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<sst xmlns="http://schemas.openxmlformats.org/spreadsheetml/2006/main" count="87" uniqueCount="32">
  <si>
    <t>Date</t>
  </si>
  <si>
    <t>Open</t>
  </si>
  <si>
    <t>High</t>
  </si>
  <si>
    <t>Low</t>
  </si>
  <si>
    <t>Close</t>
  </si>
  <si>
    <t>Volume</t>
  </si>
  <si>
    <t>Adj Close</t>
  </si>
  <si>
    <t>+VE</t>
  </si>
  <si>
    <t>H – C(last)</t>
  </si>
  <si>
    <t>C(last) – L</t>
  </si>
  <si>
    <t>C(cur.) - C(last)</t>
  </si>
  <si>
    <t>% H – C</t>
  </si>
  <si>
    <t>% C – L</t>
  </si>
  <si>
    <t>% C(cur.) - C(last)</t>
  </si>
  <si>
    <t>B / S</t>
  </si>
  <si>
    <t>VOL. ch. %</t>
  </si>
  <si>
    <t>avg. Vol.</t>
  </si>
  <si>
    <t>-VE</t>
  </si>
  <si>
    <t>PROFIT</t>
  </si>
  <si>
    <t>LOSS</t>
  </si>
  <si>
    <t>L(curr.) - H(pr.)</t>
  </si>
  <si>
    <t>L(pr.) - h(curr.)</t>
  </si>
  <si>
    <t>B/S</t>
  </si>
  <si>
    <t>%ch. CL.</t>
  </si>
  <si>
    <t>%ch. VOL.</t>
  </si>
  <si>
    <t>ang. CL</t>
  </si>
  <si>
    <t>ang. VOL.</t>
  </si>
  <si>
    <t>pr. of FEAR</t>
  </si>
  <si>
    <t>H</t>
  </si>
  <si>
    <t>SL</t>
  </si>
  <si>
    <t>L</t>
  </si>
  <si>
    <t>SH</t>
  </si>
</sst>
</file>

<file path=xl/styles.xml><?xml version="1.0" encoding="utf-8"?>
<styleSheet xmlns="http://schemas.openxmlformats.org/spreadsheetml/2006/main">
  <numFmts count="6">
    <numFmt formatCode="GENERAL" numFmtId="164"/>
    <numFmt formatCode="0.00;[RED]\-0.00" numFmtId="165"/>
    <numFmt formatCode="0.00%" numFmtId="166"/>
    <numFmt formatCode="DD/MM/YYYY" numFmtId="167"/>
    <numFmt formatCode="#.00;[RED]\-#.00" numFmtId="168"/>
    <numFmt formatCode="0.00" numFmtId="169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000000"/>
      <sz val="11"/>
    </font>
  </fonts>
  <fills count="12">
    <fill>
      <patternFill patternType="none"/>
    </fill>
    <fill>
      <patternFill patternType="gray125"/>
    </fill>
    <fill>
      <patternFill patternType="solid">
        <fgColor rgb="0000B8FF"/>
        <bgColor rgb="0023B8DC"/>
      </patternFill>
    </fill>
    <fill>
      <patternFill patternType="solid">
        <fgColor rgb="00DD4814"/>
        <bgColor rgb="00EB613D"/>
      </patternFill>
    </fill>
    <fill>
      <patternFill patternType="solid">
        <fgColor rgb="000084D1"/>
        <bgColor rgb="00008080"/>
      </patternFill>
    </fill>
    <fill>
      <patternFill patternType="solid">
        <fgColor rgb="00FF3333"/>
        <bgColor rgb="00DD4814"/>
      </patternFill>
    </fill>
    <fill>
      <patternFill patternType="solid">
        <fgColor rgb="00FFFF99"/>
        <bgColor rgb="00FFFFCC"/>
      </patternFill>
    </fill>
    <fill>
      <patternFill patternType="solid">
        <fgColor rgb="0000FF00"/>
        <bgColor rgb="0033CC66"/>
      </patternFill>
    </fill>
    <fill>
      <patternFill patternType="solid">
        <fgColor rgb="00EB613D"/>
        <bgColor rgb="00DD4814"/>
      </patternFill>
    </fill>
    <fill>
      <patternFill patternType="solid">
        <fgColor rgb="0033CC66"/>
        <bgColor rgb="0023B8DC"/>
      </patternFill>
    </fill>
    <fill>
      <patternFill patternType="solid">
        <fgColor rgb="00000000"/>
        <bgColor rgb="00003300"/>
      </patternFill>
    </fill>
    <fill>
      <patternFill patternType="solid">
        <fgColor rgb="0023B8DC"/>
        <bgColor rgb="0000B8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9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1" fillId="2" fontId="0" numFmtId="164" xfId="0">
      <alignment horizontal="center" indent="0" shrinkToFit="false" textRotation="0" vertical="bottom" wrapText="false"/>
    </xf>
    <xf applyAlignment="true" applyBorder="true" applyFont="false" applyProtection="false" borderId="1" fillId="3" fontId="0" numFmtId="164" xfId="0">
      <alignment horizontal="center" indent="0" shrinkToFit="false" textRotation="0" vertical="bottom" wrapText="false"/>
    </xf>
    <xf applyAlignment="true" applyBorder="true" applyFont="false" applyProtection="false" borderId="1" fillId="4" fontId="0" numFmtId="164" xfId="0">
      <alignment horizontal="center" indent="0" shrinkToFit="false" textRotation="0" vertical="bottom" wrapText="false"/>
    </xf>
    <xf applyAlignment="true" applyBorder="true" applyFont="false" applyProtection="false" borderId="1" fillId="5" fontId="0" numFmtId="164" xfId="0">
      <alignment horizontal="center" indent="0" shrinkToFit="false" textRotation="0" vertical="bottom" wrapText="false"/>
    </xf>
    <xf applyAlignment="true" applyBorder="true" applyFont="false" applyProtection="false" borderId="1" fillId="6" fontId="0" numFmtId="164" xfId="0">
      <alignment horizontal="center" indent="0" shrinkToFit="false" textRotation="0" vertical="bottom" wrapText="false"/>
    </xf>
    <xf applyAlignment="false" applyBorder="true" applyFont="false" applyProtection="false" borderId="1" fillId="7" fontId="0" numFmtId="164" xfId="0"/>
    <xf applyAlignment="false" applyBorder="true" applyFont="false" applyProtection="false" borderId="1" fillId="6" fontId="0" numFmtId="164" xfId="0"/>
    <xf applyAlignment="false" applyBorder="true" applyFont="false" applyProtection="false" borderId="1" fillId="8" fontId="0" numFmtId="164" xfId="0"/>
    <xf applyAlignment="false" applyBorder="true" applyFont="false" applyProtection="false" borderId="1" fillId="0" fontId="0" numFmtId="164" xfId="0"/>
    <xf applyAlignment="false" applyBorder="true" applyFont="false" applyProtection="false" borderId="1" fillId="0" fontId="0" numFmtId="165" xfId="0"/>
    <xf applyAlignment="false" applyBorder="false" applyFont="false" applyProtection="false" borderId="0" fillId="0" fontId="0" numFmtId="166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4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5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6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0" numFmtId="166" xfId="0"/>
    <xf applyAlignment="true" applyBorder="false" applyFont="false" applyProtection="false" borderId="0" fillId="0" fontId="0" numFmtId="167" xfId="0">
      <alignment horizontal="center" indent="0" shrinkToFit="false" textRotation="0" vertical="bottom" wrapText="false"/>
    </xf>
    <xf applyAlignment="false" applyBorder="true" applyFont="false" applyProtection="false" borderId="1" fillId="7" fontId="0" numFmtId="166" xfId="0"/>
    <xf applyAlignment="false" applyBorder="true" applyFont="false" applyProtection="false" borderId="1" fillId="6" fontId="0" numFmtId="166" xfId="0"/>
    <xf applyAlignment="false" applyBorder="true" applyFont="false" applyProtection="false" borderId="1" fillId="8" fontId="0" numFmtId="166" xfId="0"/>
    <xf applyAlignment="false" applyBorder="true" applyFont="false" applyProtection="false" borderId="1" fillId="9" fontId="0" numFmtId="166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10" fontId="0" numFmtId="168" xfId="0"/>
    <xf applyAlignment="false" applyBorder="true" applyFont="false" applyProtection="false" borderId="1" fillId="11" fontId="0" numFmtId="166" xfId="0"/>
    <xf applyAlignment="false" applyBorder="false" applyFont="false" applyProtection="false" borderId="0" fillId="0" fontId="0" numFmtId="169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8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B8DC"/>
      <rgbColor rgb="0099CC00"/>
      <rgbColor rgb="00FFCC00"/>
      <rgbColor rgb="00FF9900"/>
      <rgbColor rgb="00EB613D"/>
      <rgbColor rgb="00666699"/>
      <rgbColor rgb="00969696"/>
      <rgbColor rgb="00003366"/>
      <rgbColor rgb="0033CC66"/>
      <rgbColor rgb="00003300"/>
      <rgbColor rgb="00333300"/>
      <rgbColor rgb="00DD4814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17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O22" activeCellId="0" pane="topLeft" sqref="O22"/>
    </sheetView>
  </sheetViews>
  <cols>
    <col collapsed="false" hidden="false" max="1" min="1" style="1" width="13.4666666666667"/>
    <col collapsed="false" hidden="false" max="2" min="2" style="2" width="11.1254901960784"/>
    <col collapsed="false" hidden="false" max="3" min="3" style="3" width="11.1254901960784"/>
    <col collapsed="false" hidden="false" max="4" min="4" style="4" width="11.1254901960784"/>
    <col collapsed="false" hidden="false" max="5" min="5" style="5" width="11.1254901960784"/>
    <col collapsed="false" hidden="false" max="6" min="6" style="6" width="11.1254901960784"/>
    <col collapsed="false" hidden="false" max="7" min="7" style="1" width="11.1254901960784"/>
    <col collapsed="false" hidden="false" max="8" min="8" style="0" width="11.5764705882353"/>
    <col collapsed="false" hidden="false" max="9" min="9" style="7" width="11.8117647058824"/>
    <col collapsed="false" hidden="false" max="10" min="10" style="8" width="11.8117647058824"/>
    <col collapsed="false" hidden="false" max="11" min="11" style="9" width="14.0549019607843"/>
    <col collapsed="false" hidden="false" max="12" min="12" style="7" width="11.8117647058824"/>
    <col collapsed="false" hidden="false" max="13" min="13" style="8" width="11.8117647058824"/>
    <col collapsed="false" hidden="false" max="14" min="14" style="9" width="11.8117647058824"/>
    <col collapsed="false" hidden="false" max="15" min="15" style="10" width="11.8117647058824"/>
    <col collapsed="false" hidden="false" max="16" min="16" style="11" width="11.8117647058824"/>
    <col collapsed="false" hidden="false" max="17" min="17" style="12" width="11.8117647058824"/>
    <col collapsed="false" hidden="false" max="18" min="18" style="0" width="11.8117647058824"/>
    <col collapsed="false" hidden="false" max="1025" min="19" style="0" width="11.5764705882353"/>
  </cols>
  <sheetData>
    <row collapsed="false" customFormat="false" customHeight="false" hidden="false" ht="13.3" outlineLevel="0" r="1">
      <c r="A1" s="13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3" t="s">
        <v>6</v>
      </c>
      <c r="H1" s="0" t="s">
        <v>7</v>
      </c>
      <c r="I1" s="7" t="s">
        <v>8</v>
      </c>
      <c r="J1" s="8" t="s">
        <v>9</v>
      </c>
      <c r="K1" s="9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1" t="n">
        <f aca="false">SUM(P3:P3200)</f>
        <v>128.73</v>
      </c>
      <c r="Q1" s="19" t="s">
        <v>15</v>
      </c>
      <c r="R1" s="0" t="s">
        <v>16</v>
      </c>
    </row>
    <row collapsed="false" customFormat="false" customHeight="false" hidden="false" ht="13.3" outlineLevel="0" r="2">
      <c r="A2" s="20" t="n">
        <v>36557</v>
      </c>
      <c r="B2" s="14" t="n">
        <v>104</v>
      </c>
      <c r="C2" s="15" t="n">
        <v>105</v>
      </c>
      <c r="D2" s="16" t="n">
        <v>100</v>
      </c>
      <c r="E2" s="17" t="n">
        <v>100.25</v>
      </c>
      <c r="F2" s="18" t="n">
        <v>11380000</v>
      </c>
      <c r="G2" s="13" t="n">
        <v>24.96</v>
      </c>
      <c r="H2" s="0" t="n">
        <f aca="false">COUNTIF(P3:P3186, "&gt;0")</f>
        <v>475</v>
      </c>
      <c r="Q2" s="19"/>
      <c r="R2" s="0" t="n">
        <v>3</v>
      </c>
    </row>
    <row collapsed="false" customFormat="false" customHeight="false" hidden="false" ht="13.3" outlineLevel="0" r="3">
      <c r="A3" s="20" t="n">
        <v>36558</v>
      </c>
      <c r="B3" s="14" t="n">
        <v>100.75</v>
      </c>
      <c r="C3" s="15" t="n">
        <v>102.12</v>
      </c>
      <c r="D3" s="16" t="n">
        <v>97</v>
      </c>
      <c r="E3" s="17" t="n">
        <v>98.81</v>
      </c>
      <c r="F3" s="18" t="n">
        <v>16588800</v>
      </c>
      <c r="G3" s="13" t="n">
        <v>24.6</v>
      </c>
      <c r="H3" s="0" t="s">
        <v>17</v>
      </c>
      <c r="I3" s="7" t="n">
        <f aca="false">C3 - E2</f>
        <v>1.87</v>
      </c>
      <c r="J3" s="8" t="n">
        <f aca="false">E2 - D3</f>
        <v>3.25</v>
      </c>
      <c r="K3" s="9" t="n">
        <f aca="false">E3 - E2</f>
        <v>-1.44</v>
      </c>
      <c r="L3" s="21" t="n">
        <f aca="false">I3 / $E$2</f>
        <v>0.0186533665835412</v>
      </c>
      <c r="M3" s="22" t="n">
        <f aca="false">J3 / $E$2</f>
        <v>0.0324189526184539</v>
      </c>
      <c r="N3" s="23" t="n">
        <f aca="false">K3 / $E$2</f>
        <v>-0.0143640897755611</v>
      </c>
      <c r="O3" s="10" t="str">
        <f aca="false">IF(OR(J3 &lt; 0, I3 &lt; 0), IF(J3 &lt; 0, "BUY", "SELL"), "S.W.")</f>
        <v>S.W.</v>
      </c>
      <c r="P3" s="11" t="n">
        <f aca="false">IF(OR(O2="BUY", O2 = "SELL"), IF(O2 = "BUY", E3 - B3, B3 - E3), 0)</f>
        <v>0</v>
      </c>
      <c r="Q3" s="24" t="n">
        <f aca="false">(F3 - F2) / F2</f>
        <v>0.457715289982425</v>
      </c>
      <c r="R3" s="0" t="str">
        <f aca="true">IF(ROW(Q3) - 2 &gt;= 3, AVERAGE(Q3:OFFSET(Q3,1 - $R$2, 0)), "")</f>
        <v/>
      </c>
    </row>
    <row collapsed="false" customFormat="false" customHeight="false" hidden="false" ht="13.3" outlineLevel="0" r="4">
      <c r="A4" s="20" t="n">
        <v>36559</v>
      </c>
      <c r="B4" s="14" t="n">
        <v>100.31</v>
      </c>
      <c r="C4" s="15" t="n">
        <v>104.25</v>
      </c>
      <c r="D4" s="16" t="n">
        <v>100.25</v>
      </c>
      <c r="E4" s="17" t="n">
        <v>103.31</v>
      </c>
      <c r="F4" s="18" t="n">
        <v>16977600</v>
      </c>
      <c r="G4" s="13" t="n">
        <v>25.72</v>
      </c>
      <c r="H4" s="0" t="n">
        <f aca="false">COUNTIF(P3:P3176, "&lt;0")</f>
        <v>477</v>
      </c>
      <c r="I4" s="7" t="n">
        <f aca="false">C4 - E3</f>
        <v>5.44</v>
      </c>
      <c r="J4" s="8" t="n">
        <f aca="false">E3 - D4</f>
        <v>-1.44</v>
      </c>
      <c r="K4" s="9" t="n">
        <f aca="false">E4 - E3</f>
        <v>4.5</v>
      </c>
      <c r="L4" s="21" t="n">
        <f aca="false">I4 / $E$2</f>
        <v>0.0542643391521197</v>
      </c>
      <c r="M4" s="22" t="n">
        <f aca="false">J4 / $E$2</f>
        <v>-0.0143640897755611</v>
      </c>
      <c r="N4" s="23" t="n">
        <f aca="false">K4 / $E$2</f>
        <v>0.0448877805486284</v>
      </c>
      <c r="O4" s="10" t="str">
        <f aca="false">IF(OR(J4&lt;0,I4&lt;0),IF(J4&lt;0,IF(Q4&lt;30,"BUY","SELL"),IF(Q4&lt;30,"SELL","BUY")),"S.W.")</f>
        <v>BUY</v>
      </c>
      <c r="P4" s="11" t="n">
        <f aca="false">IF(OR(O3="BUY", O3 = "SELL"), IF(O3 = "BUY", E4 - B4, B4 - E4), 0)</f>
        <v>0</v>
      </c>
      <c r="Q4" s="24" t="n">
        <f aca="false">(F4 - F3) / F3</f>
        <v>0.0234375</v>
      </c>
      <c r="R4" s="0" t="str">
        <f aca="true">IF(ROW(Q4) - 2 &gt;= 3, AVERAGE(Q4:OFFSET(Q4,1 - $R$2, 0)), "")</f>
        <v/>
      </c>
    </row>
    <row collapsed="false" customFormat="false" customHeight="false" hidden="false" ht="13.3" outlineLevel="0" r="5">
      <c r="A5" s="20" t="n">
        <v>36560</v>
      </c>
      <c r="B5" s="14" t="n">
        <v>103.94</v>
      </c>
      <c r="C5" s="15" t="n">
        <v>110</v>
      </c>
      <c r="D5" s="16" t="n">
        <v>103.62</v>
      </c>
      <c r="E5" s="17" t="n">
        <v>108</v>
      </c>
      <c r="F5" s="18" t="n">
        <v>15206800</v>
      </c>
      <c r="G5" s="13" t="n">
        <v>26.88</v>
      </c>
      <c r="H5" s="0" t="n">
        <f aca="false">COUNTIF(P3:P3176, "=0")</f>
        <v>2222</v>
      </c>
      <c r="I5" s="7" t="n">
        <f aca="false">C5 - E4</f>
        <v>6.69</v>
      </c>
      <c r="J5" s="8" t="n">
        <f aca="false">E4 - D5</f>
        <v>-0.310000000000002</v>
      </c>
      <c r="K5" s="9" t="n">
        <f aca="false">E5 - E4</f>
        <v>4.69</v>
      </c>
      <c r="L5" s="21" t="n">
        <f aca="false">I5 / $E$2</f>
        <v>0.0667331670822942</v>
      </c>
      <c r="M5" s="22" t="n">
        <f aca="false">J5 / $E$2</f>
        <v>-0.00309226932668331</v>
      </c>
      <c r="N5" s="23" t="n">
        <f aca="false">K5 / $E$2</f>
        <v>0.0467830423940149</v>
      </c>
      <c r="O5" s="10" t="str">
        <f aca="false">IF(OR(J5 &lt; 0, I5 &lt; 0), IF(J5 &lt; 0, "BUY", "SELL"), "S.W.")</f>
        <v>BUY</v>
      </c>
      <c r="P5" s="11" t="n">
        <f aca="false">IF(OR(O4="BUY", O4 = "SELL"), IF(O4 = "BUY", E5 - B5, B5 - E5), 0)</f>
        <v>4.06</v>
      </c>
      <c r="Q5" s="24" t="n">
        <f aca="false">(F5 - F4) / F4</f>
        <v>-0.104302139289417</v>
      </c>
      <c r="R5" s="25" t="inlineStr">
        <f aca="true">IF(ROW(Q5) - 2 &gt;= 3, AVERAGE(Q5:OFFSET(Q5,1 - $R$2, 0)), "")</f>
        <is>
          <t/>
        </is>
      </c>
    </row>
    <row collapsed="false" customFormat="false" customHeight="false" hidden="false" ht="13.3" outlineLevel="0" r="6">
      <c r="A6" s="20" t="n">
        <v>36563</v>
      </c>
      <c r="B6" s="14" t="n">
        <v>108</v>
      </c>
      <c r="C6" s="15" t="n">
        <v>114.25</v>
      </c>
      <c r="D6" s="16" t="n">
        <v>105.94</v>
      </c>
      <c r="E6" s="17" t="n">
        <v>114.06</v>
      </c>
      <c r="F6" s="18" t="n">
        <v>15770800</v>
      </c>
      <c r="G6" s="13" t="n">
        <v>28.39</v>
      </c>
      <c r="H6" s="0" t="s">
        <v>18</v>
      </c>
      <c r="I6" s="7" t="n">
        <f aca="false">C6 - E5</f>
        <v>6.25</v>
      </c>
      <c r="J6" s="8" t="n">
        <f aca="false">E5 - D6</f>
        <v>2.06</v>
      </c>
      <c r="K6" s="9" t="n">
        <f aca="false">E6 - E5</f>
        <v>6.06</v>
      </c>
      <c r="L6" s="21" t="n">
        <f aca="false">I6 / $E$2</f>
        <v>0.0623441396508728</v>
      </c>
      <c r="M6" s="22" t="n">
        <f aca="false">J6 / $E$2</f>
        <v>0.0205486284289277</v>
      </c>
      <c r="N6" s="23" t="n">
        <f aca="false">K6 / $E$2</f>
        <v>0.0604488778054863</v>
      </c>
      <c r="O6" s="10" t="str">
        <f aca="false">IF(OR(J6 &lt; 0, I6 &lt; 0), IF(J6 &lt; 0, "BUY", "SELL"), "S.W.")</f>
        <v>S.W.</v>
      </c>
      <c r="P6" s="11" t="n">
        <f aca="false">IF(OR(O5="BUY", O5 = "SELL"), IF(O5 = "BUY", E6 - B6, B6 - E6), 0)</f>
        <v>6.06</v>
      </c>
      <c r="Q6" s="24" t="n">
        <f aca="false">(F6 - F5) / F5</f>
        <v>0.0370886708577742</v>
      </c>
      <c r="R6" s="25" t="inlineStr">
        <f aca="true">IF(ROW(Q6) - 2 &gt;= 3, AVERAGE(Q6:OFFSET(Q6,1 - $R$2, 0)), "")</f>
        <is>
          <t/>
        </is>
      </c>
    </row>
    <row collapsed="false" customFormat="false" customHeight="false" hidden="false" ht="13.3" outlineLevel="0" r="7">
      <c r="A7" s="20" t="n">
        <v>36564</v>
      </c>
      <c r="B7" s="14" t="n">
        <v>114</v>
      </c>
      <c r="C7" s="15" t="n">
        <v>116.12</v>
      </c>
      <c r="D7" s="16" t="n">
        <v>111.25</v>
      </c>
      <c r="E7" s="17" t="n">
        <v>114.87</v>
      </c>
      <c r="F7" s="18" t="n">
        <v>14613600</v>
      </c>
      <c r="G7" s="13" t="n">
        <v>28.59</v>
      </c>
      <c r="H7" s="0" t="n">
        <f aca="false">SUMIF(P2:P3176, "&gt;0")</f>
        <v>1019.44</v>
      </c>
      <c r="I7" s="7" t="n">
        <f aca="false">C7 - E6</f>
        <v>2.06</v>
      </c>
      <c r="J7" s="8" t="n">
        <f aca="false">E6 - D7</f>
        <v>2.81</v>
      </c>
      <c r="K7" s="9" t="n">
        <f aca="false">E7 - E6</f>
        <v>0.810000000000002</v>
      </c>
      <c r="L7" s="21" t="n">
        <f aca="false">I7 / $E$2</f>
        <v>0.0205486284289277</v>
      </c>
      <c r="M7" s="22" t="n">
        <f aca="false">J7 / $E$2</f>
        <v>0.0280299251870324</v>
      </c>
      <c r="N7" s="23" t="n">
        <f aca="false">K7 / $E$2</f>
        <v>0.00807980049875314</v>
      </c>
      <c r="O7" s="10" t="str">
        <f aca="false">IF(OR(J7 &lt; 0, I7 &lt; 0), IF(J7 &lt; 0, "BUY", "SELL"), "S.W.")</f>
        <v>S.W.</v>
      </c>
      <c r="P7" s="11" t="n">
        <f aca="false">IF(OR(O6="BUY", O6 = "SELL"), IF(O6 = "BUY", E7 - B7, B7 - E7), 0)</f>
        <v>0</v>
      </c>
      <c r="Q7" s="24" t="n">
        <f aca="false">(F7 - F6) / F6</f>
        <v>-0.0733761128160905</v>
      </c>
      <c r="R7" s="25" t="inlineStr">
        <f aca="true">IF(ROW(Q7) - 2 &gt;= 3, AVERAGE(Q7:OFFSET(Q7,1 - $R$2, 0)), "")</f>
        <is>
          <t/>
        </is>
      </c>
    </row>
    <row collapsed="false" customFormat="false" customHeight="false" hidden="false" ht="13.3" outlineLevel="0" r="8">
      <c r="A8" s="20" t="n">
        <v>36565</v>
      </c>
      <c r="B8" s="14" t="n">
        <v>114.12</v>
      </c>
      <c r="C8" s="15" t="n">
        <v>117.12</v>
      </c>
      <c r="D8" s="16" t="n">
        <v>112.44</v>
      </c>
      <c r="E8" s="17" t="n">
        <v>112.62</v>
      </c>
      <c r="F8" s="18" t="n">
        <v>10698000</v>
      </c>
      <c r="G8" s="13" t="n">
        <v>28.03</v>
      </c>
      <c r="H8" s="0" t="s">
        <v>19</v>
      </c>
      <c r="I8" s="7" t="n">
        <f aca="false">C8 - E7</f>
        <v>2.25</v>
      </c>
      <c r="J8" s="8" t="n">
        <f aca="false">E7 - D8</f>
        <v>2.43000000000001</v>
      </c>
      <c r="K8" s="9" t="n">
        <f aca="false">E8 - E7</f>
        <v>-2.25</v>
      </c>
      <c r="L8" s="21" t="n">
        <f aca="false">I8 / $E$2</f>
        <v>0.0224438902743142</v>
      </c>
      <c r="M8" s="22" t="n">
        <f aca="false">J8 / $E$2</f>
        <v>0.0242394014962594</v>
      </c>
      <c r="N8" s="23" t="n">
        <f aca="false">K8 / $E$2</f>
        <v>-0.0224438902743142</v>
      </c>
      <c r="O8" s="10" t="str">
        <f aca="false">IF(OR(J8 &lt; 0, I8 &lt; 0), IF(J8 &lt; 0, "BUY", "SELL"), "S.W.")</f>
        <v>S.W.</v>
      </c>
      <c r="P8" s="11" t="n">
        <f aca="false">IF(OR(O7="BUY", O7 = "SELL"), IF(O7 = "BUY", E8 - B8, B8 - E8), 0)</f>
        <v>0</v>
      </c>
      <c r="Q8" s="24" t="n">
        <f aca="false">(F8 - F7) / F7</f>
        <v>-0.267942190835934</v>
      </c>
      <c r="R8" s="25" t="inlineStr">
        <f aca="true">IF(ROW(Q8) - 2 &gt;= 3, AVERAGE(Q8:OFFSET(Q8,1 - $R$2, 0)), "")</f>
        <is>
          <t/>
        </is>
      </c>
    </row>
    <row collapsed="false" customFormat="false" customHeight="false" hidden="false" ht="13.3" outlineLevel="0" r="9">
      <c r="A9" s="20" t="n">
        <v>36566</v>
      </c>
      <c r="B9" s="14" t="n">
        <v>112.87</v>
      </c>
      <c r="C9" s="15" t="n">
        <v>113.87</v>
      </c>
      <c r="D9" s="16" t="n">
        <v>110</v>
      </c>
      <c r="E9" s="17" t="n">
        <v>113.5</v>
      </c>
      <c r="F9" s="18" t="n">
        <v>10832400</v>
      </c>
      <c r="G9" s="13" t="n">
        <v>28.25</v>
      </c>
      <c r="H9" s="0" t="n">
        <f aca="false">SUMIF(P2:P3176, "&lt;0")</f>
        <v>-890.71</v>
      </c>
      <c r="I9" s="7" t="n">
        <f aca="false">C9 - E8</f>
        <v>1.25</v>
      </c>
      <c r="J9" s="8" t="n">
        <f aca="false">E8 - D9</f>
        <v>2.62</v>
      </c>
      <c r="K9" s="9" t="n">
        <f aca="false">E9 - E8</f>
        <v>0.879999999999995</v>
      </c>
      <c r="L9" s="21" t="n">
        <f aca="false">I9 / $E$2</f>
        <v>0.0124688279301746</v>
      </c>
      <c r="M9" s="22" t="n">
        <f aca="false">J9 / $E$2</f>
        <v>0.0261346633416459</v>
      </c>
      <c r="N9" s="23" t="n">
        <f aca="false">K9 / $E$2</f>
        <v>0.00877805486284285</v>
      </c>
      <c r="O9" s="10" t="str">
        <f aca="false">IF(OR(J9 &lt; 0, I9 &lt; 0), IF(J9 &lt; 0, "BUY", "SELL"), "S.W.")</f>
        <v>S.W.</v>
      </c>
      <c r="P9" s="11" t="n">
        <f aca="false">IF(OR(O8="BUY", O8 = "SELL"), IF(O8 = "BUY", E9 - B9, B9 - E9), 0)</f>
        <v>0</v>
      </c>
      <c r="Q9" s="24" t="n">
        <f aca="false">(F9 - F8) / F8</f>
        <v>0.0125630959057768</v>
      </c>
      <c r="R9" s="25" t="inlineStr">
        <f aca="true">IF(ROW(Q9) - 2 &gt;= 3, AVERAGE(Q9:OFFSET(Q9,1 - $R$2, 0)), "")</f>
        <is>
          <t/>
        </is>
      </c>
    </row>
    <row collapsed="false" customFormat="false" customHeight="false" hidden="false" ht="13.3" outlineLevel="0" r="10">
      <c r="A10" s="20" t="n">
        <v>36567</v>
      </c>
      <c r="B10" s="14" t="n">
        <v>113.62</v>
      </c>
      <c r="C10" s="15" t="n">
        <v>114.12</v>
      </c>
      <c r="D10" s="16" t="n">
        <v>108.25</v>
      </c>
      <c r="E10" s="17" t="n">
        <v>108.75</v>
      </c>
      <c r="F10" s="18" t="n">
        <v>7592000</v>
      </c>
      <c r="G10" s="13" t="n">
        <v>27.07</v>
      </c>
      <c r="I10" s="7" t="n">
        <f aca="false">C10 - E9</f>
        <v>0.620000000000005</v>
      </c>
      <c r="J10" s="8" t="n">
        <f aca="false">E9 - D10</f>
        <v>5.25</v>
      </c>
      <c r="K10" s="9" t="n">
        <f aca="false">E10 - E9</f>
        <v>-4.75</v>
      </c>
      <c r="L10" s="21" t="n">
        <f aca="false">I10 / $E$2</f>
        <v>0.00618453865336663</v>
      </c>
      <c r="M10" s="22" t="n">
        <f aca="false">J10 / $E$2</f>
        <v>0.0523690773067332</v>
      </c>
      <c r="N10" s="23" t="n">
        <f aca="false">K10 / $E$2</f>
        <v>-0.0473815461346633</v>
      </c>
      <c r="O10" s="10" t="str">
        <f aca="false">IF(OR(J10 &lt; 0, I10 &lt; 0), IF(J10 &lt; 0, "BUY", "SELL"), "S.W.")</f>
        <v>S.W.</v>
      </c>
      <c r="P10" s="11" t="n">
        <f aca="false">IF(OR(O9="BUY", O9 = "SELL"), IF(O9 = "BUY", E10 - B10, B10 - E10), 0)</f>
        <v>0</v>
      </c>
      <c r="Q10" s="24" t="n">
        <f aca="false">(F10 - F9) / F9</f>
        <v>-0.29913961818249</v>
      </c>
      <c r="R10" s="25" t="inlineStr">
        <f aca="true">IF(ROW(Q10) - 2 &gt;= 3, AVERAGE(Q10:OFFSET(Q10,1 - $R$2, 0)), "")</f>
        <is>
          <t/>
        </is>
      </c>
    </row>
    <row collapsed="false" customFormat="false" customHeight="false" hidden="false" ht="13.3" outlineLevel="0" r="11">
      <c r="A11" s="20" t="n">
        <v>36570</v>
      </c>
      <c r="B11" s="14" t="n">
        <v>109.31</v>
      </c>
      <c r="C11" s="15" t="n">
        <v>115.87</v>
      </c>
      <c r="D11" s="16" t="n">
        <v>108.62</v>
      </c>
      <c r="E11" s="17" t="n">
        <v>115.81</v>
      </c>
      <c r="F11" s="18" t="n">
        <v>13130000</v>
      </c>
      <c r="G11" s="13" t="n">
        <v>28.83</v>
      </c>
      <c r="I11" s="7" t="n">
        <f aca="false">C11 - E10</f>
        <v>7.12</v>
      </c>
      <c r="J11" s="8" t="n">
        <f aca="false">E10 - D11</f>
        <v>0.129999999999995</v>
      </c>
      <c r="K11" s="9" t="n">
        <f aca="false">E11 - E10</f>
        <v>7.06</v>
      </c>
      <c r="L11" s="21" t="n">
        <f aca="false">I11 / $E$2</f>
        <v>0.0710224438902744</v>
      </c>
      <c r="M11" s="22" t="n">
        <f aca="false">J11 / $E$2</f>
        <v>0.00129675810473811</v>
      </c>
      <c r="N11" s="23" t="n">
        <f aca="false">K11 / $E$2</f>
        <v>0.070423940149626</v>
      </c>
      <c r="O11" s="10" t="str">
        <f aca="false">IF(OR(J11 &lt; 0, I11 &lt; 0), IF(J11 &lt; 0, "BUY", "SELL"), "S.W.")</f>
        <v>S.W.</v>
      </c>
      <c r="P11" s="11" t="n">
        <f aca="false">IF(OR(O10="BUY", O10 = "SELL"), IF(O10 = "BUY", E11 - B11, B11 - E11), 0)</f>
        <v>0</v>
      </c>
      <c r="Q11" s="24" t="n">
        <f aca="false">(F11 - F10) / F10</f>
        <v>0.729452054794521</v>
      </c>
      <c r="R11" s="25" t="inlineStr">
        <f aca="true">IF(ROW(Q11) - 2 &gt;= 3, AVERAGE(Q11:OFFSET(Q11,1 - $R$2, 0)), "")</f>
        <is>
          <t/>
        </is>
      </c>
    </row>
    <row collapsed="false" customFormat="false" customHeight="false" hidden="false" ht="13.3" outlineLevel="0" r="12">
      <c r="A12" s="20" t="n">
        <v>36571</v>
      </c>
      <c r="B12" s="14" t="n">
        <v>115.25</v>
      </c>
      <c r="C12" s="15" t="n">
        <v>119.94</v>
      </c>
      <c r="D12" s="16" t="n">
        <v>115.19</v>
      </c>
      <c r="E12" s="17" t="n">
        <v>119</v>
      </c>
      <c r="F12" s="18" t="n">
        <v>17363600</v>
      </c>
      <c r="G12" s="13" t="n">
        <v>29.62</v>
      </c>
      <c r="I12" s="7" t="n">
        <f aca="false">C12 - E11</f>
        <v>4.13</v>
      </c>
      <c r="J12" s="8" t="n">
        <f aca="false">E11 - D12</f>
        <v>0.620000000000005</v>
      </c>
      <c r="K12" s="9" t="n">
        <f aca="false">E12 - E11</f>
        <v>3.19</v>
      </c>
      <c r="L12" s="21" t="n">
        <f aca="false">I12 / $E$2</f>
        <v>0.0411970074812967</v>
      </c>
      <c r="M12" s="22" t="n">
        <f aca="false">J12 / $E$2</f>
        <v>0.00618453865336663</v>
      </c>
      <c r="N12" s="23" t="n">
        <f aca="false">K12 / $E$2</f>
        <v>0.0318204488778055</v>
      </c>
      <c r="O12" s="10" t="str">
        <f aca="false">IF(OR(J12 &lt; 0, I12 &lt; 0), IF(J12 &lt; 0, "BUY", "SELL"), "S.W.")</f>
        <v>S.W.</v>
      </c>
      <c r="P12" s="11" t="n">
        <f aca="false">IF(OR(O11="BUY", O11 = "SELL"), IF(O11 = "BUY", E12 - B12, B12 - E12), 0)</f>
        <v>0</v>
      </c>
      <c r="Q12" s="24" t="n">
        <f aca="false">(F12 - F11) / F11</f>
        <v>0.322437166793602</v>
      </c>
      <c r="R12" s="25" t="inlineStr">
        <f aca="true">IF(ROW(Q12) - 2 &gt;= 3, AVERAGE(Q12:OFFSET(Q12,1 - $R$2, 0)), "")</f>
        <is>
          <t/>
        </is>
      </c>
    </row>
    <row collapsed="false" customFormat="false" customHeight="false" hidden="false" ht="13.3" outlineLevel="0" r="13">
      <c r="A13" s="20" t="n">
        <v>36572</v>
      </c>
      <c r="B13" s="14" t="n">
        <v>117.75</v>
      </c>
      <c r="C13" s="15" t="n">
        <v>118.12</v>
      </c>
      <c r="D13" s="16" t="n">
        <v>112.12</v>
      </c>
      <c r="E13" s="17" t="n">
        <v>114.12</v>
      </c>
      <c r="F13" s="18" t="n">
        <v>13525200</v>
      </c>
      <c r="G13" s="13" t="n">
        <v>28.41</v>
      </c>
      <c r="I13" s="7" t="n">
        <f aca="false">C13 - E12</f>
        <v>-0.879999999999995</v>
      </c>
      <c r="J13" s="8" t="n">
        <f aca="false">E12 - D13</f>
        <v>6.88</v>
      </c>
      <c r="K13" s="9" t="n">
        <f aca="false">E13 - E12</f>
        <v>-4.88</v>
      </c>
      <c r="L13" s="21" t="n">
        <f aca="false">I13 / $E$2</f>
        <v>-0.00877805486284285</v>
      </c>
      <c r="M13" s="22" t="n">
        <f aca="false">J13 / $E$2</f>
        <v>0.0686284289276808</v>
      </c>
      <c r="N13" s="23" t="n">
        <f aca="false">K13 / $E$2</f>
        <v>-0.0486783042394015</v>
      </c>
      <c r="O13" s="10" t="str">
        <f aca="false">IF(OR(J13 &lt; 0, I13 &lt; 0), IF(J13 &lt; 0, "BUY", "SELL"), "S.W.")</f>
        <v>SELL</v>
      </c>
      <c r="P13" s="11" t="n">
        <f aca="false">IF(OR(O12="BUY", O12 = "SELL"), IF(O12 = "BUY", E13 - B13, B13 - E13), 0)</f>
        <v>0</v>
      </c>
      <c r="Q13" s="24" t="n">
        <f aca="false">(F13 - F12) / F12</f>
        <v>-0.221060148817066</v>
      </c>
      <c r="R13" s="25" t="inlineStr">
        <f aca="true">IF(ROW(Q13) - 2 &gt;= 3, AVERAGE(Q13:OFFSET(Q13,1 - $R$2, 0)), "")</f>
        <is>
          <t/>
        </is>
      </c>
    </row>
    <row collapsed="false" customFormat="false" customHeight="false" hidden="false" ht="13.3" outlineLevel="0" r="14">
      <c r="A14" s="20" t="n">
        <v>36573</v>
      </c>
      <c r="B14" s="14" t="n">
        <v>115.19</v>
      </c>
      <c r="C14" s="15" t="n">
        <v>115.5</v>
      </c>
      <c r="D14" s="16" t="n">
        <v>113.12</v>
      </c>
      <c r="E14" s="17" t="n">
        <v>114.87</v>
      </c>
      <c r="F14" s="18" t="n">
        <v>10350000</v>
      </c>
      <c r="G14" s="13" t="n">
        <v>28.59</v>
      </c>
      <c r="I14" s="7" t="n">
        <f aca="false">C14 - E13</f>
        <v>1.38</v>
      </c>
      <c r="J14" s="8" t="n">
        <f aca="false">E13 - D14</f>
        <v>1</v>
      </c>
      <c r="K14" s="9" t="n">
        <f aca="false">E14 - E13</f>
        <v>0.75</v>
      </c>
      <c r="L14" s="21" t="n">
        <f aca="false">I14 / $E$2</f>
        <v>0.0137655860349127</v>
      </c>
      <c r="M14" s="22" t="n">
        <f aca="false">J14 / $E$2</f>
        <v>0.00997506234413965</v>
      </c>
      <c r="N14" s="23" t="n">
        <f aca="false">K14 / $E$2</f>
        <v>0.00748129675810474</v>
      </c>
      <c r="O14" s="10" t="str">
        <f aca="false">IF(OR(J14 &lt; 0, I14 &lt; 0), IF(J14 &lt; 0, "BUY", "SELL"), "S.W.")</f>
        <v>S.W.</v>
      </c>
      <c r="P14" s="11" t="n">
        <f aca="false">IF(OR(O13="BUY", O13 = "SELL"), IF(O13 = "BUY", E14 - B14, B14 - E14), 0)</f>
        <v>0.319999999999993</v>
      </c>
      <c r="Q14" s="24" t="n">
        <f aca="false">(F14 - F13) / F13</f>
        <v>-0.234761778014373</v>
      </c>
      <c r="R14" s="25" t="inlineStr">
        <f aca="true">IF(ROW(Q14) - 2 &gt;= 3, AVERAGE(Q14:OFFSET(Q14,1 - $R$2, 0)), "")</f>
        <is>
          <t/>
        </is>
      </c>
    </row>
    <row collapsed="false" customFormat="false" customHeight="false" hidden="false" ht="13.3" outlineLevel="0" r="15">
      <c r="A15" s="20" t="n">
        <v>36574</v>
      </c>
      <c r="B15" s="14" t="n">
        <v>114.62</v>
      </c>
      <c r="C15" s="15" t="n">
        <v>115.37</v>
      </c>
      <c r="D15" s="16" t="n">
        <v>110.87</v>
      </c>
      <c r="E15" s="17" t="n">
        <v>111.25</v>
      </c>
      <c r="F15" s="18" t="n">
        <v>8346800</v>
      </c>
      <c r="G15" s="13" t="n">
        <v>27.69</v>
      </c>
      <c r="I15" s="7" t="n">
        <f aca="false">C15 - E14</f>
        <v>0.5</v>
      </c>
      <c r="J15" s="8" t="n">
        <f aca="false">E14 - D15</f>
        <v>4</v>
      </c>
      <c r="K15" s="9" t="n">
        <f aca="false">E15 - E14</f>
        <v>-3.62</v>
      </c>
      <c r="L15" s="21" t="n">
        <f aca="false">I15 / $E$2</f>
        <v>0.00498753117206983</v>
      </c>
      <c r="M15" s="22" t="n">
        <f aca="false">J15 / $E$2</f>
        <v>0.0399002493765586</v>
      </c>
      <c r="N15" s="23" t="n">
        <f aca="false">K15 / $E$2</f>
        <v>-0.0361097256857856</v>
      </c>
      <c r="O15" s="10" t="str">
        <f aca="false">IF(OR(J15 &lt; 0, I15 &lt; 0), IF(J15 &lt; 0, "BUY", "SELL"), "S.W.")</f>
        <v>S.W.</v>
      </c>
      <c r="P15" s="11" t="n">
        <f aca="false">IF(OR(O14="BUY", O14 = "SELL"), IF(O14 = "BUY", E15 - B15, B15 - E15), 0)</f>
        <v>0</v>
      </c>
      <c r="Q15" s="24" t="n">
        <f aca="false">(F15 - F14) / F14</f>
        <v>-0.193545893719807</v>
      </c>
      <c r="R15" s="25" t="inlineStr">
        <f aca="true">IF(ROW(Q15) - 2 &gt;= 3, AVERAGE(Q15:OFFSET(Q15,1 - $R$2, 0)), "")</f>
        <is>
          <t/>
        </is>
      </c>
    </row>
    <row collapsed="false" customFormat="false" customHeight="false" hidden="false" ht="13.3" outlineLevel="0" r="16">
      <c r="A16" s="20" t="n">
        <v>36578</v>
      </c>
      <c r="B16" s="14" t="n">
        <v>110.12</v>
      </c>
      <c r="C16" s="15" t="n">
        <v>116.94</v>
      </c>
      <c r="D16" s="16" t="n">
        <v>106.69</v>
      </c>
      <c r="E16" s="17" t="n">
        <v>113.81</v>
      </c>
      <c r="F16" s="18" t="n">
        <v>15083200</v>
      </c>
      <c r="G16" s="13" t="n">
        <v>28.33</v>
      </c>
      <c r="I16" s="7" t="n">
        <f aca="false">C16 - E15</f>
        <v>5.69</v>
      </c>
      <c r="J16" s="8" t="n">
        <f aca="false">E15 - D16</f>
        <v>4.56</v>
      </c>
      <c r="K16" s="9" t="n">
        <f aca="false">E16 - E15</f>
        <v>2.56</v>
      </c>
      <c r="L16" s="21" t="n">
        <f aca="false">I16 / $E$2</f>
        <v>0.0567581047381546</v>
      </c>
      <c r="M16" s="22" t="n">
        <f aca="false">J16 / $E$2</f>
        <v>0.0454862842892768</v>
      </c>
      <c r="N16" s="23" t="n">
        <f aca="false">K16 / $E$2</f>
        <v>0.0255361596009975</v>
      </c>
      <c r="O16" s="10" t="str">
        <f aca="false">IF(OR(J16 &lt; 0, I16 &lt; 0), IF(J16 &lt; 0, "BUY", "SELL"), "S.W.")</f>
        <v>S.W.</v>
      </c>
      <c r="P16" s="11" t="n">
        <f aca="false">IF(OR(O15="BUY", O15 = "SELL"), IF(O15 = "BUY", E16 - B16, B16 - E16), 0)</f>
        <v>0</v>
      </c>
      <c r="Q16" s="24" t="n">
        <f aca="false">(F16 - F15) / F15</f>
        <v>0.807063784923563</v>
      </c>
      <c r="R16" s="25" t="inlineStr">
        <f aca="true">IF(ROW(Q16) - 2 &gt;= 3, AVERAGE(Q16:OFFSET(Q16,1 - $R$2, 0)), "")</f>
        <is>
          <t/>
        </is>
      </c>
    </row>
    <row collapsed="false" customFormat="false" customHeight="false" hidden="false" ht="13.3" outlineLevel="0" r="17">
      <c r="A17" s="20" t="n">
        <v>36579</v>
      </c>
      <c r="B17" s="14" t="n">
        <v>113.23</v>
      </c>
      <c r="C17" s="15" t="n">
        <v>119</v>
      </c>
      <c r="D17" s="16" t="n">
        <v>111</v>
      </c>
      <c r="E17" s="17" t="n">
        <v>116.25</v>
      </c>
      <c r="F17" s="18" t="n">
        <v>16905600</v>
      </c>
      <c r="G17" s="13" t="n">
        <v>28.94</v>
      </c>
      <c r="I17" s="7" t="n">
        <f aca="false">C17 - E16</f>
        <v>5.19</v>
      </c>
      <c r="J17" s="8" t="n">
        <f aca="false">E16 - D17</f>
        <v>2.81</v>
      </c>
      <c r="K17" s="9" t="n">
        <f aca="false">E17 - E16</f>
        <v>2.44</v>
      </c>
      <c r="L17" s="21" t="n">
        <f aca="false">I17 / $E$2</f>
        <v>0.0517705735660848</v>
      </c>
      <c r="M17" s="22" t="n">
        <f aca="false">J17 / $E$2</f>
        <v>0.0280299251870324</v>
      </c>
      <c r="N17" s="23" t="n">
        <f aca="false">K17 / $E$2</f>
        <v>0.0243391521197007</v>
      </c>
      <c r="O17" s="10" t="str">
        <f aca="false">IF(OR(J17 &lt; 0, I17 &lt; 0), IF(J17 &lt; 0, "BUY", "SELL"), "S.W.")</f>
        <v>S.W.</v>
      </c>
      <c r="P17" s="11" t="n">
        <f aca="false">IF(OR(O16="BUY", O16 = "SELL"), IF(O16 = "BUY", E17 - B17, B17 - E17), 0)</f>
        <v>0</v>
      </c>
      <c r="Q17" s="24" t="n">
        <f aca="false">(F17 - F16) / F16</f>
        <v>0.120823167497613</v>
      </c>
      <c r="R17" s="25" t="inlineStr">
        <f aca="true">IF(ROW(Q17) - 2 &gt;= 3, AVERAGE(Q17:OFFSET(Q17,1 - $R$2, 0)), "")</f>
        <is>
          <t/>
        </is>
      </c>
    </row>
    <row collapsed="false" customFormat="false" customHeight="false" hidden="false" ht="13.3" outlineLevel="0" r="18">
      <c r="A18" s="20" t="n">
        <v>36580</v>
      </c>
      <c r="B18" s="14" t="n">
        <v>117.31</v>
      </c>
      <c r="C18" s="15" t="n">
        <v>119.12</v>
      </c>
      <c r="D18" s="16" t="n">
        <v>111.75</v>
      </c>
      <c r="E18" s="17" t="n">
        <v>115.2</v>
      </c>
      <c r="F18" s="18" t="n">
        <v>13446400</v>
      </c>
      <c r="G18" s="13" t="n">
        <v>28.68</v>
      </c>
      <c r="I18" s="7" t="n">
        <f aca="false">C18 - E17</f>
        <v>2.87</v>
      </c>
      <c r="J18" s="8" t="n">
        <f aca="false">E17 - D18</f>
        <v>4.5</v>
      </c>
      <c r="K18" s="9" t="n">
        <f aca="false">E18 - E17</f>
        <v>-1.05</v>
      </c>
      <c r="L18" s="21" t="n">
        <f aca="false">I18 / $E$2</f>
        <v>0.0286284289276808</v>
      </c>
      <c r="M18" s="22" t="n">
        <f aca="false">J18 / $E$2</f>
        <v>0.0448877805486284</v>
      </c>
      <c r="N18" s="23" t="n">
        <f aca="false">K18 / $E$2</f>
        <v>-0.0104738154613466</v>
      </c>
      <c r="O18" s="10" t="str">
        <f aca="false">IF(OR(J18 &lt; 0, I18 &lt; 0), IF(J18 &lt; 0, "BUY", "SELL"), "S.W.")</f>
        <v>S.W.</v>
      </c>
      <c r="P18" s="11" t="n">
        <f aca="false">IF(OR(O17="BUY", O17 = "SELL"), IF(O17 = "BUY", E18 - B18, B18 - E18), 0)</f>
        <v>0</v>
      </c>
      <c r="Q18" s="24" t="n">
        <f aca="false">(F18 - F17) / F17</f>
        <v>-0.204618587923528</v>
      </c>
      <c r="R18" s="25" t="inlineStr">
        <f aca="true">IF(ROW(Q18) - 2 &gt;= 3, AVERAGE(Q18:OFFSET(Q18,1 - $R$2, 0)), "")</f>
        <is>
          <t/>
        </is>
      </c>
    </row>
    <row collapsed="false" customFormat="false" customHeight="false" hidden="false" ht="13.3" outlineLevel="0" r="19">
      <c r="A19" s="20" t="n">
        <v>36581</v>
      </c>
      <c r="B19" s="14" t="n">
        <v>114.81</v>
      </c>
      <c r="C19" s="15" t="n">
        <v>117</v>
      </c>
      <c r="D19" s="16" t="n">
        <v>110.12</v>
      </c>
      <c r="E19" s="17" t="n">
        <v>110.37</v>
      </c>
      <c r="F19" s="18" t="n">
        <v>8908000</v>
      </c>
      <c r="G19" s="13" t="n">
        <v>27.47</v>
      </c>
      <c r="I19" s="7" t="n">
        <f aca="false">C19 - E18</f>
        <v>1.8</v>
      </c>
      <c r="J19" s="8" t="n">
        <f aca="false">E18 - D19</f>
        <v>5.08</v>
      </c>
      <c r="K19" s="9" t="n">
        <f aca="false">E19 - E18</f>
        <v>-4.83</v>
      </c>
      <c r="L19" s="21" t="n">
        <f aca="false">I19 / $E$2</f>
        <v>0.0179551122194513</v>
      </c>
      <c r="M19" s="22" t="n">
        <f aca="false">J19 / $E$2</f>
        <v>0.0506733167082294</v>
      </c>
      <c r="N19" s="23" t="n">
        <f aca="false">K19 / $E$2</f>
        <v>-0.0481795511221945</v>
      </c>
      <c r="O19" s="10" t="str">
        <f aca="false">IF(OR(J19 &lt; 0, I19 &lt; 0), IF(J19 &lt; 0, "BUY", "SELL"), "S.W.")</f>
        <v>S.W.</v>
      </c>
      <c r="P19" s="11" t="n">
        <f aca="false">IF(OR(O18="BUY", O18 = "SELL"), IF(O18 = "BUY", E19 - B19, B19 - E19), 0)</f>
        <v>0</v>
      </c>
      <c r="Q19" s="24" t="n">
        <f aca="false">(F19 - F18) / F18</f>
        <v>-0.337517848643503</v>
      </c>
      <c r="R19" s="25" t="inlineStr">
        <f aca="true">IF(ROW(Q19) - 2 &gt;= 3, AVERAGE(Q19:OFFSET(Q19,1 - $R$2, 0)), "")</f>
        <is>
          <t/>
        </is>
      </c>
    </row>
    <row collapsed="false" customFormat="false" customHeight="false" hidden="false" ht="13.3" outlineLevel="0" r="20">
      <c r="A20" s="20" t="n">
        <v>36584</v>
      </c>
      <c r="B20" s="14" t="n">
        <v>110.12</v>
      </c>
      <c r="C20" s="15" t="n">
        <v>115</v>
      </c>
      <c r="D20" s="16" t="n">
        <v>108.37</v>
      </c>
      <c r="E20" s="17" t="n">
        <v>113.25</v>
      </c>
      <c r="F20" s="18" t="n">
        <v>11729200</v>
      </c>
      <c r="G20" s="13" t="n">
        <v>28.19</v>
      </c>
      <c r="I20" s="7" t="n">
        <f aca="false">C20 - E19</f>
        <v>4.63</v>
      </c>
      <c r="J20" s="8" t="n">
        <f aca="false">E19 - D20</f>
        <v>2</v>
      </c>
      <c r="K20" s="9" t="n">
        <f aca="false">E20 - E19</f>
        <v>2.88</v>
      </c>
      <c r="L20" s="21" t="n">
        <f aca="false">I20 / $E$2</f>
        <v>0.0461845386533665</v>
      </c>
      <c r="M20" s="22" t="n">
        <f aca="false">J20 / $E$2</f>
        <v>0.0199501246882793</v>
      </c>
      <c r="N20" s="23" t="n">
        <f aca="false">K20 / $E$2</f>
        <v>0.0287281795511221</v>
      </c>
      <c r="O20" s="10" t="str">
        <f aca="false">IF(OR(J20 &lt; 0, I20 &lt; 0), IF(J20 &lt; 0, "BUY", "SELL"), "S.W.")</f>
        <v>S.W.</v>
      </c>
      <c r="P20" s="11" t="n">
        <f aca="false">IF(OR(O19="BUY", O19 = "SELL"), IF(O19 = "BUY", E20 - B20, B20 - E20), 0)</f>
        <v>0</v>
      </c>
      <c r="Q20" s="24" t="n">
        <f aca="false">(F20 - F19) / F19</f>
        <v>0.316704086214638</v>
      </c>
      <c r="R20" s="25" t="inlineStr">
        <f aca="true">IF(ROW(Q20) - 2 &gt;= 3, AVERAGE(Q20:OFFSET(Q20,1 - $R$2, 0)), "")</f>
        <is>
          <t/>
        </is>
      </c>
    </row>
    <row collapsed="false" customFormat="false" customHeight="false" hidden="false" ht="13.3" outlineLevel="0" r="21">
      <c r="A21" s="20" t="n">
        <v>36585</v>
      </c>
      <c r="B21" s="14" t="n">
        <v>113.56</v>
      </c>
      <c r="C21" s="15" t="n">
        <v>117.25</v>
      </c>
      <c r="D21" s="16" t="n">
        <v>112.56</v>
      </c>
      <c r="E21" s="17" t="n">
        <v>114.62</v>
      </c>
      <c r="F21" s="18" t="n">
        <v>13186800</v>
      </c>
      <c r="G21" s="13" t="n">
        <v>28.53</v>
      </c>
      <c r="I21" s="7" t="n">
        <f aca="false">C21 - E20</f>
        <v>4</v>
      </c>
      <c r="J21" s="8" t="n">
        <f aca="false">E20 - D21</f>
        <v>0.689999999999998</v>
      </c>
      <c r="K21" s="9" t="n">
        <f aca="false">E21 - E20</f>
        <v>1.37</v>
      </c>
      <c r="L21" s="21" t="n">
        <f aca="false">I21 / $E$2</f>
        <v>0.0399002493765586</v>
      </c>
      <c r="M21" s="22" t="n">
        <f aca="false">J21 / $E$2</f>
        <v>0.00688279301745634</v>
      </c>
      <c r="N21" s="23" t="n">
        <f aca="false">K21 / $E$2</f>
        <v>0.0136658354114714</v>
      </c>
      <c r="O21" s="10" t="str">
        <f aca="false">IF(OR(J21 &lt; 0, I21 &lt; 0), IF(J21 &lt; 0, "BUY", "SELL"), "S.W.")</f>
        <v>S.W.</v>
      </c>
      <c r="P21" s="11" t="n">
        <f aca="false">IF(OR(O20="BUY", O20 = "SELL"), IF(O20 = "BUY", E21 - B21, B21 - E21), 0)</f>
        <v>0</v>
      </c>
      <c r="Q21" s="24" t="n">
        <f aca="false">(F21 - F20) / F20</f>
        <v>0.124271050028987</v>
      </c>
      <c r="R21" s="25" t="inlineStr">
        <f aca="true">IF(ROW(Q21) - 2 &gt;= 3, AVERAGE(Q21:OFFSET(Q21,1 - $R$2, 0)), "")</f>
        <is>
          <t/>
        </is>
      </c>
    </row>
    <row collapsed="false" customFormat="false" customHeight="false" hidden="false" ht="13.3" outlineLevel="0" r="22">
      <c r="A22" s="20" t="n">
        <v>36586</v>
      </c>
      <c r="B22" s="14" t="n">
        <v>118.56</v>
      </c>
      <c r="C22" s="15" t="n">
        <v>132.06</v>
      </c>
      <c r="D22" s="16" t="n">
        <v>118.5</v>
      </c>
      <c r="E22" s="17" t="n">
        <v>130.31</v>
      </c>
      <c r="F22" s="18" t="n">
        <v>38478000</v>
      </c>
      <c r="G22" s="13" t="n">
        <v>32.44</v>
      </c>
      <c r="I22" s="7" t="n">
        <f aca="false">C22 - E21</f>
        <v>17.44</v>
      </c>
      <c r="J22" s="8" t="n">
        <f aca="false">E21 - D22</f>
        <v>-3.88</v>
      </c>
      <c r="K22" s="9" t="n">
        <f aca="false">E22 - E21</f>
        <v>15.69</v>
      </c>
      <c r="L22" s="21" t="n">
        <f aca="false">I22 / $E$2</f>
        <v>0.173965087281796</v>
      </c>
      <c r="M22" s="22" t="n">
        <f aca="false">J22 / $E$2</f>
        <v>-0.0387032418952618</v>
      </c>
      <c r="N22" s="23" t="n">
        <f aca="false">K22 / $E$2</f>
        <v>0.156508728179551</v>
      </c>
      <c r="O22" s="10" t="str">
        <f aca="false">IF(OR(J22 &lt; 0, I22 &lt; 0), IF(J22 &lt; 0, "BUY", "SELL"), "S.W.")</f>
        <v>BUY</v>
      </c>
      <c r="P22" s="11" t="n">
        <f aca="false">IF(OR(O21="BUY", O21 = "SELL"), IF(O21 = "BUY", E22 - B22, B22 - E22), 0)</f>
        <v>0</v>
      </c>
      <c r="Q22" s="24" t="n">
        <f aca="false">(F22 - F21) / F21</f>
        <v>1.91791791791792</v>
      </c>
      <c r="R22" s="25" t="inlineStr">
        <f aca="true">IF(ROW(Q22) - 2 &gt;= 3, AVERAGE(Q22:OFFSET(Q22,1 - $R$2, 0)), "")</f>
        <is>
          <t/>
        </is>
      </c>
    </row>
    <row collapsed="false" customFormat="false" customHeight="false" hidden="false" ht="13.3" outlineLevel="0" r="23">
      <c r="A23" s="20" t="n">
        <v>36587</v>
      </c>
      <c r="B23" s="14" t="n">
        <v>127</v>
      </c>
      <c r="C23" s="15" t="n">
        <v>127.94</v>
      </c>
      <c r="D23" s="16" t="n">
        <v>120.69</v>
      </c>
      <c r="E23" s="17" t="n">
        <v>122</v>
      </c>
      <c r="F23" s="18" t="n">
        <v>11136800</v>
      </c>
      <c r="G23" s="13" t="n">
        <v>30.37</v>
      </c>
      <c r="I23" s="7" t="n">
        <f aca="false">C23 - E22</f>
        <v>-2.37</v>
      </c>
      <c r="J23" s="8" t="n">
        <f aca="false">E22 - D23</f>
        <v>9.62</v>
      </c>
      <c r="K23" s="9" t="n">
        <f aca="false">E23 - E22</f>
        <v>-8.31</v>
      </c>
      <c r="L23" s="21" t="n">
        <f aca="false">I23 / $E$2</f>
        <v>-0.023640897755611</v>
      </c>
      <c r="M23" s="22" t="n">
        <f aca="false">J23 / $E$2</f>
        <v>0.0959600997506235</v>
      </c>
      <c r="N23" s="23" t="n">
        <f aca="false">K23 / $E$2</f>
        <v>-0.0828927680798005</v>
      </c>
      <c r="O23" s="10" t="str">
        <f aca="false">IF(OR(J23 &lt; 0, I23 &lt; 0), IF(J23 &lt; 0, "BUY", "SELL"), "S.W.")</f>
        <v>SELL</v>
      </c>
      <c r="P23" s="11" t="n">
        <f aca="false">IF(OR(O22="BUY", O22 = "SELL"), IF(O22 = "BUY", E23 - B23, B23 - E23), 0)</f>
        <v>-5</v>
      </c>
      <c r="Q23" s="24" t="n">
        <f aca="false">(F23 - F22) / F22</f>
        <v>-0.710567077290919</v>
      </c>
      <c r="R23" s="25" t="inlineStr">
        <f aca="true">IF(ROW(Q23) - 2 &gt;= 3, AVERAGE(Q23:OFFSET(Q23,1 - $R$2, 0)), "")</f>
        <is>
          <t/>
        </is>
      </c>
    </row>
    <row collapsed="false" customFormat="false" customHeight="false" hidden="false" ht="13.3" outlineLevel="0" r="24">
      <c r="A24" s="20" t="n">
        <v>36588</v>
      </c>
      <c r="B24" s="14" t="n">
        <v>124.87</v>
      </c>
      <c r="C24" s="15" t="n">
        <v>128.23</v>
      </c>
      <c r="D24" s="16" t="n">
        <v>120</v>
      </c>
      <c r="E24" s="17" t="n">
        <v>128</v>
      </c>
      <c r="F24" s="18" t="n">
        <v>11565200</v>
      </c>
      <c r="G24" s="13" t="n">
        <v>31.86</v>
      </c>
      <c r="I24" s="7" t="n">
        <f aca="false">C24 - E23</f>
        <v>6.22999999999999</v>
      </c>
      <c r="J24" s="8" t="n">
        <f aca="false">E23 - D24</f>
        <v>2</v>
      </c>
      <c r="K24" s="9" t="n">
        <f aca="false">E24 - E23</f>
        <v>6</v>
      </c>
      <c r="L24" s="21" t="n">
        <f aca="false">I24 / $E$2</f>
        <v>0.0621446384039899</v>
      </c>
      <c r="M24" s="22" t="n">
        <f aca="false">J24 / $E$2</f>
        <v>0.0199501246882793</v>
      </c>
      <c r="N24" s="23" t="n">
        <f aca="false">K24 / $E$2</f>
        <v>0.0598503740648379</v>
      </c>
      <c r="O24" s="10" t="str">
        <f aca="false">IF(OR(J24 &lt; 0, I24 &lt; 0), IF(J24 &lt; 0, "BUY", "SELL"), "S.W.")</f>
        <v>S.W.</v>
      </c>
      <c r="P24" s="11" t="n">
        <f aca="false">IF(OR(O23="BUY", O23 = "SELL"), IF(O23 = "BUY", E24 - B24, B24 - E24), 0)</f>
        <v>-3.13</v>
      </c>
      <c r="Q24" s="24" t="n">
        <f aca="false">(F24 - F23) / F23</f>
        <v>0.0384670641476905</v>
      </c>
      <c r="R24" s="25" t="inlineStr">
        <f aca="true">IF(ROW(Q24) - 2 &gt;= 3, AVERAGE(Q24:OFFSET(Q24,1 - $R$2, 0)), "")</f>
        <is>
          <t/>
        </is>
      </c>
    </row>
    <row collapsed="false" customFormat="false" customHeight="false" hidden="false" ht="13.3" outlineLevel="0" r="25">
      <c r="A25" s="20" t="n">
        <v>36591</v>
      </c>
      <c r="B25" s="14" t="n">
        <v>126</v>
      </c>
      <c r="C25" s="15" t="n">
        <v>129.13</v>
      </c>
      <c r="D25" s="16" t="n">
        <v>125</v>
      </c>
      <c r="E25" s="17" t="n">
        <v>125.69</v>
      </c>
      <c r="F25" s="18" t="n">
        <v>7520000</v>
      </c>
      <c r="G25" s="13" t="n">
        <v>31.29</v>
      </c>
      <c r="I25" s="7" t="n">
        <f aca="false">C25 - E24</f>
        <v>1.13</v>
      </c>
      <c r="J25" s="8" t="n">
        <f aca="false">E24 - D25</f>
        <v>3</v>
      </c>
      <c r="K25" s="9" t="n">
        <f aca="false">E25 - E24</f>
        <v>-2.31</v>
      </c>
      <c r="L25" s="21" t="n">
        <f aca="false">I25 / $E$2</f>
        <v>0.0112718204488778</v>
      </c>
      <c r="M25" s="22" t="n">
        <f aca="false">J25 / $E$2</f>
        <v>0.0299251870324189</v>
      </c>
      <c r="N25" s="23" t="n">
        <f aca="false">K25 / $E$2</f>
        <v>-0.0230423940149626</v>
      </c>
      <c r="O25" s="10" t="str">
        <f aca="false">IF(OR(J25 &lt; 0, I25 &lt; 0), IF(J25 &lt; 0, "BUY", "SELL"), "S.W.")</f>
        <v>S.W.</v>
      </c>
      <c r="P25" s="11" t="n">
        <f aca="false">IF(OR(O24="BUY", O24 = "SELL"), IF(O24 = "BUY", E25 - B25, B25 - E25), 0)</f>
        <v>0</v>
      </c>
      <c r="Q25" s="24" t="n">
        <f aca="false">(F25 - F24) / F24</f>
        <v>-0.349773458305952</v>
      </c>
      <c r="R25" s="25" t="inlineStr">
        <f aca="true">IF(ROW(Q25) - 2 &gt;= 3, AVERAGE(Q25:OFFSET(Q25,1 - $R$2, 0)), "")</f>
        <is>
          <t/>
        </is>
      </c>
    </row>
    <row collapsed="false" customFormat="false" customHeight="false" hidden="false" ht="13.3" outlineLevel="0" r="26">
      <c r="A26" s="20" t="n">
        <v>36592</v>
      </c>
      <c r="B26" s="14" t="n">
        <v>126.44</v>
      </c>
      <c r="C26" s="15" t="n">
        <v>127.44</v>
      </c>
      <c r="D26" s="16" t="n">
        <v>121.12</v>
      </c>
      <c r="E26" s="17" t="n">
        <v>122.87</v>
      </c>
      <c r="F26" s="18" t="n">
        <v>9767600</v>
      </c>
      <c r="G26" s="13" t="n">
        <v>30.59</v>
      </c>
      <c r="I26" s="7" t="n">
        <f aca="false">C26 - E25</f>
        <v>1.75</v>
      </c>
      <c r="J26" s="8" t="n">
        <f aca="false">E25 - D26</f>
        <v>4.56999999999999</v>
      </c>
      <c r="K26" s="9" t="n">
        <f aca="false">E26 - E25</f>
        <v>-2.81999999999999</v>
      </c>
      <c r="L26" s="21" t="n">
        <f aca="false">I26 / $E$2</f>
        <v>0.0174563591022444</v>
      </c>
      <c r="M26" s="22" t="n">
        <f aca="false">J26 / $E$2</f>
        <v>0.0455860349127181</v>
      </c>
      <c r="N26" s="23" t="n">
        <f aca="false">K26 / $E$2</f>
        <v>-0.0281296758104737</v>
      </c>
      <c r="O26" s="10" t="str">
        <f aca="false">IF(OR(J26 &lt; 0, I26 &lt; 0), IF(J26 &lt; 0, "BUY", "SELL"), "S.W.")</f>
        <v>S.W.</v>
      </c>
      <c r="P26" s="11" t="n">
        <f aca="false">IF(OR(O25="BUY", O25 = "SELL"), IF(O25 = "BUY", E26 - B26, B26 - E26), 0)</f>
        <v>0</v>
      </c>
      <c r="Q26" s="24" t="n">
        <f aca="false">(F26 - F25) / F25</f>
        <v>0.298882978723404</v>
      </c>
      <c r="R26" s="25" t="inlineStr">
        <f aca="true">IF(ROW(Q26) - 2 &gt;= 3, AVERAGE(Q26:OFFSET(Q26,1 - $R$2, 0)), "")</f>
        <is>
          <t/>
        </is>
      </c>
    </row>
    <row collapsed="false" customFormat="false" customHeight="false" hidden="false" ht="13.3" outlineLevel="0" r="27">
      <c r="A27" s="20" t="n">
        <v>36593</v>
      </c>
      <c r="B27" s="14" t="n">
        <v>122.87</v>
      </c>
      <c r="C27" s="15" t="n">
        <v>123.94</v>
      </c>
      <c r="D27" s="16" t="n">
        <v>118.56</v>
      </c>
      <c r="E27" s="17" t="n">
        <v>122</v>
      </c>
      <c r="F27" s="18" t="n">
        <v>9690800</v>
      </c>
      <c r="G27" s="13" t="n">
        <v>30.37</v>
      </c>
      <c r="I27" s="7" t="n">
        <f aca="false">C27 - E26</f>
        <v>1.06999999999999</v>
      </c>
      <c r="J27" s="8" t="n">
        <f aca="false">E26 - D27</f>
        <v>4.31</v>
      </c>
      <c r="K27" s="9" t="n">
        <f aca="false">E27 - E26</f>
        <v>-0.870000000000005</v>
      </c>
      <c r="L27" s="21" t="n">
        <f aca="false">I27 / $E$2</f>
        <v>0.0106733167082294</v>
      </c>
      <c r="M27" s="22" t="n">
        <f aca="false">J27 / $E$2</f>
        <v>0.0429925187032419</v>
      </c>
      <c r="N27" s="23" t="n">
        <f aca="false">K27 / $E$2</f>
        <v>-0.00867830423940154</v>
      </c>
      <c r="O27" s="10" t="str">
        <f aca="false">IF(OR(J27 &lt; 0, I27 &lt; 0), IF(J27 &lt; 0, "BUY", "SELL"), "S.W.")</f>
        <v>S.W.</v>
      </c>
      <c r="P27" s="11" t="n">
        <f aca="false">IF(OR(O26="BUY", O26 = "SELL"), IF(O26 = "BUY", E27 - B27, B27 - E27), 0)</f>
        <v>0</v>
      </c>
      <c r="Q27" s="24" t="n">
        <f aca="false">(F27 - F26) / F26</f>
        <v>-0.00786272984151685</v>
      </c>
      <c r="R27" s="25" t="inlineStr">
        <f aca="true">IF(ROW(Q27) - 2 &gt;= 3, AVERAGE(Q27:OFFSET(Q27,1 - $R$2, 0)), "")</f>
        <is>
          <t/>
        </is>
      </c>
    </row>
    <row collapsed="false" customFormat="false" customHeight="false" hidden="false" ht="13.3" outlineLevel="0" r="28">
      <c r="A28" s="20" t="n">
        <v>36594</v>
      </c>
      <c r="B28" s="14" t="n">
        <v>120.87</v>
      </c>
      <c r="C28" s="15" t="n">
        <v>125</v>
      </c>
      <c r="D28" s="16" t="n">
        <v>118.25</v>
      </c>
      <c r="E28" s="17" t="n">
        <v>122.25</v>
      </c>
      <c r="F28" s="18" t="n">
        <v>9884400</v>
      </c>
      <c r="G28" s="13" t="n">
        <v>30.43</v>
      </c>
      <c r="I28" s="7" t="n">
        <f aca="false">C28 - E27</f>
        <v>3</v>
      </c>
      <c r="J28" s="8" t="n">
        <f aca="false">E27 - D28</f>
        <v>3.75</v>
      </c>
      <c r="K28" s="9" t="n">
        <f aca="false">E28 - E27</f>
        <v>0.25</v>
      </c>
      <c r="L28" s="21" t="n">
        <f aca="false">I28 / $E$2</f>
        <v>0.0299251870324189</v>
      </c>
      <c r="M28" s="22" t="n">
        <f aca="false">J28 / $E$2</f>
        <v>0.0374064837905237</v>
      </c>
      <c r="N28" s="23" t="n">
        <f aca="false">K28 / $E$2</f>
        <v>0.00249376558603491</v>
      </c>
      <c r="O28" s="10" t="str">
        <f aca="false">IF(OR(J28 &lt; 0, I28 &lt; 0), IF(J28 &lt; 0, "BUY", "SELL"), "S.W.")</f>
        <v>S.W.</v>
      </c>
      <c r="P28" s="11" t="n">
        <f aca="false">IF(OR(O27="BUY", O27 = "SELL"), IF(O27 = "BUY", E28 - B28, B28 - E28), 0)</f>
        <v>0</v>
      </c>
      <c r="Q28" s="24" t="n">
        <f aca="false">(F28 - F27) / F27</f>
        <v>0.0199777108185083</v>
      </c>
      <c r="R28" s="25" t="inlineStr">
        <f aca="true">IF(ROW(Q28) - 2 &gt;= 3, AVERAGE(Q28:OFFSET(Q28,1 - $R$2, 0)), "")</f>
        <is>
          <t/>
        </is>
      </c>
    </row>
    <row collapsed="false" customFormat="false" customHeight="false" hidden="false" ht="13.3" outlineLevel="0" r="29">
      <c r="A29" s="20" t="n">
        <v>36595</v>
      </c>
      <c r="B29" s="14" t="n">
        <v>121.69</v>
      </c>
      <c r="C29" s="15" t="n">
        <v>127.94</v>
      </c>
      <c r="D29" s="16" t="n">
        <v>121</v>
      </c>
      <c r="E29" s="17" t="n">
        <v>125.75</v>
      </c>
      <c r="F29" s="18" t="n">
        <v>8900800</v>
      </c>
      <c r="G29" s="13" t="n">
        <v>31.3</v>
      </c>
      <c r="I29" s="7" t="n">
        <f aca="false">C29 - E28</f>
        <v>5.69</v>
      </c>
      <c r="J29" s="8" t="n">
        <f aca="false">E28 - D29</f>
        <v>1.25</v>
      </c>
      <c r="K29" s="9" t="n">
        <f aca="false">E29 - E28</f>
        <v>3.5</v>
      </c>
      <c r="L29" s="21" t="n">
        <f aca="false">I29 / $E$2</f>
        <v>0.0567581047381546</v>
      </c>
      <c r="M29" s="22" t="n">
        <f aca="false">J29 / $E$2</f>
        <v>0.0124688279301746</v>
      </c>
      <c r="N29" s="23" t="n">
        <f aca="false">K29 / $E$2</f>
        <v>0.0349127182044888</v>
      </c>
      <c r="O29" s="10" t="str">
        <f aca="false">IF(OR(J29 &lt; 0, I29 &lt; 0), IF(J29 &lt; 0, "BUY", "SELL"), "S.W.")</f>
        <v>S.W.</v>
      </c>
      <c r="P29" s="11" t="n">
        <f aca="false">IF(OR(O28="BUY", O28 = "SELL"), IF(O28 = "BUY", E29 - B29, B29 - E29), 0)</f>
        <v>0</v>
      </c>
      <c r="Q29" s="24" t="n">
        <f aca="false">(F29 - F28) / F28</f>
        <v>-0.0995103395249079</v>
      </c>
      <c r="R29" s="25" t="inlineStr">
        <f aca="true">IF(ROW(Q29) - 2 &gt;= 3, AVERAGE(Q29:OFFSET(Q29,1 - $R$2, 0)), "")</f>
        <is>
          <t/>
        </is>
      </c>
    </row>
    <row collapsed="false" customFormat="false" customHeight="false" hidden="false" ht="13.3" outlineLevel="0" r="30">
      <c r="A30" s="20" t="n">
        <v>36598</v>
      </c>
      <c r="B30" s="14" t="n">
        <v>122.12</v>
      </c>
      <c r="C30" s="15" t="n">
        <v>126.5</v>
      </c>
      <c r="D30" s="16" t="n">
        <v>119.5</v>
      </c>
      <c r="E30" s="17" t="n">
        <v>121.31</v>
      </c>
      <c r="F30" s="18" t="n">
        <v>10864400</v>
      </c>
      <c r="G30" s="13" t="n">
        <v>30.2</v>
      </c>
      <c r="I30" s="7" t="n">
        <f aca="false">C30 - E29</f>
        <v>0.75</v>
      </c>
      <c r="J30" s="8" t="n">
        <f aca="false">E29 - D30</f>
        <v>6.25</v>
      </c>
      <c r="K30" s="9" t="n">
        <f aca="false">E30 - E29</f>
        <v>-4.44</v>
      </c>
      <c r="L30" s="21" t="n">
        <f aca="false">I30 / $E$2</f>
        <v>0.00748129675810474</v>
      </c>
      <c r="M30" s="22" t="n">
        <f aca="false">J30 / $E$2</f>
        <v>0.0623441396508728</v>
      </c>
      <c r="N30" s="23" t="n">
        <f aca="false">K30 / $E$2</f>
        <v>-0.04428927680798</v>
      </c>
      <c r="O30" s="10" t="str">
        <f aca="false">IF(OR(J30 &lt; 0, I30 &lt; 0), IF(J30 &lt; 0, "BUY", "SELL"), "S.W.")</f>
        <v>S.W.</v>
      </c>
      <c r="P30" s="11" t="n">
        <f aca="false">IF(OR(O29="BUY", O29 = "SELL"), IF(O29 = "BUY", E30 - B30, B30 - E30), 0)</f>
        <v>0</v>
      </c>
      <c r="Q30" s="24" t="n">
        <f aca="false">(F30 - F29) / F29</f>
        <v>0.220609383426209</v>
      </c>
      <c r="R30" s="25" t="inlineStr">
        <f aca="true">IF(ROW(Q30) - 2 &gt;= 3, AVERAGE(Q30:OFFSET(Q30,1 - $R$2, 0)), "")</f>
        <is>
          <t/>
        </is>
      </c>
    </row>
    <row collapsed="false" customFormat="false" customHeight="false" hidden="false" ht="13.3" outlineLevel="0" r="31">
      <c r="A31" s="20" t="n">
        <v>36599</v>
      </c>
      <c r="B31" s="14" t="n">
        <v>121.22</v>
      </c>
      <c r="C31" s="15" t="n">
        <v>124.25</v>
      </c>
      <c r="D31" s="16" t="n">
        <v>114</v>
      </c>
      <c r="E31" s="17" t="n">
        <v>114.25</v>
      </c>
      <c r="F31" s="18" t="n">
        <v>15321200</v>
      </c>
      <c r="G31" s="13" t="n">
        <v>28.44</v>
      </c>
      <c r="I31" s="7" t="n">
        <f aca="false">C31 - E30</f>
        <v>2.94</v>
      </c>
      <c r="J31" s="8" t="n">
        <f aca="false">E30 - D31</f>
        <v>7.31</v>
      </c>
      <c r="K31" s="9" t="n">
        <f aca="false">E31 - E30</f>
        <v>-7.06</v>
      </c>
      <c r="L31" s="21" t="n">
        <f aca="false">I31 / $E$2</f>
        <v>0.0293266832917705</v>
      </c>
      <c r="M31" s="22" t="n">
        <f aca="false">J31 / $E$2</f>
        <v>0.0729177057356609</v>
      </c>
      <c r="N31" s="23" t="n">
        <f aca="false">K31 / $E$2</f>
        <v>-0.070423940149626</v>
      </c>
      <c r="O31" s="10" t="str">
        <f aca="false">IF(OR(J31 &lt; 0, I31 &lt; 0), IF(J31 &lt; 0, "BUY", "SELL"), "S.W.")</f>
        <v>S.W.</v>
      </c>
      <c r="P31" s="11" t="n">
        <f aca="false">IF(OR(O30="BUY", O30 = "SELL"), IF(O30 = "BUY", E31 - B31, B31 - E31), 0)</f>
        <v>0</v>
      </c>
      <c r="Q31" s="24" t="n">
        <f aca="false">(F31 - F30) / F30</f>
        <v>0.410220536799087</v>
      </c>
      <c r="R31" s="25" t="inlineStr">
        <f aca="true">IF(ROW(Q31) - 2 &gt;= 3, AVERAGE(Q31:OFFSET(Q31,1 - $R$2, 0)), "")</f>
        <is>
          <t/>
        </is>
      </c>
    </row>
    <row collapsed="false" customFormat="false" customHeight="false" hidden="false" ht="13.3" outlineLevel="0" r="32">
      <c r="A32" s="20" t="n">
        <v>36600</v>
      </c>
      <c r="B32" s="14" t="n">
        <v>115.62</v>
      </c>
      <c r="C32" s="15" t="n">
        <v>120.25</v>
      </c>
      <c r="D32" s="16" t="n">
        <v>114.12</v>
      </c>
      <c r="E32" s="17" t="n">
        <v>116.25</v>
      </c>
      <c r="F32" s="18" t="n">
        <v>15845200</v>
      </c>
      <c r="G32" s="13" t="n">
        <v>28.94</v>
      </c>
      <c r="I32" s="7" t="n">
        <f aca="false">C32 - E31</f>
        <v>6</v>
      </c>
      <c r="J32" s="8" t="n">
        <f aca="false">E31 - D32</f>
        <v>0.129999999999995</v>
      </c>
      <c r="K32" s="9" t="n">
        <f aca="false">E32 - E31</f>
        <v>2</v>
      </c>
      <c r="L32" s="21" t="n">
        <f aca="false">I32 / $E$2</f>
        <v>0.0598503740648379</v>
      </c>
      <c r="M32" s="22" t="n">
        <f aca="false">J32 / $E$2</f>
        <v>0.00129675810473811</v>
      </c>
      <c r="N32" s="23" t="n">
        <f aca="false">K32 / $E$2</f>
        <v>0.0199501246882793</v>
      </c>
      <c r="O32" s="10" t="str">
        <f aca="false">IF(OR(J32 &lt; 0, I32 &lt; 0), IF(J32 &lt; 0, "BUY", "SELL"), "S.W.")</f>
        <v>S.W.</v>
      </c>
      <c r="P32" s="11" t="n">
        <f aca="false">IF(OR(O31="BUY", O31 = "SELL"), IF(O31 = "BUY", E32 - B32, B32 - E32), 0)</f>
        <v>0</v>
      </c>
      <c r="Q32" s="24" t="n">
        <f aca="false">(F32 - F31) / F31</f>
        <v>0.0342009764248231</v>
      </c>
      <c r="R32" s="25" t="inlineStr">
        <f aca="true">IF(ROW(Q32) - 2 &gt;= 3, AVERAGE(Q32:OFFSET(Q32,1 - $R$2, 0)), "")</f>
        <is>
          <t/>
        </is>
      </c>
    </row>
    <row collapsed="false" customFormat="false" customHeight="false" hidden="false" ht="13.3" outlineLevel="0" r="33">
      <c r="A33" s="20" t="n">
        <v>36601</v>
      </c>
      <c r="B33" s="14" t="n">
        <v>117.31</v>
      </c>
      <c r="C33" s="15" t="n">
        <v>122</v>
      </c>
      <c r="D33" s="16" t="n">
        <v>114.5</v>
      </c>
      <c r="E33" s="17" t="n">
        <v>121.56</v>
      </c>
      <c r="F33" s="18" t="n">
        <v>13516800</v>
      </c>
      <c r="G33" s="13" t="n">
        <v>30.26</v>
      </c>
      <c r="I33" s="7" t="n">
        <f aca="false">C33 - E32</f>
        <v>5.75</v>
      </c>
      <c r="J33" s="8" t="n">
        <f aca="false">E32 - D33</f>
        <v>1.75</v>
      </c>
      <c r="K33" s="9" t="n">
        <f aca="false">E33 - E32</f>
        <v>5.31</v>
      </c>
      <c r="L33" s="21" t="n">
        <f aca="false">I33 / $E$2</f>
        <v>0.057356608478803</v>
      </c>
      <c r="M33" s="22" t="n">
        <f aca="false">J33 / $E$2</f>
        <v>0.0174563591022444</v>
      </c>
      <c r="N33" s="23" t="n">
        <f aca="false">K33 / $E$2</f>
        <v>0.0529675810473816</v>
      </c>
      <c r="O33" s="10" t="str">
        <f aca="false">IF(OR(J33 &lt; 0, I33 &lt; 0), IF(J33 &lt; 0, "BUY", "SELL"), "S.W.")</f>
        <v>S.W.</v>
      </c>
      <c r="P33" s="11" t="n">
        <f aca="false">IF(OR(O32="BUY", O32 = "SELL"), IF(O32 = "BUY", E33 - B33, B33 - E33), 0)</f>
        <v>0</v>
      </c>
      <c r="Q33" s="24" t="n">
        <f aca="false">(F33 - F32) / F32</f>
        <v>-0.146946709413576</v>
      </c>
      <c r="R33" s="25" t="inlineStr">
        <f aca="true">IF(ROW(Q33) - 2 &gt;= 3, AVERAGE(Q33:OFFSET(Q33,1 - $R$2, 0)), "")</f>
        <is>
          <t/>
        </is>
      </c>
    </row>
    <row collapsed="false" customFormat="false" customHeight="false" hidden="false" ht="13.3" outlineLevel="0" r="34">
      <c r="A34" s="20" t="n">
        <v>36602</v>
      </c>
      <c r="B34" s="14" t="n">
        <v>120.12</v>
      </c>
      <c r="C34" s="15" t="n">
        <v>125</v>
      </c>
      <c r="D34" s="16" t="n">
        <v>119.62</v>
      </c>
      <c r="E34" s="17" t="n">
        <v>125</v>
      </c>
      <c r="F34" s="18" t="n">
        <v>10902400</v>
      </c>
      <c r="G34" s="13" t="n">
        <v>31.12</v>
      </c>
      <c r="I34" s="7" t="n">
        <f aca="false">C34 - E33</f>
        <v>3.44</v>
      </c>
      <c r="J34" s="8" t="n">
        <f aca="false">E33 - D34</f>
        <v>1.94</v>
      </c>
      <c r="K34" s="9" t="n">
        <f aca="false">E34 - E33</f>
        <v>3.44</v>
      </c>
      <c r="L34" s="21" t="n">
        <f aca="false">I34 / $E$2</f>
        <v>0.0343142144638404</v>
      </c>
      <c r="M34" s="22" t="n">
        <f aca="false">J34 / $E$2</f>
        <v>0.0193516209476309</v>
      </c>
      <c r="N34" s="23" t="n">
        <f aca="false">K34 / $E$2</f>
        <v>0.0343142144638404</v>
      </c>
      <c r="O34" s="10" t="str">
        <f aca="false">IF(OR(J34 &lt; 0, I34 &lt; 0), IF(J34 &lt; 0, "BUY", "SELL"), "S.W.")</f>
        <v>S.W.</v>
      </c>
      <c r="P34" s="11" t="n">
        <f aca="false">IF(OR(O33="BUY", O33 = "SELL"), IF(O33 = "BUY", E34 - B34, B34 - E34), 0)</f>
        <v>0</v>
      </c>
      <c r="Q34" s="24" t="n">
        <f aca="false">(F34 - F33) / F33</f>
        <v>-0.193418560606061</v>
      </c>
      <c r="R34" s="25" t="inlineStr">
        <f aca="true">IF(ROW(Q34) - 2 &gt;= 3, AVERAGE(Q34:OFFSET(Q34,1 - $R$2, 0)), "")</f>
        <is>
          <t/>
        </is>
      </c>
    </row>
    <row collapsed="false" customFormat="false" customHeight="false" hidden="false" ht="13.3" outlineLevel="0" r="35">
      <c r="A35" s="20" t="n">
        <v>36605</v>
      </c>
      <c r="B35" s="14" t="n">
        <v>123.5</v>
      </c>
      <c r="C35" s="15" t="n">
        <v>126.25</v>
      </c>
      <c r="D35" s="16" t="n">
        <v>122.37</v>
      </c>
      <c r="E35" s="17" t="n">
        <v>123</v>
      </c>
      <c r="F35" s="18" t="n">
        <v>7316400</v>
      </c>
      <c r="G35" s="13" t="n">
        <v>30.62</v>
      </c>
      <c r="I35" s="7" t="n">
        <f aca="false">C35 - E34</f>
        <v>1.25</v>
      </c>
      <c r="J35" s="8" t="n">
        <f aca="false">E34 - D35</f>
        <v>2.63</v>
      </c>
      <c r="K35" s="9" t="n">
        <f aca="false">E35 - E34</f>
        <v>-2</v>
      </c>
      <c r="L35" s="21" t="n">
        <f aca="false">I35 / $E$2</f>
        <v>0.0124688279301746</v>
      </c>
      <c r="M35" s="22" t="n">
        <f aca="false">J35 / $E$2</f>
        <v>0.0262344139650872</v>
      </c>
      <c r="N35" s="23" t="n">
        <f aca="false">K35 / $E$2</f>
        <v>-0.0199501246882793</v>
      </c>
      <c r="O35" s="10" t="str">
        <f aca="false">IF(OR(J35 &lt; 0, I35 &lt; 0), IF(J35 &lt; 0, "BUY", "SELL"), "S.W.")</f>
        <v>S.W.</v>
      </c>
      <c r="P35" s="11" t="n">
        <f aca="false">IF(OR(O34="BUY", O34 = "SELL"), IF(O34 = "BUY", E35 - B35, B35 - E35), 0)</f>
        <v>0</v>
      </c>
      <c r="Q35" s="24" t="n">
        <f aca="false">(F35 - F34) / F34</f>
        <v>-0.32891840328735</v>
      </c>
      <c r="R35" s="25" t="inlineStr">
        <f aca="true">IF(ROW(Q35) - 2 &gt;= 3, AVERAGE(Q35:OFFSET(Q35,1 - $R$2, 0)), "")</f>
        <is>
          <t/>
        </is>
      </c>
    </row>
    <row collapsed="false" customFormat="false" customHeight="false" hidden="false" ht="13.3" outlineLevel="0" r="36">
      <c r="A36" s="20" t="n">
        <v>36606</v>
      </c>
      <c r="B36" s="14" t="n">
        <v>122.56</v>
      </c>
      <c r="C36" s="15" t="n">
        <v>136.75</v>
      </c>
      <c r="D36" s="16" t="n">
        <v>121.62</v>
      </c>
      <c r="E36" s="17" t="n">
        <v>134.94</v>
      </c>
      <c r="F36" s="18" t="n">
        <v>18729200</v>
      </c>
      <c r="G36" s="13" t="n">
        <v>33.59</v>
      </c>
      <c r="I36" s="7" t="n">
        <f aca="false">C36 - E35</f>
        <v>13.75</v>
      </c>
      <c r="J36" s="8" t="n">
        <f aca="false">E35 - D36</f>
        <v>1.38</v>
      </c>
      <c r="K36" s="9" t="n">
        <f aca="false">E36 - E35</f>
        <v>11.94</v>
      </c>
      <c r="L36" s="21" t="n">
        <f aca="false">I36 / $E$2</f>
        <v>0.13715710723192</v>
      </c>
      <c r="M36" s="22" t="n">
        <f aca="false">J36 / $E$2</f>
        <v>0.0137655860349127</v>
      </c>
      <c r="N36" s="23" t="n">
        <f aca="false">K36 / $E$2</f>
        <v>0.119102244389027</v>
      </c>
      <c r="O36" s="10" t="str">
        <f aca="false">IF(OR(J36 &lt; 0, I36 &lt; 0), IF(J36 &lt; 0, "BUY", "SELL"), "S.W.")</f>
        <v>S.W.</v>
      </c>
      <c r="P36" s="11" t="n">
        <f aca="false">IF(OR(O35="BUY", O35 = "SELL"), IF(O35 = "BUY", E36 - B36, B36 - E36), 0)</f>
        <v>0</v>
      </c>
      <c r="Q36" s="24" t="n">
        <f aca="false">(F36 - F35) / F35</f>
        <v>1.55989284347493</v>
      </c>
      <c r="R36" s="25" t="inlineStr">
        <f aca="true">IF(ROW(Q36) - 2 &gt;= 3, AVERAGE(Q36:OFFSET(Q36,1 - $R$2, 0)), "")</f>
        <is>
          <t/>
        </is>
      </c>
    </row>
    <row collapsed="false" customFormat="false" customHeight="false" hidden="false" ht="13.3" outlineLevel="0" r="37">
      <c r="A37" s="20" t="n">
        <v>36607</v>
      </c>
      <c r="B37" s="14" t="n">
        <v>132.78</v>
      </c>
      <c r="C37" s="15" t="n">
        <v>144.38</v>
      </c>
      <c r="D37" s="16" t="n">
        <v>131.56</v>
      </c>
      <c r="E37" s="17" t="n">
        <v>144.19</v>
      </c>
      <c r="F37" s="18" t="n">
        <v>20288800</v>
      </c>
      <c r="G37" s="13" t="n">
        <v>35.89</v>
      </c>
      <c r="I37" s="7" t="n">
        <f aca="false">C37 - E36</f>
        <v>9.44</v>
      </c>
      <c r="J37" s="8" t="n">
        <f aca="false">E36 - D37</f>
        <v>3.38</v>
      </c>
      <c r="K37" s="9" t="n">
        <f aca="false">E37 - E36</f>
        <v>9.25</v>
      </c>
      <c r="L37" s="21" t="n">
        <f aca="false">I37 / $E$2</f>
        <v>0.0941645885286783</v>
      </c>
      <c r="M37" s="22" t="n">
        <f aca="false">J37 / $E$2</f>
        <v>0.033715710723192</v>
      </c>
      <c r="N37" s="23" t="n">
        <f aca="false">K37 / $E$2</f>
        <v>0.0922693266832918</v>
      </c>
      <c r="O37" s="10" t="str">
        <f aca="false">IF(OR(J37 &lt; 0, I37 &lt; 0), IF(J37 &lt; 0, "BUY", "SELL"), "S.W.")</f>
        <v>S.W.</v>
      </c>
      <c r="P37" s="11" t="n">
        <f aca="false">IF(OR(O36="BUY", O36 = "SELL"), IF(O36 = "BUY", E37 - B37, B37 - E37), 0)</f>
        <v>0</v>
      </c>
      <c r="Q37" s="24" t="n">
        <f aca="false">(F37 - F36) / F36</f>
        <v>0.083271042009269</v>
      </c>
      <c r="R37" s="25" t="inlineStr">
        <f aca="true">IF(ROW(Q37) - 2 &gt;= 3, AVERAGE(Q37:OFFSET(Q37,1 - $R$2, 0)), "")</f>
        <is>
          <t/>
        </is>
      </c>
    </row>
    <row collapsed="false" customFormat="false" customHeight="false" hidden="false" ht="13.3" outlineLevel="0" r="38">
      <c r="A38" s="20" t="n">
        <v>36608</v>
      </c>
      <c r="B38" s="14" t="n">
        <v>142</v>
      </c>
      <c r="C38" s="15" t="n">
        <v>150.38</v>
      </c>
      <c r="D38" s="16" t="n">
        <v>140</v>
      </c>
      <c r="E38" s="17" t="n">
        <v>141.31</v>
      </c>
      <c r="F38" s="18" t="n">
        <v>20098000</v>
      </c>
      <c r="G38" s="13" t="n">
        <v>35.18</v>
      </c>
      <c r="I38" s="7" t="n">
        <f aca="false">C38 - E37</f>
        <v>6.19</v>
      </c>
      <c r="J38" s="8" t="n">
        <f aca="false">E37 - D38</f>
        <v>4.19</v>
      </c>
      <c r="K38" s="9" t="n">
        <f aca="false">E38 - E37</f>
        <v>-2.88</v>
      </c>
      <c r="L38" s="21" t="n">
        <f aca="false">I38 / $E$2</f>
        <v>0.0617456359102244</v>
      </c>
      <c r="M38" s="22" t="n">
        <f aca="false">J38 / $E$2</f>
        <v>0.0417955112219451</v>
      </c>
      <c r="N38" s="23" t="n">
        <f aca="false">K38 / $E$2</f>
        <v>-0.0287281795511221</v>
      </c>
      <c r="O38" s="10" t="str">
        <f aca="false">IF(OR(J38 &lt; 0, I38 &lt; 0), IF(J38 &lt; 0, "BUY", "SELL"), "S.W.")</f>
        <v>S.W.</v>
      </c>
      <c r="P38" s="11" t="n">
        <f aca="false">IF(OR(O37="BUY", O37 = "SELL"), IF(O37 = "BUY", E38 - B38, B38 - E38), 0)</f>
        <v>0</v>
      </c>
      <c r="Q38" s="24" t="n">
        <f aca="false">(F38 - F37) / F37</f>
        <v>-0.00940420330428611</v>
      </c>
      <c r="R38" s="25" t="inlineStr">
        <f aca="true">IF(ROW(Q38) - 2 &gt;= 3, AVERAGE(Q38:OFFSET(Q38,1 - $R$2, 0)), "")</f>
        <is>
          <t/>
        </is>
      </c>
    </row>
    <row collapsed="false" customFormat="false" customHeight="false" hidden="false" ht="13.3" outlineLevel="0" r="39">
      <c r="A39" s="20" t="n">
        <v>36609</v>
      </c>
      <c r="B39" s="14" t="n">
        <v>142.44</v>
      </c>
      <c r="C39" s="15" t="n">
        <v>143.94</v>
      </c>
      <c r="D39" s="16" t="n">
        <v>135.5</v>
      </c>
      <c r="E39" s="17" t="n">
        <v>138.69</v>
      </c>
      <c r="F39" s="18" t="n">
        <v>15962000</v>
      </c>
      <c r="G39" s="13" t="n">
        <v>34.52</v>
      </c>
      <c r="I39" s="7" t="n">
        <f aca="false">C39 - E38</f>
        <v>2.63</v>
      </c>
      <c r="J39" s="8" t="n">
        <f aca="false">E38 - D39</f>
        <v>5.81</v>
      </c>
      <c r="K39" s="9" t="n">
        <f aca="false">E39 - E38</f>
        <v>-2.62</v>
      </c>
      <c r="L39" s="21" t="n">
        <f aca="false">I39 / $E$2</f>
        <v>0.0262344139650872</v>
      </c>
      <c r="M39" s="22" t="n">
        <f aca="false">J39 / $E$2</f>
        <v>0.0579551122194514</v>
      </c>
      <c r="N39" s="23" t="n">
        <f aca="false">K39 / $E$2</f>
        <v>-0.0261346633416459</v>
      </c>
      <c r="O39" s="10" t="str">
        <f aca="false">IF(OR(J39 &lt; 0, I39 &lt; 0), IF(J39 &lt; 0, "BUY", "SELL"), "S.W.")</f>
        <v>S.W.</v>
      </c>
      <c r="P39" s="11" t="n">
        <f aca="false">IF(OR(O38="BUY", O38 = "SELL"), IF(O38 = "BUY", E39 - B39, B39 - E39), 0)</f>
        <v>0</v>
      </c>
      <c r="Q39" s="24" t="n">
        <f aca="false">(F39 - F38) / F38</f>
        <v>-0.205791621056822</v>
      </c>
      <c r="R39" s="25" t="inlineStr">
        <f aca="true">IF(ROW(Q39) - 2 &gt;= 3, AVERAGE(Q39:OFFSET(Q39,1 - $R$2, 0)), "")</f>
        <is>
          <t/>
        </is>
      </c>
    </row>
    <row collapsed="false" customFormat="false" customHeight="false" hidden="false" ht="13.3" outlineLevel="0" r="40">
      <c r="A40" s="20" t="n">
        <v>36612</v>
      </c>
      <c r="B40" s="14" t="n">
        <v>137.63</v>
      </c>
      <c r="C40" s="15" t="n">
        <v>144.75</v>
      </c>
      <c r="D40" s="16" t="n">
        <v>136.88</v>
      </c>
      <c r="E40" s="17" t="n">
        <v>139.56</v>
      </c>
      <c r="F40" s="18" t="n">
        <v>9976800</v>
      </c>
      <c r="G40" s="13" t="n">
        <v>34.74</v>
      </c>
      <c r="I40" s="7" t="n">
        <f aca="false">C40 - E39</f>
        <v>6.06</v>
      </c>
      <c r="J40" s="8" t="n">
        <f aca="false">E39 - D40</f>
        <v>1.81</v>
      </c>
      <c r="K40" s="9" t="n">
        <f aca="false">E40 - E39</f>
        <v>0.870000000000005</v>
      </c>
      <c r="L40" s="21" t="n">
        <f aca="false">I40 / $E$2</f>
        <v>0.0604488778054863</v>
      </c>
      <c r="M40" s="22" t="n">
        <f aca="false">J40 / $E$2</f>
        <v>0.0180548628428928</v>
      </c>
      <c r="N40" s="23" t="n">
        <f aca="false">K40 / $E$2</f>
        <v>0.00867830423940154</v>
      </c>
      <c r="O40" s="10" t="str">
        <f aca="false">IF(OR(J40 &lt; 0, I40 &lt; 0), IF(J40 &lt; 0, "BUY", "SELL"), "S.W.")</f>
        <v>S.W.</v>
      </c>
      <c r="P40" s="11" t="n">
        <f aca="false">IF(OR(O39="BUY", O39 = "SELL"), IF(O39 = "BUY", E40 - B40, B40 - E40), 0)</f>
        <v>0</v>
      </c>
      <c r="Q40" s="24" t="n">
        <f aca="false">(F40 - F39) / F39</f>
        <v>-0.374965543165017</v>
      </c>
      <c r="R40" s="25" t="inlineStr">
        <f aca="true">IF(ROW(Q40) - 2 &gt;= 3, AVERAGE(Q40:OFFSET(Q40,1 - $R$2, 0)), "")</f>
        <is>
          <t/>
        </is>
      </c>
    </row>
    <row collapsed="false" customFormat="false" customHeight="false" hidden="false" ht="13.3" outlineLevel="0" r="41">
      <c r="A41" s="20" t="n">
        <v>36613</v>
      </c>
      <c r="B41" s="14" t="n">
        <v>137.25</v>
      </c>
      <c r="C41" s="15" t="n">
        <v>142</v>
      </c>
      <c r="D41" s="16" t="n">
        <v>137.13</v>
      </c>
      <c r="E41" s="17" t="n">
        <v>139.13</v>
      </c>
      <c r="F41" s="18" t="n">
        <v>7253600</v>
      </c>
      <c r="G41" s="13" t="n">
        <v>34.63</v>
      </c>
      <c r="I41" s="7" t="n">
        <f aca="false">C41 - E40</f>
        <v>2.44</v>
      </c>
      <c r="J41" s="8" t="n">
        <f aca="false">E40 - D41</f>
        <v>2.43000000000001</v>
      </c>
      <c r="K41" s="9" t="n">
        <f aca="false">E41 - E40</f>
        <v>-0.430000000000007</v>
      </c>
      <c r="L41" s="21" t="n">
        <f aca="false">I41 / $E$2</f>
        <v>0.0243391521197007</v>
      </c>
      <c r="M41" s="22" t="n">
        <f aca="false">J41 / $E$2</f>
        <v>0.0242394014962594</v>
      </c>
      <c r="N41" s="23" t="n">
        <f aca="false">K41 / $E$2</f>
        <v>-0.00428927680798012</v>
      </c>
      <c r="O41" s="10" t="str">
        <f aca="false">IF(OR(J41 &lt; 0, I41 &lt; 0), IF(J41 &lt; 0, "BUY", "SELL"), "S.W.")</f>
        <v>S.W.</v>
      </c>
      <c r="P41" s="11" t="n">
        <f aca="false">IF(OR(O40="BUY", O40 = "SELL"), IF(O40 = "BUY", E41 - B41, B41 - E41), 0)</f>
        <v>0</v>
      </c>
      <c r="Q41" s="24" t="n">
        <f aca="false">(F41 - F40) / F40</f>
        <v>-0.272953251543581</v>
      </c>
      <c r="R41" s="25" t="inlineStr">
        <f aca="true">IF(ROW(Q41) - 2 &gt;= 3, AVERAGE(Q41:OFFSET(Q41,1 - $R$2, 0)), "")</f>
        <is>
          <t/>
        </is>
      </c>
    </row>
    <row collapsed="false" customFormat="false" customHeight="false" hidden="false" ht="13.3" outlineLevel="0" r="42">
      <c r="A42" s="20" t="n">
        <v>36614</v>
      </c>
      <c r="B42" s="14" t="n">
        <v>139.38</v>
      </c>
      <c r="C42" s="15" t="n">
        <v>139.44</v>
      </c>
      <c r="D42" s="16" t="n">
        <v>133.83</v>
      </c>
      <c r="E42" s="17" t="n">
        <v>135.94</v>
      </c>
      <c r="F42" s="18" t="n">
        <v>8568800</v>
      </c>
      <c r="G42" s="13" t="n">
        <v>33.84</v>
      </c>
      <c r="I42" s="7" t="n">
        <f aca="false">C42 - E41</f>
        <v>0.310000000000002</v>
      </c>
      <c r="J42" s="8" t="n">
        <f aca="false">E41 - D42</f>
        <v>5.29999999999998</v>
      </c>
      <c r="K42" s="9" t="n">
        <f aca="false">E42 - E41</f>
        <v>-3.19</v>
      </c>
      <c r="L42" s="21" t="n">
        <f aca="false">I42 / $E$2</f>
        <v>0.00309226932668331</v>
      </c>
      <c r="M42" s="22" t="n">
        <f aca="false">J42 / $E$2</f>
        <v>0.05286783042394</v>
      </c>
      <c r="N42" s="23" t="n">
        <f aca="false">K42 / $E$2</f>
        <v>-0.0318204488778055</v>
      </c>
      <c r="O42" s="10" t="str">
        <f aca="false">IF(OR(J42 &lt; 0, I42 &lt; 0), IF(J42 &lt; 0, "BUY", "SELL"), "S.W.")</f>
        <v>S.W.</v>
      </c>
      <c r="P42" s="11" t="n">
        <f aca="false">IF(OR(O41="BUY", O41 = "SELL"), IF(O41 = "BUY", E42 - B42, B42 - E42), 0)</f>
        <v>0</v>
      </c>
      <c r="Q42" s="24" t="n">
        <f aca="false">(F42 - F41) / F41</f>
        <v>0.181316863350612</v>
      </c>
      <c r="R42" s="25" t="inlineStr">
        <f aca="true">IF(ROW(Q42) - 2 &gt;= 3, AVERAGE(Q42:OFFSET(Q42,1 - $R$2, 0)), "")</f>
        <is>
          <t/>
        </is>
      </c>
    </row>
    <row collapsed="false" customFormat="false" customHeight="false" hidden="false" ht="13.3" outlineLevel="0" r="43">
      <c r="A43" s="20" t="n">
        <v>36615</v>
      </c>
      <c r="B43" s="14" t="n">
        <v>133.56</v>
      </c>
      <c r="C43" s="15" t="n">
        <v>137.69</v>
      </c>
      <c r="D43" s="16" t="n">
        <v>125.44</v>
      </c>
      <c r="E43" s="17" t="n">
        <v>125.75</v>
      </c>
      <c r="F43" s="18" t="n">
        <v>14800000</v>
      </c>
      <c r="G43" s="13" t="n">
        <v>31.3</v>
      </c>
      <c r="I43" s="7" t="n">
        <f aca="false">C43 - E42</f>
        <v>1.75</v>
      </c>
      <c r="J43" s="8" t="n">
        <f aca="false">E42 - D43</f>
        <v>10.5</v>
      </c>
      <c r="K43" s="9" t="n">
        <f aca="false">E43 - E42</f>
        <v>-10.19</v>
      </c>
      <c r="L43" s="21" t="n">
        <f aca="false">I43 / $E$2</f>
        <v>0.0174563591022444</v>
      </c>
      <c r="M43" s="22" t="n">
        <f aca="false">J43 / $E$2</f>
        <v>0.104738154613466</v>
      </c>
      <c r="N43" s="23" t="n">
        <f aca="false">K43 / $E$2</f>
        <v>-0.101645885286783</v>
      </c>
      <c r="O43" s="10" t="str">
        <f aca="false">IF(OR(J43 &lt; 0, I43 &lt; 0), IF(J43 &lt; 0, "BUY", "SELL"), "S.W.")</f>
        <v>S.W.</v>
      </c>
      <c r="P43" s="11" t="n">
        <f aca="false">IF(OR(O42="BUY", O42 = "SELL"), IF(O42 = "BUY", E43 - B43, B43 - E43), 0)</f>
        <v>0</v>
      </c>
      <c r="Q43" s="24" t="n">
        <f aca="false">(F43 - F42) / F42</f>
        <v>0.727196340210998</v>
      </c>
      <c r="R43" s="25" t="inlineStr">
        <f aca="true">IF(ROW(Q43) - 2 &gt;= 3, AVERAGE(Q43:OFFSET(Q43,1 - $R$2, 0)), "")</f>
        <is>
          <t/>
        </is>
      </c>
    </row>
    <row collapsed="false" customFormat="false" customHeight="false" hidden="false" ht="13.3" outlineLevel="0" r="44">
      <c r="A44" s="20" t="n">
        <v>36616</v>
      </c>
      <c r="B44" s="14" t="n">
        <v>127.44</v>
      </c>
      <c r="C44" s="15" t="n">
        <v>137.25</v>
      </c>
      <c r="D44" s="16" t="n">
        <v>126</v>
      </c>
      <c r="E44" s="17" t="n">
        <v>135.81</v>
      </c>
      <c r="F44" s="18" t="n">
        <v>14457600</v>
      </c>
      <c r="G44" s="13" t="n">
        <v>33.81</v>
      </c>
      <c r="I44" s="7" t="n">
        <f aca="false">C44 - E43</f>
        <v>11.5</v>
      </c>
      <c r="J44" s="8" t="n">
        <f aca="false">E43 - D44</f>
        <v>-0.25</v>
      </c>
      <c r="K44" s="9" t="n">
        <f aca="false">E44 - E43</f>
        <v>10.06</v>
      </c>
      <c r="L44" s="21" t="n">
        <f aca="false">I44 / $E$2</f>
        <v>0.114713216957606</v>
      </c>
      <c r="M44" s="22" t="n">
        <f aca="false">J44 / $E$2</f>
        <v>-0.00249376558603491</v>
      </c>
      <c r="N44" s="23" t="n">
        <f aca="false">K44 / $E$2</f>
        <v>0.100349127182045</v>
      </c>
      <c r="O44" s="10" t="str">
        <f aca="false">IF(OR(J44 &lt; 0, I44 &lt; 0), IF(J44 &lt; 0, "BUY", "SELL"), "S.W.")</f>
        <v>BUY</v>
      </c>
      <c r="P44" s="11" t="n">
        <f aca="false">IF(OR(O43="BUY", O43 = "SELL"), IF(O43 = "BUY", E44 - B44, B44 - E44), 0)</f>
        <v>0</v>
      </c>
      <c r="Q44" s="24" t="n">
        <f aca="false">(F44 - F43) / F43</f>
        <v>-0.0231351351351351</v>
      </c>
      <c r="R44" s="25" t="inlineStr">
        <f aca="true">IF(ROW(Q44) - 2 &gt;= 3, AVERAGE(Q44:OFFSET(Q44,1 - $R$2, 0)), "")</f>
        <is>
          <t/>
        </is>
      </c>
    </row>
    <row collapsed="false" customFormat="false" customHeight="false" hidden="false" ht="13.3" outlineLevel="0" r="45">
      <c r="A45" s="20" t="n">
        <v>36619</v>
      </c>
      <c r="B45" s="14" t="n">
        <v>135.5</v>
      </c>
      <c r="C45" s="15" t="n">
        <v>139.5</v>
      </c>
      <c r="D45" s="16" t="n">
        <v>129.44</v>
      </c>
      <c r="E45" s="17" t="n">
        <v>133.31</v>
      </c>
      <c r="F45" s="18" t="n">
        <v>11742400</v>
      </c>
      <c r="G45" s="13" t="n">
        <v>33.19</v>
      </c>
      <c r="I45" s="7" t="n">
        <f aca="false">C45 - E44</f>
        <v>3.69</v>
      </c>
      <c r="J45" s="8" t="n">
        <f aca="false">E44 - D45</f>
        <v>6.37</v>
      </c>
      <c r="K45" s="9" t="n">
        <f aca="false">E45 - E44</f>
        <v>-2.5</v>
      </c>
      <c r="L45" s="21" t="n">
        <f aca="false">I45 / $E$2</f>
        <v>0.0368079800498753</v>
      </c>
      <c r="M45" s="22" t="n">
        <f aca="false">J45 / $E$2</f>
        <v>0.0635411471321696</v>
      </c>
      <c r="N45" s="23" t="n">
        <f aca="false">K45 / $E$2</f>
        <v>-0.0249376558603491</v>
      </c>
      <c r="O45" s="10" t="str">
        <f aca="false">IF(OR(J45 &lt; 0, I45 &lt; 0), IF(J45 &lt; 0, "BUY", "SELL"), "S.W.")</f>
        <v>S.W.</v>
      </c>
      <c r="P45" s="11" t="n">
        <f aca="false">IF(OR(O44="BUY", O44 = "SELL"), IF(O44 = "BUY", E45 - B45, B45 - E45), 0)</f>
        <v>-2.19</v>
      </c>
      <c r="Q45" s="24" t="n">
        <f aca="false">(F45 - F44) / F44</f>
        <v>-0.187804338202745</v>
      </c>
      <c r="R45" s="25" t="inlineStr">
        <f aca="true">IF(ROW(Q45) - 2 &gt;= 3, AVERAGE(Q45:OFFSET(Q45,1 - $R$2, 0)), "")</f>
        <is>
          <t/>
        </is>
      </c>
    </row>
    <row collapsed="false" customFormat="false" customHeight="false" hidden="false" ht="13.3" outlineLevel="0" r="46">
      <c r="A46" s="20" t="n">
        <v>36620</v>
      </c>
      <c r="B46" s="14" t="n">
        <v>132.63</v>
      </c>
      <c r="C46" s="15" t="n">
        <v>133</v>
      </c>
      <c r="D46" s="16" t="n">
        <v>116.75</v>
      </c>
      <c r="E46" s="17" t="n">
        <v>127.31</v>
      </c>
      <c r="F46" s="18" t="n">
        <v>23596400</v>
      </c>
      <c r="G46" s="13" t="n">
        <v>31.69</v>
      </c>
      <c r="I46" s="7" t="n">
        <f aca="false">C46 - E45</f>
        <v>-0.310000000000002</v>
      </c>
      <c r="J46" s="8" t="n">
        <f aca="false">E45 - D46</f>
        <v>16.56</v>
      </c>
      <c r="K46" s="9" t="n">
        <f aca="false">E46 - E45</f>
        <v>-6</v>
      </c>
      <c r="L46" s="21" t="n">
        <f aca="false">I46 / $E$2</f>
        <v>-0.00309226932668331</v>
      </c>
      <c r="M46" s="22" t="n">
        <f aca="false">J46 / $E$2</f>
        <v>0.165187032418953</v>
      </c>
      <c r="N46" s="23" t="n">
        <f aca="false">K46 / $E$2</f>
        <v>-0.0598503740648379</v>
      </c>
      <c r="O46" s="10" t="str">
        <f aca="false">IF(OR(J46 &lt; 0, I46 &lt; 0), IF(J46 &lt; 0, "BUY", "SELL"), "S.W.")</f>
        <v>SELL</v>
      </c>
      <c r="P46" s="11" t="n">
        <f aca="false">IF(OR(O45="BUY", O45 = "SELL"), IF(O45 = "BUY", E46 - B46, B46 - E46), 0)</f>
        <v>0</v>
      </c>
      <c r="Q46" s="24" t="n">
        <f aca="false">(F46 - F45) / F45</f>
        <v>1.0095040196212</v>
      </c>
      <c r="R46" s="25" t="inlineStr">
        <f aca="true">IF(ROW(Q46) - 2 &gt;= 3, AVERAGE(Q46:OFFSET(Q46,1 - $R$2, 0)), "")</f>
        <is>
          <t/>
        </is>
      </c>
    </row>
    <row collapsed="false" customFormat="false" customHeight="false" hidden="false" ht="13.3" outlineLevel="0" r="47">
      <c r="A47" s="20" t="n">
        <v>36621</v>
      </c>
      <c r="B47" s="14" t="n">
        <v>126.47</v>
      </c>
      <c r="C47" s="15" t="n">
        <v>132.88</v>
      </c>
      <c r="D47" s="16" t="n">
        <v>124</v>
      </c>
      <c r="E47" s="17" t="n">
        <v>130.38</v>
      </c>
      <c r="F47" s="18" t="n">
        <v>16359200</v>
      </c>
      <c r="G47" s="13" t="n">
        <v>32.46</v>
      </c>
      <c r="I47" s="7" t="n">
        <f aca="false">C47 - E46</f>
        <v>5.56999999999999</v>
      </c>
      <c r="J47" s="8" t="n">
        <f aca="false">E46 - D47</f>
        <v>3.31</v>
      </c>
      <c r="K47" s="9" t="n">
        <f aca="false">E47 - E46</f>
        <v>3.06999999999999</v>
      </c>
      <c r="L47" s="21" t="n">
        <f aca="false">I47 / $E$2</f>
        <v>0.0555610972568578</v>
      </c>
      <c r="M47" s="22" t="n">
        <f aca="false">J47 / $E$2</f>
        <v>0.0330174563591023</v>
      </c>
      <c r="N47" s="23" t="n">
        <f aca="false">K47 / $E$2</f>
        <v>0.0306234413965087</v>
      </c>
      <c r="O47" s="10" t="str">
        <f aca="false">IF(OR(J47 &lt; 0, I47 &lt; 0), IF(J47 &lt; 0, "BUY", "SELL"), "S.W.")</f>
        <v>S.W.</v>
      </c>
      <c r="P47" s="11" t="n">
        <f aca="false">IF(OR(O46="BUY", O46 = "SELL"), IF(O46 = "BUY", E47 - B47, B47 - E47), 0)</f>
        <v>-3.91</v>
      </c>
      <c r="Q47" s="24" t="n">
        <f aca="false">(F47 - F46) / F46</f>
        <v>-0.306707802885186</v>
      </c>
      <c r="R47" s="25" t="inlineStr">
        <f aca="true">IF(ROW(Q47) - 2 &gt;= 3, AVERAGE(Q47:OFFSET(Q47,1 - $R$2, 0)), "")</f>
        <is>
          <t/>
        </is>
      </c>
    </row>
    <row collapsed="false" customFormat="false" customHeight="false" hidden="false" ht="13.3" outlineLevel="0" r="48">
      <c r="A48" s="20" t="n">
        <v>36622</v>
      </c>
      <c r="B48" s="14" t="n">
        <v>130.63</v>
      </c>
      <c r="C48" s="15" t="n">
        <v>134.5</v>
      </c>
      <c r="D48" s="16" t="n">
        <v>123.25</v>
      </c>
      <c r="E48" s="17" t="n">
        <v>125.19</v>
      </c>
      <c r="F48" s="18" t="n">
        <v>9290800</v>
      </c>
      <c r="G48" s="13" t="n">
        <v>31.16</v>
      </c>
      <c r="I48" s="7" t="n">
        <f aca="false">C48 - E47</f>
        <v>4.12</v>
      </c>
      <c r="J48" s="8" t="n">
        <f aca="false">E47 - D48</f>
        <v>7.13</v>
      </c>
      <c r="K48" s="9" t="n">
        <f aca="false">E48 - E47</f>
        <v>-5.19</v>
      </c>
      <c r="L48" s="21" t="n">
        <f aca="false">I48 / $E$2</f>
        <v>0.0410972568578554</v>
      </c>
      <c r="M48" s="22" t="n">
        <f aca="false">J48 / $E$2</f>
        <v>0.0711221945137157</v>
      </c>
      <c r="N48" s="23" t="n">
        <f aca="false">K48 / $E$2</f>
        <v>-0.0517705735660848</v>
      </c>
      <c r="O48" s="10" t="str">
        <f aca="false">IF(OR(J48 &lt; 0, I48 &lt; 0), IF(J48 &lt; 0, "BUY", "SELL"), "S.W.")</f>
        <v>S.W.</v>
      </c>
      <c r="P48" s="11" t="n">
        <f aca="false">IF(OR(O47="BUY", O47 = "SELL"), IF(O47 = "BUY", E48 - B48, B48 - E48), 0)</f>
        <v>0</v>
      </c>
      <c r="Q48" s="24" t="n">
        <f aca="false">(F48 - F47) / F47</f>
        <v>-0.432074918088904</v>
      </c>
      <c r="R48" s="25" t="inlineStr">
        <f aca="true">IF(ROW(Q48) - 2 &gt;= 3, AVERAGE(Q48:OFFSET(Q48,1 - $R$2, 0)), "")</f>
        <is>
          <t/>
        </is>
      </c>
    </row>
    <row collapsed="false" customFormat="false" customHeight="false" hidden="false" ht="13.3" outlineLevel="0" r="49">
      <c r="A49" s="20" t="n">
        <v>36623</v>
      </c>
      <c r="B49" s="14" t="n">
        <v>127.25</v>
      </c>
      <c r="C49" s="15" t="n">
        <v>131.88</v>
      </c>
      <c r="D49" s="16" t="n">
        <v>125.5</v>
      </c>
      <c r="E49" s="17" t="n">
        <v>131.75</v>
      </c>
      <c r="F49" s="18" t="n">
        <v>8668800</v>
      </c>
      <c r="G49" s="13" t="n">
        <v>32.8</v>
      </c>
      <c r="I49" s="7" t="n">
        <f aca="false">C49 - E48</f>
        <v>6.69</v>
      </c>
      <c r="J49" s="8" t="n">
        <f aca="false">E48 - D49</f>
        <v>-0.310000000000002</v>
      </c>
      <c r="K49" s="9" t="n">
        <f aca="false">E49 - E48</f>
        <v>6.56</v>
      </c>
      <c r="L49" s="21" t="n">
        <f aca="false">I49 / $E$2</f>
        <v>0.0667331670822942</v>
      </c>
      <c r="M49" s="22" t="n">
        <f aca="false">J49 / $E$2</f>
        <v>-0.00309226932668331</v>
      </c>
      <c r="N49" s="23" t="n">
        <f aca="false">K49 / $E$2</f>
        <v>0.0654364089775561</v>
      </c>
      <c r="O49" s="10" t="str">
        <f aca="false">IF(OR(J49 &lt; 0, I49 &lt; 0), IF(J49 &lt; 0, "BUY", "SELL"), "S.W.")</f>
        <v>BUY</v>
      </c>
      <c r="P49" s="11" t="n">
        <f aca="false">IF(OR(O48="BUY", O48 = "SELL"), IF(O48 = "BUY", E49 - B49, B49 - E49), 0)</f>
        <v>0</v>
      </c>
      <c r="Q49" s="24" t="n">
        <f aca="false">(F49 - F48) / F48</f>
        <v>-0.0669479485082017</v>
      </c>
      <c r="R49" s="25" t="inlineStr">
        <f aca="true">IF(ROW(Q49) - 2 &gt;= 3, AVERAGE(Q49:OFFSET(Q49,1 - $R$2, 0)), "")</f>
        <is>
          <t/>
        </is>
      </c>
    </row>
    <row collapsed="false" customFormat="false" customHeight="false" hidden="false" ht="13.3" outlineLevel="0" r="50">
      <c r="A50" s="20" t="n">
        <v>36626</v>
      </c>
      <c r="B50" s="14" t="n">
        <v>131.69</v>
      </c>
      <c r="C50" s="15" t="n">
        <v>132.75</v>
      </c>
      <c r="D50" s="16" t="n">
        <v>124.75</v>
      </c>
      <c r="E50" s="17" t="n">
        <v>125</v>
      </c>
      <c r="F50" s="18" t="n">
        <v>7592400</v>
      </c>
      <c r="G50" s="13" t="n">
        <v>31.12</v>
      </c>
      <c r="I50" s="7" t="n">
        <f aca="false">C50 - E49</f>
        <v>1</v>
      </c>
      <c r="J50" s="8" t="n">
        <f aca="false">E49 - D50</f>
        <v>7</v>
      </c>
      <c r="K50" s="9" t="n">
        <f aca="false">E50 - E49</f>
        <v>-6.75</v>
      </c>
      <c r="L50" s="21" t="n">
        <f aca="false">I50 / $E$2</f>
        <v>0.00997506234413965</v>
      </c>
      <c r="M50" s="22" t="n">
        <f aca="false">J50 / $E$2</f>
        <v>0.0698254364089776</v>
      </c>
      <c r="N50" s="23" t="n">
        <f aca="false">K50 / $E$2</f>
        <v>-0.0673316708229426</v>
      </c>
      <c r="O50" s="10" t="str">
        <f aca="false">IF(OR(J50 &lt; 0, I50 &lt; 0), IF(J50 &lt; 0, "BUY", "SELL"), "S.W.")</f>
        <v>S.W.</v>
      </c>
      <c r="P50" s="11" t="n">
        <f aca="false">IF(OR(O49="BUY", O49 = "SELL"), IF(O49 = "BUY", E50 - B50, B50 - E50), 0)</f>
        <v>-6.69</v>
      </c>
      <c r="Q50" s="24" t="n">
        <f aca="false">(F50 - F49) / F49</f>
        <v>-0.124169435215947</v>
      </c>
      <c r="R50" s="25" t="inlineStr">
        <f aca="true">IF(ROW(Q50) - 2 &gt;= 3, AVERAGE(Q50:OFFSET(Q50,1 - $R$2, 0)), "")</f>
        <is>
          <t/>
        </is>
      </c>
    </row>
    <row collapsed="false" customFormat="false" customHeight="false" hidden="false" ht="13.3" outlineLevel="0" r="51">
      <c r="A51" s="20" t="n">
        <v>36627</v>
      </c>
      <c r="B51" s="14" t="n">
        <v>123.5</v>
      </c>
      <c r="C51" s="15" t="n">
        <v>124.87</v>
      </c>
      <c r="D51" s="16" t="n">
        <v>118.06</v>
      </c>
      <c r="E51" s="17" t="n">
        <v>119.44</v>
      </c>
      <c r="F51" s="18" t="n">
        <v>19368000</v>
      </c>
      <c r="G51" s="13" t="n">
        <v>29.73</v>
      </c>
      <c r="I51" s="7" t="n">
        <f aca="false">C51 - E50</f>
        <v>-0.129999999999995</v>
      </c>
      <c r="J51" s="8" t="n">
        <f aca="false">E50 - D51</f>
        <v>6.94</v>
      </c>
      <c r="K51" s="9" t="n">
        <f aca="false">E51 - E50</f>
        <v>-5.56</v>
      </c>
      <c r="L51" s="21" t="n">
        <f aca="false">I51 / $E$2</f>
        <v>-0.00129675810473811</v>
      </c>
      <c r="M51" s="22" t="n">
        <f aca="false">J51 / $E$2</f>
        <v>0.0692269326683292</v>
      </c>
      <c r="N51" s="23" t="n">
        <f aca="false">K51 / $E$2</f>
        <v>-0.0554613466334165</v>
      </c>
      <c r="O51" s="10" t="str">
        <f aca="false">IF(OR(J51 &lt; 0, I51 &lt; 0), IF(J51 &lt; 0, "BUY", "SELL"), "S.W.")</f>
        <v>SELL</v>
      </c>
      <c r="P51" s="11" t="n">
        <f aca="false">IF(OR(O50="BUY", O50 = "SELL"), IF(O50 = "BUY", E51 - B51, B51 - E51), 0)</f>
        <v>0</v>
      </c>
      <c r="Q51" s="24" t="n">
        <f aca="false">(F51 - F50) / F50</f>
        <v>1.55097202465624</v>
      </c>
      <c r="R51" s="25" t="inlineStr">
        <f aca="true">IF(ROW(Q51) - 2 &gt;= 3, AVERAGE(Q51:OFFSET(Q51,1 - $R$2, 0)), "")</f>
        <is>
          <t/>
        </is>
      </c>
    </row>
    <row collapsed="false" customFormat="false" customHeight="false" hidden="false" ht="13.3" outlineLevel="0" r="52">
      <c r="A52" s="20" t="n">
        <v>36628</v>
      </c>
      <c r="B52" s="14" t="n">
        <v>119</v>
      </c>
      <c r="C52" s="15" t="n">
        <v>119</v>
      </c>
      <c r="D52" s="16" t="n">
        <v>104.87</v>
      </c>
      <c r="E52" s="17" t="n">
        <v>109.25</v>
      </c>
      <c r="F52" s="18" t="n">
        <v>33618800</v>
      </c>
      <c r="G52" s="13" t="n">
        <v>27.2</v>
      </c>
      <c r="I52" s="7" t="n">
        <f aca="false">C52 - E51</f>
        <v>-0.439999999999998</v>
      </c>
      <c r="J52" s="8" t="n">
        <f aca="false">E51 - D52</f>
        <v>14.57</v>
      </c>
      <c r="K52" s="9" t="n">
        <f aca="false">E52 - E51</f>
        <v>-10.19</v>
      </c>
      <c r="L52" s="21" t="n">
        <f aca="false">I52 / $E$2</f>
        <v>-0.00438902743142142</v>
      </c>
      <c r="M52" s="22" t="n">
        <f aca="false">J52 / $E$2</f>
        <v>0.145336658354115</v>
      </c>
      <c r="N52" s="23" t="n">
        <f aca="false">K52 / $E$2</f>
        <v>-0.101645885286783</v>
      </c>
      <c r="O52" s="10" t="str">
        <f aca="false">IF(OR(J52 &lt; 0, I52 &lt; 0), IF(J52 &lt; 0, "BUY", "SELL"), "S.W.")</f>
        <v>SELL</v>
      </c>
      <c r="P52" s="11" t="n">
        <f aca="false">IF(OR(O51="BUY", O51 = "SELL"), IF(O51 = "BUY", E52 - B52, B52 - E52), 0)</f>
        <v>9.75</v>
      </c>
      <c r="Q52" s="24" t="n">
        <f aca="false">(F52 - F51) / F51</f>
        <v>0.735790995456423</v>
      </c>
      <c r="R52" s="25" t="inlineStr">
        <f aca="true">IF(ROW(Q52) - 2 &gt;= 3, AVERAGE(Q52:OFFSET(Q52,1 - $R$2, 0)), "")</f>
        <is>
          <t/>
        </is>
      </c>
    </row>
    <row collapsed="false" customFormat="false" customHeight="false" hidden="false" ht="13.3" outlineLevel="0" r="53">
      <c r="A53" s="20" t="n">
        <v>36629</v>
      </c>
      <c r="B53" s="14" t="n">
        <v>111.5</v>
      </c>
      <c r="C53" s="15" t="n">
        <v>120</v>
      </c>
      <c r="D53" s="16" t="n">
        <v>108.5</v>
      </c>
      <c r="E53" s="17" t="n">
        <v>113.81</v>
      </c>
      <c r="F53" s="18" t="n">
        <v>18923600</v>
      </c>
      <c r="G53" s="13" t="n">
        <v>28.33</v>
      </c>
      <c r="I53" s="7" t="n">
        <f aca="false">C53 - E52</f>
        <v>10.75</v>
      </c>
      <c r="J53" s="8" t="n">
        <f aca="false">E52 - D53</f>
        <v>0.75</v>
      </c>
      <c r="K53" s="9" t="n">
        <f aca="false">E53 - E52</f>
        <v>4.56</v>
      </c>
      <c r="L53" s="21" t="n">
        <f aca="false">I53 / $E$2</f>
        <v>0.107231920199501</v>
      </c>
      <c r="M53" s="22" t="n">
        <f aca="false">J53 / $E$2</f>
        <v>0.00748129675810474</v>
      </c>
      <c r="N53" s="23" t="n">
        <f aca="false">K53 / $E$2</f>
        <v>0.0454862842892768</v>
      </c>
      <c r="O53" s="10" t="str">
        <f aca="false">IF(OR(J53 &lt; 0, I53 &lt; 0), IF(J53 &lt; 0, "BUY", "SELL"), "S.W.")</f>
        <v>S.W.</v>
      </c>
      <c r="P53" s="11" t="n">
        <f aca="false">IF(OR(O52="BUY", O52 = "SELL"), IF(O52 = "BUY", E53 - B53, B53 - E53), 0)</f>
        <v>-2.31</v>
      </c>
      <c r="Q53" s="24" t="n">
        <f aca="false">(F53 - F52) / F52</f>
        <v>-0.437112567967923</v>
      </c>
      <c r="R53" s="25" t="inlineStr">
        <f aca="true">IF(ROW(Q53) - 2 &gt;= 3, AVERAGE(Q53:OFFSET(Q53,1 - $R$2, 0)), "")</f>
        <is>
          <t/>
        </is>
      </c>
    </row>
    <row collapsed="false" customFormat="false" customHeight="false" hidden="false" ht="13.3" outlineLevel="0" r="54">
      <c r="A54" s="20" t="n">
        <v>36630</v>
      </c>
      <c r="B54" s="14" t="n">
        <v>109.31</v>
      </c>
      <c r="C54" s="15" t="n">
        <v>118</v>
      </c>
      <c r="D54" s="16" t="n">
        <v>109</v>
      </c>
      <c r="E54" s="17" t="n">
        <v>111.87</v>
      </c>
      <c r="F54" s="18" t="n">
        <v>23845600</v>
      </c>
      <c r="G54" s="13" t="n">
        <v>27.85</v>
      </c>
      <c r="I54" s="7" t="n">
        <f aca="false">C54 - E53</f>
        <v>4.19</v>
      </c>
      <c r="J54" s="8" t="n">
        <f aca="false">E53 - D54</f>
        <v>4.81</v>
      </c>
      <c r="K54" s="9" t="n">
        <f aca="false">E54 - E53</f>
        <v>-1.94</v>
      </c>
      <c r="L54" s="21" t="n">
        <f aca="false">I54 / $E$2</f>
        <v>0.0417955112219451</v>
      </c>
      <c r="M54" s="22" t="n">
        <f aca="false">J54 / $E$2</f>
        <v>0.0479800498753117</v>
      </c>
      <c r="N54" s="23" t="n">
        <f aca="false">K54 / $E$2</f>
        <v>-0.0193516209476309</v>
      </c>
      <c r="O54" s="10" t="str">
        <f aca="false">IF(OR(J54 &lt; 0, I54 &lt; 0), IF(J54 &lt; 0, "BUY", "SELL"), "S.W.")</f>
        <v>S.W.</v>
      </c>
      <c r="P54" s="11" t="n">
        <f aca="false">IF(OR(O53="BUY", O53 = "SELL"), IF(O53 = "BUY", E54 - B54, B54 - E54), 0)</f>
        <v>0</v>
      </c>
      <c r="Q54" s="24" t="n">
        <f aca="false">(F54 - F53) / F53</f>
        <v>0.260098501342239</v>
      </c>
      <c r="R54" s="25" t="inlineStr">
        <f aca="true">IF(ROW(Q54) - 2 &gt;= 3, AVERAGE(Q54:OFFSET(Q54,1 - $R$2, 0)), "")</f>
        <is>
          <t/>
        </is>
      </c>
    </row>
    <row collapsed="false" customFormat="false" customHeight="false" hidden="false" ht="13.3" outlineLevel="0" r="55">
      <c r="A55" s="20" t="n">
        <v>36633</v>
      </c>
      <c r="B55" s="14" t="n">
        <v>109.5</v>
      </c>
      <c r="C55" s="15" t="n">
        <v>123.94</v>
      </c>
      <c r="D55" s="16" t="n">
        <v>109.06</v>
      </c>
      <c r="E55" s="17" t="n">
        <v>123.87</v>
      </c>
      <c r="F55" s="18" t="n">
        <v>14642400</v>
      </c>
      <c r="G55" s="13" t="n">
        <v>30.84</v>
      </c>
      <c r="I55" s="7" t="n">
        <f aca="false">C55 - E54</f>
        <v>12.07</v>
      </c>
      <c r="J55" s="8" t="n">
        <f aca="false">E54 - D55</f>
        <v>2.81</v>
      </c>
      <c r="K55" s="9" t="n">
        <f aca="false">E55 - E54</f>
        <v>12</v>
      </c>
      <c r="L55" s="21" t="n">
        <f aca="false">I55 / $E$2</f>
        <v>0.120399002493766</v>
      </c>
      <c r="M55" s="22" t="n">
        <f aca="false">J55 / $E$2</f>
        <v>0.0280299251870324</v>
      </c>
      <c r="N55" s="23" t="n">
        <f aca="false">K55 / $E$2</f>
        <v>0.119700748129676</v>
      </c>
      <c r="O55" s="10" t="str">
        <f aca="false">IF(OR(J55 &lt; 0, I55 &lt; 0), IF(J55 &lt; 0, "BUY", "SELL"), "S.W.")</f>
        <v>S.W.</v>
      </c>
      <c r="P55" s="11" t="n">
        <f aca="false">IF(OR(O54="BUY", O54 = "SELL"), IF(O54 = "BUY", E55 - B55, B55 - E55), 0)</f>
        <v>0</v>
      </c>
      <c r="Q55" s="24" t="n">
        <f aca="false">(F55 - F54) / F54</f>
        <v>-0.385949609152213</v>
      </c>
      <c r="R55" s="25" t="inlineStr">
        <f aca="true">IF(ROW(Q55) - 2 &gt;= 3, AVERAGE(Q55:OFFSET(Q55,1 - $R$2, 0)), "")</f>
        <is>
          <t/>
        </is>
      </c>
    </row>
    <row collapsed="false" customFormat="false" customHeight="false" hidden="false" ht="13.3" outlineLevel="0" r="56">
      <c r="A56" s="20" t="n">
        <v>36634</v>
      </c>
      <c r="B56" s="14" t="n">
        <v>123.5</v>
      </c>
      <c r="C56" s="15" t="n">
        <v>126.87</v>
      </c>
      <c r="D56" s="16" t="n">
        <v>119.37</v>
      </c>
      <c r="E56" s="17" t="n">
        <v>126.87</v>
      </c>
      <c r="F56" s="18" t="n">
        <v>13962400</v>
      </c>
      <c r="G56" s="13" t="n">
        <v>31.58</v>
      </c>
      <c r="I56" s="7" t="n">
        <f aca="false">C56 - E55</f>
        <v>3</v>
      </c>
      <c r="J56" s="8" t="n">
        <f aca="false">E55 - D56</f>
        <v>4.5</v>
      </c>
      <c r="K56" s="9" t="n">
        <f aca="false">E56 - E55</f>
        <v>3</v>
      </c>
      <c r="L56" s="21" t="n">
        <f aca="false">I56 / $E$2</f>
        <v>0.0299251870324189</v>
      </c>
      <c r="M56" s="22" t="n">
        <f aca="false">J56 / $E$2</f>
        <v>0.0448877805486284</v>
      </c>
      <c r="N56" s="23" t="n">
        <f aca="false">K56 / $E$2</f>
        <v>0.0299251870324189</v>
      </c>
      <c r="O56" s="10" t="str">
        <f aca="false">IF(OR(J56 &lt; 0, I56 &lt; 0), IF(J56 &lt; 0, "BUY", "SELL"), "S.W.")</f>
        <v>S.W.</v>
      </c>
      <c r="P56" s="11" t="n">
        <f aca="false">IF(OR(O55="BUY", O55 = "SELL"), IF(O55 = "BUY", E56 - B56, B56 - E56), 0)</f>
        <v>0</v>
      </c>
      <c r="Q56" s="24" t="n">
        <f aca="false">(F56 - F55) / F55</f>
        <v>-0.0464404742391958</v>
      </c>
      <c r="R56" s="25" t="inlineStr">
        <f aca="true">IF(ROW(Q56) - 2 &gt;= 3, AVERAGE(Q56:OFFSET(Q56,1 - $R$2, 0)), "")</f>
        <is>
          <t/>
        </is>
      </c>
    </row>
    <row collapsed="false" customFormat="false" customHeight="false" hidden="false" ht="13.3" outlineLevel="0" r="57">
      <c r="A57" s="20" t="n">
        <v>36635</v>
      </c>
      <c r="B57" s="14" t="n">
        <v>126.19</v>
      </c>
      <c r="C57" s="15" t="n">
        <v>130.25</v>
      </c>
      <c r="D57" s="16" t="n">
        <v>119.75</v>
      </c>
      <c r="E57" s="17" t="n">
        <v>121.12</v>
      </c>
      <c r="F57" s="18" t="n">
        <v>18586400</v>
      </c>
      <c r="G57" s="13" t="n">
        <v>30.15</v>
      </c>
      <c r="I57" s="7" t="n">
        <f aca="false">C57 - E56</f>
        <v>3.38</v>
      </c>
      <c r="J57" s="8" t="n">
        <f aca="false">E56 - D57</f>
        <v>7.12</v>
      </c>
      <c r="K57" s="9" t="n">
        <f aca="false">E57 - E56</f>
        <v>-5.75</v>
      </c>
      <c r="L57" s="21" t="n">
        <f aca="false">I57 / $E$2</f>
        <v>0.033715710723192</v>
      </c>
      <c r="M57" s="22" t="n">
        <f aca="false">J57 / $E$2</f>
        <v>0.0710224438902744</v>
      </c>
      <c r="N57" s="23" t="n">
        <f aca="false">K57 / $E$2</f>
        <v>-0.057356608478803</v>
      </c>
      <c r="O57" s="10" t="str">
        <f aca="false">IF(OR(J57 &lt; 0, I57 &lt; 0), IF(J57 &lt; 0, "BUY", "SELL"), "S.W.")</f>
        <v>S.W.</v>
      </c>
      <c r="P57" s="11" t="n">
        <f aca="false">IF(OR(O56="BUY", O56 = "SELL"), IF(O56 = "BUY", E57 - B57, B57 - E57), 0)</f>
        <v>0</v>
      </c>
      <c r="Q57" s="24" t="n">
        <f aca="false">(F57 - F56) / F56</f>
        <v>0.331175156133616</v>
      </c>
      <c r="R57" s="25" t="inlineStr">
        <f aca="true">IF(ROW(Q57) - 2 &gt;= 3, AVERAGE(Q57:OFFSET(Q57,1 - $R$2, 0)), "")</f>
        <is>
          <t/>
        </is>
      </c>
    </row>
    <row collapsed="false" customFormat="false" customHeight="false" hidden="false" ht="13.3" outlineLevel="0" r="58">
      <c r="A58" s="20" t="n">
        <v>36636</v>
      </c>
      <c r="B58" s="14" t="n">
        <v>123.69</v>
      </c>
      <c r="C58" s="15" t="n">
        <v>124.75</v>
      </c>
      <c r="D58" s="16" t="n">
        <v>117.06</v>
      </c>
      <c r="E58" s="17" t="n">
        <v>118.87</v>
      </c>
      <c r="F58" s="18" t="n">
        <v>25806800</v>
      </c>
      <c r="G58" s="13" t="n">
        <v>29.59</v>
      </c>
      <c r="I58" s="7" t="n">
        <f aca="false">C58 - E57</f>
        <v>3.63</v>
      </c>
      <c r="J58" s="8" t="n">
        <f aca="false">E57 - D58</f>
        <v>4.06</v>
      </c>
      <c r="K58" s="9" t="n">
        <f aca="false">E58 - E57</f>
        <v>-2.25</v>
      </c>
      <c r="L58" s="21" t="n">
        <f aca="false">I58 / $E$2</f>
        <v>0.0362094763092269</v>
      </c>
      <c r="M58" s="22" t="n">
        <f aca="false">J58 / $E$2</f>
        <v>0.040498753117207</v>
      </c>
      <c r="N58" s="23" t="n">
        <f aca="false">K58 / $E$2</f>
        <v>-0.0224438902743142</v>
      </c>
      <c r="O58" s="10" t="str">
        <f aca="false">IF(OR(J58 &lt; 0, I58 &lt; 0), IF(J58 &lt; 0, "BUY", "SELL"), "S.W.")</f>
        <v>S.W.</v>
      </c>
      <c r="P58" s="11" t="n">
        <f aca="false">IF(OR(O57="BUY", O57 = "SELL"), IF(O57 = "BUY", E58 - B58, B58 - E58), 0)</f>
        <v>0</v>
      </c>
      <c r="Q58" s="24" t="n">
        <f aca="false">(F58 - F57) / F57</f>
        <v>0.388477596522188</v>
      </c>
      <c r="R58" s="25" t="inlineStr">
        <f aca="true">IF(ROW(Q58) - 2 &gt;= 3, AVERAGE(Q58:OFFSET(Q58,1 - $R$2, 0)), "")</f>
        <is>
          <t/>
        </is>
      </c>
    </row>
    <row collapsed="false" customFormat="false" customHeight="false" hidden="false" ht="13.3" outlineLevel="0" r="59">
      <c r="A59" s="20" t="n">
        <v>36640</v>
      </c>
      <c r="B59" s="14" t="n">
        <v>115</v>
      </c>
      <c r="C59" s="15" t="n">
        <v>120.5</v>
      </c>
      <c r="D59" s="16" t="n">
        <v>114.75</v>
      </c>
      <c r="E59" s="17" t="n">
        <v>120.5</v>
      </c>
      <c r="F59" s="18" t="n">
        <v>15845600</v>
      </c>
      <c r="G59" s="13" t="n">
        <v>30</v>
      </c>
      <c r="I59" s="7" t="n">
        <f aca="false">C59 - E58</f>
        <v>1.63</v>
      </c>
      <c r="J59" s="8" t="n">
        <f aca="false">E58 - D59</f>
        <v>4.12</v>
      </c>
      <c r="K59" s="9" t="n">
        <f aca="false">E59 - E58</f>
        <v>1.63</v>
      </c>
      <c r="L59" s="21" t="n">
        <f aca="false">I59 / $E$2</f>
        <v>0.0162593516209476</v>
      </c>
      <c r="M59" s="22" t="n">
        <f aca="false">J59 / $E$2</f>
        <v>0.0410972568578554</v>
      </c>
      <c r="N59" s="23" t="n">
        <f aca="false">K59 / $E$2</f>
        <v>0.0162593516209476</v>
      </c>
      <c r="O59" s="10" t="str">
        <f aca="false">IF(OR(J59 &lt; 0, I59 &lt; 0), IF(J59 &lt; 0, "BUY", "SELL"), "S.W.")</f>
        <v>S.W.</v>
      </c>
      <c r="P59" s="11" t="n">
        <f aca="false">IF(OR(O58="BUY", O58 = "SELL"), IF(O58 = "BUY", E59 - B59, B59 - E59), 0)</f>
        <v>0</v>
      </c>
      <c r="Q59" s="24" t="n">
        <f aca="false">(F59 - F58) / F58</f>
        <v>-0.385991289117597</v>
      </c>
      <c r="R59" s="25" t="inlineStr">
        <f aca="true">IF(ROW(Q59) - 2 &gt;= 3, AVERAGE(Q59:OFFSET(Q59,1 - $R$2, 0)), "")</f>
        <is>
          <t/>
        </is>
      </c>
    </row>
    <row collapsed="false" customFormat="false" customHeight="false" hidden="false" ht="13.3" outlineLevel="0" r="60">
      <c r="A60" s="20" t="n">
        <v>36641</v>
      </c>
      <c r="B60" s="14" t="n">
        <v>122.12</v>
      </c>
      <c r="C60" s="15" t="n">
        <v>128.75</v>
      </c>
      <c r="D60" s="16" t="n">
        <v>122.06</v>
      </c>
      <c r="E60" s="17" t="n">
        <v>128.31</v>
      </c>
      <c r="F60" s="18" t="n">
        <v>14002400</v>
      </c>
      <c r="G60" s="13" t="n">
        <v>31.94</v>
      </c>
      <c r="I60" s="7" t="n">
        <f aca="false">C60 - E59</f>
        <v>8.25</v>
      </c>
      <c r="J60" s="8" t="n">
        <f aca="false">E59 - D60</f>
        <v>-1.56</v>
      </c>
      <c r="K60" s="9" t="n">
        <f aca="false">E60 - E59</f>
        <v>7.81</v>
      </c>
      <c r="L60" s="21" t="n">
        <f aca="false">I60 / $E$2</f>
        <v>0.0822942643391521</v>
      </c>
      <c r="M60" s="22" t="n">
        <f aca="false">J60 / $E$2</f>
        <v>-0.0155610972568579</v>
      </c>
      <c r="N60" s="23" t="n">
        <f aca="false">K60 / $E$2</f>
        <v>0.0779052369077307</v>
      </c>
      <c r="O60" s="10" t="str">
        <f aca="false">IF(OR(J60 &lt; 0, I60 &lt; 0), IF(J60 &lt; 0, "BUY", "SELL"), "S.W.")</f>
        <v>BUY</v>
      </c>
      <c r="P60" s="11" t="n">
        <f aca="false">IF(OR(O59="BUY", O59 = "SELL"), IF(O59 = "BUY", E60 - B60, B60 - E60), 0)</f>
        <v>0</v>
      </c>
      <c r="Q60" s="24" t="n">
        <f aca="false">(F60 - F59) / F59</f>
        <v>-0.116322512243146</v>
      </c>
      <c r="R60" s="25" t="inlineStr">
        <f aca="true">IF(ROW(Q60) - 2 &gt;= 3, AVERAGE(Q60:OFFSET(Q60,1 - $R$2, 0)), "")</f>
        <is>
          <t/>
        </is>
      </c>
    </row>
    <row collapsed="false" customFormat="false" customHeight="false" hidden="false" ht="13.3" outlineLevel="0" r="61">
      <c r="A61" s="20" t="n">
        <v>36642</v>
      </c>
      <c r="B61" s="14" t="n">
        <v>126.62</v>
      </c>
      <c r="C61" s="15" t="n">
        <v>128</v>
      </c>
      <c r="D61" s="16" t="n">
        <v>120</v>
      </c>
      <c r="E61" s="17" t="n">
        <v>121.31</v>
      </c>
      <c r="F61" s="18" t="n">
        <v>13117600</v>
      </c>
      <c r="G61" s="13" t="n">
        <v>30.2</v>
      </c>
      <c r="I61" s="7" t="n">
        <f aca="false">C61 - E60</f>
        <v>-0.310000000000002</v>
      </c>
      <c r="J61" s="8" t="n">
        <f aca="false">E60 - D61</f>
        <v>8.31</v>
      </c>
      <c r="K61" s="9" t="n">
        <f aca="false">E61 - E60</f>
        <v>-7</v>
      </c>
      <c r="L61" s="21" t="n">
        <f aca="false">I61 / $E$2</f>
        <v>-0.00309226932668331</v>
      </c>
      <c r="M61" s="22" t="n">
        <f aca="false">J61 / $E$2</f>
        <v>0.0828927680798005</v>
      </c>
      <c r="N61" s="23" t="n">
        <f aca="false">K61 / $E$2</f>
        <v>-0.0698254364089776</v>
      </c>
      <c r="O61" s="10" t="str">
        <f aca="false">IF(OR(J61 &lt; 0, I61 &lt; 0), IF(J61 &lt; 0, "BUY", "SELL"), "S.W.")</f>
        <v>SELL</v>
      </c>
      <c r="P61" s="11" t="n">
        <f aca="false">IF(OR(O60="BUY", O60 = "SELL"), IF(O60 = "BUY", E61 - B61, B61 - E61), 0)</f>
        <v>-5.31</v>
      </c>
      <c r="Q61" s="24" t="n">
        <f aca="false">(F61 - F60) / F60</f>
        <v>-0.0631891675712735</v>
      </c>
      <c r="R61" s="25" t="inlineStr">
        <f aca="true">IF(ROW(Q61) - 2 &gt;= 3, AVERAGE(Q61:OFFSET(Q61,1 - $R$2, 0)), "")</f>
        <is>
          <t/>
        </is>
      </c>
    </row>
    <row collapsed="false" customFormat="false" customHeight="false" hidden="false" ht="13.3" outlineLevel="0" r="62">
      <c r="A62" s="20" t="n">
        <v>36643</v>
      </c>
      <c r="B62" s="14" t="n">
        <v>117.19</v>
      </c>
      <c r="C62" s="15" t="n">
        <v>127</v>
      </c>
      <c r="D62" s="16" t="n">
        <v>116.58</v>
      </c>
      <c r="E62" s="17" t="n">
        <v>126.75</v>
      </c>
      <c r="F62" s="18" t="n">
        <v>11678000</v>
      </c>
      <c r="G62" s="13" t="n">
        <v>31.55</v>
      </c>
      <c r="I62" s="7" t="n">
        <f aca="false">C62 - E61</f>
        <v>5.69</v>
      </c>
      <c r="J62" s="8" t="n">
        <f aca="false">E61 - D62</f>
        <v>4.73</v>
      </c>
      <c r="K62" s="9" t="n">
        <f aca="false">E62 - E61</f>
        <v>5.44</v>
      </c>
      <c r="L62" s="21" t="n">
        <f aca="false">I62 / $E$2</f>
        <v>0.0567581047381546</v>
      </c>
      <c r="M62" s="22" t="n">
        <f aca="false">J62 / $E$2</f>
        <v>0.0471820448877806</v>
      </c>
      <c r="N62" s="23" t="n">
        <f aca="false">K62 / $E$2</f>
        <v>0.0542643391521197</v>
      </c>
      <c r="O62" s="10" t="str">
        <f aca="false">IF(OR(J62 &lt; 0, I62 &lt; 0), IF(J62 &lt; 0, "BUY", "SELL"), "S.W.")</f>
        <v>S.W.</v>
      </c>
      <c r="P62" s="11" t="n">
        <f aca="false">IF(OR(O61="BUY", O61 = "SELL"), IF(O61 = "BUY", E62 - B62, B62 - E62), 0)</f>
        <v>-9.56</v>
      </c>
      <c r="Q62" s="24" t="n">
        <f aca="false">(F62 - F61) / F61</f>
        <v>-0.109745685186315</v>
      </c>
      <c r="R62" s="25" t="inlineStr">
        <f aca="true">IF(ROW(Q62) - 2 &gt;= 3, AVERAGE(Q62:OFFSET(Q62,1 - $R$2, 0)), "")</f>
        <is>
          <t/>
        </is>
      </c>
    </row>
    <row collapsed="false" customFormat="false" customHeight="false" hidden="false" ht="13.3" outlineLevel="0" r="63">
      <c r="A63" s="20" t="n">
        <v>36644</v>
      </c>
      <c r="B63" s="14" t="n">
        <v>127.12</v>
      </c>
      <c r="C63" s="15" t="n">
        <v>127.5</v>
      </c>
      <c r="D63" s="16" t="n">
        <v>121.31</v>
      </c>
      <c r="E63" s="17" t="n">
        <v>124.06</v>
      </c>
      <c r="F63" s="18" t="n">
        <v>8932400</v>
      </c>
      <c r="G63" s="13" t="n">
        <v>30.88</v>
      </c>
      <c r="I63" s="7" t="n">
        <f aca="false">C63 - E62</f>
        <v>0.75</v>
      </c>
      <c r="J63" s="8" t="n">
        <f aca="false">E62 - D63</f>
        <v>5.44</v>
      </c>
      <c r="K63" s="9" t="n">
        <f aca="false">E63 - E62</f>
        <v>-2.69</v>
      </c>
      <c r="L63" s="21" t="n">
        <f aca="false">I63 / $E$2</f>
        <v>0.00748129675810474</v>
      </c>
      <c r="M63" s="22" t="n">
        <f aca="false">J63 / $E$2</f>
        <v>0.0542643391521197</v>
      </c>
      <c r="N63" s="23" t="n">
        <f aca="false">K63 / $E$2</f>
        <v>-0.0268329177057356</v>
      </c>
      <c r="O63" s="10" t="str">
        <f aca="false">IF(OR(J63 &lt; 0, I63 &lt; 0), IF(J63 &lt; 0, "BUY", "SELL"), "S.W.")</f>
        <v>S.W.</v>
      </c>
      <c r="P63" s="11" t="n">
        <f aca="false">IF(OR(O62="BUY", O62 = "SELL"), IF(O62 = "BUY", E63 - B63, B63 - E63), 0)</f>
        <v>0</v>
      </c>
      <c r="Q63" s="24" t="n">
        <f aca="false">(F63 - F62) / F62</f>
        <v>-0.235108751498544</v>
      </c>
      <c r="R63" s="25" t="inlineStr">
        <f aca="true">IF(ROW(Q63) - 2 &gt;= 3, AVERAGE(Q63:OFFSET(Q63,1 - $R$2, 0)), "")</f>
        <is>
          <t/>
        </is>
      </c>
    </row>
    <row collapsed="false" customFormat="false" customHeight="false" hidden="false" ht="13.3" outlineLevel="0" r="64">
      <c r="A64" s="20" t="n">
        <v>36647</v>
      </c>
      <c r="B64" s="14" t="n">
        <v>124.87</v>
      </c>
      <c r="C64" s="15" t="n">
        <v>125.12</v>
      </c>
      <c r="D64" s="16" t="n">
        <v>121.87</v>
      </c>
      <c r="E64" s="17" t="n">
        <v>124.31</v>
      </c>
      <c r="F64" s="18" t="n">
        <v>8100000</v>
      </c>
      <c r="G64" s="13" t="n">
        <v>30.94</v>
      </c>
      <c r="I64" s="7" t="n">
        <f aca="false">C64 - E63</f>
        <v>1.06</v>
      </c>
      <c r="J64" s="8" t="n">
        <f aca="false">E63 - D64</f>
        <v>2.19</v>
      </c>
      <c r="K64" s="9" t="n">
        <f aca="false">E64 - E63</f>
        <v>0.25</v>
      </c>
      <c r="L64" s="21" t="n">
        <f aca="false">I64 / $E$2</f>
        <v>0.0105735660847881</v>
      </c>
      <c r="M64" s="22" t="n">
        <f aca="false">J64 / $E$2</f>
        <v>0.0218453865336658</v>
      </c>
      <c r="N64" s="23" t="n">
        <f aca="false">K64 / $E$2</f>
        <v>0.00249376558603491</v>
      </c>
      <c r="O64" s="10" t="str">
        <f aca="false">IF(OR(J64 &lt; 0, I64 &lt; 0), IF(J64 &lt; 0, "BUY", "SELL"), "S.W.")</f>
        <v>S.W.</v>
      </c>
      <c r="P64" s="11" t="n">
        <f aca="false">IF(OR(O63="BUY", O63 = "SELL"), IF(O63 = "BUY", E64 - B64, B64 - E64), 0)</f>
        <v>0</v>
      </c>
      <c r="Q64" s="24" t="n">
        <f aca="false">(F64 - F63) / F63</f>
        <v>-0.0931888406251399</v>
      </c>
      <c r="R64" s="25" t="inlineStr">
        <f aca="true">IF(ROW(Q64) - 2 &gt;= 3, AVERAGE(Q64:OFFSET(Q64,1 - $R$2, 0)), "")</f>
        <is>
          <t/>
        </is>
      </c>
    </row>
    <row collapsed="false" customFormat="false" customHeight="false" hidden="false" ht="13.3" outlineLevel="0" r="65">
      <c r="A65" s="20" t="n">
        <v>36648</v>
      </c>
      <c r="B65" s="14" t="n">
        <v>123.25</v>
      </c>
      <c r="C65" s="15" t="n">
        <v>126.25</v>
      </c>
      <c r="D65" s="16" t="n">
        <v>117.5</v>
      </c>
      <c r="E65" s="17" t="n">
        <v>117.87</v>
      </c>
      <c r="F65" s="18" t="n">
        <v>8446400</v>
      </c>
      <c r="G65" s="13" t="n">
        <v>29.34</v>
      </c>
      <c r="I65" s="7" t="n">
        <f aca="false">C65 - E64</f>
        <v>1.94</v>
      </c>
      <c r="J65" s="8" t="n">
        <f aca="false">E64 - D65</f>
        <v>6.81</v>
      </c>
      <c r="K65" s="9" t="n">
        <f aca="false">E65 - E64</f>
        <v>-6.44</v>
      </c>
      <c r="L65" s="21" t="n">
        <f aca="false">I65 / $E$2</f>
        <v>0.0193516209476309</v>
      </c>
      <c r="M65" s="22" t="n">
        <f aca="false">J65 / $E$2</f>
        <v>0.067930174563591</v>
      </c>
      <c r="N65" s="23" t="n">
        <f aca="false">K65 / $E$2</f>
        <v>-0.0642394014962593</v>
      </c>
      <c r="O65" s="10" t="str">
        <f aca="false">IF(OR(J65 &lt; 0, I65 &lt; 0), IF(J65 &lt; 0, "BUY", "SELL"), "S.W.")</f>
        <v>S.W.</v>
      </c>
      <c r="P65" s="11" t="n">
        <f aca="false">IF(OR(O64="BUY", O64 = "SELL"), IF(O64 = "BUY", E65 - B65, B65 - E65), 0)</f>
        <v>0</v>
      </c>
      <c r="Q65" s="24" t="n">
        <f aca="false">(F65 - F64) / F64</f>
        <v>0.0427654320987654</v>
      </c>
      <c r="R65" s="25" t="inlineStr">
        <f aca="true">IF(ROW(Q65) - 2 &gt;= 3, AVERAGE(Q65:OFFSET(Q65,1 - $R$2, 0)), "")</f>
        <is>
          <t/>
        </is>
      </c>
    </row>
    <row collapsed="false" customFormat="false" customHeight="false" hidden="false" ht="13.3" outlineLevel="0" r="66">
      <c r="A66" s="20" t="n">
        <v>36649</v>
      </c>
      <c r="B66" s="14" t="n">
        <v>118.94</v>
      </c>
      <c r="C66" s="15" t="n">
        <v>121.25</v>
      </c>
      <c r="D66" s="16" t="n">
        <v>111.62</v>
      </c>
      <c r="E66" s="17" t="n">
        <v>115.06</v>
      </c>
      <c r="F66" s="18" t="n">
        <v>17500000</v>
      </c>
      <c r="G66" s="13" t="n">
        <v>28.64</v>
      </c>
      <c r="I66" s="7" t="n">
        <f aca="false">C66 - E65</f>
        <v>3.38</v>
      </c>
      <c r="J66" s="8" t="n">
        <f aca="false">E65 - D66</f>
        <v>6.25</v>
      </c>
      <c r="K66" s="9" t="n">
        <f aca="false">E66 - E65</f>
        <v>-2.81</v>
      </c>
      <c r="L66" s="21" t="n">
        <f aca="false">I66 / $E$2</f>
        <v>0.033715710723192</v>
      </c>
      <c r="M66" s="22" t="n">
        <f aca="false">J66 / $E$2</f>
        <v>0.0623441396508728</v>
      </c>
      <c r="N66" s="23" t="n">
        <f aca="false">K66 / $E$2</f>
        <v>-0.0280299251870324</v>
      </c>
      <c r="O66" s="10" t="str">
        <f aca="false">IF(OR(J66 &lt; 0, I66 &lt; 0), IF(J66 &lt; 0, "BUY", "SELL"), "S.W.")</f>
        <v>S.W.</v>
      </c>
      <c r="P66" s="11" t="n">
        <f aca="false">IF(OR(O65="BUY", O65 = "SELL"), IF(O65 = "BUY", E66 - B66, B66 - E66), 0)</f>
        <v>0</v>
      </c>
      <c r="Q66" s="24" t="n">
        <f aca="false">(F66 - F65) / F65</f>
        <v>1.07188861526804</v>
      </c>
      <c r="R66" s="25" t="inlineStr">
        <f aca="true">IF(ROW(Q66) - 2 &gt;= 3, AVERAGE(Q66:OFFSET(Q66,1 - $R$2, 0)), "")</f>
        <is>
          <t/>
        </is>
      </c>
    </row>
    <row collapsed="false" customFormat="false" customHeight="false" hidden="false" ht="13.3" outlineLevel="0" r="67">
      <c r="A67" s="20" t="n">
        <v>36650</v>
      </c>
      <c r="B67" s="14" t="n">
        <v>115.12</v>
      </c>
      <c r="C67" s="15" t="n">
        <v>115.25</v>
      </c>
      <c r="D67" s="16" t="n">
        <v>110.56</v>
      </c>
      <c r="E67" s="17" t="n">
        <v>110.69</v>
      </c>
      <c r="F67" s="18" t="n">
        <v>14284400</v>
      </c>
      <c r="G67" s="13" t="n">
        <v>27.55</v>
      </c>
      <c r="I67" s="7" t="n">
        <f aca="false">C67 - E66</f>
        <v>0.189999999999998</v>
      </c>
      <c r="J67" s="8" t="n">
        <f aca="false">E66 - D67</f>
        <v>4.5</v>
      </c>
      <c r="K67" s="9" t="n">
        <f aca="false">E67 - E66</f>
        <v>-4.37</v>
      </c>
      <c r="L67" s="21" t="n">
        <f aca="false">I67 / $E$2</f>
        <v>0.00189526184538651</v>
      </c>
      <c r="M67" s="22" t="n">
        <f aca="false">J67 / $E$2</f>
        <v>0.0448877805486284</v>
      </c>
      <c r="N67" s="23" t="n">
        <f aca="false">K67 / $E$2</f>
        <v>-0.0435910224438903</v>
      </c>
      <c r="O67" s="10" t="str">
        <f aca="false">IF(OR(J67 &lt; 0, I67 &lt; 0), IF(J67 &lt; 0, "BUY", "SELL"), "S.W.")</f>
        <v>S.W.</v>
      </c>
      <c r="P67" s="11" t="n">
        <f aca="false">IF(OR(O66="BUY", O66 = "SELL"), IF(O66 = "BUY", E67 - B67, B67 - E67), 0)</f>
        <v>0</v>
      </c>
      <c r="Q67" s="24" t="n">
        <f aca="false">(F67 - F66) / F66</f>
        <v>-0.183748571428571</v>
      </c>
      <c r="R67" s="25" t="inlineStr">
        <f aca="true">IF(ROW(Q67) - 2 &gt;= 3, AVERAGE(Q67:OFFSET(Q67,1 - $R$2, 0)), "")</f>
        <is>
          <t/>
        </is>
      </c>
    </row>
    <row collapsed="false" customFormat="false" customHeight="false" hidden="false" ht="13.3" outlineLevel="0" r="68">
      <c r="A68" s="20" t="n">
        <v>36651</v>
      </c>
      <c r="B68" s="14" t="n">
        <v>110.81</v>
      </c>
      <c r="C68" s="15" t="n">
        <v>114.75</v>
      </c>
      <c r="D68" s="16" t="n">
        <v>110.72</v>
      </c>
      <c r="E68" s="17" t="n">
        <v>113.12</v>
      </c>
      <c r="F68" s="18" t="n">
        <v>10160000</v>
      </c>
      <c r="G68" s="13" t="n">
        <v>28.16</v>
      </c>
      <c r="I68" s="7" t="n">
        <f aca="false">C68 - E67</f>
        <v>4.06</v>
      </c>
      <c r="J68" s="8" t="n">
        <f aca="false">E67 - D68</f>
        <v>-0.0300000000000011</v>
      </c>
      <c r="K68" s="9" t="n">
        <f aca="false">E68 - E67</f>
        <v>2.43000000000001</v>
      </c>
      <c r="L68" s="21" t="n">
        <f aca="false">I68 / $E$2</f>
        <v>0.040498753117207</v>
      </c>
      <c r="M68" s="22" t="n">
        <f aca="false">J68 / $E$2</f>
        <v>-0.000299251870324201</v>
      </c>
      <c r="N68" s="23" t="n">
        <f aca="false">K68 / $E$2</f>
        <v>0.0242394014962594</v>
      </c>
      <c r="O68" s="10" t="str">
        <f aca="false">IF(OR(J68 &lt; 0, I68 &lt; 0), IF(J68 &lt; 0, "BUY", "SELL"), "S.W.")</f>
        <v>BUY</v>
      </c>
      <c r="P68" s="11" t="n">
        <f aca="false">IF(OR(O67="BUY", O67 = "SELL"), IF(O67 = "BUY", E68 - B68, B68 - E68), 0)</f>
        <v>0</v>
      </c>
      <c r="Q68" s="24" t="n">
        <f aca="false">(F68 - F67) / F67</f>
        <v>-0.288734563579849</v>
      </c>
      <c r="R68" s="25" t="inlineStr">
        <f aca="true">IF(ROW(Q68) - 2 &gt;= 3, AVERAGE(Q68:OFFSET(Q68,1 - $R$2, 0)), "")</f>
        <is>
          <t/>
        </is>
      </c>
    </row>
    <row collapsed="false" customFormat="false" customHeight="false" hidden="false" ht="13.3" outlineLevel="0" r="69">
      <c r="A69" s="20" t="n">
        <v>36654</v>
      </c>
      <c r="B69" s="14" t="n">
        <v>112.09</v>
      </c>
      <c r="C69" s="15" t="n">
        <v>113.69</v>
      </c>
      <c r="D69" s="16" t="n">
        <v>110</v>
      </c>
      <c r="E69" s="17" t="n">
        <v>110.12</v>
      </c>
      <c r="F69" s="18" t="n">
        <v>6605600</v>
      </c>
      <c r="G69" s="13" t="n">
        <v>27.41</v>
      </c>
      <c r="I69" s="7" t="n">
        <f aca="false">C69 - E68</f>
        <v>0.569999999999993</v>
      </c>
      <c r="J69" s="8" t="n">
        <f aca="false">E68 - D69</f>
        <v>3.12</v>
      </c>
      <c r="K69" s="9" t="n">
        <f aca="false">E69 - E68</f>
        <v>-3</v>
      </c>
      <c r="L69" s="21" t="n">
        <f aca="false">I69 / $E$2</f>
        <v>0.00568578553615953</v>
      </c>
      <c r="M69" s="22" t="n">
        <f aca="false">J69 / $E$2</f>
        <v>0.0311221945137158</v>
      </c>
      <c r="N69" s="23" t="n">
        <f aca="false">K69 / $E$2</f>
        <v>-0.0299251870324189</v>
      </c>
      <c r="O69" s="10" t="str">
        <f aca="false">IF(OR(J69 &lt; 0, I69 &lt; 0), IF(J69 &lt; 0, "BUY", "SELL"), "S.W.")</f>
        <v>S.W.</v>
      </c>
      <c r="P69" s="11" t="n">
        <f aca="false">IF(OR(O68="BUY", O68 = "SELL"), IF(O68 = "BUY", E69 - B69, B69 - E69), 0)</f>
        <v>-1.97</v>
      </c>
      <c r="Q69" s="24" t="n">
        <f aca="false">(F69 - F68) / F68</f>
        <v>-0.349842519685039</v>
      </c>
      <c r="R69" s="25" t="inlineStr">
        <f aca="true">IF(ROW(Q69) - 2 &gt;= 3, AVERAGE(Q69:OFFSET(Q69,1 - $R$2, 0)), "")</f>
        <is>
          <t/>
        </is>
      </c>
    </row>
    <row collapsed="false" customFormat="false" customHeight="false" hidden="false" ht="13.3" outlineLevel="0" r="70">
      <c r="A70" s="20" t="n">
        <v>36655</v>
      </c>
      <c r="B70" s="14" t="n">
        <v>110.31</v>
      </c>
      <c r="C70" s="15" t="n">
        <v>111.25</v>
      </c>
      <c r="D70" s="16" t="n">
        <v>104.87</v>
      </c>
      <c r="E70" s="17" t="n">
        <v>105.44</v>
      </c>
      <c r="F70" s="18" t="n">
        <v>11685600</v>
      </c>
      <c r="G70" s="13" t="n">
        <v>26.25</v>
      </c>
      <c r="I70" s="7" t="n">
        <f aca="false">C70 - E69</f>
        <v>1.13</v>
      </c>
      <c r="J70" s="8" t="n">
        <f aca="false">E69 - D70</f>
        <v>5.25</v>
      </c>
      <c r="K70" s="9" t="n">
        <f aca="false">E70 - E69</f>
        <v>-4.68000000000001</v>
      </c>
      <c r="L70" s="21" t="n">
        <f aca="false">I70 / $E$2</f>
        <v>0.0112718204488778</v>
      </c>
      <c r="M70" s="22" t="n">
        <f aca="false">J70 / $E$2</f>
        <v>0.0523690773067332</v>
      </c>
      <c r="N70" s="23" t="n">
        <f aca="false">K70 / $E$2</f>
        <v>-0.0466832917705736</v>
      </c>
      <c r="O70" s="10" t="str">
        <f aca="false">IF(OR(J70 &lt; 0, I70 &lt; 0), IF(J70 &lt; 0, "BUY", "SELL"), "S.W.")</f>
        <v>S.W.</v>
      </c>
      <c r="P70" s="11" t="n">
        <f aca="false">IF(OR(O69="BUY", O69 = "SELL"), IF(O69 = "BUY", E70 - B70, B70 - E70), 0)</f>
        <v>0</v>
      </c>
      <c r="Q70" s="24" t="n">
        <f aca="false">(F70 - F69) / F69</f>
        <v>0.769044447135764</v>
      </c>
      <c r="R70" s="25" t="inlineStr">
        <f aca="true">IF(ROW(Q70) - 2 &gt;= 3, AVERAGE(Q70:OFFSET(Q70,1 - $R$2, 0)), "")</f>
        <is>
          <t/>
        </is>
      </c>
    </row>
    <row collapsed="false" customFormat="false" customHeight="false" hidden="false" ht="13.3" outlineLevel="0" r="71">
      <c r="A71" s="20" t="n">
        <v>36656</v>
      </c>
      <c r="B71" s="14" t="n">
        <v>104.06</v>
      </c>
      <c r="C71" s="15" t="n">
        <v>105</v>
      </c>
      <c r="D71" s="16" t="n">
        <v>98.75</v>
      </c>
      <c r="E71" s="17" t="n">
        <v>99.31</v>
      </c>
      <c r="F71" s="18" t="n">
        <v>19127600</v>
      </c>
      <c r="G71" s="13" t="n">
        <v>24.72</v>
      </c>
      <c r="I71" s="7" t="n">
        <f aca="false">C71 - E70</f>
        <v>-0.439999999999998</v>
      </c>
      <c r="J71" s="8" t="n">
        <f aca="false">E70 - D71</f>
        <v>6.69</v>
      </c>
      <c r="K71" s="9" t="n">
        <f aca="false">E71 - E70</f>
        <v>-6.13</v>
      </c>
      <c r="L71" s="21" t="n">
        <f aca="false">I71 / $E$2</f>
        <v>-0.00438902743142142</v>
      </c>
      <c r="M71" s="22" t="n">
        <f aca="false">J71 / $E$2</f>
        <v>0.0667331670822942</v>
      </c>
      <c r="N71" s="23" t="n">
        <f aca="false">K71 / $E$2</f>
        <v>-0.061147132169576</v>
      </c>
      <c r="O71" s="10" t="str">
        <f aca="false">IF(OR(J71 &lt; 0, I71 &lt; 0), IF(J71 &lt; 0, "BUY", "SELL"), "S.W.")</f>
        <v>SELL</v>
      </c>
      <c r="P71" s="11" t="n">
        <f aca="false">IF(OR(O70="BUY", O70 = "SELL"), IF(O70 = "BUY", E71 - B71, B71 - E71), 0)</f>
        <v>0</v>
      </c>
      <c r="Q71" s="24" t="n">
        <f aca="false">(F71 - F70) / F70</f>
        <v>0.636852194153488</v>
      </c>
      <c r="R71" s="25" t="inlineStr">
        <f aca="true">IF(ROW(Q71) - 2 &gt;= 3, AVERAGE(Q71:OFFSET(Q71,1 - $R$2, 0)), "")</f>
        <is>
          <t/>
        </is>
      </c>
    </row>
    <row collapsed="false" customFormat="false" customHeight="false" hidden="false" ht="13.3" outlineLevel="0" r="72">
      <c r="A72" s="20" t="n">
        <v>36657</v>
      </c>
      <c r="B72" s="14" t="n">
        <v>101.37</v>
      </c>
      <c r="C72" s="15" t="n">
        <v>104.25</v>
      </c>
      <c r="D72" s="16" t="n">
        <v>99</v>
      </c>
      <c r="E72" s="17" t="n">
        <v>102.81</v>
      </c>
      <c r="F72" s="18" t="n">
        <v>17852400</v>
      </c>
      <c r="G72" s="13" t="n">
        <v>25.59</v>
      </c>
      <c r="I72" s="7" t="n">
        <f aca="false">C72 - E71</f>
        <v>4.94</v>
      </c>
      <c r="J72" s="8" t="n">
        <f aca="false">E71 - D72</f>
        <v>0.310000000000002</v>
      </c>
      <c r="K72" s="9" t="n">
        <f aca="false">E72 - E71</f>
        <v>3.5</v>
      </c>
      <c r="L72" s="21" t="n">
        <f aca="false">I72 / $E$2</f>
        <v>0.0492768079800499</v>
      </c>
      <c r="M72" s="22" t="n">
        <f aca="false">J72 / $E$2</f>
        <v>0.00309226932668331</v>
      </c>
      <c r="N72" s="23" t="n">
        <f aca="false">K72 / $E$2</f>
        <v>0.0349127182044888</v>
      </c>
      <c r="O72" s="10" t="str">
        <f aca="false">IF(OR(J72 &lt; 0, I72 &lt; 0), IF(J72 &lt; 0, "BUY", "SELL"), "S.W.")</f>
        <v>S.W.</v>
      </c>
      <c r="P72" s="11" t="n">
        <f aca="false">IF(OR(O71="BUY", O71 = "SELL"), IF(O71 = "BUY", E72 - B72, B72 - E72), 0)</f>
        <v>-1.44</v>
      </c>
      <c r="Q72" s="24" t="n">
        <f aca="false">(F72 - F71) / F71</f>
        <v>-0.0666680608126477</v>
      </c>
      <c r="R72" s="25" t="inlineStr">
        <f aca="true">IF(ROW(Q72) - 2 &gt;= 3, AVERAGE(Q72:OFFSET(Q72,1 - $R$2, 0)), "")</f>
        <is>
          <t/>
        </is>
      </c>
    </row>
    <row collapsed="false" customFormat="false" customHeight="false" hidden="false" ht="13.3" outlineLevel="0" r="73">
      <c r="A73" s="20" t="n">
        <v>36658</v>
      </c>
      <c r="B73" s="14" t="n">
        <v>106</v>
      </c>
      <c r="C73" s="15" t="n">
        <v>110.5</v>
      </c>
      <c r="D73" s="16" t="n">
        <v>104.77</v>
      </c>
      <c r="E73" s="17" t="n">
        <v>107.62</v>
      </c>
      <c r="F73" s="18" t="n">
        <v>10962000</v>
      </c>
      <c r="G73" s="13" t="n">
        <v>26.79</v>
      </c>
      <c r="I73" s="7" t="n">
        <f aca="false">C73 - E72</f>
        <v>7.69</v>
      </c>
      <c r="J73" s="8" t="n">
        <f aca="false">E72 - D73</f>
        <v>-1.95999999999999</v>
      </c>
      <c r="K73" s="9" t="n">
        <f aca="false">E73 - E72</f>
        <v>4.81</v>
      </c>
      <c r="L73" s="21" t="n">
        <f aca="false">I73 / $E$2</f>
        <v>0.0767082294264339</v>
      </c>
      <c r="M73" s="22" t="n">
        <f aca="false">J73 / $E$2</f>
        <v>-0.0195511221945137</v>
      </c>
      <c r="N73" s="23" t="n">
        <f aca="false">K73 / $E$2</f>
        <v>0.0479800498753117</v>
      </c>
      <c r="O73" s="10" t="str">
        <f aca="false">IF(OR(J73 &lt; 0, I73 &lt; 0), IF(J73 &lt; 0, "BUY", "SELL"), "S.W.")</f>
        <v>BUY</v>
      </c>
      <c r="P73" s="11" t="n">
        <f aca="false">IF(OR(O72="BUY", O72 = "SELL"), IF(O72 = "BUY", E73 - B73, B73 - E73), 0)</f>
        <v>0</v>
      </c>
      <c r="Q73" s="24" t="n">
        <f aca="false">(F73 - F72) / F72</f>
        <v>-0.385964912280702</v>
      </c>
      <c r="R73" s="25" t="inlineStr">
        <f aca="true">IF(ROW(Q73) - 2 &gt;= 3, AVERAGE(Q73:OFFSET(Q73,1 - $R$2, 0)), "")</f>
        <is>
          <t/>
        </is>
      </c>
    </row>
    <row collapsed="false" customFormat="false" customHeight="false" hidden="false" ht="13.3" outlineLevel="0" r="74">
      <c r="A74" s="20" t="n">
        <v>36661</v>
      </c>
      <c r="B74" s="14" t="n">
        <v>108.06</v>
      </c>
      <c r="C74" s="15" t="n">
        <v>108.06</v>
      </c>
      <c r="D74" s="16" t="n">
        <v>100.12</v>
      </c>
      <c r="E74" s="17" t="n">
        <v>101</v>
      </c>
      <c r="F74" s="18" t="n">
        <v>24252000</v>
      </c>
      <c r="G74" s="13" t="n">
        <v>25.14</v>
      </c>
      <c r="I74" s="7" t="n">
        <f aca="false">C74 - E73</f>
        <v>0.439999999999998</v>
      </c>
      <c r="J74" s="8" t="n">
        <f aca="false">E73 - D74</f>
        <v>7.5</v>
      </c>
      <c r="K74" s="9" t="n">
        <f aca="false">E74 - E73</f>
        <v>-6.62</v>
      </c>
      <c r="L74" s="21" t="n">
        <f aca="false">I74 / $E$2</f>
        <v>0.00438902743142142</v>
      </c>
      <c r="M74" s="22" t="n">
        <f aca="false">J74 / $E$2</f>
        <v>0.0748129675810474</v>
      </c>
      <c r="N74" s="23" t="n">
        <f aca="false">K74 / $E$2</f>
        <v>-0.0660349127182045</v>
      </c>
      <c r="O74" s="10" t="str">
        <f aca="false">IF(OR(J74 &lt; 0, I74 &lt; 0), IF(J74 &lt; 0, "BUY", "SELL"), "S.W.")</f>
        <v>S.W.</v>
      </c>
      <c r="P74" s="11" t="n">
        <f aca="false">IF(OR(O73="BUY", O73 = "SELL"), IF(O73 = "BUY", E74 - B74, B74 - E74), 0)</f>
        <v>-7.06</v>
      </c>
      <c r="Q74" s="24" t="n">
        <f aca="false">(F74 - F73) / F73</f>
        <v>1.21237000547345</v>
      </c>
      <c r="R74" s="25" t="inlineStr">
        <f aca="true">IF(ROW(Q74) - 2 &gt;= 3, AVERAGE(Q74:OFFSET(Q74,1 - $R$2, 0)), "")</f>
        <is>
          <t/>
        </is>
      </c>
    </row>
    <row collapsed="false" customFormat="false" customHeight="false" hidden="false" ht="13.3" outlineLevel="0" r="75">
      <c r="A75" s="20" t="n">
        <v>36662</v>
      </c>
      <c r="B75" s="14" t="n">
        <v>104.52</v>
      </c>
      <c r="C75" s="15" t="n">
        <v>109.06</v>
      </c>
      <c r="D75" s="16" t="n">
        <v>102.75</v>
      </c>
      <c r="E75" s="17" t="n">
        <v>105.69</v>
      </c>
      <c r="F75" s="18" t="n">
        <v>15736400</v>
      </c>
      <c r="G75" s="13" t="n">
        <v>26.31</v>
      </c>
      <c r="I75" s="7" t="n">
        <f aca="false">C75 - E74</f>
        <v>8.06</v>
      </c>
      <c r="J75" s="8" t="n">
        <f aca="false">E74 - D75</f>
        <v>-1.75</v>
      </c>
      <c r="K75" s="9" t="n">
        <f aca="false">E75 - E74</f>
        <v>4.69</v>
      </c>
      <c r="L75" s="21" t="n">
        <f aca="false">I75 / $E$2</f>
        <v>0.0803990024937656</v>
      </c>
      <c r="M75" s="22" t="n">
        <f aca="false">J75 / $E$2</f>
        <v>-0.0174563591022444</v>
      </c>
      <c r="N75" s="23" t="n">
        <f aca="false">K75 / $E$2</f>
        <v>0.0467830423940149</v>
      </c>
      <c r="O75" s="10" t="str">
        <f aca="false">IF(OR(J75 &lt; 0, I75 &lt; 0), IF(J75 &lt; 0, "BUY", "SELL"), "S.W.")</f>
        <v>BUY</v>
      </c>
      <c r="P75" s="11" t="n">
        <f aca="false">IF(OR(O74="BUY", O74 = "SELL"), IF(O74 = "BUY", E75 - B75, B75 - E75), 0)</f>
        <v>0</v>
      </c>
      <c r="Q75" s="24" t="n">
        <f aca="false">(F75 - F74) / F74</f>
        <v>-0.351129803727528</v>
      </c>
      <c r="R75" s="25" t="inlineStr">
        <f aca="true">IF(ROW(Q75) - 2 &gt;= 3, AVERAGE(Q75:OFFSET(Q75,1 - $R$2, 0)), "")</f>
        <is>
          <t/>
        </is>
      </c>
    </row>
    <row collapsed="false" customFormat="false" customHeight="false" hidden="false" ht="13.3" outlineLevel="0" r="76">
      <c r="A76" s="20" t="n">
        <v>36663</v>
      </c>
      <c r="B76" s="14" t="n">
        <v>103.62</v>
      </c>
      <c r="C76" s="15" t="n">
        <v>103.69</v>
      </c>
      <c r="D76" s="16" t="n">
        <v>100.37</v>
      </c>
      <c r="E76" s="17" t="n">
        <v>101.37</v>
      </c>
      <c r="F76" s="18" t="n">
        <v>14227600</v>
      </c>
      <c r="G76" s="13" t="n">
        <v>25.23</v>
      </c>
      <c r="I76" s="7" t="n">
        <f aca="false">C76 - E75</f>
        <v>-2</v>
      </c>
      <c r="J76" s="8" t="n">
        <f aca="false">E75 - D76</f>
        <v>5.31999999999999</v>
      </c>
      <c r="K76" s="9" t="n">
        <f aca="false">E76 - E75</f>
        <v>-4.31999999999999</v>
      </c>
      <c r="L76" s="21" t="n">
        <f aca="false">I76 / $E$2</f>
        <v>-0.0199501246882793</v>
      </c>
      <c r="M76" s="22" t="n">
        <f aca="false">J76 / $E$2</f>
        <v>0.0530673316708229</v>
      </c>
      <c r="N76" s="23" t="n">
        <f aca="false">K76 / $E$2</f>
        <v>-0.0430922693266832</v>
      </c>
      <c r="O76" s="10" t="str">
        <f aca="false">IF(OR(J76 &lt; 0, I76 &lt; 0), IF(J76 &lt; 0, "BUY", "SELL"), "S.W.")</f>
        <v>SELL</v>
      </c>
      <c r="P76" s="11" t="n">
        <f aca="false">IF(OR(O75="BUY", O75 = "SELL"), IF(O75 = "BUY", E76 - B76, B76 - E76), 0)</f>
        <v>-2.25</v>
      </c>
      <c r="Q76" s="24" t="n">
        <f aca="false">(F76 - F75) / F75</f>
        <v>-0.0958796166848835</v>
      </c>
      <c r="R76" s="25" t="inlineStr">
        <f aca="true">IF(ROW(Q76) - 2 &gt;= 3, AVERAGE(Q76:OFFSET(Q76,1 - $R$2, 0)), "")</f>
        <is>
          <t/>
        </is>
      </c>
    </row>
    <row collapsed="false" customFormat="false" customHeight="false" hidden="false" ht="13.3" outlineLevel="0" r="77">
      <c r="A77" s="20" t="n">
        <v>36664</v>
      </c>
      <c r="B77" s="14" t="n">
        <v>103</v>
      </c>
      <c r="C77" s="15" t="n">
        <v>104.94</v>
      </c>
      <c r="D77" s="16" t="n">
        <v>100.62</v>
      </c>
      <c r="E77" s="17" t="n">
        <v>100.75</v>
      </c>
      <c r="F77" s="18" t="n">
        <v>13365600</v>
      </c>
      <c r="G77" s="13" t="n">
        <v>25.08</v>
      </c>
      <c r="I77" s="7" t="n">
        <f aca="false">C77 - E76</f>
        <v>3.56999999999999</v>
      </c>
      <c r="J77" s="8" t="n">
        <f aca="false">E76 - D77</f>
        <v>0.75</v>
      </c>
      <c r="K77" s="9" t="n">
        <f aca="false">E77 - E76</f>
        <v>-0.620000000000005</v>
      </c>
      <c r="L77" s="21" t="n">
        <f aca="false">I77 / $E$2</f>
        <v>0.0356109725685785</v>
      </c>
      <c r="M77" s="22" t="n">
        <f aca="false">J77 / $E$2</f>
        <v>0.00748129675810474</v>
      </c>
      <c r="N77" s="23" t="n">
        <f aca="false">K77 / $E$2</f>
        <v>-0.00618453865336663</v>
      </c>
      <c r="O77" s="10" t="str">
        <f aca="false">IF(OR(J77 &lt; 0, I77 &lt; 0), IF(J77 &lt; 0, "BUY", "SELL"), "S.W.")</f>
        <v>S.W.</v>
      </c>
      <c r="P77" s="11" t="n">
        <f aca="false">IF(OR(O76="BUY", O76 = "SELL"), IF(O76 = "BUY", E77 - B77, B77 - E77), 0)</f>
        <v>2.25</v>
      </c>
      <c r="Q77" s="24" t="n">
        <f aca="false">(F77 - F76) / F76</f>
        <v>-0.0605864657426411</v>
      </c>
      <c r="R77" s="25" t="inlineStr">
        <f aca="true">IF(ROW(Q77) - 2 &gt;= 3, AVERAGE(Q77:OFFSET(Q77,1 - $R$2, 0)), "")</f>
        <is>
          <t/>
        </is>
      </c>
    </row>
    <row collapsed="false" customFormat="false" customHeight="false" hidden="false" ht="13.3" outlineLevel="0" r="78">
      <c r="A78" s="20" t="n">
        <v>36665</v>
      </c>
      <c r="B78" s="14" t="n">
        <v>99.25</v>
      </c>
      <c r="C78" s="15" t="n">
        <v>99.25</v>
      </c>
      <c r="D78" s="16" t="n">
        <v>93.37</v>
      </c>
      <c r="E78" s="17" t="n">
        <v>94</v>
      </c>
      <c r="F78" s="18" t="n">
        <v>26459200</v>
      </c>
      <c r="G78" s="13" t="n">
        <v>23.4</v>
      </c>
      <c r="I78" s="7" t="n">
        <f aca="false">C78 - E77</f>
        <v>-1.5</v>
      </c>
      <c r="J78" s="8" t="n">
        <f aca="false">E77 - D78</f>
        <v>7.38</v>
      </c>
      <c r="K78" s="9" t="n">
        <f aca="false">E78 - E77</f>
        <v>-6.75</v>
      </c>
      <c r="L78" s="21" t="n">
        <f aca="false">I78 / $E$2</f>
        <v>-0.0149625935162095</v>
      </c>
      <c r="M78" s="22" t="n">
        <f aca="false">J78 / $E$2</f>
        <v>0.0736159600997506</v>
      </c>
      <c r="N78" s="23" t="n">
        <f aca="false">K78 / $E$2</f>
        <v>-0.0673316708229426</v>
      </c>
      <c r="O78" s="10" t="str">
        <f aca="false">IF(OR(J78 &lt; 0, I78 &lt; 0), IF(J78 &lt; 0, "BUY", "SELL"), "S.W.")</f>
        <v>SELL</v>
      </c>
      <c r="P78" s="11" t="n">
        <f aca="false">IF(OR(O77="BUY", O77 = "SELL"), IF(O77 = "BUY", E78 - B78, B78 - E78), 0)</f>
        <v>0</v>
      </c>
      <c r="Q78" s="24" t="n">
        <f aca="false">(F78 - F77) / F77</f>
        <v>0.979649248817861</v>
      </c>
      <c r="R78" s="25" t="inlineStr">
        <f aca="true">IF(ROW(Q78) - 2 &gt;= 3, AVERAGE(Q78:OFFSET(Q78,1 - $R$2, 0)), "")</f>
        <is>
          <t/>
        </is>
      </c>
    </row>
    <row collapsed="false" customFormat="false" customHeight="false" hidden="false" ht="13.3" outlineLevel="0" r="79">
      <c r="A79" s="20" t="n">
        <v>36668</v>
      </c>
      <c r="B79" s="14" t="n">
        <v>93.75</v>
      </c>
      <c r="C79" s="15" t="n">
        <v>93.75</v>
      </c>
      <c r="D79" s="16" t="n">
        <v>86</v>
      </c>
      <c r="E79" s="17" t="n">
        <v>89.94</v>
      </c>
      <c r="F79" s="18" t="n">
        <v>26995200</v>
      </c>
      <c r="G79" s="13" t="n">
        <v>22.39</v>
      </c>
      <c r="I79" s="7" t="n">
        <f aca="false">C79 - E78</f>
        <v>-0.25</v>
      </c>
      <c r="J79" s="8" t="n">
        <f aca="false">E78 - D79</f>
        <v>8</v>
      </c>
      <c r="K79" s="9" t="n">
        <f aca="false">E79 - E78</f>
        <v>-4.06</v>
      </c>
      <c r="L79" s="21" t="n">
        <f aca="false">I79 / $E$2</f>
        <v>-0.00249376558603491</v>
      </c>
      <c r="M79" s="22" t="n">
        <f aca="false">J79 / $E$2</f>
        <v>0.0798004987531172</v>
      </c>
      <c r="N79" s="23" t="n">
        <f aca="false">K79 / $E$2</f>
        <v>-0.040498753117207</v>
      </c>
      <c r="O79" s="10" t="str">
        <f aca="false">IF(OR(J79 &lt; 0, I79 &lt; 0), IF(J79 &lt; 0, "BUY", "SELL"), "S.W.")</f>
        <v>SELL</v>
      </c>
      <c r="P79" s="11" t="n">
        <f aca="false">IF(OR(O78="BUY", O78 = "SELL"), IF(O78 = "BUY", E79 - B79, B79 - E79), 0)</f>
        <v>3.81</v>
      </c>
      <c r="Q79" s="24" t="n">
        <f aca="false">(F79 - F78) / F78</f>
        <v>0.0202576041603677</v>
      </c>
      <c r="R79" s="25" t="inlineStr">
        <f aca="true">IF(ROW(Q79) - 2 &gt;= 3, AVERAGE(Q79:OFFSET(Q79,1 - $R$2, 0)), "")</f>
        <is>
          <t/>
        </is>
      </c>
    </row>
    <row collapsed="false" customFormat="false" customHeight="false" hidden="false" ht="13.3" outlineLevel="0" r="80">
      <c r="A80" s="20" t="n">
        <v>36669</v>
      </c>
      <c r="B80" s="14" t="n">
        <v>90.5</v>
      </c>
      <c r="C80" s="15" t="n">
        <v>93.37</v>
      </c>
      <c r="D80" s="16" t="n">
        <v>85.62</v>
      </c>
      <c r="E80" s="17" t="n">
        <v>85.81</v>
      </c>
      <c r="F80" s="18" t="n">
        <v>18488000</v>
      </c>
      <c r="G80" s="13" t="n">
        <v>21.36</v>
      </c>
      <c r="I80" s="7" t="n">
        <f aca="false">C80 - E79</f>
        <v>3.43000000000001</v>
      </c>
      <c r="J80" s="8" t="n">
        <f aca="false">E79 - D80</f>
        <v>4.31999999999999</v>
      </c>
      <c r="K80" s="9" t="n">
        <f aca="false">E80 - E79</f>
        <v>-4.13</v>
      </c>
      <c r="L80" s="21" t="n">
        <f aca="false">I80 / $E$2</f>
        <v>0.0342144638403991</v>
      </c>
      <c r="M80" s="22" t="n">
        <f aca="false">J80 / $E$2</f>
        <v>0.0430922693266832</v>
      </c>
      <c r="N80" s="23" t="n">
        <f aca="false">K80 / $E$2</f>
        <v>-0.0411970074812967</v>
      </c>
      <c r="O80" s="10" t="str">
        <f aca="false">IF(OR(J80 &lt; 0, I80 &lt; 0), IF(J80 &lt; 0, "BUY", "SELL"), "S.W.")</f>
        <v>S.W.</v>
      </c>
      <c r="P80" s="11" t="n">
        <f aca="false">IF(OR(O79="BUY", O79 = "SELL"), IF(O79 = "BUY", E80 - B80, B80 - E80), 0)</f>
        <v>4.69</v>
      </c>
      <c r="Q80" s="24" t="n">
        <f aca="false">(F80 - F79) / F79</f>
        <v>-0.31513750592698</v>
      </c>
      <c r="R80" s="25" t="inlineStr">
        <f aca="true">IF(ROW(Q80) - 2 &gt;= 3, AVERAGE(Q80:OFFSET(Q80,1 - $R$2, 0)), "")</f>
        <is>
          <t/>
        </is>
      </c>
    </row>
    <row collapsed="false" customFormat="false" customHeight="false" hidden="false" ht="13.3" outlineLevel="0" r="81">
      <c r="A81" s="20" t="n">
        <v>36670</v>
      </c>
      <c r="B81" s="14" t="n">
        <v>86.19</v>
      </c>
      <c r="C81" s="15" t="n">
        <v>89.75</v>
      </c>
      <c r="D81" s="16" t="n">
        <v>83</v>
      </c>
      <c r="E81" s="17" t="n">
        <v>87.69</v>
      </c>
      <c r="F81" s="18" t="n">
        <v>24248000</v>
      </c>
      <c r="G81" s="13" t="n">
        <v>21.83</v>
      </c>
      <c r="I81" s="7" t="n">
        <f aca="false">C81 - E80</f>
        <v>3.94</v>
      </c>
      <c r="J81" s="8" t="n">
        <f aca="false">E80 - D81</f>
        <v>2.81</v>
      </c>
      <c r="K81" s="9" t="n">
        <f aca="false">E81 - E80</f>
        <v>1.88</v>
      </c>
      <c r="L81" s="21" t="n">
        <f aca="false">I81 / $E$2</f>
        <v>0.0393017456359102</v>
      </c>
      <c r="M81" s="22" t="n">
        <f aca="false">J81 / $E$2</f>
        <v>0.0280299251870324</v>
      </c>
      <c r="N81" s="23" t="n">
        <f aca="false">K81 / $E$2</f>
        <v>0.0187531172069825</v>
      </c>
      <c r="O81" s="10" t="str">
        <f aca="false">IF(OR(J81 &lt; 0, I81 &lt; 0), IF(J81 &lt; 0, "BUY", "SELL"), "S.W.")</f>
        <v>S.W.</v>
      </c>
      <c r="P81" s="11" t="n">
        <f aca="false">IF(OR(O80="BUY", O80 = "SELL"), IF(O80 = "BUY", E81 - B81, B81 - E81), 0)</f>
        <v>0</v>
      </c>
      <c r="Q81" s="24" t="n">
        <f aca="false">(F81 - F80) / F80</f>
        <v>0.311553440069234</v>
      </c>
      <c r="R81" s="25" t="inlineStr">
        <f aca="true">IF(ROW(Q81) - 2 &gt;= 3, AVERAGE(Q81:OFFSET(Q81,1 - $R$2, 0)), "")</f>
        <is>
          <t/>
        </is>
      </c>
    </row>
    <row collapsed="false" customFormat="false" customHeight="false" hidden="false" ht="13.3" outlineLevel="0" r="82">
      <c r="A82" s="20" t="n">
        <v>36671</v>
      </c>
      <c r="B82" s="14" t="n">
        <v>88.5</v>
      </c>
      <c r="C82" s="15" t="n">
        <v>92.66</v>
      </c>
      <c r="D82" s="16" t="n">
        <v>86</v>
      </c>
      <c r="E82" s="17" t="n">
        <v>87.27</v>
      </c>
      <c r="F82" s="18" t="n">
        <v>14530800</v>
      </c>
      <c r="G82" s="13" t="n">
        <v>21.72</v>
      </c>
      <c r="I82" s="7" t="n">
        <f aca="false">C82 - E81</f>
        <v>4.97</v>
      </c>
      <c r="J82" s="8" t="n">
        <f aca="false">E81 - D82</f>
        <v>1.69</v>
      </c>
      <c r="K82" s="9" t="n">
        <f aca="false">E82 - E81</f>
        <v>-0.420000000000002</v>
      </c>
      <c r="L82" s="21" t="n">
        <f aca="false">I82 / $E$2</f>
        <v>0.0495760598503741</v>
      </c>
      <c r="M82" s="22" t="n">
        <f aca="false">J82 / $E$2</f>
        <v>0.016857855361596</v>
      </c>
      <c r="N82" s="23" t="n">
        <f aca="false">K82 / $E$2</f>
        <v>-0.00418952618453867</v>
      </c>
      <c r="O82" s="10" t="str">
        <f aca="false">IF(OR(J82 &lt; 0, I82 &lt; 0), IF(J82 &lt; 0, "BUY", "SELL"), "S.W.")</f>
        <v>S.W.</v>
      </c>
      <c r="P82" s="11" t="n">
        <f aca="false">IF(OR(O81="BUY", O81 = "SELL"), IF(O81 = "BUY", E82 - B82, B82 - E82), 0)</f>
        <v>0</v>
      </c>
      <c r="Q82" s="24" t="n">
        <f aca="false">(F82 - F81) / F81</f>
        <v>-0.400742329264269</v>
      </c>
      <c r="R82" s="25" t="inlineStr">
        <f aca="true">IF(ROW(Q82) - 2 &gt;= 3, AVERAGE(Q82:OFFSET(Q82,1 - $R$2, 0)), "")</f>
        <is>
          <t/>
        </is>
      </c>
    </row>
    <row collapsed="false" customFormat="false" customHeight="false" hidden="false" ht="13.3" outlineLevel="0" r="83">
      <c r="A83" s="20" t="n">
        <v>36672</v>
      </c>
      <c r="B83" s="14" t="n">
        <v>88</v>
      </c>
      <c r="C83" s="15" t="n">
        <v>89.87</v>
      </c>
      <c r="D83" s="16" t="n">
        <v>85.25</v>
      </c>
      <c r="E83" s="17" t="n">
        <v>86.37</v>
      </c>
      <c r="F83" s="18" t="n">
        <v>6486400</v>
      </c>
      <c r="G83" s="13" t="n">
        <v>21.5</v>
      </c>
      <c r="I83" s="7" t="n">
        <f aca="false">C83 - E82</f>
        <v>2.60000000000001</v>
      </c>
      <c r="J83" s="8" t="n">
        <f aca="false">E82 - D83</f>
        <v>2.02</v>
      </c>
      <c r="K83" s="9" t="n">
        <f aca="false">E83 - E82</f>
        <v>-0.899999999999992</v>
      </c>
      <c r="L83" s="21" t="n">
        <f aca="false">I83 / $E$2</f>
        <v>0.0259351620947632</v>
      </c>
      <c r="M83" s="22" t="n">
        <f aca="false">J83 / $E$2</f>
        <v>0.0201496259351621</v>
      </c>
      <c r="N83" s="23" t="n">
        <f aca="false">K83 / $E$2</f>
        <v>-0.0089775561097256</v>
      </c>
      <c r="O83" s="10" t="str">
        <f aca="false">IF(OR(J83 &lt; 0, I83 &lt; 0), IF(J83 &lt; 0, "BUY", "SELL"), "S.W.")</f>
        <v>S.W.</v>
      </c>
      <c r="P83" s="11" t="n">
        <f aca="false">IF(OR(O82="BUY", O82 = "SELL"), IF(O82 = "BUY", E83 - B83, B83 - E83), 0)</f>
        <v>0</v>
      </c>
      <c r="Q83" s="24" t="n">
        <f aca="false">(F83 - F82) / F82</f>
        <v>-0.553610262339307</v>
      </c>
      <c r="R83" s="25" t="inlineStr">
        <f aca="true">IF(ROW(Q83) - 2 &gt;= 3, AVERAGE(Q83:OFFSET(Q83,1 - $R$2, 0)), "")</f>
        <is>
          <t/>
        </is>
      </c>
    </row>
    <row collapsed="false" customFormat="false" customHeight="false" hidden="false" ht="13.3" outlineLevel="0" r="84">
      <c r="A84" s="20" t="n">
        <v>36676</v>
      </c>
      <c r="B84" s="14" t="n">
        <v>87.62</v>
      </c>
      <c r="C84" s="15" t="n">
        <v>88.12</v>
      </c>
      <c r="D84" s="16" t="n">
        <v>81.75</v>
      </c>
      <c r="E84" s="17" t="n">
        <v>87.56</v>
      </c>
      <c r="F84" s="18" t="n">
        <v>25481200</v>
      </c>
      <c r="G84" s="13" t="n">
        <v>21.8</v>
      </c>
      <c r="I84" s="7" t="n">
        <f aca="false">C84 - E83</f>
        <v>1.75</v>
      </c>
      <c r="J84" s="8" t="n">
        <f aca="false">E83 - D84</f>
        <v>4.62</v>
      </c>
      <c r="K84" s="9" t="n">
        <f aca="false">E84 - E83</f>
        <v>1.19</v>
      </c>
      <c r="L84" s="21" t="n">
        <f aca="false">I84 / $E$2</f>
        <v>0.0174563591022444</v>
      </c>
      <c r="M84" s="22" t="n">
        <f aca="false">J84 / $E$2</f>
        <v>0.0460847880299252</v>
      </c>
      <c r="N84" s="23" t="n">
        <f aca="false">K84 / $E$2</f>
        <v>0.0118703241895262</v>
      </c>
      <c r="O84" s="10" t="str">
        <f aca="false">IF(OR(J84 &lt; 0, I84 &lt; 0), IF(J84 &lt; 0, "BUY", "SELL"), "S.W.")</f>
        <v>S.W.</v>
      </c>
      <c r="P84" s="11" t="n">
        <f aca="false">IF(OR(O83="BUY", O83 = "SELL"), IF(O83 = "BUY", E84 - B84, B84 - E84), 0)</f>
        <v>0</v>
      </c>
      <c r="Q84" s="24" t="n">
        <f aca="false">(F84 - F83) / F83</f>
        <v>2.92840404538727</v>
      </c>
      <c r="R84" s="25" t="inlineStr">
        <f aca="true">IF(ROW(Q84) - 2 &gt;= 3, AVERAGE(Q84:OFFSET(Q84,1 - $R$2, 0)), "")</f>
        <is>
          <t/>
        </is>
      </c>
    </row>
    <row collapsed="false" customFormat="false" customHeight="false" hidden="false" ht="13.3" outlineLevel="0" r="85">
      <c r="A85" s="20" t="n">
        <v>36677</v>
      </c>
      <c r="B85" s="14" t="n">
        <v>86.87</v>
      </c>
      <c r="C85" s="15" t="n">
        <v>91.25</v>
      </c>
      <c r="D85" s="16" t="n">
        <v>83.81</v>
      </c>
      <c r="E85" s="17" t="n">
        <v>84</v>
      </c>
      <c r="F85" s="18" t="n">
        <v>15483600</v>
      </c>
      <c r="G85" s="13" t="n">
        <v>20.91</v>
      </c>
      <c r="I85" s="7" t="n">
        <f aca="false">C85 - E84</f>
        <v>3.69</v>
      </c>
      <c r="J85" s="8" t="n">
        <f aca="false">E84 - D85</f>
        <v>3.75</v>
      </c>
      <c r="K85" s="9" t="n">
        <f aca="false">E85 - E84</f>
        <v>-3.56</v>
      </c>
      <c r="L85" s="21" t="n">
        <f aca="false">I85 / $E$2</f>
        <v>0.0368079800498753</v>
      </c>
      <c r="M85" s="22" t="n">
        <f aca="false">J85 / $E$2</f>
        <v>0.0374064837905237</v>
      </c>
      <c r="N85" s="23" t="n">
        <f aca="false">K85 / $E$2</f>
        <v>-0.0355112219451372</v>
      </c>
      <c r="O85" s="10" t="str">
        <f aca="false">IF(OR(J85 &lt; 0, I85 &lt; 0), IF(J85 &lt; 0, "BUY", "SELL"), "S.W.")</f>
        <v>S.W.</v>
      </c>
      <c r="P85" s="11" t="n">
        <f aca="false">IF(OR(O84="BUY", O84 = "SELL"), IF(O84 = "BUY", E85 - B85, B85 - E85), 0)</f>
        <v>0</v>
      </c>
      <c r="Q85" s="24" t="n">
        <f aca="false">(F85 - F84) / F84</f>
        <v>-0.392352008539629</v>
      </c>
      <c r="R85" s="25" t="inlineStr">
        <f aca="true">IF(ROW(Q85) - 2 &gt;= 3, AVERAGE(Q85:OFFSET(Q85,1 - $R$2, 0)), "")</f>
        <is>
          <t/>
        </is>
      </c>
    </row>
    <row collapsed="false" customFormat="false" customHeight="false" hidden="false" ht="13.3" outlineLevel="0" r="86">
      <c r="A86" s="20" t="n">
        <v>36678</v>
      </c>
      <c r="B86" s="14" t="n">
        <v>81.75</v>
      </c>
      <c r="C86" s="15" t="n">
        <v>89.56</v>
      </c>
      <c r="D86" s="16" t="n">
        <v>80.37</v>
      </c>
      <c r="E86" s="17" t="n">
        <v>89.12</v>
      </c>
      <c r="F86" s="18" t="n">
        <v>32280000</v>
      </c>
      <c r="G86" s="13" t="n">
        <v>22.18</v>
      </c>
      <c r="I86" s="7" t="n">
        <f aca="false">C86 - E85</f>
        <v>5.56</v>
      </c>
      <c r="J86" s="8" t="n">
        <f aca="false">E85 - D86</f>
        <v>3.63</v>
      </c>
      <c r="K86" s="9" t="n">
        <f aca="false">E86 - E85</f>
        <v>5.12</v>
      </c>
      <c r="L86" s="21" t="n">
        <f aca="false">I86 / $E$2</f>
        <v>0.0554613466334165</v>
      </c>
      <c r="M86" s="22" t="n">
        <f aca="false">J86 / $E$2</f>
        <v>0.0362094763092269</v>
      </c>
      <c r="N86" s="23" t="n">
        <f aca="false">K86 / $E$2</f>
        <v>0.0510723192019951</v>
      </c>
      <c r="O86" s="10" t="str">
        <f aca="false">IF(OR(J86 &lt; 0, I86 &lt; 0), IF(J86 &lt; 0, "BUY", "SELL"), "S.W.")</f>
        <v>S.W.</v>
      </c>
      <c r="P86" s="11" t="n">
        <f aca="false">IF(OR(O85="BUY", O85 = "SELL"), IF(O85 = "BUY", E86 - B86, B86 - E86), 0)</f>
        <v>0</v>
      </c>
      <c r="Q86" s="24" t="n">
        <f aca="false">(F86 - F85) / F85</f>
        <v>1.08478648376347</v>
      </c>
      <c r="R86" s="25" t="inlineStr">
        <f aca="true">IF(ROW(Q86) - 2 &gt;= 3, AVERAGE(Q86:OFFSET(Q86,1 - $R$2, 0)), "")</f>
        <is>
          <t/>
        </is>
      </c>
    </row>
    <row collapsed="false" customFormat="false" customHeight="false" hidden="false" ht="13.3" outlineLevel="0" r="87">
      <c r="A87" s="20" t="n">
        <v>36679</v>
      </c>
      <c r="B87" s="14" t="n">
        <v>93.75</v>
      </c>
      <c r="C87" s="15" t="n">
        <v>99.75</v>
      </c>
      <c r="D87" s="16" t="n">
        <v>89</v>
      </c>
      <c r="E87" s="17" t="n">
        <v>92.56</v>
      </c>
      <c r="F87" s="18" t="n">
        <v>28336400</v>
      </c>
      <c r="G87" s="13" t="n">
        <v>23.04</v>
      </c>
      <c r="I87" s="7" t="n">
        <f aca="false">C87 - E86</f>
        <v>10.63</v>
      </c>
      <c r="J87" s="8" t="n">
        <f aca="false">E86 - D87</f>
        <v>0.120000000000005</v>
      </c>
      <c r="K87" s="9" t="n">
        <f aca="false">E87 - E86</f>
        <v>3.44</v>
      </c>
      <c r="L87" s="21" t="n">
        <f aca="false">I87 / $E$2</f>
        <v>0.106034912718204</v>
      </c>
      <c r="M87" s="22" t="n">
        <f aca="false">J87 / $E$2</f>
        <v>0.0011970074812968</v>
      </c>
      <c r="N87" s="23" t="n">
        <f aca="false">K87 / $E$2</f>
        <v>0.0343142144638404</v>
      </c>
      <c r="O87" s="10" t="str">
        <f aca="false">IF(OR(J87 &lt; 0, I87 &lt; 0), IF(J87 &lt; 0, "BUY", "SELL"), "S.W.")</f>
        <v>S.W.</v>
      </c>
      <c r="P87" s="11" t="n">
        <f aca="false">IF(OR(O86="BUY", O86 = "SELL"), IF(O86 = "BUY", E87 - B87, B87 - E87), 0)</f>
        <v>0</v>
      </c>
      <c r="Q87" s="24" t="n">
        <f aca="false">(F87 - F86) / F86</f>
        <v>-0.122168525402726</v>
      </c>
      <c r="R87" s="25" t="inlineStr">
        <f aca="true">IF(ROW(Q87) - 2 &gt;= 3, AVERAGE(Q87:OFFSET(Q87,1 - $R$2, 0)), "")</f>
        <is>
          <t/>
        </is>
      </c>
    </row>
    <row collapsed="false" customFormat="false" customHeight="false" hidden="false" ht="13.3" outlineLevel="0" r="88">
      <c r="A88" s="20" t="n">
        <v>36682</v>
      </c>
      <c r="B88" s="14" t="n">
        <v>93.31</v>
      </c>
      <c r="C88" s="15" t="n">
        <v>95.25</v>
      </c>
      <c r="D88" s="16" t="n">
        <v>89.69</v>
      </c>
      <c r="E88" s="17" t="n">
        <v>91.31</v>
      </c>
      <c r="F88" s="18" t="n">
        <v>11582000</v>
      </c>
      <c r="G88" s="13" t="n">
        <v>22.73</v>
      </c>
      <c r="I88" s="7" t="n">
        <f aca="false">C88 - E87</f>
        <v>2.69</v>
      </c>
      <c r="J88" s="8" t="n">
        <f aca="false">E87 - D88</f>
        <v>2.87</v>
      </c>
      <c r="K88" s="9" t="n">
        <f aca="false">E88 - E87</f>
        <v>-1.25</v>
      </c>
      <c r="L88" s="21" t="n">
        <f aca="false">I88 / $E$2</f>
        <v>0.0268329177057356</v>
      </c>
      <c r="M88" s="22" t="n">
        <f aca="false">J88 / $E$2</f>
        <v>0.0286284289276808</v>
      </c>
      <c r="N88" s="23" t="n">
        <f aca="false">K88 / $E$2</f>
        <v>-0.0124688279301746</v>
      </c>
      <c r="O88" s="10" t="str">
        <f aca="false">IF(OR(J88 &lt; 0, I88 &lt; 0), IF(J88 &lt; 0, "BUY", "SELL"), "S.W.")</f>
        <v>S.W.</v>
      </c>
      <c r="P88" s="11" t="n">
        <f aca="false">IF(OR(O87="BUY", O87 = "SELL"), IF(O87 = "BUY", E88 - B88, B88 - E88), 0)</f>
        <v>0</v>
      </c>
      <c r="Q88" s="24" t="n">
        <f aca="false">(F88 - F87) / F87</f>
        <v>-0.591267768665039</v>
      </c>
      <c r="R88" s="25" t="inlineStr">
        <f aca="true">IF(ROW(Q88) - 2 &gt;= 3, AVERAGE(Q88:OFFSET(Q88,1 - $R$2, 0)), "")</f>
        <is>
          <t/>
        </is>
      </c>
    </row>
    <row collapsed="false" customFormat="false" customHeight="false" hidden="false" ht="13.3" outlineLevel="0" r="89">
      <c r="A89" s="20" t="n">
        <v>36683</v>
      </c>
      <c r="B89" s="14" t="n">
        <v>91.97</v>
      </c>
      <c r="C89" s="15" t="n">
        <v>96.75</v>
      </c>
      <c r="D89" s="16" t="n">
        <v>90.31</v>
      </c>
      <c r="E89" s="17" t="n">
        <v>92.87</v>
      </c>
      <c r="F89" s="18" t="n">
        <v>18771200</v>
      </c>
      <c r="G89" s="13" t="n">
        <v>23.12</v>
      </c>
      <c r="I89" s="7" t="n">
        <f aca="false">C89 - E88</f>
        <v>5.44</v>
      </c>
      <c r="J89" s="8" t="n">
        <f aca="false">E88 - D89</f>
        <v>1</v>
      </c>
      <c r="K89" s="9" t="n">
        <f aca="false">E89 - E88</f>
        <v>1.56</v>
      </c>
      <c r="L89" s="21" t="n">
        <f aca="false">I89 / $E$2</f>
        <v>0.0542643391521197</v>
      </c>
      <c r="M89" s="22" t="n">
        <f aca="false">J89 / $E$2</f>
        <v>0.00997506234413965</v>
      </c>
      <c r="N89" s="23" t="n">
        <f aca="false">K89 / $E$2</f>
        <v>0.0155610972568579</v>
      </c>
      <c r="O89" s="10" t="str">
        <f aca="false">IF(OR(J89 &lt; 0, I89 &lt; 0), IF(J89 &lt; 0, "BUY", "SELL"), "S.W.")</f>
        <v>S.W.</v>
      </c>
      <c r="P89" s="11" t="n">
        <f aca="false">IF(OR(O88="BUY", O88 = "SELL"), IF(O88 = "BUY", E89 - B89, B89 - E89), 0)</f>
        <v>0</v>
      </c>
      <c r="Q89" s="24" t="n">
        <f aca="false">(F89 - F88) / F88</f>
        <v>0.620721809704714</v>
      </c>
      <c r="R89" s="25" t="inlineStr">
        <f aca="true">IF(ROW(Q89) - 2 &gt;= 3, AVERAGE(Q89:OFFSET(Q89,1 - $R$2, 0)), "")</f>
        <is>
          <t/>
        </is>
      </c>
    </row>
    <row collapsed="false" customFormat="false" customHeight="false" hidden="false" ht="13.3" outlineLevel="0" r="90">
      <c r="A90" s="20" t="n">
        <v>36684</v>
      </c>
      <c r="B90" s="14" t="n">
        <v>93.62</v>
      </c>
      <c r="C90" s="15" t="n">
        <v>97</v>
      </c>
      <c r="D90" s="16" t="n">
        <v>91.62</v>
      </c>
      <c r="E90" s="17" t="n">
        <v>96.56</v>
      </c>
      <c r="F90" s="18" t="n">
        <v>12056800</v>
      </c>
      <c r="G90" s="13" t="n">
        <v>24.04</v>
      </c>
      <c r="I90" s="7" t="n">
        <f aca="false">C90 - E89</f>
        <v>4.13</v>
      </c>
      <c r="J90" s="8" t="n">
        <f aca="false">E89 - D90</f>
        <v>1.25</v>
      </c>
      <c r="K90" s="9" t="n">
        <f aca="false">E90 - E89</f>
        <v>3.69</v>
      </c>
      <c r="L90" s="21" t="n">
        <f aca="false">I90 / $E$2</f>
        <v>0.0411970074812967</v>
      </c>
      <c r="M90" s="22" t="n">
        <f aca="false">J90 / $E$2</f>
        <v>0.0124688279301746</v>
      </c>
      <c r="N90" s="23" t="n">
        <f aca="false">K90 / $E$2</f>
        <v>0.0368079800498753</v>
      </c>
      <c r="O90" s="10" t="str">
        <f aca="false">IF(OR(J90 &lt; 0, I90 &lt; 0), IF(J90 &lt; 0, "BUY", "SELL"), "S.W.")</f>
        <v>S.W.</v>
      </c>
      <c r="P90" s="11" t="n">
        <f aca="false">IF(OR(O89="BUY", O89 = "SELL"), IF(O89 = "BUY", E90 - B90, B90 - E90), 0)</f>
        <v>0</v>
      </c>
      <c r="Q90" s="24" t="n">
        <f aca="false">(F90 - F89) / F89</f>
        <v>-0.357696897374702</v>
      </c>
      <c r="R90" s="25" t="inlineStr">
        <f aca="true">IF(ROW(Q90) - 2 &gt;= 3, AVERAGE(Q90:OFFSET(Q90,1 - $R$2, 0)), "")</f>
        <is>
          <t/>
        </is>
      </c>
    </row>
    <row collapsed="false" customFormat="false" customHeight="false" hidden="false" ht="13.3" outlineLevel="0" r="91">
      <c r="A91" s="20" t="n">
        <v>36685</v>
      </c>
      <c r="B91" s="14" t="n">
        <v>97.62</v>
      </c>
      <c r="C91" s="15" t="n">
        <v>98.5</v>
      </c>
      <c r="D91" s="16" t="n">
        <v>93.12</v>
      </c>
      <c r="E91" s="17" t="n">
        <v>94.81</v>
      </c>
      <c r="F91" s="18" t="n">
        <v>8540800</v>
      </c>
      <c r="G91" s="13" t="n">
        <v>23.6</v>
      </c>
      <c r="I91" s="7" t="n">
        <f aca="false">C91 - E90</f>
        <v>1.94</v>
      </c>
      <c r="J91" s="8" t="n">
        <f aca="false">E90 - D91</f>
        <v>3.44</v>
      </c>
      <c r="K91" s="9" t="n">
        <f aca="false">E91 - E90</f>
        <v>-1.75</v>
      </c>
      <c r="L91" s="21" t="n">
        <f aca="false">I91 / $E$2</f>
        <v>0.0193516209476309</v>
      </c>
      <c r="M91" s="22" t="n">
        <f aca="false">J91 / $E$2</f>
        <v>0.0343142144638404</v>
      </c>
      <c r="N91" s="23" t="n">
        <f aca="false">K91 / $E$2</f>
        <v>-0.0174563591022444</v>
      </c>
      <c r="O91" s="10" t="str">
        <f aca="false">IF(OR(J91 &lt; 0, I91 &lt; 0), IF(J91 &lt; 0, "BUY", "SELL"), "S.W.")</f>
        <v>S.W.</v>
      </c>
      <c r="P91" s="11" t="n">
        <f aca="false">IF(OR(O90="BUY", O90 = "SELL"), IF(O90 = "BUY", E91 - B91, B91 - E91), 0)</f>
        <v>0</v>
      </c>
      <c r="Q91" s="24" t="n">
        <f aca="false">(F91 - F90) / F90</f>
        <v>-0.29161966690996</v>
      </c>
      <c r="R91" s="25" t="inlineStr">
        <f aca="true">IF(ROW(Q91) - 2 &gt;= 3, AVERAGE(Q91:OFFSET(Q91,1 - $R$2, 0)), "")</f>
        <is>
          <t/>
        </is>
      </c>
    </row>
    <row collapsed="false" customFormat="false" customHeight="false" hidden="false" ht="13.3" outlineLevel="0" r="92">
      <c r="A92" s="20" t="n">
        <v>36686</v>
      </c>
      <c r="B92" s="14" t="n">
        <v>96.75</v>
      </c>
      <c r="C92" s="15" t="n">
        <v>97.94</v>
      </c>
      <c r="D92" s="16" t="n">
        <v>94.37</v>
      </c>
      <c r="E92" s="17" t="n">
        <v>95.75</v>
      </c>
      <c r="F92" s="18" t="n">
        <v>9020000</v>
      </c>
      <c r="G92" s="13" t="n">
        <v>23.84</v>
      </c>
      <c r="I92" s="7" t="n">
        <f aca="false">C92 - E91</f>
        <v>3.13</v>
      </c>
      <c r="J92" s="8" t="n">
        <f aca="false">E91 - D92</f>
        <v>0.439999999999998</v>
      </c>
      <c r="K92" s="9" t="n">
        <f aca="false">E92 - E91</f>
        <v>0.939999999999998</v>
      </c>
      <c r="L92" s="21" t="n">
        <f aca="false">I92 / $E$2</f>
        <v>0.0312219451371571</v>
      </c>
      <c r="M92" s="22" t="n">
        <f aca="false">J92 / $E$2</f>
        <v>0.00438902743142142</v>
      </c>
      <c r="N92" s="23" t="n">
        <f aca="false">K92 / $E$2</f>
        <v>0.00937655860349125</v>
      </c>
      <c r="O92" s="10" t="str">
        <f aca="false">IF(OR(J92 &lt; 0, I92 &lt; 0), IF(J92 &lt; 0, "BUY", "SELL"), "S.W.")</f>
        <v>S.W.</v>
      </c>
      <c r="P92" s="11" t="n">
        <f aca="false">IF(OR(O91="BUY", O91 = "SELL"), IF(O91 = "BUY", E92 - B92, B92 - E92), 0)</f>
        <v>0</v>
      </c>
      <c r="Q92" s="24" t="n">
        <f aca="false">(F92 - F91) / F91</f>
        <v>0.0561071562382915</v>
      </c>
      <c r="R92" s="25" t="inlineStr">
        <f aca="true">IF(ROW(Q92) - 2 &gt;= 3, AVERAGE(Q92:OFFSET(Q92,1 - $R$2, 0)), "")</f>
        <is>
          <t/>
        </is>
      </c>
    </row>
    <row collapsed="false" customFormat="false" customHeight="false" hidden="false" ht="13.3" outlineLevel="0" r="93">
      <c r="A93" s="20" t="n">
        <v>36689</v>
      </c>
      <c r="B93" s="14" t="n">
        <v>96.37</v>
      </c>
      <c r="C93" s="15" t="n">
        <v>96.44</v>
      </c>
      <c r="D93" s="16" t="n">
        <v>90.87</v>
      </c>
      <c r="E93" s="17" t="n">
        <v>91.19</v>
      </c>
      <c r="F93" s="18" t="n">
        <v>10374400</v>
      </c>
      <c r="G93" s="13" t="n">
        <v>22.7</v>
      </c>
      <c r="I93" s="7" t="n">
        <f aca="false">C93 - E92</f>
        <v>0.689999999999998</v>
      </c>
      <c r="J93" s="8" t="n">
        <f aca="false">E92 - D93</f>
        <v>4.88</v>
      </c>
      <c r="K93" s="9" t="n">
        <f aca="false">E93 - E92</f>
        <v>-4.56</v>
      </c>
      <c r="L93" s="21" t="n">
        <f aca="false">I93 / $E$2</f>
        <v>0.00688279301745634</v>
      </c>
      <c r="M93" s="22" t="n">
        <f aca="false">J93 / $E$2</f>
        <v>0.0486783042394015</v>
      </c>
      <c r="N93" s="23" t="n">
        <f aca="false">K93 / $E$2</f>
        <v>-0.0454862842892768</v>
      </c>
      <c r="O93" s="10" t="str">
        <f aca="false">IF(OR(J93 &lt; 0, I93 &lt; 0), IF(J93 &lt; 0, "BUY", "SELL"), "S.W.")</f>
        <v>S.W.</v>
      </c>
      <c r="P93" s="11" t="n">
        <f aca="false">IF(OR(O92="BUY", O92 = "SELL"), IF(O92 = "BUY", E93 - B93, B93 - E93), 0)</f>
        <v>0</v>
      </c>
      <c r="Q93" s="24" t="n">
        <f aca="false">(F93 - F92) / F92</f>
        <v>0.150155210643016</v>
      </c>
      <c r="R93" s="25" t="inlineStr">
        <f aca="true">IF(ROW(Q93) - 2 &gt;= 3, AVERAGE(Q93:OFFSET(Q93,1 - $R$2, 0)), "")</f>
        <is>
          <t/>
        </is>
      </c>
    </row>
    <row collapsed="false" customFormat="false" customHeight="false" hidden="false" ht="13.3" outlineLevel="0" r="94">
      <c r="A94" s="20" t="n">
        <v>36690</v>
      </c>
      <c r="B94" s="14" t="n">
        <v>91.19</v>
      </c>
      <c r="C94" s="15" t="n">
        <v>94.69</v>
      </c>
      <c r="D94" s="16" t="n">
        <v>88.19</v>
      </c>
      <c r="E94" s="17" t="n">
        <v>94.5</v>
      </c>
      <c r="F94" s="18" t="n">
        <v>12570000</v>
      </c>
      <c r="G94" s="13" t="n">
        <v>23.52</v>
      </c>
      <c r="I94" s="7" t="n">
        <f aca="false">C94 - E93</f>
        <v>3.5</v>
      </c>
      <c r="J94" s="8" t="n">
        <f aca="false">E93 - D94</f>
        <v>3</v>
      </c>
      <c r="K94" s="9" t="n">
        <f aca="false">E94 - E93</f>
        <v>3.31</v>
      </c>
      <c r="L94" s="21" t="n">
        <f aca="false">I94 / $E$2</f>
        <v>0.0349127182044888</v>
      </c>
      <c r="M94" s="22" t="n">
        <f aca="false">J94 / $E$2</f>
        <v>0.0299251870324189</v>
      </c>
      <c r="N94" s="23" t="n">
        <f aca="false">K94 / $E$2</f>
        <v>0.0330174563591023</v>
      </c>
      <c r="O94" s="10" t="str">
        <f aca="false">IF(OR(J94 &lt; 0, I94 &lt; 0), IF(J94 &lt; 0, "BUY", "SELL"), "S.W.")</f>
        <v>S.W.</v>
      </c>
      <c r="P94" s="11" t="n">
        <f aca="false">IF(OR(O93="BUY", O93 = "SELL"), IF(O93 = "BUY", E94 - B94, B94 - E94), 0)</f>
        <v>0</v>
      </c>
      <c r="Q94" s="24" t="n">
        <f aca="false">(F94 - F93) / F93</f>
        <v>0.211636335595312</v>
      </c>
      <c r="R94" s="25" t="inlineStr">
        <f aca="true">IF(ROW(Q94) - 2 &gt;= 3, AVERAGE(Q94:OFFSET(Q94,1 - $R$2, 0)), "")</f>
        <is>
          <t/>
        </is>
      </c>
    </row>
    <row collapsed="false" customFormat="false" customHeight="false" hidden="false" ht="13.3" outlineLevel="0" r="95">
      <c r="A95" s="20" t="n">
        <v>36691</v>
      </c>
      <c r="B95" s="14" t="n">
        <v>94.69</v>
      </c>
      <c r="C95" s="15" t="n">
        <v>96.25</v>
      </c>
      <c r="D95" s="16" t="n">
        <v>90.12</v>
      </c>
      <c r="E95" s="17" t="n">
        <v>90.44</v>
      </c>
      <c r="F95" s="18" t="n">
        <v>9925200</v>
      </c>
      <c r="G95" s="13" t="n">
        <v>22.51</v>
      </c>
      <c r="I95" s="7" t="n">
        <f aca="false">C95 - E94</f>
        <v>1.75</v>
      </c>
      <c r="J95" s="8" t="n">
        <f aca="false">E94 - D95</f>
        <v>4.38</v>
      </c>
      <c r="K95" s="9" t="n">
        <f aca="false">E95 - E94</f>
        <v>-4.06</v>
      </c>
      <c r="L95" s="21" t="n">
        <f aca="false">I95 / $E$2</f>
        <v>0.0174563591022444</v>
      </c>
      <c r="M95" s="22" t="n">
        <f aca="false">J95 / $E$2</f>
        <v>0.0436907730673316</v>
      </c>
      <c r="N95" s="23" t="n">
        <f aca="false">K95 / $E$2</f>
        <v>-0.040498753117207</v>
      </c>
      <c r="O95" s="10" t="str">
        <f aca="false">IF(OR(J95 &lt; 0, I95 &lt; 0), IF(J95 &lt; 0, "BUY", "SELL"), "S.W.")</f>
        <v>S.W.</v>
      </c>
      <c r="P95" s="11" t="n">
        <f aca="false">IF(OR(O94="BUY", O94 = "SELL"), IF(O94 = "BUY", E95 - B95, B95 - E95), 0)</f>
        <v>0</v>
      </c>
      <c r="Q95" s="24" t="n">
        <f aca="false">(F95 - F94) / F94</f>
        <v>-0.210405727923628</v>
      </c>
      <c r="R95" s="25" t="inlineStr">
        <f aca="true">IF(ROW(Q95) - 2 &gt;= 3, AVERAGE(Q95:OFFSET(Q95,1 - $R$2, 0)), "")</f>
        <is>
          <t/>
        </is>
      </c>
    </row>
    <row collapsed="false" customFormat="false" customHeight="false" hidden="false" ht="13.3" outlineLevel="0" r="96">
      <c r="A96" s="20" t="n">
        <v>36692</v>
      </c>
      <c r="B96" s="14" t="n">
        <v>91.25</v>
      </c>
      <c r="C96" s="15" t="n">
        <v>93.37</v>
      </c>
      <c r="D96" s="16" t="n">
        <v>89</v>
      </c>
      <c r="E96" s="17" t="n">
        <v>92.37</v>
      </c>
      <c r="F96" s="18" t="n">
        <v>8898800</v>
      </c>
      <c r="G96" s="13" t="n">
        <v>22.99</v>
      </c>
      <c r="I96" s="7" t="n">
        <f aca="false">C96 - E95</f>
        <v>2.93000000000001</v>
      </c>
      <c r="J96" s="8" t="n">
        <f aca="false">E95 - D96</f>
        <v>1.44</v>
      </c>
      <c r="K96" s="9" t="n">
        <f aca="false">E96 - E95</f>
        <v>1.93000000000001</v>
      </c>
      <c r="L96" s="21" t="n">
        <f aca="false">I96 / $E$2</f>
        <v>0.0292269326683292</v>
      </c>
      <c r="M96" s="22" t="n">
        <f aca="false">J96 / $E$2</f>
        <v>0.0143640897755611</v>
      </c>
      <c r="N96" s="23" t="n">
        <f aca="false">K96 / $E$2</f>
        <v>0.0192518703241896</v>
      </c>
      <c r="O96" s="10" t="str">
        <f aca="false">IF(OR(J96 &lt; 0, I96 &lt; 0), IF(J96 &lt; 0, "BUY", "SELL"), "S.W.")</f>
        <v>S.W.</v>
      </c>
      <c r="P96" s="11" t="n">
        <f aca="false">IF(OR(O95="BUY", O95 = "SELL"), IF(O95 = "BUY", E96 - B96, B96 - E96), 0)</f>
        <v>0</v>
      </c>
      <c r="Q96" s="24" t="n">
        <f aca="false">(F96 - F95) / F95</f>
        <v>-0.10341353322855</v>
      </c>
      <c r="R96" s="25" t="inlineStr">
        <f aca="true">IF(ROW(Q96) - 2 &gt;= 3, AVERAGE(Q96:OFFSET(Q96,1 - $R$2, 0)), "")</f>
        <is>
          <t/>
        </is>
      </c>
    </row>
    <row collapsed="false" customFormat="false" customHeight="false" hidden="false" ht="13.3" outlineLevel="0" r="97">
      <c r="A97" s="20" t="n">
        <v>36693</v>
      </c>
      <c r="B97" s="14" t="n">
        <v>93.5</v>
      </c>
      <c r="C97" s="15" t="n">
        <v>93.75</v>
      </c>
      <c r="D97" s="16" t="n">
        <v>89.06</v>
      </c>
      <c r="E97" s="17" t="n">
        <v>91.19</v>
      </c>
      <c r="F97" s="18" t="n">
        <v>10842400</v>
      </c>
      <c r="G97" s="13" t="n">
        <v>22.7</v>
      </c>
      <c r="I97" s="7" t="n">
        <f aca="false">C97 - E96</f>
        <v>1.38</v>
      </c>
      <c r="J97" s="8" t="n">
        <f aca="false">E96 - D97</f>
        <v>3.31</v>
      </c>
      <c r="K97" s="9" t="n">
        <f aca="false">E97 - E96</f>
        <v>-1.18000000000001</v>
      </c>
      <c r="L97" s="21" t="n">
        <f aca="false">I97 / $E$2</f>
        <v>0.0137655860349127</v>
      </c>
      <c r="M97" s="22" t="n">
        <f aca="false">J97 / $E$2</f>
        <v>0.0330174563591023</v>
      </c>
      <c r="N97" s="23" t="n">
        <f aca="false">K97 / $E$2</f>
        <v>-0.0117705735660849</v>
      </c>
      <c r="O97" s="10" t="str">
        <f aca="false">IF(OR(J97 &lt; 0, I97 &lt; 0), IF(J97 &lt; 0, "BUY", "SELL"), "S.W.")</f>
        <v>S.W.</v>
      </c>
      <c r="P97" s="11" t="n">
        <f aca="false">IF(OR(O96="BUY", O96 = "SELL"), IF(O96 = "BUY", E97 - B97, B97 - E97), 0)</f>
        <v>0</v>
      </c>
      <c r="Q97" s="24" t="n">
        <f aca="false">(F97 - F96) / F96</f>
        <v>0.218411471209601</v>
      </c>
      <c r="R97" s="25" t="inlineStr">
        <f aca="true">IF(ROW(Q97) - 2 &gt;= 3, AVERAGE(Q97:OFFSET(Q97,1 - $R$2, 0)), "")</f>
        <is>
          <t/>
        </is>
      </c>
    </row>
    <row collapsed="false" customFormat="false" customHeight="false" hidden="false" ht="13.3" outlineLevel="0" r="98">
      <c r="A98" s="20" t="n">
        <v>36696</v>
      </c>
      <c r="B98" s="14" t="n">
        <v>90.56</v>
      </c>
      <c r="C98" s="15" t="n">
        <v>97.87</v>
      </c>
      <c r="D98" s="16" t="n">
        <v>89.81</v>
      </c>
      <c r="E98" s="17" t="n">
        <v>96.62</v>
      </c>
      <c r="F98" s="18" t="n">
        <v>14089200</v>
      </c>
      <c r="G98" s="13" t="n">
        <v>24.05</v>
      </c>
      <c r="I98" s="7" t="n">
        <f aca="false">C98 - E97</f>
        <v>6.68000000000001</v>
      </c>
      <c r="J98" s="8" t="n">
        <f aca="false">E97 - D98</f>
        <v>1.38</v>
      </c>
      <c r="K98" s="9" t="n">
        <f aca="false">E98 - E97</f>
        <v>5.43000000000001</v>
      </c>
      <c r="L98" s="21" t="n">
        <f aca="false">I98 / $E$2</f>
        <v>0.0666334164588529</v>
      </c>
      <c r="M98" s="22" t="n">
        <f aca="false">J98 / $E$2</f>
        <v>0.0137655860349127</v>
      </c>
      <c r="N98" s="23" t="n">
        <f aca="false">K98 / $E$2</f>
        <v>0.0541645885286784</v>
      </c>
      <c r="O98" s="10" t="str">
        <f aca="false">IF(OR(J98 &lt; 0, I98 &lt; 0), IF(J98 &lt; 0, "BUY", "SELL"), "S.W.")</f>
        <v>S.W.</v>
      </c>
      <c r="P98" s="11" t="n">
        <f aca="false">IF(OR(O97="BUY", O97 = "SELL"), IF(O97 = "BUY", E98 - B98, B98 - E98), 0)</f>
        <v>0</v>
      </c>
      <c r="Q98" s="24" t="n">
        <f aca="false">(F98 - F97) / F97</f>
        <v>0.299453995425367</v>
      </c>
      <c r="R98" s="25" t="inlineStr">
        <f aca="true">IF(ROW(Q98) - 2 &gt;= 3, AVERAGE(Q98:OFFSET(Q98,1 - $R$2, 0)), "")</f>
        <is>
          <t/>
        </is>
      </c>
    </row>
    <row collapsed="false" customFormat="false" customHeight="false" hidden="false" ht="13.3" outlineLevel="0" r="99">
      <c r="A99" s="20" t="n">
        <v>36697</v>
      </c>
      <c r="B99" s="14" t="n">
        <v>98.5</v>
      </c>
      <c r="C99" s="15" t="n">
        <v>103.94</v>
      </c>
      <c r="D99" s="16" t="n">
        <v>98.37</v>
      </c>
      <c r="E99" s="17" t="n">
        <v>101.25</v>
      </c>
      <c r="F99" s="18" t="n">
        <v>17922000</v>
      </c>
      <c r="G99" s="13" t="n">
        <v>25.2</v>
      </c>
      <c r="I99" s="7" t="n">
        <f aca="false">C99 - E98</f>
        <v>7.31999999999999</v>
      </c>
      <c r="J99" s="8" t="n">
        <f aca="false">E98 - D99</f>
        <v>-1.75</v>
      </c>
      <c r="K99" s="9" t="n">
        <f aca="false">E99 - E98</f>
        <v>4.63</v>
      </c>
      <c r="L99" s="21" t="n">
        <f aca="false">I99 / $E$2</f>
        <v>0.0730174563591022</v>
      </c>
      <c r="M99" s="22" t="n">
        <f aca="false">J99 / $E$2</f>
        <v>-0.0174563591022444</v>
      </c>
      <c r="N99" s="23" t="n">
        <f aca="false">K99 / $E$2</f>
        <v>0.0461845386533665</v>
      </c>
      <c r="O99" s="10" t="str">
        <f aca="false">IF(OR(J99 &lt; 0, I99 &lt; 0), IF(J99 &lt; 0, "BUY", "SELL"), "S.W.")</f>
        <v>BUY</v>
      </c>
      <c r="P99" s="11" t="n">
        <f aca="false">IF(OR(O98="BUY", O98 = "SELL"), IF(O98 = "BUY", E99 - B99, B99 - E99), 0)</f>
        <v>0</v>
      </c>
      <c r="Q99" s="24" t="n">
        <f aca="false">(F99 - F98) / F98</f>
        <v>0.272038156886126</v>
      </c>
      <c r="R99" s="25" t="inlineStr">
        <f aca="true">IF(ROW(Q99) - 2 &gt;= 3, AVERAGE(Q99:OFFSET(Q99,1 - $R$2, 0)), "")</f>
        <is>
          <t/>
        </is>
      </c>
    </row>
    <row collapsed="false" customFormat="false" customHeight="false" hidden="false" ht="13.3" outlineLevel="0" r="100">
      <c r="A100" s="20" t="n">
        <v>36698</v>
      </c>
      <c r="B100" s="14" t="n">
        <v>50.5</v>
      </c>
      <c r="C100" s="15" t="n">
        <v>56.94</v>
      </c>
      <c r="D100" s="16" t="n">
        <v>50.31</v>
      </c>
      <c r="E100" s="17" t="n">
        <v>55.63</v>
      </c>
      <c r="F100" s="18" t="n">
        <v>17500000</v>
      </c>
      <c r="G100" s="13" t="n">
        <v>27.7</v>
      </c>
      <c r="I100" s="7" t="n">
        <f aca="false">C100 - E99</f>
        <v>-44.31</v>
      </c>
      <c r="J100" s="8" t="n">
        <f aca="false">E99 - D100</f>
        <v>50.94</v>
      </c>
      <c r="K100" s="9" t="n">
        <f aca="false">E100 - E99</f>
        <v>-45.62</v>
      </c>
      <c r="L100" s="21" t="n">
        <f aca="false">I100 / $E$2</f>
        <v>-0.441995012468828</v>
      </c>
      <c r="M100" s="22" t="n">
        <f aca="false">J100 / $E$2</f>
        <v>0.508129675810474</v>
      </c>
      <c r="N100" s="23" t="n">
        <f aca="false">K100 / $E$2</f>
        <v>-0.455062344139651</v>
      </c>
      <c r="O100" s="10" t="str">
        <f aca="false">IF(OR(J100 &lt; 0, I100 &lt; 0), IF(J100 &lt; 0, "BUY", "SELL"), "S.W.")</f>
        <v>SELL</v>
      </c>
      <c r="P100" s="11" t="n">
        <f aca="false">IF(OR(O99="BUY", O99 = "SELL"), IF(O99 = "BUY", E100 - B100, B100 - E100), 0)</f>
        <v>5.13</v>
      </c>
      <c r="Q100" s="24" t="n">
        <f aca="false">(F100 - F99) / F99</f>
        <v>-0.0235464791875907</v>
      </c>
      <c r="R100" s="25" t="inlineStr">
        <f aca="true">IF(ROW(Q100) - 2 &gt;= 3, AVERAGE(Q100:OFFSET(Q100,1 - $R$2, 0)), "")</f>
        <is>
          <t/>
        </is>
      </c>
    </row>
    <row collapsed="false" customFormat="false" customHeight="false" hidden="false" ht="13.3" outlineLevel="0" r="101">
      <c r="A101" s="20" t="n">
        <v>36699</v>
      </c>
      <c r="B101" s="14" t="n">
        <v>55.75</v>
      </c>
      <c r="C101" s="15" t="n">
        <v>57.63</v>
      </c>
      <c r="D101" s="16" t="n">
        <v>53.56</v>
      </c>
      <c r="E101" s="17" t="n">
        <v>53.75</v>
      </c>
      <c r="F101" s="18" t="n">
        <v>16706200</v>
      </c>
      <c r="G101" s="13" t="n">
        <v>26.76</v>
      </c>
      <c r="I101" s="7" t="n">
        <f aca="false">C101 - E100</f>
        <v>2</v>
      </c>
      <c r="J101" s="8" t="n">
        <f aca="false">E100 - D101</f>
        <v>2.07</v>
      </c>
      <c r="K101" s="9" t="n">
        <f aca="false">E101 - E100</f>
        <v>-1.88</v>
      </c>
      <c r="L101" s="21" t="n">
        <f aca="false">I101 / $E$2</f>
        <v>0.0199501246882793</v>
      </c>
      <c r="M101" s="22" t="n">
        <f aca="false">J101 / $E$2</f>
        <v>0.0206483790523691</v>
      </c>
      <c r="N101" s="23" t="n">
        <f aca="false">K101 / $E$2</f>
        <v>-0.0187531172069826</v>
      </c>
      <c r="O101" s="10" t="str">
        <f aca="false">IF(OR(J101 &lt; 0, I101 &lt; 0), IF(J101 &lt; 0, "BUY", "SELL"), "S.W.")</f>
        <v>S.W.</v>
      </c>
      <c r="P101" s="11" t="n">
        <f aca="false">IF(OR(O100="BUY", O100 = "SELL"), IF(O100 = "BUY", E101 - B101, B101 - E101), 0)</f>
        <v>2</v>
      </c>
      <c r="Q101" s="24" t="n">
        <f aca="false">(F101 - F100) / F100</f>
        <v>-0.04536</v>
      </c>
      <c r="R101" s="25" t="inlineStr">
        <f aca="true">IF(ROW(Q101) - 2 &gt;= 3, AVERAGE(Q101:OFFSET(Q101,1 - $R$2, 0)), "")</f>
        <is>
          <t/>
        </is>
      </c>
    </row>
    <row collapsed="false" customFormat="false" customHeight="false" hidden="false" ht="13.3" outlineLevel="0" r="102">
      <c r="A102" s="20" t="n">
        <v>36700</v>
      </c>
      <c r="B102" s="14" t="n">
        <v>53.78</v>
      </c>
      <c r="C102" s="15" t="n">
        <v>54.63</v>
      </c>
      <c r="D102" s="16" t="n">
        <v>50.81</v>
      </c>
      <c r="E102" s="17" t="n">
        <v>51.69</v>
      </c>
      <c r="F102" s="18" t="n">
        <v>7320400</v>
      </c>
      <c r="G102" s="13" t="n">
        <v>25.73</v>
      </c>
      <c r="I102" s="7" t="n">
        <f aca="false">C102 - E101</f>
        <v>0.880000000000003</v>
      </c>
      <c r="J102" s="8" t="n">
        <f aca="false">E101 - D102</f>
        <v>2.94</v>
      </c>
      <c r="K102" s="9" t="n">
        <f aca="false">E102 - E101</f>
        <v>-2.06</v>
      </c>
      <c r="L102" s="21" t="n">
        <f aca="false">I102 / $E$2</f>
        <v>0.00877805486284292</v>
      </c>
      <c r="M102" s="22" t="n">
        <f aca="false">J102 / $E$2</f>
        <v>0.0293266832917705</v>
      </c>
      <c r="N102" s="23" t="n">
        <f aca="false">K102 / $E$2</f>
        <v>-0.0205486284289277</v>
      </c>
      <c r="O102" s="10" t="str">
        <f aca="false">IF(OR(J102 &lt; 0, I102 &lt; 0), IF(J102 &lt; 0, "BUY", "SELL"), "S.W.")</f>
        <v>S.W.</v>
      </c>
      <c r="P102" s="11" t="n">
        <f aca="false">IF(OR(O101="BUY", O101 = "SELL"), IF(O101 = "BUY", E102 - B102, B102 - E102), 0)</f>
        <v>0</v>
      </c>
      <c r="Q102" s="24" t="n">
        <f aca="false">(F102 - F101) / F101</f>
        <v>-0.561815373933031</v>
      </c>
      <c r="R102" s="25" t="inlineStr">
        <f aca="true">IF(ROW(Q102) - 2 &gt;= 3, AVERAGE(Q102:OFFSET(Q102,1 - $R$2, 0)), "")</f>
        <is>
          <t/>
        </is>
      </c>
    </row>
    <row collapsed="false" customFormat="false" customHeight="false" hidden="false" ht="13.3" outlineLevel="0" r="103">
      <c r="A103" s="20" t="n">
        <v>36703</v>
      </c>
      <c r="B103" s="14" t="n">
        <v>52.5</v>
      </c>
      <c r="C103" s="15" t="n">
        <v>54.75</v>
      </c>
      <c r="D103" s="16" t="n">
        <v>52.13</v>
      </c>
      <c r="E103" s="17" t="n">
        <v>54.13</v>
      </c>
      <c r="F103" s="18" t="n">
        <v>6631000</v>
      </c>
      <c r="G103" s="13" t="n">
        <v>26.95</v>
      </c>
      <c r="I103" s="7" t="n">
        <f aca="false">C103 - E102</f>
        <v>3.06</v>
      </c>
      <c r="J103" s="8" t="n">
        <f aca="false">E102 - D103</f>
        <v>-0.440000000000005</v>
      </c>
      <c r="K103" s="9" t="n">
        <f aca="false">E103 - E102</f>
        <v>2.44</v>
      </c>
      <c r="L103" s="21" t="n">
        <f aca="false">I103 / $E$2</f>
        <v>0.0305236907730674</v>
      </c>
      <c r="M103" s="22" t="n">
        <f aca="false">J103 / $E$2</f>
        <v>-0.00438902743142149</v>
      </c>
      <c r="N103" s="23" t="n">
        <f aca="false">K103 / $E$2</f>
        <v>0.0243391521197008</v>
      </c>
      <c r="O103" s="10" t="str">
        <f aca="false">IF(OR(J103 &lt; 0, I103 &lt; 0), IF(J103 &lt; 0, "BUY", "SELL"), "S.W.")</f>
        <v>BUY</v>
      </c>
      <c r="P103" s="11" t="n">
        <f aca="false">IF(OR(O102="BUY", O102 = "SELL"), IF(O102 = "BUY", E103 - B103, B103 - E103), 0)</f>
        <v>0</v>
      </c>
      <c r="Q103" s="24" t="n">
        <f aca="false">(F103 - F102) / F102</f>
        <v>-0.094175181684061</v>
      </c>
      <c r="R103" s="25" t="inlineStr">
        <f aca="true">IF(ROW(Q103) - 2 &gt;= 3, AVERAGE(Q103:OFFSET(Q103,1 - $R$2, 0)), "")</f>
        <is>
          <t/>
        </is>
      </c>
    </row>
    <row collapsed="false" customFormat="false" customHeight="false" hidden="false" ht="13.3" outlineLevel="0" r="104">
      <c r="A104" s="20" t="n">
        <v>36704</v>
      </c>
      <c r="B104" s="14" t="n">
        <v>53.78</v>
      </c>
      <c r="C104" s="15" t="n">
        <v>55.5</v>
      </c>
      <c r="D104" s="16" t="n">
        <v>51.63</v>
      </c>
      <c r="E104" s="17" t="n">
        <v>51.75</v>
      </c>
      <c r="F104" s="18" t="n">
        <v>7270600</v>
      </c>
      <c r="G104" s="13" t="n">
        <v>25.76</v>
      </c>
      <c r="I104" s="7" t="n">
        <f aca="false">C104 - E103</f>
        <v>1.37</v>
      </c>
      <c r="J104" s="8" t="n">
        <f aca="false">E103 - D104</f>
        <v>2.5</v>
      </c>
      <c r="K104" s="9" t="n">
        <f aca="false">E104 - E103</f>
        <v>-2.38</v>
      </c>
      <c r="L104" s="21" t="n">
        <f aca="false">I104 / $E$2</f>
        <v>0.0136658354114713</v>
      </c>
      <c r="M104" s="22" t="n">
        <f aca="false">J104 / $E$2</f>
        <v>0.0249376558603491</v>
      </c>
      <c r="N104" s="23" t="n">
        <f aca="false">K104 / $E$2</f>
        <v>-0.0237406483790524</v>
      </c>
      <c r="O104" s="10" t="str">
        <f aca="false">IF(OR(J104 &lt; 0, I104 &lt; 0), IF(J104 &lt; 0, "BUY", "SELL"), "S.W.")</f>
        <v>S.W.</v>
      </c>
      <c r="P104" s="11" t="n">
        <f aca="false">IF(OR(O103="BUY", O103 = "SELL"), IF(O103 = "BUY", E104 - B104, B104 - E104), 0)</f>
        <v>-2.03</v>
      </c>
      <c r="Q104" s="24" t="n">
        <f aca="false">(F104 - F103) / F103</f>
        <v>0.0964560398129995</v>
      </c>
      <c r="R104" s="25" t="inlineStr">
        <f aca="true">IF(ROW(Q104) - 2 &gt;= 3, AVERAGE(Q104:OFFSET(Q104,1 - $R$2, 0)), "")</f>
        <is>
          <t/>
        </is>
      </c>
    </row>
    <row collapsed="false" customFormat="false" customHeight="false" hidden="false" ht="13.3" outlineLevel="0" r="105">
      <c r="A105" s="20" t="n">
        <v>36705</v>
      </c>
      <c r="B105" s="14" t="n">
        <v>53.31</v>
      </c>
      <c r="C105" s="15" t="n">
        <v>55.38</v>
      </c>
      <c r="D105" s="16" t="n">
        <v>51.5</v>
      </c>
      <c r="E105" s="17" t="n">
        <v>54.44</v>
      </c>
      <c r="F105" s="18" t="n">
        <v>10235000</v>
      </c>
      <c r="G105" s="13" t="n">
        <v>27.1</v>
      </c>
      <c r="I105" s="7" t="n">
        <f aca="false">C105 - E104</f>
        <v>3.63</v>
      </c>
      <c r="J105" s="8" t="n">
        <f aca="false">E104 - D105</f>
        <v>0.25</v>
      </c>
      <c r="K105" s="9" t="n">
        <f aca="false">E105 - E104</f>
        <v>2.69</v>
      </c>
      <c r="L105" s="21" t="n">
        <f aca="false">I105 / $E$2</f>
        <v>0.036209476309227</v>
      </c>
      <c r="M105" s="22" t="n">
        <f aca="false">J105 / $E$2</f>
        <v>0.00249376558603491</v>
      </c>
      <c r="N105" s="23" t="n">
        <f aca="false">K105 / $E$2</f>
        <v>0.0268329177057356</v>
      </c>
      <c r="O105" s="10" t="str">
        <f aca="false">IF(OR(J105 &lt; 0, I105 &lt; 0), IF(J105 &lt; 0, "BUY", "SELL"), "S.W.")</f>
        <v>S.W.</v>
      </c>
      <c r="P105" s="11" t="n">
        <f aca="false">IF(OR(O104="BUY", O104 = "SELL"), IF(O104 = "BUY", E105 - B105, B105 - E105), 0)</f>
        <v>0</v>
      </c>
      <c r="Q105" s="24" t="n">
        <f aca="false">(F105 - F104) / F104</f>
        <v>0.407724259345859</v>
      </c>
      <c r="R105" s="25" t="inlineStr">
        <f aca="true">IF(ROW(Q105) - 2 &gt;= 3, AVERAGE(Q105:OFFSET(Q105,1 - $R$2, 0)), "")</f>
        <is>
          <t/>
        </is>
      </c>
    </row>
    <row collapsed="false" customFormat="false" customHeight="false" hidden="false" ht="13.3" outlineLevel="0" r="106">
      <c r="A106" s="20" t="n">
        <v>36706</v>
      </c>
      <c r="B106" s="14" t="n">
        <v>53.06</v>
      </c>
      <c r="C106" s="15" t="n">
        <v>53.94</v>
      </c>
      <c r="D106" s="16" t="n">
        <v>51.06</v>
      </c>
      <c r="E106" s="17" t="n">
        <v>51.25</v>
      </c>
      <c r="F106" s="18" t="n">
        <v>7281200</v>
      </c>
      <c r="G106" s="13" t="n">
        <v>25.52</v>
      </c>
      <c r="I106" s="7" t="n">
        <f aca="false">C106 - E105</f>
        <v>-0.5</v>
      </c>
      <c r="J106" s="8" t="n">
        <f aca="false">E105 - D106</f>
        <v>3.38</v>
      </c>
      <c r="K106" s="9" t="n">
        <f aca="false">E106 - E105</f>
        <v>-3.19</v>
      </c>
      <c r="L106" s="21" t="n">
        <f aca="false">I106 / $E$2</f>
        <v>-0.00498753117206983</v>
      </c>
      <c r="M106" s="22" t="n">
        <f aca="false">J106 / $E$2</f>
        <v>0.033715710723192</v>
      </c>
      <c r="N106" s="23" t="n">
        <f aca="false">K106 / $E$2</f>
        <v>-0.0318204488778055</v>
      </c>
      <c r="O106" s="10" t="str">
        <f aca="false">IF(OR(J106 &lt; 0, I106 &lt; 0), IF(J106 &lt; 0, "BUY", "SELL"), "S.W.")</f>
        <v>SELL</v>
      </c>
      <c r="P106" s="11" t="n">
        <f aca="false">IF(OR(O105="BUY", O105 = "SELL"), IF(O105 = "BUY", E106 - B106, B106 - E106), 0)</f>
        <v>0</v>
      </c>
      <c r="Q106" s="24" t="n">
        <f aca="false">(F106 - F105) / F105</f>
        <v>-0.288597948216903</v>
      </c>
      <c r="R106" s="25" t="inlineStr">
        <f aca="true">IF(ROW(Q106) - 2 &gt;= 3, AVERAGE(Q106:OFFSET(Q106,1 - $R$2, 0)), "")</f>
        <is>
          <t/>
        </is>
      </c>
    </row>
    <row collapsed="false" customFormat="false" customHeight="false" hidden="false" ht="13.3" outlineLevel="0" r="107">
      <c r="A107" s="20" t="n">
        <v>36707</v>
      </c>
      <c r="B107" s="14" t="n">
        <v>52.81</v>
      </c>
      <c r="C107" s="15" t="n">
        <v>54.94</v>
      </c>
      <c r="D107" s="16" t="n">
        <v>51.69</v>
      </c>
      <c r="E107" s="17" t="n">
        <v>52.38</v>
      </c>
      <c r="F107" s="18" t="n">
        <v>11550000</v>
      </c>
      <c r="G107" s="13" t="n">
        <v>26.08</v>
      </c>
      <c r="I107" s="7" t="n">
        <f aca="false">C107 - E106</f>
        <v>3.69</v>
      </c>
      <c r="J107" s="8" t="n">
        <f aca="false">E106 - D107</f>
        <v>-0.439999999999998</v>
      </c>
      <c r="K107" s="9" t="n">
        <f aca="false">E107 - E106</f>
        <v>1.13</v>
      </c>
      <c r="L107" s="21" t="n">
        <f aca="false">I107 / $E$2</f>
        <v>0.0368079800498753</v>
      </c>
      <c r="M107" s="22" t="n">
        <f aca="false">J107 / $E$2</f>
        <v>-0.00438902743142142</v>
      </c>
      <c r="N107" s="23" t="n">
        <f aca="false">K107 / $E$2</f>
        <v>0.0112718204488778</v>
      </c>
      <c r="O107" s="10" t="str">
        <f aca="false">IF(OR(J107 &lt; 0, I107 &lt; 0), IF(J107 &lt; 0, "BUY", "SELL"), "S.W.")</f>
        <v>BUY</v>
      </c>
      <c r="P107" s="11" t="n">
        <f aca="false">IF(OR(O106="BUY", O106 = "SELL"), IF(O106 = "BUY", E107 - B107, B107 - E107), 0)</f>
        <v>0.43</v>
      </c>
      <c r="Q107" s="24" t="n">
        <f aca="false">(F107 - F106) / F106</f>
        <v>0.586276987309784</v>
      </c>
      <c r="R107" s="25" t="inlineStr">
        <f aca="true">IF(ROW(Q107) - 2 &gt;= 3, AVERAGE(Q107:OFFSET(Q107,1 - $R$2, 0)), "")</f>
        <is>
          <t/>
        </is>
      </c>
    </row>
    <row collapsed="false" customFormat="false" customHeight="false" hidden="false" ht="13.3" outlineLevel="0" r="108">
      <c r="A108" s="20" t="n">
        <v>36710</v>
      </c>
      <c r="B108" s="14" t="n">
        <v>52.13</v>
      </c>
      <c r="C108" s="15" t="n">
        <v>54.31</v>
      </c>
      <c r="D108" s="16" t="n">
        <v>52.13</v>
      </c>
      <c r="E108" s="17" t="n">
        <v>53.31</v>
      </c>
      <c r="F108" s="18" t="n">
        <v>2535000</v>
      </c>
      <c r="G108" s="13" t="n">
        <v>26.54</v>
      </c>
      <c r="I108" s="7" t="n">
        <f aca="false">C108 - E107</f>
        <v>1.93</v>
      </c>
      <c r="J108" s="8" t="n">
        <f aca="false">E107 - D108</f>
        <v>0.25</v>
      </c>
      <c r="K108" s="9" t="n">
        <f aca="false">E108 - E107</f>
        <v>0.93</v>
      </c>
      <c r="L108" s="21" t="n">
        <f aca="false">I108 / $E$2</f>
        <v>0.0192518703241895</v>
      </c>
      <c r="M108" s="22" t="n">
        <f aca="false">J108 / $E$2</f>
        <v>0.00249376558603491</v>
      </c>
      <c r="N108" s="23" t="n">
        <f aca="false">K108 / $E$2</f>
        <v>0.00927680798004987</v>
      </c>
      <c r="O108" s="10" t="str">
        <f aca="false">IF(OR(J108 &lt; 0, I108 &lt; 0), IF(J108 &lt; 0, "BUY", "SELL"), "S.W.")</f>
        <v>S.W.</v>
      </c>
      <c r="P108" s="11" t="n">
        <f aca="false">IF(OR(O107="BUY", O107 = "SELL"), IF(O107 = "BUY", E108 - B108, B108 - E108), 0)</f>
        <v>1.18</v>
      </c>
      <c r="Q108" s="24" t="n">
        <f aca="false">(F108 - F107) / F107</f>
        <v>-0.78051948051948</v>
      </c>
      <c r="R108" s="25" t="inlineStr">
        <f aca="true">IF(ROW(Q108) - 2 &gt;= 3, AVERAGE(Q108:OFFSET(Q108,1 - $R$2, 0)), "")</f>
        <is>
          <t/>
        </is>
      </c>
    </row>
    <row collapsed="false" customFormat="false" customHeight="false" hidden="false" ht="13.3" outlineLevel="0" r="109">
      <c r="A109" s="20" t="n">
        <v>36712</v>
      </c>
      <c r="B109" s="14" t="n">
        <v>53.25</v>
      </c>
      <c r="C109" s="15" t="n">
        <v>55.19</v>
      </c>
      <c r="D109" s="16" t="n">
        <v>50.75</v>
      </c>
      <c r="E109" s="17" t="n">
        <v>51.63</v>
      </c>
      <c r="F109" s="18" t="n">
        <v>9478800</v>
      </c>
      <c r="G109" s="13" t="n">
        <v>25.7</v>
      </c>
      <c r="I109" s="7" t="n">
        <f aca="false">C109 - E108</f>
        <v>1.88</v>
      </c>
      <c r="J109" s="8" t="n">
        <f aca="false">E108 - D109</f>
        <v>2.56</v>
      </c>
      <c r="K109" s="9" t="n">
        <f aca="false">E109 - E108</f>
        <v>-1.68</v>
      </c>
      <c r="L109" s="21" t="n">
        <f aca="false">I109 / $E$2</f>
        <v>0.0187531172069825</v>
      </c>
      <c r="M109" s="22" t="n">
        <f aca="false">J109 / $E$2</f>
        <v>0.0255361596009975</v>
      </c>
      <c r="N109" s="23" t="n">
        <f aca="false">K109 / $E$2</f>
        <v>-0.0167581047381546</v>
      </c>
      <c r="O109" s="10" t="str">
        <f aca="false">IF(OR(J109 &lt; 0, I109 &lt; 0), IF(J109 &lt; 0, "BUY", "SELL"), "S.W.")</f>
        <v>S.W.</v>
      </c>
      <c r="P109" s="11" t="n">
        <f aca="false">IF(OR(O108="BUY", O108 = "SELL"), IF(O108 = "BUY", E109 - B109, B109 - E109), 0)</f>
        <v>0</v>
      </c>
      <c r="Q109" s="24" t="n">
        <f aca="false">(F109 - F108) / F108</f>
        <v>2.73917159763314</v>
      </c>
      <c r="R109" s="25" t="inlineStr">
        <f aca="true">IF(ROW(Q109) - 2 &gt;= 3, AVERAGE(Q109:OFFSET(Q109,1 - $R$2, 0)), "")</f>
        <is>
          <t/>
        </is>
      </c>
    </row>
    <row collapsed="false" customFormat="false" customHeight="false" hidden="false" ht="13.3" outlineLevel="0" r="110">
      <c r="A110" s="20" t="n">
        <v>36713</v>
      </c>
      <c r="B110" s="14" t="n">
        <v>52.5</v>
      </c>
      <c r="C110" s="15" t="n">
        <v>52.94</v>
      </c>
      <c r="D110" s="16" t="n">
        <v>49.63</v>
      </c>
      <c r="E110" s="17" t="n">
        <v>51.81</v>
      </c>
      <c r="F110" s="18" t="n">
        <v>11063800</v>
      </c>
      <c r="G110" s="13" t="n">
        <v>25.79</v>
      </c>
      <c r="I110" s="7" t="n">
        <f aca="false">C110 - E109</f>
        <v>1.31</v>
      </c>
      <c r="J110" s="8" t="n">
        <f aca="false">E109 - D110</f>
        <v>2</v>
      </c>
      <c r="K110" s="9" t="n">
        <f aca="false">E110 - E109</f>
        <v>0.18</v>
      </c>
      <c r="L110" s="21" t="n">
        <f aca="false">I110 / $E$2</f>
        <v>0.0130673316708229</v>
      </c>
      <c r="M110" s="22" t="n">
        <f aca="false">J110 / $E$2</f>
        <v>0.0199501246882793</v>
      </c>
      <c r="N110" s="23" t="n">
        <f aca="false">K110 / $E$2</f>
        <v>0.00179551122194513</v>
      </c>
      <c r="O110" s="10" t="str">
        <f aca="false">IF(OR(J110 &lt; 0, I110 &lt; 0), IF(J110 &lt; 0, "BUY", "SELL"), "S.W.")</f>
        <v>S.W.</v>
      </c>
      <c r="P110" s="11" t="n">
        <f aca="false">IF(OR(O109="BUY", O109 = "SELL"), IF(O109 = "BUY", E110 - B110, B110 - E110), 0)</f>
        <v>0</v>
      </c>
      <c r="Q110" s="24" t="n">
        <f aca="false">(F110 - F109) / F109</f>
        <v>0.167215259315525</v>
      </c>
      <c r="R110" s="25" t="inlineStr">
        <f aca="true">IF(ROW(Q110) - 2 &gt;= 3, AVERAGE(Q110:OFFSET(Q110,1 - $R$2, 0)), "")</f>
        <is>
          <t/>
        </is>
      </c>
    </row>
    <row collapsed="false" customFormat="false" customHeight="false" hidden="false" ht="13.3" outlineLevel="0" r="111">
      <c r="A111" s="20" t="n">
        <v>36714</v>
      </c>
      <c r="B111" s="14" t="n">
        <v>52.59</v>
      </c>
      <c r="C111" s="15" t="n">
        <v>54.81</v>
      </c>
      <c r="D111" s="16" t="n">
        <v>52.13</v>
      </c>
      <c r="E111" s="17" t="n">
        <v>54.44</v>
      </c>
      <c r="F111" s="18" t="n">
        <v>9422600</v>
      </c>
      <c r="G111" s="13" t="n">
        <v>27.1</v>
      </c>
      <c r="I111" s="7" t="n">
        <f aca="false">C111 - E110</f>
        <v>3</v>
      </c>
      <c r="J111" s="8" t="n">
        <f aca="false">E110 - D111</f>
        <v>-0.32</v>
      </c>
      <c r="K111" s="9" t="n">
        <f aca="false">E111 - E110</f>
        <v>2.63</v>
      </c>
      <c r="L111" s="21" t="n">
        <f aca="false">I111 / $E$2</f>
        <v>0.0299251870324189</v>
      </c>
      <c r="M111" s="22" t="n">
        <f aca="false">J111 / $E$2</f>
        <v>-0.00319201995012469</v>
      </c>
      <c r="N111" s="23" t="n">
        <f aca="false">K111 / $E$2</f>
        <v>0.0262344139650872</v>
      </c>
      <c r="O111" s="10" t="str">
        <f aca="false">IF(OR(J111 &lt; 0, I111 &lt; 0), IF(J111 &lt; 0, "BUY", "SELL"), "S.W.")</f>
        <v>BUY</v>
      </c>
      <c r="P111" s="11" t="n">
        <f aca="false">IF(OR(O110="BUY", O110 = "SELL"), IF(O110 = "BUY", E111 - B111, B111 - E111), 0)</f>
        <v>0</v>
      </c>
      <c r="Q111" s="24" t="n">
        <f aca="false">(F111 - F110) / F110</f>
        <v>-0.148339630145158</v>
      </c>
      <c r="R111" s="25" t="inlineStr">
        <f aca="true">IF(ROW(Q111) - 2 &gt;= 3, AVERAGE(Q111:OFFSET(Q111,1 - $R$2, 0)), "")</f>
        <is>
          <t/>
        </is>
      </c>
    </row>
    <row collapsed="false" customFormat="false" customHeight="false" hidden="false" ht="13.3" outlineLevel="0" r="112">
      <c r="A112" s="20" t="n">
        <v>36717</v>
      </c>
      <c r="B112" s="14" t="n">
        <v>54.09</v>
      </c>
      <c r="C112" s="15" t="n">
        <v>58.25</v>
      </c>
      <c r="D112" s="16" t="n">
        <v>53.75</v>
      </c>
      <c r="E112" s="17" t="n">
        <v>57.13</v>
      </c>
      <c r="F112" s="18" t="n">
        <v>14211000</v>
      </c>
      <c r="G112" s="13" t="n">
        <v>28.44</v>
      </c>
      <c r="I112" s="7" t="n">
        <f aca="false">C112 - E111</f>
        <v>3.81</v>
      </c>
      <c r="J112" s="8" t="n">
        <f aca="false">E111 - D112</f>
        <v>0.689999999999998</v>
      </c>
      <c r="K112" s="9" t="n">
        <f aca="false">E112 - E111</f>
        <v>2.69</v>
      </c>
      <c r="L112" s="21" t="n">
        <f aca="false">I112 / $E$2</f>
        <v>0.0380049875311721</v>
      </c>
      <c r="M112" s="22" t="n">
        <f aca="false">J112 / $E$2</f>
        <v>0.00688279301745634</v>
      </c>
      <c r="N112" s="23" t="n">
        <f aca="false">K112 / $E$2</f>
        <v>0.0268329177057357</v>
      </c>
      <c r="O112" s="10" t="str">
        <f aca="false">IF(OR(J112 &lt; 0, I112 &lt; 0), IF(J112 &lt; 0, "BUY", "SELL"), "S.W.")</f>
        <v>S.W.</v>
      </c>
      <c r="P112" s="11" t="n">
        <f aca="false">IF(OR(O111="BUY", O111 = "SELL"), IF(O111 = "BUY", E112 - B112, B112 - E112), 0)</f>
        <v>3.04</v>
      </c>
      <c r="Q112" s="24" t="n">
        <f aca="false">(F112 - F111) / F111</f>
        <v>0.50818245494874</v>
      </c>
      <c r="R112" s="25" t="inlineStr">
        <f aca="true">IF(ROW(Q112) - 2 &gt;= 3, AVERAGE(Q112:OFFSET(Q112,1 - $R$2, 0)), "")</f>
        <is>
          <t/>
        </is>
      </c>
    </row>
    <row collapsed="false" customFormat="false" customHeight="false" hidden="false" ht="13.3" outlineLevel="0" r="113">
      <c r="A113" s="20" t="n">
        <v>36718</v>
      </c>
      <c r="B113" s="14" t="n">
        <v>57</v>
      </c>
      <c r="C113" s="15" t="n">
        <v>59.25</v>
      </c>
      <c r="D113" s="16" t="n">
        <v>55.44</v>
      </c>
      <c r="E113" s="17" t="n">
        <v>56.94</v>
      </c>
      <c r="F113" s="18" t="n">
        <v>12783200</v>
      </c>
      <c r="G113" s="13" t="n">
        <v>28.35</v>
      </c>
      <c r="I113" s="7" t="n">
        <f aca="false">C113 - E112</f>
        <v>2.12</v>
      </c>
      <c r="J113" s="8" t="n">
        <f aca="false">E112 - D113</f>
        <v>1.69</v>
      </c>
      <c r="K113" s="9" t="n">
        <f aca="false">E113 - E112</f>
        <v>-0.190000000000005</v>
      </c>
      <c r="L113" s="21" t="n">
        <f aca="false">I113 / $E$2</f>
        <v>0.021147132169576</v>
      </c>
      <c r="M113" s="22" t="n">
        <f aca="false">J113 / $E$2</f>
        <v>0.0168578553615961</v>
      </c>
      <c r="N113" s="23" t="n">
        <f aca="false">K113 / $E$2</f>
        <v>-0.00189526184538658</v>
      </c>
      <c r="O113" s="10" t="str">
        <f aca="false">IF(OR(J113 &lt; 0, I113 &lt; 0), IF(J113 &lt; 0, "BUY", "SELL"), "S.W.")</f>
        <v>S.W.</v>
      </c>
      <c r="P113" s="11" t="n">
        <f aca="false">IF(OR(O112="BUY", O112 = "SELL"), IF(O112 = "BUY", E113 - B113, B113 - E113), 0)</f>
        <v>0</v>
      </c>
      <c r="Q113" s="24" t="n">
        <f aca="false">(F113 - F112) / F112</f>
        <v>-0.100471465765956</v>
      </c>
      <c r="R113" s="25" t="inlineStr">
        <f aca="true">IF(ROW(Q113) - 2 &gt;= 3, AVERAGE(Q113:OFFSET(Q113,1 - $R$2, 0)), "")</f>
        <is>
          <t/>
        </is>
      </c>
    </row>
    <row collapsed="false" customFormat="false" customHeight="false" hidden="false" ht="13.3" outlineLevel="0" r="114">
      <c r="A114" s="20" t="n">
        <v>36719</v>
      </c>
      <c r="B114" s="14" t="n">
        <v>58.13</v>
      </c>
      <c r="C114" s="15" t="n">
        <v>58.94</v>
      </c>
      <c r="D114" s="16" t="n">
        <v>56.38</v>
      </c>
      <c r="E114" s="17" t="n">
        <v>58.88</v>
      </c>
      <c r="F114" s="18" t="n">
        <v>8057600</v>
      </c>
      <c r="G114" s="13" t="n">
        <v>29.31</v>
      </c>
      <c r="I114" s="7" t="n">
        <f aca="false">C114 - E113</f>
        <v>2</v>
      </c>
      <c r="J114" s="8" t="n">
        <f aca="false">E113 - D114</f>
        <v>0.559999999999995</v>
      </c>
      <c r="K114" s="9" t="n">
        <f aca="false">E114 - E113</f>
        <v>1.94</v>
      </c>
      <c r="L114" s="21" t="n">
        <f aca="false">I114 / $E$2</f>
        <v>0.0199501246882793</v>
      </c>
      <c r="M114" s="22" t="n">
        <f aca="false">J114 / $E$2</f>
        <v>0.00558603491271816</v>
      </c>
      <c r="N114" s="23" t="n">
        <f aca="false">K114 / $E$2</f>
        <v>0.019351620947631</v>
      </c>
      <c r="O114" s="10" t="str">
        <f aca="false">IF(OR(J114 &lt; 0, I114 &lt; 0), IF(J114 &lt; 0, "BUY", "SELL"), "S.W.")</f>
        <v>S.W.</v>
      </c>
      <c r="P114" s="11" t="n">
        <f aca="false">IF(OR(O113="BUY", O113 = "SELL"), IF(O113 = "BUY", E114 - B114, B114 - E114), 0)</f>
        <v>0</v>
      </c>
      <c r="Q114" s="24" t="n">
        <f aca="false">(F114 - F113) / F113</f>
        <v>-0.369672695412729</v>
      </c>
      <c r="R114" s="25" t="inlineStr">
        <f aca="true">IF(ROW(Q114) - 2 &gt;= 3, AVERAGE(Q114:OFFSET(Q114,1 - $R$2, 0)), "")</f>
        <is>
          <t/>
        </is>
      </c>
    </row>
    <row collapsed="false" customFormat="false" customHeight="false" hidden="false" ht="13.3" outlineLevel="0" r="115">
      <c r="A115" s="20" t="n">
        <v>36720</v>
      </c>
      <c r="B115" s="14" t="n">
        <v>58.5</v>
      </c>
      <c r="C115" s="15" t="n">
        <v>60.63</v>
      </c>
      <c r="D115" s="16" t="n">
        <v>54.75</v>
      </c>
      <c r="E115" s="17" t="n">
        <v>56.5</v>
      </c>
      <c r="F115" s="18" t="n">
        <v>15925600</v>
      </c>
      <c r="G115" s="13" t="n">
        <v>28.13</v>
      </c>
      <c r="I115" s="7" t="n">
        <f aca="false">C115 - E114</f>
        <v>1.75</v>
      </c>
      <c r="J115" s="8" t="n">
        <f aca="false">E114 - D115</f>
        <v>4.13</v>
      </c>
      <c r="K115" s="9" t="n">
        <f aca="false">E115 - E114</f>
        <v>-2.38</v>
      </c>
      <c r="L115" s="21" t="n">
        <f aca="false">I115 / $E$2</f>
        <v>0.0174563591022444</v>
      </c>
      <c r="M115" s="22" t="n">
        <f aca="false">J115 / $E$2</f>
        <v>0.0411970074812968</v>
      </c>
      <c r="N115" s="23" t="n">
        <f aca="false">K115 / $E$2</f>
        <v>-0.0237406483790524</v>
      </c>
      <c r="O115" s="10" t="str">
        <f aca="false">IF(OR(J115 &lt; 0, I115 &lt; 0), IF(J115 &lt; 0, "BUY", "SELL"), "S.W.")</f>
        <v>S.W.</v>
      </c>
      <c r="P115" s="11" t="n">
        <f aca="false">IF(OR(O114="BUY", O114 = "SELL"), IF(O114 = "BUY", E115 - B115, B115 - E115), 0)</f>
        <v>0</v>
      </c>
      <c r="Q115" s="24" t="n">
        <f aca="false">(F115 - F114) / F114</f>
        <v>0.976469420174742</v>
      </c>
      <c r="R115" s="25" t="inlineStr">
        <f aca="true">IF(ROW(Q115) - 2 &gt;= 3, AVERAGE(Q115:OFFSET(Q115,1 - $R$2, 0)), "")</f>
        <is>
          <t/>
        </is>
      </c>
    </row>
    <row collapsed="false" customFormat="false" customHeight="false" hidden="false" ht="13.3" outlineLevel="0" r="116">
      <c r="A116" s="20" t="n">
        <v>36721</v>
      </c>
      <c r="B116" s="14" t="n">
        <v>57.13</v>
      </c>
      <c r="C116" s="15" t="n">
        <v>59</v>
      </c>
      <c r="D116" s="16" t="n">
        <v>56.88</v>
      </c>
      <c r="E116" s="17" t="n">
        <v>57.69</v>
      </c>
      <c r="F116" s="18" t="n">
        <v>6804400</v>
      </c>
      <c r="G116" s="13" t="n">
        <v>28.72</v>
      </c>
      <c r="I116" s="7" t="n">
        <f aca="false">C116 - E115</f>
        <v>2.5</v>
      </c>
      <c r="J116" s="8" t="n">
        <f aca="false">E115 - D116</f>
        <v>-0.380000000000003</v>
      </c>
      <c r="K116" s="9" t="n">
        <f aca="false">E116 - E115</f>
        <v>1.19</v>
      </c>
      <c r="L116" s="21" t="n">
        <f aca="false">I116 / $E$2</f>
        <v>0.0249376558603491</v>
      </c>
      <c r="M116" s="22" t="n">
        <f aca="false">J116 / $E$2</f>
        <v>-0.00379052369077309</v>
      </c>
      <c r="N116" s="23" t="n">
        <f aca="false">K116 / $E$2</f>
        <v>0.0118703241895262</v>
      </c>
      <c r="O116" s="10" t="str">
        <f aca="false">IF(OR(J116 &lt; 0, I116 &lt; 0), IF(J116 &lt; 0, "BUY", "SELL"), "S.W.")</f>
        <v>BUY</v>
      </c>
      <c r="P116" s="11" t="n">
        <f aca="false">IF(OR(O115="BUY", O115 = "SELL"), IF(O115 = "BUY", E116 - B116, B116 - E116), 0)</f>
        <v>0</v>
      </c>
      <c r="Q116" s="24" t="n">
        <f aca="false">(F116 - F115) / F115</f>
        <v>-0.572738232782438</v>
      </c>
      <c r="R116" s="25" t="inlineStr">
        <f aca="true">IF(ROW(Q116) - 2 &gt;= 3, AVERAGE(Q116:OFFSET(Q116,1 - $R$2, 0)), "")</f>
        <is>
          <t/>
        </is>
      </c>
    </row>
    <row collapsed="false" customFormat="false" customHeight="false" hidden="false" ht="13.3" outlineLevel="0" r="117">
      <c r="A117" s="20" t="n">
        <v>36724</v>
      </c>
      <c r="B117" s="14" t="n">
        <v>58.25</v>
      </c>
      <c r="C117" s="15" t="n">
        <v>58.81</v>
      </c>
      <c r="D117" s="16" t="n">
        <v>57.13</v>
      </c>
      <c r="E117" s="17" t="n">
        <v>58.31</v>
      </c>
      <c r="F117" s="18" t="n">
        <v>9289000</v>
      </c>
      <c r="G117" s="13" t="n">
        <v>29.03</v>
      </c>
      <c r="I117" s="7" t="n">
        <f aca="false">C117 - E116</f>
        <v>1.12</v>
      </c>
      <c r="J117" s="8" t="n">
        <f aca="false">E116 - D117</f>
        <v>0.559999999999995</v>
      </c>
      <c r="K117" s="9" t="n">
        <f aca="false">E117 - E116</f>
        <v>0.620000000000005</v>
      </c>
      <c r="L117" s="21" t="n">
        <f aca="false">I117 / $E$2</f>
        <v>0.0111720698254365</v>
      </c>
      <c r="M117" s="22" t="n">
        <f aca="false">J117 / $E$2</f>
        <v>0.00558603491271816</v>
      </c>
      <c r="N117" s="23" t="n">
        <f aca="false">K117 / $E$2</f>
        <v>0.00618453865336663</v>
      </c>
      <c r="O117" s="10" t="str">
        <f aca="false">IF(OR(J117 &lt; 0, I117 &lt; 0), IF(J117 &lt; 0, "BUY", "SELL"), "S.W.")</f>
        <v>S.W.</v>
      </c>
      <c r="P117" s="11" t="n">
        <f aca="false">IF(OR(O116="BUY", O116 = "SELL"), IF(O116 = "BUY", E117 - B117, B117 - E117), 0)</f>
        <v>0.0600000000000023</v>
      </c>
      <c r="Q117" s="24" t="n">
        <f aca="false">(F117 - F116) / F116</f>
        <v>0.365146081946975</v>
      </c>
      <c r="R117" s="25" t="inlineStr">
        <f aca="true">IF(ROW(Q117) - 2 &gt;= 3, AVERAGE(Q117:OFFSET(Q117,1 - $R$2, 0)), "")</f>
        <is>
          <t/>
        </is>
      </c>
    </row>
    <row collapsed="false" customFormat="false" customHeight="false" hidden="false" ht="13.3" outlineLevel="0" r="118">
      <c r="A118" s="20" t="n">
        <v>36725</v>
      </c>
      <c r="B118" s="14" t="n">
        <v>58.5</v>
      </c>
      <c r="C118" s="15" t="n">
        <v>58.88</v>
      </c>
      <c r="D118" s="16" t="n">
        <v>56.88</v>
      </c>
      <c r="E118" s="17" t="n">
        <v>57.25</v>
      </c>
      <c r="F118" s="18" t="n">
        <v>11378200</v>
      </c>
      <c r="G118" s="13" t="n">
        <v>28.5</v>
      </c>
      <c r="I118" s="7" t="n">
        <f aca="false">C118 - E117</f>
        <v>0.57</v>
      </c>
      <c r="J118" s="8" t="n">
        <f aca="false">E117 - D118</f>
        <v>1.43</v>
      </c>
      <c r="K118" s="9" t="n">
        <f aca="false">E118 - E117</f>
        <v>-1.06</v>
      </c>
      <c r="L118" s="21" t="n">
        <f aca="false">I118 / $E$2</f>
        <v>0.0056857855361596</v>
      </c>
      <c r="M118" s="22" t="n">
        <f aca="false">J118 / $E$2</f>
        <v>0.0142643391521197</v>
      </c>
      <c r="N118" s="23" t="n">
        <f aca="false">K118 / $E$2</f>
        <v>-0.0105735660847881</v>
      </c>
      <c r="O118" s="10" t="str">
        <f aca="false">IF(OR(J118 &lt; 0, I118 &lt; 0), IF(J118 &lt; 0, "BUY", "SELL"), "S.W.")</f>
        <v>S.W.</v>
      </c>
      <c r="P118" s="11" t="n">
        <f aca="false">IF(OR(O117="BUY", O117 = "SELL"), IF(O117 = "BUY", E118 - B118, B118 - E118), 0)</f>
        <v>0</v>
      </c>
      <c r="Q118" s="24" t="n">
        <f aca="false">(F118 - F117) / F117</f>
        <v>0.224911185272903</v>
      </c>
      <c r="R118" s="25" t="inlineStr">
        <f aca="true">IF(ROW(Q118) - 2 &gt;= 3, AVERAGE(Q118:OFFSET(Q118,1 - $R$2, 0)), "")</f>
        <is>
          <t/>
        </is>
      </c>
    </row>
    <row collapsed="false" customFormat="false" customHeight="false" hidden="false" ht="13.3" outlineLevel="0" r="119">
      <c r="A119" s="20" t="n">
        <v>36726</v>
      </c>
      <c r="B119" s="14" t="n">
        <v>55.19</v>
      </c>
      <c r="C119" s="15" t="n">
        <v>56.81</v>
      </c>
      <c r="D119" s="16" t="n">
        <v>51.75</v>
      </c>
      <c r="E119" s="17" t="n">
        <v>52.69</v>
      </c>
      <c r="F119" s="18" t="n">
        <v>16359600</v>
      </c>
      <c r="G119" s="13" t="n">
        <v>26.23</v>
      </c>
      <c r="I119" s="7" t="n">
        <f aca="false">C119 - E118</f>
        <v>-0.439999999999998</v>
      </c>
      <c r="J119" s="8" t="n">
        <f aca="false">E118 - D119</f>
        <v>5.5</v>
      </c>
      <c r="K119" s="9" t="n">
        <f aca="false">E119 - E118</f>
        <v>-4.56</v>
      </c>
      <c r="L119" s="21" t="n">
        <f aca="false">I119 / $E$2</f>
        <v>-0.00438902743142142</v>
      </c>
      <c r="M119" s="22" t="n">
        <f aca="false">J119 / $E$2</f>
        <v>0.0548628428927681</v>
      </c>
      <c r="N119" s="23" t="n">
        <f aca="false">K119 / $E$2</f>
        <v>-0.0454862842892768</v>
      </c>
      <c r="O119" s="10" t="str">
        <f aca="false">IF(OR(J119 &lt; 0, I119 &lt; 0), IF(J119 &lt; 0, "BUY", "SELL"), "S.W.")</f>
        <v>SELL</v>
      </c>
      <c r="P119" s="11" t="n">
        <f aca="false">IF(OR(O118="BUY", O118 = "SELL"), IF(O118 = "BUY", E119 - B119, B119 - E119), 0)</f>
        <v>0</v>
      </c>
      <c r="Q119" s="24" t="n">
        <f aca="false">(F119 - F118) / F118</f>
        <v>0.43780211281222</v>
      </c>
      <c r="R119" s="25" t="inlineStr">
        <f aca="true">IF(ROW(Q119) - 2 &gt;= 3, AVERAGE(Q119:OFFSET(Q119,1 - $R$2, 0)), "")</f>
        <is>
          <t/>
        </is>
      </c>
    </row>
    <row collapsed="false" customFormat="false" customHeight="false" hidden="false" ht="13.3" outlineLevel="0" r="120">
      <c r="A120" s="20" t="n">
        <v>36727</v>
      </c>
      <c r="B120" s="14" t="n">
        <v>55</v>
      </c>
      <c r="C120" s="15" t="n">
        <v>57.06</v>
      </c>
      <c r="D120" s="16" t="n">
        <v>54.13</v>
      </c>
      <c r="E120" s="17" t="n">
        <v>55.13</v>
      </c>
      <c r="F120" s="18" t="n">
        <v>16631800</v>
      </c>
      <c r="G120" s="13" t="n">
        <v>27.45</v>
      </c>
      <c r="I120" s="7" t="n">
        <f aca="false">C120 - E119</f>
        <v>4.37</v>
      </c>
      <c r="J120" s="8" t="n">
        <f aca="false">E119 - D120</f>
        <v>-1.44</v>
      </c>
      <c r="K120" s="9" t="n">
        <f aca="false">E120 - E119</f>
        <v>2.44</v>
      </c>
      <c r="L120" s="21" t="n">
        <f aca="false">I120 / $E$2</f>
        <v>0.0435910224438903</v>
      </c>
      <c r="M120" s="22" t="n">
        <f aca="false">J120 / $E$2</f>
        <v>-0.0143640897755611</v>
      </c>
      <c r="N120" s="23" t="n">
        <f aca="false">K120 / $E$2</f>
        <v>0.0243391521197008</v>
      </c>
      <c r="O120" s="10" t="str">
        <f aca="false">IF(OR(J120 &lt; 0, I120 &lt; 0), IF(J120 &lt; 0, "BUY", "SELL"), "S.W.")</f>
        <v>BUY</v>
      </c>
      <c r="P120" s="11" t="n">
        <f aca="false">IF(OR(O119="BUY", O119 = "SELL"), IF(O119 = "BUY", E120 - B120, B120 - E120), 0)</f>
        <v>-0.130000000000003</v>
      </c>
      <c r="Q120" s="24" t="n">
        <f aca="false">(F120 - F119) / F119</f>
        <v>0.0166385486197707</v>
      </c>
      <c r="R120" s="25" t="inlineStr">
        <f aca="true">IF(ROW(Q120) - 2 &gt;= 3, AVERAGE(Q120:OFFSET(Q120,1 - $R$2, 0)), "")</f>
        <is>
          <t/>
        </is>
      </c>
    </row>
    <row collapsed="false" customFormat="false" customHeight="false" hidden="false" ht="13.3" outlineLevel="0" r="121">
      <c r="A121" s="20" t="n">
        <v>36728</v>
      </c>
      <c r="B121" s="14" t="n">
        <v>54.36</v>
      </c>
      <c r="C121" s="15" t="n">
        <v>55.63</v>
      </c>
      <c r="D121" s="16" t="n">
        <v>52.94</v>
      </c>
      <c r="E121" s="17" t="n">
        <v>53.56</v>
      </c>
      <c r="F121" s="18" t="n">
        <v>7013200</v>
      </c>
      <c r="G121" s="13" t="n">
        <v>26.67</v>
      </c>
      <c r="I121" s="7" t="n">
        <f aca="false">C121 - E120</f>
        <v>0.5</v>
      </c>
      <c r="J121" s="8" t="n">
        <f aca="false">E120 - D121</f>
        <v>2.19</v>
      </c>
      <c r="K121" s="9" t="n">
        <f aca="false">E121 - E120</f>
        <v>-1.57</v>
      </c>
      <c r="L121" s="21" t="n">
        <f aca="false">I121 / $E$2</f>
        <v>0.00498753117206983</v>
      </c>
      <c r="M121" s="22" t="n">
        <f aca="false">J121 / $E$2</f>
        <v>0.0218453865336659</v>
      </c>
      <c r="N121" s="23" t="n">
        <f aca="false">K121 / $E$2</f>
        <v>-0.0156608478802993</v>
      </c>
      <c r="O121" s="10" t="str">
        <f aca="false">IF(OR(J121 &lt; 0, I121 &lt; 0), IF(J121 &lt; 0, "BUY", "SELL"), "S.W.")</f>
        <v>S.W.</v>
      </c>
      <c r="P121" s="11" t="n">
        <f aca="false">IF(OR(O120="BUY", O120 = "SELL"), IF(O120 = "BUY", E121 - B121, B121 - E121), 0)</f>
        <v>-0.799999999999997</v>
      </c>
      <c r="Q121" s="24" t="n">
        <f aca="false">(F121 - F120) / F120</f>
        <v>-0.578325857694296</v>
      </c>
      <c r="R121" s="25" t="inlineStr">
        <f aca="true">IF(ROW(Q121) - 2 &gt;= 3, AVERAGE(Q121:OFFSET(Q121,1 - $R$2, 0)), "")</f>
        <is>
          <t/>
        </is>
      </c>
    </row>
    <row collapsed="false" customFormat="false" customHeight="false" hidden="false" ht="13.3" outlineLevel="0" r="122">
      <c r="A122" s="20" t="n">
        <v>36731</v>
      </c>
      <c r="B122" s="14" t="n">
        <v>52.56</v>
      </c>
      <c r="C122" s="15" t="n">
        <v>52.88</v>
      </c>
      <c r="D122" s="16" t="n">
        <v>47.5</v>
      </c>
      <c r="E122" s="17" t="n">
        <v>48.69</v>
      </c>
      <c r="F122" s="18" t="n">
        <v>14720600</v>
      </c>
      <c r="G122" s="13" t="n">
        <v>24.24</v>
      </c>
      <c r="I122" s="7" t="n">
        <f aca="false">C122 - E121</f>
        <v>-0.68</v>
      </c>
      <c r="J122" s="8" t="n">
        <f aca="false">E121 - D122</f>
        <v>6.06</v>
      </c>
      <c r="K122" s="9" t="n">
        <f aca="false">E122 - E121</f>
        <v>-4.87</v>
      </c>
      <c r="L122" s="21" t="n">
        <f aca="false">I122 / $E$2</f>
        <v>-0.00678304239401496</v>
      </c>
      <c r="M122" s="22" t="n">
        <f aca="false">J122 / $E$2</f>
        <v>0.0604488778054863</v>
      </c>
      <c r="N122" s="23" t="n">
        <f aca="false">K122 / $E$2</f>
        <v>-0.0485785536159601</v>
      </c>
      <c r="O122" s="10" t="str">
        <f aca="false">IF(OR(J122 &lt; 0, I122 &lt; 0), IF(J122 &lt; 0, "BUY", "SELL"), "S.W.")</f>
        <v>SELL</v>
      </c>
      <c r="P122" s="11" t="n">
        <f aca="false">IF(OR(O121="BUY", O121 = "SELL"), IF(O121 = "BUY", E122 - B122, B122 - E122), 0)</f>
        <v>0</v>
      </c>
      <c r="Q122" s="24" t="n">
        <f aca="false">(F122 - F121) / F121</f>
        <v>1.0989847715736</v>
      </c>
      <c r="R122" s="25" t="inlineStr">
        <f aca="true">IF(ROW(Q122) - 2 &gt;= 3, AVERAGE(Q122:OFFSET(Q122,1 - $R$2, 0)), "")</f>
        <is>
          <t/>
        </is>
      </c>
    </row>
    <row collapsed="false" customFormat="false" customHeight="false" hidden="false" ht="13.3" outlineLevel="0" r="123">
      <c r="A123" s="20" t="n">
        <v>36732</v>
      </c>
      <c r="B123" s="14" t="n">
        <v>50.31</v>
      </c>
      <c r="C123" s="15" t="n">
        <v>50.63</v>
      </c>
      <c r="D123" s="16" t="n">
        <v>49.06</v>
      </c>
      <c r="E123" s="17" t="n">
        <v>50.06</v>
      </c>
      <c r="F123" s="18" t="n">
        <v>7567200</v>
      </c>
      <c r="G123" s="13" t="n">
        <v>24.92</v>
      </c>
      <c r="I123" s="7" t="n">
        <f aca="false">C123 - E122</f>
        <v>1.94</v>
      </c>
      <c r="J123" s="8" t="n">
        <f aca="false">E122 - D123</f>
        <v>-0.370000000000005</v>
      </c>
      <c r="K123" s="9" t="n">
        <f aca="false">E123 - E122</f>
        <v>1.37</v>
      </c>
      <c r="L123" s="21" t="n">
        <f aca="false">I123 / $E$2</f>
        <v>0.019351620947631</v>
      </c>
      <c r="M123" s="22" t="n">
        <f aca="false">J123 / $E$2</f>
        <v>-0.00369077306733172</v>
      </c>
      <c r="N123" s="23" t="n">
        <f aca="false">K123 / $E$2</f>
        <v>0.0136658354114714</v>
      </c>
      <c r="O123" s="10" t="str">
        <f aca="false">IF(OR(J123 &lt; 0, I123 &lt; 0), IF(J123 &lt; 0, "BUY", "SELL"), "S.W.")</f>
        <v>BUY</v>
      </c>
      <c r="P123" s="11" t="n">
        <f aca="false">IF(OR(O122="BUY", O122 = "SELL"), IF(O122 = "BUY", E123 - B123, B123 - E123), 0)</f>
        <v>0.25</v>
      </c>
      <c r="Q123" s="24" t="n">
        <f aca="false">(F123 - F122) / F122</f>
        <v>-0.485944866377729</v>
      </c>
      <c r="R123" s="25" t="inlineStr">
        <f aca="true">IF(ROW(Q123) - 2 &gt;= 3, AVERAGE(Q123:OFFSET(Q123,1 - $R$2, 0)), "")</f>
        <is>
          <t/>
        </is>
      </c>
    </row>
    <row collapsed="false" customFormat="false" customHeight="false" hidden="false" ht="13.3" outlineLevel="0" r="124">
      <c r="A124" s="20" t="n">
        <v>36733</v>
      </c>
      <c r="B124" s="14" t="n">
        <v>49.84</v>
      </c>
      <c r="C124" s="15" t="n">
        <v>51.25</v>
      </c>
      <c r="D124" s="16" t="n">
        <v>49.25</v>
      </c>
      <c r="E124" s="17" t="n">
        <v>50.06</v>
      </c>
      <c r="F124" s="18" t="n">
        <v>7526200</v>
      </c>
      <c r="G124" s="13" t="n">
        <v>24.92</v>
      </c>
      <c r="I124" s="7" t="n">
        <f aca="false">C124 - E123</f>
        <v>1.19</v>
      </c>
      <c r="J124" s="8" t="n">
        <f aca="false">E123 - D124</f>
        <v>0.810000000000002</v>
      </c>
      <c r="K124" s="9" t="n">
        <f aca="false">E124 - E123</f>
        <v>0</v>
      </c>
      <c r="L124" s="21" t="n">
        <f aca="false">I124 / $E$2</f>
        <v>0.0118703241895262</v>
      </c>
      <c r="M124" s="22" t="n">
        <f aca="false">J124 / $E$2</f>
        <v>0.00807980049875314</v>
      </c>
      <c r="N124" s="23" t="n">
        <f aca="false">K124 / $E$2</f>
        <v>0</v>
      </c>
      <c r="O124" s="10" t="str">
        <f aca="false">IF(OR(J124 &lt; 0, I124 &lt; 0), IF(J124 &lt; 0, "BUY", "SELL"), "S.W.")</f>
        <v>S.W.</v>
      </c>
      <c r="P124" s="11" t="n">
        <f aca="false">IF(OR(O123="BUY", O123 = "SELL"), IF(O123 = "BUY", E124 - B124, B124 - E124), 0)</f>
        <v>0.219999999999999</v>
      </c>
      <c r="Q124" s="24" t="n">
        <f aca="false">(F124 - F123) / F123</f>
        <v>-0.00541812030870071</v>
      </c>
      <c r="R124" s="25" t="inlineStr">
        <f aca="true">IF(ROW(Q124) - 2 &gt;= 3, AVERAGE(Q124:OFFSET(Q124,1 - $R$2, 0)), "")</f>
        <is>
          <t/>
        </is>
      </c>
    </row>
    <row collapsed="false" customFormat="false" customHeight="false" hidden="false" ht="13.3" outlineLevel="0" r="125">
      <c r="A125" s="20" t="n">
        <v>36734</v>
      </c>
      <c r="B125" s="14" t="n">
        <v>50</v>
      </c>
      <c r="C125" s="15" t="n">
        <v>53.25</v>
      </c>
      <c r="D125" s="16" t="n">
        <v>49.88</v>
      </c>
      <c r="E125" s="17" t="n">
        <v>52</v>
      </c>
      <c r="F125" s="18" t="n">
        <v>10543800</v>
      </c>
      <c r="G125" s="13" t="n">
        <v>25.89</v>
      </c>
      <c r="I125" s="7" t="n">
        <f aca="false">C125 - E124</f>
        <v>3.19</v>
      </c>
      <c r="J125" s="8" t="n">
        <f aca="false">E124 - D125</f>
        <v>0.18</v>
      </c>
      <c r="K125" s="9" t="n">
        <f aca="false">E125 - E124</f>
        <v>1.94</v>
      </c>
      <c r="L125" s="21" t="n">
        <f aca="false">I125 / $E$2</f>
        <v>0.0318204488778055</v>
      </c>
      <c r="M125" s="22" t="n">
        <f aca="false">J125 / $E$2</f>
        <v>0.00179551122194513</v>
      </c>
      <c r="N125" s="23" t="n">
        <f aca="false">K125 / $E$2</f>
        <v>0.0193516209476309</v>
      </c>
      <c r="O125" s="10" t="str">
        <f aca="false">IF(OR(J125 &lt; 0, I125 &lt; 0), IF(J125 &lt; 0, "BUY", "SELL"), "S.W.")</f>
        <v>S.W.</v>
      </c>
      <c r="P125" s="11" t="n">
        <f aca="false">IF(OR(O124="BUY", O124 = "SELL"), IF(O124 = "BUY", E125 - B125, B125 - E125), 0)</f>
        <v>0</v>
      </c>
      <c r="Q125" s="24" t="n">
        <f aca="false">(F125 - F124) / F124</f>
        <v>0.400946028540299</v>
      </c>
      <c r="R125" s="25" t="inlineStr">
        <f aca="true">IF(ROW(Q125) - 2 &gt;= 3, AVERAGE(Q125:OFFSET(Q125,1 - $R$2, 0)), "")</f>
        <is>
          <t/>
        </is>
      </c>
    </row>
    <row collapsed="false" customFormat="false" customHeight="false" hidden="false" ht="13.3" outlineLevel="0" r="126">
      <c r="A126" s="20" t="n">
        <v>36735</v>
      </c>
      <c r="B126" s="14" t="n">
        <v>52.28</v>
      </c>
      <c r="C126" s="15" t="n">
        <v>52.5</v>
      </c>
      <c r="D126" s="16" t="n">
        <v>46.88</v>
      </c>
      <c r="E126" s="17" t="n">
        <v>48.31</v>
      </c>
      <c r="F126" s="18" t="n">
        <v>8505400</v>
      </c>
      <c r="G126" s="13" t="n">
        <v>24.05</v>
      </c>
      <c r="I126" s="7" t="n">
        <f aca="false">C126 - E125</f>
        <v>0.5</v>
      </c>
      <c r="J126" s="8" t="n">
        <f aca="false">E125 - D126</f>
        <v>5.12</v>
      </c>
      <c r="K126" s="9" t="n">
        <f aca="false">E126 - E125</f>
        <v>-3.69</v>
      </c>
      <c r="L126" s="21" t="n">
        <f aca="false">I126 / $E$2</f>
        <v>0.00498753117206983</v>
      </c>
      <c r="M126" s="22" t="n">
        <f aca="false">J126 / $E$2</f>
        <v>0.051072319201995</v>
      </c>
      <c r="N126" s="23" t="n">
        <f aca="false">K126 / $E$2</f>
        <v>-0.0368079800498753</v>
      </c>
      <c r="O126" s="10" t="str">
        <f aca="false">IF(OR(J126 &lt; 0, I126 &lt; 0), IF(J126 &lt; 0, "BUY", "SELL"), "S.W.")</f>
        <v>S.W.</v>
      </c>
      <c r="P126" s="11" t="n">
        <f aca="false">IF(OR(O125="BUY", O125 = "SELL"), IF(O125 = "BUY", E126 - B126, B126 - E126), 0)</f>
        <v>0</v>
      </c>
      <c r="Q126" s="24" t="n">
        <f aca="false">(F126 - F125) / F125</f>
        <v>-0.1933268840456</v>
      </c>
      <c r="R126" s="25" t="inlineStr">
        <f aca="true">IF(ROW(Q126) - 2 &gt;= 3, AVERAGE(Q126:OFFSET(Q126,1 - $R$2, 0)), "")</f>
        <is>
          <t/>
        </is>
      </c>
    </row>
    <row collapsed="false" customFormat="false" customHeight="false" hidden="false" ht="13.3" outlineLevel="0" r="127">
      <c r="A127" s="20" t="n">
        <v>36738</v>
      </c>
      <c r="B127" s="14" t="n">
        <v>49.16</v>
      </c>
      <c r="C127" s="15" t="n">
        <v>51.63</v>
      </c>
      <c r="D127" s="16" t="n">
        <v>48.75</v>
      </c>
      <c r="E127" s="17" t="n">
        <v>50.81</v>
      </c>
      <c r="F127" s="18" t="n">
        <v>5550000</v>
      </c>
      <c r="G127" s="13" t="n">
        <v>25.3</v>
      </c>
      <c r="I127" s="7" t="n">
        <f aca="false">C127 - E126</f>
        <v>3.32</v>
      </c>
      <c r="J127" s="8" t="n">
        <f aca="false">E126 - D127</f>
        <v>-0.439999999999998</v>
      </c>
      <c r="K127" s="9" t="n">
        <f aca="false">E127 - E126</f>
        <v>2.5</v>
      </c>
      <c r="L127" s="21" t="n">
        <f aca="false">I127 / $E$2</f>
        <v>0.0331172069825436</v>
      </c>
      <c r="M127" s="22" t="n">
        <f aca="false">J127 / $E$2</f>
        <v>-0.00438902743142142</v>
      </c>
      <c r="N127" s="23" t="n">
        <f aca="false">K127 / $E$2</f>
        <v>0.0249376558603491</v>
      </c>
      <c r="O127" s="10" t="str">
        <f aca="false">IF(OR(J127 &lt; 0, I127 &lt; 0), IF(J127 &lt; 0, "BUY", "SELL"), "S.W.")</f>
        <v>BUY</v>
      </c>
      <c r="P127" s="11" t="n">
        <f aca="false">IF(OR(O126="BUY", O126 = "SELL"), IF(O126 = "BUY", E127 - B127, B127 - E127), 0)</f>
        <v>0</v>
      </c>
      <c r="Q127" s="24" t="n">
        <f aca="false">(F127 - F126) / F126</f>
        <v>-0.347473369859148</v>
      </c>
      <c r="R127" s="25" t="inlineStr">
        <f aca="true">IF(ROW(Q127) - 2 &gt;= 3, AVERAGE(Q127:OFFSET(Q127,1 - $R$2, 0)), "")</f>
        <is>
          <t/>
        </is>
      </c>
    </row>
    <row collapsed="false" customFormat="false" customHeight="false" hidden="false" ht="13.3" outlineLevel="0" r="128">
      <c r="A128" s="20" t="n">
        <v>36739</v>
      </c>
      <c r="B128" s="14" t="n">
        <v>50.31</v>
      </c>
      <c r="C128" s="15" t="n">
        <v>51.16</v>
      </c>
      <c r="D128" s="16" t="n">
        <v>49.25</v>
      </c>
      <c r="E128" s="17" t="n">
        <v>49.31</v>
      </c>
      <c r="F128" s="18" t="n">
        <v>4904600</v>
      </c>
      <c r="G128" s="13" t="n">
        <v>24.55</v>
      </c>
      <c r="I128" s="7" t="n">
        <f aca="false">C128 - E127</f>
        <v>0.349999999999994</v>
      </c>
      <c r="J128" s="8" t="n">
        <f aca="false">E127 - D128</f>
        <v>1.56</v>
      </c>
      <c r="K128" s="9" t="n">
        <f aca="false">E128 - E127</f>
        <v>-1.5</v>
      </c>
      <c r="L128" s="21" t="n">
        <f aca="false">I128 / $E$2</f>
        <v>0.00349127182044882</v>
      </c>
      <c r="M128" s="22" t="n">
        <f aca="false">J128 / $E$2</f>
        <v>0.0155610972568579</v>
      </c>
      <c r="N128" s="23" t="n">
        <f aca="false">K128 / $E$2</f>
        <v>-0.0149625935162095</v>
      </c>
      <c r="O128" s="10" t="str">
        <f aca="false">IF(OR(J128 &lt; 0, I128 &lt; 0), IF(J128 &lt; 0, "BUY", "SELL"), "S.W.")</f>
        <v>S.W.</v>
      </c>
      <c r="P128" s="11" t="n">
        <f aca="false">IF(OR(O127="BUY", O127 = "SELL"), IF(O127 = "BUY", E128 - B128, B128 - E128), 0)</f>
        <v>-1</v>
      </c>
      <c r="Q128" s="24" t="n">
        <f aca="false">(F128 - F127) / F127</f>
        <v>-0.116288288288288</v>
      </c>
      <c r="R128" s="25" t="inlineStr">
        <f aca="true">IF(ROW(Q128) - 2 &gt;= 3, AVERAGE(Q128:OFFSET(Q128,1 - $R$2, 0)), "")</f>
        <is>
          <t/>
        </is>
      </c>
    </row>
    <row collapsed="false" customFormat="false" customHeight="false" hidden="false" ht="13.3" outlineLevel="0" r="129">
      <c r="A129" s="20" t="n">
        <v>36740</v>
      </c>
      <c r="B129" s="14" t="n">
        <v>49</v>
      </c>
      <c r="C129" s="15" t="n">
        <v>49.94</v>
      </c>
      <c r="D129" s="16" t="n">
        <v>47.19</v>
      </c>
      <c r="E129" s="17" t="n">
        <v>47.25</v>
      </c>
      <c r="F129" s="18" t="n">
        <v>5808800</v>
      </c>
      <c r="G129" s="13" t="n">
        <v>23.52</v>
      </c>
      <c r="I129" s="7" t="n">
        <f aca="false">C129 - E128</f>
        <v>0.629999999999995</v>
      </c>
      <c r="J129" s="8" t="n">
        <f aca="false">E128 - D129</f>
        <v>2.12</v>
      </c>
      <c r="K129" s="9" t="n">
        <f aca="false">E129 - E128</f>
        <v>-2.06</v>
      </c>
      <c r="L129" s="21" t="n">
        <f aca="false">I129 / $E$2</f>
        <v>0.00628428927680793</v>
      </c>
      <c r="M129" s="22" t="n">
        <f aca="false">J129 / $E$2</f>
        <v>0.0211471321695761</v>
      </c>
      <c r="N129" s="23" t="n">
        <f aca="false">K129 / $E$2</f>
        <v>-0.0205486284289277</v>
      </c>
      <c r="O129" s="10" t="str">
        <f aca="false">IF(OR(J129 &lt; 0, I129 &lt; 0), IF(J129 &lt; 0, "BUY", "SELL"), "S.W.")</f>
        <v>S.W.</v>
      </c>
      <c r="P129" s="11" t="n">
        <f aca="false">IF(OR(O128="BUY", O128 = "SELL"), IF(O128 = "BUY", E129 - B129, B129 - E129), 0)</f>
        <v>0</v>
      </c>
      <c r="Q129" s="24" t="n">
        <f aca="false">(F129 - F128) / F128</f>
        <v>0.184357541899441</v>
      </c>
      <c r="R129" s="25" t="inlineStr">
        <f aca="true">IF(ROW(Q129) - 2 &gt;= 3, AVERAGE(Q129:OFFSET(Q129,1 - $R$2, 0)), "")</f>
        <is>
          <t/>
        </is>
      </c>
    </row>
    <row collapsed="false" customFormat="false" customHeight="false" hidden="false" ht="13.3" outlineLevel="0" r="130">
      <c r="A130" s="20" t="n">
        <v>36741</v>
      </c>
      <c r="B130" s="14" t="n">
        <v>45.56</v>
      </c>
      <c r="C130" s="15" t="n">
        <v>48.06</v>
      </c>
      <c r="D130" s="16" t="n">
        <v>44.25</v>
      </c>
      <c r="E130" s="17" t="n">
        <v>48</v>
      </c>
      <c r="F130" s="18" t="n">
        <v>12150000</v>
      </c>
      <c r="G130" s="13" t="n">
        <v>23.9</v>
      </c>
      <c r="I130" s="7" t="n">
        <f aca="false">C130 - E129</f>
        <v>0.810000000000002</v>
      </c>
      <c r="J130" s="8" t="n">
        <f aca="false">E129 - D130</f>
        <v>3</v>
      </c>
      <c r="K130" s="9" t="n">
        <f aca="false">E130 - E129</f>
        <v>0.75</v>
      </c>
      <c r="L130" s="21" t="n">
        <f aca="false">I130 / $E$2</f>
        <v>0.00807980049875314</v>
      </c>
      <c r="M130" s="22" t="n">
        <f aca="false">J130 / $E$2</f>
        <v>0.0299251870324189</v>
      </c>
      <c r="N130" s="23" t="n">
        <f aca="false">K130 / $E$2</f>
        <v>0.00748129675810474</v>
      </c>
      <c r="O130" s="10" t="str">
        <f aca="false">IF(OR(J130 &lt; 0, I130 &lt; 0), IF(J130 &lt; 0, "BUY", "SELL"), "S.W.")</f>
        <v>S.W.</v>
      </c>
      <c r="P130" s="11" t="n">
        <f aca="false">IF(OR(O129="BUY", O129 = "SELL"), IF(O129 = "BUY", E130 - B130, B130 - E130), 0)</f>
        <v>0</v>
      </c>
      <c r="Q130" s="24" t="n">
        <f aca="false">(F130 - F129) / F129</f>
        <v>1.09165404214296</v>
      </c>
      <c r="R130" s="25" t="inlineStr">
        <f aca="true">IF(ROW(Q130) - 2 &gt;= 3, AVERAGE(Q130:OFFSET(Q130,1 - $R$2, 0)), "")</f>
        <is>
          <t/>
        </is>
      </c>
    </row>
    <row collapsed="false" customFormat="false" customHeight="false" hidden="false" ht="13.3" outlineLevel="0" r="131">
      <c r="A131" s="20" t="n">
        <v>36742</v>
      </c>
      <c r="B131" s="14" t="n">
        <v>49.47</v>
      </c>
      <c r="C131" s="15" t="n">
        <v>51.25</v>
      </c>
      <c r="D131" s="16" t="n">
        <v>46.31</v>
      </c>
      <c r="E131" s="17" t="n">
        <v>47.38</v>
      </c>
      <c r="F131" s="18" t="n">
        <v>9406800</v>
      </c>
      <c r="G131" s="13" t="n">
        <v>23.59</v>
      </c>
      <c r="I131" s="7" t="n">
        <f aca="false">C131 - E130</f>
        <v>3.25</v>
      </c>
      <c r="J131" s="8" t="n">
        <f aca="false">E130 - D131</f>
        <v>1.69</v>
      </c>
      <c r="K131" s="9" t="n">
        <f aca="false">E131 - E130</f>
        <v>-0.619999999999997</v>
      </c>
      <c r="L131" s="21" t="n">
        <f aca="false">I131 / $E$2</f>
        <v>0.0324189526184539</v>
      </c>
      <c r="M131" s="22" t="n">
        <f aca="false">J131 / $E$2</f>
        <v>0.016857855361596</v>
      </c>
      <c r="N131" s="23" t="n">
        <f aca="false">K131 / $E$2</f>
        <v>-0.00618453865336656</v>
      </c>
      <c r="O131" s="10" t="str">
        <f aca="false">IF(OR(J131 &lt; 0, I131 &lt; 0), IF(J131 &lt; 0, "BUY", "SELL"), "S.W.")</f>
        <v>S.W.</v>
      </c>
      <c r="P131" s="11" t="n">
        <f aca="false">IF(OR(O130="BUY", O130 = "SELL"), IF(O130 = "BUY", E131 - B131, B131 - E131), 0)</f>
        <v>0</v>
      </c>
      <c r="Q131" s="24" t="n">
        <f aca="false">(F131 - F130) / F130</f>
        <v>-0.225777777777778</v>
      </c>
      <c r="R131" s="25" t="inlineStr">
        <f aca="true">IF(ROW(Q131) - 2 &gt;= 3, AVERAGE(Q131:OFFSET(Q131,1 - $R$2, 0)), "")</f>
        <is>
          <t/>
        </is>
      </c>
    </row>
    <row collapsed="false" customFormat="false" customHeight="false" hidden="false" ht="13.3" outlineLevel="0" r="132">
      <c r="A132" s="20" t="n">
        <v>36745</v>
      </c>
      <c r="B132" s="14" t="n">
        <v>47.88</v>
      </c>
      <c r="C132" s="15" t="n">
        <v>49.06</v>
      </c>
      <c r="D132" s="16" t="n">
        <v>47.19</v>
      </c>
      <c r="E132" s="17" t="n">
        <v>47.94</v>
      </c>
      <c r="F132" s="18" t="n">
        <v>6697200</v>
      </c>
      <c r="G132" s="13" t="n">
        <v>23.87</v>
      </c>
      <c r="I132" s="7" t="n">
        <f aca="false">C132 - E131</f>
        <v>1.68</v>
      </c>
      <c r="J132" s="8" t="n">
        <f aca="false">E131 - D132</f>
        <v>0.190000000000005</v>
      </c>
      <c r="K132" s="9" t="n">
        <f aca="false">E132 - E131</f>
        <v>0.559999999999995</v>
      </c>
      <c r="L132" s="21" t="n">
        <f aca="false">I132 / $E$2</f>
        <v>0.0167581047381546</v>
      </c>
      <c r="M132" s="22" t="n">
        <f aca="false">J132 / $E$2</f>
        <v>0.00189526184538658</v>
      </c>
      <c r="N132" s="23" t="n">
        <f aca="false">K132 / $E$2</f>
        <v>0.00558603491271816</v>
      </c>
      <c r="O132" s="10" t="str">
        <f aca="false">IF(OR(J132 &lt; 0, I132 &lt; 0), IF(J132 &lt; 0, "BUY", "SELL"), "S.W.")</f>
        <v>S.W.</v>
      </c>
      <c r="P132" s="11" t="n">
        <f aca="false">IF(OR(O131="BUY", O131 = "SELL"), IF(O131 = "BUY", E132 - B132, B132 - E132), 0)</f>
        <v>0</v>
      </c>
      <c r="Q132" s="24" t="n">
        <f aca="false">(F132 - F131) / F131</f>
        <v>-0.288046944763363</v>
      </c>
      <c r="R132" s="25" t="inlineStr">
        <f aca="true">IF(ROW(Q132) - 2 &gt;= 3, AVERAGE(Q132:OFFSET(Q132,1 - $R$2, 0)), "")</f>
        <is>
          <t/>
        </is>
      </c>
    </row>
    <row collapsed="false" customFormat="false" customHeight="false" hidden="false" ht="13.3" outlineLevel="0" r="133">
      <c r="A133" s="20" t="n">
        <v>36746</v>
      </c>
      <c r="B133" s="14" t="n">
        <v>47.94</v>
      </c>
      <c r="C133" s="15" t="n">
        <v>48</v>
      </c>
      <c r="D133" s="16" t="n">
        <v>46.31</v>
      </c>
      <c r="E133" s="17" t="n">
        <v>46.75</v>
      </c>
      <c r="F133" s="18" t="n">
        <v>6315400</v>
      </c>
      <c r="G133" s="13" t="n">
        <v>23.28</v>
      </c>
      <c r="I133" s="7" t="n">
        <f aca="false">C133 - E132</f>
        <v>0.0600000000000023</v>
      </c>
      <c r="J133" s="8" t="n">
        <f aca="false">E132 - D133</f>
        <v>1.63</v>
      </c>
      <c r="K133" s="9" t="n">
        <f aca="false">E133 - E132</f>
        <v>-1.19</v>
      </c>
      <c r="L133" s="21" t="n">
        <f aca="false">I133 / $E$2</f>
        <v>0.000598503740648402</v>
      </c>
      <c r="M133" s="22" t="n">
        <f aca="false">J133 / $E$2</f>
        <v>0.0162593516209476</v>
      </c>
      <c r="N133" s="23" t="n">
        <f aca="false">K133 / $E$2</f>
        <v>-0.0118703241895262</v>
      </c>
      <c r="O133" s="10" t="str">
        <f aca="false">IF(OR(J133 &lt; 0, I133 &lt; 0), IF(J133 &lt; 0, "BUY", "SELL"), "S.W.")</f>
        <v>S.W.</v>
      </c>
      <c r="P133" s="11" t="n">
        <f aca="false">IF(OR(O132="BUY", O132 = "SELL"), IF(O132 = "BUY", E133 - B133, B133 - E133), 0)</f>
        <v>0</v>
      </c>
      <c r="Q133" s="24" t="n">
        <f aca="false">(F133 - F132) / F132</f>
        <v>-0.0570088992414741</v>
      </c>
      <c r="R133" s="25" t="inlineStr">
        <f aca="true">IF(ROW(Q133) - 2 &gt;= 3, AVERAGE(Q133:OFFSET(Q133,1 - $R$2, 0)), "")</f>
        <is>
          <t/>
        </is>
      </c>
    </row>
    <row collapsed="false" customFormat="false" customHeight="false" hidden="false" ht="13.3" outlineLevel="0" r="134">
      <c r="A134" s="20" t="n">
        <v>36747</v>
      </c>
      <c r="B134" s="14" t="n">
        <v>48.13</v>
      </c>
      <c r="C134" s="15" t="n">
        <v>48.44</v>
      </c>
      <c r="D134" s="16" t="n">
        <v>47.25</v>
      </c>
      <c r="E134" s="17" t="n">
        <v>47.5</v>
      </c>
      <c r="F134" s="18" t="n">
        <v>13569000</v>
      </c>
      <c r="G134" s="13" t="n">
        <v>23.65</v>
      </c>
      <c r="I134" s="7" t="n">
        <f aca="false">C134 - E133</f>
        <v>1.69</v>
      </c>
      <c r="J134" s="8" t="n">
        <f aca="false">E133 - D134</f>
        <v>-0.5</v>
      </c>
      <c r="K134" s="9" t="n">
        <f aca="false">E134 - E133</f>
        <v>0.75</v>
      </c>
      <c r="L134" s="21" t="n">
        <f aca="false">I134 / $E$2</f>
        <v>0.016857855361596</v>
      </c>
      <c r="M134" s="22" t="n">
        <f aca="false">J134 / $E$2</f>
        <v>-0.00498753117206983</v>
      </c>
      <c r="N134" s="23" t="n">
        <f aca="false">K134 / $E$2</f>
        <v>0.00748129675810474</v>
      </c>
      <c r="O134" s="10" t="str">
        <f aca="false">IF(OR(J134 &lt; 0, I134 &lt; 0), IF(J134 &lt; 0, "BUY", "SELL"), "S.W.")</f>
        <v>BUY</v>
      </c>
      <c r="P134" s="11" t="n">
        <f aca="false">IF(OR(O133="BUY", O133 = "SELL"), IF(O133 = "BUY", E134 - B134, B134 - E134), 0)</f>
        <v>0</v>
      </c>
      <c r="Q134" s="24" t="n">
        <f aca="false">(F134 - F133) / F133</f>
        <v>1.14855749437882</v>
      </c>
      <c r="R134" s="25" t="inlineStr">
        <f aca="true">IF(ROW(Q134) - 2 &gt;= 3, AVERAGE(Q134:OFFSET(Q134,1 - $R$2, 0)), "")</f>
        <is>
          <t/>
        </is>
      </c>
    </row>
    <row collapsed="false" customFormat="false" customHeight="false" hidden="false" ht="13.3" outlineLevel="0" r="135">
      <c r="A135" s="20" t="n">
        <v>36748</v>
      </c>
      <c r="B135" s="14" t="n">
        <v>48</v>
      </c>
      <c r="C135" s="15" t="n">
        <v>48.44</v>
      </c>
      <c r="D135" s="16" t="n">
        <v>47.38</v>
      </c>
      <c r="E135" s="17" t="n">
        <v>47.56</v>
      </c>
      <c r="F135" s="18" t="n">
        <v>8995400</v>
      </c>
      <c r="G135" s="13" t="n">
        <v>23.68</v>
      </c>
      <c r="I135" s="7" t="n">
        <f aca="false">C135 - E134</f>
        <v>0.939999999999998</v>
      </c>
      <c r="J135" s="8" t="n">
        <f aca="false">E134 - D135</f>
        <v>0.119999999999997</v>
      </c>
      <c r="K135" s="9" t="n">
        <f aca="false">E135 - E134</f>
        <v>0.0600000000000023</v>
      </c>
      <c r="L135" s="21" t="n">
        <f aca="false">I135 / $E$2</f>
        <v>0.00937655860349125</v>
      </c>
      <c r="M135" s="22" t="n">
        <f aca="false">J135 / $E$2</f>
        <v>0.00119700748129673</v>
      </c>
      <c r="N135" s="23" t="n">
        <f aca="false">K135 / $E$2</f>
        <v>0.000598503740648402</v>
      </c>
      <c r="O135" s="10" t="str">
        <f aca="false">IF(OR(J135 &lt; 0, I135 &lt; 0), IF(J135 &lt; 0, "BUY", "SELL"), "S.W.")</f>
        <v>S.W.</v>
      </c>
      <c r="P135" s="11" t="n">
        <f aca="false">IF(OR(O134="BUY", O134 = "SELL"), IF(O134 = "BUY", E135 - B135, B135 - E135), 0)</f>
        <v>-0.439999999999998</v>
      </c>
      <c r="Q135" s="24" t="n">
        <f aca="false">(F135 - F134) / F134</f>
        <v>-0.337062421696514</v>
      </c>
      <c r="R135" s="25" t="inlineStr">
        <f aca="true">IF(ROW(Q135) - 2 &gt;= 3, AVERAGE(Q135:OFFSET(Q135,1 - $R$2, 0)), "")</f>
        <is>
          <t/>
        </is>
      </c>
    </row>
    <row collapsed="false" customFormat="false" customHeight="false" hidden="false" ht="13.3" outlineLevel="0" r="136">
      <c r="A136" s="20" t="n">
        <v>36749</v>
      </c>
      <c r="B136" s="14" t="n">
        <v>46.84</v>
      </c>
      <c r="C136" s="15" t="n">
        <v>48</v>
      </c>
      <c r="D136" s="16" t="n">
        <v>45.56</v>
      </c>
      <c r="E136" s="17" t="n">
        <v>47.69</v>
      </c>
      <c r="F136" s="18" t="n">
        <v>8503200</v>
      </c>
      <c r="G136" s="13" t="n">
        <v>23.74</v>
      </c>
      <c r="I136" s="7" t="n">
        <f aca="false">C136 - E135</f>
        <v>0.439999999999998</v>
      </c>
      <c r="J136" s="8" t="n">
        <f aca="false">E135 - D136</f>
        <v>2</v>
      </c>
      <c r="K136" s="9" t="n">
        <f aca="false">E136 - E135</f>
        <v>0.129999999999995</v>
      </c>
      <c r="L136" s="21" t="n">
        <f aca="false">I136 / $E$2</f>
        <v>0.00438902743142142</v>
      </c>
      <c r="M136" s="22" t="n">
        <f aca="false">J136 / $E$2</f>
        <v>0.0199501246882793</v>
      </c>
      <c r="N136" s="23" t="n">
        <f aca="false">K136 / $E$2</f>
        <v>0.00129675810473811</v>
      </c>
      <c r="O136" s="10" t="str">
        <f aca="false">IF(OR(J136 &lt; 0, I136 &lt; 0), IF(J136 &lt; 0, "BUY", "SELL"), "S.W.")</f>
        <v>S.W.</v>
      </c>
      <c r="P136" s="11" t="n">
        <f aca="false">IF(OR(O135="BUY", O135 = "SELL"), IF(O135 = "BUY", E136 - B136, B136 - E136), 0)</f>
        <v>0</v>
      </c>
      <c r="Q136" s="24" t="n">
        <f aca="false">(F136 - F135) / F135</f>
        <v>-0.0547168552815884</v>
      </c>
      <c r="R136" s="25" t="inlineStr">
        <f aca="true">IF(ROW(Q136) - 2 &gt;= 3, AVERAGE(Q136:OFFSET(Q136,1 - $R$2, 0)), "")</f>
        <is>
          <t/>
        </is>
      </c>
    </row>
    <row collapsed="false" customFormat="false" customHeight="false" hidden="false" ht="13.3" outlineLevel="0" r="137">
      <c r="A137" s="20" t="n">
        <v>36752</v>
      </c>
      <c r="B137" s="14" t="n">
        <v>47.59</v>
      </c>
      <c r="C137" s="15" t="n">
        <v>47.69</v>
      </c>
      <c r="D137" s="16" t="n">
        <v>46.31</v>
      </c>
      <c r="E137" s="17" t="n">
        <v>47.06</v>
      </c>
      <c r="F137" s="18" t="n">
        <v>5603400</v>
      </c>
      <c r="G137" s="13" t="n">
        <v>23.43</v>
      </c>
      <c r="I137" s="7" t="n">
        <f aca="false">C137 - E136</f>
        <v>0</v>
      </c>
      <c r="J137" s="8" t="n">
        <f aca="false">E136 - D137</f>
        <v>1.38</v>
      </c>
      <c r="K137" s="9" t="n">
        <f aca="false">E137 - E136</f>
        <v>-0.629999999999995</v>
      </c>
      <c r="L137" s="21" t="n">
        <f aca="false">I137 / $E$2</f>
        <v>0</v>
      </c>
      <c r="M137" s="22" t="n">
        <f aca="false">J137 / $E$2</f>
        <v>0.0137655860349127</v>
      </c>
      <c r="N137" s="23" t="n">
        <f aca="false">K137 / $E$2</f>
        <v>-0.00628428927680793</v>
      </c>
      <c r="O137" s="10" t="str">
        <f aca="false">IF(OR(J137 &lt; 0, I137 &lt; 0), IF(J137 &lt; 0, "BUY", "SELL"), "S.W.")</f>
        <v>S.W.</v>
      </c>
      <c r="P137" s="11" t="n">
        <f aca="false">IF(OR(O136="BUY", O136 = "SELL"), IF(O136 = "BUY", E137 - B137, B137 - E137), 0)</f>
        <v>0</v>
      </c>
      <c r="Q137" s="24" t="n">
        <f aca="false">(F137 - F136) / F136</f>
        <v>-0.341024555461473</v>
      </c>
      <c r="R137" s="25" t="inlineStr">
        <f aca="true">IF(ROW(Q137) - 2 &gt;= 3, AVERAGE(Q137:OFFSET(Q137,1 - $R$2, 0)), "")</f>
        <is>
          <t/>
        </is>
      </c>
    </row>
    <row collapsed="false" customFormat="false" customHeight="false" hidden="false" ht="13.3" outlineLevel="0" r="138">
      <c r="A138" s="20" t="n">
        <v>36753</v>
      </c>
      <c r="B138" s="14" t="n">
        <v>47.25</v>
      </c>
      <c r="C138" s="15" t="n">
        <v>47.94</v>
      </c>
      <c r="D138" s="16" t="n">
        <v>46.5</v>
      </c>
      <c r="E138" s="17" t="n">
        <v>46.69</v>
      </c>
      <c r="F138" s="18" t="n">
        <v>4089000</v>
      </c>
      <c r="G138" s="13" t="n">
        <v>23.25</v>
      </c>
      <c r="I138" s="7" t="n">
        <f aca="false">C138 - E137</f>
        <v>0.879999999999995</v>
      </c>
      <c r="J138" s="8" t="n">
        <f aca="false">E137 - D138</f>
        <v>0.560000000000002</v>
      </c>
      <c r="K138" s="9" t="n">
        <f aca="false">E138 - E137</f>
        <v>-0.370000000000005</v>
      </c>
      <c r="L138" s="21" t="n">
        <f aca="false">I138 / $E$2</f>
        <v>0.00877805486284285</v>
      </c>
      <c r="M138" s="22" t="n">
        <f aca="false">J138 / $E$2</f>
        <v>0.00558603491271823</v>
      </c>
      <c r="N138" s="23" t="n">
        <f aca="false">K138 / $E$2</f>
        <v>-0.00369077306733172</v>
      </c>
      <c r="O138" s="10" t="str">
        <f aca="false">IF(OR(J138 &lt; 0, I138 &lt; 0), IF(J138 &lt; 0, "BUY", "SELL"), "S.W.")</f>
        <v>S.W.</v>
      </c>
      <c r="P138" s="11" t="n">
        <f aca="false">IF(OR(O137="BUY", O137 = "SELL"), IF(O137 = "BUY", E138 - B138, B138 - E138), 0)</f>
        <v>0</v>
      </c>
      <c r="Q138" s="24" t="n">
        <f aca="false">(F138 - F137) / F137</f>
        <v>-0.270264482278617</v>
      </c>
      <c r="R138" s="25" t="inlineStr">
        <f aca="true">IF(ROW(Q138) - 2 &gt;= 3, AVERAGE(Q138:OFFSET(Q138,1 - $R$2, 0)), "")</f>
        <is>
          <t/>
        </is>
      </c>
    </row>
    <row collapsed="false" customFormat="false" customHeight="false" hidden="false" ht="13.3" outlineLevel="0" r="139">
      <c r="A139" s="20" t="n">
        <v>36754</v>
      </c>
      <c r="B139" s="14" t="n">
        <v>46.88</v>
      </c>
      <c r="C139" s="15" t="n">
        <v>49</v>
      </c>
      <c r="D139" s="16" t="n">
        <v>46.81</v>
      </c>
      <c r="E139" s="17" t="n">
        <v>48.5</v>
      </c>
      <c r="F139" s="18" t="n">
        <v>5137600</v>
      </c>
      <c r="G139" s="13" t="n">
        <v>24.15</v>
      </c>
      <c r="I139" s="7" t="n">
        <f aca="false">C139 - E138</f>
        <v>2.31</v>
      </c>
      <c r="J139" s="8" t="n">
        <f aca="false">E138 - D139</f>
        <v>-0.120000000000005</v>
      </c>
      <c r="K139" s="9" t="n">
        <f aca="false">E139 - E138</f>
        <v>1.81</v>
      </c>
      <c r="L139" s="21" t="n">
        <f aca="false">I139 / $E$2</f>
        <v>0.0230423940149626</v>
      </c>
      <c r="M139" s="22" t="n">
        <f aca="false">J139 / $E$2</f>
        <v>-0.0011970074812968</v>
      </c>
      <c r="N139" s="23" t="n">
        <f aca="false">K139 / $E$2</f>
        <v>0.0180548628428928</v>
      </c>
      <c r="O139" s="10" t="str">
        <f aca="false">IF(OR(J139 &lt; 0, I139 &lt; 0), IF(J139 &lt; 0, "BUY", "SELL"), "S.W.")</f>
        <v>BUY</v>
      </c>
      <c r="P139" s="11" t="n">
        <f aca="false">IF(OR(O138="BUY", O138 = "SELL"), IF(O138 = "BUY", E139 - B139, B139 - E139), 0)</f>
        <v>0</v>
      </c>
      <c r="Q139" s="24" t="n">
        <f aca="false">(F139 - F138) / F138</f>
        <v>0.256444118366349</v>
      </c>
      <c r="R139" s="25" t="inlineStr">
        <f aca="true">IF(ROW(Q139) - 2 &gt;= 3, AVERAGE(Q139:OFFSET(Q139,1 - $R$2, 0)), "")</f>
        <is>
          <t/>
        </is>
      </c>
    </row>
    <row collapsed="false" customFormat="false" customHeight="false" hidden="false" ht="13.3" outlineLevel="0" r="140">
      <c r="A140" s="20" t="n">
        <v>36755</v>
      </c>
      <c r="B140" s="14" t="n">
        <v>48.38</v>
      </c>
      <c r="C140" s="15" t="n">
        <v>52.44</v>
      </c>
      <c r="D140" s="16" t="n">
        <v>48.31</v>
      </c>
      <c r="E140" s="17" t="n">
        <v>51.44</v>
      </c>
      <c r="F140" s="18" t="n">
        <v>9683400</v>
      </c>
      <c r="G140" s="13" t="n">
        <v>25.61</v>
      </c>
      <c r="I140" s="7" t="n">
        <f aca="false">C140 - E139</f>
        <v>3.94</v>
      </c>
      <c r="J140" s="8" t="n">
        <f aca="false">E139 - D140</f>
        <v>0.189999999999998</v>
      </c>
      <c r="K140" s="9" t="n">
        <f aca="false">E140 - E139</f>
        <v>2.94</v>
      </c>
      <c r="L140" s="21" t="n">
        <f aca="false">I140 / $E$2</f>
        <v>0.0393017456359102</v>
      </c>
      <c r="M140" s="22" t="n">
        <f aca="false">J140 / $E$2</f>
        <v>0.00189526184538651</v>
      </c>
      <c r="N140" s="23" t="n">
        <f aca="false">K140 / $E$2</f>
        <v>0.0293266832917705</v>
      </c>
      <c r="O140" s="10" t="str">
        <f aca="false">IF(OR(J140 &lt; 0, I140 &lt; 0), IF(J140 &lt; 0, "BUY", "SELL"), "S.W.")</f>
        <v>S.W.</v>
      </c>
      <c r="P140" s="11" t="n">
        <f aca="false">IF(OR(O139="BUY", O139 = "SELL"), IF(O139 = "BUY", E140 - B140, B140 - E140), 0)</f>
        <v>3.06</v>
      </c>
      <c r="Q140" s="24" t="n">
        <f aca="false">(F140 - F139) / F139</f>
        <v>0.884810028028651</v>
      </c>
      <c r="R140" s="25" t="inlineStr">
        <f aca="true">IF(ROW(Q140) - 2 &gt;= 3, AVERAGE(Q140:OFFSET(Q140,1 - $R$2, 0)), "")</f>
        <is>
          <t/>
        </is>
      </c>
    </row>
    <row collapsed="false" customFormat="false" customHeight="false" hidden="false" ht="13.3" outlineLevel="0" r="141">
      <c r="A141" s="20" t="n">
        <v>36756</v>
      </c>
      <c r="B141" s="14" t="n">
        <v>51.38</v>
      </c>
      <c r="C141" s="15" t="n">
        <v>51.81</v>
      </c>
      <c r="D141" s="16" t="n">
        <v>49.88</v>
      </c>
      <c r="E141" s="17" t="n">
        <v>50</v>
      </c>
      <c r="F141" s="18" t="n">
        <v>6798800</v>
      </c>
      <c r="G141" s="13" t="n">
        <v>24.89</v>
      </c>
      <c r="I141" s="7" t="n">
        <f aca="false">C141 - E140</f>
        <v>0.370000000000005</v>
      </c>
      <c r="J141" s="8" t="n">
        <f aca="false">E140 - D141</f>
        <v>1.56</v>
      </c>
      <c r="K141" s="9" t="n">
        <f aca="false">E141 - E140</f>
        <v>-1.44</v>
      </c>
      <c r="L141" s="21" t="n">
        <f aca="false">I141 / $E$2</f>
        <v>0.00369077306733172</v>
      </c>
      <c r="M141" s="22" t="n">
        <f aca="false">J141 / $E$2</f>
        <v>0.0155610972568578</v>
      </c>
      <c r="N141" s="23" t="n">
        <f aca="false">K141 / $E$2</f>
        <v>-0.0143640897755611</v>
      </c>
      <c r="O141" s="10" t="str">
        <f aca="false">IF(OR(J141 &lt; 0, I141 &lt; 0), IF(J141 &lt; 0, "BUY", "SELL"), "S.W.")</f>
        <v>S.W.</v>
      </c>
      <c r="P141" s="11" t="n">
        <f aca="false">IF(OR(O140="BUY", O140 = "SELL"), IF(O140 = "BUY", E141 - B141, B141 - E141), 0)</f>
        <v>0</v>
      </c>
      <c r="Q141" s="24" t="n">
        <f aca="false">(F141 - F140) / F140</f>
        <v>-0.297891236549146</v>
      </c>
      <c r="R141" s="25" t="inlineStr">
        <f aca="true">IF(ROW(Q141) - 2 &gt;= 3, AVERAGE(Q141:OFFSET(Q141,1 - $R$2, 0)), "")</f>
        <is>
          <t/>
        </is>
      </c>
    </row>
    <row collapsed="false" customFormat="false" customHeight="false" hidden="false" ht="13.3" outlineLevel="0" r="142">
      <c r="A142" s="20" t="n">
        <v>36759</v>
      </c>
      <c r="B142" s="14" t="n">
        <v>50.25</v>
      </c>
      <c r="C142" s="15" t="n">
        <v>51.56</v>
      </c>
      <c r="D142" s="16" t="n">
        <v>49.63</v>
      </c>
      <c r="E142" s="17" t="n">
        <v>50.5</v>
      </c>
      <c r="F142" s="18" t="n">
        <v>4803800</v>
      </c>
      <c r="G142" s="13" t="n">
        <v>25.14</v>
      </c>
      <c r="I142" s="7" t="n">
        <f aca="false">C142 - E141</f>
        <v>1.56</v>
      </c>
      <c r="J142" s="8" t="n">
        <f aca="false">E141 - D142</f>
        <v>0.369999999999997</v>
      </c>
      <c r="K142" s="9" t="n">
        <f aca="false">E142 - E141</f>
        <v>0.5</v>
      </c>
      <c r="L142" s="21" t="n">
        <f aca="false">I142 / $E$2</f>
        <v>0.0155610972568579</v>
      </c>
      <c r="M142" s="22" t="n">
        <f aca="false">J142 / $E$2</f>
        <v>0.00369077306733165</v>
      </c>
      <c r="N142" s="23" t="n">
        <f aca="false">K142 / $E$2</f>
        <v>0.00498753117206983</v>
      </c>
      <c r="O142" s="10" t="str">
        <f aca="false">IF(OR(J142 &lt; 0, I142 &lt; 0), IF(J142 &lt; 0, "BUY", "SELL"), "S.W.")</f>
        <v>S.W.</v>
      </c>
      <c r="P142" s="11" t="n">
        <f aca="false">IF(OR(O141="BUY", O141 = "SELL"), IF(O141 = "BUY", E142 - B142, B142 - E142), 0)</f>
        <v>0</v>
      </c>
      <c r="Q142" s="24" t="n">
        <f aca="false">(F142 - F141) / F141</f>
        <v>-0.293434135435665</v>
      </c>
      <c r="R142" s="25" t="inlineStr">
        <f aca="true">IF(ROW(Q142) - 2 &gt;= 3, AVERAGE(Q142:OFFSET(Q142,1 - $R$2, 0)), "")</f>
        <is>
          <t/>
        </is>
      </c>
    </row>
    <row collapsed="false" customFormat="false" customHeight="false" hidden="false" ht="13.3" outlineLevel="0" r="143">
      <c r="A143" s="20" t="n">
        <v>36760</v>
      </c>
      <c r="B143" s="14" t="n">
        <v>50.63</v>
      </c>
      <c r="C143" s="15" t="n">
        <v>52.81</v>
      </c>
      <c r="D143" s="16" t="n">
        <v>50.38</v>
      </c>
      <c r="E143" s="17" t="n">
        <v>51.69</v>
      </c>
      <c r="F143" s="18" t="n">
        <v>9889000</v>
      </c>
      <c r="G143" s="13" t="n">
        <v>25.73</v>
      </c>
      <c r="I143" s="7" t="n">
        <f aca="false">C143 - E142</f>
        <v>2.31</v>
      </c>
      <c r="J143" s="8" t="n">
        <f aca="false">E142 - D143</f>
        <v>0.119999999999997</v>
      </c>
      <c r="K143" s="9" t="n">
        <f aca="false">E143 - E142</f>
        <v>1.19</v>
      </c>
      <c r="L143" s="21" t="n">
        <f aca="false">I143 / $E$2</f>
        <v>0.0230423940149626</v>
      </c>
      <c r="M143" s="22" t="n">
        <f aca="false">J143 / $E$2</f>
        <v>0.00119700748129673</v>
      </c>
      <c r="N143" s="23" t="n">
        <f aca="false">K143 / $E$2</f>
        <v>0.0118703241895262</v>
      </c>
      <c r="O143" s="10" t="str">
        <f aca="false">IF(OR(J143 &lt; 0, I143 &lt; 0), IF(J143 &lt; 0, "BUY", "SELL"), "S.W.")</f>
        <v>S.W.</v>
      </c>
      <c r="P143" s="11" t="n">
        <f aca="false">IF(OR(O142="BUY", O142 = "SELL"), IF(O142 = "BUY", E143 - B143, B143 - E143), 0)</f>
        <v>0</v>
      </c>
      <c r="Q143" s="24" t="n">
        <f aca="false">(F143 - F142) / F142</f>
        <v>1.05857862525501</v>
      </c>
      <c r="R143" s="25" t="inlineStr">
        <f aca="true">IF(ROW(Q143) - 2 &gt;= 3, AVERAGE(Q143:OFFSET(Q143,1 - $R$2, 0)), "")</f>
        <is>
          <t/>
        </is>
      </c>
    </row>
    <row collapsed="false" customFormat="false" customHeight="false" hidden="false" ht="13.3" outlineLevel="0" r="144">
      <c r="A144" s="20" t="n">
        <v>36761</v>
      </c>
      <c r="B144" s="14" t="n">
        <v>51.47</v>
      </c>
      <c r="C144" s="15" t="n">
        <v>54.75</v>
      </c>
      <c r="D144" s="16" t="n">
        <v>51.06</v>
      </c>
      <c r="E144" s="17" t="n">
        <v>54.31</v>
      </c>
      <c r="F144" s="18" t="n">
        <v>8470400</v>
      </c>
      <c r="G144" s="13" t="n">
        <v>27.04</v>
      </c>
      <c r="I144" s="7" t="n">
        <f aca="false">C144 - E143</f>
        <v>3.06</v>
      </c>
      <c r="J144" s="8" t="n">
        <f aca="false">E143 - D144</f>
        <v>0.629999999999995</v>
      </c>
      <c r="K144" s="9" t="n">
        <f aca="false">E144 - E143</f>
        <v>2.62</v>
      </c>
      <c r="L144" s="21" t="n">
        <f aca="false">I144 / $E$2</f>
        <v>0.0305236907730674</v>
      </c>
      <c r="M144" s="22" t="n">
        <f aca="false">J144 / $E$2</f>
        <v>0.00628428927680793</v>
      </c>
      <c r="N144" s="23" t="n">
        <f aca="false">K144 / $E$2</f>
        <v>0.0261346633416459</v>
      </c>
      <c r="O144" s="10" t="str">
        <f aca="false">IF(OR(J144 &lt; 0, I144 &lt; 0), IF(J144 &lt; 0, "BUY", "SELL"), "S.W.")</f>
        <v>S.W.</v>
      </c>
      <c r="P144" s="11" t="n">
        <f aca="false">IF(OR(O143="BUY", O143 = "SELL"), IF(O143 = "BUY", E144 - B144, B144 - E144), 0)</f>
        <v>0</v>
      </c>
      <c r="Q144" s="24" t="n">
        <f aca="false">(F144 - F143) / F143</f>
        <v>-0.143452320760441</v>
      </c>
      <c r="R144" s="25" t="inlineStr">
        <f aca="true">IF(ROW(Q144) - 2 &gt;= 3, AVERAGE(Q144:OFFSET(Q144,1 - $R$2, 0)), "")</f>
        <is>
          <t/>
        </is>
      </c>
    </row>
    <row collapsed="false" customFormat="false" customHeight="false" hidden="false" ht="13.3" outlineLevel="0" r="145">
      <c r="A145" s="20" t="n">
        <v>36762</v>
      </c>
      <c r="B145" s="14" t="n">
        <v>54.67</v>
      </c>
      <c r="C145" s="15" t="n">
        <v>56.63</v>
      </c>
      <c r="D145" s="16" t="n">
        <v>53.38</v>
      </c>
      <c r="E145" s="17" t="n">
        <v>56.11</v>
      </c>
      <c r="F145" s="18" t="n">
        <v>11109400</v>
      </c>
      <c r="G145" s="13" t="n">
        <v>27.94</v>
      </c>
      <c r="I145" s="7" t="n">
        <f aca="false">C145 - E144</f>
        <v>2.32</v>
      </c>
      <c r="J145" s="8" t="n">
        <f aca="false">E144 - D145</f>
        <v>0.93</v>
      </c>
      <c r="K145" s="9" t="n">
        <f aca="false">E145 - E144</f>
        <v>1.8</v>
      </c>
      <c r="L145" s="21" t="n">
        <f aca="false">I145 / $E$2</f>
        <v>0.023142144638404</v>
      </c>
      <c r="M145" s="22" t="n">
        <f aca="false">J145 / $E$2</f>
        <v>0.00927680798004987</v>
      </c>
      <c r="N145" s="23" t="n">
        <f aca="false">K145 / $E$2</f>
        <v>0.0179551122194513</v>
      </c>
      <c r="O145" s="10" t="str">
        <f aca="false">IF(OR(J145 &lt; 0, I145 &lt; 0), IF(J145 &lt; 0, "BUY", "SELL"), "S.W.")</f>
        <v>S.W.</v>
      </c>
      <c r="P145" s="11" t="n">
        <f aca="false">IF(OR(O144="BUY", O144 = "SELL"), IF(O144 = "BUY", E145 - B145, B145 - E145), 0)</f>
        <v>0</v>
      </c>
      <c r="Q145" s="24" t="n">
        <f aca="false">(F145 - F144) / F144</f>
        <v>0.311555534567435</v>
      </c>
      <c r="R145" s="25" t="inlineStr">
        <f aca="true">IF(ROW(Q145) - 2 &gt;= 3, AVERAGE(Q145:OFFSET(Q145,1 - $R$2, 0)), "")</f>
        <is>
          <t/>
        </is>
      </c>
    </row>
    <row collapsed="false" customFormat="false" customHeight="false" hidden="false" ht="13.3" outlineLevel="0" r="146">
      <c r="A146" s="20" t="n">
        <v>36763</v>
      </c>
      <c r="B146" s="14" t="n">
        <v>56.5</v>
      </c>
      <c r="C146" s="15" t="n">
        <v>57.5</v>
      </c>
      <c r="D146" s="16" t="n">
        <v>56.38</v>
      </c>
      <c r="E146" s="17" t="n">
        <v>56.81</v>
      </c>
      <c r="F146" s="18" t="n">
        <v>11947800</v>
      </c>
      <c r="G146" s="13" t="n">
        <v>28.28</v>
      </c>
      <c r="I146" s="7" t="n">
        <f aca="false">C146 - E145</f>
        <v>1.39</v>
      </c>
      <c r="J146" s="8" t="n">
        <f aca="false">E145 - D146</f>
        <v>-0.270000000000003</v>
      </c>
      <c r="K146" s="9" t="n">
        <f aca="false">E146 - E145</f>
        <v>0.700000000000003</v>
      </c>
      <c r="L146" s="21" t="n">
        <f aca="false">I146 / $E$2</f>
        <v>0.0138653366583541</v>
      </c>
      <c r="M146" s="22" t="n">
        <f aca="false">J146 / $E$2</f>
        <v>-0.00269326683291774</v>
      </c>
      <c r="N146" s="23" t="n">
        <f aca="false">K146 / $E$2</f>
        <v>0.00698254364089778</v>
      </c>
      <c r="O146" s="10" t="str">
        <f aca="false">IF(OR(J146 &lt; 0, I146 &lt; 0), IF(J146 &lt; 0, "BUY", "SELL"), "S.W.")</f>
        <v>BUY</v>
      </c>
      <c r="P146" s="11" t="n">
        <f aca="false">IF(OR(O145="BUY", O145 = "SELL"), IF(O145 = "BUY", E146 - B146, B146 - E146), 0)</f>
        <v>0</v>
      </c>
      <c r="Q146" s="24" t="n">
        <f aca="false">(F146 - F145) / F145</f>
        <v>0.0754676220137901</v>
      </c>
      <c r="R146" s="25" t="inlineStr">
        <f aca="true">IF(ROW(Q146) - 2 &gt;= 3, AVERAGE(Q146:OFFSET(Q146,1 - $R$2, 0)), "")</f>
        <is>
          <t/>
        </is>
      </c>
    </row>
    <row collapsed="false" customFormat="false" customHeight="false" hidden="false" ht="13.3" outlineLevel="0" r="147">
      <c r="A147" s="20" t="n">
        <v>36766</v>
      </c>
      <c r="B147" s="14" t="n">
        <v>57.25</v>
      </c>
      <c r="C147" s="15" t="n">
        <v>59</v>
      </c>
      <c r="D147" s="16" t="n">
        <v>57.06</v>
      </c>
      <c r="E147" s="17" t="n">
        <v>58.06</v>
      </c>
      <c r="F147" s="18" t="n">
        <v>12822600</v>
      </c>
      <c r="G147" s="13" t="n">
        <v>28.91</v>
      </c>
      <c r="I147" s="7" t="n">
        <f aca="false">C147 - E146</f>
        <v>2.19</v>
      </c>
      <c r="J147" s="8" t="n">
        <f aca="false">E146 - D147</f>
        <v>-0.25</v>
      </c>
      <c r="K147" s="9" t="n">
        <f aca="false">E147 - E146</f>
        <v>1.25</v>
      </c>
      <c r="L147" s="21" t="n">
        <f aca="false">I147 / $E$2</f>
        <v>0.0218453865336658</v>
      </c>
      <c r="M147" s="22" t="n">
        <f aca="false">J147 / $E$2</f>
        <v>-0.00249376558603491</v>
      </c>
      <c r="N147" s="23" t="n">
        <f aca="false">K147 / $E$2</f>
        <v>0.0124688279301746</v>
      </c>
      <c r="O147" s="10" t="str">
        <f aca="false">IF(OR(J147 &lt; 0, I147 &lt; 0), IF(J147 &lt; 0, "BUY", "SELL"), "S.W.")</f>
        <v>BUY</v>
      </c>
      <c r="P147" s="11" t="n">
        <f aca="false">IF(OR(O146="BUY", O146 = "SELL"), IF(O146 = "BUY", E147 - B147, B147 - E147), 0)</f>
        <v>0.810000000000002</v>
      </c>
      <c r="Q147" s="24" t="n">
        <f aca="false">(F147 - F146) / F146</f>
        <v>0.0732185004770753</v>
      </c>
      <c r="R147" s="25" t="inlineStr">
        <f aca="true">IF(ROW(Q147) - 2 &gt;= 3, AVERAGE(Q147:OFFSET(Q147,1 - $R$2, 0)), "")</f>
        <is>
          <t/>
        </is>
      </c>
    </row>
    <row collapsed="false" customFormat="false" customHeight="false" hidden="false" ht="13.3" outlineLevel="0" r="148">
      <c r="A148" s="20" t="n">
        <v>36767</v>
      </c>
      <c r="B148" s="14" t="n">
        <v>57.88</v>
      </c>
      <c r="C148" s="15" t="n">
        <v>59.44</v>
      </c>
      <c r="D148" s="16" t="n">
        <v>57.69</v>
      </c>
      <c r="E148" s="17" t="n">
        <v>59.19</v>
      </c>
      <c r="F148" s="18" t="n">
        <v>9546200</v>
      </c>
      <c r="G148" s="13" t="n">
        <v>29.47</v>
      </c>
      <c r="I148" s="7" t="n">
        <f aca="false">C148 - E147</f>
        <v>1.38</v>
      </c>
      <c r="J148" s="8" t="n">
        <f aca="false">E147 - D148</f>
        <v>0.370000000000005</v>
      </c>
      <c r="K148" s="9" t="n">
        <f aca="false">E148 - E147</f>
        <v>1.13</v>
      </c>
      <c r="L148" s="21" t="n">
        <f aca="false">I148 / $E$2</f>
        <v>0.0137655860349127</v>
      </c>
      <c r="M148" s="22" t="n">
        <f aca="false">J148 / $E$2</f>
        <v>0.00369077306733172</v>
      </c>
      <c r="N148" s="23" t="n">
        <f aca="false">K148 / $E$2</f>
        <v>0.0112718204488778</v>
      </c>
      <c r="O148" s="10" t="str">
        <f aca="false">IF(OR(J148 &lt; 0, I148 &lt; 0), IF(J148 &lt; 0, "BUY", "SELL"), "S.W.")</f>
        <v>S.W.</v>
      </c>
      <c r="P148" s="11" t="n">
        <f aca="false">IF(OR(O147="BUY", O147 = "SELL"), IF(O147 = "BUY", E148 - B148, B148 - E148), 0)</f>
        <v>1.31</v>
      </c>
      <c r="Q148" s="24" t="n">
        <f aca="false">(F148 - F147) / F147</f>
        <v>-0.255517601734438</v>
      </c>
      <c r="R148" s="25" t="inlineStr">
        <f aca="true">IF(ROW(Q148) - 2 &gt;= 3, AVERAGE(Q148:OFFSET(Q148,1 - $R$2, 0)), "")</f>
        <is>
          <t/>
        </is>
      </c>
    </row>
    <row collapsed="false" customFormat="false" customHeight="false" hidden="false" ht="13.3" outlineLevel="0" r="149">
      <c r="A149" s="20" t="n">
        <v>36768</v>
      </c>
      <c r="B149" s="14" t="n">
        <v>59</v>
      </c>
      <c r="C149" s="15" t="n">
        <v>60</v>
      </c>
      <c r="D149" s="16" t="n">
        <v>58.7</v>
      </c>
      <c r="E149" s="17" t="n">
        <v>59.5</v>
      </c>
      <c r="F149" s="18" t="n">
        <v>10199600</v>
      </c>
      <c r="G149" s="13" t="n">
        <v>29.62</v>
      </c>
      <c r="I149" s="7" t="n">
        <f aca="false">C149 - E148</f>
        <v>0.810000000000002</v>
      </c>
      <c r="J149" s="8" t="n">
        <f aca="false">E148 - D149</f>
        <v>0.489999999999995</v>
      </c>
      <c r="K149" s="9" t="n">
        <f aca="false">E149 - E148</f>
        <v>0.310000000000002</v>
      </c>
      <c r="L149" s="21" t="n">
        <f aca="false">I149 / $E$2</f>
        <v>0.00807980049875314</v>
      </c>
      <c r="M149" s="22" t="n">
        <f aca="false">J149 / $E$2</f>
        <v>0.00488778054862838</v>
      </c>
      <c r="N149" s="23" t="n">
        <f aca="false">K149 / $E$2</f>
        <v>0.00309226932668331</v>
      </c>
      <c r="O149" s="10" t="str">
        <f aca="false">IF(OR(J149 &lt; 0, I149 &lt; 0), IF(J149 &lt; 0, "BUY", "SELL"), "S.W.")</f>
        <v>S.W.</v>
      </c>
      <c r="P149" s="11" t="n">
        <f aca="false">IF(OR(O148="BUY", O148 = "SELL"), IF(O148 = "BUY", E149 - B149, B149 - E149), 0)</f>
        <v>0</v>
      </c>
      <c r="Q149" s="24" t="n">
        <f aca="false">(F149 - F148) / F148</f>
        <v>0.0684460832582598</v>
      </c>
      <c r="R149" s="25" t="inlineStr">
        <f aca="true">IF(ROW(Q149) - 2 &gt;= 3, AVERAGE(Q149:OFFSET(Q149,1 - $R$2, 0)), "")</f>
        <is>
          <t/>
        </is>
      </c>
    </row>
    <row collapsed="false" customFormat="false" customHeight="false" hidden="false" ht="13.3" outlineLevel="0" r="150">
      <c r="A150" s="20" t="n">
        <v>36769</v>
      </c>
      <c r="B150" s="14" t="n">
        <v>58.97</v>
      </c>
      <c r="C150" s="15" t="n">
        <v>61.5</v>
      </c>
      <c r="D150" s="16" t="n">
        <v>58.94</v>
      </c>
      <c r="E150" s="17" t="n">
        <v>60.94</v>
      </c>
      <c r="F150" s="18" t="n">
        <v>14988800</v>
      </c>
      <c r="G150" s="13" t="n">
        <v>30.34</v>
      </c>
      <c r="I150" s="7" t="n">
        <f aca="false">C150 - E149</f>
        <v>2</v>
      </c>
      <c r="J150" s="8" t="n">
        <f aca="false">E149 - D150</f>
        <v>0.560000000000002</v>
      </c>
      <c r="K150" s="9" t="n">
        <f aca="false">E150 - E149</f>
        <v>1.44</v>
      </c>
      <c r="L150" s="21" t="n">
        <f aca="false">I150 / $E$2</f>
        <v>0.0199501246882793</v>
      </c>
      <c r="M150" s="22" t="n">
        <f aca="false">J150 / $E$2</f>
        <v>0.00558603491271823</v>
      </c>
      <c r="N150" s="23" t="n">
        <f aca="false">K150 / $E$2</f>
        <v>0.0143640897755611</v>
      </c>
      <c r="O150" s="10" t="str">
        <f aca="false">IF(OR(J150 &lt; 0, I150 &lt; 0), IF(J150 &lt; 0, "BUY", "SELL"), "S.W.")</f>
        <v>S.W.</v>
      </c>
      <c r="P150" s="11" t="n">
        <f aca="false">IF(OR(O149="BUY", O149 = "SELL"), IF(O149 = "BUY", E150 - B150, B150 - E150), 0)</f>
        <v>0</v>
      </c>
      <c r="Q150" s="24" t="n">
        <f aca="false">(F150 - F149) / F149</f>
        <v>0.469547825404918</v>
      </c>
      <c r="R150" s="25" t="inlineStr">
        <f aca="true">IF(ROW(Q150) - 2 &gt;= 3, AVERAGE(Q150:OFFSET(Q150,1 - $R$2, 0)), "")</f>
        <is>
          <t/>
        </is>
      </c>
    </row>
    <row collapsed="false" customFormat="false" customHeight="false" hidden="false" ht="13.3" outlineLevel="0" r="151">
      <c r="A151" s="20" t="n">
        <v>36770</v>
      </c>
      <c r="B151" s="14" t="n">
        <v>61.31</v>
      </c>
      <c r="C151" s="15" t="n">
        <v>63.63</v>
      </c>
      <c r="D151" s="16" t="n">
        <v>61.13</v>
      </c>
      <c r="E151" s="17" t="n">
        <v>63.44</v>
      </c>
      <c r="F151" s="18" t="n">
        <v>9181800</v>
      </c>
      <c r="G151" s="13" t="n">
        <v>31.58</v>
      </c>
      <c r="I151" s="7" t="n">
        <f aca="false">C151 - E150</f>
        <v>2.69</v>
      </c>
      <c r="J151" s="8" t="n">
        <f aca="false">E150 - D151</f>
        <v>-0.190000000000005</v>
      </c>
      <c r="K151" s="9" t="n">
        <f aca="false">E151 - E150</f>
        <v>2.5</v>
      </c>
      <c r="L151" s="21" t="n">
        <f aca="false">I151 / $E$2</f>
        <v>0.0268329177057357</v>
      </c>
      <c r="M151" s="22" t="n">
        <f aca="false">J151 / $E$2</f>
        <v>-0.00189526184538658</v>
      </c>
      <c r="N151" s="23" t="n">
        <f aca="false">K151 / $E$2</f>
        <v>0.0249376558603491</v>
      </c>
      <c r="O151" s="10" t="str">
        <f aca="false">IF(OR(J151 &lt; 0, I151 &lt; 0), IF(J151 &lt; 0, "BUY", "SELL"), "S.W.")</f>
        <v>BUY</v>
      </c>
      <c r="P151" s="11" t="n">
        <f aca="false">IF(OR(O150="BUY", O150 = "SELL"), IF(O150 = "BUY", E151 - B151, B151 - E151), 0)</f>
        <v>0</v>
      </c>
      <c r="Q151" s="24" t="n">
        <f aca="false">(F151 - F150) / F150</f>
        <v>-0.387422608881298</v>
      </c>
      <c r="R151" s="25" t="inlineStr">
        <f aca="true">IF(ROW(Q151) - 2 &gt;= 3, AVERAGE(Q151:OFFSET(Q151,1 - $R$2, 0)), "")</f>
        <is>
          <t/>
        </is>
      </c>
    </row>
    <row collapsed="false" customFormat="false" customHeight="false" hidden="false" ht="13.3" outlineLevel="0" r="152">
      <c r="A152" s="20" t="n">
        <v>36774</v>
      </c>
      <c r="B152" s="14" t="n">
        <v>62.66</v>
      </c>
      <c r="C152" s="15" t="n">
        <v>64.12</v>
      </c>
      <c r="D152" s="16" t="n">
        <v>62.25</v>
      </c>
      <c r="E152" s="17" t="n">
        <v>62.44</v>
      </c>
      <c r="F152" s="18" t="n">
        <v>10669000</v>
      </c>
      <c r="G152" s="13" t="n">
        <v>31.09</v>
      </c>
      <c r="I152" s="7" t="n">
        <f aca="false">C152 - E151</f>
        <v>0.680000000000007</v>
      </c>
      <c r="J152" s="8" t="n">
        <f aca="false">E151 - D152</f>
        <v>1.19</v>
      </c>
      <c r="K152" s="9" t="n">
        <f aca="false">E152 - E151</f>
        <v>-1</v>
      </c>
      <c r="L152" s="21" t="n">
        <f aca="false">I152 / $E$2</f>
        <v>0.00678304239401503</v>
      </c>
      <c r="M152" s="22" t="n">
        <f aca="false">J152 / $E$2</f>
        <v>0.0118703241895262</v>
      </c>
      <c r="N152" s="23" t="n">
        <f aca="false">K152 / $E$2</f>
        <v>-0.00997506234413965</v>
      </c>
      <c r="O152" s="10" t="str">
        <f aca="false">IF(OR(J152 &lt; 0, I152 &lt; 0), IF(J152 &lt; 0, "BUY", "SELL"), "S.W.")</f>
        <v>S.W.</v>
      </c>
      <c r="P152" s="11" t="n">
        <f aca="false">IF(OR(O151="BUY", O151 = "SELL"), IF(O151 = "BUY", E152 - B152, B152 - E152), 0)</f>
        <v>-0.219999999999999</v>
      </c>
      <c r="Q152" s="24" t="n">
        <f aca="false">(F152 - F151) / F151</f>
        <v>0.161972597965541</v>
      </c>
      <c r="R152" s="25" t="inlineStr">
        <f aca="true">IF(ROW(Q152) - 2 &gt;= 3, AVERAGE(Q152:OFFSET(Q152,1 - $R$2, 0)), "")</f>
        <is>
          <t/>
        </is>
      </c>
    </row>
    <row collapsed="false" customFormat="false" customHeight="false" hidden="false" ht="13.3" outlineLevel="0" r="153">
      <c r="A153" s="20" t="n">
        <v>36775</v>
      </c>
      <c r="B153" s="14" t="n">
        <v>61.38</v>
      </c>
      <c r="C153" s="15" t="n">
        <v>62.38</v>
      </c>
      <c r="D153" s="16" t="n">
        <v>57.75</v>
      </c>
      <c r="E153" s="17" t="n">
        <v>58.44</v>
      </c>
      <c r="F153" s="18" t="n">
        <v>12700400</v>
      </c>
      <c r="G153" s="13" t="n">
        <v>29.1</v>
      </c>
      <c r="I153" s="7" t="n">
        <f aca="false">C153 - E152</f>
        <v>-0.0599999999999952</v>
      </c>
      <c r="J153" s="8" t="n">
        <f aca="false">E152 - D153</f>
        <v>4.69</v>
      </c>
      <c r="K153" s="9" t="n">
        <f aca="false">E153 - E152</f>
        <v>-4</v>
      </c>
      <c r="L153" s="21" t="n">
        <f aca="false">I153 / $E$2</f>
        <v>-0.000598503740648331</v>
      </c>
      <c r="M153" s="22" t="n">
        <f aca="false">J153 / $E$2</f>
        <v>0.0467830423940149</v>
      </c>
      <c r="N153" s="23" t="n">
        <f aca="false">K153 / $E$2</f>
        <v>-0.0399002493765586</v>
      </c>
      <c r="O153" s="10" t="str">
        <f aca="false">IF(OR(J153 &lt; 0, I153 &lt; 0), IF(J153 &lt; 0, "BUY", "SELL"), "S.W.")</f>
        <v>SELL</v>
      </c>
      <c r="P153" s="11" t="n">
        <f aca="false">IF(OR(O152="BUY", O152 = "SELL"), IF(O152 = "BUY", E153 - B153, B153 - E153), 0)</f>
        <v>0</v>
      </c>
      <c r="Q153" s="24" t="n">
        <f aca="false">(F153 - F152) / F152</f>
        <v>0.190402099540725</v>
      </c>
      <c r="R153" s="25" t="inlineStr">
        <f aca="true">IF(ROW(Q153) - 2 &gt;= 3, AVERAGE(Q153:OFFSET(Q153,1 - $R$2, 0)), "")</f>
        <is>
          <t/>
        </is>
      </c>
    </row>
    <row collapsed="false" customFormat="false" customHeight="false" hidden="false" ht="13.3" outlineLevel="0" r="154">
      <c r="A154" s="20" t="n">
        <v>36776</v>
      </c>
      <c r="B154" s="14" t="n">
        <v>59.13</v>
      </c>
      <c r="C154" s="15" t="n">
        <v>62.56</v>
      </c>
      <c r="D154" s="16" t="n">
        <v>58.25</v>
      </c>
      <c r="E154" s="17" t="n">
        <v>62</v>
      </c>
      <c r="F154" s="18" t="n">
        <v>7770400</v>
      </c>
      <c r="G154" s="13" t="n">
        <v>30.87</v>
      </c>
      <c r="I154" s="7" t="n">
        <f aca="false">C154 - E153</f>
        <v>4.12</v>
      </c>
      <c r="J154" s="8" t="n">
        <f aca="false">E153 - D154</f>
        <v>0.189999999999998</v>
      </c>
      <c r="K154" s="9" t="n">
        <f aca="false">E154 - E153</f>
        <v>3.56</v>
      </c>
      <c r="L154" s="21" t="n">
        <f aca="false">I154 / $E$2</f>
        <v>0.0410972568578554</v>
      </c>
      <c r="M154" s="22" t="n">
        <f aca="false">J154 / $E$2</f>
        <v>0.00189526184538651</v>
      </c>
      <c r="N154" s="23" t="n">
        <f aca="false">K154 / $E$2</f>
        <v>0.0355112219451372</v>
      </c>
      <c r="O154" s="10" t="str">
        <f aca="false">IF(OR(J154 &lt; 0, I154 &lt; 0), IF(J154 &lt; 0, "BUY", "SELL"), "S.W.")</f>
        <v>S.W.</v>
      </c>
      <c r="P154" s="11" t="n">
        <f aca="false">IF(OR(O153="BUY", O153 = "SELL"), IF(O153 = "BUY", E154 - B154, B154 - E154), 0)</f>
        <v>-2.87</v>
      </c>
      <c r="Q154" s="24" t="n">
        <f aca="false">(F154 - F153) / F153</f>
        <v>-0.388176750338572</v>
      </c>
      <c r="R154" s="25" t="inlineStr">
        <f aca="true">IF(ROW(Q154) - 2 &gt;= 3, AVERAGE(Q154:OFFSET(Q154,1 - $R$2, 0)), "")</f>
        <is>
          <t/>
        </is>
      </c>
    </row>
    <row collapsed="false" customFormat="false" customHeight="false" hidden="false" ht="13.3" outlineLevel="0" r="155">
      <c r="A155" s="20" t="n">
        <v>36777</v>
      </c>
      <c r="B155" s="14" t="n">
        <v>61.63</v>
      </c>
      <c r="C155" s="15" t="n">
        <v>61.63</v>
      </c>
      <c r="D155" s="16" t="n">
        <v>58.5</v>
      </c>
      <c r="E155" s="17" t="n">
        <v>58.88</v>
      </c>
      <c r="F155" s="18" t="n">
        <v>6984400</v>
      </c>
      <c r="G155" s="13" t="n">
        <v>29.31</v>
      </c>
      <c r="I155" s="7" t="n">
        <f aca="false">C155 - E154</f>
        <v>-0.369999999999997</v>
      </c>
      <c r="J155" s="8" t="n">
        <f aca="false">E154 - D155</f>
        <v>3.5</v>
      </c>
      <c r="K155" s="9" t="n">
        <f aca="false">E155 - E154</f>
        <v>-3.12</v>
      </c>
      <c r="L155" s="21" t="n">
        <f aca="false">I155 / $E$2</f>
        <v>-0.00369077306733165</v>
      </c>
      <c r="M155" s="22" t="n">
        <f aca="false">J155 / $E$2</f>
        <v>0.0349127182044888</v>
      </c>
      <c r="N155" s="23" t="n">
        <f aca="false">K155 / $E$2</f>
        <v>-0.0311221945137157</v>
      </c>
      <c r="O155" s="10" t="str">
        <f aca="false">IF(OR(J155 &lt; 0, I155 &lt; 0), IF(J155 &lt; 0, "BUY", "SELL"), "S.W.")</f>
        <v>SELL</v>
      </c>
      <c r="P155" s="11" t="n">
        <f aca="false">IF(OR(O154="BUY", O154 = "SELL"), IF(O154 = "BUY", E155 - B155, B155 - E155), 0)</f>
        <v>0</v>
      </c>
      <c r="Q155" s="24" t="n">
        <f aca="false">(F155 - F154) / F154</f>
        <v>-0.101153093791825</v>
      </c>
      <c r="R155" s="25" t="inlineStr">
        <f aca="true">IF(ROW(Q155) - 2 &gt;= 3, AVERAGE(Q155:OFFSET(Q155,1 - $R$2, 0)), "")</f>
        <is>
          <t/>
        </is>
      </c>
    </row>
    <row collapsed="false" customFormat="false" customHeight="false" hidden="false" ht="13.3" outlineLevel="0" r="156">
      <c r="A156" s="20" t="n">
        <v>36780</v>
      </c>
      <c r="B156" s="14" t="n">
        <v>58.69</v>
      </c>
      <c r="C156" s="15" t="n">
        <v>60.38</v>
      </c>
      <c r="D156" s="16" t="n">
        <v>58.13</v>
      </c>
      <c r="E156" s="17" t="n">
        <v>58.44</v>
      </c>
      <c r="F156" s="18" t="n">
        <v>6699000</v>
      </c>
      <c r="G156" s="13" t="n">
        <v>29.1</v>
      </c>
      <c r="I156" s="7" t="n">
        <f aca="false">C156 - E155</f>
        <v>1.5</v>
      </c>
      <c r="J156" s="8" t="n">
        <f aca="false">E155 - D156</f>
        <v>0.75</v>
      </c>
      <c r="K156" s="9" t="n">
        <f aca="false">E156 - E155</f>
        <v>-0.440000000000005</v>
      </c>
      <c r="L156" s="21" t="n">
        <f aca="false">I156 / $E$2</f>
        <v>0.0149625935162095</v>
      </c>
      <c r="M156" s="22" t="n">
        <f aca="false">J156 / $E$2</f>
        <v>0.00748129675810474</v>
      </c>
      <c r="N156" s="23" t="n">
        <f aca="false">K156 / $E$2</f>
        <v>-0.00438902743142149</v>
      </c>
      <c r="O156" s="10" t="str">
        <f aca="false">IF(OR(J156 &lt; 0, I156 &lt; 0), IF(J156 &lt; 0, "BUY", "SELL"), "S.W.")</f>
        <v>S.W.</v>
      </c>
      <c r="P156" s="11" t="n">
        <f aca="false">IF(OR(O155="BUY", O155 = "SELL"), IF(O155 = "BUY", E156 - B156, B156 - E156), 0)</f>
        <v>0.25</v>
      </c>
      <c r="Q156" s="24" t="n">
        <f aca="false">(F156 - F155) / F155</f>
        <v>-0.04086249355707</v>
      </c>
      <c r="R156" s="25" t="inlineStr">
        <f aca="true">IF(ROW(Q156) - 2 &gt;= 3, AVERAGE(Q156:OFFSET(Q156,1 - $R$2, 0)), "")</f>
        <is>
          <t/>
        </is>
      </c>
    </row>
    <row collapsed="false" customFormat="false" customHeight="false" hidden="false" ht="13.3" outlineLevel="0" r="157">
      <c r="A157" s="20" t="n">
        <v>36781</v>
      </c>
      <c r="B157" s="14" t="n">
        <v>57.34</v>
      </c>
      <c r="C157" s="15" t="n">
        <v>60.06</v>
      </c>
      <c r="D157" s="16" t="n">
        <v>57</v>
      </c>
      <c r="E157" s="17" t="n">
        <v>57.75</v>
      </c>
      <c r="F157" s="18" t="n">
        <v>6722200</v>
      </c>
      <c r="G157" s="13" t="n">
        <v>28.75</v>
      </c>
      <c r="I157" s="7" t="n">
        <f aca="false">C157 - E156</f>
        <v>1.62</v>
      </c>
      <c r="J157" s="8" t="n">
        <f aca="false">E156 - D157</f>
        <v>1.44</v>
      </c>
      <c r="K157" s="9" t="n">
        <f aca="false">E157 - E156</f>
        <v>-0.689999999999998</v>
      </c>
      <c r="L157" s="21" t="n">
        <f aca="false">I157 / $E$2</f>
        <v>0.0161596009975063</v>
      </c>
      <c r="M157" s="22" t="n">
        <f aca="false">J157 / $E$2</f>
        <v>0.0143640897755611</v>
      </c>
      <c r="N157" s="23" t="n">
        <f aca="false">K157 / $E$2</f>
        <v>-0.00688279301745634</v>
      </c>
      <c r="O157" s="10" t="str">
        <f aca="false">IF(OR(J157 &lt; 0, I157 &lt; 0), IF(J157 &lt; 0, "BUY", "SELL"), "S.W.")</f>
        <v>S.W.</v>
      </c>
      <c r="P157" s="11" t="n">
        <f aca="false">IF(OR(O156="BUY", O156 = "SELL"), IF(O156 = "BUY", E157 - B157, B157 - E157), 0)</f>
        <v>0</v>
      </c>
      <c r="Q157" s="24" t="n">
        <f aca="false">(F157 - F156) / F156</f>
        <v>0.00346320346320346</v>
      </c>
      <c r="R157" s="25" t="inlineStr">
        <f aca="true">IF(ROW(Q157) - 2 &gt;= 3, AVERAGE(Q157:OFFSET(Q157,1 - $R$2, 0)), "")</f>
        <is>
          <t/>
        </is>
      </c>
    </row>
    <row collapsed="false" customFormat="false" customHeight="false" hidden="false" ht="13.3" outlineLevel="0" r="158">
      <c r="A158" s="20" t="n">
        <v>36782</v>
      </c>
      <c r="B158" s="14" t="n">
        <v>56.75</v>
      </c>
      <c r="C158" s="15" t="n">
        <v>59.5</v>
      </c>
      <c r="D158" s="16" t="n">
        <v>56.75</v>
      </c>
      <c r="E158" s="17" t="n">
        <v>58</v>
      </c>
      <c r="F158" s="18" t="n">
        <v>10932600</v>
      </c>
      <c r="G158" s="13" t="n">
        <v>28.88</v>
      </c>
      <c r="I158" s="7" t="n">
        <f aca="false">C158 - E157</f>
        <v>1.75</v>
      </c>
      <c r="J158" s="8" t="n">
        <f aca="false">E157 - D158</f>
        <v>1</v>
      </c>
      <c r="K158" s="9" t="n">
        <f aca="false">E158 - E157</f>
        <v>0.25</v>
      </c>
      <c r="L158" s="21" t="n">
        <f aca="false">I158 / $E$2</f>
        <v>0.0174563591022444</v>
      </c>
      <c r="M158" s="22" t="n">
        <f aca="false">J158 / $E$2</f>
        <v>0.00997506234413965</v>
      </c>
      <c r="N158" s="23" t="n">
        <f aca="false">K158 / $E$2</f>
        <v>0.00249376558603491</v>
      </c>
      <c r="O158" s="10" t="str">
        <f aca="false">IF(OR(J158 &lt; 0, I158 &lt; 0), IF(J158 &lt; 0, "BUY", "SELL"), "S.W.")</f>
        <v>S.W.</v>
      </c>
      <c r="P158" s="11" t="n">
        <f aca="false">IF(OR(O157="BUY", O157 = "SELL"), IF(O157 = "BUY", E158 - B158, B158 - E158), 0)</f>
        <v>0</v>
      </c>
      <c r="Q158" s="24" t="n">
        <f aca="false">(F158 - F157) / F157</f>
        <v>0.626342566421707</v>
      </c>
      <c r="R158" s="25" t="inlineStr">
        <f aca="true">IF(ROW(Q158) - 2 &gt;= 3, AVERAGE(Q158:OFFSET(Q158,1 - $R$2, 0)), "")</f>
        <is>
          <t/>
        </is>
      </c>
    </row>
    <row collapsed="false" customFormat="false" customHeight="false" hidden="false" ht="13.3" outlineLevel="0" r="159">
      <c r="A159" s="20" t="n">
        <v>36783</v>
      </c>
      <c r="B159" s="14" t="n">
        <v>58.56</v>
      </c>
      <c r="C159" s="15" t="n">
        <v>59.63</v>
      </c>
      <c r="D159" s="16" t="n">
        <v>56.81</v>
      </c>
      <c r="E159" s="17" t="n">
        <v>56.86</v>
      </c>
      <c r="F159" s="18" t="n">
        <v>15241800</v>
      </c>
      <c r="G159" s="13" t="n">
        <v>28.31</v>
      </c>
      <c r="I159" s="7" t="n">
        <f aca="false">C159 - E158</f>
        <v>1.63</v>
      </c>
      <c r="J159" s="8" t="n">
        <f aca="false">E158 - D159</f>
        <v>1.19</v>
      </c>
      <c r="K159" s="9" t="n">
        <f aca="false">E159 - E158</f>
        <v>-1.14</v>
      </c>
      <c r="L159" s="21" t="n">
        <f aca="false">I159 / $E$2</f>
        <v>0.0162593516209477</v>
      </c>
      <c r="M159" s="22" t="n">
        <f aca="false">J159 / $E$2</f>
        <v>0.0118703241895262</v>
      </c>
      <c r="N159" s="23" t="n">
        <f aca="false">K159 / $E$2</f>
        <v>-0.0113715710723192</v>
      </c>
      <c r="O159" s="10" t="str">
        <f aca="false">IF(OR(J159 &lt; 0, I159 &lt; 0), IF(J159 &lt; 0, "BUY", "SELL"), "S.W.")</f>
        <v>S.W.</v>
      </c>
      <c r="P159" s="11" t="n">
        <f aca="false">IF(OR(O158="BUY", O158 = "SELL"), IF(O158 = "BUY", E159 - B159, B159 - E159), 0)</f>
        <v>0</v>
      </c>
      <c r="Q159" s="24" t="n">
        <f aca="false">(F159 - F158) / F158</f>
        <v>0.394160583941606</v>
      </c>
      <c r="R159" s="25" t="inlineStr">
        <f aca="true">IF(ROW(Q159) - 2 &gt;= 3, AVERAGE(Q159:OFFSET(Q159,1 - $R$2, 0)), "")</f>
        <is>
          <t/>
        </is>
      </c>
    </row>
    <row collapsed="false" customFormat="false" customHeight="false" hidden="false" ht="13.3" outlineLevel="0" r="160">
      <c r="A160" s="20" t="n">
        <v>36784</v>
      </c>
      <c r="B160" s="14" t="n">
        <v>57.75</v>
      </c>
      <c r="C160" s="15" t="n">
        <v>58.19</v>
      </c>
      <c r="D160" s="16" t="n">
        <v>54.25</v>
      </c>
      <c r="E160" s="17" t="n">
        <v>55.23</v>
      </c>
      <c r="F160" s="18" t="n">
        <v>14095400</v>
      </c>
      <c r="G160" s="13" t="n">
        <v>27.5</v>
      </c>
      <c r="I160" s="7" t="n">
        <f aca="false">C160 - E159</f>
        <v>1.33</v>
      </c>
      <c r="J160" s="8" t="n">
        <f aca="false">E159 - D160</f>
        <v>2.61</v>
      </c>
      <c r="K160" s="9" t="n">
        <f aca="false">E160 - E159</f>
        <v>-1.63</v>
      </c>
      <c r="L160" s="21" t="n">
        <f aca="false">I160 / $E$2</f>
        <v>0.0132668329177057</v>
      </c>
      <c r="M160" s="22" t="n">
        <f aca="false">J160 / $E$2</f>
        <v>0.0260349127182045</v>
      </c>
      <c r="N160" s="23" t="n">
        <f aca="false">K160 / $E$2</f>
        <v>-0.0162593516209477</v>
      </c>
      <c r="O160" s="10" t="str">
        <f aca="false">IF(OR(J160 &lt; 0, I160 &lt; 0), IF(J160 &lt; 0, "BUY", "SELL"), "S.W.")</f>
        <v>S.W.</v>
      </c>
      <c r="P160" s="11" t="n">
        <f aca="false">IF(OR(O159="BUY", O159 = "SELL"), IF(O159 = "BUY", E160 - B160, B160 - E160), 0)</f>
        <v>0</v>
      </c>
      <c r="Q160" s="24" t="n">
        <f aca="false">(F160 - F159) / F159</f>
        <v>-0.075214213544332</v>
      </c>
      <c r="R160" s="25" t="inlineStr">
        <f aca="true">IF(ROW(Q160) - 2 &gt;= 3, AVERAGE(Q160:OFFSET(Q160,1 - $R$2, 0)), "")</f>
        <is>
          <t/>
        </is>
      </c>
    </row>
    <row collapsed="false" customFormat="false" customHeight="false" hidden="false" ht="13.3" outlineLevel="0" r="161">
      <c r="A161" s="20" t="n">
        <v>36787</v>
      </c>
      <c r="B161" s="14" t="n">
        <v>55.25</v>
      </c>
      <c r="C161" s="15" t="n">
        <v>60.75</v>
      </c>
      <c r="D161" s="16" t="n">
        <v>55.06</v>
      </c>
      <c r="E161" s="17" t="n">
        <v>60.66</v>
      </c>
      <c r="F161" s="18" t="n">
        <v>15163200</v>
      </c>
      <c r="G161" s="13" t="n">
        <v>30.2</v>
      </c>
      <c r="I161" s="7" t="n">
        <f aca="false">C161 - E160</f>
        <v>5.52</v>
      </c>
      <c r="J161" s="8" t="n">
        <f aca="false">E160 - D161</f>
        <v>0.169999999999995</v>
      </c>
      <c r="K161" s="9" t="n">
        <f aca="false">E161 - E160</f>
        <v>5.43</v>
      </c>
      <c r="L161" s="21" t="n">
        <f aca="false">I161 / $E$2</f>
        <v>0.0550623441396509</v>
      </c>
      <c r="M161" s="22" t="n">
        <f aca="false">J161 / $E$2</f>
        <v>0.00169576059850369</v>
      </c>
      <c r="N161" s="23" t="n">
        <f aca="false">K161 / $E$2</f>
        <v>0.0541645885286783</v>
      </c>
      <c r="O161" s="10" t="str">
        <f aca="false">IF(OR(J161 &lt; 0, I161 &lt; 0), IF(J161 &lt; 0, "BUY", "SELL"), "S.W.")</f>
        <v>S.W.</v>
      </c>
      <c r="P161" s="11" t="n">
        <f aca="false">IF(OR(O160="BUY", O160 = "SELL"), IF(O160 = "BUY", E161 - B161, B161 - E161), 0)</f>
        <v>0</v>
      </c>
      <c r="Q161" s="24" t="n">
        <f aca="false">(F161 - F160) / F160</f>
        <v>0.0757552109198746</v>
      </c>
      <c r="R161" s="25" t="inlineStr">
        <f aca="true">IF(ROW(Q161) - 2 &gt;= 3, AVERAGE(Q161:OFFSET(Q161,1 - $R$2, 0)), "")</f>
        <is>
          <t/>
        </is>
      </c>
    </row>
    <row collapsed="false" customFormat="false" customHeight="false" hidden="false" ht="13.3" outlineLevel="0" r="162">
      <c r="A162" s="20" t="n">
        <v>36788</v>
      </c>
      <c r="B162" s="14" t="n">
        <v>59.75</v>
      </c>
      <c r="C162" s="15" t="n">
        <v>60.5</v>
      </c>
      <c r="D162" s="16" t="n">
        <v>58.56</v>
      </c>
      <c r="E162" s="17" t="n">
        <v>59.94</v>
      </c>
      <c r="F162" s="18" t="n">
        <v>9706200</v>
      </c>
      <c r="G162" s="13" t="n">
        <v>29.84</v>
      </c>
      <c r="I162" s="7" t="n">
        <f aca="false">C162 - E161</f>
        <v>-0.159999999999997</v>
      </c>
      <c r="J162" s="8" t="n">
        <f aca="false">E161 - D162</f>
        <v>2.09999999999999</v>
      </c>
      <c r="K162" s="9" t="n">
        <f aca="false">E162 - E161</f>
        <v>-0.719999999999999</v>
      </c>
      <c r="L162" s="21" t="n">
        <f aca="false">I162 / $E$2</f>
        <v>-0.00159600997506231</v>
      </c>
      <c r="M162" s="22" t="n">
        <f aca="false">J162 / $E$2</f>
        <v>0.0209476309226932</v>
      </c>
      <c r="N162" s="23" t="n">
        <f aca="false">K162 / $E$2</f>
        <v>-0.00718204488778054</v>
      </c>
      <c r="O162" s="10" t="str">
        <f aca="false">IF(OR(J162 &lt; 0, I162 &lt; 0), IF(J162 &lt; 0, "BUY", "SELL"), "S.W.")</f>
        <v>SELL</v>
      </c>
      <c r="P162" s="11" t="n">
        <f aca="false">IF(OR(O161="BUY", O161 = "SELL"), IF(O161 = "BUY", E162 - B162, B162 - E162), 0)</f>
        <v>0</v>
      </c>
      <c r="Q162" s="24" t="n">
        <f aca="false">(F162 - F161) / F161</f>
        <v>-0.359884457106679</v>
      </c>
      <c r="R162" s="25" t="inlineStr">
        <f aca="true">IF(ROW(Q162) - 2 &gt;= 3, AVERAGE(Q162:OFFSET(Q162,1 - $R$2, 0)), "")</f>
        <is>
          <t/>
        </is>
      </c>
    </row>
    <row collapsed="false" customFormat="false" customHeight="false" hidden="false" ht="13.3" outlineLevel="0" r="163">
      <c r="A163" s="20" t="n">
        <v>36789</v>
      </c>
      <c r="B163" s="14" t="n">
        <v>59.41</v>
      </c>
      <c r="C163" s="15" t="n">
        <v>61.44</v>
      </c>
      <c r="D163" s="16" t="n">
        <v>58.56</v>
      </c>
      <c r="E163" s="17" t="n">
        <v>61.05</v>
      </c>
      <c r="F163" s="18" t="n">
        <v>8121600</v>
      </c>
      <c r="G163" s="13" t="n">
        <v>30.39</v>
      </c>
      <c r="I163" s="7" t="n">
        <f aca="false">C163 - E162</f>
        <v>1.5</v>
      </c>
      <c r="J163" s="8" t="n">
        <f aca="false">E162 - D163</f>
        <v>1.38</v>
      </c>
      <c r="K163" s="9" t="n">
        <f aca="false">E163 - E162</f>
        <v>1.11</v>
      </c>
      <c r="L163" s="21" t="n">
        <f aca="false">I163 / $E$2</f>
        <v>0.0149625935162095</v>
      </c>
      <c r="M163" s="22" t="n">
        <f aca="false">J163 / $E$2</f>
        <v>0.0137655860349127</v>
      </c>
      <c r="N163" s="23" t="n">
        <f aca="false">K163 / $E$2</f>
        <v>0.011072319201995</v>
      </c>
      <c r="O163" s="10" t="str">
        <f aca="false">IF(OR(J163 &lt; 0, I163 &lt; 0), IF(J163 &lt; 0, "BUY", "SELL"), "S.W.")</f>
        <v>S.W.</v>
      </c>
      <c r="P163" s="11" t="n">
        <f aca="false">IF(OR(O162="BUY", O162 = "SELL"), IF(O162 = "BUY", E163 - B163, B163 - E163), 0)</f>
        <v>-1.64</v>
      </c>
      <c r="Q163" s="24" t="n">
        <f aca="false">(F163 - F162) / F162</f>
        <v>-0.163256475242628</v>
      </c>
      <c r="R163" s="25" t="inlineStr">
        <f aca="true">IF(ROW(Q163) - 2 &gt;= 3, AVERAGE(Q163:OFFSET(Q163,1 - $R$2, 0)), "")</f>
        <is>
          <t/>
        </is>
      </c>
    </row>
    <row collapsed="false" customFormat="false" customHeight="false" hidden="false" ht="13.3" outlineLevel="0" r="164">
      <c r="A164" s="20" t="n">
        <v>36790</v>
      </c>
      <c r="B164" s="14" t="n">
        <v>58.5</v>
      </c>
      <c r="C164" s="15" t="n">
        <v>59.63</v>
      </c>
      <c r="D164" s="16" t="n">
        <v>55.25</v>
      </c>
      <c r="E164" s="17" t="n">
        <v>56.69</v>
      </c>
      <c r="F164" s="18" t="n">
        <v>18238400</v>
      </c>
      <c r="G164" s="13" t="n">
        <v>28.22</v>
      </c>
      <c r="I164" s="7" t="n">
        <f aca="false">C164 - E163</f>
        <v>-1.41999999999999</v>
      </c>
      <c r="J164" s="8" t="n">
        <f aca="false">E163 - D164</f>
        <v>5.8</v>
      </c>
      <c r="K164" s="9" t="n">
        <f aca="false">E164 - E163</f>
        <v>-4.36</v>
      </c>
      <c r="L164" s="21" t="n">
        <f aca="false">I164 / $E$2</f>
        <v>-0.0141645885286783</v>
      </c>
      <c r="M164" s="22" t="n">
        <f aca="false">J164 / $E$2</f>
        <v>0.0578553615960099</v>
      </c>
      <c r="N164" s="23" t="n">
        <f aca="false">K164 / $E$2</f>
        <v>-0.0434912718204489</v>
      </c>
      <c r="O164" s="10" t="str">
        <f aca="false">IF(OR(J164 &lt; 0, I164 &lt; 0), IF(J164 &lt; 0, "BUY", "SELL"), "S.W.")</f>
        <v>SELL</v>
      </c>
      <c r="P164" s="11" t="n">
        <f aca="false">IF(OR(O163="BUY", O163 = "SELL"), IF(O163 = "BUY", E164 - B164, B164 - E164), 0)</f>
        <v>0</v>
      </c>
      <c r="Q164" s="24" t="n">
        <f aca="false">(F164 - F163) / F163</f>
        <v>1.2456658786446</v>
      </c>
      <c r="R164" s="25" t="inlineStr">
        <f aca="true">IF(ROW(Q164) - 2 &gt;= 3, AVERAGE(Q164:OFFSET(Q164,1 - $R$2, 0)), "")</f>
        <is>
          <t/>
        </is>
      </c>
    </row>
    <row collapsed="false" customFormat="false" customHeight="false" hidden="false" ht="13.3" outlineLevel="0" r="165">
      <c r="A165" s="20" t="n">
        <v>36791</v>
      </c>
      <c r="B165" s="14" t="n">
        <v>50.31</v>
      </c>
      <c r="C165" s="15" t="n">
        <v>52.44</v>
      </c>
      <c r="D165" s="16" t="n">
        <v>50</v>
      </c>
      <c r="E165" s="17" t="n">
        <v>52.19</v>
      </c>
      <c r="F165" s="18" t="n">
        <v>25961200</v>
      </c>
      <c r="G165" s="13" t="n">
        <v>25.98</v>
      </c>
      <c r="I165" s="7" t="n">
        <f aca="false">C165 - E164</f>
        <v>-4.25</v>
      </c>
      <c r="J165" s="8" t="n">
        <f aca="false">E164 - D165</f>
        <v>6.69</v>
      </c>
      <c r="K165" s="9" t="n">
        <f aca="false">E165 - E164</f>
        <v>-4.5</v>
      </c>
      <c r="L165" s="21" t="n">
        <f aca="false">I165 / $E$2</f>
        <v>-0.0423940149625935</v>
      </c>
      <c r="M165" s="22" t="n">
        <f aca="false">J165 / $E$2</f>
        <v>0.0667331670822942</v>
      </c>
      <c r="N165" s="23" t="n">
        <f aca="false">K165 / $E$2</f>
        <v>-0.0448877805486284</v>
      </c>
      <c r="O165" s="10" t="str">
        <f aca="false">IF(OR(J165 &lt; 0, I165 &lt; 0), IF(J165 &lt; 0, "BUY", "SELL"), "S.W.")</f>
        <v>SELL</v>
      </c>
      <c r="P165" s="11" t="n">
        <f aca="false">IF(OR(O164="BUY", O164 = "SELL"), IF(O164 = "BUY", E165 - B165, B165 - E165), 0)</f>
        <v>-1.88</v>
      </c>
      <c r="Q165" s="24" t="n">
        <f aca="false">(F165 - F164) / F164</f>
        <v>0.423436266339153</v>
      </c>
      <c r="R165" s="25" t="inlineStr">
        <f aca="true">IF(ROW(Q165) - 2 &gt;= 3, AVERAGE(Q165:OFFSET(Q165,1 - $R$2, 0)), "")</f>
        <is>
          <t/>
        </is>
      </c>
    </row>
    <row collapsed="false" customFormat="false" customHeight="false" hidden="false" ht="13.3" outlineLevel="0" r="166">
      <c r="A166" s="20" t="n">
        <v>36794</v>
      </c>
      <c r="B166" s="14" t="n">
        <v>52.75</v>
      </c>
      <c r="C166" s="15" t="n">
        <v>55.5</v>
      </c>
      <c r="D166" s="16" t="n">
        <v>52.06</v>
      </c>
      <c r="E166" s="17" t="n">
        <v>53.5</v>
      </c>
      <c r="F166" s="18" t="n">
        <v>15564000</v>
      </c>
      <c r="G166" s="13" t="n">
        <v>26.64</v>
      </c>
      <c r="I166" s="7" t="n">
        <f aca="false">C166 - E165</f>
        <v>3.31</v>
      </c>
      <c r="J166" s="8" t="n">
        <f aca="false">E165 - D166</f>
        <v>0.129999999999995</v>
      </c>
      <c r="K166" s="9" t="n">
        <f aca="false">E166 - E165</f>
        <v>1.31</v>
      </c>
      <c r="L166" s="21" t="n">
        <f aca="false">I166 / $E$2</f>
        <v>0.0330174563591023</v>
      </c>
      <c r="M166" s="22" t="n">
        <f aca="false">J166 / $E$2</f>
        <v>0.00129675810473811</v>
      </c>
      <c r="N166" s="23" t="n">
        <f aca="false">K166 / $E$2</f>
        <v>0.013067331670823</v>
      </c>
      <c r="O166" s="10" t="str">
        <f aca="false">IF(OR(J166 &lt; 0, I166 &lt; 0), IF(J166 &lt; 0, "BUY", "SELL"), "S.W.")</f>
        <v>S.W.</v>
      </c>
      <c r="P166" s="11" t="n">
        <f aca="false">IF(OR(O165="BUY", O165 = "SELL"), IF(O165 = "BUY", E166 - B166, B166 - E166), 0)</f>
        <v>-0.75</v>
      </c>
      <c r="Q166" s="24" t="n">
        <f aca="false">(F166 - F165) / F165</f>
        <v>-0.400489961943208</v>
      </c>
      <c r="R166" s="25" t="inlineStr">
        <f aca="true">IF(ROW(Q166) - 2 &gt;= 3, AVERAGE(Q166:OFFSET(Q166,1 - $R$2, 0)), "")</f>
        <is>
          <t/>
        </is>
      </c>
    </row>
    <row collapsed="false" customFormat="false" customHeight="false" hidden="false" ht="13.3" outlineLevel="0" r="167">
      <c r="A167" s="20" t="n">
        <v>36795</v>
      </c>
      <c r="B167" s="14" t="n">
        <v>53.31</v>
      </c>
      <c r="C167" s="15" t="n">
        <v>54.75</v>
      </c>
      <c r="D167" s="16" t="n">
        <v>51.38</v>
      </c>
      <c r="E167" s="17" t="n">
        <v>51.44</v>
      </c>
      <c r="F167" s="18" t="n">
        <v>10396600</v>
      </c>
      <c r="G167" s="13" t="n">
        <v>25.61</v>
      </c>
      <c r="I167" s="7" t="n">
        <f aca="false">C167 - E166</f>
        <v>1.25</v>
      </c>
      <c r="J167" s="8" t="n">
        <f aca="false">E166 - D167</f>
        <v>2.12</v>
      </c>
      <c r="K167" s="9" t="n">
        <f aca="false">E167 - E166</f>
        <v>-2.06</v>
      </c>
      <c r="L167" s="21" t="n">
        <f aca="false">I167 / $E$2</f>
        <v>0.0124688279301746</v>
      </c>
      <c r="M167" s="22" t="n">
        <f aca="false">J167 / $E$2</f>
        <v>0.021147132169576</v>
      </c>
      <c r="N167" s="23" t="n">
        <f aca="false">K167 / $E$2</f>
        <v>-0.0205486284289277</v>
      </c>
      <c r="O167" s="10" t="str">
        <f aca="false">IF(OR(J167 &lt; 0, I167 &lt; 0), IF(J167 &lt; 0, "BUY", "SELL"), "S.W.")</f>
        <v>S.W.</v>
      </c>
      <c r="P167" s="11" t="n">
        <f aca="false">IF(OR(O166="BUY", O166 = "SELL"), IF(O166 = "BUY", E167 - B167, B167 - E167), 0)</f>
        <v>0</v>
      </c>
      <c r="Q167" s="24" t="n">
        <f aca="false">(F167 - F166) / F166</f>
        <v>-0.33200976612696</v>
      </c>
      <c r="R167" s="25" t="inlineStr">
        <f aca="true">IF(ROW(Q167) - 2 &gt;= 3, AVERAGE(Q167:OFFSET(Q167,1 - $R$2, 0)), "")</f>
        <is>
          <t/>
        </is>
      </c>
    </row>
    <row collapsed="false" customFormat="false" customHeight="false" hidden="false" ht="13.3" outlineLevel="0" r="168">
      <c r="A168" s="20" t="n">
        <v>36796</v>
      </c>
      <c r="B168" s="14" t="n">
        <v>51.75</v>
      </c>
      <c r="C168" s="15" t="n">
        <v>52.75</v>
      </c>
      <c r="D168" s="16" t="n">
        <v>48.25</v>
      </c>
      <c r="E168" s="17" t="n">
        <v>48.94</v>
      </c>
      <c r="F168" s="18" t="n">
        <v>14370000</v>
      </c>
      <c r="G168" s="13" t="n">
        <v>24.37</v>
      </c>
      <c r="I168" s="7" t="n">
        <f aca="false">C168 - E167</f>
        <v>1.31</v>
      </c>
      <c r="J168" s="8" t="n">
        <f aca="false">E167 - D168</f>
        <v>3.19</v>
      </c>
      <c r="K168" s="9" t="n">
        <f aca="false">E168 - E167</f>
        <v>-2.5</v>
      </c>
      <c r="L168" s="21" t="n">
        <f aca="false">I168 / $E$2</f>
        <v>0.013067331670823</v>
      </c>
      <c r="M168" s="22" t="n">
        <f aca="false">J168 / $E$2</f>
        <v>0.0318204488778055</v>
      </c>
      <c r="N168" s="23" t="n">
        <f aca="false">K168 / $E$2</f>
        <v>-0.0249376558603491</v>
      </c>
      <c r="O168" s="10" t="str">
        <f aca="false">IF(OR(J168 &lt; 0, I168 &lt; 0), IF(J168 &lt; 0, "BUY", "SELL"), "S.W.")</f>
        <v>S.W.</v>
      </c>
      <c r="P168" s="11" t="n">
        <f aca="false">IF(OR(O167="BUY", O167 = "SELL"), IF(O167 = "BUY", E168 - B168, B168 - E168), 0)</f>
        <v>0</v>
      </c>
      <c r="Q168" s="24" t="n">
        <f aca="false">(F168 - F167) / F167</f>
        <v>0.382182636631206</v>
      </c>
      <c r="R168" s="25" t="inlineStr">
        <f aca="true">IF(ROW(Q168) - 2 &gt;= 3, AVERAGE(Q168:OFFSET(Q168,1 - $R$2, 0)), "")</f>
        <is>
          <t/>
        </is>
      </c>
    </row>
    <row collapsed="false" customFormat="false" customHeight="false" hidden="false" ht="13.3" outlineLevel="0" r="169">
      <c r="A169" s="20" t="n">
        <v>36797</v>
      </c>
      <c r="B169" s="14" t="n">
        <v>49.31</v>
      </c>
      <c r="C169" s="15" t="n">
        <v>53.81</v>
      </c>
      <c r="D169" s="16" t="n">
        <v>48.13</v>
      </c>
      <c r="E169" s="17" t="n">
        <v>53.5</v>
      </c>
      <c r="F169" s="18" t="n">
        <v>34988200</v>
      </c>
      <c r="G169" s="13" t="n">
        <v>26.64</v>
      </c>
      <c r="I169" s="7" t="n">
        <f aca="false">C169 - E168</f>
        <v>4.87</v>
      </c>
      <c r="J169" s="8" t="n">
        <f aca="false">E168 - D169</f>
        <v>0.809999999999995</v>
      </c>
      <c r="K169" s="9" t="n">
        <f aca="false">E169 - E168</f>
        <v>4.56</v>
      </c>
      <c r="L169" s="21" t="n">
        <f aca="false">I169 / $E$2</f>
        <v>0.0485785536159601</v>
      </c>
      <c r="M169" s="22" t="n">
        <f aca="false">J169 / $E$2</f>
        <v>0.00807980049875307</v>
      </c>
      <c r="N169" s="23" t="n">
        <f aca="false">K169 / $E$2</f>
        <v>0.0454862842892768</v>
      </c>
      <c r="O169" s="10" t="str">
        <f aca="false">IF(OR(J169 &lt; 0, I169 &lt; 0), IF(J169 &lt; 0, "BUY", "SELL"), "S.W.")</f>
        <v>S.W.</v>
      </c>
      <c r="P169" s="11" t="n">
        <f aca="false">IF(OR(O168="BUY", O168 = "SELL"), IF(O168 = "BUY", E169 - B169, B169 - E169), 0)</f>
        <v>0</v>
      </c>
      <c r="Q169" s="24" t="n">
        <f aca="false">(F169 - F168) / F168</f>
        <v>1.43480862908838</v>
      </c>
      <c r="R169" s="25" t="inlineStr">
        <f aca="true">IF(ROW(Q169) - 2 &gt;= 3, AVERAGE(Q169:OFFSET(Q169,1 - $R$2, 0)), "")</f>
        <is>
          <t/>
        </is>
      </c>
    </row>
    <row collapsed="false" customFormat="false" customHeight="false" hidden="false" ht="13.3" outlineLevel="0" r="170">
      <c r="A170" s="20" t="n">
        <v>36798</v>
      </c>
      <c r="B170" s="14" t="n">
        <v>28.19</v>
      </c>
      <c r="C170" s="15" t="n">
        <v>29</v>
      </c>
      <c r="D170" s="16" t="n">
        <v>25.37</v>
      </c>
      <c r="E170" s="17" t="n">
        <v>25.75</v>
      </c>
      <c r="F170" s="18" t="n">
        <v>265069000</v>
      </c>
      <c r="G170" s="13" t="n">
        <v>12.82</v>
      </c>
      <c r="I170" s="7" t="n">
        <f aca="false">C170 - E169</f>
        <v>-24.5</v>
      </c>
      <c r="J170" s="8" t="n">
        <f aca="false">E169 - D170</f>
        <v>28.13</v>
      </c>
      <c r="K170" s="9" t="n">
        <f aca="false">E170 - E169</f>
        <v>-27.75</v>
      </c>
      <c r="L170" s="21" t="n">
        <f aca="false">I170 / $E$2</f>
        <v>-0.244389027431421</v>
      </c>
      <c r="M170" s="22" t="n">
        <f aca="false">J170 / $E$2</f>
        <v>0.280598503740648</v>
      </c>
      <c r="N170" s="23" t="n">
        <f aca="false">K170 / $E$2</f>
        <v>-0.276807980049875</v>
      </c>
      <c r="O170" s="10" t="str">
        <f aca="false">IF(OR(J170 &lt; 0, I170 &lt; 0), IF(J170 &lt; 0, "BUY", "SELL"), "S.W.")</f>
        <v>SELL</v>
      </c>
      <c r="P170" s="11" t="n">
        <f aca="false">IF(OR(O169="BUY", O169 = "SELL"), IF(O169 = "BUY", E170 - B170, B170 - E170), 0)</f>
        <v>0</v>
      </c>
      <c r="Q170" s="24" t="n">
        <f aca="false">(F170 - F169) / F169</f>
        <v>6.57595417883744</v>
      </c>
      <c r="R170" s="25" t="inlineStr">
        <f aca="true">IF(ROW(Q170) - 2 &gt;= 3, AVERAGE(Q170:OFFSET(Q170,1 - $R$2, 0)), "")</f>
        <is>
          <t/>
        </is>
      </c>
    </row>
    <row collapsed="false" customFormat="false" customHeight="false" hidden="false" ht="13.3" outlineLevel="0" r="171">
      <c r="A171" s="20" t="n">
        <v>36801</v>
      </c>
      <c r="B171" s="14" t="n">
        <v>26.69</v>
      </c>
      <c r="C171" s="15" t="n">
        <v>26.75</v>
      </c>
      <c r="D171" s="16" t="n">
        <v>23.5</v>
      </c>
      <c r="E171" s="17" t="n">
        <v>24.25</v>
      </c>
      <c r="F171" s="18" t="n">
        <v>86610600</v>
      </c>
      <c r="G171" s="13" t="n">
        <v>12.07</v>
      </c>
      <c r="I171" s="7" t="n">
        <f aca="false">C171 - E170</f>
        <v>1</v>
      </c>
      <c r="J171" s="8" t="n">
        <f aca="false">E170 - D171</f>
        <v>2.25</v>
      </c>
      <c r="K171" s="9" t="n">
        <f aca="false">E171 - E170</f>
        <v>-1.5</v>
      </c>
      <c r="L171" s="21" t="n">
        <f aca="false">I171 / $E$2</f>
        <v>0.00997506234413965</v>
      </c>
      <c r="M171" s="22" t="n">
        <f aca="false">J171 / $E$2</f>
        <v>0.0224438902743142</v>
      </c>
      <c r="N171" s="23" t="n">
        <f aca="false">K171 / $E$2</f>
        <v>-0.0149625935162095</v>
      </c>
      <c r="O171" s="10" t="str">
        <f aca="false">IF(OR(J171 &lt; 0, I171 &lt; 0), IF(J171 &lt; 0, "BUY", "SELL"), "S.W.")</f>
        <v>S.W.</v>
      </c>
      <c r="P171" s="11" t="n">
        <f aca="false">IF(OR(O170="BUY", O170 = "SELL"), IF(O170 = "BUY", E171 - B171, B171 - E171), 0)</f>
        <v>2.44</v>
      </c>
      <c r="Q171" s="24" t="n">
        <f aca="false">(F171 - F170) / F170</f>
        <v>-0.673252624788263</v>
      </c>
      <c r="R171" s="25" t="inlineStr">
        <f aca="true">IF(ROW(Q171) - 2 &gt;= 3, AVERAGE(Q171:OFFSET(Q171,1 - $R$2, 0)), "")</f>
        <is>
          <t/>
        </is>
      </c>
    </row>
    <row collapsed="false" customFormat="false" customHeight="false" hidden="false" ht="13.3" outlineLevel="0" r="172">
      <c r="A172" s="20" t="n">
        <v>36802</v>
      </c>
      <c r="B172" s="14" t="n">
        <v>24.94</v>
      </c>
      <c r="C172" s="15" t="n">
        <v>25</v>
      </c>
      <c r="D172" s="16" t="n">
        <v>22.19</v>
      </c>
      <c r="E172" s="17" t="n">
        <v>22.31</v>
      </c>
      <c r="F172" s="18" t="n">
        <v>72795600</v>
      </c>
      <c r="G172" s="13" t="n">
        <v>11.11</v>
      </c>
      <c r="I172" s="7" t="n">
        <f aca="false">C172 - E171</f>
        <v>0.75</v>
      </c>
      <c r="J172" s="8" t="n">
        <f aca="false">E171 - D172</f>
        <v>2.06</v>
      </c>
      <c r="K172" s="9" t="n">
        <f aca="false">E172 - E171</f>
        <v>-1.94</v>
      </c>
      <c r="L172" s="21" t="n">
        <f aca="false">I172 / $E$2</f>
        <v>0.00748129675810474</v>
      </c>
      <c r="M172" s="22" t="n">
        <f aca="false">J172 / $E$2</f>
        <v>0.0205486284289277</v>
      </c>
      <c r="N172" s="23" t="n">
        <f aca="false">K172 / $E$2</f>
        <v>-0.0193516209476309</v>
      </c>
      <c r="O172" s="10" t="str">
        <f aca="false">IF(OR(J172 &lt; 0, I172 &lt; 0), IF(J172 &lt; 0, "BUY", "SELL"), "S.W.")</f>
        <v>S.W.</v>
      </c>
      <c r="P172" s="11" t="n">
        <f aca="false">IF(OR(O171="BUY", O171 = "SELL"), IF(O171 = "BUY", E172 - B172, B172 - E172), 0)</f>
        <v>0</v>
      </c>
      <c r="Q172" s="24" t="n">
        <f aca="false">(F172 - F171) / F171</f>
        <v>-0.159507034935678</v>
      </c>
      <c r="R172" s="25" t="inlineStr">
        <f aca="true">IF(ROW(Q172) - 2 &gt;= 3, AVERAGE(Q172:OFFSET(Q172,1 - $R$2, 0)), "")</f>
        <is>
          <t/>
        </is>
      </c>
    </row>
    <row collapsed="false" customFormat="false" customHeight="false" hidden="false" ht="13.3" outlineLevel="0" r="173">
      <c r="A173" s="20" t="n">
        <v>36803</v>
      </c>
      <c r="B173" s="14" t="n">
        <v>22.37</v>
      </c>
      <c r="C173" s="15" t="n">
        <v>23.75</v>
      </c>
      <c r="D173" s="16" t="n">
        <v>21.87</v>
      </c>
      <c r="E173" s="17" t="n">
        <v>23.62</v>
      </c>
      <c r="F173" s="18" t="n">
        <v>52368200</v>
      </c>
      <c r="G173" s="13" t="n">
        <v>11.76</v>
      </c>
      <c r="I173" s="7" t="n">
        <f aca="false">C173 - E172</f>
        <v>1.44</v>
      </c>
      <c r="J173" s="8" t="n">
        <f aca="false">E172 - D173</f>
        <v>0.439999999999998</v>
      </c>
      <c r="K173" s="9" t="n">
        <f aca="false">E173 - E172</f>
        <v>1.31</v>
      </c>
      <c r="L173" s="21" t="n">
        <f aca="false">I173 / $E$2</f>
        <v>0.0143640897755611</v>
      </c>
      <c r="M173" s="22" t="n">
        <f aca="false">J173 / $E$2</f>
        <v>0.00438902743142142</v>
      </c>
      <c r="N173" s="23" t="n">
        <f aca="false">K173 / $E$2</f>
        <v>0.013067331670823</v>
      </c>
      <c r="O173" s="10" t="str">
        <f aca="false">IF(OR(J173 &lt; 0, I173 &lt; 0), IF(J173 &lt; 0, "BUY", "SELL"), "S.W.")</f>
        <v>S.W.</v>
      </c>
      <c r="P173" s="11" t="n">
        <f aca="false">IF(OR(O172="BUY", O172 = "SELL"), IF(O172 = "BUY", E173 - B173, B173 - E173), 0)</f>
        <v>0</v>
      </c>
      <c r="Q173" s="24" t="n">
        <f aca="false">(F173 - F172) / F172</f>
        <v>-0.280613113979416</v>
      </c>
      <c r="R173" s="25" t="inlineStr">
        <f aca="true">IF(ROW(Q173) - 2 &gt;= 3, AVERAGE(Q173:OFFSET(Q173,1 - $R$2, 0)), "")</f>
        <is>
          <t/>
        </is>
      </c>
    </row>
    <row collapsed="false" customFormat="false" customHeight="false" hidden="false" ht="13.3" outlineLevel="0" r="174">
      <c r="A174" s="20" t="n">
        <v>36804</v>
      </c>
      <c r="B174" s="14" t="n">
        <v>23.5</v>
      </c>
      <c r="C174" s="15" t="n">
        <v>24.5</v>
      </c>
      <c r="D174" s="16" t="n">
        <v>22</v>
      </c>
      <c r="E174" s="17" t="n">
        <v>22.06</v>
      </c>
      <c r="F174" s="18" t="n">
        <v>31189400</v>
      </c>
      <c r="G174" s="13" t="n">
        <v>10.98</v>
      </c>
      <c r="I174" s="7" t="n">
        <f aca="false">C174 - E173</f>
        <v>0.879999999999999</v>
      </c>
      <c r="J174" s="8" t="n">
        <f aca="false">E173 - D174</f>
        <v>1.62</v>
      </c>
      <c r="K174" s="9" t="n">
        <f aca="false">E174 - E173</f>
        <v>-1.56</v>
      </c>
      <c r="L174" s="21" t="n">
        <f aca="false">I174 / $E$2</f>
        <v>0.00877805486284288</v>
      </c>
      <c r="M174" s="22" t="n">
        <f aca="false">J174 / $E$2</f>
        <v>0.0161596009975062</v>
      </c>
      <c r="N174" s="23" t="n">
        <f aca="false">K174 / $E$2</f>
        <v>-0.0155610972568579</v>
      </c>
      <c r="O174" s="10" t="str">
        <f aca="false">IF(OR(J174 &lt; 0, I174 &lt; 0), IF(J174 &lt; 0, "BUY", "SELL"), "S.W.")</f>
        <v>S.W.</v>
      </c>
      <c r="P174" s="11" t="n">
        <f aca="false">IF(OR(O173="BUY", O173 = "SELL"), IF(O173 = "BUY", E174 - B174, B174 - E174), 0)</f>
        <v>0</v>
      </c>
      <c r="Q174" s="24" t="n">
        <f aca="false">(F174 - F173) / F173</f>
        <v>-0.404421003586146</v>
      </c>
      <c r="R174" s="25" t="inlineStr">
        <f aca="true">IF(ROW(Q174) - 2 &gt;= 3, AVERAGE(Q174:OFFSET(Q174,1 - $R$2, 0)), "")</f>
        <is>
          <t/>
        </is>
      </c>
    </row>
    <row collapsed="false" customFormat="false" customHeight="false" hidden="false" ht="13.3" outlineLevel="0" r="175">
      <c r="A175" s="20" t="n">
        <v>36805</v>
      </c>
      <c r="B175" s="14" t="n">
        <v>22.69</v>
      </c>
      <c r="C175" s="15" t="n">
        <v>22.94</v>
      </c>
      <c r="D175" s="16" t="n">
        <v>21</v>
      </c>
      <c r="E175" s="17" t="n">
        <v>22.19</v>
      </c>
      <c r="F175" s="18" t="n">
        <v>21881000</v>
      </c>
      <c r="G175" s="13" t="n">
        <v>11.05</v>
      </c>
      <c r="I175" s="7" t="n">
        <f aca="false">C175 - E174</f>
        <v>0.880000000000003</v>
      </c>
      <c r="J175" s="8" t="n">
        <f aca="false">E174 - D175</f>
        <v>1.06</v>
      </c>
      <c r="K175" s="9" t="n">
        <f aca="false">E175 - E174</f>
        <v>0.130000000000003</v>
      </c>
      <c r="L175" s="21" t="n">
        <f aca="false">I175 / $E$2</f>
        <v>0.00877805486284292</v>
      </c>
      <c r="M175" s="22" t="n">
        <f aca="false">J175 / $E$2</f>
        <v>0.010573566084788</v>
      </c>
      <c r="N175" s="23" t="n">
        <f aca="false">K175 / $E$2</f>
        <v>0.00129675810473818</v>
      </c>
      <c r="O175" s="10" t="str">
        <f aca="false">IF(OR(J175 &lt; 0, I175 &lt; 0), IF(J175 &lt; 0, "BUY", "SELL"), "S.W.")</f>
        <v>S.W.</v>
      </c>
      <c r="P175" s="11" t="n">
        <f aca="false">IF(OR(O174="BUY", O174 = "SELL"), IF(O174 = "BUY", E175 - B175, B175 - E175), 0)</f>
        <v>0</v>
      </c>
      <c r="Q175" s="24" t="n">
        <f aca="false">(F175 - F174) / F174</f>
        <v>-0.298447549487967</v>
      </c>
      <c r="R175" s="25" t="inlineStr">
        <f aca="true">IF(ROW(Q175) - 2 &gt;= 3, AVERAGE(Q175:OFFSET(Q175,1 - $R$2, 0)), "")</f>
        <is>
          <t/>
        </is>
      </c>
    </row>
    <row collapsed="false" customFormat="false" customHeight="false" hidden="false" ht="13.3" outlineLevel="0" r="176">
      <c r="A176" s="20" t="n">
        <v>36808</v>
      </c>
      <c r="B176" s="14" t="n">
        <v>22.62</v>
      </c>
      <c r="C176" s="15" t="n">
        <v>22.87</v>
      </c>
      <c r="D176" s="16" t="n">
        <v>21.12</v>
      </c>
      <c r="E176" s="17" t="n">
        <v>21.75</v>
      </c>
      <c r="F176" s="18" t="n">
        <v>21342600</v>
      </c>
      <c r="G176" s="13" t="n">
        <v>10.83</v>
      </c>
      <c r="I176" s="7" t="n">
        <f aca="false">C176 - E175</f>
        <v>0.68</v>
      </c>
      <c r="J176" s="8" t="n">
        <f aca="false">E175 - D176</f>
        <v>1.07</v>
      </c>
      <c r="K176" s="9" t="n">
        <f aca="false">E176 - E175</f>
        <v>-0.440000000000001</v>
      </c>
      <c r="L176" s="21" t="n">
        <f aca="false">I176 / $E$2</f>
        <v>0.00678304239401496</v>
      </c>
      <c r="M176" s="22" t="n">
        <f aca="false">J176 / $E$2</f>
        <v>0.0106733167082294</v>
      </c>
      <c r="N176" s="23" t="n">
        <f aca="false">K176 / $E$2</f>
        <v>-0.00438902743142146</v>
      </c>
      <c r="O176" s="10" t="str">
        <f aca="false">IF(OR(J176 &lt; 0, I176 &lt; 0), IF(J176 &lt; 0, "BUY", "SELL"), "S.W.")</f>
        <v>S.W.</v>
      </c>
      <c r="P176" s="11" t="n">
        <f aca="false">IF(OR(O175="BUY", O175 = "SELL"), IF(O175 = "BUY", E176 - B176, B176 - E176), 0)</f>
        <v>0</v>
      </c>
      <c r="Q176" s="24" t="n">
        <f aca="false">(F176 - F175) / F175</f>
        <v>-0.024605822402998</v>
      </c>
      <c r="R176" s="25" t="inlineStr">
        <f aca="true">IF(ROW(Q176) - 2 &gt;= 3, AVERAGE(Q176:OFFSET(Q176,1 - $R$2, 0)), "")</f>
        <is>
          <t/>
        </is>
      </c>
    </row>
    <row collapsed="false" customFormat="false" customHeight="false" hidden="false" ht="13.3" outlineLevel="0" r="177">
      <c r="A177" s="20" t="n">
        <v>36809</v>
      </c>
      <c r="B177" s="14" t="n">
        <v>21.62</v>
      </c>
      <c r="C177" s="15" t="n">
        <v>22.44</v>
      </c>
      <c r="D177" s="16" t="n">
        <v>20.5</v>
      </c>
      <c r="E177" s="17" t="n">
        <v>20.87</v>
      </c>
      <c r="F177" s="18" t="n">
        <v>24683400</v>
      </c>
      <c r="G177" s="13" t="n">
        <v>10.39</v>
      </c>
      <c r="I177" s="7" t="n">
        <f aca="false">C177 - E176</f>
        <v>0.690000000000001</v>
      </c>
      <c r="J177" s="8" t="n">
        <f aca="false">E176 - D177</f>
        <v>1.25</v>
      </c>
      <c r="K177" s="9" t="n">
        <f aca="false">E177 - E176</f>
        <v>-0.879999999999999</v>
      </c>
      <c r="L177" s="21" t="n">
        <f aca="false">I177 / $E$2</f>
        <v>0.00688279301745637</v>
      </c>
      <c r="M177" s="22" t="n">
        <f aca="false">J177 / $E$2</f>
        <v>0.0124688279301746</v>
      </c>
      <c r="N177" s="23" t="n">
        <f aca="false">K177 / $E$2</f>
        <v>-0.00877805486284288</v>
      </c>
      <c r="O177" s="10" t="str">
        <f aca="false">IF(OR(J177 &lt; 0, I177 &lt; 0), IF(J177 &lt; 0, "BUY", "SELL"), "S.W.")</f>
        <v>S.W.</v>
      </c>
      <c r="P177" s="11" t="n">
        <f aca="false">IF(OR(O176="BUY", O176 = "SELL"), IF(O176 = "BUY", E177 - B177, B177 - E177), 0)</f>
        <v>0</v>
      </c>
      <c r="Q177" s="24" t="n">
        <f aca="false">(F177 - F176) / F176</f>
        <v>0.156532006409716</v>
      </c>
      <c r="R177" s="25" t="inlineStr">
        <f aca="true">IF(ROW(Q177) - 2 &gt;= 3, AVERAGE(Q177:OFFSET(Q177,1 - $R$2, 0)), "")</f>
        <is>
          <t/>
        </is>
      </c>
    </row>
    <row collapsed="false" customFormat="false" customHeight="false" hidden="false" ht="13.3" outlineLevel="0" r="178">
      <c r="A178" s="20" t="n">
        <v>36810</v>
      </c>
      <c r="B178" s="14" t="n">
        <v>20.12</v>
      </c>
      <c r="C178" s="15" t="n">
        <v>21</v>
      </c>
      <c r="D178" s="16" t="n">
        <v>19.12</v>
      </c>
      <c r="E178" s="17" t="n">
        <v>19.62</v>
      </c>
      <c r="F178" s="18" t="n">
        <v>42801200</v>
      </c>
      <c r="G178" s="13" t="n">
        <v>9.77</v>
      </c>
      <c r="I178" s="7" t="n">
        <f aca="false">C178 - E177</f>
        <v>0.129999999999999</v>
      </c>
      <c r="J178" s="8" t="n">
        <f aca="false">E177 - D178</f>
        <v>1.75</v>
      </c>
      <c r="K178" s="9" t="n">
        <f aca="false">E178 - E177</f>
        <v>-1.25</v>
      </c>
      <c r="L178" s="21" t="n">
        <f aca="false">I178 / $E$2</f>
        <v>0.00129675810473814</v>
      </c>
      <c r="M178" s="22" t="n">
        <f aca="false">J178 / $E$2</f>
        <v>0.0174563591022444</v>
      </c>
      <c r="N178" s="23" t="n">
        <f aca="false">K178 / $E$2</f>
        <v>-0.0124688279301746</v>
      </c>
      <c r="O178" s="10" t="str">
        <f aca="false">IF(OR(J178 &lt; 0, I178 &lt; 0), IF(J178 &lt; 0, "BUY", "SELL"), "S.W.")</f>
        <v>S.W.</v>
      </c>
      <c r="P178" s="11" t="n">
        <f aca="false">IF(OR(O177="BUY", O177 = "SELL"), IF(O177 = "BUY", E178 - B178, B178 - E178), 0)</f>
        <v>0</v>
      </c>
      <c r="Q178" s="24" t="n">
        <f aca="false">(F178 - F177) / F177</f>
        <v>0.734007470607777</v>
      </c>
      <c r="R178" s="25" t="inlineStr">
        <f aca="true">IF(ROW(Q178) - 2 &gt;= 3, AVERAGE(Q178:OFFSET(Q178,1 - $R$2, 0)), "")</f>
        <is>
          <t/>
        </is>
      </c>
    </row>
    <row collapsed="false" customFormat="false" customHeight="false" hidden="false" ht="13.3" outlineLevel="0" r="179">
      <c r="A179" s="20" t="n">
        <v>36811</v>
      </c>
      <c r="B179" s="14" t="n">
        <v>20.31</v>
      </c>
      <c r="C179" s="15" t="n">
        <v>20.81</v>
      </c>
      <c r="D179" s="16" t="n">
        <v>19.5</v>
      </c>
      <c r="E179" s="17" t="n">
        <v>20</v>
      </c>
      <c r="F179" s="18" t="n">
        <v>42548200</v>
      </c>
      <c r="G179" s="13" t="n">
        <v>9.96</v>
      </c>
      <c r="I179" s="7" t="n">
        <f aca="false">C179 - E178</f>
        <v>1.19</v>
      </c>
      <c r="J179" s="8" t="n">
        <f aca="false">E178 - D179</f>
        <v>0.120000000000001</v>
      </c>
      <c r="K179" s="9" t="n">
        <f aca="false">E179 - E178</f>
        <v>0.379999999999999</v>
      </c>
      <c r="L179" s="21" t="n">
        <f aca="false">I179 / $E$2</f>
        <v>0.0118703241895262</v>
      </c>
      <c r="M179" s="22" t="n">
        <f aca="false">J179 / $E$2</f>
        <v>0.00119700748129677</v>
      </c>
      <c r="N179" s="23" t="n">
        <f aca="false">K179 / $E$2</f>
        <v>0.00379052369077306</v>
      </c>
      <c r="O179" s="10" t="str">
        <f aca="false">IF(OR(J179 &lt; 0, I179 &lt; 0), IF(J179 &lt; 0, "BUY", "SELL"), "S.W.")</f>
        <v>S.W.</v>
      </c>
      <c r="P179" s="11" t="n">
        <f aca="false">IF(OR(O178="BUY", O178 = "SELL"), IF(O178 = "BUY", E179 - B179, B179 - E179), 0)</f>
        <v>0</v>
      </c>
      <c r="Q179" s="24" t="n">
        <f aca="false">(F179 - F178) / F178</f>
        <v>-0.00591104922291898</v>
      </c>
      <c r="R179" s="25" t="inlineStr">
        <f aca="true">IF(ROW(Q179) - 2 &gt;= 3, AVERAGE(Q179:OFFSET(Q179,1 - $R$2, 0)), "")</f>
        <is>
          <t/>
        </is>
      </c>
    </row>
    <row collapsed="false" customFormat="false" customHeight="false" hidden="false" ht="13.3" outlineLevel="0" r="180">
      <c r="A180" s="20" t="n">
        <v>36812</v>
      </c>
      <c r="B180" s="14" t="n">
        <v>20.25</v>
      </c>
      <c r="C180" s="15" t="n">
        <v>22.12</v>
      </c>
      <c r="D180" s="16" t="n">
        <v>20</v>
      </c>
      <c r="E180" s="17" t="n">
        <v>22.06</v>
      </c>
      <c r="F180" s="18" t="n">
        <v>44564000</v>
      </c>
      <c r="G180" s="13" t="n">
        <v>10.98</v>
      </c>
      <c r="I180" s="7" t="n">
        <f aca="false">C180 - E179</f>
        <v>2.12</v>
      </c>
      <c r="J180" s="8" t="n">
        <f aca="false">E179 - D180</f>
        <v>0</v>
      </c>
      <c r="K180" s="9" t="n">
        <f aca="false">E180 - E179</f>
        <v>2.06</v>
      </c>
      <c r="L180" s="21" t="n">
        <f aca="false">I180 / $E$2</f>
        <v>0.0211471321695761</v>
      </c>
      <c r="M180" s="22" t="n">
        <f aca="false">J180 / $E$2</f>
        <v>0</v>
      </c>
      <c r="N180" s="23" t="n">
        <f aca="false">K180 / $E$2</f>
        <v>0.0205486284289277</v>
      </c>
      <c r="O180" s="10" t="str">
        <f aca="false">IF(OR(J180 &lt; 0, I180 &lt; 0), IF(J180 &lt; 0, "BUY", "SELL"), "S.W.")</f>
        <v>S.W.</v>
      </c>
      <c r="P180" s="11" t="n">
        <f aca="false">IF(OR(O179="BUY", O179 = "SELL"), IF(O179 = "BUY", E180 - B180, B180 - E180), 0)</f>
        <v>0</v>
      </c>
      <c r="Q180" s="24" t="n">
        <f aca="false">(F180 - F179) / F179</f>
        <v>0.0473768573053619</v>
      </c>
      <c r="R180" s="25" t="inlineStr">
        <f aca="true">IF(ROW(Q180) - 2 &gt;= 3, AVERAGE(Q180:OFFSET(Q180,1 - $R$2, 0)), "")</f>
        <is>
          <t/>
        </is>
      </c>
    </row>
    <row collapsed="false" customFormat="false" customHeight="false" hidden="false" ht="13.3" outlineLevel="0" r="181">
      <c r="A181" s="20" t="n">
        <v>36815</v>
      </c>
      <c r="B181" s="14" t="n">
        <v>22.31</v>
      </c>
      <c r="C181" s="15" t="n">
        <v>23.25</v>
      </c>
      <c r="D181" s="16" t="n">
        <v>21.37</v>
      </c>
      <c r="E181" s="17" t="n">
        <v>21.5</v>
      </c>
      <c r="F181" s="18" t="n">
        <v>29298800</v>
      </c>
      <c r="G181" s="13" t="n">
        <v>10.7</v>
      </c>
      <c r="I181" s="7" t="n">
        <f aca="false">C181 - E180</f>
        <v>1.19</v>
      </c>
      <c r="J181" s="8" t="n">
        <f aca="false">E180 - D181</f>
        <v>0.689999999999998</v>
      </c>
      <c r="K181" s="9" t="n">
        <f aca="false">E181 - E180</f>
        <v>-0.559999999999999</v>
      </c>
      <c r="L181" s="21" t="n">
        <f aca="false">I181 / $E$2</f>
        <v>0.0118703241895262</v>
      </c>
      <c r="M181" s="22" t="n">
        <f aca="false">J181 / $E$2</f>
        <v>0.00688279301745634</v>
      </c>
      <c r="N181" s="23" t="n">
        <f aca="false">K181 / $E$2</f>
        <v>-0.00558603491271819</v>
      </c>
      <c r="O181" s="10" t="str">
        <f aca="false">IF(OR(J181 &lt; 0, I181 &lt; 0), IF(J181 &lt; 0, "BUY", "SELL"), "S.W.")</f>
        <v>S.W.</v>
      </c>
      <c r="P181" s="11" t="n">
        <f aca="false">IF(OR(O180="BUY", O180 = "SELL"), IF(O180 = "BUY", E181 - B181, B181 - E181), 0)</f>
        <v>0</v>
      </c>
      <c r="Q181" s="24" t="n">
        <f aca="false">(F181 - F180) / F180</f>
        <v>-0.342545552463872</v>
      </c>
      <c r="R181" s="25" t="inlineStr">
        <f aca="true">IF(ROW(Q181) - 2 &gt;= 3, AVERAGE(Q181:OFFSET(Q181,1 - $R$2, 0)), "")</f>
        <is>
          <t/>
        </is>
      </c>
    </row>
    <row collapsed="false" customFormat="false" customHeight="false" hidden="false" ht="13.3" outlineLevel="0" r="182">
      <c r="A182" s="20" t="n">
        <v>36816</v>
      </c>
      <c r="B182" s="14" t="n">
        <v>21.69</v>
      </c>
      <c r="C182" s="15" t="n">
        <v>21.94</v>
      </c>
      <c r="D182" s="16" t="n">
        <v>19.69</v>
      </c>
      <c r="E182" s="17" t="n">
        <v>20.12</v>
      </c>
      <c r="F182" s="18" t="n">
        <v>21495600</v>
      </c>
      <c r="G182" s="13" t="n">
        <v>10.02</v>
      </c>
      <c r="I182" s="7" t="n">
        <f aca="false">C182 - E181</f>
        <v>0.440000000000001</v>
      </c>
      <c r="J182" s="8" t="n">
        <f aca="false">E181 - D182</f>
        <v>1.81</v>
      </c>
      <c r="K182" s="9" t="n">
        <f aca="false">E182 - E181</f>
        <v>-1.38</v>
      </c>
      <c r="L182" s="21" t="n">
        <f aca="false">I182 / $E$2</f>
        <v>0.00438902743142146</v>
      </c>
      <c r="M182" s="22" t="n">
        <f aca="false">J182 / $E$2</f>
        <v>0.0180548628428928</v>
      </c>
      <c r="N182" s="23" t="n">
        <f aca="false">K182 / $E$2</f>
        <v>-0.0137655860349127</v>
      </c>
      <c r="O182" s="10" t="str">
        <f aca="false">IF(OR(J182 &lt; 0, I182 &lt; 0), IF(J182 &lt; 0, "BUY", "SELL"), "S.W.")</f>
        <v>S.W.</v>
      </c>
      <c r="P182" s="11" t="n">
        <f aca="false">IF(OR(O181="BUY", O181 = "SELL"), IF(O181 = "BUY", E182 - B182, B182 - E182), 0)</f>
        <v>0</v>
      </c>
      <c r="Q182" s="24" t="n">
        <f aca="false">(F182 - F181) / F181</f>
        <v>-0.266331726896665</v>
      </c>
      <c r="R182" s="25" t="inlineStr">
        <f aca="true">IF(ROW(Q182) - 2 &gt;= 3, AVERAGE(Q182:OFFSET(Q182,1 - $R$2, 0)), "")</f>
        <is>
          <t/>
        </is>
      </c>
    </row>
    <row collapsed="false" customFormat="false" customHeight="false" hidden="false" ht="13.3" outlineLevel="0" r="183">
      <c r="A183" s="20" t="n">
        <v>36817</v>
      </c>
      <c r="B183" s="14" t="n">
        <v>19.44</v>
      </c>
      <c r="C183" s="15" t="n">
        <v>21.06</v>
      </c>
      <c r="D183" s="16" t="n">
        <v>18.75</v>
      </c>
      <c r="E183" s="17" t="n">
        <v>20.12</v>
      </c>
      <c r="F183" s="18" t="n">
        <v>29803800</v>
      </c>
      <c r="G183" s="13" t="n">
        <v>10.02</v>
      </c>
      <c r="I183" s="7" t="n">
        <f aca="false">C183 - E182</f>
        <v>0.939999999999998</v>
      </c>
      <c r="J183" s="8" t="n">
        <f aca="false">E182 - D183</f>
        <v>1.37</v>
      </c>
      <c r="K183" s="9" t="n">
        <f aca="false">E183 - E182</f>
        <v>0</v>
      </c>
      <c r="L183" s="21" t="n">
        <f aca="false">I183 / $E$2</f>
        <v>0.00937655860349125</v>
      </c>
      <c r="M183" s="22" t="n">
        <f aca="false">J183 / $E$2</f>
        <v>0.0136658354114713</v>
      </c>
      <c r="N183" s="23" t="n">
        <f aca="false">K183 / $E$2</f>
        <v>0</v>
      </c>
      <c r="O183" s="10" t="str">
        <f aca="false">IF(OR(J183 &lt; 0, I183 &lt; 0), IF(J183 &lt; 0, "BUY", "SELL"), "S.W.")</f>
        <v>S.W.</v>
      </c>
      <c r="P183" s="11" t="n">
        <f aca="false">IF(OR(O182="BUY", O182 = "SELL"), IF(O182 = "BUY", E183 - B183, B183 - E183), 0)</f>
        <v>0</v>
      </c>
      <c r="Q183" s="24" t="n">
        <f aca="false">(F183 - F182) / F182</f>
        <v>0.386507006084966</v>
      </c>
      <c r="R183" s="25" t="inlineStr">
        <f aca="true">IF(ROW(Q183) - 2 &gt;= 3, AVERAGE(Q183:OFFSET(Q183,1 - $R$2, 0)), "")</f>
        <is>
          <t/>
        </is>
      </c>
    </row>
    <row collapsed="false" customFormat="false" customHeight="false" hidden="false" ht="13.3" outlineLevel="0" r="184">
      <c r="A184" s="20" t="n">
        <v>36818</v>
      </c>
      <c r="B184" s="14" t="n">
        <v>19.16</v>
      </c>
      <c r="C184" s="15" t="n">
        <v>19.81</v>
      </c>
      <c r="D184" s="16" t="n">
        <v>18.31</v>
      </c>
      <c r="E184" s="17" t="n">
        <v>18.94</v>
      </c>
      <c r="F184" s="18" t="n">
        <v>53818200</v>
      </c>
      <c r="G184" s="13" t="n">
        <v>9.43</v>
      </c>
      <c r="I184" s="7" t="n">
        <f aca="false">C184 - E183</f>
        <v>-0.310000000000002</v>
      </c>
      <c r="J184" s="8" t="n">
        <f aca="false">E183 - D184</f>
        <v>1.81</v>
      </c>
      <c r="K184" s="9" t="n">
        <f aca="false">E184 - E183</f>
        <v>-1.18</v>
      </c>
      <c r="L184" s="21" t="n">
        <f aca="false">I184 / $E$2</f>
        <v>-0.00309226932668331</v>
      </c>
      <c r="M184" s="22" t="n">
        <f aca="false">J184 / $E$2</f>
        <v>0.0180548628428928</v>
      </c>
      <c r="N184" s="23" t="n">
        <f aca="false">K184 / $E$2</f>
        <v>-0.0117705735660848</v>
      </c>
      <c r="O184" s="10" t="str">
        <f aca="false">IF(OR(J184 &lt; 0, I184 &lt; 0), IF(J184 &lt; 0, "BUY", "SELL"), "S.W.")</f>
        <v>SELL</v>
      </c>
      <c r="P184" s="11" t="n">
        <f aca="false">IF(OR(O183="BUY", O183 = "SELL"), IF(O183 = "BUY", E184 - B184, B184 - E184), 0)</f>
        <v>0</v>
      </c>
      <c r="Q184" s="24" t="n">
        <f aca="false">(F184 - F183) / F183</f>
        <v>0.805749602399694</v>
      </c>
      <c r="R184" s="25" t="inlineStr">
        <f aca="true">IF(ROW(Q184) - 2 &gt;= 3, AVERAGE(Q184:OFFSET(Q184,1 - $R$2, 0)), "")</f>
        <is>
          <t/>
        </is>
      </c>
    </row>
    <row collapsed="false" customFormat="false" customHeight="false" hidden="false" ht="13.3" outlineLevel="0" r="185">
      <c r="A185" s="20" t="n">
        <v>36819</v>
      </c>
      <c r="B185" s="14" t="n">
        <v>19.06</v>
      </c>
      <c r="C185" s="15" t="n">
        <v>20.37</v>
      </c>
      <c r="D185" s="16" t="n">
        <v>18.94</v>
      </c>
      <c r="E185" s="17" t="n">
        <v>19.5</v>
      </c>
      <c r="F185" s="18" t="n">
        <v>28270400</v>
      </c>
      <c r="G185" s="13" t="n">
        <v>9.71</v>
      </c>
      <c r="I185" s="7" t="n">
        <f aca="false">C185 - E184</f>
        <v>1.43</v>
      </c>
      <c r="J185" s="8" t="n">
        <f aca="false">E184 - D185</f>
        <v>0</v>
      </c>
      <c r="K185" s="9" t="n">
        <f aca="false">E185 - E184</f>
        <v>0.559999999999999</v>
      </c>
      <c r="L185" s="21" t="n">
        <f aca="false">I185 / $E$2</f>
        <v>0.0142643391521197</v>
      </c>
      <c r="M185" s="22" t="n">
        <f aca="false">J185 / $E$2</f>
        <v>0</v>
      </c>
      <c r="N185" s="23" t="n">
        <f aca="false">K185 / $E$2</f>
        <v>0.00558603491271819</v>
      </c>
      <c r="O185" s="10" t="str">
        <f aca="false">IF(OR(J185 &lt; 0, I185 &lt; 0), IF(J185 &lt; 0, "BUY", "SELL"), "S.W.")</f>
        <v>S.W.</v>
      </c>
      <c r="P185" s="11" t="n">
        <f aca="false">IF(OR(O184="BUY", O184 = "SELL"), IF(O184 = "BUY", E185 - B185, B185 - E185), 0)</f>
        <v>-0.440000000000001</v>
      </c>
      <c r="Q185" s="24" t="n">
        <f aca="false">(F185 - F184) / F184</f>
        <v>-0.474705582869736</v>
      </c>
      <c r="R185" s="25" t="inlineStr">
        <f aca="true">IF(ROW(Q185) - 2 &gt;= 3, AVERAGE(Q185:OFFSET(Q185,1 - $R$2, 0)), "")</f>
        <is>
          <t/>
        </is>
      </c>
    </row>
    <row collapsed="false" customFormat="false" customHeight="false" hidden="false" ht="13.3" outlineLevel="0" r="186">
      <c r="A186" s="20" t="n">
        <v>36822</v>
      </c>
      <c r="B186" s="14" t="n">
        <v>20.27</v>
      </c>
      <c r="C186" s="15" t="n">
        <v>20.56</v>
      </c>
      <c r="D186" s="16" t="n">
        <v>19.44</v>
      </c>
      <c r="E186" s="17" t="n">
        <v>20.37</v>
      </c>
      <c r="F186" s="18" t="n">
        <v>19694000</v>
      </c>
      <c r="G186" s="13" t="n">
        <v>10.14</v>
      </c>
      <c r="I186" s="7" t="n">
        <f aca="false">C186 - E185</f>
        <v>1.06</v>
      </c>
      <c r="J186" s="8" t="n">
        <f aca="false">E185 - D186</f>
        <v>0.0599999999999987</v>
      </c>
      <c r="K186" s="9" t="n">
        <f aca="false">E186 - E185</f>
        <v>0.870000000000001</v>
      </c>
      <c r="L186" s="21" t="n">
        <f aca="false">I186 / $E$2</f>
        <v>0.010573566084788</v>
      </c>
      <c r="M186" s="22" t="n">
        <f aca="false">J186 / $E$2</f>
        <v>0.000598503740648366</v>
      </c>
      <c r="N186" s="23" t="n">
        <f aca="false">K186 / $E$2</f>
        <v>0.00867830423940151</v>
      </c>
      <c r="O186" s="10" t="str">
        <f aca="false">IF(OR(J186 &lt; 0, I186 &lt; 0), IF(J186 &lt; 0, "BUY", "SELL"), "S.W.")</f>
        <v>S.W.</v>
      </c>
      <c r="P186" s="11" t="n">
        <f aca="false">IF(OR(O185="BUY", O185 = "SELL"), IF(O185 = "BUY", E186 - B186, B186 - E186), 0)</f>
        <v>0</v>
      </c>
      <c r="Q186" s="24" t="n">
        <f aca="false">(F186 - F185) / F185</f>
        <v>-0.303370309581753</v>
      </c>
      <c r="R186" s="25" t="inlineStr">
        <f aca="true">IF(ROW(Q186) - 2 &gt;= 3, AVERAGE(Q186:OFFSET(Q186,1 - $R$2, 0)), "")</f>
        <is>
          <t/>
        </is>
      </c>
    </row>
    <row collapsed="false" customFormat="false" customHeight="false" hidden="false" ht="13.3" outlineLevel="0" r="187">
      <c r="A187" s="20" t="n">
        <v>36823</v>
      </c>
      <c r="B187" s="14" t="n">
        <v>20.69</v>
      </c>
      <c r="C187" s="15" t="n">
        <v>20.87</v>
      </c>
      <c r="D187" s="16" t="n">
        <v>18.81</v>
      </c>
      <c r="E187" s="17" t="n">
        <v>18.87</v>
      </c>
      <c r="F187" s="18" t="n">
        <v>28736200</v>
      </c>
      <c r="G187" s="13" t="n">
        <v>9.39</v>
      </c>
      <c r="I187" s="7" t="n">
        <f aca="false">C187 - E186</f>
        <v>0.5</v>
      </c>
      <c r="J187" s="8" t="n">
        <f aca="false">E186 - D187</f>
        <v>1.56</v>
      </c>
      <c r="K187" s="9" t="n">
        <f aca="false">E187 - E186</f>
        <v>-1.5</v>
      </c>
      <c r="L187" s="21" t="n">
        <f aca="false">I187 / $E$2</f>
        <v>0.00498753117206983</v>
      </c>
      <c r="M187" s="22" t="n">
        <f aca="false">J187 / $E$2</f>
        <v>0.0155610972568579</v>
      </c>
      <c r="N187" s="23" t="n">
        <f aca="false">K187 / $E$2</f>
        <v>-0.0149625935162095</v>
      </c>
      <c r="O187" s="10" t="str">
        <f aca="false">IF(OR(J187 &lt; 0, I187 &lt; 0), IF(J187 &lt; 0, "BUY", "SELL"), "S.W.")</f>
        <v>S.W.</v>
      </c>
      <c r="P187" s="11" t="n">
        <f aca="false">IF(OR(O186="BUY", O186 = "SELL"), IF(O186 = "BUY", E187 - B187, B187 - E187), 0)</f>
        <v>0</v>
      </c>
      <c r="Q187" s="24" t="n">
        <f aca="false">(F187 - F186) / F186</f>
        <v>0.459134761856403</v>
      </c>
      <c r="R187" s="25" t="inlineStr">
        <f aca="true">IF(ROW(Q187) - 2 &gt;= 3, AVERAGE(Q187:OFFSET(Q187,1 - $R$2, 0)), "")</f>
        <is>
          <t/>
        </is>
      </c>
    </row>
    <row collapsed="false" customFormat="false" customHeight="false" hidden="false" ht="13.3" outlineLevel="0" r="188">
      <c r="A188" s="20" t="n">
        <v>36824</v>
      </c>
      <c r="B188" s="14" t="n">
        <v>19.06</v>
      </c>
      <c r="C188" s="15" t="n">
        <v>19.19</v>
      </c>
      <c r="D188" s="16" t="n">
        <v>18.44</v>
      </c>
      <c r="E188" s="17" t="n">
        <v>18.5</v>
      </c>
      <c r="F188" s="18" t="n">
        <v>23720600</v>
      </c>
      <c r="G188" s="13" t="n">
        <v>9.21</v>
      </c>
      <c r="I188" s="7" t="n">
        <f aca="false">C188 - E187</f>
        <v>0.32</v>
      </c>
      <c r="J188" s="8" t="n">
        <f aca="false">E187 - D188</f>
        <v>0.43</v>
      </c>
      <c r="K188" s="9" t="n">
        <f aca="false">E188 - E187</f>
        <v>-0.370000000000001</v>
      </c>
      <c r="L188" s="21" t="n">
        <f aca="false">I188 / $E$2</f>
        <v>0.00319201995012469</v>
      </c>
      <c r="M188" s="22" t="n">
        <f aca="false">J188 / $E$2</f>
        <v>0.00428927680798005</v>
      </c>
      <c r="N188" s="23" t="n">
        <f aca="false">K188 / $E$2</f>
        <v>-0.00369077306733168</v>
      </c>
      <c r="O188" s="10" t="str">
        <f aca="false">IF(OR(J188 &lt; 0, I188 &lt; 0), IF(J188 &lt; 0, "BUY", "SELL"), "S.W.")</f>
        <v>S.W.</v>
      </c>
      <c r="P188" s="11" t="n">
        <f aca="false">IF(OR(O187="BUY", O187 = "SELL"), IF(O187 = "BUY", E188 - B188, B188 - E188), 0)</f>
        <v>0</v>
      </c>
      <c r="Q188" s="24" t="n">
        <f aca="false">(F188 - F187) / F187</f>
        <v>-0.174539431100841</v>
      </c>
      <c r="R188" s="25" t="inlineStr">
        <f aca="true">IF(ROW(Q188) - 2 &gt;= 3, AVERAGE(Q188:OFFSET(Q188,1 - $R$2, 0)), "")</f>
        <is>
          <t/>
        </is>
      </c>
    </row>
    <row collapsed="false" customFormat="false" customHeight="false" hidden="false" ht="13.3" outlineLevel="0" r="189">
      <c r="A189" s="20" t="n">
        <v>36825</v>
      </c>
      <c r="B189" s="14" t="n">
        <v>18.81</v>
      </c>
      <c r="C189" s="15" t="n">
        <v>18.87</v>
      </c>
      <c r="D189" s="16" t="n">
        <v>17.5</v>
      </c>
      <c r="E189" s="17" t="n">
        <v>18.5</v>
      </c>
      <c r="F189" s="18" t="n">
        <v>25780600</v>
      </c>
      <c r="G189" s="13" t="n">
        <v>9.21</v>
      </c>
      <c r="I189" s="7" t="n">
        <f aca="false">C189 - E188</f>
        <v>0.370000000000001</v>
      </c>
      <c r="J189" s="8" t="n">
        <f aca="false">E188 - D189</f>
        <v>1</v>
      </c>
      <c r="K189" s="9" t="n">
        <f aca="false">E189 - E188</f>
        <v>0</v>
      </c>
      <c r="L189" s="21" t="n">
        <f aca="false">I189 / $E$2</f>
        <v>0.00369077306733168</v>
      </c>
      <c r="M189" s="22" t="n">
        <f aca="false">J189 / $E$2</f>
        <v>0.00997506234413965</v>
      </c>
      <c r="N189" s="23" t="n">
        <f aca="false">K189 / $E$2</f>
        <v>0</v>
      </c>
      <c r="O189" s="10" t="str">
        <f aca="false">IF(OR(J189 &lt; 0, I189 &lt; 0), IF(J189 &lt; 0, "BUY", "SELL"), "S.W.")</f>
        <v>S.W.</v>
      </c>
      <c r="P189" s="11" t="n">
        <f aca="false">IF(OR(O188="BUY", O188 = "SELL"), IF(O188 = "BUY", E189 - B189, B189 - E189), 0)</f>
        <v>0</v>
      </c>
      <c r="Q189" s="24" t="n">
        <f aca="false">(F189 - F188) / F188</f>
        <v>0.0868443462644284</v>
      </c>
      <c r="R189" s="25" t="inlineStr">
        <f aca="true">IF(ROW(Q189) - 2 &gt;= 3, AVERAGE(Q189:OFFSET(Q189,1 - $R$2, 0)), "")</f>
        <is>
          <t/>
        </is>
      </c>
    </row>
    <row collapsed="false" customFormat="false" customHeight="false" hidden="false" ht="13.3" outlineLevel="0" r="190">
      <c r="A190" s="20" t="n">
        <v>36826</v>
      </c>
      <c r="B190" s="14" t="n">
        <v>18.87</v>
      </c>
      <c r="C190" s="15" t="n">
        <v>19.19</v>
      </c>
      <c r="D190" s="16" t="n">
        <v>17.87</v>
      </c>
      <c r="E190" s="17" t="n">
        <v>18.56</v>
      </c>
      <c r="F190" s="18" t="n">
        <v>26594600</v>
      </c>
      <c r="G190" s="13" t="n">
        <v>9.24</v>
      </c>
      <c r="I190" s="7" t="n">
        <f aca="false">C190 - E189</f>
        <v>0.690000000000001</v>
      </c>
      <c r="J190" s="8" t="n">
        <f aca="false">E189 - D190</f>
        <v>0.629999999999999</v>
      </c>
      <c r="K190" s="9" t="n">
        <f aca="false">E190 - E189</f>
        <v>0.0599999999999987</v>
      </c>
      <c r="L190" s="21" t="n">
        <f aca="false">I190 / $E$2</f>
        <v>0.00688279301745637</v>
      </c>
      <c r="M190" s="22" t="n">
        <f aca="false">J190 / $E$2</f>
        <v>0.00628428927680797</v>
      </c>
      <c r="N190" s="23" t="n">
        <f aca="false">K190 / $E$2</f>
        <v>0.000598503740648366</v>
      </c>
      <c r="O190" s="10" t="str">
        <f aca="false">IF(OR(J190 &lt; 0, I190 &lt; 0), IF(J190 &lt; 0, "BUY", "SELL"), "S.W.")</f>
        <v>S.W.</v>
      </c>
      <c r="P190" s="11" t="n">
        <f aca="false">IF(OR(O189="BUY", O189 = "SELL"), IF(O189 = "BUY", E190 - B190, B190 - E190), 0)</f>
        <v>0</v>
      </c>
      <c r="Q190" s="24" t="n">
        <f aca="false">(F190 - F189) / F189</f>
        <v>0.0315741293841105</v>
      </c>
      <c r="R190" s="25" t="inlineStr">
        <f aca="true">IF(ROW(Q190) - 2 &gt;= 3, AVERAGE(Q190:OFFSET(Q190,1 - $R$2, 0)), "")</f>
        <is>
          <t/>
        </is>
      </c>
    </row>
    <row collapsed="false" customFormat="false" customHeight="false" hidden="false" ht="13.3" outlineLevel="0" r="191">
      <c r="A191" s="20" t="n">
        <v>36829</v>
      </c>
      <c r="B191" s="14" t="n">
        <v>19.12</v>
      </c>
      <c r="C191" s="15" t="n">
        <v>19.94</v>
      </c>
      <c r="D191" s="16" t="n">
        <v>18.75</v>
      </c>
      <c r="E191" s="17" t="n">
        <v>19.31</v>
      </c>
      <c r="F191" s="18" t="n">
        <v>22832800</v>
      </c>
      <c r="G191" s="13" t="n">
        <v>9.61</v>
      </c>
      <c r="I191" s="7" t="n">
        <f aca="false">C191 - E190</f>
        <v>1.38</v>
      </c>
      <c r="J191" s="8" t="n">
        <f aca="false">E190 - D191</f>
        <v>-0.190000000000001</v>
      </c>
      <c r="K191" s="9" t="n">
        <f aca="false">E191 - E190</f>
        <v>0.75</v>
      </c>
      <c r="L191" s="21" t="n">
        <f aca="false">I191 / $E$2</f>
        <v>0.0137655860349127</v>
      </c>
      <c r="M191" s="22" t="n">
        <f aca="false">J191 / $E$2</f>
        <v>-0.00189526184538655</v>
      </c>
      <c r="N191" s="23" t="n">
        <f aca="false">K191 / $E$2</f>
        <v>0.00748129675810474</v>
      </c>
      <c r="O191" s="10" t="str">
        <f aca="false">IF(OR(J191 &lt; 0, I191 &lt; 0), IF(J191 &lt; 0, "BUY", "SELL"), "S.W.")</f>
        <v>BUY</v>
      </c>
      <c r="P191" s="11" t="n">
        <f aca="false">IF(OR(O190="BUY", O190 = "SELL"), IF(O190 = "BUY", E191 - B191, B191 - E191), 0)</f>
        <v>0</v>
      </c>
      <c r="Q191" s="24" t="n">
        <f aca="false">(F191 - F190) / F190</f>
        <v>-0.141449767998015</v>
      </c>
      <c r="R191" s="25" t="inlineStr">
        <f aca="true">IF(ROW(Q191) - 2 &gt;= 3, AVERAGE(Q191:OFFSET(Q191,1 - $R$2, 0)), "")</f>
        <is>
          <t/>
        </is>
      </c>
    </row>
    <row collapsed="false" customFormat="false" customHeight="false" hidden="false" ht="13.3" outlineLevel="0" r="192">
      <c r="A192" s="20" t="n">
        <v>36830</v>
      </c>
      <c r="B192" s="14" t="n">
        <v>19.75</v>
      </c>
      <c r="C192" s="15" t="n">
        <v>20.25</v>
      </c>
      <c r="D192" s="16" t="n">
        <v>19.25</v>
      </c>
      <c r="E192" s="17" t="n">
        <v>19.56</v>
      </c>
      <c r="F192" s="18" t="n">
        <v>31649000</v>
      </c>
      <c r="G192" s="13" t="n">
        <v>9.74</v>
      </c>
      <c r="I192" s="7" t="n">
        <f aca="false">C192 - E191</f>
        <v>0.940000000000001</v>
      </c>
      <c r="J192" s="8" t="n">
        <f aca="false">E191 - D192</f>
        <v>0.0599999999999987</v>
      </c>
      <c r="K192" s="9" t="n">
        <f aca="false">E192 - E191</f>
        <v>0.25</v>
      </c>
      <c r="L192" s="21" t="n">
        <f aca="false">I192 / $E$2</f>
        <v>0.00937655860349129</v>
      </c>
      <c r="M192" s="22" t="n">
        <f aca="false">J192 / $E$2</f>
        <v>0.000598503740648366</v>
      </c>
      <c r="N192" s="23" t="n">
        <f aca="false">K192 / $E$2</f>
        <v>0.00249376558603491</v>
      </c>
      <c r="O192" s="10" t="str">
        <f aca="false">IF(OR(J192 &lt; 0, I192 &lt; 0), IF(J192 &lt; 0, "BUY", "SELL"), "S.W.")</f>
        <v>S.W.</v>
      </c>
      <c r="P192" s="11" t="n">
        <f aca="false">IF(OR(O191="BUY", O191 = "SELL"), IF(O191 = "BUY", E192 - B192, B192 - E192), 0)</f>
        <v>-0.190000000000001</v>
      </c>
      <c r="Q192" s="24" t="n">
        <f aca="false">(F192 - F191) / F191</f>
        <v>0.38611996776567</v>
      </c>
      <c r="R192" s="25" t="inlineStr">
        <f aca="true">IF(ROW(Q192) - 2 &gt;= 3, AVERAGE(Q192:OFFSET(Q192,1 - $R$2, 0)), "")</f>
        <is>
          <t/>
        </is>
      </c>
    </row>
    <row collapsed="false" customFormat="false" customHeight="false" hidden="false" ht="13.3" outlineLevel="0" r="193">
      <c r="A193" s="20" t="n">
        <v>36831</v>
      </c>
      <c r="B193" s="14" t="n">
        <v>19.44</v>
      </c>
      <c r="C193" s="15" t="n">
        <v>20.87</v>
      </c>
      <c r="D193" s="16" t="n">
        <v>19.44</v>
      </c>
      <c r="E193" s="17" t="n">
        <v>20.5</v>
      </c>
      <c r="F193" s="18" t="n">
        <v>20553800</v>
      </c>
      <c r="G193" s="13" t="n">
        <v>10.21</v>
      </c>
      <c r="I193" s="7" t="n">
        <f aca="false">C193 - E192</f>
        <v>1.31</v>
      </c>
      <c r="J193" s="8" t="n">
        <f aca="false">E192 - D193</f>
        <v>0.119999999999997</v>
      </c>
      <c r="K193" s="9" t="n">
        <f aca="false">E193 - E192</f>
        <v>0.940000000000001</v>
      </c>
      <c r="L193" s="21" t="n">
        <f aca="false">I193 / $E$2</f>
        <v>0.013067331670823</v>
      </c>
      <c r="M193" s="22" t="n">
        <f aca="false">J193 / $E$2</f>
        <v>0.00119700748129673</v>
      </c>
      <c r="N193" s="23" t="n">
        <f aca="false">K193 / $E$2</f>
        <v>0.00937655860349129</v>
      </c>
      <c r="O193" s="10" t="str">
        <f aca="false">IF(OR(J193 &lt; 0, I193 &lt; 0), IF(J193 &lt; 0, "BUY", "SELL"), "S.W.")</f>
        <v>S.W.</v>
      </c>
      <c r="P193" s="11" t="n">
        <f aca="false">IF(OR(O192="BUY", O192 = "SELL"), IF(O192 = "BUY", E193 - B193, B193 - E193), 0)</f>
        <v>0</v>
      </c>
      <c r="Q193" s="24" t="n">
        <f aca="false">(F193 - F192) / F192</f>
        <v>-0.35057031817751</v>
      </c>
      <c r="R193" s="25" t="inlineStr">
        <f aca="true">IF(ROW(Q193) - 2 &gt;= 3, AVERAGE(Q193:OFFSET(Q193,1 - $R$2, 0)), "")</f>
        <is>
          <t/>
        </is>
      </c>
    </row>
    <row collapsed="false" customFormat="false" customHeight="false" hidden="false" ht="13.3" outlineLevel="0" r="194">
      <c r="A194" s="20" t="n">
        <v>36832</v>
      </c>
      <c r="B194" s="14" t="n">
        <v>21.12</v>
      </c>
      <c r="C194" s="15" t="n">
        <v>22.44</v>
      </c>
      <c r="D194" s="16" t="n">
        <v>21.06</v>
      </c>
      <c r="E194" s="17" t="n">
        <v>22.31</v>
      </c>
      <c r="F194" s="18" t="n">
        <v>21105400</v>
      </c>
      <c r="G194" s="13" t="n">
        <v>11.11</v>
      </c>
      <c r="I194" s="7" t="n">
        <f aca="false">C194 - E193</f>
        <v>1.94</v>
      </c>
      <c r="J194" s="8" t="n">
        <f aca="false">E193 - D194</f>
        <v>-0.559999999999999</v>
      </c>
      <c r="K194" s="9" t="n">
        <f aca="false">E194 - E193</f>
        <v>1.81</v>
      </c>
      <c r="L194" s="21" t="n">
        <f aca="false">I194 / $E$2</f>
        <v>0.0193516209476309</v>
      </c>
      <c r="M194" s="22" t="n">
        <f aca="false">J194 / $E$2</f>
        <v>-0.00558603491271819</v>
      </c>
      <c r="N194" s="23" t="n">
        <f aca="false">K194 / $E$2</f>
        <v>0.0180548628428928</v>
      </c>
      <c r="O194" s="10" t="str">
        <f aca="false">IF(OR(J194 &lt; 0, I194 &lt; 0), IF(J194 &lt; 0, "BUY", "SELL"), "S.W.")</f>
        <v>BUY</v>
      </c>
      <c r="P194" s="11" t="n">
        <f aca="false">IF(OR(O193="BUY", O193 = "SELL"), IF(O193 = "BUY", E194 - B194, B194 - E194), 0)</f>
        <v>0</v>
      </c>
      <c r="Q194" s="24" t="n">
        <f aca="false">(F194 - F193) / F193</f>
        <v>0.0268368866097753</v>
      </c>
      <c r="R194" s="25" t="inlineStr">
        <f aca="true">IF(ROW(Q194) - 2 &gt;= 3, AVERAGE(Q194:OFFSET(Q194,1 - $R$2, 0)), "")</f>
        <is>
          <t/>
        </is>
      </c>
    </row>
    <row collapsed="false" customFormat="false" customHeight="false" hidden="false" ht="13.3" outlineLevel="0" r="195">
      <c r="A195" s="20" t="n">
        <v>36833</v>
      </c>
      <c r="B195" s="14" t="n">
        <v>23</v>
      </c>
      <c r="C195" s="15" t="n">
        <v>23</v>
      </c>
      <c r="D195" s="16" t="n">
        <v>21.94</v>
      </c>
      <c r="E195" s="17" t="n">
        <v>22.25</v>
      </c>
      <c r="F195" s="18" t="n">
        <v>18423400</v>
      </c>
      <c r="G195" s="13" t="n">
        <v>11.08</v>
      </c>
      <c r="I195" s="7" t="n">
        <f aca="false">C195 - E194</f>
        <v>0.690000000000001</v>
      </c>
      <c r="J195" s="8" t="n">
        <f aca="false">E194 - D195</f>
        <v>0.369999999999997</v>
      </c>
      <c r="K195" s="9" t="n">
        <f aca="false">E195 - E194</f>
        <v>-0.0599999999999987</v>
      </c>
      <c r="L195" s="21" t="n">
        <f aca="false">I195 / $E$2</f>
        <v>0.00688279301745637</v>
      </c>
      <c r="M195" s="22" t="n">
        <f aca="false">J195 / $E$2</f>
        <v>0.00369077306733165</v>
      </c>
      <c r="N195" s="23" t="n">
        <f aca="false">K195 / $E$2</f>
        <v>-0.000598503740648366</v>
      </c>
      <c r="O195" s="10" t="str">
        <f aca="false">IF(OR(J195 &lt; 0, I195 &lt; 0), IF(J195 &lt; 0, "BUY", "SELL"), "S.W.")</f>
        <v>S.W.</v>
      </c>
      <c r="P195" s="11" t="n">
        <f aca="false">IF(OR(O194="BUY", O194 = "SELL"), IF(O194 = "BUY", E195 - B195, B195 - E195), 0)</f>
        <v>-0.75</v>
      </c>
      <c r="Q195" s="24" t="n">
        <f aca="false">(F195 - F194) / F194</f>
        <v>-0.127076482795872</v>
      </c>
      <c r="R195" s="25" t="inlineStr">
        <f aca="true">IF(ROW(Q195) - 2 &gt;= 3, AVERAGE(Q195:OFFSET(Q195,1 - $R$2, 0)), "")</f>
        <is>
          <t/>
        </is>
      </c>
    </row>
    <row collapsed="false" customFormat="false" customHeight="false" hidden="false" ht="13.3" outlineLevel="0" r="196">
      <c r="A196" s="20" t="n">
        <v>36836</v>
      </c>
      <c r="B196" s="14" t="n">
        <v>22.44</v>
      </c>
      <c r="C196" s="15" t="n">
        <v>22.62</v>
      </c>
      <c r="D196" s="16" t="n">
        <v>20.87</v>
      </c>
      <c r="E196" s="17" t="n">
        <v>21.44</v>
      </c>
      <c r="F196" s="18" t="n">
        <v>14060000</v>
      </c>
      <c r="G196" s="13" t="n">
        <v>10.67</v>
      </c>
      <c r="I196" s="7" t="n">
        <f aca="false">C196 - E195</f>
        <v>0.370000000000001</v>
      </c>
      <c r="J196" s="8" t="n">
        <f aca="false">E195 - D196</f>
        <v>1.38</v>
      </c>
      <c r="K196" s="9" t="n">
        <f aca="false">E196 - E195</f>
        <v>-0.809999999999999</v>
      </c>
      <c r="L196" s="21" t="n">
        <f aca="false">I196 / $E$2</f>
        <v>0.00369077306733168</v>
      </c>
      <c r="M196" s="22" t="n">
        <f aca="false">J196 / $E$2</f>
        <v>0.0137655860349127</v>
      </c>
      <c r="N196" s="23" t="n">
        <f aca="false">K196 / $E$2</f>
        <v>-0.00807980049875311</v>
      </c>
      <c r="O196" s="10" t="str">
        <f aca="false">IF(OR(J196 &lt; 0, I196 &lt; 0), IF(J196 &lt; 0, "BUY", "SELL"), "S.W.")</f>
        <v>S.W.</v>
      </c>
      <c r="P196" s="11" t="n">
        <f aca="false">IF(OR(O195="BUY", O195 = "SELL"), IF(O195 = "BUY", E196 - B196, B196 - E196), 0)</f>
        <v>0</v>
      </c>
      <c r="Q196" s="24" t="n">
        <f aca="false">(F196 - F195) / F195</f>
        <v>-0.236840105517983</v>
      </c>
      <c r="R196" s="25" t="inlineStr">
        <f aca="true">IF(ROW(Q196) - 2 &gt;= 3, AVERAGE(Q196:OFFSET(Q196,1 - $R$2, 0)), "")</f>
        <is>
          <t/>
        </is>
      </c>
    </row>
    <row collapsed="false" customFormat="false" customHeight="false" hidden="false" ht="13.3" outlineLevel="0" r="197">
      <c r="A197" s="20" t="n">
        <v>36837</v>
      </c>
      <c r="B197" s="14" t="n">
        <v>21.5</v>
      </c>
      <c r="C197" s="15" t="n">
        <v>21.81</v>
      </c>
      <c r="D197" s="16" t="n">
        <v>20.81</v>
      </c>
      <c r="E197" s="17" t="n">
        <v>21.31</v>
      </c>
      <c r="F197" s="18" t="n">
        <v>10786800</v>
      </c>
      <c r="G197" s="13" t="n">
        <v>10.61</v>
      </c>
      <c r="I197" s="7" t="n">
        <f aca="false">C197 - E196</f>
        <v>0.369999999999997</v>
      </c>
      <c r="J197" s="8" t="n">
        <f aca="false">E196 - D197</f>
        <v>0.630000000000003</v>
      </c>
      <c r="K197" s="9" t="n">
        <f aca="false">E197 - E196</f>
        <v>-0.130000000000003</v>
      </c>
      <c r="L197" s="21" t="n">
        <f aca="false">I197 / $E$2</f>
        <v>0.00369077306733165</v>
      </c>
      <c r="M197" s="22" t="n">
        <f aca="false">J197 / $E$2</f>
        <v>0.00628428927680801</v>
      </c>
      <c r="N197" s="23" t="n">
        <f aca="false">K197 / $E$2</f>
        <v>-0.00129675810473818</v>
      </c>
      <c r="O197" s="10" t="str">
        <f aca="false">IF(OR(J197 &lt; 0, I197 &lt; 0), IF(J197 &lt; 0, "BUY", "SELL"), "S.W.")</f>
        <v>S.W.</v>
      </c>
      <c r="P197" s="11" t="n">
        <f aca="false">IF(OR(O196="BUY", O196 = "SELL"), IF(O196 = "BUY", E197 - B197, B197 - E197), 0)</f>
        <v>0</v>
      </c>
      <c r="Q197" s="24" t="n">
        <f aca="false">(F197 - F196) / F196</f>
        <v>-0.232802275960171</v>
      </c>
      <c r="R197" s="25" t="inlineStr">
        <f aca="true">IF(ROW(Q197) - 2 &gt;= 3, AVERAGE(Q197:OFFSET(Q197,1 - $R$2, 0)), "")</f>
        <is>
          <t/>
        </is>
      </c>
    </row>
    <row collapsed="false" customFormat="false" customHeight="false" hidden="false" ht="13.3" outlineLevel="0" r="198">
      <c r="A198" s="20" t="n">
        <v>36838</v>
      </c>
      <c r="B198" s="14" t="n">
        <v>21.37</v>
      </c>
      <c r="C198" s="15" t="n">
        <v>21.44</v>
      </c>
      <c r="D198" s="16" t="n">
        <v>19.81</v>
      </c>
      <c r="E198" s="17" t="n">
        <v>20.06</v>
      </c>
      <c r="F198" s="18" t="n">
        <v>15082800</v>
      </c>
      <c r="G198" s="13" t="n">
        <v>9.99</v>
      </c>
      <c r="I198" s="7" t="n">
        <f aca="false">C198 - E197</f>
        <v>0.130000000000003</v>
      </c>
      <c r="J198" s="8" t="n">
        <f aca="false">E197 - D198</f>
        <v>1.5</v>
      </c>
      <c r="K198" s="9" t="n">
        <f aca="false">E198 - E197</f>
        <v>-1.25</v>
      </c>
      <c r="L198" s="21" t="n">
        <f aca="false">I198 / $E$2</f>
        <v>0.00129675810473818</v>
      </c>
      <c r="M198" s="22" t="n">
        <f aca="false">J198 / $E$2</f>
        <v>0.0149625935162095</v>
      </c>
      <c r="N198" s="23" t="n">
        <f aca="false">K198 / $E$2</f>
        <v>-0.0124688279301746</v>
      </c>
      <c r="O198" s="10" t="str">
        <f aca="false">IF(OR(J198 &lt; 0, I198 &lt; 0), IF(J198 &lt; 0, "BUY", "SELL"), "S.W.")</f>
        <v>S.W.</v>
      </c>
      <c r="P198" s="11" t="n">
        <f aca="false">IF(OR(O197="BUY", O197 = "SELL"), IF(O197 = "BUY", E198 - B198, B198 - E198), 0)</f>
        <v>0</v>
      </c>
      <c r="Q198" s="24" t="n">
        <f aca="false">(F198 - F197) / F197</f>
        <v>0.398264545555679</v>
      </c>
      <c r="R198" s="25" t="inlineStr">
        <f aca="true">IF(ROW(Q198) - 2 &gt;= 3, AVERAGE(Q198:OFFSET(Q198,1 - $R$2, 0)), "")</f>
        <is>
          <t/>
        </is>
      </c>
    </row>
    <row collapsed="false" customFormat="false" customHeight="false" hidden="false" ht="13.3" outlineLevel="0" r="199">
      <c r="A199" s="20" t="n">
        <v>36839</v>
      </c>
      <c r="B199" s="14" t="n">
        <v>19.87</v>
      </c>
      <c r="C199" s="15" t="n">
        <v>20.5</v>
      </c>
      <c r="D199" s="16" t="n">
        <v>19.06</v>
      </c>
      <c r="E199" s="17" t="n">
        <v>20.19</v>
      </c>
      <c r="F199" s="18" t="n">
        <v>17035400</v>
      </c>
      <c r="G199" s="13" t="n">
        <v>10.05</v>
      </c>
      <c r="I199" s="7" t="n">
        <f aca="false">C199 - E198</f>
        <v>0.440000000000001</v>
      </c>
      <c r="J199" s="8" t="n">
        <f aca="false">E198 - D199</f>
        <v>1</v>
      </c>
      <c r="K199" s="9" t="n">
        <f aca="false">E199 - E198</f>
        <v>0.130000000000003</v>
      </c>
      <c r="L199" s="21" t="n">
        <f aca="false">I199 / $E$2</f>
        <v>0.00438902743142146</v>
      </c>
      <c r="M199" s="22" t="n">
        <f aca="false">J199 / $E$2</f>
        <v>0.00997506234413965</v>
      </c>
      <c r="N199" s="23" t="n">
        <f aca="false">K199 / $E$2</f>
        <v>0.00129675810473818</v>
      </c>
      <c r="O199" s="10" t="str">
        <f aca="false">IF(OR(J199 &lt; 0, I199 &lt; 0), IF(J199 &lt; 0, "BUY", "SELL"), "S.W.")</f>
        <v>S.W.</v>
      </c>
      <c r="P199" s="11" t="n">
        <f aca="false">IF(OR(O198="BUY", O198 = "SELL"), IF(O198 = "BUY", E199 - B199, B199 - E199), 0)</f>
        <v>0</v>
      </c>
      <c r="Q199" s="24" t="n">
        <f aca="false">(F199 - F198) / F198</f>
        <v>0.129458721192352</v>
      </c>
      <c r="R199" s="25" t="inlineStr">
        <f aca="true">IF(ROW(Q199) - 2 &gt;= 3, AVERAGE(Q199:OFFSET(Q199,1 - $R$2, 0)), "")</f>
        <is>
          <t/>
        </is>
      </c>
    </row>
    <row collapsed="false" customFormat="false" customHeight="false" hidden="false" ht="13.3" outlineLevel="0" r="200">
      <c r="A200" s="20" t="n">
        <v>36840</v>
      </c>
      <c r="B200" s="14" t="n">
        <v>19.36</v>
      </c>
      <c r="C200" s="15" t="n">
        <v>19.87</v>
      </c>
      <c r="D200" s="16" t="n">
        <v>19.06</v>
      </c>
      <c r="E200" s="17" t="n">
        <v>19.06</v>
      </c>
      <c r="F200" s="18" t="n">
        <v>15080600</v>
      </c>
      <c r="G200" s="13" t="n">
        <v>9.49</v>
      </c>
      <c r="I200" s="7" t="n">
        <f aca="false">C200 - E199</f>
        <v>-0.32</v>
      </c>
      <c r="J200" s="8" t="n">
        <f aca="false">E199 - D200</f>
        <v>1.13</v>
      </c>
      <c r="K200" s="9" t="n">
        <f aca="false">E200 - E199</f>
        <v>-1.13</v>
      </c>
      <c r="L200" s="21" t="n">
        <f aca="false">I200 / $E$2</f>
        <v>-0.00319201995012469</v>
      </c>
      <c r="M200" s="22" t="n">
        <f aca="false">J200 / $E$2</f>
        <v>0.0112718204488778</v>
      </c>
      <c r="N200" s="23" t="n">
        <f aca="false">K200 / $E$2</f>
        <v>-0.0112718204488778</v>
      </c>
      <c r="O200" s="10" t="str">
        <f aca="false">IF(OR(J200 &lt; 0, I200 &lt; 0), IF(J200 &lt; 0, "BUY", "SELL"), "S.W.")</f>
        <v>SELL</v>
      </c>
      <c r="P200" s="11" t="n">
        <f aca="false">IF(OR(O199="BUY", O199 = "SELL"), IF(O199 = "BUY", E200 - B200, B200 - E200), 0)</f>
        <v>0</v>
      </c>
      <c r="Q200" s="24" t="n">
        <f aca="false">(F200 - F199) / F199</f>
        <v>-0.114749286779295</v>
      </c>
      <c r="R200" s="25" t="inlineStr">
        <f aca="true">IF(ROW(Q200) - 2 &gt;= 3, AVERAGE(Q200:OFFSET(Q200,1 - $R$2, 0)), "")</f>
        <is>
          <t/>
        </is>
      </c>
    </row>
    <row collapsed="false" customFormat="false" customHeight="false" hidden="false" ht="13.3" outlineLevel="0" r="201">
      <c r="A201" s="20" t="n">
        <v>36843</v>
      </c>
      <c r="B201" s="14" t="n">
        <v>18.75</v>
      </c>
      <c r="C201" s="15" t="n">
        <v>20</v>
      </c>
      <c r="D201" s="16" t="n">
        <v>18.25</v>
      </c>
      <c r="E201" s="17" t="n">
        <v>19.37</v>
      </c>
      <c r="F201" s="18" t="n">
        <v>15423200</v>
      </c>
      <c r="G201" s="13" t="n">
        <v>9.64</v>
      </c>
      <c r="I201" s="7" t="n">
        <f aca="false">C201 - E200</f>
        <v>0.940000000000001</v>
      </c>
      <c r="J201" s="8" t="n">
        <f aca="false">E200 - D201</f>
        <v>0.809999999999999</v>
      </c>
      <c r="K201" s="9" t="n">
        <f aca="false">E201 - E200</f>
        <v>0.310000000000002</v>
      </c>
      <c r="L201" s="21" t="n">
        <f aca="false">I201 / $E$2</f>
        <v>0.00937655860349129</v>
      </c>
      <c r="M201" s="22" t="n">
        <f aca="false">J201 / $E$2</f>
        <v>0.00807980049875311</v>
      </c>
      <c r="N201" s="23" t="n">
        <f aca="false">K201 / $E$2</f>
        <v>0.00309226932668331</v>
      </c>
      <c r="O201" s="10" t="str">
        <f aca="false">IF(OR(J201 &lt; 0, I201 &lt; 0), IF(J201 &lt; 0, "BUY", "SELL"), "S.W.")</f>
        <v>S.W.</v>
      </c>
      <c r="P201" s="11" t="n">
        <f aca="false">IF(OR(O200="BUY", O200 = "SELL"), IF(O200 = "BUY", E201 - B201, B201 - E201), 0)</f>
        <v>-0.620000000000001</v>
      </c>
      <c r="Q201" s="24" t="n">
        <f aca="false">(F201 - F200) / F200</f>
        <v>0.0227179289948676</v>
      </c>
      <c r="R201" s="25" t="inlineStr">
        <f aca="true">IF(ROW(Q201) - 2 &gt;= 3, AVERAGE(Q201:OFFSET(Q201,1 - $R$2, 0)), "")</f>
        <is>
          <t/>
        </is>
      </c>
    </row>
    <row collapsed="false" customFormat="false" customHeight="false" hidden="false" ht="13.3" outlineLevel="0" r="202">
      <c r="A202" s="20" t="n">
        <v>36844</v>
      </c>
      <c r="B202" s="14" t="n">
        <v>19.94</v>
      </c>
      <c r="C202" s="15" t="n">
        <v>20.5</v>
      </c>
      <c r="D202" s="16" t="n">
        <v>19.56</v>
      </c>
      <c r="E202" s="17" t="n">
        <v>20.25</v>
      </c>
      <c r="F202" s="18" t="n">
        <v>14611200</v>
      </c>
      <c r="G202" s="13" t="n">
        <v>10.08</v>
      </c>
      <c r="I202" s="7" t="n">
        <f aca="false">C202 - E201</f>
        <v>1.13</v>
      </c>
      <c r="J202" s="8" t="n">
        <f aca="false">E201 - D202</f>
        <v>-0.189999999999998</v>
      </c>
      <c r="K202" s="9" t="n">
        <f aca="false">E202 - E201</f>
        <v>0.879999999999999</v>
      </c>
      <c r="L202" s="21" t="n">
        <f aca="false">I202 / $E$2</f>
        <v>0.0112718204488778</v>
      </c>
      <c r="M202" s="22" t="n">
        <f aca="false">J202 / $E$2</f>
        <v>-0.00189526184538651</v>
      </c>
      <c r="N202" s="23" t="n">
        <f aca="false">K202 / $E$2</f>
        <v>0.00877805486284288</v>
      </c>
      <c r="O202" s="10" t="str">
        <f aca="false">IF(OR(J202 &lt; 0, I202 &lt; 0), IF(J202 &lt; 0, "BUY", "SELL"), "S.W.")</f>
        <v>BUY</v>
      </c>
      <c r="P202" s="11" t="n">
        <f aca="false">IF(OR(O201="BUY", O201 = "SELL"), IF(O201 = "BUY", E202 - B202, B202 - E202), 0)</f>
        <v>0</v>
      </c>
      <c r="Q202" s="24" t="n">
        <f aca="false">(F202 - F201) / F201</f>
        <v>-0.0526479589190311</v>
      </c>
      <c r="R202" s="25" t="inlineStr">
        <f aca="true">IF(ROW(Q202) - 2 &gt;= 3, AVERAGE(Q202:OFFSET(Q202,1 - $R$2, 0)), "")</f>
        <is>
          <t/>
        </is>
      </c>
    </row>
    <row collapsed="false" customFormat="false" customHeight="false" hidden="false" ht="13.3" outlineLevel="0" r="203">
      <c r="A203" s="20" t="n">
        <v>36845</v>
      </c>
      <c r="B203" s="14" t="n">
        <v>20.03</v>
      </c>
      <c r="C203" s="15" t="n">
        <v>20.19</v>
      </c>
      <c r="D203" s="16" t="n">
        <v>19.25</v>
      </c>
      <c r="E203" s="17" t="n">
        <v>19.87</v>
      </c>
      <c r="F203" s="18" t="n">
        <v>10086600</v>
      </c>
      <c r="G203" s="13" t="n">
        <v>9.89</v>
      </c>
      <c r="I203" s="7" t="n">
        <f aca="false">C203 - E202</f>
        <v>-0.0599999999999987</v>
      </c>
      <c r="J203" s="8" t="n">
        <f aca="false">E202 - D203</f>
        <v>1</v>
      </c>
      <c r="K203" s="9" t="n">
        <f aca="false">E203 - E202</f>
        <v>-0.379999999999999</v>
      </c>
      <c r="L203" s="21" t="n">
        <f aca="false">I203 / $E$2</f>
        <v>-0.000598503740648366</v>
      </c>
      <c r="M203" s="22" t="n">
        <f aca="false">J203 / $E$2</f>
        <v>0.00997506234413965</v>
      </c>
      <c r="N203" s="23" t="n">
        <f aca="false">K203 / $E$2</f>
        <v>-0.00379052369077306</v>
      </c>
      <c r="O203" s="10" t="str">
        <f aca="false">IF(OR(J203 &lt; 0, I203 &lt; 0), IF(J203 &lt; 0, "BUY", "SELL"), "S.W.")</f>
        <v>SELL</v>
      </c>
      <c r="P203" s="11" t="n">
        <f aca="false">IF(OR(O202="BUY", O202 = "SELL"), IF(O202 = "BUY", E203 - B203, B203 - E203), 0)</f>
        <v>-0.16</v>
      </c>
      <c r="Q203" s="24" t="n">
        <f aca="false">(F203 - F202) / F202</f>
        <v>-0.309666557161629</v>
      </c>
      <c r="R203" s="25" t="inlineStr">
        <f aca="true">IF(ROW(Q203) - 2 &gt;= 3, AVERAGE(Q203:OFFSET(Q203,1 - $R$2, 0)), "")</f>
        <is>
          <t/>
        </is>
      </c>
    </row>
    <row collapsed="false" customFormat="false" customHeight="false" hidden="false" ht="13.3" outlineLevel="0" r="204">
      <c r="A204" s="20" t="n">
        <v>36846</v>
      </c>
      <c r="B204" s="14" t="n">
        <v>19.5</v>
      </c>
      <c r="C204" s="15" t="n">
        <v>19.81</v>
      </c>
      <c r="D204" s="16" t="n">
        <v>18.87</v>
      </c>
      <c r="E204" s="17" t="n">
        <v>19</v>
      </c>
      <c r="F204" s="18" t="n">
        <v>8554000</v>
      </c>
      <c r="G204" s="13" t="n">
        <v>9.46</v>
      </c>
      <c r="I204" s="7" t="n">
        <f aca="false">C204 - E203</f>
        <v>-0.0600000000000023</v>
      </c>
      <c r="J204" s="8" t="n">
        <f aca="false">E203 - D204</f>
        <v>1</v>
      </c>
      <c r="K204" s="9" t="n">
        <f aca="false">E204 - E203</f>
        <v>-0.870000000000001</v>
      </c>
      <c r="L204" s="21" t="n">
        <f aca="false">I204 / $E$2</f>
        <v>-0.000598503740648402</v>
      </c>
      <c r="M204" s="22" t="n">
        <f aca="false">J204 / $E$2</f>
        <v>0.00997506234413965</v>
      </c>
      <c r="N204" s="23" t="n">
        <f aca="false">K204 / $E$2</f>
        <v>-0.00867830423940151</v>
      </c>
      <c r="O204" s="10" t="str">
        <f aca="false">IF(OR(J204 &lt; 0, I204 &lt; 0), IF(J204 &lt; 0, "BUY", "SELL"), "S.W.")</f>
        <v>SELL</v>
      </c>
      <c r="P204" s="11" t="n">
        <f aca="false">IF(OR(O203="BUY", O203 = "SELL"), IF(O203 = "BUY", E204 - B204, B204 - E204), 0)</f>
        <v>0.5</v>
      </c>
      <c r="Q204" s="24" t="n">
        <f aca="false">(F204 - F203) / F203</f>
        <v>-0.151944163543711</v>
      </c>
      <c r="R204" s="25" t="inlineStr">
        <f aca="true">IF(ROW(Q204) - 2 &gt;= 3, AVERAGE(Q204:OFFSET(Q204,1 - $R$2, 0)), "")</f>
        <is>
          <t/>
        </is>
      </c>
    </row>
    <row collapsed="false" customFormat="false" customHeight="false" hidden="false" ht="13.3" outlineLevel="0" r="205">
      <c r="A205" s="20" t="n">
        <v>36847</v>
      </c>
      <c r="B205" s="14" t="n">
        <v>19.19</v>
      </c>
      <c r="C205" s="15" t="n">
        <v>19.25</v>
      </c>
      <c r="D205" s="16" t="n">
        <v>18.25</v>
      </c>
      <c r="E205" s="17" t="n">
        <v>18.5</v>
      </c>
      <c r="F205" s="18" t="n">
        <v>15943400</v>
      </c>
      <c r="G205" s="13" t="n">
        <v>9.21</v>
      </c>
      <c r="I205" s="7" t="n">
        <f aca="false">C205 - E204</f>
        <v>0.25</v>
      </c>
      <c r="J205" s="8" t="n">
        <f aca="false">E204 - D205</f>
        <v>0.75</v>
      </c>
      <c r="K205" s="9" t="n">
        <f aca="false">E205 - E204</f>
        <v>-0.5</v>
      </c>
      <c r="L205" s="21" t="n">
        <f aca="false">I205 / $E$2</f>
        <v>0.00249376558603491</v>
      </c>
      <c r="M205" s="22" t="n">
        <f aca="false">J205 / $E$2</f>
        <v>0.00748129675810474</v>
      </c>
      <c r="N205" s="23" t="n">
        <f aca="false">K205 / $E$2</f>
        <v>-0.00498753117206983</v>
      </c>
      <c r="O205" s="10" t="str">
        <f aca="false">IF(OR(J205 &lt; 0, I205 &lt; 0), IF(J205 &lt; 0, "BUY", "SELL"), "S.W.")</f>
        <v>S.W.</v>
      </c>
      <c r="P205" s="11" t="n">
        <f aca="false">IF(OR(O204="BUY", O204 = "SELL"), IF(O204 = "BUY", E205 - B205, B205 - E205), 0)</f>
        <v>0.690000000000001</v>
      </c>
      <c r="Q205" s="24" t="n">
        <f aca="false">(F205 - F204) / F204</f>
        <v>0.863853168108487</v>
      </c>
      <c r="R205" s="25" t="inlineStr">
        <f aca="true">IF(ROW(Q205) - 2 &gt;= 3, AVERAGE(Q205:OFFSET(Q205,1 - $R$2, 0)), "")</f>
        <is>
          <t/>
        </is>
      </c>
    </row>
    <row collapsed="false" customFormat="false" customHeight="false" hidden="false" ht="13.3" outlineLevel="0" r="206">
      <c r="A206" s="20" t="n">
        <v>36850</v>
      </c>
      <c r="B206" s="14" t="n">
        <v>18.59</v>
      </c>
      <c r="C206" s="15" t="n">
        <v>19.5</v>
      </c>
      <c r="D206" s="16" t="n">
        <v>18.25</v>
      </c>
      <c r="E206" s="17" t="n">
        <v>18.94</v>
      </c>
      <c r="F206" s="18" t="n">
        <v>14581600</v>
      </c>
      <c r="G206" s="13" t="n">
        <v>9.43</v>
      </c>
      <c r="I206" s="7" t="n">
        <f aca="false">C206 - E205</f>
        <v>1</v>
      </c>
      <c r="J206" s="8" t="n">
        <f aca="false">E205 - D206</f>
        <v>0.25</v>
      </c>
      <c r="K206" s="9" t="n">
        <f aca="false">E206 - E205</f>
        <v>0.440000000000001</v>
      </c>
      <c r="L206" s="21" t="n">
        <f aca="false">I206 / $E$2</f>
        <v>0.00997506234413965</v>
      </c>
      <c r="M206" s="22" t="n">
        <f aca="false">J206 / $E$2</f>
        <v>0.00249376558603491</v>
      </c>
      <c r="N206" s="23" t="n">
        <f aca="false">K206 / $E$2</f>
        <v>0.00438902743142146</v>
      </c>
      <c r="O206" s="10" t="str">
        <f aca="false">IF(OR(J206 &lt; 0, I206 &lt; 0), IF(J206 &lt; 0, "BUY", "SELL"), "S.W.")</f>
        <v>S.W.</v>
      </c>
      <c r="P206" s="11" t="n">
        <f aca="false">IF(OR(O205="BUY", O205 = "SELL"), IF(O205 = "BUY", E206 - B206, B206 - E206), 0)</f>
        <v>0</v>
      </c>
      <c r="Q206" s="24" t="n">
        <f aca="false">(F206 - F205) / F205</f>
        <v>-0.0854146543397268</v>
      </c>
      <c r="R206" s="25" t="inlineStr">
        <f aca="true">IF(ROW(Q206) - 2 &gt;= 3, AVERAGE(Q206:OFFSET(Q206,1 - $R$2, 0)), "")</f>
        <is>
          <t/>
        </is>
      </c>
    </row>
    <row collapsed="false" customFormat="false" customHeight="false" hidden="false" ht="13.3" outlineLevel="0" r="207">
      <c r="A207" s="20" t="n">
        <v>36851</v>
      </c>
      <c r="B207" s="14" t="n">
        <v>19.19</v>
      </c>
      <c r="C207" s="15" t="n">
        <v>19.5</v>
      </c>
      <c r="D207" s="16" t="n">
        <v>18.75</v>
      </c>
      <c r="E207" s="17" t="n">
        <v>18.81</v>
      </c>
      <c r="F207" s="18" t="n">
        <v>10786200</v>
      </c>
      <c r="G207" s="13" t="n">
        <v>9.36</v>
      </c>
      <c r="I207" s="7" t="n">
        <f aca="false">C207 - E206</f>
        <v>0.559999999999999</v>
      </c>
      <c r="J207" s="8" t="n">
        <f aca="false">E206 - D207</f>
        <v>0.190000000000001</v>
      </c>
      <c r="K207" s="9" t="n">
        <f aca="false">E207 - E206</f>
        <v>-0.130000000000003</v>
      </c>
      <c r="L207" s="21" t="n">
        <f aca="false">I207 / $E$2</f>
        <v>0.00558603491271819</v>
      </c>
      <c r="M207" s="22" t="n">
        <f aca="false">J207 / $E$2</f>
        <v>0.00189526184538655</v>
      </c>
      <c r="N207" s="23" t="n">
        <f aca="false">K207 / $E$2</f>
        <v>-0.00129675810473818</v>
      </c>
      <c r="O207" s="10" t="str">
        <f aca="false">IF(OR(J207 &lt; 0, I207 &lt; 0), IF(J207 &lt; 0, "BUY", "SELL"), "S.W.")</f>
        <v>S.W.</v>
      </c>
      <c r="P207" s="11" t="n">
        <f aca="false">IF(OR(O206="BUY", O206 = "SELL"), IF(O206 = "BUY", E207 - B207, B207 - E207), 0)</f>
        <v>0</v>
      </c>
      <c r="Q207" s="24" t="n">
        <f aca="false">(F207 - F206) / F206</f>
        <v>-0.26028693696165</v>
      </c>
      <c r="R207" s="25" t="inlineStr">
        <f aca="true">IF(ROW(Q207) - 2 &gt;= 3, AVERAGE(Q207:OFFSET(Q207,1 - $R$2, 0)), "")</f>
        <is>
          <t/>
        </is>
      </c>
    </row>
    <row collapsed="false" customFormat="false" customHeight="false" hidden="false" ht="13.3" outlineLevel="0" r="208">
      <c r="A208" s="20" t="n">
        <v>36852</v>
      </c>
      <c r="B208" s="14" t="n">
        <v>18.81</v>
      </c>
      <c r="C208" s="15" t="n">
        <v>19.12</v>
      </c>
      <c r="D208" s="16" t="n">
        <v>18.37</v>
      </c>
      <c r="E208" s="17" t="n">
        <v>18.5</v>
      </c>
      <c r="F208" s="18" t="n">
        <v>10029600</v>
      </c>
      <c r="G208" s="13" t="n">
        <v>9.21</v>
      </c>
      <c r="I208" s="7" t="n">
        <f aca="false">C208 - E207</f>
        <v>0.310000000000002</v>
      </c>
      <c r="J208" s="8" t="n">
        <f aca="false">E207 - D208</f>
        <v>0.439999999999998</v>
      </c>
      <c r="K208" s="9" t="n">
        <f aca="false">E208 - E207</f>
        <v>-0.309999999999999</v>
      </c>
      <c r="L208" s="21" t="n">
        <f aca="false">I208 / $E$2</f>
        <v>0.00309226932668331</v>
      </c>
      <c r="M208" s="22" t="n">
        <f aca="false">J208 / $E$2</f>
        <v>0.00438902743142142</v>
      </c>
      <c r="N208" s="23" t="n">
        <f aca="false">K208 / $E$2</f>
        <v>-0.00309226932668328</v>
      </c>
      <c r="O208" s="10" t="str">
        <f aca="false">IF(OR(J208 &lt; 0, I208 &lt; 0), IF(J208 &lt; 0, "BUY", "SELL"), "S.W.")</f>
        <v>S.W.</v>
      </c>
      <c r="P208" s="11" t="n">
        <f aca="false">IF(OR(O207="BUY", O207 = "SELL"), IF(O207 = "BUY", E208 - B208, B208 - E208), 0)</f>
        <v>0</v>
      </c>
      <c r="Q208" s="24" t="n">
        <f aca="false">(F208 - F207) / F207</f>
        <v>-0.0701451855148245</v>
      </c>
      <c r="R208" s="25" t="inlineStr">
        <f aca="true">IF(ROW(Q208) - 2 &gt;= 3, AVERAGE(Q208:OFFSET(Q208,1 - $R$2, 0)), "")</f>
        <is>
          <t/>
        </is>
      </c>
    </row>
    <row collapsed="false" customFormat="false" customHeight="false" hidden="false" ht="13.3" outlineLevel="0" r="209">
      <c r="A209" s="20" t="n">
        <v>36854</v>
      </c>
      <c r="B209" s="14" t="n">
        <v>18.86</v>
      </c>
      <c r="C209" s="15" t="n">
        <v>19.5</v>
      </c>
      <c r="D209" s="16" t="n">
        <v>18.81</v>
      </c>
      <c r="E209" s="17" t="n">
        <v>19.31</v>
      </c>
      <c r="F209" s="18" t="n">
        <v>5751800</v>
      </c>
      <c r="G209" s="13" t="n">
        <v>9.61</v>
      </c>
      <c r="I209" s="7" t="n">
        <f aca="false">C209 - E208</f>
        <v>1</v>
      </c>
      <c r="J209" s="8" t="n">
        <f aca="false">E208 - D209</f>
        <v>-0.309999999999999</v>
      </c>
      <c r="K209" s="9" t="n">
        <f aca="false">E209 - E208</f>
        <v>0.809999999999999</v>
      </c>
      <c r="L209" s="21" t="n">
        <f aca="false">I209 / $E$2</f>
        <v>0.00997506234413965</v>
      </c>
      <c r="M209" s="22" t="n">
        <f aca="false">J209 / $E$2</f>
        <v>-0.00309226932668328</v>
      </c>
      <c r="N209" s="23" t="n">
        <f aca="false">K209 / $E$2</f>
        <v>0.00807980049875311</v>
      </c>
      <c r="O209" s="10" t="str">
        <f aca="false">IF(OR(J209 &lt; 0, I209 &lt; 0), IF(J209 &lt; 0, "BUY", "SELL"), "S.W.")</f>
        <v>BUY</v>
      </c>
      <c r="P209" s="11" t="n">
        <f aca="false">IF(OR(O208="BUY", O208 = "SELL"), IF(O208 = "BUY", E209 - B209, B209 - E209), 0)</f>
        <v>0</v>
      </c>
      <c r="Q209" s="24" t="n">
        <f aca="false">(F209 - F208) / F208</f>
        <v>-0.4265175081758</v>
      </c>
      <c r="R209" s="25" t="inlineStr">
        <f aca="true">IF(ROW(Q209) - 2 &gt;= 3, AVERAGE(Q209:OFFSET(Q209,1 - $R$2, 0)), "")</f>
        <is>
          <t/>
        </is>
      </c>
    </row>
    <row collapsed="false" customFormat="false" customHeight="false" hidden="false" ht="13.3" outlineLevel="0" r="210">
      <c r="A210" s="20" t="n">
        <v>36857</v>
      </c>
      <c r="B210" s="14" t="n">
        <v>19.87</v>
      </c>
      <c r="C210" s="15" t="n">
        <v>19.94</v>
      </c>
      <c r="D210" s="16" t="n">
        <v>18.5</v>
      </c>
      <c r="E210" s="17" t="n">
        <v>18.69</v>
      </c>
      <c r="F210" s="18" t="n">
        <v>9244000</v>
      </c>
      <c r="G210" s="13" t="n">
        <v>9.31</v>
      </c>
      <c r="I210" s="7" t="n">
        <f aca="false">C210 - E209</f>
        <v>0.630000000000003</v>
      </c>
      <c r="J210" s="8" t="n">
        <f aca="false">E209 - D210</f>
        <v>0.809999999999999</v>
      </c>
      <c r="K210" s="9" t="n">
        <f aca="false">E210 - E209</f>
        <v>-0.619999999999997</v>
      </c>
      <c r="L210" s="21" t="n">
        <f aca="false">I210 / $E$2</f>
        <v>0.00628428927680801</v>
      </c>
      <c r="M210" s="22" t="n">
        <f aca="false">J210 / $E$2</f>
        <v>0.00807980049875311</v>
      </c>
      <c r="N210" s="23" t="n">
        <f aca="false">K210 / $E$2</f>
        <v>-0.00618453865336656</v>
      </c>
      <c r="O210" s="10" t="str">
        <f aca="false">IF(OR(J210 &lt; 0, I210 &lt; 0), IF(J210 &lt; 0, "BUY", "SELL"), "S.W.")</f>
        <v>S.W.</v>
      </c>
      <c r="P210" s="11" t="n">
        <f aca="false">IF(OR(O209="BUY", O209 = "SELL"), IF(O209 = "BUY", E210 - B210, B210 - E210), 0)</f>
        <v>-1.18</v>
      </c>
      <c r="Q210" s="24" t="n">
        <f aca="false">(F210 - F209) / F209</f>
        <v>0.60714906637922</v>
      </c>
      <c r="R210" s="25" t="inlineStr">
        <f aca="true">IF(ROW(Q210) - 2 &gt;= 3, AVERAGE(Q210:OFFSET(Q210,1 - $R$2, 0)), "")</f>
        <is>
          <t/>
        </is>
      </c>
    </row>
    <row collapsed="false" customFormat="false" customHeight="false" hidden="false" ht="13.3" outlineLevel="0" r="211">
      <c r="A211" s="20" t="n">
        <v>36858</v>
      </c>
      <c r="B211" s="14" t="n">
        <v>18.69</v>
      </c>
      <c r="C211" s="15" t="n">
        <v>19</v>
      </c>
      <c r="D211" s="16" t="n">
        <v>17.94</v>
      </c>
      <c r="E211" s="17" t="n">
        <v>18.03</v>
      </c>
      <c r="F211" s="18" t="n">
        <v>9618200</v>
      </c>
      <c r="G211" s="13" t="n">
        <v>8.98</v>
      </c>
      <c r="I211" s="7" t="n">
        <f aca="false">C211 - E210</f>
        <v>0.309999999999999</v>
      </c>
      <c r="J211" s="8" t="n">
        <f aca="false">E210 - D211</f>
        <v>0.75</v>
      </c>
      <c r="K211" s="9" t="n">
        <f aca="false">E211 - E210</f>
        <v>-0.66</v>
      </c>
      <c r="L211" s="21" t="n">
        <f aca="false">I211 / $E$2</f>
        <v>0.00309226932668328</v>
      </c>
      <c r="M211" s="22" t="n">
        <f aca="false">J211 / $E$2</f>
        <v>0.00748129675810474</v>
      </c>
      <c r="N211" s="23" t="n">
        <f aca="false">K211 / $E$2</f>
        <v>-0.00658354114713217</v>
      </c>
      <c r="O211" s="10" t="str">
        <f aca="false">IF(OR(J211 &lt; 0, I211 &lt; 0), IF(J211 &lt; 0, "BUY", "SELL"), "S.W.")</f>
        <v>S.W.</v>
      </c>
      <c r="P211" s="11" t="n">
        <f aca="false">IF(OR(O210="BUY", O210 = "SELL"), IF(O210 = "BUY", E211 - B211, B211 - E211), 0)</f>
        <v>0</v>
      </c>
      <c r="Q211" s="24" t="n">
        <f aca="false">(F211 - F210) / F210</f>
        <v>0.0404803115534401</v>
      </c>
      <c r="R211" s="25" t="inlineStr">
        <f aca="true">IF(ROW(Q211) - 2 &gt;= 3, AVERAGE(Q211:OFFSET(Q211,1 - $R$2, 0)), "")</f>
        <is>
          <t/>
        </is>
      </c>
    </row>
    <row collapsed="false" customFormat="false" customHeight="false" hidden="false" ht="13.3" outlineLevel="0" r="212">
      <c r="A212" s="20" t="n">
        <v>36859</v>
      </c>
      <c r="B212" s="14" t="n">
        <v>18.09</v>
      </c>
      <c r="C212" s="15" t="n">
        <v>18.31</v>
      </c>
      <c r="D212" s="16" t="n">
        <v>17.25</v>
      </c>
      <c r="E212" s="17" t="n">
        <v>17.56</v>
      </c>
      <c r="F212" s="18" t="n">
        <v>17586200</v>
      </c>
      <c r="G212" s="13" t="n">
        <v>8.74</v>
      </c>
      <c r="I212" s="7" t="n">
        <f aca="false">C212 - E211</f>
        <v>0.279999999999998</v>
      </c>
      <c r="J212" s="8" t="n">
        <f aca="false">E211 - D212</f>
        <v>0.780000000000001</v>
      </c>
      <c r="K212" s="9" t="n">
        <f aca="false">E212 - E211</f>
        <v>-0.470000000000002</v>
      </c>
      <c r="L212" s="21" t="n">
        <f aca="false">I212 / $E$2</f>
        <v>0.00279301745635908</v>
      </c>
      <c r="M212" s="22" t="n">
        <f aca="false">J212 / $E$2</f>
        <v>0.00778054862842894</v>
      </c>
      <c r="N212" s="23" t="n">
        <f aca="false">K212 / $E$2</f>
        <v>-0.00468827930174566</v>
      </c>
      <c r="O212" s="10" t="str">
        <f aca="false">IF(OR(J212 &lt; 0, I212 &lt; 0), IF(J212 &lt; 0, "BUY", "SELL"), "S.W.")</f>
        <v>S.W.</v>
      </c>
      <c r="P212" s="11" t="n">
        <f aca="false">IF(OR(O211="BUY", O211 = "SELL"), IF(O211 = "BUY", E212 - B212, B212 - E212), 0)</f>
        <v>0</v>
      </c>
      <c r="Q212" s="24" t="n">
        <f aca="false">(F212 - F211) / F211</f>
        <v>0.82842943586118</v>
      </c>
      <c r="R212" s="25" t="inlineStr">
        <f aca="true">IF(ROW(Q212) - 2 &gt;= 3, AVERAGE(Q212:OFFSET(Q212,1 - $R$2, 0)), "")</f>
        <is>
          <t/>
        </is>
      </c>
    </row>
    <row collapsed="false" customFormat="false" customHeight="false" hidden="false" ht="13.3" outlineLevel="0" r="213">
      <c r="A213" s="20" t="n">
        <v>36860</v>
      </c>
      <c r="B213" s="14" t="n">
        <v>16.69</v>
      </c>
      <c r="C213" s="15" t="n">
        <v>17</v>
      </c>
      <c r="D213" s="16" t="n">
        <v>16.12</v>
      </c>
      <c r="E213" s="17" t="n">
        <v>16.5</v>
      </c>
      <c r="F213" s="18" t="n">
        <v>28922200</v>
      </c>
      <c r="G213" s="13" t="n">
        <v>8.21</v>
      </c>
      <c r="I213" s="7" t="n">
        <f aca="false">C213 - E212</f>
        <v>-0.559999999999999</v>
      </c>
      <c r="J213" s="8" t="n">
        <f aca="false">E212 - D213</f>
        <v>1.44</v>
      </c>
      <c r="K213" s="9" t="n">
        <f aca="false">E213 - E212</f>
        <v>-1.06</v>
      </c>
      <c r="L213" s="21" t="n">
        <f aca="false">I213 / $E$2</f>
        <v>-0.00558603491271819</v>
      </c>
      <c r="M213" s="22" t="n">
        <f aca="false">J213 / $E$2</f>
        <v>0.0143640897755611</v>
      </c>
      <c r="N213" s="23" t="n">
        <f aca="false">K213 / $E$2</f>
        <v>-0.010573566084788</v>
      </c>
      <c r="O213" s="10" t="str">
        <f aca="false">IF(OR(J213 &lt; 0, I213 &lt; 0), IF(J213 &lt; 0, "BUY", "SELL"), "S.W.")</f>
        <v>SELL</v>
      </c>
      <c r="P213" s="11" t="n">
        <f aca="false">IF(OR(O212="BUY", O212 = "SELL"), IF(O212 = "BUY", E213 - B213, B213 - E213), 0)</f>
        <v>0</v>
      </c>
      <c r="Q213" s="24" t="n">
        <f aca="false">(F213 - F212) / F212</f>
        <v>0.644596331214248</v>
      </c>
      <c r="R213" s="25" t="inlineStr">
        <f aca="true">IF(ROW(Q213) - 2 &gt;= 3, AVERAGE(Q213:OFFSET(Q213,1 - $R$2, 0)), "")</f>
        <is>
          <t/>
        </is>
      </c>
    </row>
    <row collapsed="false" customFormat="false" customHeight="false" hidden="false" ht="13.3" outlineLevel="0" r="214">
      <c r="A214" s="20" t="n">
        <v>36861</v>
      </c>
      <c r="B214" s="14" t="n">
        <v>17</v>
      </c>
      <c r="C214" s="15" t="n">
        <v>17.5</v>
      </c>
      <c r="D214" s="16" t="n">
        <v>16.81</v>
      </c>
      <c r="E214" s="17" t="n">
        <v>17.06</v>
      </c>
      <c r="F214" s="18" t="n">
        <v>13783800</v>
      </c>
      <c r="G214" s="13" t="n">
        <v>8.49</v>
      </c>
      <c r="I214" s="7" t="n">
        <f aca="false">C214 - E213</f>
        <v>1</v>
      </c>
      <c r="J214" s="8" t="n">
        <f aca="false">E213 - D214</f>
        <v>-0.309999999999999</v>
      </c>
      <c r="K214" s="9" t="n">
        <f aca="false">E214 - E213</f>
        <v>0.559999999999999</v>
      </c>
      <c r="L214" s="21" t="n">
        <f aca="false">I214 / $E$2</f>
        <v>0.00997506234413965</v>
      </c>
      <c r="M214" s="22" t="n">
        <f aca="false">J214 / $E$2</f>
        <v>-0.00309226932668328</v>
      </c>
      <c r="N214" s="23" t="n">
        <f aca="false">K214 / $E$2</f>
        <v>0.00558603491271819</v>
      </c>
      <c r="O214" s="10" t="str">
        <f aca="false">IF(OR(J214 &lt; 0, I214 &lt; 0), IF(J214 &lt; 0, "BUY", "SELL"), "S.W.")</f>
        <v>BUY</v>
      </c>
      <c r="P214" s="11" t="n">
        <f aca="false">IF(OR(O213="BUY", O213 = "SELL"), IF(O213 = "BUY", E214 - B214, B214 - E214), 0)</f>
        <v>-0.0599999999999987</v>
      </c>
      <c r="Q214" s="24" t="n">
        <f aca="false">(F214 - F213) / F213</f>
        <v>-0.523417997247789</v>
      </c>
      <c r="R214" s="25" t="inlineStr">
        <f aca="true">IF(ROW(Q214) - 2 &gt;= 3, AVERAGE(Q214:OFFSET(Q214,1 - $R$2, 0)), "")</f>
        <is>
          <t/>
        </is>
      </c>
    </row>
    <row collapsed="false" customFormat="false" customHeight="false" hidden="false" ht="13.3" outlineLevel="0" r="215">
      <c r="A215" s="20" t="n">
        <v>36864</v>
      </c>
      <c r="B215" s="14" t="n">
        <v>17.19</v>
      </c>
      <c r="C215" s="15" t="n">
        <v>17.19</v>
      </c>
      <c r="D215" s="16" t="n">
        <v>16.44</v>
      </c>
      <c r="E215" s="17" t="n">
        <v>16.69</v>
      </c>
      <c r="F215" s="18" t="n">
        <v>13273400</v>
      </c>
      <c r="G215" s="13" t="n">
        <v>8.31</v>
      </c>
      <c r="I215" s="7" t="n">
        <f aca="false">C215 - E214</f>
        <v>0.130000000000003</v>
      </c>
      <c r="J215" s="8" t="n">
        <f aca="false">E214 - D215</f>
        <v>0.619999999999997</v>
      </c>
      <c r="K215" s="9" t="n">
        <f aca="false">E215 - E214</f>
        <v>-0.369999999999997</v>
      </c>
      <c r="L215" s="21" t="n">
        <f aca="false">I215 / $E$2</f>
        <v>0.00129675810473818</v>
      </c>
      <c r="M215" s="22" t="n">
        <f aca="false">J215 / $E$2</f>
        <v>0.00618453865336656</v>
      </c>
      <c r="N215" s="23" t="n">
        <f aca="false">K215 / $E$2</f>
        <v>-0.00369077306733165</v>
      </c>
      <c r="O215" s="10" t="str">
        <f aca="false">IF(OR(J215 &lt; 0, I215 &lt; 0), IF(J215 &lt; 0, "BUY", "SELL"), "S.W.")</f>
        <v>S.W.</v>
      </c>
      <c r="P215" s="11" t="n">
        <f aca="false">IF(OR(O214="BUY", O214 = "SELL"), IF(O214 = "BUY", E215 - B215, B215 - E215), 0)</f>
        <v>-0.5</v>
      </c>
      <c r="Q215" s="24" t="n">
        <f aca="false">(F215 - F214) / F214</f>
        <v>-0.0370289760443419</v>
      </c>
      <c r="R215" s="25" t="inlineStr">
        <f aca="true">IF(ROW(Q215) - 2 &gt;= 3, AVERAGE(Q215:OFFSET(Q215,1 - $R$2, 0)), "")</f>
        <is>
          <t/>
        </is>
      </c>
    </row>
    <row collapsed="false" customFormat="false" customHeight="false" hidden="false" ht="13.3" outlineLevel="0" r="216">
      <c r="A216" s="20" t="n">
        <v>36865</v>
      </c>
      <c r="B216" s="14" t="n">
        <v>16.94</v>
      </c>
      <c r="C216" s="15" t="n">
        <v>17.44</v>
      </c>
      <c r="D216" s="16" t="n">
        <v>16.37</v>
      </c>
      <c r="E216" s="17" t="n">
        <v>17</v>
      </c>
      <c r="F216" s="18" t="n">
        <v>21932200</v>
      </c>
      <c r="G216" s="13" t="n">
        <v>8.46</v>
      </c>
      <c r="I216" s="7" t="n">
        <f aca="false">C216 - E215</f>
        <v>0.75</v>
      </c>
      <c r="J216" s="8" t="n">
        <f aca="false">E215 - D216</f>
        <v>0.32</v>
      </c>
      <c r="K216" s="9" t="n">
        <f aca="false">E216 - E215</f>
        <v>0.309999999999999</v>
      </c>
      <c r="L216" s="21" t="n">
        <f aca="false">I216 / $E$2</f>
        <v>0.00748129675810474</v>
      </c>
      <c r="M216" s="22" t="n">
        <f aca="false">J216 / $E$2</f>
        <v>0.00319201995012469</v>
      </c>
      <c r="N216" s="23" t="n">
        <f aca="false">K216 / $E$2</f>
        <v>0.00309226932668328</v>
      </c>
      <c r="O216" s="10" t="str">
        <f aca="false">IF(OR(J216 &lt; 0, I216 &lt; 0), IF(J216 &lt; 0, "BUY", "SELL"), "S.W.")</f>
        <v>S.W.</v>
      </c>
      <c r="P216" s="11" t="n">
        <f aca="false">IF(OR(O215="BUY", O215 = "SELL"), IF(O215 = "BUY", E216 - B216, B216 - E216), 0)</f>
        <v>0</v>
      </c>
      <c r="Q216" s="24" t="n">
        <f aca="false">(F216 - F215) / F215</f>
        <v>0.652342278542047</v>
      </c>
      <c r="R216" s="25" t="inlineStr">
        <f aca="true">IF(ROW(Q216) - 2 &gt;= 3, AVERAGE(Q216:OFFSET(Q216,1 - $R$2, 0)), "")</f>
        <is>
          <t/>
        </is>
      </c>
    </row>
    <row collapsed="false" customFormat="false" customHeight="false" hidden="false" ht="13.3" outlineLevel="0" r="217">
      <c r="A217" s="20" t="n">
        <v>36866</v>
      </c>
      <c r="B217" s="14" t="n">
        <v>14.63</v>
      </c>
      <c r="C217" s="15" t="n">
        <v>15</v>
      </c>
      <c r="D217" s="16" t="n">
        <v>14</v>
      </c>
      <c r="E217" s="17" t="n">
        <v>14.31</v>
      </c>
      <c r="F217" s="18" t="n">
        <v>49092400</v>
      </c>
      <c r="G217" s="13" t="n">
        <v>7.12</v>
      </c>
      <c r="I217" s="7" t="n">
        <f aca="false">C217 - E216</f>
        <v>-2</v>
      </c>
      <c r="J217" s="8" t="n">
        <f aca="false">E216 - D217</f>
        <v>3</v>
      </c>
      <c r="K217" s="9" t="n">
        <f aca="false">E217 - E216</f>
        <v>-2.69</v>
      </c>
      <c r="L217" s="21" t="n">
        <f aca="false">I217 / $E$2</f>
        <v>-0.0199501246882793</v>
      </c>
      <c r="M217" s="22" t="n">
        <f aca="false">J217 / $E$2</f>
        <v>0.0299251870324189</v>
      </c>
      <c r="N217" s="23" t="n">
        <f aca="false">K217 / $E$2</f>
        <v>-0.0268329177057357</v>
      </c>
      <c r="O217" s="10" t="str">
        <f aca="false">IF(OR(J217 &lt; 0, I217 &lt; 0), IF(J217 &lt; 0, "BUY", "SELL"), "S.W.")</f>
        <v>SELL</v>
      </c>
      <c r="P217" s="11" t="n">
        <f aca="false">IF(OR(O216="BUY", O216 = "SELL"), IF(O216 = "BUY", E217 - B217, B217 - E217), 0)</f>
        <v>0</v>
      </c>
      <c r="Q217" s="24" t="n">
        <f aca="false">(F217 - F216) / F216</f>
        <v>1.23837097965548</v>
      </c>
      <c r="R217" s="25" t="inlineStr">
        <f aca="true">IF(ROW(Q217) - 2 &gt;= 3, AVERAGE(Q217:OFFSET(Q217,1 - $R$2, 0)), "")</f>
        <is>
          <t/>
        </is>
      </c>
    </row>
    <row collapsed="false" customFormat="false" customHeight="false" hidden="false" ht="13.3" outlineLevel="0" r="218">
      <c r="A218" s="20" t="n">
        <v>36867</v>
      </c>
      <c r="B218" s="14" t="n">
        <v>14.44</v>
      </c>
      <c r="C218" s="15" t="n">
        <v>14.88</v>
      </c>
      <c r="D218" s="16" t="n">
        <v>14</v>
      </c>
      <c r="E218" s="17" t="n">
        <v>14.31</v>
      </c>
      <c r="F218" s="18" t="n">
        <v>14606600</v>
      </c>
      <c r="G218" s="13" t="n">
        <v>7.12</v>
      </c>
      <c r="I218" s="7" t="n">
        <f aca="false">C218 - E217</f>
        <v>0.57</v>
      </c>
      <c r="J218" s="8" t="n">
        <f aca="false">E217 - D218</f>
        <v>0.31</v>
      </c>
      <c r="K218" s="9" t="n">
        <f aca="false">E218 - E217</f>
        <v>0</v>
      </c>
      <c r="L218" s="21" t="n">
        <f aca="false">I218 / $E$2</f>
        <v>0.0056857855361596</v>
      </c>
      <c r="M218" s="22" t="n">
        <f aca="false">J218 / $E$2</f>
        <v>0.0030922693266833</v>
      </c>
      <c r="N218" s="23" t="n">
        <f aca="false">K218 / $E$2</f>
        <v>0</v>
      </c>
      <c r="O218" s="10" t="str">
        <f aca="false">IF(OR(J218 &lt; 0, I218 &lt; 0), IF(J218 &lt; 0, "BUY", "SELL"), "S.W.")</f>
        <v>S.W.</v>
      </c>
      <c r="P218" s="11" t="n">
        <f aca="false">IF(OR(O217="BUY", O217 = "SELL"), IF(O217 = "BUY", E218 - B218, B218 - E218), 0)</f>
        <v>0.129999999999999</v>
      </c>
      <c r="Q218" s="24" t="n">
        <f aca="false">(F218 - F217) / F217</f>
        <v>-0.702467184329957</v>
      </c>
      <c r="R218" s="25" t="inlineStr">
        <f aca="true">IF(ROW(Q218) - 2 &gt;= 3, AVERAGE(Q218:OFFSET(Q218,1 - $R$2, 0)), "")</f>
        <is>
          <t/>
        </is>
      </c>
    </row>
    <row collapsed="false" customFormat="false" customHeight="false" hidden="false" ht="13.3" outlineLevel="0" r="219">
      <c r="A219" s="20" t="n">
        <v>36868</v>
      </c>
      <c r="B219" s="14" t="n">
        <v>14.81</v>
      </c>
      <c r="C219" s="15" t="n">
        <v>15.31</v>
      </c>
      <c r="D219" s="16" t="n">
        <v>14.44</v>
      </c>
      <c r="E219" s="17" t="n">
        <v>15.06</v>
      </c>
      <c r="F219" s="18" t="n">
        <v>15568200</v>
      </c>
      <c r="G219" s="13" t="n">
        <v>7.5</v>
      </c>
      <c r="I219" s="7" t="n">
        <f aca="false">C219 - E218</f>
        <v>1</v>
      </c>
      <c r="J219" s="8" t="n">
        <f aca="false">E218 - D219</f>
        <v>-0.129999999999999</v>
      </c>
      <c r="K219" s="9" t="n">
        <f aca="false">E219 - E218</f>
        <v>0.75</v>
      </c>
      <c r="L219" s="21" t="n">
        <f aca="false">I219 / $E$2</f>
        <v>0.00997506234413965</v>
      </c>
      <c r="M219" s="22" t="n">
        <f aca="false">J219 / $E$2</f>
        <v>-0.00129675810473814</v>
      </c>
      <c r="N219" s="23" t="n">
        <f aca="false">K219 / $E$2</f>
        <v>0.00748129675810474</v>
      </c>
      <c r="O219" s="10" t="str">
        <f aca="false">IF(OR(J219 &lt; 0, I219 &lt; 0), IF(J219 &lt; 0, "BUY", "SELL"), "S.W.")</f>
        <v>BUY</v>
      </c>
      <c r="P219" s="11" t="n">
        <f aca="false">IF(OR(O218="BUY", O218 = "SELL"), IF(O218 = "BUY", E219 - B219, B219 - E219), 0)</f>
        <v>0</v>
      </c>
      <c r="Q219" s="24" t="n">
        <f aca="false">(F219 - F218) / F218</f>
        <v>0.0658332534607643</v>
      </c>
      <c r="R219" s="25" t="inlineStr">
        <f aca="true">IF(ROW(Q219) - 2 &gt;= 3, AVERAGE(Q219:OFFSET(Q219,1 - $R$2, 0)), "")</f>
        <is>
          <t/>
        </is>
      </c>
    </row>
    <row collapsed="false" customFormat="false" customHeight="false" hidden="false" ht="13.3" outlineLevel="0" r="220">
      <c r="A220" s="20" t="n">
        <v>36871</v>
      </c>
      <c r="B220" s="14" t="n">
        <v>15.19</v>
      </c>
      <c r="C220" s="15" t="n">
        <v>15.38</v>
      </c>
      <c r="D220" s="16" t="n">
        <v>14.88</v>
      </c>
      <c r="E220" s="17" t="n">
        <v>15.19</v>
      </c>
      <c r="F220" s="18" t="n">
        <v>11884000</v>
      </c>
      <c r="G220" s="13" t="n">
        <v>7.56</v>
      </c>
      <c r="I220" s="7" t="n">
        <f aca="false">C220 - E219</f>
        <v>0.32</v>
      </c>
      <c r="J220" s="8" t="n">
        <f aca="false">E219 - D220</f>
        <v>0.18</v>
      </c>
      <c r="K220" s="9" t="n">
        <f aca="false">E220 - E219</f>
        <v>0.129999999999999</v>
      </c>
      <c r="L220" s="21" t="n">
        <f aca="false">I220 / $E$2</f>
        <v>0.00319201995012469</v>
      </c>
      <c r="M220" s="22" t="n">
        <f aca="false">J220 / $E$2</f>
        <v>0.00179551122194513</v>
      </c>
      <c r="N220" s="23" t="n">
        <f aca="false">K220 / $E$2</f>
        <v>0.00129675810473814</v>
      </c>
      <c r="O220" s="10" t="str">
        <f aca="false">IF(OR(J220 &lt; 0, I220 &lt; 0), IF(J220 &lt; 0, "BUY", "SELL"), "S.W.")</f>
        <v>S.W.</v>
      </c>
      <c r="P220" s="11" t="n">
        <f aca="false">IF(OR(O219="BUY", O219 = "SELL"), IF(O219 = "BUY", E220 - B220, B220 - E220), 0)</f>
        <v>0</v>
      </c>
      <c r="Q220" s="24" t="n">
        <f aca="false">(F220 - F219) / F219</f>
        <v>-0.236649066687221</v>
      </c>
      <c r="R220" s="25" t="inlineStr">
        <f aca="true">IF(ROW(Q220) - 2 &gt;= 3, AVERAGE(Q220:OFFSET(Q220,1 - $R$2, 0)), "")</f>
        <is>
          <t/>
        </is>
      </c>
    </row>
    <row collapsed="false" customFormat="false" customHeight="false" hidden="false" ht="13.3" outlineLevel="0" r="221">
      <c r="A221" s="20" t="n">
        <v>36872</v>
      </c>
      <c r="B221" s="14" t="n">
        <v>15.25</v>
      </c>
      <c r="C221" s="15" t="n">
        <v>16</v>
      </c>
      <c r="D221" s="16" t="n">
        <v>15</v>
      </c>
      <c r="E221" s="17" t="n">
        <v>15.38</v>
      </c>
      <c r="F221" s="18" t="n">
        <v>13803400</v>
      </c>
      <c r="G221" s="13" t="n">
        <v>7.66</v>
      </c>
      <c r="I221" s="7" t="n">
        <f aca="false">C221 - E220</f>
        <v>0.810000000000001</v>
      </c>
      <c r="J221" s="8" t="n">
        <f aca="false">E220 - D221</f>
        <v>0.19</v>
      </c>
      <c r="K221" s="9" t="n">
        <f aca="false">E221 - E220</f>
        <v>0.190000000000001</v>
      </c>
      <c r="L221" s="21" t="n">
        <f aca="false">I221 / $E$2</f>
        <v>0.00807980049875312</v>
      </c>
      <c r="M221" s="22" t="n">
        <f aca="false">J221 / $E$2</f>
        <v>0.00189526184538653</v>
      </c>
      <c r="N221" s="23" t="n">
        <f aca="false">K221 / $E$2</f>
        <v>0.00189526184538655</v>
      </c>
      <c r="O221" s="10" t="str">
        <f aca="false">IF(OR(J221 &lt; 0, I221 &lt; 0), IF(J221 &lt; 0, "BUY", "SELL"), "S.W.")</f>
        <v>S.W.</v>
      </c>
      <c r="P221" s="11" t="n">
        <f aca="false">IF(OR(O220="BUY", O220 = "SELL"), IF(O220 = "BUY", E221 - B221, B221 - E221), 0)</f>
        <v>0</v>
      </c>
      <c r="Q221" s="24" t="n">
        <f aca="false">(F221 - F220) / F220</f>
        <v>0.161511275664759</v>
      </c>
      <c r="R221" s="25" t="inlineStr">
        <f aca="true">IF(ROW(Q221) - 2 &gt;= 3, AVERAGE(Q221:OFFSET(Q221,1 - $R$2, 0)), "")</f>
        <is>
          <t/>
        </is>
      </c>
    </row>
    <row collapsed="false" customFormat="false" customHeight="false" hidden="false" ht="13.3" outlineLevel="0" r="222">
      <c r="A222" s="20" t="n">
        <v>36873</v>
      </c>
      <c r="B222" s="14" t="n">
        <v>15.56</v>
      </c>
      <c r="C222" s="15" t="n">
        <v>15.56</v>
      </c>
      <c r="D222" s="16" t="n">
        <v>14.88</v>
      </c>
      <c r="E222" s="17" t="n">
        <v>15</v>
      </c>
      <c r="F222" s="18" t="n">
        <v>12327200</v>
      </c>
      <c r="G222" s="13" t="n">
        <v>7.47</v>
      </c>
      <c r="I222" s="7" t="n">
        <f aca="false">C222 - E221</f>
        <v>0.18</v>
      </c>
      <c r="J222" s="8" t="n">
        <f aca="false">E221 - D222</f>
        <v>0.5</v>
      </c>
      <c r="K222" s="9" t="n">
        <f aca="false">E222 - E221</f>
        <v>-0.380000000000001</v>
      </c>
      <c r="L222" s="21" t="n">
        <f aca="false">I222 / $E$2</f>
        <v>0.00179551122194513</v>
      </c>
      <c r="M222" s="22" t="n">
        <f aca="false">J222 / $E$2</f>
        <v>0.00498753117206983</v>
      </c>
      <c r="N222" s="23" t="n">
        <f aca="false">K222 / $E$2</f>
        <v>-0.00379052369077307</v>
      </c>
      <c r="O222" s="10" t="str">
        <f aca="false">IF(OR(J222 &lt; 0, I222 &lt; 0), IF(J222 &lt; 0, "BUY", "SELL"), "S.W.")</f>
        <v>S.W.</v>
      </c>
      <c r="P222" s="11" t="n">
        <f aca="false">IF(OR(O221="BUY", O221 = "SELL"), IF(O221 = "BUY", E222 - B222, B222 - E222), 0)</f>
        <v>0</v>
      </c>
      <c r="Q222" s="24" t="n">
        <f aca="false">(F222 - F221) / F221</f>
        <v>-0.106944665806975</v>
      </c>
      <c r="R222" s="25" t="inlineStr">
        <f aca="true">IF(ROW(Q222) - 2 &gt;= 3, AVERAGE(Q222:OFFSET(Q222,1 - $R$2, 0)), "")</f>
        <is>
          <t/>
        </is>
      </c>
    </row>
    <row collapsed="false" customFormat="false" customHeight="false" hidden="false" ht="13.3" outlineLevel="0" r="223">
      <c r="A223" s="20" t="n">
        <v>36874</v>
      </c>
      <c r="B223" s="14" t="n">
        <v>15.03</v>
      </c>
      <c r="C223" s="15" t="n">
        <v>15.25</v>
      </c>
      <c r="D223" s="16" t="n">
        <v>14.44</v>
      </c>
      <c r="E223" s="17" t="n">
        <v>14.44</v>
      </c>
      <c r="F223" s="18" t="n">
        <v>9406600</v>
      </c>
      <c r="G223" s="13" t="n">
        <v>7.19</v>
      </c>
      <c r="I223" s="7" t="n">
        <f aca="false">C223 - E222</f>
        <v>0.25</v>
      </c>
      <c r="J223" s="8" t="n">
        <f aca="false">E222 - D223</f>
        <v>0.560000000000001</v>
      </c>
      <c r="K223" s="9" t="n">
        <f aca="false">E223 - E222</f>
        <v>-0.560000000000001</v>
      </c>
      <c r="L223" s="21" t="n">
        <f aca="false">I223 / $E$2</f>
        <v>0.00249376558603491</v>
      </c>
      <c r="M223" s="22" t="n">
        <f aca="false">J223 / $E$2</f>
        <v>0.00558603491271821</v>
      </c>
      <c r="N223" s="23" t="n">
        <f aca="false">K223 / $E$2</f>
        <v>-0.00558603491271821</v>
      </c>
      <c r="O223" s="10" t="str">
        <f aca="false">IF(OR(J223 &lt; 0, I223 &lt; 0), IF(J223 &lt; 0, "BUY", "SELL"), "S.W.")</f>
        <v>S.W.</v>
      </c>
      <c r="P223" s="11" t="n">
        <f aca="false">IF(OR(O222="BUY", O222 = "SELL"), IF(O222 = "BUY", E223 - B223, B223 - E223), 0)</f>
        <v>0</v>
      </c>
      <c r="Q223" s="24" t="n">
        <f aca="false">(F223 - F222) / F222</f>
        <v>-0.236923226685703</v>
      </c>
      <c r="R223" s="25" t="inlineStr">
        <f aca="true">IF(ROW(Q223) - 2 &gt;= 3, AVERAGE(Q223:OFFSET(Q223,1 - $R$2, 0)), "")</f>
        <is>
          <t/>
        </is>
      </c>
    </row>
    <row collapsed="false" customFormat="false" customHeight="false" hidden="false" ht="13.3" outlineLevel="0" r="224">
      <c r="A224" s="20" t="n">
        <v>36875</v>
      </c>
      <c r="B224" s="14" t="n">
        <v>14.56</v>
      </c>
      <c r="C224" s="15" t="n">
        <v>14.69</v>
      </c>
      <c r="D224" s="16" t="n">
        <v>14</v>
      </c>
      <c r="E224" s="17" t="n">
        <v>14.06</v>
      </c>
      <c r="F224" s="18" t="n">
        <v>18363800</v>
      </c>
      <c r="G224" s="13" t="n">
        <v>7</v>
      </c>
      <c r="I224" s="7" t="n">
        <f aca="false">C224 - E223</f>
        <v>0.25</v>
      </c>
      <c r="J224" s="8" t="n">
        <f aca="false">E223 - D224</f>
        <v>0.44</v>
      </c>
      <c r="K224" s="9" t="n">
        <f aca="false">E224 - E223</f>
        <v>-0.379999999999999</v>
      </c>
      <c r="L224" s="21" t="n">
        <f aca="false">I224 / $E$2</f>
        <v>0.00249376558603491</v>
      </c>
      <c r="M224" s="22" t="n">
        <f aca="false">J224 / $E$2</f>
        <v>0.00438902743142144</v>
      </c>
      <c r="N224" s="23" t="n">
        <f aca="false">K224 / $E$2</f>
        <v>-0.00379052369077306</v>
      </c>
      <c r="O224" s="10" t="str">
        <f aca="false">IF(OR(J224 &lt; 0, I224 &lt; 0), IF(J224 &lt; 0, "BUY", "SELL"), "S.W.")</f>
        <v>S.W.</v>
      </c>
      <c r="P224" s="11" t="n">
        <f aca="false">IF(OR(O223="BUY", O223 = "SELL"), IF(O223 = "BUY", E224 - B224, B224 - E224), 0)</f>
        <v>0</v>
      </c>
      <c r="Q224" s="24" t="n">
        <f aca="false">(F224 - F223) / F223</f>
        <v>0.952225033487126</v>
      </c>
      <c r="R224" s="25" t="inlineStr">
        <f aca="true">IF(ROW(Q224) - 2 &gt;= 3, AVERAGE(Q224:OFFSET(Q224,1 - $R$2, 0)), "")</f>
        <is>
          <t/>
        </is>
      </c>
    </row>
    <row collapsed="false" customFormat="false" customHeight="false" hidden="false" ht="13.3" outlineLevel="0" r="225">
      <c r="A225" s="20" t="n">
        <v>36878</v>
      </c>
      <c r="B225" s="14" t="n">
        <v>14.56</v>
      </c>
      <c r="C225" s="15" t="n">
        <v>14.63</v>
      </c>
      <c r="D225" s="16" t="n">
        <v>13.94</v>
      </c>
      <c r="E225" s="17" t="n">
        <v>14.25</v>
      </c>
      <c r="F225" s="18" t="n">
        <v>11645000</v>
      </c>
      <c r="G225" s="13" t="n">
        <v>7.09</v>
      </c>
      <c r="I225" s="7" t="n">
        <f aca="false">C225 - E224</f>
        <v>0.57</v>
      </c>
      <c r="J225" s="8" t="n">
        <f aca="false">E224 - D225</f>
        <v>0.120000000000001</v>
      </c>
      <c r="K225" s="9" t="n">
        <f aca="false">E225 - E224</f>
        <v>0.19</v>
      </c>
      <c r="L225" s="21" t="n">
        <f aca="false">I225 / $E$2</f>
        <v>0.0056857855361596</v>
      </c>
      <c r="M225" s="22" t="n">
        <f aca="false">J225 / $E$2</f>
        <v>0.00119700748129677</v>
      </c>
      <c r="N225" s="23" t="n">
        <f aca="false">K225 / $E$2</f>
        <v>0.00189526184538653</v>
      </c>
      <c r="O225" s="10" t="str">
        <f aca="false">IF(OR(J225 &lt; 0, I225 &lt; 0), IF(J225 &lt; 0, "BUY", "SELL"), "S.W.")</f>
        <v>S.W.</v>
      </c>
      <c r="P225" s="11" t="n">
        <f aca="false">IF(OR(O224="BUY", O224 = "SELL"), IF(O224 = "BUY", E225 - B225, B225 - E225), 0)</f>
        <v>0</v>
      </c>
      <c r="Q225" s="24" t="n">
        <f aca="false">(F225 - F224) / F224</f>
        <v>-0.365871987279321</v>
      </c>
      <c r="R225" s="25" t="inlineStr">
        <f aca="true">IF(ROW(Q225) - 2 &gt;= 3, AVERAGE(Q225:OFFSET(Q225,1 - $R$2, 0)), "")</f>
        <is>
          <t/>
        </is>
      </c>
    </row>
    <row collapsed="false" customFormat="false" customHeight="false" hidden="false" ht="13.3" outlineLevel="0" r="226">
      <c r="A226" s="20" t="n">
        <v>36879</v>
      </c>
      <c r="B226" s="14" t="n">
        <v>14.38</v>
      </c>
      <c r="C226" s="15" t="n">
        <v>15.25</v>
      </c>
      <c r="D226" s="16" t="n">
        <v>14</v>
      </c>
      <c r="E226" s="17" t="n">
        <v>14</v>
      </c>
      <c r="F226" s="18" t="n">
        <v>13367200</v>
      </c>
      <c r="G226" s="13" t="n">
        <v>6.97</v>
      </c>
      <c r="I226" s="7" t="n">
        <f aca="false">C226 - E225</f>
        <v>1</v>
      </c>
      <c r="J226" s="8" t="n">
        <f aca="false">E225 - D226</f>
        <v>0.25</v>
      </c>
      <c r="K226" s="9" t="n">
        <f aca="false">E226 - E225</f>
        <v>-0.25</v>
      </c>
      <c r="L226" s="21" t="n">
        <f aca="false">I226 / $E$2</f>
        <v>0.00997506234413965</v>
      </c>
      <c r="M226" s="22" t="n">
        <f aca="false">J226 / $E$2</f>
        <v>0.00249376558603491</v>
      </c>
      <c r="N226" s="23" t="n">
        <f aca="false">K226 / $E$2</f>
        <v>-0.00249376558603491</v>
      </c>
      <c r="O226" s="10" t="str">
        <f aca="false">IF(OR(J226 &lt; 0, I226 &lt; 0), IF(J226 &lt; 0, "BUY", "SELL"), "S.W.")</f>
        <v>S.W.</v>
      </c>
      <c r="P226" s="11" t="n">
        <f aca="false">IF(OR(O225="BUY", O225 = "SELL"), IF(O225 = "BUY", E226 - B226, B226 - E226), 0)</f>
        <v>0</v>
      </c>
      <c r="Q226" s="24" t="n">
        <f aca="false">(F226 - F225) / F225</f>
        <v>0.147891799055389</v>
      </c>
      <c r="R226" s="25" t="inlineStr">
        <f aca="true">IF(ROW(Q226) - 2 &gt;= 3, AVERAGE(Q226:OFFSET(Q226,1 - $R$2, 0)), "")</f>
        <is>
          <t/>
        </is>
      </c>
    </row>
    <row collapsed="false" customFormat="false" customHeight="false" hidden="false" ht="13.3" outlineLevel="0" r="227">
      <c r="A227" s="20" t="n">
        <v>36880</v>
      </c>
      <c r="B227" s="14" t="n">
        <v>13.78</v>
      </c>
      <c r="C227" s="15" t="n">
        <v>14.63</v>
      </c>
      <c r="D227" s="16" t="n">
        <v>13.63</v>
      </c>
      <c r="E227" s="17" t="n">
        <v>14.38</v>
      </c>
      <c r="F227" s="18" t="n">
        <v>20196200</v>
      </c>
      <c r="G227" s="13" t="n">
        <v>7.16</v>
      </c>
      <c r="I227" s="7" t="n">
        <f aca="false">C227 - E226</f>
        <v>0.630000000000001</v>
      </c>
      <c r="J227" s="8" t="n">
        <f aca="false">E226 - D227</f>
        <v>0.369999999999999</v>
      </c>
      <c r="K227" s="9" t="n">
        <f aca="false">E227 - E226</f>
        <v>0.380000000000001</v>
      </c>
      <c r="L227" s="21" t="n">
        <f aca="false">I227 / $E$2</f>
        <v>0.00628428927680799</v>
      </c>
      <c r="M227" s="22" t="n">
        <f aca="false">J227 / $E$2</f>
        <v>0.00369077306733166</v>
      </c>
      <c r="N227" s="23" t="n">
        <f aca="false">K227 / $E$2</f>
        <v>0.00379052369077307</v>
      </c>
      <c r="O227" s="10" t="str">
        <f aca="false">IF(OR(J227 &lt; 0, I227 &lt; 0), IF(J227 &lt; 0, "BUY", "SELL"), "S.W.")</f>
        <v>S.W.</v>
      </c>
      <c r="P227" s="11" t="n">
        <f aca="false">IF(OR(O226="BUY", O226 = "SELL"), IF(O226 = "BUY", E227 - B227, B227 - E227), 0)</f>
        <v>0</v>
      </c>
      <c r="Q227" s="24" t="n">
        <f aca="false">(F227 - F226) / F226</f>
        <v>0.51087737147645</v>
      </c>
      <c r="R227" s="25" t="inlineStr">
        <f aca="true">IF(ROW(Q227) - 2 &gt;= 3, AVERAGE(Q227:OFFSET(Q227,1 - $R$2, 0)), "")</f>
        <is>
          <t/>
        </is>
      </c>
    </row>
    <row collapsed="false" customFormat="false" customHeight="false" hidden="false" ht="13.3" outlineLevel="0" r="228">
      <c r="A228" s="20" t="n">
        <v>36881</v>
      </c>
      <c r="B228" s="14" t="n">
        <v>14.25</v>
      </c>
      <c r="C228" s="15" t="n">
        <v>15</v>
      </c>
      <c r="D228" s="16" t="n">
        <v>13.88</v>
      </c>
      <c r="E228" s="17" t="n">
        <v>14.06</v>
      </c>
      <c r="F228" s="18" t="n">
        <v>13102600</v>
      </c>
      <c r="G228" s="13" t="n">
        <v>7</v>
      </c>
      <c r="I228" s="7" t="n">
        <f aca="false">C228 - E227</f>
        <v>0.619999999999999</v>
      </c>
      <c r="J228" s="8" t="n">
        <f aca="false">E227 - D228</f>
        <v>0.5</v>
      </c>
      <c r="K228" s="9" t="n">
        <f aca="false">E228 - E227</f>
        <v>-0.32</v>
      </c>
      <c r="L228" s="21" t="n">
        <f aca="false">I228 / $E$2</f>
        <v>0.00618453865336658</v>
      </c>
      <c r="M228" s="22" t="n">
        <f aca="false">J228 / $E$2</f>
        <v>0.00498753117206983</v>
      </c>
      <c r="N228" s="23" t="n">
        <f aca="false">K228 / $E$2</f>
        <v>-0.00319201995012469</v>
      </c>
      <c r="O228" s="10" t="str">
        <f aca="false">IF(OR(J228 &lt; 0, I228 &lt; 0), IF(J228 &lt; 0, "BUY", "SELL"), "S.W.")</f>
        <v>S.W.</v>
      </c>
      <c r="P228" s="11" t="n">
        <f aca="false">IF(OR(O227="BUY", O227 = "SELL"), IF(O227 = "BUY", E228 - B228, B228 - E228), 0)</f>
        <v>0</v>
      </c>
      <c r="Q228" s="24" t="n">
        <f aca="false">(F228 - F227) / F227</f>
        <v>-0.35123439062794</v>
      </c>
      <c r="R228" s="25" t="inlineStr">
        <f aca="true">IF(ROW(Q228) - 2 &gt;= 3, AVERAGE(Q228:OFFSET(Q228,1 - $R$2, 0)), "")</f>
        <is>
          <t/>
        </is>
      </c>
    </row>
    <row collapsed="false" customFormat="false" customHeight="false" hidden="false" ht="13.3" outlineLevel="0" r="229">
      <c r="A229" s="20" t="n">
        <v>36882</v>
      </c>
      <c r="B229" s="14" t="n">
        <v>14.13</v>
      </c>
      <c r="C229" s="15" t="n">
        <v>15</v>
      </c>
      <c r="D229" s="16" t="n">
        <v>14.13</v>
      </c>
      <c r="E229" s="17" t="n">
        <v>15</v>
      </c>
      <c r="F229" s="18" t="n">
        <v>11369600</v>
      </c>
      <c r="G229" s="13" t="n">
        <v>7.47</v>
      </c>
      <c r="I229" s="7" t="n">
        <f aca="false">C229 - E228</f>
        <v>0.94</v>
      </c>
      <c r="J229" s="8" t="n">
        <f aca="false">E228 - D229</f>
        <v>-0.0700000000000003</v>
      </c>
      <c r="K229" s="9" t="n">
        <f aca="false">E229 - E228</f>
        <v>0.94</v>
      </c>
      <c r="L229" s="21" t="n">
        <f aca="false">I229 / $E$2</f>
        <v>0.00937655860349127</v>
      </c>
      <c r="M229" s="22" t="n">
        <f aca="false">J229 / $E$2</f>
        <v>-0.000698254364089778</v>
      </c>
      <c r="N229" s="23" t="n">
        <f aca="false">K229 / $E$2</f>
        <v>0.00937655860349127</v>
      </c>
      <c r="O229" s="10" t="str">
        <f aca="false">IF(OR(J229 &lt; 0, I229 &lt; 0), IF(J229 &lt; 0, "BUY", "SELL"), "S.W.")</f>
        <v>BUY</v>
      </c>
      <c r="P229" s="11" t="n">
        <f aca="false">IF(OR(O228="BUY", O228 = "SELL"), IF(O228 = "BUY", E229 - B229, B229 - E229), 0)</f>
        <v>0</v>
      </c>
      <c r="Q229" s="24" t="n">
        <f aca="false">(F229 - F228) / F228</f>
        <v>-0.132263825500282</v>
      </c>
      <c r="R229" s="25" t="inlineStr">
        <f aca="true">IF(ROW(Q229) - 2 &gt;= 3, AVERAGE(Q229:OFFSET(Q229,1 - $R$2, 0)), "")</f>
        <is>
          <t/>
        </is>
      </c>
    </row>
    <row collapsed="false" customFormat="false" customHeight="false" hidden="false" ht="13.3" outlineLevel="0" r="230">
      <c r="A230" s="20" t="n">
        <v>36886</v>
      </c>
      <c r="B230" s="14" t="n">
        <v>14.88</v>
      </c>
      <c r="C230" s="15" t="n">
        <v>15</v>
      </c>
      <c r="D230" s="16" t="n">
        <v>14.25</v>
      </c>
      <c r="E230" s="17" t="n">
        <v>14.69</v>
      </c>
      <c r="F230" s="18" t="n">
        <v>7745400</v>
      </c>
      <c r="G230" s="13" t="n">
        <v>7.31</v>
      </c>
      <c r="I230" s="7" t="n">
        <f aca="false">C230 - E229</f>
        <v>0</v>
      </c>
      <c r="J230" s="8" t="n">
        <f aca="false">E229 - D230</f>
        <v>0.75</v>
      </c>
      <c r="K230" s="9" t="n">
        <f aca="false">E230 - E229</f>
        <v>-0.31</v>
      </c>
      <c r="L230" s="21" t="n">
        <f aca="false">I230 / $E$2</f>
        <v>0</v>
      </c>
      <c r="M230" s="22" t="n">
        <f aca="false">J230 / $E$2</f>
        <v>0.00748129675810474</v>
      </c>
      <c r="N230" s="23" t="n">
        <f aca="false">K230 / $E$2</f>
        <v>-0.0030922693266833</v>
      </c>
      <c r="O230" s="10" t="str">
        <f aca="false">IF(OR(J230 &lt; 0, I230 &lt; 0), IF(J230 &lt; 0, "BUY", "SELL"), "S.W.")</f>
        <v>S.W.</v>
      </c>
      <c r="P230" s="11" t="n">
        <f aca="false">IF(OR(O229="BUY", O229 = "SELL"), IF(O229 = "BUY", E230 - B230, B230 - E230), 0)</f>
        <v>-0.190000000000001</v>
      </c>
      <c r="Q230" s="24" t="n">
        <f aca="false">(F230 - F229) / F229</f>
        <v>-0.318762313537855</v>
      </c>
      <c r="R230" s="25" t="inlineStr">
        <f aca="true">IF(ROW(Q230) - 2 &gt;= 3, AVERAGE(Q230:OFFSET(Q230,1 - $R$2, 0)), "")</f>
        <is>
          <t/>
        </is>
      </c>
    </row>
    <row collapsed="false" customFormat="false" customHeight="false" hidden="false" ht="13.3" outlineLevel="0" r="231">
      <c r="A231" s="20" t="n">
        <v>36887</v>
      </c>
      <c r="B231" s="14" t="n">
        <v>14.34</v>
      </c>
      <c r="C231" s="15" t="n">
        <v>14.81</v>
      </c>
      <c r="D231" s="16" t="n">
        <v>14.19</v>
      </c>
      <c r="E231" s="17" t="n">
        <v>14.81</v>
      </c>
      <c r="F231" s="18" t="n">
        <v>11626000</v>
      </c>
      <c r="G231" s="13" t="n">
        <v>7.37</v>
      </c>
      <c r="I231" s="7" t="n">
        <f aca="false">C231 - E230</f>
        <v>0.120000000000001</v>
      </c>
      <c r="J231" s="8" t="n">
        <f aca="false">E230 - D231</f>
        <v>0.5</v>
      </c>
      <c r="K231" s="9" t="n">
        <f aca="false">E231 - E230</f>
        <v>0.120000000000001</v>
      </c>
      <c r="L231" s="21" t="n">
        <f aca="false">I231 / $E$2</f>
        <v>0.00119700748129677</v>
      </c>
      <c r="M231" s="22" t="n">
        <f aca="false">J231 / $E$2</f>
        <v>0.00498753117206983</v>
      </c>
      <c r="N231" s="23" t="n">
        <f aca="false">K231 / $E$2</f>
        <v>0.00119700748129677</v>
      </c>
      <c r="O231" s="10" t="str">
        <f aca="false">IF(OR(J231 &lt; 0, I231 &lt; 0), IF(J231 &lt; 0, "BUY", "SELL"), "S.W.")</f>
        <v>S.W.</v>
      </c>
      <c r="P231" s="11" t="n">
        <f aca="false">IF(OR(O230="BUY", O230 = "SELL"), IF(O230 = "BUY", E231 - B231, B231 - E231), 0)</f>
        <v>0</v>
      </c>
      <c r="Q231" s="24" t="n">
        <f aca="false">(F231 - F230) / F230</f>
        <v>0.501019960234462</v>
      </c>
      <c r="R231" s="25" t="inlineStr">
        <f aca="true">IF(ROW(Q231) - 2 &gt;= 3, AVERAGE(Q231:OFFSET(Q231,1 - $R$2, 0)), "")</f>
        <is>
          <t/>
        </is>
      </c>
    </row>
    <row collapsed="false" customFormat="false" customHeight="false" hidden="false" ht="13.3" outlineLevel="0" r="232">
      <c r="A232" s="20" t="n">
        <v>36888</v>
      </c>
      <c r="B232" s="14" t="n">
        <v>14.38</v>
      </c>
      <c r="C232" s="15" t="n">
        <v>14.94</v>
      </c>
      <c r="D232" s="16" t="n">
        <v>14.31</v>
      </c>
      <c r="E232" s="17" t="n">
        <v>14.81</v>
      </c>
      <c r="F232" s="18" t="n">
        <v>10910000</v>
      </c>
      <c r="G232" s="13" t="n">
        <v>7.37</v>
      </c>
      <c r="I232" s="7" t="n">
        <f aca="false">C232 - E231</f>
        <v>0.129999999999999</v>
      </c>
      <c r="J232" s="8" t="n">
        <f aca="false">E231 - D232</f>
        <v>0.5</v>
      </c>
      <c r="K232" s="9" t="n">
        <f aca="false">E232 - E231</f>
        <v>0</v>
      </c>
      <c r="L232" s="21" t="n">
        <f aca="false">I232 / $E$2</f>
        <v>0.00129675810473814</v>
      </c>
      <c r="M232" s="22" t="n">
        <f aca="false">J232 / $E$2</f>
        <v>0.00498753117206983</v>
      </c>
      <c r="N232" s="23" t="n">
        <f aca="false">K232 / $E$2</f>
        <v>0</v>
      </c>
      <c r="O232" s="10" t="str">
        <f aca="false">IF(OR(J232 &lt; 0, I232 &lt; 0), IF(J232 &lt; 0, "BUY", "SELL"), "S.W.")</f>
        <v>S.W.</v>
      </c>
      <c r="P232" s="11" t="n">
        <f aca="false">IF(OR(O231="BUY", O231 = "SELL"), IF(O231 = "BUY", E232 - B232, B232 - E232), 0)</f>
        <v>0</v>
      </c>
      <c r="Q232" s="24" t="n">
        <f aca="false">(F232 - F231) / F231</f>
        <v>-0.0615861001204198</v>
      </c>
      <c r="R232" s="25" t="inlineStr">
        <f aca="true">IF(ROW(Q232) - 2 &gt;= 3, AVERAGE(Q232:OFFSET(Q232,1 - $R$2, 0)), "")</f>
        <is>
          <t/>
        </is>
      </c>
    </row>
    <row collapsed="false" customFormat="false" customHeight="false" hidden="false" ht="13.3" outlineLevel="0" r="233">
      <c r="A233" s="20" t="n">
        <v>36889</v>
      </c>
      <c r="B233" s="14" t="n">
        <v>14.69</v>
      </c>
      <c r="C233" s="15" t="n">
        <v>15</v>
      </c>
      <c r="D233" s="16" t="n">
        <v>14.5</v>
      </c>
      <c r="E233" s="17" t="n">
        <v>14.88</v>
      </c>
      <c r="F233" s="18" t="n">
        <v>22518800</v>
      </c>
      <c r="G233" s="13" t="n">
        <v>7.41</v>
      </c>
      <c r="I233" s="7" t="n">
        <f aca="false">C233 - E232</f>
        <v>0.19</v>
      </c>
      <c r="J233" s="8" t="n">
        <f aca="false">E232 - D233</f>
        <v>0.31</v>
      </c>
      <c r="K233" s="9" t="n">
        <f aca="false">E233 - E232</f>
        <v>0.0700000000000003</v>
      </c>
      <c r="L233" s="21" t="n">
        <f aca="false">I233 / $E$2</f>
        <v>0.00189526184538653</v>
      </c>
      <c r="M233" s="22" t="n">
        <f aca="false">J233 / $E$2</f>
        <v>0.0030922693266833</v>
      </c>
      <c r="N233" s="23" t="n">
        <f aca="false">K233 / $E$2</f>
        <v>0.000698254364089778</v>
      </c>
      <c r="O233" s="10" t="str">
        <f aca="false">IF(OR(J233 &lt; 0, I233 &lt; 0), IF(J233 &lt; 0, "BUY", "SELL"), "S.W.")</f>
        <v>S.W.</v>
      </c>
      <c r="P233" s="11" t="n">
        <f aca="false">IF(OR(O232="BUY", O232 = "SELL"), IF(O232 = "BUY", E233 - B233, B233 - E233), 0)</f>
        <v>0</v>
      </c>
      <c r="Q233" s="24" t="n">
        <f aca="false">(F233 - F232) / F232</f>
        <v>1.06405132905591</v>
      </c>
      <c r="R233" s="25" t="inlineStr">
        <f aca="true">IF(ROW(Q233) - 2 &gt;= 3, AVERAGE(Q233:OFFSET(Q233,1 - $R$2, 0)), "")</f>
        <is>
          <t/>
        </is>
      </c>
    </row>
    <row collapsed="false" customFormat="false" customHeight="false" hidden="false" ht="13.3" outlineLevel="0" r="234">
      <c r="A234" s="20" t="n">
        <v>36893</v>
      </c>
      <c r="B234" s="14" t="n">
        <v>14.88</v>
      </c>
      <c r="C234" s="15" t="n">
        <v>15.25</v>
      </c>
      <c r="D234" s="16" t="n">
        <v>14.56</v>
      </c>
      <c r="E234" s="17" t="n">
        <v>14.88</v>
      </c>
      <c r="F234" s="18" t="n">
        <v>16161800</v>
      </c>
      <c r="G234" s="13" t="n">
        <v>7.41</v>
      </c>
      <c r="I234" s="7" t="n">
        <f aca="false">C234 - E233</f>
        <v>0.369999999999999</v>
      </c>
      <c r="J234" s="8" t="n">
        <f aca="false">E233 - D234</f>
        <v>0.32</v>
      </c>
      <c r="K234" s="9" t="n">
        <f aca="false">E234 - E233</f>
        <v>0</v>
      </c>
      <c r="L234" s="21" t="n">
        <f aca="false">I234 / $E$2</f>
        <v>0.00369077306733166</v>
      </c>
      <c r="M234" s="22" t="n">
        <f aca="false">J234 / $E$2</f>
        <v>0.00319201995012469</v>
      </c>
      <c r="N234" s="23" t="n">
        <f aca="false">K234 / $E$2</f>
        <v>0</v>
      </c>
      <c r="O234" s="10" t="str">
        <f aca="false">IF(OR(J234 &lt; 0, I234 &lt; 0), IF(J234 &lt; 0, "BUY", "SELL"), "S.W.")</f>
        <v>S.W.</v>
      </c>
      <c r="P234" s="11" t="n">
        <f aca="false">IF(OR(O233="BUY", O233 = "SELL"), IF(O233 = "BUY", E234 - B234, B234 - E234), 0)</f>
        <v>0</v>
      </c>
      <c r="Q234" s="24" t="n">
        <f aca="false">(F234 - F233) / F233</f>
        <v>-0.282297458123879</v>
      </c>
      <c r="R234" s="25" t="inlineStr">
        <f aca="true">IF(ROW(Q234) - 2 &gt;= 3, AVERAGE(Q234:OFFSET(Q234,1 - $R$2, 0)), "")</f>
        <is>
          <t/>
        </is>
      </c>
    </row>
    <row collapsed="false" customFormat="false" customHeight="false" hidden="false" ht="13.3" outlineLevel="0" r="235">
      <c r="A235" s="20" t="n">
        <v>36894</v>
      </c>
      <c r="B235" s="14" t="n">
        <v>14.5</v>
      </c>
      <c r="C235" s="15" t="n">
        <v>16.69</v>
      </c>
      <c r="D235" s="16" t="n">
        <v>14.44</v>
      </c>
      <c r="E235" s="17" t="n">
        <v>16.37</v>
      </c>
      <c r="F235" s="18" t="n">
        <v>29181800</v>
      </c>
      <c r="G235" s="13" t="n">
        <v>8.15</v>
      </c>
      <c r="I235" s="7" t="n">
        <f aca="false">C235 - E234</f>
        <v>1.81</v>
      </c>
      <c r="J235" s="8" t="n">
        <f aca="false">E234 - D235</f>
        <v>0.440000000000001</v>
      </c>
      <c r="K235" s="9" t="n">
        <f aca="false">E235 - E234</f>
        <v>1.49</v>
      </c>
      <c r="L235" s="21" t="n">
        <f aca="false">I235 / $E$2</f>
        <v>0.0180548628428928</v>
      </c>
      <c r="M235" s="22" t="n">
        <f aca="false">J235 / $E$2</f>
        <v>0.00438902743142146</v>
      </c>
      <c r="N235" s="23" t="n">
        <f aca="false">K235 / $E$2</f>
        <v>0.0148628428927681</v>
      </c>
      <c r="O235" s="10" t="str">
        <f aca="false">IF(OR(J235 &lt; 0, I235 &lt; 0), IF(J235 &lt; 0, "BUY", "SELL"), "S.W.")</f>
        <v>S.W.</v>
      </c>
      <c r="P235" s="11" t="n">
        <f aca="false">IF(OR(O234="BUY", O234 = "SELL"), IF(O234 = "BUY", E235 - B235, B235 - E235), 0)</f>
        <v>0</v>
      </c>
      <c r="Q235" s="24" t="n">
        <f aca="false">(F235 - F234) / F234</f>
        <v>0.80560333626205</v>
      </c>
      <c r="R235" s="25" t="inlineStr">
        <f aca="true">IF(ROW(Q235) - 2 &gt;= 3, AVERAGE(Q235:OFFSET(Q235,1 - $R$2, 0)), "")</f>
        <is>
          <t/>
        </is>
      </c>
    </row>
    <row collapsed="false" customFormat="false" customHeight="false" hidden="false" ht="13.3" outlineLevel="0" r="236">
      <c r="A236" s="20" t="n">
        <v>36895</v>
      </c>
      <c r="B236" s="14" t="n">
        <v>18.14</v>
      </c>
      <c r="C236" s="15" t="n">
        <v>18.5</v>
      </c>
      <c r="D236" s="16" t="n">
        <v>16.81</v>
      </c>
      <c r="E236" s="17" t="n">
        <v>17.06</v>
      </c>
      <c r="F236" s="18" t="n">
        <v>26411000</v>
      </c>
      <c r="G236" s="13" t="n">
        <v>8.49</v>
      </c>
      <c r="I236" s="7" t="n">
        <f aca="false">C236 - E235</f>
        <v>2.13</v>
      </c>
      <c r="J236" s="8" t="n">
        <f aca="false">E235 - D236</f>
        <v>-0.439999999999998</v>
      </c>
      <c r="K236" s="9" t="n">
        <f aca="false">E236 - E235</f>
        <v>0.689999999999998</v>
      </c>
      <c r="L236" s="21" t="n">
        <f aca="false">I236 / $E$2</f>
        <v>0.0212468827930174</v>
      </c>
      <c r="M236" s="22" t="n">
        <f aca="false">J236 / $E$2</f>
        <v>-0.00438902743142142</v>
      </c>
      <c r="N236" s="23" t="n">
        <f aca="false">K236 / $E$2</f>
        <v>0.00688279301745634</v>
      </c>
      <c r="O236" s="10" t="str">
        <f aca="false">IF(OR(J236 &lt; 0, I236 &lt; 0), IF(J236 &lt; 0, "BUY", "SELL"), "S.W.")</f>
        <v>BUY</v>
      </c>
      <c r="P236" s="11" t="n">
        <f aca="false">IF(OR(O235="BUY", O235 = "SELL"), IF(O235 = "BUY", E236 - B236, B236 - E236), 0)</f>
        <v>0</v>
      </c>
      <c r="Q236" s="24" t="n">
        <f aca="false">(F236 - F235) / F235</f>
        <v>-0.0949495918689046</v>
      </c>
      <c r="R236" s="25" t="inlineStr">
        <f aca="true">IF(ROW(Q236) - 2 &gt;= 3, AVERAGE(Q236:OFFSET(Q236,1 - $R$2, 0)), "")</f>
        <is>
          <t/>
        </is>
      </c>
    </row>
    <row collapsed="false" customFormat="false" customHeight="false" hidden="false" ht="13.3" outlineLevel="0" r="237">
      <c r="A237" s="20" t="n">
        <v>36896</v>
      </c>
      <c r="B237" s="14" t="n">
        <v>16.94</v>
      </c>
      <c r="C237" s="15" t="n">
        <v>17.37</v>
      </c>
      <c r="D237" s="16" t="n">
        <v>16.06</v>
      </c>
      <c r="E237" s="17" t="n">
        <v>16.37</v>
      </c>
      <c r="F237" s="18" t="n">
        <v>14731000</v>
      </c>
      <c r="G237" s="13" t="n">
        <v>8.15</v>
      </c>
      <c r="I237" s="7" t="n">
        <f aca="false">C237 - E236</f>
        <v>0.310000000000002</v>
      </c>
      <c r="J237" s="8" t="n">
        <f aca="false">E236 - D237</f>
        <v>1</v>
      </c>
      <c r="K237" s="9" t="n">
        <f aca="false">E237 - E236</f>
        <v>-0.689999999999998</v>
      </c>
      <c r="L237" s="21" t="n">
        <f aca="false">I237 / $E$2</f>
        <v>0.00309226932668331</v>
      </c>
      <c r="M237" s="22" t="n">
        <f aca="false">J237 / $E$2</f>
        <v>0.00997506234413965</v>
      </c>
      <c r="N237" s="23" t="n">
        <f aca="false">K237 / $E$2</f>
        <v>-0.00688279301745634</v>
      </c>
      <c r="O237" s="10" t="str">
        <f aca="false">IF(OR(J237 &lt; 0, I237 &lt; 0), IF(J237 &lt; 0, "BUY", "SELL"), "S.W.")</f>
        <v>S.W.</v>
      </c>
      <c r="P237" s="11" t="n">
        <f aca="false">IF(OR(O236="BUY", O236 = "SELL"), IF(O236 = "BUY", E237 - B237, B237 - E237), 0)</f>
        <v>-0.57</v>
      </c>
      <c r="Q237" s="24" t="n">
        <f aca="false">(F237 - F236) / F236</f>
        <v>-0.442239975767673</v>
      </c>
      <c r="R237" s="25" t="inlineStr">
        <f aca="true">IF(ROW(Q237) - 2 &gt;= 3, AVERAGE(Q237:OFFSET(Q237,1 - $R$2, 0)), "")</f>
        <is>
          <t/>
        </is>
      </c>
    </row>
    <row collapsed="false" customFormat="false" customHeight="false" hidden="false" ht="13.3" outlineLevel="0" r="238">
      <c r="A238" s="20" t="n">
        <v>36899</v>
      </c>
      <c r="B238" s="14" t="n">
        <v>16.94</v>
      </c>
      <c r="C238" s="15" t="n">
        <v>16.98</v>
      </c>
      <c r="D238" s="16" t="n">
        <v>15.94</v>
      </c>
      <c r="E238" s="17" t="n">
        <v>16.56</v>
      </c>
      <c r="F238" s="18" t="n">
        <v>13350000</v>
      </c>
      <c r="G238" s="13" t="n">
        <v>8.24</v>
      </c>
      <c r="I238" s="7" t="n">
        <f aca="false">C238 - E237</f>
        <v>0.609999999999999</v>
      </c>
      <c r="J238" s="8" t="n">
        <f aca="false">E237 - D238</f>
        <v>0.430000000000002</v>
      </c>
      <c r="K238" s="9" t="n">
        <f aca="false">E238 - E237</f>
        <v>0.189999999999998</v>
      </c>
      <c r="L238" s="21" t="n">
        <f aca="false">I238 / $E$2</f>
        <v>0.00608478802992518</v>
      </c>
      <c r="M238" s="22" t="n">
        <f aca="false">J238 / $E$2</f>
        <v>0.00428927680798006</v>
      </c>
      <c r="N238" s="23" t="n">
        <f aca="false">K238 / $E$2</f>
        <v>0.00189526184538651</v>
      </c>
      <c r="O238" s="10" t="str">
        <f aca="false">IF(OR(J238 &lt; 0, I238 &lt; 0), IF(J238 &lt; 0, "BUY", "SELL"), "S.W.")</f>
        <v>S.W.</v>
      </c>
      <c r="P238" s="11" t="n">
        <f aca="false">IF(OR(O237="BUY", O237 = "SELL"), IF(O237 = "BUY", E238 - B238, B238 - E238), 0)</f>
        <v>0</v>
      </c>
      <c r="Q238" s="24" t="n">
        <f aca="false">(F238 - F237) / F237</f>
        <v>-0.0937478786233114</v>
      </c>
      <c r="R238" s="25" t="inlineStr">
        <f aca="true">IF(ROW(Q238) - 2 &gt;= 3, AVERAGE(Q238:OFFSET(Q238,1 - $R$2, 0)), "")</f>
        <is>
          <t/>
        </is>
      </c>
    </row>
    <row collapsed="false" customFormat="false" customHeight="false" hidden="false" ht="13.3" outlineLevel="0" r="239">
      <c r="A239" s="20" t="n">
        <v>36900</v>
      </c>
      <c r="B239" s="14" t="n">
        <v>16.81</v>
      </c>
      <c r="C239" s="15" t="n">
        <v>17.64</v>
      </c>
      <c r="D239" s="16" t="n">
        <v>16.56</v>
      </c>
      <c r="E239" s="17" t="n">
        <v>17.19</v>
      </c>
      <c r="F239" s="18" t="n">
        <v>21040600</v>
      </c>
      <c r="G239" s="13" t="n">
        <v>8.56</v>
      </c>
      <c r="I239" s="7" t="n">
        <f aca="false">C239 - E238</f>
        <v>1.08</v>
      </c>
      <c r="J239" s="8" t="n">
        <f aca="false">E238 - D239</f>
        <v>0</v>
      </c>
      <c r="K239" s="9" t="n">
        <f aca="false">E239 - E238</f>
        <v>0.630000000000003</v>
      </c>
      <c r="L239" s="21" t="n">
        <f aca="false">I239 / $E$2</f>
        <v>0.0107730673316708</v>
      </c>
      <c r="M239" s="22" t="n">
        <f aca="false">J239 / $E$2</f>
        <v>0</v>
      </c>
      <c r="N239" s="23" t="n">
        <f aca="false">K239 / $E$2</f>
        <v>0.00628428927680801</v>
      </c>
      <c r="O239" s="10" t="str">
        <f aca="false">IF(OR(J239 &lt; 0, I239 &lt; 0), IF(J239 &lt; 0, "BUY", "SELL"), "S.W.")</f>
        <v>S.W.</v>
      </c>
      <c r="P239" s="11" t="n">
        <f aca="false">IF(OR(O238="BUY", O238 = "SELL"), IF(O238 = "BUY", E239 - B239, B239 - E239), 0)</f>
        <v>0</v>
      </c>
      <c r="Q239" s="24" t="n">
        <f aca="false">(F239 - F238) / F238</f>
        <v>0.576074906367041</v>
      </c>
      <c r="R239" s="25" t="inlineStr">
        <f aca="true">IF(ROW(Q239) - 2 &gt;= 3, AVERAGE(Q239:OFFSET(Q239,1 - $R$2, 0)), "")</f>
        <is>
          <t/>
        </is>
      </c>
    </row>
    <row collapsed="false" customFormat="false" customHeight="false" hidden="false" ht="13.3" outlineLevel="0" r="240">
      <c r="A240" s="20" t="n">
        <v>36901</v>
      </c>
      <c r="B240" s="14" t="n">
        <v>16.69</v>
      </c>
      <c r="C240" s="15" t="n">
        <v>17</v>
      </c>
      <c r="D240" s="16" t="n">
        <v>16.06</v>
      </c>
      <c r="E240" s="17" t="n">
        <v>16.56</v>
      </c>
      <c r="F240" s="18" t="n">
        <v>20743400</v>
      </c>
      <c r="G240" s="13" t="n">
        <v>8.24</v>
      </c>
      <c r="I240" s="7" t="n">
        <f aca="false">C240 - E239</f>
        <v>-0.190000000000001</v>
      </c>
      <c r="J240" s="8" t="n">
        <f aca="false">E239 - D240</f>
        <v>1.13</v>
      </c>
      <c r="K240" s="9" t="n">
        <f aca="false">E240 - E239</f>
        <v>-0.630000000000003</v>
      </c>
      <c r="L240" s="21" t="n">
        <f aca="false">I240 / $E$2</f>
        <v>-0.00189526184538655</v>
      </c>
      <c r="M240" s="22" t="n">
        <f aca="false">J240 / $E$2</f>
        <v>0.0112718204488778</v>
      </c>
      <c r="N240" s="23" t="n">
        <f aca="false">K240 / $E$2</f>
        <v>-0.00628428927680801</v>
      </c>
      <c r="O240" s="10" t="str">
        <f aca="false">IF(OR(J240 &lt; 0, I240 &lt; 0), IF(J240 &lt; 0, "BUY", "SELL"), "S.W.")</f>
        <v>SELL</v>
      </c>
      <c r="P240" s="11" t="n">
        <f aca="false">IF(OR(O239="BUY", O239 = "SELL"), IF(O239 = "BUY", E240 - B240, B240 - E240), 0)</f>
        <v>0</v>
      </c>
      <c r="Q240" s="24" t="n">
        <f aca="false">(F240 - F239) / F239</f>
        <v>-0.0141250724789217</v>
      </c>
      <c r="R240" s="25" t="inlineStr">
        <f aca="true">IF(ROW(Q240) - 2 &gt;= 3, AVERAGE(Q240:OFFSET(Q240,1 - $R$2, 0)), "")</f>
        <is>
          <t/>
        </is>
      </c>
    </row>
    <row collapsed="false" customFormat="false" customHeight="false" hidden="false" ht="13.3" outlineLevel="0" r="241">
      <c r="A241" s="20" t="n">
        <v>36902</v>
      </c>
      <c r="B241" s="14" t="n">
        <v>16.25</v>
      </c>
      <c r="C241" s="15" t="n">
        <v>18.5</v>
      </c>
      <c r="D241" s="16" t="n">
        <v>16.25</v>
      </c>
      <c r="E241" s="17" t="n">
        <v>18</v>
      </c>
      <c r="F241" s="18" t="n">
        <v>28707600</v>
      </c>
      <c r="G241" s="13" t="n">
        <v>8.96</v>
      </c>
      <c r="I241" s="7" t="n">
        <f aca="false">C241 - E240</f>
        <v>1.94</v>
      </c>
      <c r="J241" s="8" t="n">
        <f aca="false">E240 - D241</f>
        <v>0.309999999999999</v>
      </c>
      <c r="K241" s="9" t="n">
        <f aca="false">E241 - E240</f>
        <v>1.44</v>
      </c>
      <c r="L241" s="21" t="n">
        <f aca="false">I241 / $E$2</f>
        <v>0.0193516209476309</v>
      </c>
      <c r="M241" s="22" t="n">
        <f aca="false">J241 / $E$2</f>
        <v>0.00309226932668328</v>
      </c>
      <c r="N241" s="23" t="n">
        <f aca="false">K241 / $E$2</f>
        <v>0.0143640897755611</v>
      </c>
      <c r="O241" s="10" t="str">
        <f aca="false">IF(OR(J241 &lt; 0, I241 &lt; 0), IF(J241 &lt; 0, "BUY", "SELL"), "S.W.")</f>
        <v>S.W.</v>
      </c>
      <c r="P241" s="11" t="n">
        <f aca="false">IF(OR(O240="BUY", O240 = "SELL"), IF(O240 = "BUY", E241 - B241, B241 - E241), 0)</f>
        <v>-1.75</v>
      </c>
      <c r="Q241" s="24" t="n">
        <f aca="false">(F241 - F240) / F240</f>
        <v>0.383938987822633</v>
      </c>
      <c r="R241" s="25" t="inlineStr">
        <f aca="true">IF(ROW(Q241) - 2 &gt;= 3, AVERAGE(Q241:OFFSET(Q241,1 - $R$2, 0)), "")</f>
        <is>
          <t/>
        </is>
      </c>
    </row>
    <row collapsed="false" customFormat="false" customHeight="false" hidden="false" ht="13.3" outlineLevel="0" r="242">
      <c r="A242" s="20" t="n">
        <v>36903</v>
      </c>
      <c r="B242" s="14" t="n">
        <v>17.87</v>
      </c>
      <c r="C242" s="15" t="n">
        <v>18</v>
      </c>
      <c r="D242" s="16" t="n">
        <v>17.06</v>
      </c>
      <c r="E242" s="17" t="n">
        <v>17.19</v>
      </c>
      <c r="F242" s="18" t="n">
        <v>15121000</v>
      </c>
      <c r="G242" s="13" t="n">
        <v>8.56</v>
      </c>
      <c r="I242" s="7" t="n">
        <f aca="false">C242 - E241</f>
        <v>0</v>
      </c>
      <c r="J242" s="8" t="n">
        <f aca="false">E241 - D242</f>
        <v>0.940000000000001</v>
      </c>
      <c r="K242" s="9" t="n">
        <f aca="false">E242 - E241</f>
        <v>-0.809999999999999</v>
      </c>
      <c r="L242" s="21" t="n">
        <f aca="false">I242 / $E$2</f>
        <v>0</v>
      </c>
      <c r="M242" s="22" t="n">
        <f aca="false">J242 / $E$2</f>
        <v>0.00937655860349129</v>
      </c>
      <c r="N242" s="23" t="n">
        <f aca="false">K242 / $E$2</f>
        <v>-0.00807980049875311</v>
      </c>
      <c r="O242" s="10" t="str">
        <f aca="false">IF(OR(J242 &lt; 0, I242 &lt; 0), IF(J242 &lt; 0, "BUY", "SELL"), "S.W.")</f>
        <v>S.W.</v>
      </c>
      <c r="P242" s="11" t="n">
        <f aca="false">IF(OR(O241="BUY", O241 = "SELL"), IF(O241 = "BUY", E242 - B242, B242 - E242), 0)</f>
        <v>0</v>
      </c>
      <c r="Q242" s="24" t="n">
        <f aca="false">(F242 - F241) / F241</f>
        <v>-0.473275369588541</v>
      </c>
      <c r="R242" s="25" t="inlineStr">
        <f aca="true">IF(ROW(Q242) - 2 &gt;= 3, AVERAGE(Q242:OFFSET(Q242,1 - $R$2, 0)), "")</f>
        <is>
          <t/>
        </is>
      </c>
    </row>
    <row collapsed="false" customFormat="false" customHeight="false" hidden="false" ht="13.3" outlineLevel="0" r="243">
      <c r="A243" s="20" t="n">
        <v>36907</v>
      </c>
      <c r="B243" s="14" t="n">
        <v>17.44</v>
      </c>
      <c r="C243" s="15" t="n">
        <v>18.25</v>
      </c>
      <c r="D243" s="16" t="n">
        <v>17</v>
      </c>
      <c r="E243" s="17" t="n">
        <v>17.12</v>
      </c>
      <c r="F243" s="18" t="n">
        <v>10940000</v>
      </c>
      <c r="G243" s="13" t="n">
        <v>8.52</v>
      </c>
      <c r="I243" s="7" t="n">
        <f aca="false">C243 - E242</f>
        <v>1.06</v>
      </c>
      <c r="J243" s="8" t="n">
        <f aca="false">E242 - D243</f>
        <v>0.190000000000001</v>
      </c>
      <c r="K243" s="9" t="n">
        <f aca="false">E243 - E242</f>
        <v>-0.0700000000000003</v>
      </c>
      <c r="L243" s="21" t="n">
        <f aca="false">I243 / $E$2</f>
        <v>0.010573566084788</v>
      </c>
      <c r="M243" s="22" t="n">
        <f aca="false">J243 / $E$2</f>
        <v>0.00189526184538655</v>
      </c>
      <c r="N243" s="23" t="n">
        <f aca="false">K243 / $E$2</f>
        <v>-0.000698254364089778</v>
      </c>
      <c r="O243" s="10" t="str">
        <f aca="false">IF(OR(J243 &lt; 0, I243 &lt; 0), IF(J243 &lt; 0, "BUY", "SELL"), "S.W.")</f>
        <v>S.W.</v>
      </c>
      <c r="P243" s="11" t="n">
        <f aca="false">IF(OR(O242="BUY", O242 = "SELL"), IF(O242 = "BUY", E243 - B243, B243 - E243), 0)</f>
        <v>0</v>
      </c>
      <c r="Q243" s="24" t="n">
        <f aca="false">(F243 - F242) / F242</f>
        <v>-0.276502876793863</v>
      </c>
      <c r="R243" s="25" t="inlineStr">
        <f aca="true">IF(ROW(Q243) - 2 &gt;= 3, AVERAGE(Q243:OFFSET(Q243,1 - $R$2, 0)), "")</f>
        <is>
          <t/>
        </is>
      </c>
    </row>
    <row collapsed="false" customFormat="false" customHeight="false" hidden="false" ht="13.3" outlineLevel="0" r="244">
      <c r="A244" s="20" t="n">
        <v>36908</v>
      </c>
      <c r="B244" s="14" t="n">
        <v>17.56</v>
      </c>
      <c r="C244" s="15" t="n">
        <v>17.56</v>
      </c>
      <c r="D244" s="16" t="n">
        <v>16.5</v>
      </c>
      <c r="E244" s="17" t="n">
        <v>16.81</v>
      </c>
      <c r="F244" s="18" t="n">
        <v>30037600</v>
      </c>
      <c r="G244" s="13" t="n">
        <v>8.37</v>
      </c>
      <c r="I244" s="7" t="n">
        <f aca="false">C244 - E243</f>
        <v>0.439999999999998</v>
      </c>
      <c r="J244" s="8" t="n">
        <f aca="false">E243 - D244</f>
        <v>0.620000000000001</v>
      </c>
      <c r="K244" s="9" t="n">
        <f aca="false">E244 - E243</f>
        <v>-0.310000000000002</v>
      </c>
      <c r="L244" s="21" t="n">
        <f aca="false">I244 / $E$2</f>
        <v>0.00438902743142142</v>
      </c>
      <c r="M244" s="22" t="n">
        <f aca="false">J244 / $E$2</f>
        <v>0.00618453865336659</v>
      </c>
      <c r="N244" s="23" t="n">
        <f aca="false">K244 / $E$2</f>
        <v>-0.00309226932668331</v>
      </c>
      <c r="O244" s="10" t="str">
        <f aca="false">IF(OR(J244 &lt; 0, I244 &lt; 0), IF(J244 &lt; 0, "BUY", "SELL"), "S.W.")</f>
        <v>S.W.</v>
      </c>
      <c r="P244" s="11" t="n">
        <f aca="false">IF(OR(O243="BUY", O243 = "SELL"), IF(O243 = "BUY", E244 - B244, B244 - E244), 0)</f>
        <v>0</v>
      </c>
      <c r="Q244" s="24" t="n">
        <f aca="false">(F244 - F243) / F243</f>
        <v>1.74566727605119</v>
      </c>
      <c r="R244" s="25" t="inlineStr">
        <f aca="true">IF(ROW(Q244) - 2 &gt;= 3, AVERAGE(Q244:OFFSET(Q244,1 - $R$2, 0)), "")</f>
        <is>
          <t/>
        </is>
      </c>
    </row>
    <row collapsed="false" customFormat="false" customHeight="false" hidden="false" ht="13.3" outlineLevel="0" r="245">
      <c r="A245" s="20" t="n">
        <v>36909</v>
      </c>
      <c r="B245" s="14" t="n">
        <v>17.81</v>
      </c>
      <c r="C245" s="15" t="n">
        <v>18.75</v>
      </c>
      <c r="D245" s="16" t="n">
        <v>17.62</v>
      </c>
      <c r="E245" s="17" t="n">
        <v>18.69</v>
      </c>
      <c r="F245" s="18" t="n">
        <v>43822800</v>
      </c>
      <c r="G245" s="13" t="n">
        <v>9.31</v>
      </c>
      <c r="I245" s="7" t="n">
        <f aca="false">C245 - E244</f>
        <v>1.94</v>
      </c>
      <c r="J245" s="8" t="n">
        <f aca="false">E244 - D245</f>
        <v>-0.810000000000002</v>
      </c>
      <c r="K245" s="9" t="n">
        <f aca="false">E245 - E244</f>
        <v>1.88</v>
      </c>
      <c r="L245" s="21" t="n">
        <f aca="false">I245 / $E$2</f>
        <v>0.0193516209476309</v>
      </c>
      <c r="M245" s="22" t="n">
        <f aca="false">J245 / $E$2</f>
        <v>-0.00807980049875314</v>
      </c>
      <c r="N245" s="23" t="n">
        <f aca="false">K245 / $E$2</f>
        <v>0.0187531172069826</v>
      </c>
      <c r="O245" s="10" t="str">
        <f aca="false">IF(OR(J245 &lt; 0, I245 &lt; 0), IF(J245 &lt; 0, "BUY", "SELL"), "S.W.")</f>
        <v>BUY</v>
      </c>
      <c r="P245" s="11" t="n">
        <f aca="false">IF(OR(O244="BUY", O244 = "SELL"), IF(O244 = "BUY", E245 - B245, B245 - E245), 0)</f>
        <v>0</v>
      </c>
      <c r="Q245" s="24" t="n">
        <f aca="false">(F245 - F244) / F244</f>
        <v>0.458931472554399</v>
      </c>
      <c r="R245" s="25" t="inlineStr">
        <f aca="true">IF(ROW(Q245) - 2 &gt;= 3, AVERAGE(Q245:OFFSET(Q245,1 - $R$2, 0)), "")</f>
        <is>
          <t/>
        </is>
      </c>
    </row>
    <row collapsed="false" customFormat="false" customHeight="false" hidden="false" ht="13.3" outlineLevel="0" r="246">
      <c r="A246" s="20" t="n">
        <v>36910</v>
      </c>
      <c r="B246" s="14" t="n">
        <v>19.44</v>
      </c>
      <c r="C246" s="15" t="n">
        <v>19.56</v>
      </c>
      <c r="D246" s="16" t="n">
        <v>18.69</v>
      </c>
      <c r="E246" s="17" t="n">
        <v>19.5</v>
      </c>
      <c r="F246" s="18" t="n">
        <v>27748200</v>
      </c>
      <c r="G246" s="13" t="n">
        <v>9.71</v>
      </c>
      <c r="I246" s="7" t="n">
        <f aca="false">C246 - E245</f>
        <v>0.869999999999997</v>
      </c>
      <c r="J246" s="8" t="n">
        <f aca="false">E245 - D246</f>
        <v>0</v>
      </c>
      <c r="K246" s="9" t="n">
        <f aca="false">E246 - E245</f>
        <v>0.809999999999999</v>
      </c>
      <c r="L246" s="21" t="n">
        <f aca="false">I246 / $E$2</f>
        <v>0.00867830423940147</v>
      </c>
      <c r="M246" s="22" t="n">
        <f aca="false">J246 / $E$2</f>
        <v>0</v>
      </c>
      <c r="N246" s="23" t="n">
        <f aca="false">K246 / $E$2</f>
        <v>0.00807980049875311</v>
      </c>
      <c r="O246" s="10" t="str">
        <f aca="false">IF(OR(J246 &lt; 0, I246 &lt; 0), IF(J246 &lt; 0, "BUY", "SELL"), "S.W.")</f>
        <v>S.W.</v>
      </c>
      <c r="P246" s="11" t="n">
        <f aca="false">IF(OR(O245="BUY", O245 = "SELL"), IF(O245 = "BUY", E246 - B246, B246 - E246), 0)</f>
        <v>0.0599999999999987</v>
      </c>
      <c r="Q246" s="24" t="n">
        <f aca="false">(F246 - F245) / F245</f>
        <v>-0.36680905829842</v>
      </c>
      <c r="R246" s="25" t="inlineStr">
        <f aca="true">IF(ROW(Q246) - 2 &gt;= 3, AVERAGE(Q246:OFFSET(Q246,1 - $R$2, 0)), "")</f>
        <is>
          <t/>
        </is>
      </c>
    </row>
    <row collapsed="false" customFormat="false" customHeight="false" hidden="false" ht="13.3" outlineLevel="0" r="247">
      <c r="A247" s="20" t="n">
        <v>36913</v>
      </c>
      <c r="B247" s="14" t="n">
        <v>19.06</v>
      </c>
      <c r="C247" s="15" t="n">
        <v>19.62</v>
      </c>
      <c r="D247" s="16" t="n">
        <v>18.44</v>
      </c>
      <c r="E247" s="17" t="n">
        <v>19.25</v>
      </c>
      <c r="F247" s="18" t="n">
        <v>18551600</v>
      </c>
      <c r="G247" s="13" t="n">
        <v>9.58</v>
      </c>
      <c r="I247" s="7" t="n">
        <f aca="false">C247 - E246</f>
        <v>0.120000000000001</v>
      </c>
      <c r="J247" s="8" t="n">
        <f aca="false">E246 - D247</f>
        <v>1.06</v>
      </c>
      <c r="K247" s="9" t="n">
        <f aca="false">E247 - E246</f>
        <v>-0.25</v>
      </c>
      <c r="L247" s="21" t="n">
        <f aca="false">I247 / $E$2</f>
        <v>0.00119700748129677</v>
      </c>
      <c r="M247" s="22" t="n">
        <f aca="false">J247 / $E$2</f>
        <v>0.010573566084788</v>
      </c>
      <c r="N247" s="23" t="n">
        <f aca="false">K247 / $E$2</f>
        <v>-0.00249376558603491</v>
      </c>
      <c r="O247" s="10" t="str">
        <f aca="false">IF(OR(J247 &lt; 0, I247 &lt; 0), IF(J247 &lt; 0, "BUY", "SELL"), "S.W.")</f>
        <v>S.W.</v>
      </c>
      <c r="P247" s="11" t="n">
        <f aca="false">IF(OR(O246="BUY", O246 = "SELL"), IF(O246 = "BUY", E247 - B247, B247 - E247), 0)</f>
        <v>0</v>
      </c>
      <c r="Q247" s="24" t="n">
        <f aca="false">(F247 - F246) / F246</f>
        <v>-0.331430507204071</v>
      </c>
      <c r="R247" s="25" t="inlineStr">
        <f aca="true">IF(ROW(Q247) - 2 &gt;= 3, AVERAGE(Q247:OFFSET(Q247,1 - $R$2, 0)), "")</f>
        <is>
          <t/>
        </is>
      </c>
    </row>
    <row collapsed="false" customFormat="false" customHeight="false" hidden="false" ht="13.3" outlineLevel="0" r="248">
      <c r="A248" s="20" t="n">
        <v>36914</v>
      </c>
      <c r="B248" s="14" t="n">
        <v>19.31</v>
      </c>
      <c r="C248" s="15" t="n">
        <v>20.94</v>
      </c>
      <c r="D248" s="16" t="n">
        <v>19.06</v>
      </c>
      <c r="E248" s="17" t="n">
        <v>20.5</v>
      </c>
      <c r="F248" s="18" t="n">
        <v>31418400</v>
      </c>
      <c r="G248" s="13" t="n">
        <v>10.21</v>
      </c>
      <c r="I248" s="7" t="n">
        <f aca="false">C248 - E247</f>
        <v>1.69</v>
      </c>
      <c r="J248" s="8" t="n">
        <f aca="false">E247 - D248</f>
        <v>0.190000000000001</v>
      </c>
      <c r="K248" s="9" t="n">
        <f aca="false">E248 - E247</f>
        <v>1.25</v>
      </c>
      <c r="L248" s="21" t="n">
        <f aca="false">I248 / $E$2</f>
        <v>0.016857855361596</v>
      </c>
      <c r="M248" s="22" t="n">
        <f aca="false">J248 / $E$2</f>
        <v>0.00189526184538655</v>
      </c>
      <c r="N248" s="23" t="n">
        <f aca="false">K248 / $E$2</f>
        <v>0.0124688279301746</v>
      </c>
      <c r="O248" s="10" t="str">
        <f aca="false">IF(OR(J248 &lt; 0, I248 &lt; 0), IF(J248 &lt; 0, "BUY", "SELL"), "S.W.")</f>
        <v>S.W.</v>
      </c>
      <c r="P248" s="11" t="n">
        <f aca="false">IF(OR(O247="BUY", O247 = "SELL"), IF(O247 = "BUY", E248 - B248, B248 - E248), 0)</f>
        <v>0</v>
      </c>
      <c r="Q248" s="24" t="n">
        <f aca="false">(F248 - F247) / F247</f>
        <v>0.693568209750102</v>
      </c>
      <c r="R248" s="25" t="inlineStr">
        <f aca="true">IF(ROW(Q248) - 2 &gt;= 3, AVERAGE(Q248:OFFSET(Q248,1 - $R$2, 0)), "")</f>
        <is>
          <t/>
        </is>
      </c>
    </row>
    <row collapsed="false" customFormat="false" customHeight="false" hidden="false" ht="13.3" outlineLevel="0" r="249">
      <c r="A249" s="20" t="n">
        <v>36915</v>
      </c>
      <c r="B249" s="14" t="n">
        <v>20.62</v>
      </c>
      <c r="C249" s="15" t="n">
        <v>20.69</v>
      </c>
      <c r="D249" s="16" t="n">
        <v>19.56</v>
      </c>
      <c r="E249" s="17" t="n">
        <v>20.5</v>
      </c>
      <c r="F249" s="18" t="n">
        <v>25616200</v>
      </c>
      <c r="G249" s="13" t="n">
        <v>10.21</v>
      </c>
      <c r="I249" s="7" t="n">
        <f aca="false">C249 - E248</f>
        <v>0.190000000000001</v>
      </c>
      <c r="J249" s="8" t="n">
        <f aca="false">E248 - D249</f>
        <v>0.940000000000001</v>
      </c>
      <c r="K249" s="9" t="n">
        <f aca="false">E249 - E248</f>
        <v>0</v>
      </c>
      <c r="L249" s="21" t="n">
        <f aca="false">I249 / $E$2</f>
        <v>0.00189526184538655</v>
      </c>
      <c r="M249" s="22" t="n">
        <f aca="false">J249 / $E$2</f>
        <v>0.00937655860349129</v>
      </c>
      <c r="N249" s="23" t="n">
        <f aca="false">K249 / $E$2</f>
        <v>0</v>
      </c>
      <c r="O249" s="10" t="str">
        <f aca="false">IF(OR(J249 &lt; 0, I249 &lt; 0), IF(J249 &lt; 0, "BUY", "SELL"), "S.W.")</f>
        <v>S.W.</v>
      </c>
      <c r="P249" s="11" t="n">
        <f aca="false">IF(OR(O248="BUY", O248 = "SELL"), IF(O248 = "BUY", E249 - B249, B249 - E249), 0)</f>
        <v>0</v>
      </c>
      <c r="Q249" s="24" t="n">
        <f aca="false">(F249 - F248) / F248</f>
        <v>-0.184675222162809</v>
      </c>
      <c r="R249" s="25" t="inlineStr">
        <f aca="true">IF(ROW(Q249) - 2 &gt;= 3, AVERAGE(Q249:OFFSET(Q249,1 - $R$2, 0)), "")</f>
        <is>
          <t/>
        </is>
      </c>
    </row>
    <row collapsed="false" customFormat="false" customHeight="false" hidden="false" ht="13.3" outlineLevel="0" r="250">
      <c r="A250" s="20" t="n">
        <v>36916</v>
      </c>
      <c r="B250" s="14" t="n">
        <v>20.56</v>
      </c>
      <c r="C250" s="15" t="n">
        <v>20.56</v>
      </c>
      <c r="D250" s="16" t="n">
        <v>19.75</v>
      </c>
      <c r="E250" s="17" t="n">
        <v>19.94</v>
      </c>
      <c r="F250" s="18" t="n">
        <v>17495000</v>
      </c>
      <c r="G250" s="13" t="n">
        <v>9.93</v>
      </c>
      <c r="I250" s="7" t="n">
        <f aca="false">C250 - E249</f>
        <v>0.0599999999999987</v>
      </c>
      <c r="J250" s="8" t="n">
        <f aca="false">E249 - D250</f>
        <v>0.75</v>
      </c>
      <c r="K250" s="9" t="n">
        <f aca="false">E250 - E249</f>
        <v>-0.559999999999999</v>
      </c>
      <c r="L250" s="21" t="n">
        <f aca="false">I250 / $E$2</f>
        <v>0.000598503740648366</v>
      </c>
      <c r="M250" s="22" t="n">
        <f aca="false">J250 / $E$2</f>
        <v>0.00748129675810474</v>
      </c>
      <c r="N250" s="23" t="n">
        <f aca="false">K250 / $E$2</f>
        <v>-0.00558603491271819</v>
      </c>
      <c r="O250" s="10" t="str">
        <f aca="false">IF(OR(J250 &lt; 0, I250 &lt; 0), IF(J250 &lt; 0, "BUY", "SELL"), "S.W.")</f>
        <v>S.W.</v>
      </c>
      <c r="P250" s="11" t="n">
        <f aca="false">IF(OR(O249="BUY", O249 = "SELL"), IF(O249 = "BUY", E250 - B250, B250 - E250), 0)</f>
        <v>0</v>
      </c>
      <c r="Q250" s="24" t="n">
        <f aca="false">(F250 - F249) / F249</f>
        <v>-0.317033752078763</v>
      </c>
      <c r="R250" s="25" t="inlineStr">
        <f aca="true">IF(ROW(Q250) - 2 &gt;= 3, AVERAGE(Q250:OFFSET(Q250,1 - $R$2, 0)), "")</f>
        <is>
          <t/>
        </is>
      </c>
    </row>
    <row collapsed="false" customFormat="false" customHeight="false" hidden="false" ht="13.3" outlineLevel="0" r="251">
      <c r="A251" s="20" t="n">
        <v>36917</v>
      </c>
      <c r="B251" s="14" t="n">
        <v>19.5</v>
      </c>
      <c r="C251" s="15" t="n">
        <v>19.81</v>
      </c>
      <c r="D251" s="16" t="n">
        <v>19.06</v>
      </c>
      <c r="E251" s="17" t="n">
        <v>19.56</v>
      </c>
      <c r="F251" s="18" t="n">
        <v>17245600</v>
      </c>
      <c r="G251" s="13" t="n">
        <v>9.74</v>
      </c>
      <c r="I251" s="7" t="n">
        <f aca="false">C251 - E250</f>
        <v>-0.130000000000003</v>
      </c>
      <c r="J251" s="8" t="n">
        <f aca="false">E250 - D251</f>
        <v>0.880000000000003</v>
      </c>
      <c r="K251" s="9" t="n">
        <f aca="false">E251 - E250</f>
        <v>-0.380000000000003</v>
      </c>
      <c r="L251" s="21" t="n">
        <f aca="false">I251 / $E$2</f>
        <v>-0.00129675810473818</v>
      </c>
      <c r="M251" s="22" t="n">
        <f aca="false">J251 / $E$2</f>
        <v>0.00877805486284292</v>
      </c>
      <c r="N251" s="23" t="n">
        <f aca="false">K251 / $E$2</f>
        <v>-0.00379052369077309</v>
      </c>
      <c r="O251" s="10" t="str">
        <f aca="false">IF(OR(J251 &lt; 0, I251 &lt; 0), IF(J251 &lt; 0, "BUY", "SELL"), "S.W.")</f>
        <v>SELL</v>
      </c>
      <c r="P251" s="11" t="n">
        <f aca="false">IF(OR(O250="BUY", O250 = "SELL"), IF(O250 = "BUY", E251 - B251, B251 - E251), 0)</f>
        <v>0</v>
      </c>
      <c r="Q251" s="24" t="n">
        <f aca="false">(F251 - F250) / F250</f>
        <v>-0.0142555015718777</v>
      </c>
      <c r="R251" s="25" t="inlineStr">
        <f aca="true">IF(ROW(Q251) - 2 &gt;= 3, AVERAGE(Q251:OFFSET(Q251,1 - $R$2, 0)), "")</f>
        <is>
          <t/>
        </is>
      </c>
    </row>
    <row collapsed="false" customFormat="false" customHeight="false" hidden="false" ht="13.3" outlineLevel="0" r="252">
      <c r="A252" s="20" t="n">
        <v>36920</v>
      </c>
      <c r="B252" s="14" t="n">
        <v>19.56</v>
      </c>
      <c r="C252" s="15" t="n">
        <v>21.75</v>
      </c>
      <c r="D252" s="16" t="n">
        <v>19.56</v>
      </c>
      <c r="E252" s="17" t="n">
        <v>21.69</v>
      </c>
      <c r="F252" s="18" t="n">
        <v>30562800</v>
      </c>
      <c r="G252" s="13" t="n">
        <v>10.8</v>
      </c>
      <c r="I252" s="7" t="n">
        <f aca="false">C252 - E251</f>
        <v>2.19</v>
      </c>
      <c r="J252" s="8" t="n">
        <f aca="false">E251 - D252</f>
        <v>0</v>
      </c>
      <c r="K252" s="9" t="n">
        <f aca="false">E252 - E251</f>
        <v>2.13</v>
      </c>
      <c r="L252" s="21" t="n">
        <f aca="false">I252 / $E$2</f>
        <v>0.0218453865336658</v>
      </c>
      <c r="M252" s="22" t="n">
        <f aca="false">J252 / $E$2</f>
        <v>0</v>
      </c>
      <c r="N252" s="23" t="n">
        <f aca="false">K252 / $E$2</f>
        <v>0.0212468827930175</v>
      </c>
      <c r="O252" s="10" t="str">
        <f aca="false">IF(OR(J252 &lt; 0, I252 &lt; 0), IF(J252 &lt; 0, "BUY", "SELL"), "S.W.")</f>
        <v>S.W.</v>
      </c>
      <c r="P252" s="11" t="n">
        <f aca="false">IF(OR(O251="BUY", O251 = "SELL"), IF(O251 = "BUY", E252 - B252, B252 - E252), 0)</f>
        <v>-2.13</v>
      </c>
      <c r="Q252" s="24" t="n">
        <f aca="false">(F252 - F251) / F251</f>
        <v>0.772208563343694</v>
      </c>
      <c r="R252" s="25" t="inlineStr">
        <f aca="true">IF(ROW(Q252) - 2 &gt;= 3, AVERAGE(Q252:OFFSET(Q252,1 - $R$2, 0)), "")</f>
        <is>
          <t/>
        </is>
      </c>
    </row>
    <row collapsed="false" customFormat="false" customHeight="false" hidden="false" ht="13.3" outlineLevel="0" r="253">
      <c r="A253" s="20" t="n">
        <v>36921</v>
      </c>
      <c r="B253" s="14" t="n">
        <v>21.56</v>
      </c>
      <c r="C253" s="15" t="n">
        <v>22</v>
      </c>
      <c r="D253" s="16" t="n">
        <v>20.87</v>
      </c>
      <c r="E253" s="17" t="n">
        <v>21.75</v>
      </c>
      <c r="F253" s="18" t="n">
        <v>24734600</v>
      </c>
      <c r="G253" s="13" t="n">
        <v>10.83</v>
      </c>
      <c r="I253" s="7" t="n">
        <f aca="false">C253 - E252</f>
        <v>0.309999999999999</v>
      </c>
      <c r="J253" s="8" t="n">
        <f aca="false">E252 - D253</f>
        <v>0.82</v>
      </c>
      <c r="K253" s="9" t="n">
        <f aca="false">E253 - E252</f>
        <v>0.0599999999999987</v>
      </c>
      <c r="L253" s="21" t="n">
        <f aca="false">I253 / $E$2</f>
        <v>0.00309226932668328</v>
      </c>
      <c r="M253" s="22" t="n">
        <f aca="false">J253 / $E$2</f>
        <v>0.00817955112219452</v>
      </c>
      <c r="N253" s="23" t="n">
        <f aca="false">K253 / $E$2</f>
        <v>0.000598503740648366</v>
      </c>
      <c r="O253" s="10" t="str">
        <f aca="false">IF(OR(J253 &lt; 0, I253 &lt; 0), IF(J253 &lt; 0, "BUY", "SELL"), "S.W.")</f>
        <v>S.W.</v>
      </c>
      <c r="P253" s="11" t="n">
        <f aca="false">IF(OR(O252="BUY", O252 = "SELL"), IF(O252 = "BUY", E253 - B253, B253 - E253), 0)</f>
        <v>0</v>
      </c>
      <c r="Q253" s="24" t="n">
        <f aca="false">(F253 - F252) / F252</f>
        <v>-0.190695878649862</v>
      </c>
      <c r="R253" s="25" t="inlineStr">
        <f aca="true">IF(ROW(Q253) - 2 &gt;= 3, AVERAGE(Q253:OFFSET(Q253,1 - $R$2, 0)), "")</f>
        <is>
          <t/>
        </is>
      </c>
    </row>
    <row collapsed="false" customFormat="false" customHeight="false" hidden="false" ht="13.3" outlineLevel="0" r="254">
      <c r="A254" s="20" t="n">
        <v>36922</v>
      </c>
      <c r="B254" s="14" t="n">
        <v>21.5</v>
      </c>
      <c r="C254" s="15" t="n">
        <v>22.5</v>
      </c>
      <c r="D254" s="16" t="n">
        <v>21.44</v>
      </c>
      <c r="E254" s="17" t="n">
        <v>21.62</v>
      </c>
      <c r="F254" s="18" t="n">
        <v>26106000</v>
      </c>
      <c r="G254" s="13" t="n">
        <v>10.76</v>
      </c>
      <c r="I254" s="7" t="n">
        <f aca="false">C254 - E253</f>
        <v>0.75</v>
      </c>
      <c r="J254" s="8" t="n">
        <f aca="false">E253 - D254</f>
        <v>0.309999999999999</v>
      </c>
      <c r="K254" s="9" t="n">
        <f aca="false">E254 - E253</f>
        <v>-0.129999999999999</v>
      </c>
      <c r="L254" s="21" t="n">
        <f aca="false">I254 / $E$2</f>
        <v>0.00748129675810474</v>
      </c>
      <c r="M254" s="22" t="n">
        <f aca="false">J254 / $E$2</f>
        <v>0.00309226932668328</v>
      </c>
      <c r="N254" s="23" t="n">
        <f aca="false">K254 / $E$2</f>
        <v>-0.00129675810473814</v>
      </c>
      <c r="O254" s="10" t="str">
        <f aca="false">IF(OR(J254 &lt; 0, I254 &lt; 0), IF(J254 &lt; 0, "BUY", "SELL"), "S.W.")</f>
        <v>S.W.</v>
      </c>
      <c r="P254" s="11" t="n">
        <f aca="false">IF(OR(O253="BUY", O253 = "SELL"), IF(O253 = "BUY", E254 - B254, B254 - E254), 0)</f>
        <v>0</v>
      </c>
      <c r="Q254" s="24" t="n">
        <f aca="false">(F254 - F253) / F253</f>
        <v>0.0554445998722437</v>
      </c>
      <c r="R254" s="25" t="inlineStr">
        <f aca="true">IF(ROW(Q254) - 2 &gt;= 3, AVERAGE(Q254:OFFSET(Q254,1 - $R$2, 0)), "")</f>
        <is>
          <t/>
        </is>
      </c>
    </row>
    <row collapsed="false" customFormat="false" customHeight="false" hidden="false" ht="13.3" outlineLevel="0" r="255">
      <c r="A255" s="20" t="n">
        <v>36923</v>
      </c>
      <c r="B255" s="14" t="n">
        <v>20.69</v>
      </c>
      <c r="C255" s="15" t="n">
        <v>21.5</v>
      </c>
      <c r="D255" s="16" t="n">
        <v>20.5</v>
      </c>
      <c r="E255" s="17" t="n">
        <v>21.12</v>
      </c>
      <c r="F255" s="18" t="n">
        <v>13205400</v>
      </c>
      <c r="G255" s="13" t="n">
        <v>10.51</v>
      </c>
      <c r="I255" s="7" t="n">
        <f aca="false">C255 - E254</f>
        <v>-0.120000000000001</v>
      </c>
      <c r="J255" s="8" t="n">
        <f aca="false">E254 - D255</f>
        <v>1.12</v>
      </c>
      <c r="K255" s="9" t="n">
        <f aca="false">E255 - E254</f>
        <v>-0.5</v>
      </c>
      <c r="L255" s="21" t="n">
        <f aca="false">I255 / $E$2</f>
        <v>-0.00119700748129677</v>
      </c>
      <c r="M255" s="22" t="n">
        <f aca="false">J255 / $E$2</f>
        <v>0.0111720698254364</v>
      </c>
      <c r="N255" s="23" t="n">
        <f aca="false">K255 / $E$2</f>
        <v>-0.00498753117206983</v>
      </c>
      <c r="O255" s="10" t="str">
        <f aca="false">IF(OR(J255 &lt; 0, I255 &lt; 0), IF(J255 &lt; 0, "BUY", "SELL"), "S.W.")</f>
        <v>SELL</v>
      </c>
      <c r="P255" s="11" t="n">
        <f aca="false">IF(OR(O254="BUY", O254 = "SELL"), IF(O254 = "BUY", E255 - B255, B255 - E255), 0)</f>
        <v>0</v>
      </c>
      <c r="Q255" s="24" t="n">
        <f aca="false">(F255 - F254) / F254</f>
        <v>-0.494162261549069</v>
      </c>
      <c r="R255" s="25" t="inlineStr">
        <f aca="true">IF(ROW(Q255) - 2 &gt;= 3, AVERAGE(Q255:OFFSET(Q255,1 - $R$2, 0)), "")</f>
        <is>
          <t/>
        </is>
      </c>
    </row>
    <row collapsed="false" customFormat="false" customHeight="false" hidden="false" ht="13.3" outlineLevel="0" r="256">
      <c r="A256" s="20" t="n">
        <v>36924</v>
      </c>
      <c r="B256" s="14" t="n">
        <v>21.12</v>
      </c>
      <c r="C256" s="15" t="n">
        <v>21.94</v>
      </c>
      <c r="D256" s="16" t="n">
        <v>20.5</v>
      </c>
      <c r="E256" s="17" t="n">
        <v>20.62</v>
      </c>
      <c r="F256" s="18" t="n">
        <v>15263400</v>
      </c>
      <c r="G256" s="13" t="n">
        <v>10.27</v>
      </c>
      <c r="I256" s="7" t="n">
        <f aca="false">C256 - E255</f>
        <v>0.82</v>
      </c>
      <c r="J256" s="8" t="n">
        <f aca="false">E255 - D256</f>
        <v>0.620000000000001</v>
      </c>
      <c r="K256" s="9" t="n">
        <f aca="false">E256 - E255</f>
        <v>-0.5</v>
      </c>
      <c r="L256" s="21" t="n">
        <f aca="false">I256 / $E$2</f>
        <v>0.00817955112219452</v>
      </c>
      <c r="M256" s="22" t="n">
        <f aca="false">J256 / $E$2</f>
        <v>0.00618453865336659</v>
      </c>
      <c r="N256" s="23" t="n">
        <f aca="false">K256 / $E$2</f>
        <v>-0.00498753117206983</v>
      </c>
      <c r="O256" s="10" t="str">
        <f aca="false">IF(OR(J256 &lt; 0, I256 &lt; 0), IF(J256 &lt; 0, "BUY", "SELL"), "S.W.")</f>
        <v>S.W.</v>
      </c>
      <c r="P256" s="11" t="n">
        <f aca="false">IF(OR(O255="BUY", O255 = "SELL"), IF(O255 = "BUY", E256 - B256, B256 - E256), 0)</f>
        <v>0.5</v>
      </c>
      <c r="Q256" s="24" t="n">
        <f aca="false">(F256 - F255) / F255</f>
        <v>0.15584533599891</v>
      </c>
      <c r="R256" s="25" t="inlineStr">
        <f aca="true">IF(ROW(Q256) - 2 &gt;= 3, AVERAGE(Q256:OFFSET(Q256,1 - $R$2, 0)), "")</f>
        <is>
          <t/>
        </is>
      </c>
    </row>
    <row collapsed="false" customFormat="false" customHeight="false" hidden="false" ht="13.3" outlineLevel="0" r="257">
      <c r="A257" s="20" t="n">
        <v>36927</v>
      </c>
      <c r="B257" s="14" t="n">
        <v>20.5</v>
      </c>
      <c r="C257" s="15" t="n">
        <v>20.56</v>
      </c>
      <c r="D257" s="16" t="n">
        <v>19.75</v>
      </c>
      <c r="E257" s="17" t="n">
        <v>20.19</v>
      </c>
      <c r="F257" s="18" t="n">
        <v>10228800</v>
      </c>
      <c r="G257" s="13" t="n">
        <v>10.05</v>
      </c>
      <c r="I257" s="7" t="n">
        <f aca="false">C257 - E256</f>
        <v>-0.0600000000000023</v>
      </c>
      <c r="J257" s="8" t="n">
        <f aca="false">E256 - D257</f>
        <v>0.870000000000001</v>
      </c>
      <c r="K257" s="9" t="n">
        <f aca="false">E257 - E256</f>
        <v>-0.43</v>
      </c>
      <c r="L257" s="21" t="n">
        <f aca="false">I257 / $E$2</f>
        <v>-0.000598503740648402</v>
      </c>
      <c r="M257" s="22" t="n">
        <f aca="false">J257 / $E$2</f>
        <v>0.00867830423940151</v>
      </c>
      <c r="N257" s="23" t="n">
        <f aca="false">K257 / $E$2</f>
        <v>-0.00428927680798005</v>
      </c>
      <c r="O257" s="10" t="str">
        <f aca="false">IF(OR(J257 &lt; 0, I257 &lt; 0), IF(J257 &lt; 0, "BUY", "SELL"), "S.W.")</f>
        <v>SELL</v>
      </c>
      <c r="P257" s="11" t="n">
        <f aca="false">IF(OR(O256="BUY", O256 = "SELL"), IF(O256 = "BUY", E257 - B257, B257 - E257), 0)</f>
        <v>0</v>
      </c>
      <c r="Q257" s="24" t="n">
        <f aca="false">(F257 - F256) / F256</f>
        <v>-0.329847871378592</v>
      </c>
      <c r="R257" s="25" t="inlineStr">
        <f aca="true">IF(ROW(Q257) - 2 &gt;= 3, AVERAGE(Q257:OFFSET(Q257,1 - $R$2, 0)), "")</f>
        <is>
          <t/>
        </is>
      </c>
    </row>
    <row collapsed="false" customFormat="false" customHeight="false" hidden="false" ht="13.3" outlineLevel="0" r="258">
      <c r="A258" s="20" t="n">
        <v>36928</v>
      </c>
      <c r="B258" s="14" t="n">
        <v>20.16</v>
      </c>
      <c r="C258" s="15" t="n">
        <v>21.39</v>
      </c>
      <c r="D258" s="16" t="n">
        <v>20</v>
      </c>
      <c r="E258" s="17" t="n">
        <v>21.12</v>
      </c>
      <c r="F258" s="18" t="n">
        <v>16528400</v>
      </c>
      <c r="G258" s="13" t="n">
        <v>10.51</v>
      </c>
      <c r="I258" s="7" t="n">
        <f aca="false">C258 - E257</f>
        <v>1.2</v>
      </c>
      <c r="J258" s="8" t="n">
        <f aca="false">E257 - D258</f>
        <v>0.190000000000001</v>
      </c>
      <c r="K258" s="9" t="n">
        <f aca="false">E258 - E257</f>
        <v>0.93</v>
      </c>
      <c r="L258" s="21" t="n">
        <f aca="false">I258 / $E$2</f>
        <v>0.0119700748129676</v>
      </c>
      <c r="M258" s="22" t="n">
        <f aca="false">J258 / $E$2</f>
        <v>0.00189526184538655</v>
      </c>
      <c r="N258" s="23" t="n">
        <f aca="false">K258 / $E$2</f>
        <v>0.00927680798004987</v>
      </c>
      <c r="O258" s="10" t="str">
        <f aca="false">IF(OR(J258 &lt; 0, I258 &lt; 0), IF(J258 &lt; 0, "BUY", "SELL"), "S.W.")</f>
        <v>S.W.</v>
      </c>
      <c r="P258" s="11" t="n">
        <f aca="false">IF(OR(O257="BUY", O257 = "SELL"), IF(O257 = "BUY", E258 - B258, B258 - E258), 0)</f>
        <v>-0.960000000000001</v>
      </c>
      <c r="Q258" s="24" t="n">
        <f aca="false">(F258 - F257) / F257</f>
        <v>0.615868919130299</v>
      </c>
      <c r="R258" s="25" t="inlineStr">
        <f aca="true">IF(ROW(Q258) - 2 &gt;= 3, AVERAGE(Q258:OFFSET(Q258,1 - $R$2, 0)), "")</f>
        <is>
          <t/>
        </is>
      </c>
    </row>
    <row collapsed="false" customFormat="false" customHeight="false" hidden="false" ht="13.3" outlineLevel="0" r="259">
      <c r="A259" s="20" t="n">
        <v>36929</v>
      </c>
      <c r="B259" s="14" t="n">
        <v>20.66</v>
      </c>
      <c r="C259" s="15" t="n">
        <v>20.87</v>
      </c>
      <c r="D259" s="16" t="n">
        <v>19.81</v>
      </c>
      <c r="E259" s="17" t="n">
        <v>20.75</v>
      </c>
      <c r="F259" s="18" t="n">
        <v>14071600</v>
      </c>
      <c r="G259" s="13" t="n">
        <v>10.33</v>
      </c>
      <c r="I259" s="7" t="n">
        <f aca="false">C259 - E258</f>
        <v>-0.25</v>
      </c>
      <c r="J259" s="8" t="n">
        <f aca="false">E258 - D259</f>
        <v>1.31</v>
      </c>
      <c r="K259" s="9" t="n">
        <f aca="false">E259 - E258</f>
        <v>-0.370000000000001</v>
      </c>
      <c r="L259" s="21" t="n">
        <f aca="false">I259 / $E$2</f>
        <v>-0.00249376558603491</v>
      </c>
      <c r="M259" s="22" t="n">
        <f aca="false">J259 / $E$2</f>
        <v>0.013067331670823</v>
      </c>
      <c r="N259" s="23" t="n">
        <f aca="false">K259 / $E$2</f>
        <v>-0.00369077306733168</v>
      </c>
      <c r="O259" s="10" t="str">
        <f aca="false">IF(OR(J259 &lt; 0, I259 &lt; 0), IF(J259 &lt; 0, "BUY", "SELL"), "S.W.")</f>
        <v>SELL</v>
      </c>
      <c r="P259" s="11" t="n">
        <f aca="false">IF(OR(O258="BUY", O258 = "SELL"), IF(O258 = "BUY", E259 - B259, B259 - E259), 0)</f>
        <v>0</v>
      </c>
      <c r="Q259" s="24" t="n">
        <f aca="false">(F259 - F258) / F258</f>
        <v>-0.148641126787832</v>
      </c>
      <c r="R259" s="25" t="inlineStr">
        <f aca="true">IF(ROW(Q259) - 2 &gt;= 3, AVERAGE(Q259:OFFSET(Q259,1 - $R$2, 0)), "")</f>
        <is>
          <t/>
        </is>
      </c>
    </row>
    <row collapsed="false" customFormat="false" customHeight="false" hidden="false" ht="13.3" outlineLevel="0" r="260">
      <c r="A260" s="20" t="n">
        <v>36930</v>
      </c>
      <c r="B260" s="14" t="n">
        <v>20.56</v>
      </c>
      <c r="C260" s="15" t="n">
        <v>21.06</v>
      </c>
      <c r="D260" s="16" t="n">
        <v>20.19</v>
      </c>
      <c r="E260" s="17" t="n">
        <v>20.75</v>
      </c>
      <c r="F260" s="18" t="n">
        <v>21585000</v>
      </c>
      <c r="G260" s="13" t="n">
        <v>10.33</v>
      </c>
      <c r="I260" s="7" t="n">
        <f aca="false">C260 - E259</f>
        <v>0.309999999999999</v>
      </c>
      <c r="J260" s="8" t="n">
        <f aca="false">E259 - D260</f>
        <v>0.559999999999999</v>
      </c>
      <c r="K260" s="9" t="n">
        <f aca="false">E260 - E259</f>
        <v>0</v>
      </c>
      <c r="L260" s="21" t="n">
        <f aca="false">I260 / $E$2</f>
        <v>0.00309226932668328</v>
      </c>
      <c r="M260" s="22" t="n">
        <f aca="false">J260 / $E$2</f>
        <v>0.00558603491271819</v>
      </c>
      <c r="N260" s="23" t="n">
        <f aca="false">K260 / $E$2</f>
        <v>0</v>
      </c>
      <c r="O260" s="10" t="str">
        <f aca="false">IF(OR(J260 &lt; 0, I260 &lt; 0), IF(J260 &lt; 0, "BUY", "SELL"), "S.W.")</f>
        <v>S.W.</v>
      </c>
      <c r="P260" s="11" t="n">
        <f aca="false">IF(OR(O259="BUY", O259 = "SELL"), IF(O259 = "BUY", E260 - B260, B260 - E260), 0)</f>
        <v>-0.190000000000001</v>
      </c>
      <c r="Q260" s="24" t="n">
        <f aca="false">(F260 - F259) / F259</f>
        <v>0.533940703260468</v>
      </c>
      <c r="R260" s="25" t="inlineStr">
        <f aca="true">IF(ROW(Q260) - 2 &gt;= 3, AVERAGE(Q260:OFFSET(Q260,1 - $R$2, 0)), "")</f>
        <is>
          <t/>
        </is>
      </c>
    </row>
    <row collapsed="false" customFormat="false" customHeight="false" hidden="false" ht="13.3" outlineLevel="0" r="261">
      <c r="A261" s="20" t="n">
        <v>36931</v>
      </c>
      <c r="B261" s="14" t="n">
        <v>20.5</v>
      </c>
      <c r="C261" s="15" t="n">
        <v>20.81</v>
      </c>
      <c r="D261" s="16" t="n">
        <v>18.69</v>
      </c>
      <c r="E261" s="17" t="n">
        <v>19.12</v>
      </c>
      <c r="F261" s="18" t="n">
        <v>21082600</v>
      </c>
      <c r="G261" s="13" t="n">
        <v>9.52</v>
      </c>
      <c r="I261" s="7" t="n">
        <f aca="false">C261 - E260</f>
        <v>0.0599999999999987</v>
      </c>
      <c r="J261" s="8" t="n">
        <f aca="false">E260 - D261</f>
        <v>2.06</v>
      </c>
      <c r="K261" s="9" t="n">
        <f aca="false">E261 - E260</f>
        <v>-1.63</v>
      </c>
      <c r="L261" s="21" t="n">
        <f aca="false">I261 / $E$2</f>
        <v>0.000598503740648366</v>
      </c>
      <c r="M261" s="22" t="n">
        <f aca="false">J261 / $E$2</f>
        <v>0.0205486284289277</v>
      </c>
      <c r="N261" s="23" t="n">
        <f aca="false">K261 / $E$2</f>
        <v>-0.0162593516209476</v>
      </c>
      <c r="O261" s="10" t="str">
        <f aca="false">IF(OR(J261 &lt; 0, I261 &lt; 0), IF(J261 &lt; 0, "BUY", "SELL"), "S.W.")</f>
        <v>S.W.</v>
      </c>
      <c r="P261" s="11" t="n">
        <f aca="false">IF(OR(O260="BUY", O260 = "SELL"), IF(O260 = "BUY", E261 - B261, B261 - E261), 0)</f>
        <v>0</v>
      </c>
      <c r="Q261" s="24" t="n">
        <f aca="false">(F261 - F260) / F260</f>
        <v>-0.0232754227472782</v>
      </c>
      <c r="R261" s="25" t="inlineStr">
        <f aca="true">IF(ROW(Q261) - 2 &gt;= 3, AVERAGE(Q261:OFFSET(Q261,1 - $R$2, 0)), "")</f>
        <is>
          <t/>
        </is>
      </c>
    </row>
    <row collapsed="false" customFormat="false" customHeight="false" hidden="false" ht="13.3" outlineLevel="0" r="262">
      <c r="A262" s="20" t="n">
        <v>36934</v>
      </c>
      <c r="B262" s="14" t="n">
        <v>19.06</v>
      </c>
      <c r="C262" s="15" t="n">
        <v>20</v>
      </c>
      <c r="D262" s="16" t="n">
        <v>18.81</v>
      </c>
      <c r="E262" s="17" t="n">
        <v>19.69</v>
      </c>
      <c r="F262" s="18" t="n">
        <v>9795600</v>
      </c>
      <c r="G262" s="13" t="n">
        <v>9.8</v>
      </c>
      <c r="I262" s="7" t="n">
        <f aca="false">C262 - E261</f>
        <v>0.879999999999999</v>
      </c>
      <c r="J262" s="8" t="n">
        <f aca="false">E261 - D262</f>
        <v>0.310000000000002</v>
      </c>
      <c r="K262" s="9" t="n">
        <f aca="false">E262 - E261</f>
        <v>0.57</v>
      </c>
      <c r="L262" s="21" t="n">
        <f aca="false">I262 / $E$2</f>
        <v>0.00877805486284288</v>
      </c>
      <c r="M262" s="22" t="n">
        <f aca="false">J262 / $E$2</f>
        <v>0.00309226932668331</v>
      </c>
      <c r="N262" s="23" t="n">
        <f aca="false">K262 / $E$2</f>
        <v>0.0056857855361596</v>
      </c>
      <c r="O262" s="10" t="str">
        <f aca="false">IF(OR(J262 &lt; 0, I262 &lt; 0), IF(J262 &lt; 0, "BUY", "SELL"), "S.W.")</f>
        <v>S.W.</v>
      </c>
      <c r="P262" s="11" t="n">
        <f aca="false">IF(OR(O261="BUY", O261 = "SELL"), IF(O261 = "BUY", E262 - B262, B262 - E262), 0)</f>
        <v>0</v>
      </c>
      <c r="Q262" s="24" t="n">
        <f aca="false">(F262 - F261) / F261</f>
        <v>-0.535370400235265</v>
      </c>
      <c r="R262" s="25" t="inlineStr">
        <f aca="true">IF(ROW(Q262) - 2 &gt;= 3, AVERAGE(Q262:OFFSET(Q262,1 - $R$2, 0)), "")</f>
        <is>
          <t/>
        </is>
      </c>
    </row>
    <row collapsed="false" customFormat="false" customHeight="false" hidden="false" ht="13.3" outlineLevel="0" r="263">
      <c r="A263" s="20" t="n">
        <v>36935</v>
      </c>
      <c r="B263" s="14" t="n">
        <v>19.94</v>
      </c>
      <c r="C263" s="15" t="n">
        <v>20.44</v>
      </c>
      <c r="D263" s="16" t="n">
        <v>19</v>
      </c>
      <c r="E263" s="17" t="n">
        <v>19.12</v>
      </c>
      <c r="F263" s="18" t="n">
        <v>8470600</v>
      </c>
      <c r="G263" s="13" t="n">
        <v>9.52</v>
      </c>
      <c r="I263" s="7" t="n">
        <f aca="false">C263 - E262</f>
        <v>0.75</v>
      </c>
      <c r="J263" s="8" t="n">
        <f aca="false">E262 - D263</f>
        <v>0.690000000000001</v>
      </c>
      <c r="K263" s="9" t="n">
        <f aca="false">E263 - E262</f>
        <v>-0.57</v>
      </c>
      <c r="L263" s="21" t="n">
        <f aca="false">I263 / $E$2</f>
        <v>0.00748129675810474</v>
      </c>
      <c r="M263" s="22" t="n">
        <f aca="false">J263 / $E$2</f>
        <v>0.00688279301745637</v>
      </c>
      <c r="N263" s="23" t="n">
        <f aca="false">K263 / $E$2</f>
        <v>-0.0056857855361596</v>
      </c>
      <c r="O263" s="10" t="str">
        <f aca="false">IF(OR(J263 &lt; 0, I263 &lt; 0), IF(J263 &lt; 0, "BUY", "SELL"), "S.W.")</f>
        <v>S.W.</v>
      </c>
      <c r="P263" s="11" t="n">
        <f aca="false">IF(OR(O262="BUY", O262 = "SELL"), IF(O262 = "BUY", E263 - B263, B263 - E263), 0)</f>
        <v>0</v>
      </c>
      <c r="Q263" s="24" t="n">
        <f aca="false">(F263 - F262) / F262</f>
        <v>-0.135264812773082</v>
      </c>
      <c r="R263" s="25" t="inlineStr">
        <f aca="true">IF(ROW(Q263) - 2 &gt;= 3, AVERAGE(Q263:OFFSET(Q263,1 - $R$2, 0)), "")</f>
        <is>
          <t/>
        </is>
      </c>
    </row>
    <row collapsed="false" customFormat="false" customHeight="false" hidden="false" ht="13.3" outlineLevel="0" r="264">
      <c r="A264" s="20" t="n">
        <v>36936</v>
      </c>
      <c r="B264" s="14" t="n">
        <v>19.19</v>
      </c>
      <c r="C264" s="15" t="n">
        <v>19.62</v>
      </c>
      <c r="D264" s="16" t="n">
        <v>18.5</v>
      </c>
      <c r="E264" s="17" t="n">
        <v>19.5</v>
      </c>
      <c r="F264" s="18" t="n">
        <v>11040000</v>
      </c>
      <c r="G264" s="13" t="n">
        <v>9.71</v>
      </c>
      <c r="I264" s="7" t="n">
        <f aca="false">C264 - E263</f>
        <v>0.5</v>
      </c>
      <c r="J264" s="8" t="n">
        <f aca="false">E263 - D264</f>
        <v>0.620000000000001</v>
      </c>
      <c r="K264" s="9" t="n">
        <f aca="false">E264 - E263</f>
        <v>0.379999999999999</v>
      </c>
      <c r="L264" s="21" t="n">
        <f aca="false">I264 / $E$2</f>
        <v>0.00498753117206983</v>
      </c>
      <c r="M264" s="22" t="n">
        <f aca="false">J264 / $E$2</f>
        <v>0.00618453865336659</v>
      </c>
      <c r="N264" s="23" t="n">
        <f aca="false">K264 / $E$2</f>
        <v>0.00379052369077306</v>
      </c>
      <c r="O264" s="10" t="str">
        <f aca="false">IF(OR(J264 &lt; 0, I264 &lt; 0), IF(J264 &lt; 0, "BUY", "SELL"), "S.W.")</f>
        <v>S.W.</v>
      </c>
      <c r="P264" s="11" t="n">
        <f aca="false">IF(OR(O263="BUY", O263 = "SELL"), IF(O263 = "BUY", E264 - B264, B264 - E264), 0)</f>
        <v>0</v>
      </c>
      <c r="Q264" s="24" t="n">
        <f aca="false">(F264 - F263) / F263</f>
        <v>0.303331523150662</v>
      </c>
      <c r="R264" s="25" t="inlineStr">
        <f aca="true">IF(ROW(Q264) - 2 &gt;= 3, AVERAGE(Q264:OFFSET(Q264,1 - $R$2, 0)), "")</f>
        <is>
          <t/>
        </is>
      </c>
    </row>
    <row collapsed="false" customFormat="false" customHeight="false" hidden="false" ht="13.3" outlineLevel="0" r="265">
      <c r="A265" s="20" t="n">
        <v>36937</v>
      </c>
      <c r="B265" s="14" t="n">
        <v>19.69</v>
      </c>
      <c r="C265" s="15" t="n">
        <v>20.56</v>
      </c>
      <c r="D265" s="16" t="n">
        <v>19.69</v>
      </c>
      <c r="E265" s="17" t="n">
        <v>20.06</v>
      </c>
      <c r="F265" s="18" t="n">
        <v>11123200</v>
      </c>
      <c r="G265" s="13" t="n">
        <v>9.99</v>
      </c>
      <c r="I265" s="7" t="n">
        <f aca="false">C265 - E264</f>
        <v>1.06</v>
      </c>
      <c r="J265" s="8" t="n">
        <f aca="false">E264 - D265</f>
        <v>-0.190000000000001</v>
      </c>
      <c r="K265" s="9" t="n">
        <f aca="false">E265 - E264</f>
        <v>0.559999999999999</v>
      </c>
      <c r="L265" s="21" t="n">
        <f aca="false">I265 / $E$2</f>
        <v>0.010573566084788</v>
      </c>
      <c r="M265" s="22" t="n">
        <f aca="false">J265 / $E$2</f>
        <v>-0.00189526184538655</v>
      </c>
      <c r="N265" s="23" t="n">
        <f aca="false">K265 / $E$2</f>
        <v>0.00558603491271819</v>
      </c>
      <c r="O265" s="10" t="str">
        <f aca="false">IF(OR(J265 &lt; 0, I265 &lt; 0), IF(J265 &lt; 0, "BUY", "SELL"), "S.W.")</f>
        <v>BUY</v>
      </c>
      <c r="P265" s="11" t="n">
        <f aca="false">IF(OR(O264="BUY", O264 = "SELL"), IF(O264 = "BUY", E265 - B265, B265 - E265), 0)</f>
        <v>0</v>
      </c>
      <c r="Q265" s="24" t="n">
        <f aca="false">(F265 - F264) / F264</f>
        <v>0.00753623188405797</v>
      </c>
      <c r="R265" s="25" t="inlineStr">
        <f aca="true">IF(ROW(Q265) - 2 &gt;= 3, AVERAGE(Q265:OFFSET(Q265,1 - $R$2, 0)), "")</f>
        <is>
          <t/>
        </is>
      </c>
    </row>
    <row collapsed="false" customFormat="false" customHeight="false" hidden="false" ht="13.3" outlineLevel="0" r="266">
      <c r="A266" s="20" t="n">
        <v>36938</v>
      </c>
      <c r="B266" s="14" t="n">
        <v>19</v>
      </c>
      <c r="C266" s="15" t="n">
        <v>19.5</v>
      </c>
      <c r="D266" s="16" t="n">
        <v>18.75</v>
      </c>
      <c r="E266" s="17" t="n">
        <v>19</v>
      </c>
      <c r="F266" s="18" t="n">
        <v>9428400</v>
      </c>
      <c r="G266" s="13" t="n">
        <v>9.46</v>
      </c>
      <c r="I266" s="7" t="n">
        <f aca="false">C266 - E265</f>
        <v>-0.559999999999999</v>
      </c>
      <c r="J266" s="8" t="n">
        <f aca="false">E265 - D266</f>
        <v>1.31</v>
      </c>
      <c r="K266" s="9" t="n">
        <f aca="false">E266 - E265</f>
        <v>-1.06</v>
      </c>
      <c r="L266" s="21" t="n">
        <f aca="false">I266 / $E$2</f>
        <v>-0.00558603491271819</v>
      </c>
      <c r="M266" s="22" t="n">
        <f aca="false">J266 / $E$2</f>
        <v>0.0130673316708229</v>
      </c>
      <c r="N266" s="23" t="n">
        <f aca="false">K266 / $E$2</f>
        <v>-0.010573566084788</v>
      </c>
      <c r="O266" s="10" t="str">
        <f aca="false">IF(OR(J266 &lt; 0, I266 &lt; 0), IF(J266 &lt; 0, "BUY", "SELL"), "S.W.")</f>
        <v>SELL</v>
      </c>
      <c r="P266" s="11" t="n">
        <f aca="false">IF(OR(O265="BUY", O265 = "SELL"), IF(O265 = "BUY", E266 - B266, B266 - E266), 0)</f>
        <v>0</v>
      </c>
      <c r="Q266" s="24" t="n">
        <f aca="false">(F266 - F265) / F265</f>
        <v>-0.152366225546605</v>
      </c>
      <c r="R266" s="25" t="inlineStr">
        <f aca="true">IF(ROW(Q266) - 2 &gt;= 3, AVERAGE(Q266:OFFSET(Q266,1 - $R$2, 0)), "")</f>
        <is>
          <t/>
        </is>
      </c>
    </row>
    <row collapsed="false" customFormat="false" customHeight="false" hidden="false" ht="13.3" outlineLevel="0" r="267">
      <c r="A267" s="20" t="n">
        <v>36942</v>
      </c>
      <c r="B267" s="14" t="n">
        <v>19.19</v>
      </c>
      <c r="C267" s="15" t="n">
        <v>19.44</v>
      </c>
      <c r="D267" s="16" t="n">
        <v>18.19</v>
      </c>
      <c r="E267" s="17" t="n">
        <v>18.31</v>
      </c>
      <c r="F267" s="18" t="n">
        <v>11249600</v>
      </c>
      <c r="G267" s="13" t="n">
        <v>9.12</v>
      </c>
      <c r="I267" s="7" t="n">
        <f aca="false">C267 - E266</f>
        <v>0.440000000000001</v>
      </c>
      <c r="J267" s="8" t="n">
        <f aca="false">E266 - D267</f>
        <v>0.809999999999999</v>
      </c>
      <c r="K267" s="9" t="n">
        <f aca="false">E267 - E266</f>
        <v>-0.690000000000001</v>
      </c>
      <c r="L267" s="21" t="n">
        <f aca="false">I267 / $E$2</f>
        <v>0.00438902743142146</v>
      </c>
      <c r="M267" s="22" t="n">
        <f aca="false">J267 / $E$2</f>
        <v>0.00807980049875311</v>
      </c>
      <c r="N267" s="23" t="n">
        <f aca="false">K267 / $E$2</f>
        <v>-0.00688279301745637</v>
      </c>
      <c r="O267" s="10" t="str">
        <f aca="false">IF(OR(J267 &lt; 0, I267 &lt; 0), IF(J267 &lt; 0, "BUY", "SELL"), "S.W.")</f>
        <v>S.W.</v>
      </c>
      <c r="P267" s="11" t="n">
        <f aca="false">IF(OR(O266="BUY", O266 = "SELL"), IF(O266 = "BUY", E267 - B267, B267 - E267), 0)</f>
        <v>0.880000000000003</v>
      </c>
      <c r="Q267" s="24" t="n">
        <f aca="false">(F267 - F266) / F266</f>
        <v>0.193161087777354</v>
      </c>
      <c r="R267" s="25" t="inlineStr">
        <f aca="true">IF(ROW(Q267) - 2 &gt;= 3, AVERAGE(Q267:OFFSET(Q267,1 - $R$2, 0)), "")</f>
        <is>
          <t/>
        </is>
      </c>
    </row>
    <row collapsed="false" customFormat="false" customHeight="false" hidden="false" ht="13.3" outlineLevel="0" r="268">
      <c r="A268" s="20" t="n">
        <v>36943</v>
      </c>
      <c r="B268" s="14" t="n">
        <v>18.25</v>
      </c>
      <c r="C268" s="15" t="n">
        <v>19.94</v>
      </c>
      <c r="D268" s="16" t="n">
        <v>18.25</v>
      </c>
      <c r="E268" s="17" t="n">
        <v>18.87</v>
      </c>
      <c r="F268" s="18" t="n">
        <v>13947800</v>
      </c>
      <c r="G268" s="13" t="n">
        <v>9.39</v>
      </c>
      <c r="I268" s="7" t="n">
        <f aca="false">C268 - E267</f>
        <v>1.63</v>
      </c>
      <c r="J268" s="8" t="n">
        <f aca="false">E267 - D268</f>
        <v>0.0599999999999987</v>
      </c>
      <c r="K268" s="9" t="n">
        <f aca="false">E268 - E267</f>
        <v>0.560000000000002</v>
      </c>
      <c r="L268" s="21" t="n">
        <f aca="false">I268 / $E$2</f>
        <v>0.0162593516209477</v>
      </c>
      <c r="M268" s="22" t="n">
        <f aca="false">J268 / $E$2</f>
        <v>0.000598503740648366</v>
      </c>
      <c r="N268" s="23" t="n">
        <f aca="false">K268 / $E$2</f>
        <v>0.00558603491271823</v>
      </c>
      <c r="O268" s="10" t="str">
        <f aca="false">IF(OR(J268 &lt; 0, I268 &lt; 0), IF(J268 &lt; 0, "BUY", "SELL"), "S.W.")</f>
        <v>S.W.</v>
      </c>
      <c r="P268" s="11" t="n">
        <f aca="false">IF(OR(O267="BUY", O267 = "SELL"), IF(O267 = "BUY", E268 - B268, B268 - E268), 0)</f>
        <v>0</v>
      </c>
      <c r="Q268" s="24" t="n">
        <f aca="false">(F268 - F267) / F267</f>
        <v>0.23984852794766</v>
      </c>
      <c r="R268" s="25" t="inlineStr">
        <f aca="true">IF(ROW(Q268) - 2 &gt;= 3, AVERAGE(Q268:OFFSET(Q268,1 - $R$2, 0)), "")</f>
        <is>
          <t/>
        </is>
      </c>
    </row>
    <row collapsed="false" customFormat="false" customHeight="false" hidden="false" ht="13.3" outlineLevel="0" r="269">
      <c r="A269" s="20" t="n">
        <v>36944</v>
      </c>
      <c r="B269" s="14" t="n">
        <v>19.06</v>
      </c>
      <c r="C269" s="15" t="n">
        <v>19.37</v>
      </c>
      <c r="D269" s="16" t="n">
        <v>18</v>
      </c>
      <c r="E269" s="17" t="n">
        <v>18.81</v>
      </c>
      <c r="F269" s="18" t="n">
        <v>15431200</v>
      </c>
      <c r="G269" s="13" t="n">
        <v>9.36</v>
      </c>
      <c r="I269" s="7" t="n">
        <f aca="false">C269 - E268</f>
        <v>0.5</v>
      </c>
      <c r="J269" s="8" t="n">
        <f aca="false">E268 - D269</f>
        <v>0.870000000000001</v>
      </c>
      <c r="K269" s="9" t="n">
        <f aca="false">E269 - E268</f>
        <v>-0.0600000000000023</v>
      </c>
      <c r="L269" s="21" t="n">
        <f aca="false">I269 / $E$2</f>
        <v>0.00498753117206983</v>
      </c>
      <c r="M269" s="22" t="n">
        <f aca="false">J269 / $E$2</f>
        <v>0.00867830423940151</v>
      </c>
      <c r="N269" s="23" t="n">
        <f aca="false">K269 / $E$2</f>
        <v>-0.000598503740648402</v>
      </c>
      <c r="O269" s="10" t="str">
        <f aca="false">IF(OR(J269 &lt; 0, I269 &lt; 0), IF(J269 &lt; 0, "BUY", "SELL"), "S.W.")</f>
        <v>S.W.</v>
      </c>
      <c r="P269" s="11" t="n">
        <f aca="false">IF(OR(O268="BUY", O268 = "SELL"), IF(O268 = "BUY", E269 - B269, B269 - E269), 0)</f>
        <v>0</v>
      </c>
      <c r="Q269" s="24" t="n">
        <f aca="false">(F269 - F268) / F268</f>
        <v>0.1063536901877</v>
      </c>
      <c r="R269" s="25" t="inlineStr">
        <f aca="true">IF(ROW(Q269) - 2 &gt;= 3, AVERAGE(Q269:OFFSET(Q269,1 - $R$2, 0)), "")</f>
        <is>
          <t/>
        </is>
      </c>
    </row>
    <row collapsed="false" customFormat="false" customHeight="false" hidden="false" ht="13.3" outlineLevel="0" r="270">
      <c r="A270" s="20" t="n">
        <v>36945</v>
      </c>
      <c r="B270" s="14" t="n">
        <v>18.62</v>
      </c>
      <c r="C270" s="15" t="n">
        <v>18.87</v>
      </c>
      <c r="D270" s="16" t="n">
        <v>18.25</v>
      </c>
      <c r="E270" s="17" t="n">
        <v>18.81</v>
      </c>
      <c r="F270" s="18" t="n">
        <v>10503800</v>
      </c>
      <c r="G270" s="13" t="n">
        <v>9.36</v>
      </c>
      <c r="I270" s="7" t="n">
        <f aca="false">C270 - E269</f>
        <v>0.0600000000000023</v>
      </c>
      <c r="J270" s="8" t="n">
        <f aca="false">E269 - D270</f>
        <v>0.559999999999999</v>
      </c>
      <c r="K270" s="9" t="n">
        <f aca="false">E270 - E269</f>
        <v>0</v>
      </c>
      <c r="L270" s="21" t="n">
        <f aca="false">I270 / $E$2</f>
        <v>0.000598503740648402</v>
      </c>
      <c r="M270" s="22" t="n">
        <f aca="false">J270 / $E$2</f>
        <v>0.00558603491271819</v>
      </c>
      <c r="N270" s="23" t="n">
        <f aca="false">K270 / $E$2</f>
        <v>0</v>
      </c>
      <c r="O270" s="10" t="str">
        <f aca="false">IF(OR(J270 &lt; 0, I270 &lt; 0), IF(J270 &lt; 0, "BUY", "SELL"), "S.W.")</f>
        <v>S.W.</v>
      </c>
      <c r="P270" s="11" t="n">
        <f aca="false">IF(OR(O269="BUY", O269 = "SELL"), IF(O269 = "BUY", E270 - B270, B270 - E270), 0)</f>
        <v>0</v>
      </c>
      <c r="Q270" s="24" t="n">
        <f aca="false">(F270 - F269) / F269</f>
        <v>-0.319314116854166</v>
      </c>
      <c r="R270" s="25" t="inlineStr">
        <f aca="true">IF(ROW(Q270) - 2 &gt;= 3, AVERAGE(Q270:OFFSET(Q270,1 - $R$2, 0)), "")</f>
        <is>
          <t/>
        </is>
      </c>
    </row>
    <row collapsed="false" customFormat="false" customHeight="false" hidden="false" ht="13.3" outlineLevel="0" r="271">
      <c r="A271" s="20" t="n">
        <v>36948</v>
      </c>
      <c r="B271" s="14" t="n">
        <v>19.06</v>
      </c>
      <c r="C271" s="15" t="n">
        <v>19.69</v>
      </c>
      <c r="D271" s="16" t="n">
        <v>18.56</v>
      </c>
      <c r="E271" s="17" t="n">
        <v>19.5</v>
      </c>
      <c r="F271" s="18" t="n">
        <v>7380000</v>
      </c>
      <c r="G271" s="13" t="n">
        <v>9.71</v>
      </c>
      <c r="I271" s="7" t="n">
        <f aca="false">C271 - E270</f>
        <v>0.880000000000003</v>
      </c>
      <c r="J271" s="8" t="n">
        <f aca="false">E270 - D271</f>
        <v>0.25</v>
      </c>
      <c r="K271" s="9" t="n">
        <f aca="false">E271 - E270</f>
        <v>0.690000000000001</v>
      </c>
      <c r="L271" s="21" t="n">
        <f aca="false">I271 / $E$2</f>
        <v>0.00877805486284292</v>
      </c>
      <c r="M271" s="22" t="n">
        <f aca="false">J271 / $E$2</f>
        <v>0.00249376558603491</v>
      </c>
      <c r="N271" s="23" t="n">
        <f aca="false">K271 / $E$2</f>
        <v>0.00688279301745637</v>
      </c>
      <c r="O271" s="10" t="str">
        <f aca="false">IF(OR(J271 &lt; 0, I271 &lt; 0), IF(J271 &lt; 0, "BUY", "SELL"), "S.W.")</f>
        <v>S.W.</v>
      </c>
      <c r="P271" s="11" t="n">
        <f aca="false">IF(OR(O270="BUY", O270 = "SELL"), IF(O270 = "BUY", E271 - B271, B271 - E271), 0)</f>
        <v>0</v>
      </c>
      <c r="Q271" s="24" t="n">
        <f aca="false">(F271 - F270) / F270</f>
        <v>-0.297397132466345</v>
      </c>
      <c r="R271" s="25" t="inlineStr">
        <f aca="true">IF(ROW(Q271) - 2 &gt;= 3, AVERAGE(Q271:OFFSET(Q271,1 - $R$2, 0)), "")</f>
        <is>
          <t/>
        </is>
      </c>
    </row>
    <row collapsed="false" customFormat="false" customHeight="false" hidden="false" ht="13.3" outlineLevel="0" r="272">
      <c r="A272" s="20" t="n">
        <v>36949</v>
      </c>
      <c r="B272" s="14" t="n">
        <v>19.28</v>
      </c>
      <c r="C272" s="15" t="n">
        <v>19.44</v>
      </c>
      <c r="D272" s="16" t="n">
        <v>18.69</v>
      </c>
      <c r="E272" s="17" t="n">
        <v>19.37</v>
      </c>
      <c r="F272" s="18" t="n">
        <v>12451000</v>
      </c>
      <c r="G272" s="13" t="n">
        <v>9.64</v>
      </c>
      <c r="I272" s="7" t="n">
        <f aca="false">C272 - E271</f>
        <v>-0.0599999999999987</v>
      </c>
      <c r="J272" s="8" t="n">
        <f aca="false">E271 - D272</f>
        <v>0.809999999999999</v>
      </c>
      <c r="K272" s="9" t="n">
        <f aca="false">E272 - E271</f>
        <v>-0.129999999999999</v>
      </c>
      <c r="L272" s="21" t="n">
        <f aca="false">I272 / $E$2</f>
        <v>-0.000598503740648366</v>
      </c>
      <c r="M272" s="22" t="n">
        <f aca="false">J272 / $E$2</f>
        <v>0.00807980049875311</v>
      </c>
      <c r="N272" s="23" t="n">
        <f aca="false">K272 / $E$2</f>
        <v>-0.00129675810473814</v>
      </c>
      <c r="O272" s="10" t="str">
        <f aca="false">IF(OR(J272 &lt; 0, I272 &lt; 0), IF(J272 &lt; 0, "BUY", "SELL"), "S.W.")</f>
        <v>SELL</v>
      </c>
      <c r="P272" s="11" t="n">
        <f aca="false">IF(OR(O271="BUY", O271 = "SELL"), IF(O271 = "BUY", E272 - B272, B272 - E272), 0)</f>
        <v>0</v>
      </c>
      <c r="Q272" s="24" t="n">
        <f aca="false">(F272 - F271) / F271</f>
        <v>0.687127371273713</v>
      </c>
      <c r="R272" s="25" t="inlineStr">
        <f aca="true">IF(ROW(Q272) - 2 &gt;= 3, AVERAGE(Q272:OFFSET(Q272,1 - $R$2, 0)), "")</f>
        <is>
          <t/>
        </is>
      </c>
    </row>
    <row collapsed="false" customFormat="false" customHeight="false" hidden="false" ht="13.3" outlineLevel="0" r="273">
      <c r="A273" s="20" t="n">
        <v>36950</v>
      </c>
      <c r="B273" s="14" t="n">
        <v>19.37</v>
      </c>
      <c r="C273" s="15" t="n">
        <v>19.44</v>
      </c>
      <c r="D273" s="16" t="n">
        <v>18.12</v>
      </c>
      <c r="E273" s="17" t="n">
        <v>18.25</v>
      </c>
      <c r="F273" s="18" t="n">
        <v>18157600</v>
      </c>
      <c r="G273" s="13" t="n">
        <v>9.09</v>
      </c>
      <c r="I273" s="7" t="n">
        <f aca="false">C273 - E272</f>
        <v>0.0700000000000003</v>
      </c>
      <c r="J273" s="8" t="n">
        <f aca="false">E272 - D273</f>
        <v>1.25</v>
      </c>
      <c r="K273" s="9" t="n">
        <f aca="false">E273 - E272</f>
        <v>-1.12</v>
      </c>
      <c r="L273" s="21" t="n">
        <f aca="false">I273 / $E$2</f>
        <v>0.000698254364089778</v>
      </c>
      <c r="M273" s="22" t="n">
        <f aca="false">J273 / $E$2</f>
        <v>0.0124688279301746</v>
      </c>
      <c r="N273" s="23" t="n">
        <f aca="false">K273 / $E$2</f>
        <v>-0.0111720698254364</v>
      </c>
      <c r="O273" s="10" t="str">
        <f aca="false">IF(OR(J273 &lt; 0, I273 &lt; 0), IF(J273 &lt; 0, "BUY", "SELL"), "S.W.")</f>
        <v>S.W.</v>
      </c>
      <c r="P273" s="11" t="n">
        <f aca="false">IF(OR(O272="BUY", O272 = "SELL"), IF(O272 = "BUY", E273 - B273, B273 - E273), 0)</f>
        <v>1.12</v>
      </c>
      <c r="Q273" s="24" t="n">
        <f aca="false">(F273 - F272) / F272</f>
        <v>0.458324632559634</v>
      </c>
      <c r="R273" s="25" t="inlineStr">
        <f aca="true">IF(ROW(Q273) - 2 &gt;= 3, AVERAGE(Q273:OFFSET(Q273,1 - $R$2, 0)), "")</f>
        <is>
          <t/>
        </is>
      </c>
    </row>
    <row collapsed="false" customFormat="false" customHeight="false" hidden="false" ht="13.3" outlineLevel="0" r="274">
      <c r="A274" s="20" t="n">
        <v>36951</v>
      </c>
      <c r="B274" s="14" t="n">
        <v>17.81</v>
      </c>
      <c r="C274" s="15" t="n">
        <v>18.75</v>
      </c>
      <c r="D274" s="16" t="n">
        <v>17.19</v>
      </c>
      <c r="E274" s="17" t="n">
        <v>18.75</v>
      </c>
      <c r="F274" s="18" t="n">
        <v>11803400</v>
      </c>
      <c r="G274" s="13" t="n">
        <v>9.33</v>
      </c>
      <c r="I274" s="7" t="n">
        <f aca="false">C274 - E273</f>
        <v>0.5</v>
      </c>
      <c r="J274" s="8" t="n">
        <f aca="false">E273 - D274</f>
        <v>1.06</v>
      </c>
      <c r="K274" s="9" t="n">
        <f aca="false">E274 - E273</f>
        <v>0.5</v>
      </c>
      <c r="L274" s="21" t="n">
        <f aca="false">I274 / $E$2</f>
        <v>0.00498753117206983</v>
      </c>
      <c r="M274" s="22" t="n">
        <f aca="false">J274 / $E$2</f>
        <v>0.010573566084788</v>
      </c>
      <c r="N274" s="23" t="n">
        <f aca="false">K274 / $E$2</f>
        <v>0.00498753117206983</v>
      </c>
      <c r="O274" s="10" t="str">
        <f aca="false">IF(OR(J274 &lt; 0, I274 &lt; 0), IF(J274 &lt; 0, "BUY", "SELL"), "S.W.")</f>
        <v>S.W.</v>
      </c>
      <c r="P274" s="11" t="n">
        <f aca="false">IF(OR(O273="BUY", O273 = "SELL"), IF(O273 = "BUY", E274 - B274, B274 - E274), 0)</f>
        <v>0</v>
      </c>
      <c r="Q274" s="24" t="n">
        <f aca="false">(F274 - F273) / F273</f>
        <v>-0.349947129576596</v>
      </c>
      <c r="R274" s="25" t="inlineStr">
        <f aca="true">IF(ROW(Q274) - 2 &gt;= 3, AVERAGE(Q274:OFFSET(Q274,1 - $R$2, 0)), "")</f>
        <is>
          <t/>
        </is>
      </c>
    </row>
    <row collapsed="false" customFormat="false" customHeight="false" hidden="false" ht="13.3" outlineLevel="0" r="275">
      <c r="A275" s="20" t="n">
        <v>36952</v>
      </c>
      <c r="B275" s="14" t="n">
        <v>18.31</v>
      </c>
      <c r="C275" s="15" t="n">
        <v>20.44</v>
      </c>
      <c r="D275" s="16" t="n">
        <v>18.25</v>
      </c>
      <c r="E275" s="17" t="n">
        <v>19.25</v>
      </c>
      <c r="F275" s="18" t="n">
        <v>14511200</v>
      </c>
      <c r="G275" s="13" t="n">
        <v>9.58</v>
      </c>
      <c r="I275" s="7" t="n">
        <f aca="false">C275 - E274</f>
        <v>1.69</v>
      </c>
      <c r="J275" s="8" t="n">
        <f aca="false">E274 - D275</f>
        <v>0.5</v>
      </c>
      <c r="K275" s="9" t="n">
        <f aca="false">E275 - E274</f>
        <v>0.5</v>
      </c>
      <c r="L275" s="21" t="n">
        <f aca="false">I275 / $E$2</f>
        <v>0.016857855361596</v>
      </c>
      <c r="M275" s="22" t="n">
        <f aca="false">J275 / $E$2</f>
        <v>0.00498753117206983</v>
      </c>
      <c r="N275" s="23" t="n">
        <f aca="false">K275 / $E$2</f>
        <v>0.00498753117206983</v>
      </c>
      <c r="O275" s="10" t="str">
        <f aca="false">IF(OR(J275 &lt; 0, I275 &lt; 0), IF(J275 &lt; 0, "BUY", "SELL"), "S.W.")</f>
        <v>S.W.</v>
      </c>
      <c r="P275" s="11" t="n">
        <f aca="false">IF(OR(O274="BUY", O274 = "SELL"), IF(O274 = "BUY", E275 - B275, B275 - E275), 0)</f>
        <v>0</v>
      </c>
      <c r="Q275" s="24" t="n">
        <f aca="false">(F275 - F274) / F274</f>
        <v>0.229408475524002</v>
      </c>
      <c r="R275" s="25" t="inlineStr">
        <f aca="true">IF(ROW(Q275) - 2 &gt;= 3, AVERAGE(Q275:OFFSET(Q275,1 - $R$2, 0)), "")</f>
        <is>
          <t/>
        </is>
      </c>
    </row>
    <row collapsed="false" customFormat="false" customHeight="false" hidden="false" ht="13.3" outlineLevel="0" r="276">
      <c r="A276" s="20" t="n">
        <v>36955</v>
      </c>
      <c r="B276" s="14" t="n">
        <v>19.37</v>
      </c>
      <c r="C276" s="15" t="n">
        <v>20.5</v>
      </c>
      <c r="D276" s="16" t="n">
        <v>19.25</v>
      </c>
      <c r="E276" s="17" t="n">
        <v>20.37</v>
      </c>
      <c r="F276" s="18" t="n">
        <v>11587600</v>
      </c>
      <c r="G276" s="13" t="n">
        <v>10.14</v>
      </c>
      <c r="I276" s="7" t="n">
        <f aca="false">C276 - E275</f>
        <v>1.25</v>
      </c>
      <c r="J276" s="8" t="n">
        <f aca="false">E275 - D276</f>
        <v>0</v>
      </c>
      <c r="K276" s="9" t="n">
        <f aca="false">E276 - E275</f>
        <v>1.12</v>
      </c>
      <c r="L276" s="21" t="n">
        <f aca="false">I276 / $E$2</f>
        <v>0.0124688279301746</v>
      </c>
      <c r="M276" s="22" t="n">
        <f aca="false">J276 / $E$2</f>
        <v>0</v>
      </c>
      <c r="N276" s="23" t="n">
        <f aca="false">K276 / $E$2</f>
        <v>0.0111720698254364</v>
      </c>
      <c r="O276" s="10" t="str">
        <f aca="false">IF(OR(J276 &lt; 0, I276 &lt; 0), IF(J276 &lt; 0, "BUY", "SELL"), "S.W.")</f>
        <v>S.W.</v>
      </c>
      <c r="P276" s="11" t="n">
        <f aca="false">IF(OR(O275="BUY", O275 = "SELL"), IF(O275 = "BUY", E276 - B276, B276 - E276), 0)</f>
        <v>0</v>
      </c>
      <c r="Q276" s="24" t="n">
        <f aca="false">(F276 - F275) / F275</f>
        <v>-0.201471966481063</v>
      </c>
      <c r="R276" s="25" t="inlineStr">
        <f aca="true">IF(ROW(Q276) - 2 &gt;= 3, AVERAGE(Q276:OFFSET(Q276,1 - $R$2, 0)), "")</f>
        <is>
          <t/>
        </is>
      </c>
    </row>
    <row collapsed="false" customFormat="false" customHeight="false" hidden="false" ht="13.3" outlineLevel="0" r="277">
      <c r="A277" s="20" t="n">
        <v>36956</v>
      </c>
      <c r="B277" s="14" t="n">
        <v>20.72</v>
      </c>
      <c r="C277" s="15" t="n">
        <v>22.06</v>
      </c>
      <c r="D277" s="16" t="n">
        <v>20.69</v>
      </c>
      <c r="E277" s="17" t="n">
        <v>21.5</v>
      </c>
      <c r="F277" s="18" t="n">
        <v>26144600</v>
      </c>
      <c r="G277" s="13" t="n">
        <v>10.7</v>
      </c>
      <c r="I277" s="7" t="n">
        <f aca="false">C277 - E276</f>
        <v>1.69</v>
      </c>
      <c r="J277" s="8" t="n">
        <f aca="false">E276 - D277</f>
        <v>-0.32</v>
      </c>
      <c r="K277" s="9" t="n">
        <f aca="false">E277 - E276</f>
        <v>1.13</v>
      </c>
      <c r="L277" s="21" t="n">
        <f aca="false">I277 / $E$2</f>
        <v>0.016857855361596</v>
      </c>
      <c r="M277" s="22" t="n">
        <f aca="false">J277 / $E$2</f>
        <v>-0.00319201995012469</v>
      </c>
      <c r="N277" s="23" t="n">
        <f aca="false">K277 / $E$2</f>
        <v>0.0112718204488778</v>
      </c>
      <c r="O277" s="10" t="str">
        <f aca="false">IF(OR(J277 &lt; 0, I277 &lt; 0), IF(J277 &lt; 0, "BUY", "SELL"), "S.W.")</f>
        <v>BUY</v>
      </c>
      <c r="P277" s="11" t="n">
        <f aca="false">IF(OR(O276="BUY", O276 = "SELL"), IF(O276 = "BUY", E277 - B277, B277 - E277), 0)</f>
        <v>0</v>
      </c>
      <c r="Q277" s="24" t="n">
        <f aca="false">(F277 - F276) / F276</f>
        <v>1.25625668818392</v>
      </c>
      <c r="R277" s="25" t="inlineStr">
        <f aca="true">IF(ROW(Q277) - 2 &gt;= 3, AVERAGE(Q277:OFFSET(Q277,1 - $R$2, 0)), "")</f>
        <is>
          <t/>
        </is>
      </c>
    </row>
    <row collapsed="false" customFormat="false" customHeight="false" hidden="false" ht="13.3" outlineLevel="0" r="278">
      <c r="A278" s="20" t="n">
        <v>36957</v>
      </c>
      <c r="B278" s="14" t="n">
        <v>21.31</v>
      </c>
      <c r="C278" s="15" t="n">
        <v>21.62</v>
      </c>
      <c r="D278" s="16" t="n">
        <v>20.75</v>
      </c>
      <c r="E278" s="17" t="n">
        <v>21.25</v>
      </c>
      <c r="F278" s="18" t="n">
        <v>14985600</v>
      </c>
      <c r="G278" s="13" t="n">
        <v>10.58</v>
      </c>
      <c r="I278" s="7" t="n">
        <f aca="false">C278 - E277</f>
        <v>0.120000000000001</v>
      </c>
      <c r="J278" s="8" t="n">
        <f aca="false">E277 - D278</f>
        <v>0.75</v>
      </c>
      <c r="K278" s="9" t="n">
        <f aca="false">E278 - E277</f>
        <v>-0.25</v>
      </c>
      <c r="L278" s="21" t="n">
        <f aca="false">I278 / $E$2</f>
        <v>0.00119700748129677</v>
      </c>
      <c r="M278" s="22" t="n">
        <f aca="false">J278 / $E$2</f>
        <v>0.00748129675810474</v>
      </c>
      <c r="N278" s="23" t="n">
        <f aca="false">K278 / $E$2</f>
        <v>-0.00249376558603491</v>
      </c>
      <c r="O278" s="10" t="str">
        <f aca="false">IF(OR(J278 &lt; 0, I278 &lt; 0), IF(J278 &lt; 0, "BUY", "SELL"), "S.W.")</f>
        <v>S.W.</v>
      </c>
      <c r="P278" s="11" t="n">
        <f aca="false">IF(OR(O277="BUY", O277 = "SELL"), IF(O277 = "BUY", E278 - B278, B278 - E278), 0)</f>
        <v>-0.0599999999999987</v>
      </c>
      <c r="Q278" s="24" t="n">
        <f aca="false">(F278 - F277) / F277</f>
        <v>-0.426818539966188</v>
      </c>
      <c r="R278" s="25" t="inlineStr">
        <f aca="true">IF(ROW(Q278) - 2 &gt;= 3, AVERAGE(Q278:OFFSET(Q278,1 - $R$2, 0)), "")</f>
        <is>
          <t/>
        </is>
      </c>
    </row>
    <row collapsed="false" customFormat="false" customHeight="false" hidden="false" ht="13.3" outlineLevel="0" r="279">
      <c r="A279" s="20" t="n">
        <v>36958</v>
      </c>
      <c r="B279" s="14" t="n">
        <v>20.69</v>
      </c>
      <c r="C279" s="15" t="n">
        <v>21.12</v>
      </c>
      <c r="D279" s="16" t="n">
        <v>20.44</v>
      </c>
      <c r="E279" s="17" t="n">
        <v>20.81</v>
      </c>
      <c r="F279" s="18" t="n">
        <v>7325600</v>
      </c>
      <c r="G279" s="13" t="n">
        <v>10.36</v>
      </c>
      <c r="I279" s="7" t="n">
        <f aca="false">C279 - E278</f>
        <v>-0.129999999999999</v>
      </c>
      <c r="J279" s="8" t="n">
        <f aca="false">E278 - D279</f>
        <v>0.809999999999999</v>
      </c>
      <c r="K279" s="9" t="n">
        <f aca="false">E279 - E278</f>
        <v>-0.440000000000001</v>
      </c>
      <c r="L279" s="21" t="n">
        <f aca="false">I279 / $E$2</f>
        <v>-0.00129675810473814</v>
      </c>
      <c r="M279" s="22" t="n">
        <f aca="false">J279 / $E$2</f>
        <v>0.00807980049875311</v>
      </c>
      <c r="N279" s="23" t="n">
        <f aca="false">K279 / $E$2</f>
        <v>-0.00438902743142146</v>
      </c>
      <c r="O279" s="10" t="str">
        <f aca="false">IF(OR(J279 &lt; 0, I279 &lt; 0), IF(J279 &lt; 0, "BUY", "SELL"), "S.W.")</f>
        <v>SELL</v>
      </c>
      <c r="P279" s="11" t="n">
        <f aca="false">IF(OR(O278="BUY", O278 = "SELL"), IF(O278 = "BUY", E279 - B279, B279 - E279), 0)</f>
        <v>0</v>
      </c>
      <c r="Q279" s="24" t="n">
        <f aca="false">(F279 - F278) / F278</f>
        <v>-0.511157377749306</v>
      </c>
      <c r="R279" s="25" t="inlineStr">
        <f aca="true">IF(ROW(Q279) - 2 &gt;= 3, AVERAGE(Q279:OFFSET(Q279,1 - $R$2, 0)), "")</f>
        <is>
          <t/>
        </is>
      </c>
    </row>
    <row collapsed="false" customFormat="false" customHeight="false" hidden="false" ht="13.3" outlineLevel="0" r="280">
      <c r="A280" s="20" t="n">
        <v>36959</v>
      </c>
      <c r="B280" s="14" t="n">
        <v>20.62</v>
      </c>
      <c r="C280" s="15" t="n">
        <v>20.69</v>
      </c>
      <c r="D280" s="16" t="n">
        <v>20</v>
      </c>
      <c r="E280" s="17" t="n">
        <v>20.25</v>
      </c>
      <c r="F280" s="18" t="n">
        <v>10685400</v>
      </c>
      <c r="G280" s="13" t="n">
        <v>10.08</v>
      </c>
      <c r="I280" s="7" t="n">
        <f aca="false">C280 - E279</f>
        <v>-0.119999999999997</v>
      </c>
      <c r="J280" s="8" t="n">
        <f aca="false">E279 - D280</f>
        <v>0.809999999999999</v>
      </c>
      <c r="K280" s="9" t="n">
        <f aca="false">E280 - E279</f>
        <v>-0.559999999999999</v>
      </c>
      <c r="L280" s="21" t="n">
        <f aca="false">I280 / $E$2</f>
        <v>-0.00119700748129673</v>
      </c>
      <c r="M280" s="22" t="n">
        <f aca="false">J280 / $E$2</f>
        <v>0.00807980049875311</v>
      </c>
      <c r="N280" s="23" t="n">
        <f aca="false">K280 / $E$2</f>
        <v>-0.00558603491271819</v>
      </c>
      <c r="O280" s="10" t="str">
        <f aca="false">IF(OR(J280 &lt; 0, I280 &lt; 0), IF(J280 &lt; 0, "BUY", "SELL"), "S.W.")</f>
        <v>SELL</v>
      </c>
      <c r="P280" s="11" t="n">
        <f aca="false">IF(OR(O279="BUY", O279 = "SELL"), IF(O279 = "BUY", E280 - B280, B280 - E280), 0)</f>
        <v>0.370000000000001</v>
      </c>
      <c r="Q280" s="24" t="n">
        <f aca="false">(F280 - F279) / F279</f>
        <v>0.458638200283936</v>
      </c>
      <c r="R280" s="25" t="inlineStr">
        <f aca="true">IF(ROW(Q280) - 2 &gt;= 3, AVERAGE(Q280:OFFSET(Q280,1 - $R$2, 0)), "")</f>
        <is>
          <t/>
        </is>
      </c>
    </row>
    <row collapsed="false" customFormat="false" customHeight="false" hidden="false" ht="13.3" outlineLevel="0" r="281">
      <c r="A281" s="20" t="n">
        <v>36962</v>
      </c>
      <c r="B281" s="14" t="n">
        <v>19.69</v>
      </c>
      <c r="C281" s="15" t="n">
        <v>19.87</v>
      </c>
      <c r="D281" s="16" t="n">
        <v>18.12</v>
      </c>
      <c r="E281" s="17" t="n">
        <v>18.62</v>
      </c>
      <c r="F281" s="18" t="n">
        <v>13967800</v>
      </c>
      <c r="G281" s="13" t="n">
        <v>9.27</v>
      </c>
      <c r="I281" s="7" t="n">
        <f aca="false">C281 - E280</f>
        <v>-0.379999999999999</v>
      </c>
      <c r="J281" s="8" t="n">
        <f aca="false">E280 - D281</f>
        <v>2.13</v>
      </c>
      <c r="K281" s="9" t="n">
        <f aca="false">E281 - E280</f>
        <v>-1.63</v>
      </c>
      <c r="L281" s="21" t="n">
        <f aca="false">I281 / $E$2</f>
        <v>-0.00379052369077306</v>
      </c>
      <c r="M281" s="22" t="n">
        <f aca="false">J281 / $E$2</f>
        <v>0.0212468827930174</v>
      </c>
      <c r="N281" s="23" t="n">
        <f aca="false">K281 / $E$2</f>
        <v>-0.0162593516209476</v>
      </c>
      <c r="O281" s="10" t="str">
        <f aca="false">IF(OR(J281 &lt; 0, I281 &lt; 0), IF(J281 &lt; 0, "BUY", "SELL"), "S.W.")</f>
        <v>SELL</v>
      </c>
      <c r="P281" s="11" t="n">
        <f aca="false">IF(OR(O280="BUY", O280 = "SELL"), IF(O280 = "BUY", E281 - B281, B281 - E281), 0)</f>
        <v>1.07</v>
      </c>
      <c r="Q281" s="24" t="n">
        <f aca="false">(F281 - F280) / F280</f>
        <v>0.307185505456043</v>
      </c>
      <c r="R281" s="25" t="inlineStr">
        <f aca="true">IF(ROW(Q281) - 2 &gt;= 3, AVERAGE(Q281:OFFSET(Q281,1 - $R$2, 0)), "")</f>
        <is>
          <t/>
        </is>
      </c>
    </row>
    <row collapsed="false" customFormat="false" customHeight="false" hidden="false" ht="13.3" outlineLevel="0" r="282">
      <c r="A282" s="20" t="n">
        <v>36963</v>
      </c>
      <c r="B282" s="14" t="n">
        <v>18.87</v>
      </c>
      <c r="C282" s="15" t="n">
        <v>19.56</v>
      </c>
      <c r="D282" s="16" t="n">
        <v>18.19</v>
      </c>
      <c r="E282" s="17" t="n">
        <v>19.56</v>
      </c>
      <c r="F282" s="18" t="n">
        <v>15840600</v>
      </c>
      <c r="G282" s="13" t="n">
        <v>9.74</v>
      </c>
      <c r="I282" s="7" t="n">
        <f aca="false">C282 - E281</f>
        <v>0.939999999999998</v>
      </c>
      <c r="J282" s="8" t="n">
        <f aca="false">E281 - D282</f>
        <v>0.43</v>
      </c>
      <c r="K282" s="9" t="n">
        <f aca="false">E282 - E281</f>
        <v>0.939999999999998</v>
      </c>
      <c r="L282" s="21" t="n">
        <f aca="false">I282 / $E$2</f>
        <v>0.00937655860349125</v>
      </c>
      <c r="M282" s="22" t="n">
        <f aca="false">J282 / $E$2</f>
        <v>0.00428927680798005</v>
      </c>
      <c r="N282" s="23" t="n">
        <f aca="false">K282 / $E$2</f>
        <v>0.00937655860349125</v>
      </c>
      <c r="O282" s="10" t="str">
        <f aca="false">IF(OR(J282 &lt; 0, I282 &lt; 0), IF(J282 &lt; 0, "BUY", "SELL"), "S.W.")</f>
        <v>S.W.</v>
      </c>
      <c r="P282" s="11" t="n">
        <f aca="false">IF(OR(O281="BUY", O281 = "SELL"), IF(O281 = "BUY", E282 - B282, B282 - E282), 0)</f>
        <v>-0.689999999999998</v>
      </c>
      <c r="Q282" s="24" t="n">
        <f aca="false">(F282 - F281) / F281</f>
        <v>0.134079812139349</v>
      </c>
      <c r="R282" s="25" t="inlineStr">
        <f aca="true">IF(ROW(Q282) - 2 &gt;= 3, AVERAGE(Q282:OFFSET(Q282,1 - $R$2, 0)), "")</f>
        <is>
          <t/>
        </is>
      </c>
    </row>
    <row collapsed="false" customFormat="false" customHeight="false" hidden="false" ht="13.3" outlineLevel="0" r="283">
      <c r="A283" s="20" t="n">
        <v>36964</v>
      </c>
      <c r="B283" s="14" t="n">
        <v>18.5</v>
      </c>
      <c r="C283" s="15" t="n">
        <v>20.5</v>
      </c>
      <c r="D283" s="16" t="n">
        <v>18.44</v>
      </c>
      <c r="E283" s="17" t="n">
        <v>20.44</v>
      </c>
      <c r="F283" s="18" t="n">
        <v>17065400</v>
      </c>
      <c r="G283" s="13" t="n">
        <v>10.18</v>
      </c>
      <c r="I283" s="7" t="n">
        <f aca="false">C283 - E282</f>
        <v>0.940000000000001</v>
      </c>
      <c r="J283" s="8" t="n">
        <f aca="false">E282 - D283</f>
        <v>1.12</v>
      </c>
      <c r="K283" s="9" t="n">
        <f aca="false">E283 - E282</f>
        <v>0.880000000000003</v>
      </c>
      <c r="L283" s="21" t="n">
        <f aca="false">I283 / $E$2</f>
        <v>0.00937655860349129</v>
      </c>
      <c r="M283" s="22" t="n">
        <f aca="false">J283 / $E$2</f>
        <v>0.0111720698254364</v>
      </c>
      <c r="N283" s="23" t="n">
        <f aca="false">K283 / $E$2</f>
        <v>0.00877805486284292</v>
      </c>
      <c r="O283" s="10" t="str">
        <f aca="false">IF(OR(J283 &lt; 0, I283 &lt; 0), IF(J283 &lt; 0, "BUY", "SELL"), "S.W.")</f>
        <v>S.W.</v>
      </c>
      <c r="P283" s="11" t="n">
        <f aca="false">IF(OR(O282="BUY", O282 = "SELL"), IF(O282 = "BUY", E283 - B283, B283 - E283), 0)</f>
        <v>0</v>
      </c>
      <c r="Q283" s="24" t="n">
        <f aca="false">(F283 - F282) / F282</f>
        <v>0.0773203035238564</v>
      </c>
      <c r="R283" s="25" t="inlineStr">
        <f aca="true">IF(ROW(Q283) - 2 &gt;= 3, AVERAGE(Q283:OFFSET(Q283,1 - $R$2, 0)), "")</f>
        <is>
          <t/>
        </is>
      </c>
    </row>
    <row collapsed="false" customFormat="false" customHeight="false" hidden="false" ht="13.3" outlineLevel="0" r="284">
      <c r="A284" s="20" t="n">
        <v>36965</v>
      </c>
      <c r="B284" s="14" t="n">
        <v>20.87</v>
      </c>
      <c r="C284" s="15" t="n">
        <v>21.37</v>
      </c>
      <c r="D284" s="16" t="n">
        <v>19.69</v>
      </c>
      <c r="E284" s="17" t="n">
        <v>19.69</v>
      </c>
      <c r="F284" s="18" t="n">
        <v>18906600</v>
      </c>
      <c r="G284" s="13" t="n">
        <v>9.8</v>
      </c>
      <c r="I284" s="7" t="n">
        <f aca="false">C284 - E283</f>
        <v>0.93</v>
      </c>
      <c r="J284" s="8" t="n">
        <f aca="false">E283 - D284</f>
        <v>0.75</v>
      </c>
      <c r="K284" s="9" t="n">
        <f aca="false">E284 - E283</f>
        <v>-0.75</v>
      </c>
      <c r="L284" s="21" t="n">
        <f aca="false">I284 / $E$2</f>
        <v>0.00927680798004987</v>
      </c>
      <c r="M284" s="22" t="n">
        <f aca="false">J284 / $E$2</f>
        <v>0.00748129675810474</v>
      </c>
      <c r="N284" s="23" t="n">
        <f aca="false">K284 / $E$2</f>
        <v>-0.00748129675810474</v>
      </c>
      <c r="O284" s="10" t="str">
        <f aca="false">IF(OR(J284 &lt; 0, I284 &lt; 0), IF(J284 &lt; 0, "BUY", "SELL"), "S.W.")</f>
        <v>S.W.</v>
      </c>
      <c r="P284" s="11" t="n">
        <f aca="false">IF(OR(O283="BUY", O283 = "SELL"), IF(O283 = "BUY", E284 - B284, B284 - E284), 0)</f>
        <v>0</v>
      </c>
      <c r="Q284" s="24" t="n">
        <f aca="false">(F284 - F283) / F283</f>
        <v>0.107890820021798</v>
      </c>
      <c r="R284" s="25" t="inlineStr">
        <f aca="true">IF(ROW(Q284) - 2 &gt;= 3, AVERAGE(Q284:OFFSET(Q284,1 - $R$2, 0)), "")</f>
        <is>
          <t/>
        </is>
      </c>
    </row>
    <row collapsed="false" customFormat="false" customHeight="false" hidden="false" ht="13.3" outlineLevel="0" r="285">
      <c r="A285" s="20" t="n">
        <v>36966</v>
      </c>
      <c r="B285" s="14" t="n">
        <v>19</v>
      </c>
      <c r="C285" s="15" t="n">
        <v>20.31</v>
      </c>
      <c r="D285" s="16" t="n">
        <v>18.87</v>
      </c>
      <c r="E285" s="17" t="n">
        <v>19.62</v>
      </c>
      <c r="F285" s="18" t="n">
        <v>16806600</v>
      </c>
      <c r="G285" s="13" t="n">
        <v>9.77</v>
      </c>
      <c r="I285" s="7" t="n">
        <f aca="false">C285 - E284</f>
        <v>0.619999999999997</v>
      </c>
      <c r="J285" s="8" t="n">
        <f aca="false">E284 - D285</f>
        <v>0.82</v>
      </c>
      <c r="K285" s="9" t="n">
        <f aca="false">E285 - E284</f>
        <v>-0.0700000000000003</v>
      </c>
      <c r="L285" s="21" t="n">
        <f aca="false">I285 / $E$2</f>
        <v>0.00618453865336656</v>
      </c>
      <c r="M285" s="22" t="n">
        <f aca="false">J285 / $E$2</f>
        <v>0.00817955112219452</v>
      </c>
      <c r="N285" s="23" t="n">
        <f aca="false">K285 / $E$2</f>
        <v>-0.000698254364089778</v>
      </c>
      <c r="O285" s="10" t="str">
        <f aca="false">IF(OR(J285 &lt; 0, I285 &lt; 0), IF(J285 &lt; 0, "BUY", "SELL"), "S.W.")</f>
        <v>S.W.</v>
      </c>
      <c r="P285" s="11" t="n">
        <f aca="false">IF(OR(O284="BUY", O284 = "SELL"), IF(O284 = "BUY", E285 - B285, B285 - E285), 0)</f>
        <v>0</v>
      </c>
      <c r="Q285" s="24" t="n">
        <f aca="false">(F285 - F284) / F284</f>
        <v>-0.111072323950367</v>
      </c>
      <c r="R285" s="25" t="inlineStr">
        <f aca="true">IF(ROW(Q285) - 2 &gt;= 3, AVERAGE(Q285:OFFSET(Q285,1 - $R$2, 0)), "")</f>
        <is>
          <t/>
        </is>
      </c>
    </row>
    <row collapsed="false" customFormat="false" customHeight="false" hidden="false" ht="13.3" outlineLevel="0" r="286">
      <c r="A286" s="20" t="n">
        <v>36969</v>
      </c>
      <c r="B286" s="14" t="n">
        <v>19.75</v>
      </c>
      <c r="C286" s="15" t="n">
        <v>20.62</v>
      </c>
      <c r="D286" s="16" t="n">
        <v>19.5</v>
      </c>
      <c r="E286" s="17" t="n">
        <v>20.56</v>
      </c>
      <c r="F286" s="18" t="n">
        <v>12722800</v>
      </c>
      <c r="G286" s="13" t="n">
        <v>10.24</v>
      </c>
      <c r="I286" s="7" t="n">
        <f aca="false">C286 - E285</f>
        <v>1</v>
      </c>
      <c r="J286" s="8" t="n">
        <f aca="false">E285 - D286</f>
        <v>0.120000000000001</v>
      </c>
      <c r="K286" s="9" t="n">
        <f aca="false">E286 - E285</f>
        <v>0.939999999999998</v>
      </c>
      <c r="L286" s="21" t="n">
        <f aca="false">I286 / $E$2</f>
        <v>0.00997506234413965</v>
      </c>
      <c r="M286" s="22" t="n">
        <f aca="false">J286 / $E$2</f>
        <v>0.00119700748129677</v>
      </c>
      <c r="N286" s="23" t="n">
        <f aca="false">K286 / $E$2</f>
        <v>0.00937655860349125</v>
      </c>
      <c r="O286" s="10" t="str">
        <f aca="false">IF(OR(J286 &lt; 0, I286 &lt; 0), IF(J286 &lt; 0, "BUY", "SELL"), "S.W.")</f>
        <v>S.W.</v>
      </c>
      <c r="P286" s="11" t="n">
        <f aca="false">IF(OR(O285="BUY", O285 = "SELL"), IF(O285 = "BUY", E286 - B286, B286 - E286), 0)</f>
        <v>0</v>
      </c>
      <c r="Q286" s="24" t="n">
        <f aca="false">(F286 - F285) / F285</f>
        <v>-0.242987873811479</v>
      </c>
      <c r="R286" s="25" t="inlineStr">
        <f aca="true">IF(ROW(Q286) - 2 &gt;= 3, AVERAGE(Q286:OFFSET(Q286,1 - $R$2, 0)), "")</f>
        <is>
          <t/>
        </is>
      </c>
    </row>
    <row collapsed="false" customFormat="false" customHeight="false" hidden="false" ht="13.3" outlineLevel="0" r="287">
      <c r="A287" s="20" t="n">
        <v>36970</v>
      </c>
      <c r="B287" s="14" t="n">
        <v>20.72</v>
      </c>
      <c r="C287" s="15" t="n">
        <v>20.94</v>
      </c>
      <c r="D287" s="16" t="n">
        <v>19.69</v>
      </c>
      <c r="E287" s="17" t="n">
        <v>19.69</v>
      </c>
      <c r="F287" s="18" t="n">
        <v>17833800</v>
      </c>
      <c r="G287" s="13" t="n">
        <v>9.8</v>
      </c>
      <c r="I287" s="7" t="n">
        <f aca="false">C287 - E286</f>
        <v>0.380000000000003</v>
      </c>
      <c r="J287" s="8" t="n">
        <f aca="false">E286 - D287</f>
        <v>0.869999999999997</v>
      </c>
      <c r="K287" s="9" t="n">
        <f aca="false">E287 - E286</f>
        <v>-0.869999999999997</v>
      </c>
      <c r="L287" s="21" t="n">
        <f aca="false">I287 / $E$2</f>
        <v>0.00379052369077309</v>
      </c>
      <c r="M287" s="22" t="n">
        <f aca="false">J287 / $E$2</f>
        <v>0.00867830423940147</v>
      </c>
      <c r="N287" s="23" t="n">
        <f aca="false">K287 / $E$2</f>
        <v>-0.00867830423940147</v>
      </c>
      <c r="O287" s="10" t="str">
        <f aca="false">IF(OR(J287 &lt; 0, I287 &lt; 0), IF(J287 &lt; 0, "BUY", "SELL"), "S.W.")</f>
        <v>S.W.</v>
      </c>
      <c r="P287" s="11" t="n">
        <f aca="false">IF(OR(O286="BUY", O286 = "SELL"), IF(O286 = "BUY", E287 - B287, B287 - E287), 0)</f>
        <v>0</v>
      </c>
      <c r="Q287" s="24" t="n">
        <f aca="false">(F287 - F286) / F286</f>
        <v>0.401719747225453</v>
      </c>
      <c r="R287" s="25" t="inlineStr">
        <f aca="true">IF(ROW(Q287) - 2 &gt;= 3, AVERAGE(Q287:OFFSET(Q287,1 - $R$2, 0)), "")</f>
        <is>
          <t/>
        </is>
      </c>
    </row>
    <row collapsed="false" customFormat="false" customHeight="false" hidden="false" ht="13.3" outlineLevel="0" r="288">
      <c r="A288" s="20" t="n">
        <v>36971</v>
      </c>
      <c r="B288" s="14" t="n">
        <v>19.78</v>
      </c>
      <c r="C288" s="15" t="n">
        <v>20.87</v>
      </c>
      <c r="D288" s="16" t="n">
        <v>19.37</v>
      </c>
      <c r="E288" s="17" t="n">
        <v>20.12</v>
      </c>
      <c r="F288" s="18" t="n">
        <v>13265400</v>
      </c>
      <c r="G288" s="13" t="n">
        <v>10.02</v>
      </c>
      <c r="I288" s="7" t="n">
        <f aca="false">C288 - E287</f>
        <v>1.18</v>
      </c>
      <c r="J288" s="8" t="n">
        <f aca="false">E287 - D288</f>
        <v>0.32</v>
      </c>
      <c r="K288" s="9" t="n">
        <f aca="false">E288 - E287</f>
        <v>0.43</v>
      </c>
      <c r="L288" s="21" t="n">
        <f aca="false">I288 / $E$2</f>
        <v>0.0117705735660848</v>
      </c>
      <c r="M288" s="22" t="n">
        <f aca="false">J288 / $E$2</f>
        <v>0.00319201995012469</v>
      </c>
      <c r="N288" s="23" t="n">
        <f aca="false">K288 / $E$2</f>
        <v>0.00428927680798005</v>
      </c>
      <c r="O288" s="10" t="str">
        <f aca="false">IF(OR(J288 &lt; 0, I288 &lt; 0), IF(J288 &lt; 0, "BUY", "SELL"), "S.W.")</f>
        <v>S.W.</v>
      </c>
      <c r="P288" s="11" t="n">
        <f aca="false">IF(OR(O287="BUY", O287 = "SELL"), IF(O287 = "BUY", E288 - B288, B288 - E288), 0)</f>
        <v>0</v>
      </c>
      <c r="Q288" s="24" t="n">
        <f aca="false">(F288 - F287) / F287</f>
        <v>-0.256165259226861</v>
      </c>
      <c r="R288" s="25" t="inlineStr">
        <f aca="true">IF(ROW(Q288) - 2 &gt;= 3, AVERAGE(Q288:OFFSET(Q288,1 - $R$2, 0)), "")</f>
        <is>
          <t/>
        </is>
      </c>
    </row>
    <row collapsed="false" customFormat="false" customHeight="false" hidden="false" ht="13.3" outlineLevel="0" r="289">
      <c r="A289" s="20" t="n">
        <v>36972</v>
      </c>
      <c r="B289" s="14" t="n">
        <v>20.37</v>
      </c>
      <c r="C289" s="15" t="n">
        <v>21.75</v>
      </c>
      <c r="D289" s="16" t="n">
        <v>20.19</v>
      </c>
      <c r="E289" s="17" t="n">
        <v>21.62</v>
      </c>
      <c r="F289" s="18" t="n">
        <v>25839000</v>
      </c>
      <c r="G289" s="13" t="n">
        <v>10.76</v>
      </c>
      <c r="I289" s="7" t="n">
        <f aca="false">C289 - E288</f>
        <v>1.63</v>
      </c>
      <c r="J289" s="8" t="n">
        <f aca="false">E288 - D289</f>
        <v>-0.0700000000000003</v>
      </c>
      <c r="K289" s="9" t="n">
        <f aca="false">E289 - E288</f>
        <v>1.5</v>
      </c>
      <c r="L289" s="21" t="n">
        <f aca="false">I289 / $E$2</f>
        <v>0.0162593516209476</v>
      </c>
      <c r="M289" s="22" t="n">
        <f aca="false">J289 / $E$2</f>
        <v>-0.000698254364089778</v>
      </c>
      <c r="N289" s="23" t="n">
        <f aca="false">K289 / $E$2</f>
        <v>0.0149625935162095</v>
      </c>
      <c r="O289" s="10" t="str">
        <f aca="false">IF(OR(J289 &lt; 0, I289 &lt; 0), IF(J289 &lt; 0, "BUY", "SELL"), "S.W.")</f>
        <v>BUY</v>
      </c>
      <c r="P289" s="11" t="n">
        <f aca="false">IF(OR(O288="BUY", O288 = "SELL"), IF(O288 = "BUY", E289 - B289, B289 - E289), 0)</f>
        <v>0</v>
      </c>
      <c r="Q289" s="24" t="n">
        <f aca="false">(F289 - F288) / F288</f>
        <v>0.947849292143471</v>
      </c>
      <c r="R289" s="25" t="inlineStr">
        <f aca="true">IF(ROW(Q289) - 2 &gt;= 3, AVERAGE(Q289:OFFSET(Q289,1 - $R$2, 0)), "")</f>
        <is>
          <t/>
        </is>
      </c>
    </row>
    <row collapsed="false" customFormat="false" customHeight="false" hidden="false" ht="13.3" outlineLevel="0" r="290">
      <c r="A290" s="20" t="n">
        <v>36973</v>
      </c>
      <c r="B290" s="14" t="n">
        <v>22.06</v>
      </c>
      <c r="C290" s="15" t="n">
        <v>23.56</v>
      </c>
      <c r="D290" s="16" t="n">
        <v>22</v>
      </c>
      <c r="E290" s="17" t="n">
        <v>23</v>
      </c>
      <c r="F290" s="18" t="n">
        <v>33749400</v>
      </c>
      <c r="G290" s="13" t="n">
        <v>11.45</v>
      </c>
      <c r="I290" s="7" t="n">
        <f aca="false">C290 - E289</f>
        <v>1.94</v>
      </c>
      <c r="J290" s="8" t="n">
        <f aca="false">E289 - D290</f>
        <v>-0.379999999999999</v>
      </c>
      <c r="K290" s="9" t="n">
        <f aca="false">E290 - E289</f>
        <v>1.38</v>
      </c>
      <c r="L290" s="21" t="n">
        <f aca="false">I290 / $E$2</f>
        <v>0.0193516209476309</v>
      </c>
      <c r="M290" s="22" t="n">
        <f aca="false">J290 / $E$2</f>
        <v>-0.00379052369077306</v>
      </c>
      <c r="N290" s="23" t="n">
        <f aca="false">K290 / $E$2</f>
        <v>0.0137655860349127</v>
      </c>
      <c r="O290" s="10" t="str">
        <f aca="false">IF(OR(J290 &lt; 0, I290 &lt; 0), IF(J290 &lt; 0, "BUY", "SELL"), "S.W.")</f>
        <v>BUY</v>
      </c>
      <c r="P290" s="11" t="n">
        <f aca="false">IF(OR(O289="BUY", O289 = "SELL"), IF(O289 = "BUY", E290 - B290, B290 - E290), 0)</f>
        <v>0.940000000000001</v>
      </c>
      <c r="Q290" s="24" t="n">
        <f aca="false">(F290 - F289) / F289</f>
        <v>0.306141878555672</v>
      </c>
      <c r="R290" s="25" t="inlineStr">
        <f aca="true">IF(ROW(Q290) - 2 &gt;= 3, AVERAGE(Q290:OFFSET(Q290,1 - $R$2, 0)), "")</f>
        <is>
          <t/>
        </is>
      </c>
    </row>
    <row collapsed="false" customFormat="false" customHeight="false" hidden="false" ht="13.3" outlineLevel="0" r="291">
      <c r="A291" s="20" t="n">
        <v>36976</v>
      </c>
      <c r="B291" s="14" t="n">
        <v>23.13</v>
      </c>
      <c r="C291" s="15" t="n">
        <v>23.75</v>
      </c>
      <c r="D291" s="16" t="n">
        <v>21.13</v>
      </c>
      <c r="E291" s="17" t="n">
        <v>21.78</v>
      </c>
      <c r="F291" s="18" t="n">
        <v>26230400</v>
      </c>
      <c r="G291" s="13" t="n">
        <v>10.84</v>
      </c>
      <c r="I291" s="7" t="n">
        <f aca="false">C291 - E290</f>
        <v>0.75</v>
      </c>
      <c r="J291" s="8" t="n">
        <f aca="false">E290 - D291</f>
        <v>1.87</v>
      </c>
      <c r="K291" s="9" t="n">
        <f aca="false">E291 - E290</f>
        <v>-1.22</v>
      </c>
      <c r="L291" s="21" t="n">
        <f aca="false">I291 / $E$2</f>
        <v>0.00748129675810474</v>
      </c>
      <c r="M291" s="22" t="n">
        <f aca="false">J291 / $E$2</f>
        <v>0.0186533665835412</v>
      </c>
      <c r="N291" s="23" t="n">
        <f aca="false">K291 / $E$2</f>
        <v>-0.0121695760598504</v>
      </c>
      <c r="O291" s="10" t="str">
        <f aca="false">IF(OR(J291 &lt; 0, I291 &lt; 0), IF(J291 &lt; 0, "BUY", "SELL"), "S.W.")</f>
        <v>S.W.</v>
      </c>
      <c r="P291" s="11" t="n">
        <f aca="false">IF(OR(O290="BUY", O290 = "SELL"), IF(O290 = "BUY", E291 - B291, B291 - E291), 0)</f>
        <v>-1.35</v>
      </c>
      <c r="Q291" s="24" t="n">
        <f aca="false">(F291 - F290) / F290</f>
        <v>-0.222789145881112</v>
      </c>
      <c r="R291" s="25" t="inlineStr">
        <f aca="true">IF(ROW(Q291) - 2 &gt;= 3, AVERAGE(Q291:OFFSET(Q291,1 - $R$2, 0)), "")</f>
        <is>
          <t/>
        </is>
      </c>
    </row>
    <row collapsed="false" customFormat="false" customHeight="false" hidden="false" ht="13.3" outlineLevel="0" r="292">
      <c r="A292" s="20" t="n">
        <v>36977</v>
      </c>
      <c r="B292" s="14" t="n">
        <v>21.94</v>
      </c>
      <c r="C292" s="15" t="n">
        <v>23.05</v>
      </c>
      <c r="D292" s="16" t="n">
        <v>21.9</v>
      </c>
      <c r="E292" s="17" t="n">
        <v>22.87</v>
      </c>
      <c r="F292" s="18" t="n">
        <v>19422200</v>
      </c>
      <c r="G292" s="13" t="n">
        <v>11.39</v>
      </c>
      <c r="I292" s="7" t="n">
        <f aca="false">C292 - E291</f>
        <v>1.27</v>
      </c>
      <c r="J292" s="8" t="n">
        <f aca="false">E291 - D292</f>
        <v>-0.119999999999997</v>
      </c>
      <c r="K292" s="9" t="n">
        <f aca="false">E292 - E291</f>
        <v>1.09</v>
      </c>
      <c r="L292" s="21" t="n">
        <f aca="false">I292 / $E$2</f>
        <v>0.0126683291770574</v>
      </c>
      <c r="M292" s="22" t="n">
        <f aca="false">J292 / $E$2</f>
        <v>-0.00119700748129673</v>
      </c>
      <c r="N292" s="23" t="n">
        <f aca="false">K292 / $E$2</f>
        <v>0.0108728179551122</v>
      </c>
      <c r="O292" s="10" t="str">
        <f aca="false">IF(OR(J292 &lt; 0, I292 &lt; 0), IF(J292 &lt; 0, "BUY", "SELL"), "S.W.")</f>
        <v>BUY</v>
      </c>
      <c r="P292" s="11" t="n">
        <f aca="false">IF(OR(O291="BUY", O291 = "SELL"), IF(O291 = "BUY", E292 - B292, B292 - E292), 0)</f>
        <v>0</v>
      </c>
      <c r="Q292" s="24" t="n">
        <f aca="false">(F292 - F291) / F291</f>
        <v>-0.259553800170794</v>
      </c>
      <c r="R292" s="25" t="inlineStr">
        <f aca="true">IF(ROW(Q292) - 2 &gt;= 3, AVERAGE(Q292:OFFSET(Q292,1 - $R$2, 0)), "")</f>
        <is>
          <t/>
        </is>
      </c>
    </row>
    <row collapsed="false" customFormat="false" customHeight="false" hidden="false" ht="13.3" outlineLevel="0" r="293">
      <c r="A293" s="20" t="n">
        <v>36978</v>
      </c>
      <c r="B293" s="14" t="n">
        <v>22.08</v>
      </c>
      <c r="C293" s="15" t="n">
        <v>22.5</v>
      </c>
      <c r="D293" s="16" t="n">
        <v>21.5</v>
      </c>
      <c r="E293" s="17" t="n">
        <v>22.17</v>
      </c>
      <c r="F293" s="18" t="n">
        <v>20880800</v>
      </c>
      <c r="G293" s="13" t="n">
        <v>11.04</v>
      </c>
      <c r="I293" s="7" t="n">
        <f aca="false">C293 - E292</f>
        <v>-0.370000000000001</v>
      </c>
      <c r="J293" s="8" t="n">
        <f aca="false">E292 - D293</f>
        <v>1.37</v>
      </c>
      <c r="K293" s="9" t="n">
        <f aca="false">E293 - E292</f>
        <v>-0.699999999999999</v>
      </c>
      <c r="L293" s="21" t="n">
        <f aca="false">I293 / $E$2</f>
        <v>-0.00369077306733168</v>
      </c>
      <c r="M293" s="22" t="n">
        <f aca="false">J293 / $E$2</f>
        <v>0.0136658354114713</v>
      </c>
      <c r="N293" s="23" t="n">
        <f aca="false">K293 / $E$2</f>
        <v>-0.00698254364089775</v>
      </c>
      <c r="O293" s="10" t="str">
        <f aca="false">IF(OR(J293 &lt; 0, I293 &lt; 0), IF(J293 &lt; 0, "BUY", "SELL"), "S.W.")</f>
        <v>SELL</v>
      </c>
      <c r="P293" s="11" t="n">
        <f aca="false">IF(OR(O292="BUY", O292 = "SELL"), IF(O292 = "BUY", E293 - B293, B293 - E293), 0)</f>
        <v>0.0900000000000034</v>
      </c>
      <c r="Q293" s="24" t="n">
        <f aca="false">(F293 - F292) / F292</f>
        <v>0.0750996282604442</v>
      </c>
      <c r="R293" s="25" t="inlineStr">
        <f aca="true">IF(ROW(Q293) - 2 &gt;= 3, AVERAGE(Q293:OFFSET(Q293,1 - $R$2, 0)), "")</f>
        <is>
          <t/>
        </is>
      </c>
    </row>
    <row collapsed="false" customFormat="false" customHeight="false" hidden="false" ht="13.3" outlineLevel="0" r="294">
      <c r="A294" s="20" t="n">
        <v>36979</v>
      </c>
      <c r="B294" s="14" t="n">
        <v>21.77</v>
      </c>
      <c r="C294" s="15" t="n">
        <v>23.45</v>
      </c>
      <c r="D294" s="16" t="n">
        <v>21.5</v>
      </c>
      <c r="E294" s="17" t="n">
        <v>22.53</v>
      </c>
      <c r="F294" s="18" t="n">
        <v>21895200</v>
      </c>
      <c r="G294" s="13" t="n">
        <v>11.22</v>
      </c>
      <c r="I294" s="7" t="n">
        <f aca="false">C294 - E293</f>
        <v>1.28</v>
      </c>
      <c r="J294" s="8" t="n">
        <f aca="false">E293 - D294</f>
        <v>0.670000000000002</v>
      </c>
      <c r="K294" s="9" t="n">
        <f aca="false">E294 - E293</f>
        <v>0.359999999999999</v>
      </c>
      <c r="L294" s="21" t="n">
        <f aca="false">I294 / $E$2</f>
        <v>0.0127680798004987</v>
      </c>
      <c r="M294" s="22" t="n">
        <f aca="false">J294 / $E$2</f>
        <v>0.00668329177057358</v>
      </c>
      <c r="N294" s="23" t="n">
        <f aca="false">K294 / $E$2</f>
        <v>0.00359102244389027</v>
      </c>
      <c r="O294" s="10" t="str">
        <f aca="false">IF(OR(J294 &lt; 0, I294 &lt; 0), IF(J294 &lt; 0, "BUY", "SELL"), "S.W.")</f>
        <v>S.W.</v>
      </c>
      <c r="P294" s="11" t="n">
        <f aca="false">IF(OR(O293="BUY", O293 = "SELL"), IF(O293 = "BUY", E294 - B294, B294 - E294), 0)</f>
        <v>-0.760000000000002</v>
      </c>
      <c r="Q294" s="24" t="n">
        <f aca="false">(F294 - F293) / F293</f>
        <v>0.0485805141565457</v>
      </c>
      <c r="R294" s="25" t="inlineStr">
        <f aca="true">IF(ROW(Q294) - 2 &gt;= 3, AVERAGE(Q294:OFFSET(Q294,1 - $R$2, 0)), "")</f>
        <is>
          <t/>
        </is>
      </c>
    </row>
    <row collapsed="false" customFormat="false" customHeight="false" hidden="false" ht="13.3" outlineLevel="0" r="295">
      <c r="A295" s="20" t="n">
        <v>36980</v>
      </c>
      <c r="B295" s="14" t="n">
        <v>22.55</v>
      </c>
      <c r="C295" s="15" t="n">
        <v>22.72</v>
      </c>
      <c r="D295" s="16" t="n">
        <v>21.34</v>
      </c>
      <c r="E295" s="17" t="n">
        <v>22.07</v>
      </c>
      <c r="F295" s="18" t="n">
        <v>14298200</v>
      </c>
      <c r="G295" s="13" t="n">
        <v>10.99</v>
      </c>
      <c r="I295" s="7" t="n">
        <f aca="false">C295 - E294</f>
        <v>0.189999999999998</v>
      </c>
      <c r="J295" s="8" t="n">
        <f aca="false">E294 - D295</f>
        <v>1.19</v>
      </c>
      <c r="K295" s="9" t="n">
        <f aca="false">E295 - E294</f>
        <v>-0.460000000000001</v>
      </c>
      <c r="L295" s="21" t="n">
        <f aca="false">I295 / $E$2</f>
        <v>0.00189526184538651</v>
      </c>
      <c r="M295" s="22" t="n">
        <f aca="false">J295 / $E$2</f>
        <v>0.0118703241895262</v>
      </c>
      <c r="N295" s="23" t="n">
        <f aca="false">K295 / $E$2</f>
        <v>-0.00458852867830425</v>
      </c>
      <c r="O295" s="10" t="str">
        <f aca="false">IF(OR(J295 &lt; 0, I295 &lt; 0), IF(J295 &lt; 0, "BUY", "SELL"), "S.W.")</f>
        <v>S.W.</v>
      </c>
      <c r="P295" s="11" t="n">
        <f aca="false">IF(OR(O294="BUY", O294 = "SELL"), IF(O294 = "BUY", E295 - B295, B295 - E295), 0)</f>
        <v>0</v>
      </c>
      <c r="Q295" s="24" t="n">
        <f aca="false">(F295 - F294) / F294</f>
        <v>-0.34697102561292</v>
      </c>
      <c r="R295" s="25" t="inlineStr">
        <f aca="true">IF(ROW(Q295) - 2 &gt;= 3, AVERAGE(Q295:OFFSET(Q295,1 - $R$2, 0)), "")</f>
        <is>
          <t/>
        </is>
      </c>
    </row>
    <row collapsed="false" customFormat="false" customHeight="false" hidden="false" ht="13.3" outlineLevel="0" r="296">
      <c r="A296" s="20" t="n">
        <v>36983</v>
      </c>
      <c r="B296" s="14" t="n">
        <v>22.09</v>
      </c>
      <c r="C296" s="15" t="n">
        <v>22.66</v>
      </c>
      <c r="D296" s="16" t="n">
        <v>21.4</v>
      </c>
      <c r="E296" s="17" t="n">
        <v>21.59</v>
      </c>
      <c r="F296" s="18" t="n">
        <v>12175400</v>
      </c>
      <c r="G296" s="13" t="n">
        <v>10.75</v>
      </c>
      <c r="I296" s="7" t="n">
        <f aca="false">C296 - E295</f>
        <v>0.59</v>
      </c>
      <c r="J296" s="8" t="n">
        <f aca="false">E295 - D296</f>
        <v>0.670000000000002</v>
      </c>
      <c r="K296" s="9" t="n">
        <f aca="false">E296 - E295</f>
        <v>-0.48</v>
      </c>
      <c r="L296" s="21" t="n">
        <f aca="false">I296 / $E$2</f>
        <v>0.00588528678304239</v>
      </c>
      <c r="M296" s="22" t="n">
        <f aca="false">J296 / $E$2</f>
        <v>0.00668329177057358</v>
      </c>
      <c r="N296" s="23" t="n">
        <f aca="false">K296 / $E$2</f>
        <v>-0.00478802992518704</v>
      </c>
      <c r="O296" s="10" t="str">
        <f aca="false">IF(OR(J296 &lt; 0, I296 &lt; 0), IF(J296 &lt; 0, "BUY", "SELL"), "S.W.")</f>
        <v>S.W.</v>
      </c>
      <c r="P296" s="11" t="n">
        <f aca="false">IF(OR(O295="BUY", O295 = "SELL"), IF(O295 = "BUY", E296 - B296, B296 - E296), 0)</f>
        <v>0</v>
      </c>
      <c r="Q296" s="24" t="n">
        <f aca="false">(F296 - F295) / F295</f>
        <v>-0.148466240505798</v>
      </c>
      <c r="R296" s="25" t="inlineStr">
        <f aca="true">IF(ROW(Q296) - 2 &gt;= 3, AVERAGE(Q296:OFFSET(Q296,1 - $R$2, 0)), "")</f>
        <is>
          <t/>
        </is>
      </c>
    </row>
    <row collapsed="false" customFormat="false" customHeight="false" hidden="false" ht="13.3" outlineLevel="0" r="297">
      <c r="A297" s="20" t="n">
        <v>36984</v>
      </c>
      <c r="B297" s="14" t="n">
        <v>21.36</v>
      </c>
      <c r="C297" s="15" t="n">
        <v>21.4</v>
      </c>
      <c r="D297" s="16" t="n">
        <v>20.13</v>
      </c>
      <c r="E297" s="17" t="n">
        <v>20.24</v>
      </c>
      <c r="F297" s="18" t="n">
        <v>13167400</v>
      </c>
      <c r="G297" s="13" t="n">
        <v>10.08</v>
      </c>
      <c r="I297" s="7" t="n">
        <f aca="false">C297 - E296</f>
        <v>-0.190000000000001</v>
      </c>
      <c r="J297" s="8" t="n">
        <f aca="false">E296 - D297</f>
        <v>1.46</v>
      </c>
      <c r="K297" s="9" t="n">
        <f aca="false">E297 - E296</f>
        <v>-1.35</v>
      </c>
      <c r="L297" s="21" t="n">
        <f aca="false">I297 / $E$2</f>
        <v>-0.00189526184538655</v>
      </c>
      <c r="M297" s="22" t="n">
        <f aca="false">J297 / $E$2</f>
        <v>0.0145635910224439</v>
      </c>
      <c r="N297" s="23" t="n">
        <f aca="false">K297 / $E$2</f>
        <v>-0.0134663341645885</v>
      </c>
      <c r="O297" s="10" t="str">
        <f aca="false">IF(OR(J297 &lt; 0, I297 &lt; 0), IF(J297 &lt; 0, "BUY", "SELL"), "S.W.")</f>
        <v>SELL</v>
      </c>
      <c r="P297" s="11" t="n">
        <f aca="false">IF(OR(O296="BUY", O296 = "SELL"), IF(O296 = "BUY", E297 - B297, B297 - E297), 0)</f>
        <v>0</v>
      </c>
      <c r="Q297" s="24" t="n">
        <f aca="false">(F297 - F296) / F296</f>
        <v>0.081475762603282</v>
      </c>
      <c r="R297" s="25" t="inlineStr">
        <f aca="true">IF(ROW(Q297) - 2 &gt;= 3, AVERAGE(Q297:OFFSET(Q297,1 - $R$2, 0)), "")</f>
        <is>
          <t/>
        </is>
      </c>
    </row>
    <row collapsed="false" customFormat="false" customHeight="false" hidden="false" ht="13.3" outlineLevel="0" r="298">
      <c r="A298" s="20" t="n">
        <v>36985</v>
      </c>
      <c r="B298" s="14" t="n">
        <v>19.76</v>
      </c>
      <c r="C298" s="15" t="n">
        <v>20.25</v>
      </c>
      <c r="D298" s="16" t="n">
        <v>18.75</v>
      </c>
      <c r="E298" s="17" t="n">
        <v>19.5</v>
      </c>
      <c r="F298" s="18" t="n">
        <v>24481600</v>
      </c>
      <c r="G298" s="13" t="n">
        <v>9.71</v>
      </c>
      <c r="I298" s="7" t="n">
        <f aca="false">C298 - E297</f>
        <v>0.0100000000000016</v>
      </c>
      <c r="J298" s="8" t="n">
        <f aca="false">E297 - D298</f>
        <v>1.49</v>
      </c>
      <c r="K298" s="9" t="n">
        <f aca="false">E298 - E297</f>
        <v>-0.739999999999998</v>
      </c>
      <c r="L298" s="21" t="n">
        <f aca="false">I298 / $E$2</f>
        <v>9.97506234414121E-005</v>
      </c>
      <c r="M298" s="22" t="n">
        <f aca="false">J298 / $E$2</f>
        <v>0.0148628428927681</v>
      </c>
      <c r="N298" s="23" t="n">
        <f aca="false">K298 / $E$2</f>
        <v>-0.00738154613466333</v>
      </c>
      <c r="O298" s="10" t="str">
        <f aca="false">IF(OR(J298 &lt; 0, I298 &lt; 0), IF(J298 &lt; 0, "BUY", "SELL"), "S.W.")</f>
        <v>S.W.</v>
      </c>
      <c r="P298" s="11" t="n">
        <f aca="false">IF(OR(O297="BUY", O297 = "SELL"), IF(O297 = "BUY", E298 - B298, B298 - E298), 0)</f>
        <v>0.260000000000002</v>
      </c>
      <c r="Q298" s="24" t="n">
        <f aca="false">(F298 - F297) / F297</f>
        <v>0.859258471680058</v>
      </c>
      <c r="R298" s="25" t="inlineStr">
        <f aca="true">IF(ROW(Q298) - 2 &gt;= 3, AVERAGE(Q298:OFFSET(Q298,1 - $R$2, 0)), "")</f>
        <is>
          <t/>
        </is>
      </c>
    </row>
    <row collapsed="false" customFormat="false" customHeight="false" hidden="false" ht="13.3" outlineLevel="0" r="299">
      <c r="A299" s="20" t="n">
        <v>36986</v>
      </c>
      <c r="B299" s="14" t="n">
        <v>20.6</v>
      </c>
      <c r="C299" s="15" t="n">
        <v>22.5</v>
      </c>
      <c r="D299" s="16" t="n">
        <v>20</v>
      </c>
      <c r="E299" s="17" t="n">
        <v>20.87</v>
      </c>
      <c r="F299" s="18" t="n">
        <v>15955800</v>
      </c>
      <c r="G299" s="13" t="n">
        <v>10.39</v>
      </c>
      <c r="I299" s="7" t="n">
        <f aca="false">C299 - E298</f>
        <v>3</v>
      </c>
      <c r="J299" s="8" t="n">
        <f aca="false">E298 - D299</f>
        <v>-0.5</v>
      </c>
      <c r="K299" s="9" t="n">
        <f aca="false">E299 - E298</f>
        <v>1.37</v>
      </c>
      <c r="L299" s="21" t="n">
        <f aca="false">I299 / $E$2</f>
        <v>0.0299251870324189</v>
      </c>
      <c r="M299" s="22" t="n">
        <f aca="false">J299 / $E$2</f>
        <v>-0.00498753117206983</v>
      </c>
      <c r="N299" s="23" t="n">
        <f aca="false">K299 / $E$2</f>
        <v>0.0136658354114713</v>
      </c>
      <c r="O299" s="10" t="str">
        <f aca="false">IF(OR(J299 &lt; 0, I299 &lt; 0), IF(J299 &lt; 0, "BUY", "SELL"), "S.W.")</f>
        <v>BUY</v>
      </c>
      <c r="P299" s="11" t="n">
        <f aca="false">IF(OR(O298="BUY", O298 = "SELL"), IF(O298 = "BUY", E299 - B299, B299 - E299), 0)</f>
        <v>0</v>
      </c>
      <c r="Q299" s="24" t="n">
        <f aca="false">(F299 - F298) / F298</f>
        <v>-0.348253382131887</v>
      </c>
      <c r="R299" s="25" t="inlineStr">
        <f aca="true">IF(ROW(Q299) - 2 &gt;= 3, AVERAGE(Q299:OFFSET(Q299,1 - $R$2, 0)), "")</f>
        <is>
          <t/>
        </is>
      </c>
    </row>
    <row collapsed="false" customFormat="false" customHeight="false" hidden="false" ht="13.3" outlineLevel="0" r="300">
      <c r="A300" s="20" t="n">
        <v>36987</v>
      </c>
      <c r="B300" s="14" t="n">
        <v>20.8</v>
      </c>
      <c r="C300" s="15" t="n">
        <v>21.04</v>
      </c>
      <c r="D300" s="16" t="n">
        <v>19.9</v>
      </c>
      <c r="E300" s="17" t="n">
        <v>20.59</v>
      </c>
      <c r="F300" s="18" t="n">
        <v>11603200</v>
      </c>
      <c r="G300" s="13" t="n">
        <v>10.25</v>
      </c>
      <c r="I300" s="7" t="n">
        <f aca="false">C300 - E299</f>
        <v>0.169999999999998</v>
      </c>
      <c r="J300" s="8" t="n">
        <f aca="false">E299 - D300</f>
        <v>0.970000000000002</v>
      </c>
      <c r="K300" s="9" t="n">
        <f aca="false">E300 - E299</f>
        <v>-0.280000000000001</v>
      </c>
      <c r="L300" s="21" t="n">
        <f aca="false">I300 / $E$2</f>
        <v>0.00169576059850372</v>
      </c>
      <c r="M300" s="22" t="n">
        <f aca="false">J300 / $E$2</f>
        <v>0.00967581047381549</v>
      </c>
      <c r="N300" s="23" t="n">
        <f aca="false">K300 / $E$2</f>
        <v>-0.00279301745635911</v>
      </c>
      <c r="O300" s="10" t="str">
        <f aca="false">IF(OR(J300 &lt; 0, I300 &lt; 0), IF(J300 &lt; 0, "BUY", "SELL"), "S.W.")</f>
        <v>S.W.</v>
      </c>
      <c r="P300" s="11" t="n">
        <f aca="false">IF(OR(O299="BUY", O299 = "SELL"), IF(O299 = "BUY", E300 - B300, B300 - E300), 0)</f>
        <v>-0.210000000000001</v>
      </c>
      <c r="Q300" s="24" t="n">
        <f aca="false">(F300 - F299) / F299</f>
        <v>-0.272791085373344</v>
      </c>
      <c r="R300" s="25" t="inlineStr">
        <f aca="true">IF(ROW(Q300) - 2 &gt;= 3, AVERAGE(Q300:OFFSET(Q300,1 - $R$2, 0)), "")</f>
        <is>
          <t/>
        </is>
      </c>
    </row>
    <row collapsed="false" customFormat="false" customHeight="false" hidden="false" ht="13.3" outlineLevel="0" r="301">
      <c r="A301" s="20" t="n">
        <v>36990</v>
      </c>
      <c r="B301" s="14" t="n">
        <v>20.69</v>
      </c>
      <c r="C301" s="15" t="n">
        <v>21.34</v>
      </c>
      <c r="D301" s="16" t="n">
        <v>20.06</v>
      </c>
      <c r="E301" s="17" t="n">
        <v>20.54</v>
      </c>
      <c r="F301" s="18" t="n">
        <v>9520800</v>
      </c>
      <c r="G301" s="13" t="n">
        <v>10.23</v>
      </c>
      <c r="I301" s="7" t="n">
        <f aca="false">C301 - E300</f>
        <v>0.75</v>
      </c>
      <c r="J301" s="8" t="n">
        <f aca="false">E300 - D301</f>
        <v>0.530000000000001</v>
      </c>
      <c r="K301" s="9" t="n">
        <f aca="false">E301 - E300</f>
        <v>-0.0500000000000007</v>
      </c>
      <c r="L301" s="21" t="n">
        <f aca="false">I301 / $E$2</f>
        <v>0.00748129675810474</v>
      </c>
      <c r="M301" s="22" t="n">
        <f aca="false">J301 / $E$2</f>
        <v>0.00528678304239403</v>
      </c>
      <c r="N301" s="23" t="n">
        <f aca="false">K301 / $E$2</f>
        <v>-0.00049875311720699</v>
      </c>
      <c r="O301" s="10" t="str">
        <f aca="false">IF(OR(J301 &lt; 0, I301 &lt; 0), IF(J301 &lt; 0, "BUY", "SELL"), "S.W.")</f>
        <v>S.W.</v>
      </c>
      <c r="P301" s="11" t="n">
        <f aca="false">IF(OR(O300="BUY", O300 = "SELL"), IF(O300 = "BUY", E301 - B301, B301 - E301), 0)</f>
        <v>0</v>
      </c>
      <c r="Q301" s="24" t="n">
        <f aca="false">(F301 - F300) / F300</f>
        <v>-0.179467733039162</v>
      </c>
      <c r="R301" s="25" t="inlineStr">
        <f aca="true">IF(ROW(Q301) - 2 &gt;= 3, AVERAGE(Q301:OFFSET(Q301,1 - $R$2, 0)), "")</f>
        <is>
          <t/>
        </is>
      </c>
    </row>
    <row collapsed="false" customFormat="false" customHeight="false" hidden="false" ht="13.3" outlineLevel="0" r="302">
      <c r="A302" s="20" t="n">
        <v>36991</v>
      </c>
      <c r="B302" s="14" t="n">
        <v>20.9</v>
      </c>
      <c r="C302" s="15" t="n">
        <v>22.7</v>
      </c>
      <c r="D302" s="16" t="n">
        <v>20.78</v>
      </c>
      <c r="E302" s="17" t="n">
        <v>22.04</v>
      </c>
      <c r="F302" s="18" t="n">
        <v>16334800</v>
      </c>
      <c r="G302" s="13" t="n">
        <v>10.97</v>
      </c>
      <c r="I302" s="7" t="n">
        <f aca="false">C302 - E301</f>
        <v>2.16</v>
      </c>
      <c r="J302" s="8" t="n">
        <f aca="false">E301 - D302</f>
        <v>-0.240000000000002</v>
      </c>
      <c r="K302" s="9" t="n">
        <f aca="false">E302 - E301</f>
        <v>1.5</v>
      </c>
      <c r="L302" s="21" t="n">
        <f aca="false">I302 / $E$2</f>
        <v>0.0215461346633416</v>
      </c>
      <c r="M302" s="22" t="n">
        <f aca="false">J302 / $E$2</f>
        <v>-0.00239401496259354</v>
      </c>
      <c r="N302" s="23" t="n">
        <f aca="false">K302 / $E$2</f>
        <v>0.0149625935162095</v>
      </c>
      <c r="O302" s="10" t="str">
        <f aca="false">IF(OR(J302 &lt; 0, I302 &lt; 0), IF(J302 &lt; 0, "BUY", "SELL"), "S.W.")</f>
        <v>BUY</v>
      </c>
      <c r="P302" s="11" t="n">
        <f aca="false">IF(OR(O301="BUY", O301 = "SELL"), IF(O301 = "BUY", E302 - B302, B302 - E302), 0)</f>
        <v>0</v>
      </c>
      <c r="Q302" s="24" t="n">
        <f aca="false">(F302 - F301) / F301</f>
        <v>0.715696159986556</v>
      </c>
      <c r="R302" s="25" t="inlineStr">
        <f aca="true">IF(ROW(Q302) - 2 &gt;= 3, AVERAGE(Q302:OFFSET(Q302,1 - $R$2, 0)), "")</f>
        <is>
          <t/>
        </is>
      </c>
    </row>
    <row collapsed="false" customFormat="false" customHeight="false" hidden="false" ht="13.3" outlineLevel="0" r="303">
      <c r="A303" s="20" t="n">
        <v>36992</v>
      </c>
      <c r="B303" s="14" t="n">
        <v>22.98</v>
      </c>
      <c r="C303" s="15" t="n">
        <v>23</v>
      </c>
      <c r="D303" s="16" t="n">
        <v>21.28</v>
      </c>
      <c r="E303" s="17" t="n">
        <v>21.8</v>
      </c>
      <c r="F303" s="18" t="n">
        <v>11932000</v>
      </c>
      <c r="G303" s="13" t="n">
        <v>10.85</v>
      </c>
      <c r="I303" s="7" t="n">
        <f aca="false">C303 - E302</f>
        <v>0.960000000000001</v>
      </c>
      <c r="J303" s="8" t="n">
        <f aca="false">E302 - D303</f>
        <v>0.759999999999998</v>
      </c>
      <c r="K303" s="9" t="n">
        <f aca="false">E303 - E302</f>
        <v>-0.239999999999998</v>
      </c>
      <c r="L303" s="21" t="n">
        <f aca="false">I303 / $E$2</f>
        <v>0.00957605985037407</v>
      </c>
      <c r="M303" s="22" t="n">
        <f aca="false">J303 / $E$2</f>
        <v>0.00758104738154611</v>
      </c>
      <c r="N303" s="23" t="n">
        <f aca="false">K303 / $E$2</f>
        <v>-0.0023940149625935</v>
      </c>
      <c r="O303" s="10" t="str">
        <f aca="false">IF(OR(J303 &lt; 0, I303 &lt; 0), IF(J303 &lt; 0, "BUY", "SELL"), "S.W.")</f>
        <v>S.W.</v>
      </c>
      <c r="P303" s="11" t="n">
        <f aca="false">IF(OR(O302="BUY", O302 = "SELL"), IF(O302 = "BUY", E303 - B303, B303 - E303), 0)</f>
        <v>-1.18</v>
      </c>
      <c r="Q303" s="24" t="n">
        <f aca="false">(F303 - F302) / F302</f>
        <v>-0.26953498053236</v>
      </c>
      <c r="R303" s="25" t="inlineStr">
        <f aca="true">IF(ROW(Q303) - 2 &gt;= 3, AVERAGE(Q303:OFFSET(Q303,1 - $R$2, 0)), "")</f>
        <is>
          <t/>
        </is>
      </c>
    </row>
    <row collapsed="false" customFormat="false" customHeight="false" hidden="false" ht="13.3" outlineLevel="0" r="304">
      <c r="A304" s="20" t="n">
        <v>36993</v>
      </c>
      <c r="B304" s="14" t="n">
        <v>21.42</v>
      </c>
      <c r="C304" s="15" t="n">
        <v>23.02</v>
      </c>
      <c r="D304" s="16" t="n">
        <v>21.15</v>
      </c>
      <c r="E304" s="17" t="n">
        <v>22.42</v>
      </c>
      <c r="F304" s="18" t="n">
        <v>10676200</v>
      </c>
      <c r="G304" s="13" t="n">
        <v>11.16</v>
      </c>
      <c r="I304" s="7" t="n">
        <f aca="false">C304 - E303</f>
        <v>1.22</v>
      </c>
      <c r="J304" s="8" t="n">
        <f aca="false">E303 - D304</f>
        <v>0.650000000000002</v>
      </c>
      <c r="K304" s="9" t="n">
        <f aca="false">E304 - E303</f>
        <v>0.620000000000001</v>
      </c>
      <c r="L304" s="21" t="n">
        <f aca="false">I304 / $E$2</f>
        <v>0.0121695760598504</v>
      </c>
      <c r="M304" s="22" t="n">
        <f aca="false">J304 / $E$2</f>
        <v>0.0064837905236908</v>
      </c>
      <c r="N304" s="23" t="n">
        <f aca="false">K304 / $E$2</f>
        <v>0.00618453865336659</v>
      </c>
      <c r="O304" s="10" t="str">
        <f aca="false">IF(OR(J304 &lt; 0, I304 &lt; 0), IF(J304 &lt; 0, "BUY", "SELL"), "S.W.")</f>
        <v>S.W.</v>
      </c>
      <c r="P304" s="11" t="n">
        <f aca="false">IF(OR(O303="BUY", O303 = "SELL"), IF(O303 = "BUY", E304 - B304, B304 - E304), 0)</f>
        <v>0</v>
      </c>
      <c r="Q304" s="24" t="n">
        <f aca="false">(F304 - F303) / F303</f>
        <v>-0.105246396245391</v>
      </c>
      <c r="R304" s="25" t="inlineStr">
        <f aca="true">IF(ROW(Q304) - 2 &gt;= 3, AVERAGE(Q304:OFFSET(Q304,1 - $R$2, 0)), "")</f>
        <is>
          <t/>
        </is>
      </c>
    </row>
    <row collapsed="false" customFormat="false" customHeight="false" hidden="false" ht="13.3" outlineLevel="0" r="305">
      <c r="A305" s="20" t="n">
        <v>36997</v>
      </c>
      <c r="B305" s="14" t="n">
        <v>22.09</v>
      </c>
      <c r="C305" s="15" t="n">
        <v>22.4</v>
      </c>
      <c r="D305" s="16" t="n">
        <v>20.86</v>
      </c>
      <c r="E305" s="17" t="n">
        <v>21.44</v>
      </c>
      <c r="F305" s="18" t="n">
        <v>10186600</v>
      </c>
      <c r="G305" s="13" t="n">
        <v>10.67</v>
      </c>
      <c r="I305" s="7" t="n">
        <f aca="false">C305 - E304</f>
        <v>-0.0200000000000031</v>
      </c>
      <c r="J305" s="8" t="n">
        <f aca="false">E304 - D305</f>
        <v>1.56</v>
      </c>
      <c r="K305" s="9" t="n">
        <f aca="false">E305 - E304</f>
        <v>-0.98</v>
      </c>
      <c r="L305" s="21" t="n">
        <f aca="false">I305 / $E$2</f>
        <v>-0.000199501246882824</v>
      </c>
      <c r="M305" s="22" t="n">
        <f aca="false">J305 / $E$2</f>
        <v>0.0155610972568579</v>
      </c>
      <c r="N305" s="23" t="n">
        <f aca="false">K305 / $E$2</f>
        <v>-0.00977556109725686</v>
      </c>
      <c r="O305" s="10" t="str">
        <f aca="false">IF(OR(J305 &lt; 0, I305 &lt; 0), IF(J305 &lt; 0, "BUY", "SELL"), "S.W.")</f>
        <v>SELL</v>
      </c>
      <c r="P305" s="11" t="n">
        <f aca="false">IF(OR(O304="BUY", O304 = "SELL"), IF(O304 = "BUY", E305 - B305, B305 - E305), 0)</f>
        <v>0</v>
      </c>
      <c r="Q305" s="24" t="n">
        <f aca="false">(F305 - F304) / F304</f>
        <v>-0.0458590135066784</v>
      </c>
      <c r="R305" s="25" t="inlineStr">
        <f aca="true">IF(ROW(Q305) - 2 &gt;= 3, AVERAGE(Q305:OFFSET(Q305,1 - $R$2, 0)), "")</f>
        <is>
          <t/>
        </is>
      </c>
    </row>
    <row collapsed="false" customFormat="false" customHeight="false" hidden="false" ht="13.3" outlineLevel="0" r="306">
      <c r="A306" s="20" t="n">
        <v>36998</v>
      </c>
      <c r="B306" s="14" t="n">
        <v>21.2</v>
      </c>
      <c r="C306" s="15" t="n">
        <v>21.21</v>
      </c>
      <c r="D306" s="16" t="n">
        <v>19.6</v>
      </c>
      <c r="E306" s="17" t="n">
        <v>20.4</v>
      </c>
      <c r="F306" s="18" t="n">
        <v>24471400</v>
      </c>
      <c r="G306" s="13" t="n">
        <v>10.16</v>
      </c>
      <c r="I306" s="7" t="n">
        <f aca="false">C306 - E305</f>
        <v>-0.23</v>
      </c>
      <c r="J306" s="8" t="n">
        <f aca="false">E305 - D306</f>
        <v>1.84</v>
      </c>
      <c r="K306" s="9" t="n">
        <f aca="false">E306 - E305</f>
        <v>-1.04</v>
      </c>
      <c r="L306" s="21" t="n">
        <f aca="false">I306 / $E$2</f>
        <v>-0.00229426433915212</v>
      </c>
      <c r="M306" s="22" t="n">
        <f aca="false">J306 / $E$2</f>
        <v>0.018354114713217</v>
      </c>
      <c r="N306" s="23" t="n">
        <f aca="false">K306 / $E$2</f>
        <v>-0.0103740648379053</v>
      </c>
      <c r="O306" s="10" t="str">
        <f aca="false">IF(OR(J306 &lt; 0, I306 &lt; 0), IF(J306 &lt; 0, "BUY", "SELL"), "S.W.")</f>
        <v>SELL</v>
      </c>
      <c r="P306" s="11" t="n">
        <f aca="false">IF(OR(O305="BUY", O305 = "SELL"), IF(O305 = "BUY", E306 - B306, B306 - E306), 0)</f>
        <v>0.800000000000001</v>
      </c>
      <c r="Q306" s="24" t="n">
        <f aca="false">(F306 - F305) / F305</f>
        <v>1.40231284236153</v>
      </c>
      <c r="R306" s="25" t="inlineStr">
        <f aca="true">IF(ROW(Q306) - 2 &gt;= 3, AVERAGE(Q306:OFFSET(Q306,1 - $R$2, 0)), "")</f>
        <is>
          <t/>
        </is>
      </c>
    </row>
    <row collapsed="false" customFormat="false" customHeight="false" hidden="false" ht="13.3" outlineLevel="0" r="307">
      <c r="A307" s="20" t="n">
        <v>36999</v>
      </c>
      <c r="B307" s="14" t="n">
        <v>21.57</v>
      </c>
      <c r="C307" s="15" t="n">
        <v>24.08</v>
      </c>
      <c r="D307" s="16" t="n">
        <v>21.08</v>
      </c>
      <c r="E307" s="17" t="n">
        <v>22.79</v>
      </c>
      <c r="F307" s="18" t="n">
        <v>39315800</v>
      </c>
      <c r="G307" s="13" t="n">
        <v>11.35</v>
      </c>
      <c r="I307" s="7" t="n">
        <f aca="false">C307 - E306</f>
        <v>3.68</v>
      </c>
      <c r="J307" s="8" t="n">
        <f aca="false">E306 - D307</f>
        <v>-0.68</v>
      </c>
      <c r="K307" s="9" t="n">
        <f aca="false">E307 - E306</f>
        <v>2.39</v>
      </c>
      <c r="L307" s="21" t="n">
        <f aca="false">I307 / $E$2</f>
        <v>0.0367082294264339</v>
      </c>
      <c r="M307" s="22" t="n">
        <f aca="false">J307 / $E$2</f>
        <v>-0.00678304239401496</v>
      </c>
      <c r="N307" s="23" t="n">
        <f aca="false">K307 / $E$2</f>
        <v>0.0238403990024938</v>
      </c>
      <c r="O307" s="10" t="str">
        <f aca="false">IF(OR(J307 &lt; 0, I307 &lt; 0), IF(J307 &lt; 0, "BUY", "SELL"), "S.W.")</f>
        <v>BUY</v>
      </c>
      <c r="P307" s="11" t="n">
        <f aca="false">IF(OR(O306="BUY", O306 = "SELL"), IF(O306 = "BUY", E307 - B307, B307 - E307), 0)</f>
        <v>-1.22</v>
      </c>
      <c r="Q307" s="24" t="n">
        <f aca="false">(F307 - F306) / F306</f>
        <v>0.606601992530056</v>
      </c>
      <c r="R307" s="25" t="inlineStr">
        <f aca="true">IF(ROW(Q307) - 2 &gt;= 3, AVERAGE(Q307:OFFSET(Q307,1 - $R$2, 0)), "")</f>
        <is>
          <t/>
        </is>
      </c>
    </row>
    <row collapsed="false" customFormat="false" customHeight="false" hidden="false" ht="13.3" outlineLevel="0" r="308">
      <c r="A308" s="20" t="n">
        <v>37000</v>
      </c>
      <c r="B308" s="14" t="n">
        <v>25.55</v>
      </c>
      <c r="C308" s="15" t="n">
        <v>25.75</v>
      </c>
      <c r="D308" s="16" t="n">
        <v>23.6</v>
      </c>
      <c r="E308" s="17" t="n">
        <v>25.72</v>
      </c>
      <c r="F308" s="18" t="n">
        <v>66916800</v>
      </c>
      <c r="G308" s="13" t="n">
        <v>12.81</v>
      </c>
      <c r="I308" s="7" t="n">
        <f aca="false">C308 - E307</f>
        <v>2.96</v>
      </c>
      <c r="J308" s="8" t="n">
        <f aca="false">E307 - D308</f>
        <v>-0.810000000000002</v>
      </c>
      <c r="K308" s="9" t="n">
        <f aca="false">E308 - E307</f>
        <v>2.93</v>
      </c>
      <c r="L308" s="21" t="n">
        <f aca="false">I308 / $E$2</f>
        <v>0.0295261845386534</v>
      </c>
      <c r="M308" s="22" t="n">
        <f aca="false">J308 / $E$2</f>
        <v>-0.00807980049875314</v>
      </c>
      <c r="N308" s="23" t="n">
        <f aca="false">K308 / $E$2</f>
        <v>0.0292269326683292</v>
      </c>
      <c r="O308" s="10" t="str">
        <f aca="false">IF(OR(J308 &lt; 0, I308 &lt; 0), IF(J308 &lt; 0, "BUY", "SELL"), "S.W.")</f>
        <v>BUY</v>
      </c>
      <c r="P308" s="11" t="n">
        <f aca="false">IF(OR(O307="BUY", O307 = "SELL"), IF(O307 = "BUY", E308 - B308, B308 - E308), 0)</f>
        <v>0.169999999999998</v>
      </c>
      <c r="Q308" s="24" t="n">
        <f aca="false">(F308 - F307) / F307</f>
        <v>0.702033279241425</v>
      </c>
      <c r="R308" s="25" t="inlineStr">
        <f aca="true">IF(ROW(Q308) - 2 &gt;= 3, AVERAGE(Q308:OFFSET(Q308,1 - $R$2, 0)), "")</f>
        <is>
          <t/>
        </is>
      </c>
    </row>
    <row collapsed="false" customFormat="false" customHeight="false" hidden="false" ht="13.3" outlineLevel="0" r="309">
      <c r="A309" s="20" t="n">
        <v>37001</v>
      </c>
      <c r="B309" s="14" t="n">
        <v>24.93</v>
      </c>
      <c r="C309" s="15" t="n">
        <v>25.63</v>
      </c>
      <c r="D309" s="16" t="n">
        <v>24.6</v>
      </c>
      <c r="E309" s="17" t="n">
        <v>25.04</v>
      </c>
      <c r="F309" s="18" t="n">
        <v>24764400</v>
      </c>
      <c r="G309" s="13" t="n">
        <v>12.47</v>
      </c>
      <c r="I309" s="7" t="n">
        <f aca="false">C309 - E308</f>
        <v>-0.0899999999999999</v>
      </c>
      <c r="J309" s="8" t="n">
        <f aca="false">E308 - D309</f>
        <v>1.12</v>
      </c>
      <c r="K309" s="9" t="n">
        <f aca="false">E309 - E308</f>
        <v>-0.68</v>
      </c>
      <c r="L309" s="21" t="n">
        <f aca="false">I309 / $E$2</f>
        <v>-0.000897755610972567</v>
      </c>
      <c r="M309" s="22" t="n">
        <f aca="false">J309 / $E$2</f>
        <v>0.0111720698254364</v>
      </c>
      <c r="N309" s="23" t="n">
        <f aca="false">K309 / $E$2</f>
        <v>-0.00678304239401496</v>
      </c>
      <c r="O309" s="10" t="str">
        <f aca="false">IF(OR(J309 &lt; 0, I309 &lt; 0), IF(J309 &lt; 0, "BUY", "SELL"), "S.W.")</f>
        <v>SELL</v>
      </c>
      <c r="P309" s="11" t="n">
        <f aca="false">IF(OR(O308="BUY", O308 = "SELL"), IF(O308 = "BUY", E309 - B309, B309 - E309), 0)</f>
        <v>0.109999999999999</v>
      </c>
      <c r="Q309" s="24" t="n">
        <f aca="false">(F309 - F308) / F308</f>
        <v>-0.629922530664945</v>
      </c>
      <c r="R309" s="25" t="inlineStr">
        <f aca="true">IF(ROW(Q309) - 2 &gt;= 3, AVERAGE(Q309:OFFSET(Q309,1 - $R$2, 0)), "")</f>
        <is>
          <t/>
        </is>
      </c>
    </row>
    <row collapsed="false" customFormat="false" customHeight="false" hidden="false" ht="13.3" outlineLevel="0" r="310">
      <c r="A310" s="20" t="n">
        <v>37004</v>
      </c>
      <c r="B310" s="14" t="n">
        <v>24.34</v>
      </c>
      <c r="C310" s="15" t="n">
        <v>25</v>
      </c>
      <c r="D310" s="16" t="n">
        <v>24</v>
      </c>
      <c r="E310" s="17" t="n">
        <v>24.25</v>
      </c>
      <c r="F310" s="18" t="n">
        <v>19340200</v>
      </c>
      <c r="G310" s="13" t="n">
        <v>12.07</v>
      </c>
      <c r="I310" s="7" t="n">
        <f aca="false">C310 - E309</f>
        <v>-0.0399999999999991</v>
      </c>
      <c r="J310" s="8" t="n">
        <f aca="false">E309 - D310</f>
        <v>1.04</v>
      </c>
      <c r="K310" s="9" t="n">
        <f aca="false">E310 - E309</f>
        <v>-0.789999999999999</v>
      </c>
      <c r="L310" s="21" t="n">
        <f aca="false">I310 / $E$2</f>
        <v>-0.000399002493765578</v>
      </c>
      <c r="M310" s="22" t="n">
        <f aca="false">J310 / $E$2</f>
        <v>0.0103740648379052</v>
      </c>
      <c r="N310" s="23" t="n">
        <f aca="false">K310 / $E$2</f>
        <v>-0.00788029925187032</v>
      </c>
      <c r="O310" s="10" t="str">
        <f aca="false">IF(OR(J310 &lt; 0, I310 &lt; 0), IF(J310 &lt; 0, "BUY", "SELL"), "S.W.")</f>
        <v>SELL</v>
      </c>
      <c r="P310" s="11" t="n">
        <f aca="false">IF(OR(O309="BUY", O309 = "SELL"), IF(O309 = "BUY", E310 - B310, B310 - E310), 0)</f>
        <v>0.0899999999999999</v>
      </c>
      <c r="Q310" s="24" t="n">
        <f aca="false">(F310 - F309) / F309</f>
        <v>-0.219032159067048</v>
      </c>
      <c r="R310" s="25" t="inlineStr">
        <f aca="true">IF(ROW(Q310) - 2 &gt;= 3, AVERAGE(Q310:OFFSET(Q310,1 - $R$2, 0)), "")</f>
        <is>
          <t/>
        </is>
      </c>
    </row>
    <row collapsed="false" customFormat="false" customHeight="false" hidden="false" ht="13.3" outlineLevel="0" r="311">
      <c r="A311" s="20" t="n">
        <v>37005</v>
      </c>
      <c r="B311" s="14" t="n">
        <v>24.33</v>
      </c>
      <c r="C311" s="15" t="n">
        <v>24.75</v>
      </c>
      <c r="D311" s="16" t="n">
        <v>23.51</v>
      </c>
      <c r="E311" s="17" t="n">
        <v>24.03</v>
      </c>
      <c r="F311" s="18" t="n">
        <v>13469200</v>
      </c>
      <c r="G311" s="13" t="n">
        <v>11.96</v>
      </c>
      <c r="I311" s="7" t="n">
        <f aca="false">C311 - E310</f>
        <v>0.5</v>
      </c>
      <c r="J311" s="8" t="n">
        <f aca="false">E310 - D311</f>
        <v>0.739999999999998</v>
      </c>
      <c r="K311" s="9" t="n">
        <f aca="false">E311 - E310</f>
        <v>-0.219999999999999</v>
      </c>
      <c r="L311" s="21" t="n">
        <f aca="false">I311 / $E$2</f>
        <v>0.00498753117206983</v>
      </c>
      <c r="M311" s="22" t="n">
        <f aca="false">J311 / $E$2</f>
        <v>0.00738154613466333</v>
      </c>
      <c r="N311" s="23" t="n">
        <f aca="false">K311 / $E$2</f>
        <v>-0.00219451371571071</v>
      </c>
      <c r="O311" s="10" t="str">
        <f aca="false">IF(OR(J311 &lt; 0, I311 &lt; 0), IF(J311 &lt; 0, "BUY", "SELL"), "S.W.")</f>
        <v>S.W.</v>
      </c>
      <c r="P311" s="11" t="n">
        <f aca="false">IF(OR(O310="BUY", O310 = "SELL"), IF(O310 = "BUY", E311 - B311, B311 - E311), 0)</f>
        <v>0.299999999999997</v>
      </c>
      <c r="Q311" s="24" t="n">
        <f aca="false">(F311 - F310) / F310</f>
        <v>-0.303564596022792</v>
      </c>
      <c r="R311" s="25" t="inlineStr">
        <f aca="true">IF(ROW(Q311) - 2 &gt;= 3, AVERAGE(Q311:OFFSET(Q311,1 - $R$2, 0)), "")</f>
        <is>
          <t/>
        </is>
      </c>
    </row>
    <row collapsed="false" customFormat="false" customHeight="false" hidden="false" ht="13.3" outlineLevel="0" r="312">
      <c r="A312" s="20" t="n">
        <v>37006</v>
      </c>
      <c r="B312" s="14" t="n">
        <v>24.21</v>
      </c>
      <c r="C312" s="15" t="n">
        <v>24.86</v>
      </c>
      <c r="D312" s="16" t="n">
        <v>23.57</v>
      </c>
      <c r="E312" s="17" t="n">
        <v>24.72</v>
      </c>
      <c r="F312" s="18" t="n">
        <v>11813600</v>
      </c>
      <c r="G312" s="13" t="n">
        <v>12.31</v>
      </c>
      <c r="I312" s="7" t="n">
        <f aca="false">C312 - E311</f>
        <v>0.829999999999998</v>
      </c>
      <c r="J312" s="8" t="n">
        <f aca="false">E311 - D312</f>
        <v>0.460000000000001</v>
      </c>
      <c r="K312" s="9" t="n">
        <f aca="false">E312 - E311</f>
        <v>0.689999999999998</v>
      </c>
      <c r="L312" s="21" t="n">
        <f aca="false">I312 / $E$2</f>
        <v>0.00827930174563589</v>
      </c>
      <c r="M312" s="22" t="n">
        <f aca="false">J312 / $E$2</f>
        <v>0.00458852867830425</v>
      </c>
      <c r="N312" s="23" t="n">
        <f aca="false">K312 / $E$2</f>
        <v>0.00688279301745634</v>
      </c>
      <c r="O312" s="10" t="str">
        <f aca="false">IF(OR(J312 &lt; 0, I312 &lt; 0), IF(J312 &lt; 0, "BUY", "SELL"), "S.W.")</f>
        <v>S.W.</v>
      </c>
      <c r="P312" s="11" t="n">
        <f aca="false">IF(OR(O311="BUY", O311 = "SELL"), IF(O311 = "BUY", E312 - B312, B312 - E312), 0)</f>
        <v>0</v>
      </c>
      <c r="Q312" s="24" t="n">
        <f aca="false">(F312 - F311) / F311</f>
        <v>-0.122917470970807</v>
      </c>
      <c r="R312" s="25" t="inlineStr">
        <f aca="true">IF(ROW(Q312) - 2 &gt;= 3, AVERAGE(Q312:OFFSET(Q312,1 - $R$2, 0)), "")</f>
        <is>
          <t/>
        </is>
      </c>
    </row>
    <row collapsed="false" customFormat="false" customHeight="false" hidden="false" ht="13.3" outlineLevel="0" r="313">
      <c r="A313" s="20" t="n">
        <v>37007</v>
      </c>
      <c r="B313" s="14" t="n">
        <v>25.17</v>
      </c>
      <c r="C313" s="15" t="n">
        <v>26.1</v>
      </c>
      <c r="D313" s="16" t="n">
        <v>24.68</v>
      </c>
      <c r="E313" s="17" t="n">
        <v>24.69</v>
      </c>
      <c r="F313" s="18" t="n">
        <v>28560600</v>
      </c>
      <c r="G313" s="13" t="n">
        <v>12.29</v>
      </c>
      <c r="I313" s="7" t="n">
        <f aca="false">C313 - E312</f>
        <v>1.38</v>
      </c>
      <c r="J313" s="8" t="n">
        <f aca="false">E312 - D313</f>
        <v>0.0399999999999991</v>
      </c>
      <c r="K313" s="9" t="n">
        <f aca="false">E313 - E312</f>
        <v>-0.0299999999999976</v>
      </c>
      <c r="L313" s="21" t="n">
        <f aca="false">I313 / $E$2</f>
        <v>0.0137655860349127</v>
      </c>
      <c r="M313" s="22" t="n">
        <f aca="false">J313 / $E$2</f>
        <v>0.000399002493765578</v>
      </c>
      <c r="N313" s="23" t="n">
        <f aca="false">K313 / $E$2</f>
        <v>-0.000299251870324165</v>
      </c>
      <c r="O313" s="10" t="str">
        <f aca="false">IF(OR(J313 &lt; 0, I313 &lt; 0), IF(J313 &lt; 0, "BUY", "SELL"), "S.W.")</f>
        <v>S.W.</v>
      </c>
      <c r="P313" s="11" t="n">
        <f aca="false">IF(OR(O312="BUY", O312 = "SELL"), IF(O312 = "BUY", E313 - B313, B313 - E313), 0)</f>
        <v>0</v>
      </c>
      <c r="Q313" s="24" t="n">
        <f aca="false">(F313 - F312) / F312</f>
        <v>1.41760344010293</v>
      </c>
      <c r="R313" s="25" t="inlineStr">
        <f aca="true">IF(ROW(Q313) - 2 &gt;= 3, AVERAGE(Q313:OFFSET(Q313,1 - $R$2, 0)), "")</f>
        <is>
          <t/>
        </is>
      </c>
    </row>
    <row collapsed="false" customFormat="false" customHeight="false" hidden="false" ht="13.3" outlineLevel="0" r="314">
      <c r="A314" s="20" t="n">
        <v>37008</v>
      </c>
      <c r="B314" s="14" t="n">
        <v>25.2</v>
      </c>
      <c r="C314" s="15" t="n">
        <v>26.29</v>
      </c>
      <c r="D314" s="16" t="n">
        <v>24.75</v>
      </c>
      <c r="E314" s="17" t="n">
        <v>26.2</v>
      </c>
      <c r="F314" s="18" t="n">
        <v>16179000</v>
      </c>
      <c r="G314" s="13" t="n">
        <v>13.04</v>
      </c>
      <c r="I314" s="7" t="n">
        <f aca="false">C314 - E313</f>
        <v>1.6</v>
      </c>
      <c r="J314" s="8" t="n">
        <f aca="false">E313 - D314</f>
        <v>-0.0599999999999987</v>
      </c>
      <c r="K314" s="9" t="n">
        <f aca="false">E314 - E313</f>
        <v>1.51</v>
      </c>
      <c r="L314" s="21" t="n">
        <f aca="false">I314 / $E$2</f>
        <v>0.0159600997506234</v>
      </c>
      <c r="M314" s="22" t="n">
        <f aca="false">J314 / $E$2</f>
        <v>-0.000598503740648366</v>
      </c>
      <c r="N314" s="23" t="n">
        <f aca="false">K314 / $E$2</f>
        <v>0.0150623441396509</v>
      </c>
      <c r="O314" s="10" t="str">
        <f aca="false">IF(OR(J314 &lt; 0, I314 &lt; 0), IF(J314 &lt; 0, "BUY", "SELL"), "S.W.")</f>
        <v>BUY</v>
      </c>
      <c r="P314" s="11" t="n">
        <f aca="false">IF(OR(O313="BUY", O313 = "SELL"), IF(O313 = "BUY", E314 - B314, B314 - E314), 0)</f>
        <v>0</v>
      </c>
      <c r="Q314" s="24" t="n">
        <f aca="false">(F314 - F313) / F313</f>
        <v>-0.43352030419529</v>
      </c>
      <c r="R314" s="25" t="inlineStr">
        <f aca="true">IF(ROW(Q314) - 2 &gt;= 3, AVERAGE(Q314:OFFSET(Q314,1 - $R$2, 0)), "")</f>
        <is>
          <t/>
        </is>
      </c>
    </row>
    <row collapsed="false" customFormat="false" customHeight="false" hidden="false" ht="13.3" outlineLevel="0" r="315">
      <c r="A315" s="20" t="n">
        <v>37011</v>
      </c>
      <c r="B315" s="14" t="n">
        <v>26.7</v>
      </c>
      <c r="C315" s="15" t="n">
        <v>27.12</v>
      </c>
      <c r="D315" s="16" t="n">
        <v>24.87</v>
      </c>
      <c r="E315" s="17" t="n">
        <v>25.49</v>
      </c>
      <c r="F315" s="18" t="n">
        <v>17670600</v>
      </c>
      <c r="G315" s="13" t="n">
        <v>12.69</v>
      </c>
      <c r="I315" s="7" t="n">
        <f aca="false">C315 - E314</f>
        <v>0.920000000000002</v>
      </c>
      <c r="J315" s="8" t="n">
        <f aca="false">E314 - D315</f>
        <v>1.33</v>
      </c>
      <c r="K315" s="9" t="n">
        <f aca="false">E315 - E314</f>
        <v>-0.710000000000001</v>
      </c>
      <c r="L315" s="21" t="n">
        <f aca="false">I315 / $E$2</f>
        <v>0.0091770573566085</v>
      </c>
      <c r="M315" s="22" t="n">
        <f aca="false">J315 / $E$2</f>
        <v>0.0132668329177057</v>
      </c>
      <c r="N315" s="23" t="n">
        <f aca="false">K315 / $E$2</f>
        <v>-0.00708229426433916</v>
      </c>
      <c r="O315" s="10" t="str">
        <f aca="false">IF(OR(J315 &lt; 0, I315 &lt; 0), IF(J315 &lt; 0, "BUY", "SELL"), "S.W.")</f>
        <v>S.W.</v>
      </c>
      <c r="P315" s="11" t="n">
        <f aca="false">IF(OR(O314="BUY", O314 = "SELL"), IF(O314 = "BUY", E315 - B315, B315 - E315), 0)</f>
        <v>-1.21</v>
      </c>
      <c r="Q315" s="24" t="n">
        <f aca="false">(F315 - F314) / F314</f>
        <v>0.0921935842759132</v>
      </c>
      <c r="R315" s="25" t="inlineStr">
        <f aca="true">IF(ROW(Q315) - 2 &gt;= 3, AVERAGE(Q315:OFFSET(Q315,1 - $R$2, 0)), "")</f>
        <is>
          <t/>
        </is>
      </c>
    </row>
    <row collapsed="false" customFormat="false" customHeight="false" hidden="false" ht="13.3" outlineLevel="0" r="316">
      <c r="A316" s="20" t="n">
        <v>37012</v>
      </c>
      <c r="B316" s="14" t="n">
        <v>25.41</v>
      </c>
      <c r="C316" s="15" t="n">
        <v>26.5</v>
      </c>
      <c r="D316" s="16" t="n">
        <v>25.2</v>
      </c>
      <c r="E316" s="17" t="n">
        <v>25.93</v>
      </c>
      <c r="F316" s="18" t="n">
        <v>15259000</v>
      </c>
      <c r="G316" s="13" t="n">
        <v>12.91</v>
      </c>
      <c r="I316" s="7" t="n">
        <f aca="false">C316 - E315</f>
        <v>1.01</v>
      </c>
      <c r="J316" s="8" t="n">
        <f aca="false">E315 - D316</f>
        <v>0.289999999999999</v>
      </c>
      <c r="K316" s="9" t="n">
        <f aca="false">E316 - E315</f>
        <v>0.440000000000001</v>
      </c>
      <c r="L316" s="21" t="n">
        <f aca="false">I316 / $E$2</f>
        <v>0.0100748129675811</v>
      </c>
      <c r="M316" s="22" t="n">
        <f aca="false">J316 / $E$2</f>
        <v>0.00289276807980049</v>
      </c>
      <c r="N316" s="23" t="n">
        <f aca="false">K316 / $E$2</f>
        <v>0.00438902743142146</v>
      </c>
      <c r="O316" s="10" t="str">
        <f aca="false">IF(OR(J316 &lt; 0, I316 &lt; 0), IF(J316 &lt; 0, "BUY", "SELL"), "S.W.")</f>
        <v>S.W.</v>
      </c>
      <c r="P316" s="11" t="n">
        <f aca="false">IF(OR(O315="BUY", O315 = "SELL"), IF(O315 = "BUY", E316 - B316, B316 - E316), 0)</f>
        <v>0</v>
      </c>
      <c r="Q316" s="24" t="n">
        <f aca="false">(F316 - F315) / F315</f>
        <v>-0.136475275316062</v>
      </c>
      <c r="R316" s="25" t="inlineStr">
        <f aca="true">IF(ROW(Q316) - 2 &gt;= 3, AVERAGE(Q316:OFFSET(Q316,1 - $R$2, 0)), "")</f>
        <is>
          <t/>
        </is>
      </c>
    </row>
    <row collapsed="false" customFormat="false" customHeight="false" hidden="false" ht="13.3" outlineLevel="0" r="317">
      <c r="A317" s="20" t="n">
        <v>37013</v>
      </c>
      <c r="B317" s="14" t="n">
        <v>26.34</v>
      </c>
      <c r="C317" s="15" t="n">
        <v>26.7</v>
      </c>
      <c r="D317" s="16" t="n">
        <v>25.76</v>
      </c>
      <c r="E317" s="17" t="n">
        <v>26.59</v>
      </c>
      <c r="F317" s="18" t="n">
        <v>13161600</v>
      </c>
      <c r="G317" s="13" t="n">
        <v>13.24</v>
      </c>
      <c r="I317" s="7" t="n">
        <f aca="false">C317 - E316</f>
        <v>0.77</v>
      </c>
      <c r="J317" s="8" t="n">
        <f aca="false">E316 - D317</f>
        <v>0.169999999999998</v>
      </c>
      <c r="K317" s="9" t="n">
        <f aca="false">E317 - E316</f>
        <v>0.66</v>
      </c>
      <c r="L317" s="21" t="n">
        <f aca="false">I317 / $E$2</f>
        <v>0.00768079800498753</v>
      </c>
      <c r="M317" s="22" t="n">
        <f aca="false">J317 / $E$2</f>
        <v>0.00169576059850372</v>
      </c>
      <c r="N317" s="23" t="n">
        <f aca="false">K317 / $E$2</f>
        <v>0.00658354114713217</v>
      </c>
      <c r="O317" s="10" t="str">
        <f aca="false">IF(OR(J317 &lt; 0, I317 &lt; 0), IF(J317 &lt; 0, "BUY", "SELL"), "S.W.")</f>
        <v>S.W.</v>
      </c>
      <c r="P317" s="11" t="n">
        <f aca="false">IF(OR(O316="BUY", O316 = "SELL"), IF(O316 = "BUY", E317 - B317, B317 - E317), 0)</f>
        <v>0</v>
      </c>
      <c r="Q317" s="24" t="n">
        <f aca="false">(F317 - F316) / F316</f>
        <v>-0.137453306245494</v>
      </c>
      <c r="R317" s="25" t="inlineStr">
        <f aca="true">IF(ROW(Q317) - 2 &gt;= 3, AVERAGE(Q317:OFFSET(Q317,1 - $R$2, 0)), "")</f>
        <is>
          <t/>
        </is>
      </c>
    </row>
    <row collapsed="false" customFormat="false" customHeight="false" hidden="false" ht="13.3" outlineLevel="0" r="318">
      <c r="A318" s="20" t="n">
        <v>37014</v>
      </c>
      <c r="B318" s="14" t="n">
        <v>25.97</v>
      </c>
      <c r="C318" s="15" t="n">
        <v>26.25</v>
      </c>
      <c r="D318" s="16" t="n">
        <v>24.73</v>
      </c>
      <c r="E318" s="17" t="n">
        <v>24.96</v>
      </c>
      <c r="F318" s="18" t="n">
        <v>10769400</v>
      </c>
      <c r="G318" s="13" t="n">
        <v>12.43</v>
      </c>
      <c r="I318" s="7" t="n">
        <f aca="false">C318 - E317</f>
        <v>-0.34</v>
      </c>
      <c r="J318" s="8" t="n">
        <f aca="false">E317 - D318</f>
        <v>1.86</v>
      </c>
      <c r="K318" s="9" t="n">
        <f aca="false">E318 - E317</f>
        <v>-1.63</v>
      </c>
      <c r="L318" s="21" t="n">
        <f aca="false">I318 / $E$2</f>
        <v>-0.00339152119700748</v>
      </c>
      <c r="M318" s="22" t="n">
        <f aca="false">J318 / $E$2</f>
        <v>0.0185536159600997</v>
      </c>
      <c r="N318" s="23" t="n">
        <f aca="false">K318 / $E$2</f>
        <v>-0.0162593516209476</v>
      </c>
      <c r="O318" s="10" t="str">
        <f aca="false">IF(OR(J318 &lt; 0, I318 &lt; 0), IF(J318 &lt; 0, "BUY", "SELL"), "S.W.")</f>
        <v>SELL</v>
      </c>
      <c r="P318" s="11" t="n">
        <f aca="false">IF(OR(O317="BUY", O317 = "SELL"), IF(O317 = "BUY", E318 - B318, B318 - E318), 0)</f>
        <v>0</v>
      </c>
      <c r="Q318" s="24" t="n">
        <f aca="false">(F318 - F317) / F317</f>
        <v>-0.18175601750547</v>
      </c>
      <c r="R318" s="25" t="inlineStr">
        <f aca="true">IF(ROW(Q318) - 2 &gt;= 3, AVERAGE(Q318:OFFSET(Q318,1 - $R$2, 0)), "")</f>
        <is>
          <t/>
        </is>
      </c>
    </row>
    <row collapsed="false" customFormat="false" customHeight="false" hidden="false" ht="13.3" outlineLevel="0" r="319">
      <c r="A319" s="20" t="n">
        <v>37015</v>
      </c>
      <c r="B319" s="14" t="n">
        <v>24.24</v>
      </c>
      <c r="C319" s="15" t="n">
        <v>25.85</v>
      </c>
      <c r="D319" s="16" t="n">
        <v>23.96</v>
      </c>
      <c r="E319" s="17" t="n">
        <v>25.75</v>
      </c>
      <c r="F319" s="18" t="n">
        <v>10037600</v>
      </c>
      <c r="G319" s="13" t="n">
        <v>12.82</v>
      </c>
      <c r="I319" s="7" t="n">
        <f aca="false">C319 - E318</f>
        <v>0.890000000000001</v>
      </c>
      <c r="J319" s="8" t="n">
        <f aca="false">E318 - D319</f>
        <v>1</v>
      </c>
      <c r="K319" s="9" t="n">
        <f aca="false">E319 - E318</f>
        <v>0.789999999999999</v>
      </c>
      <c r="L319" s="21" t="n">
        <f aca="false">I319 / $E$2</f>
        <v>0.0088778054862843</v>
      </c>
      <c r="M319" s="22" t="n">
        <f aca="false">J319 / $E$2</f>
        <v>0.00997506234413965</v>
      </c>
      <c r="N319" s="23" t="n">
        <f aca="false">K319 / $E$2</f>
        <v>0.00788029925187032</v>
      </c>
      <c r="O319" s="10" t="str">
        <f aca="false">IF(OR(J319 &lt; 0, I319 &lt; 0), IF(J319 &lt; 0, "BUY", "SELL"), "S.W.")</f>
        <v>S.W.</v>
      </c>
      <c r="P319" s="11" t="n">
        <f aca="false">IF(OR(O318="BUY", O318 = "SELL"), IF(O318 = "BUY", E319 - B319, B319 - E319), 0)</f>
        <v>-1.51</v>
      </c>
      <c r="Q319" s="24" t="n">
        <f aca="false">(F319 - F318) / F318</f>
        <v>-0.0679517893290248</v>
      </c>
      <c r="R319" s="25" t="inlineStr">
        <f aca="true">IF(ROW(Q319) - 2 &gt;= 3, AVERAGE(Q319:OFFSET(Q319,1 - $R$2, 0)), "")</f>
        <is>
          <t/>
        </is>
      </c>
    </row>
    <row collapsed="false" customFormat="false" customHeight="false" hidden="false" ht="13.3" outlineLevel="0" r="320">
      <c r="A320" s="20" t="n">
        <v>37018</v>
      </c>
      <c r="B320" s="14" t="n">
        <v>25.62</v>
      </c>
      <c r="C320" s="15" t="n">
        <v>25.76</v>
      </c>
      <c r="D320" s="16" t="n">
        <v>24.84</v>
      </c>
      <c r="E320" s="17" t="n">
        <v>24.96</v>
      </c>
      <c r="F320" s="18" t="n">
        <v>9876800</v>
      </c>
      <c r="G320" s="13" t="n">
        <v>12.43</v>
      </c>
      <c r="I320" s="7" t="n">
        <f aca="false">C320 - E319</f>
        <v>0.0100000000000016</v>
      </c>
      <c r="J320" s="8" t="n">
        <f aca="false">E319 - D320</f>
        <v>0.91</v>
      </c>
      <c r="K320" s="9" t="n">
        <f aca="false">E320 - E319</f>
        <v>-0.789999999999999</v>
      </c>
      <c r="L320" s="21" t="n">
        <f aca="false">I320 / $E$2</f>
        <v>9.97506234414121E-005</v>
      </c>
      <c r="M320" s="22" t="n">
        <f aca="false">J320 / $E$2</f>
        <v>0.00907730673316708</v>
      </c>
      <c r="N320" s="23" t="n">
        <f aca="false">K320 / $E$2</f>
        <v>-0.00788029925187032</v>
      </c>
      <c r="O320" s="10" t="str">
        <f aca="false">IF(OR(J320 &lt; 0, I320 &lt; 0), IF(J320 &lt; 0, "BUY", "SELL"), "S.W.")</f>
        <v>S.W.</v>
      </c>
      <c r="P320" s="11" t="n">
        <f aca="false">IF(OR(O319="BUY", O319 = "SELL"), IF(O319 = "BUY", E320 - B320, B320 - E320), 0)</f>
        <v>0</v>
      </c>
      <c r="Q320" s="24" t="n">
        <f aca="false">(F320 - F319) / F319</f>
        <v>-0.0160197656810393</v>
      </c>
      <c r="R320" s="25" t="inlineStr">
        <f aca="true">IF(ROW(Q320) - 2 &gt;= 3, AVERAGE(Q320:OFFSET(Q320,1 - $R$2, 0)), "")</f>
        <is>
          <t/>
        </is>
      </c>
    </row>
    <row collapsed="false" customFormat="false" customHeight="false" hidden="false" ht="13.3" outlineLevel="0" r="321">
      <c r="A321" s="20" t="n">
        <v>37019</v>
      </c>
      <c r="B321" s="14" t="n">
        <v>25.35</v>
      </c>
      <c r="C321" s="15" t="n">
        <v>25.45</v>
      </c>
      <c r="D321" s="16" t="n">
        <v>23.95</v>
      </c>
      <c r="E321" s="17" t="n">
        <v>24.57</v>
      </c>
      <c r="F321" s="18" t="n">
        <v>11265600</v>
      </c>
      <c r="G321" s="13" t="n">
        <v>12.23</v>
      </c>
      <c r="I321" s="7" t="n">
        <f aca="false">C321 - E320</f>
        <v>0.489999999999998</v>
      </c>
      <c r="J321" s="8" t="n">
        <f aca="false">E320 - D321</f>
        <v>1.01</v>
      </c>
      <c r="K321" s="9" t="n">
        <f aca="false">E321 - E320</f>
        <v>-0.390000000000001</v>
      </c>
      <c r="L321" s="21" t="n">
        <f aca="false">I321 / $E$2</f>
        <v>0.00488778054862841</v>
      </c>
      <c r="M321" s="22" t="n">
        <f aca="false">J321 / $E$2</f>
        <v>0.0100748129675811</v>
      </c>
      <c r="N321" s="23" t="n">
        <f aca="false">K321 / $E$2</f>
        <v>-0.00389027431421447</v>
      </c>
      <c r="O321" s="10" t="str">
        <f aca="false">IF(OR(J321 &lt; 0, I321 &lt; 0), IF(J321 &lt; 0, "BUY", "SELL"), "S.W.")</f>
        <v>S.W.</v>
      </c>
      <c r="P321" s="11" t="n">
        <f aca="false">IF(OR(O320="BUY", O320 = "SELL"), IF(O320 = "BUY", E321 - B321, B321 - E321), 0)</f>
        <v>0</v>
      </c>
      <c r="Q321" s="24" t="n">
        <f aca="false">(F321 - F320) / F320</f>
        <v>0.140612344079054</v>
      </c>
      <c r="R321" s="25" t="inlineStr">
        <f aca="true">IF(ROW(Q321) - 2 &gt;= 3, AVERAGE(Q321:OFFSET(Q321,1 - $R$2, 0)), "")</f>
        <is>
          <t/>
        </is>
      </c>
    </row>
    <row collapsed="false" customFormat="false" customHeight="false" hidden="false" ht="13.3" outlineLevel="0" r="322">
      <c r="A322" s="20" t="n">
        <v>37020</v>
      </c>
      <c r="B322" s="14" t="n">
        <v>24.14</v>
      </c>
      <c r="C322" s="15" t="n">
        <v>24.55</v>
      </c>
      <c r="D322" s="16" t="n">
        <v>23.67</v>
      </c>
      <c r="E322" s="17" t="n">
        <v>23.98</v>
      </c>
      <c r="F322" s="18" t="n">
        <v>11603200</v>
      </c>
      <c r="G322" s="13" t="n">
        <v>11.94</v>
      </c>
      <c r="I322" s="7" t="n">
        <f aca="false">C322 - E321</f>
        <v>-0.0199999999999996</v>
      </c>
      <c r="J322" s="8" t="n">
        <f aca="false">E321 - D322</f>
        <v>0.899999999999999</v>
      </c>
      <c r="K322" s="9" t="n">
        <f aca="false">E322 - E321</f>
        <v>-0.59</v>
      </c>
      <c r="L322" s="21" t="n">
        <f aca="false">I322 / $E$2</f>
        <v>-0.000199501246882789</v>
      </c>
      <c r="M322" s="22" t="n">
        <f aca="false">J322 / $E$2</f>
        <v>0.00897755610972567</v>
      </c>
      <c r="N322" s="23" t="n">
        <f aca="false">K322 / $E$2</f>
        <v>-0.00588528678304239</v>
      </c>
      <c r="O322" s="10" t="str">
        <f aca="false">IF(OR(J322 &lt; 0, I322 &lt; 0), IF(J322 &lt; 0, "BUY", "SELL"), "S.W.")</f>
        <v>SELL</v>
      </c>
      <c r="P322" s="11" t="n">
        <f aca="false">IF(OR(O321="BUY", O321 = "SELL"), IF(O321 = "BUY", E322 - B322, B322 - E322), 0)</f>
        <v>0</v>
      </c>
      <c r="Q322" s="24" t="n">
        <f aca="false">(F322 - F321) / F321</f>
        <v>0.029967334185485</v>
      </c>
      <c r="R322" s="25" t="inlineStr">
        <f aca="true">IF(ROW(Q322) - 2 &gt;= 3, AVERAGE(Q322:OFFSET(Q322,1 - $R$2, 0)), "")</f>
        <is>
          <t/>
        </is>
      </c>
    </row>
    <row collapsed="false" customFormat="false" customHeight="false" hidden="false" ht="13.3" outlineLevel="0" r="323">
      <c r="A323" s="20" t="n">
        <v>37021</v>
      </c>
      <c r="B323" s="14" t="n">
        <v>24.21</v>
      </c>
      <c r="C323" s="15" t="n">
        <v>24.5</v>
      </c>
      <c r="D323" s="16" t="n">
        <v>22.95</v>
      </c>
      <c r="E323" s="17" t="n">
        <v>23</v>
      </c>
      <c r="F323" s="18" t="n">
        <v>10320600</v>
      </c>
      <c r="G323" s="13" t="n">
        <v>11.45</v>
      </c>
      <c r="I323" s="7" t="n">
        <f aca="false">C323 - E322</f>
        <v>0.52</v>
      </c>
      <c r="J323" s="8" t="n">
        <f aca="false">E322 - D323</f>
        <v>1.03</v>
      </c>
      <c r="K323" s="9" t="n">
        <f aca="false">E323 - E322</f>
        <v>-0.98</v>
      </c>
      <c r="L323" s="21" t="n">
        <f aca="false">I323 / $E$2</f>
        <v>0.00518703241895261</v>
      </c>
      <c r="M323" s="22" t="n">
        <f aca="false">J323 / $E$2</f>
        <v>0.0102743142144639</v>
      </c>
      <c r="N323" s="23" t="n">
        <f aca="false">K323 / $E$2</f>
        <v>-0.00977556109725686</v>
      </c>
      <c r="O323" s="10" t="str">
        <f aca="false">IF(OR(J323 &lt; 0, I323 &lt; 0), IF(J323 &lt; 0, "BUY", "SELL"), "S.W.")</f>
        <v>S.W.</v>
      </c>
      <c r="P323" s="11" t="n">
        <f aca="false">IF(OR(O322="BUY", O322 = "SELL"), IF(O322 = "BUY", E323 - B323, B323 - E323), 0)</f>
        <v>1.21</v>
      </c>
      <c r="Q323" s="24" t="n">
        <f aca="false">(F323 - F322) / F322</f>
        <v>-0.110538472145615</v>
      </c>
      <c r="R323" s="25" t="inlineStr">
        <f aca="true">IF(ROW(Q323) - 2 &gt;= 3, AVERAGE(Q323:OFFSET(Q323,1 - $R$2, 0)), "")</f>
        <is>
          <t/>
        </is>
      </c>
    </row>
    <row collapsed="false" customFormat="false" customHeight="false" hidden="false" ht="13.3" outlineLevel="0" r="324">
      <c r="A324" s="20" t="n">
        <v>37022</v>
      </c>
      <c r="B324" s="14" t="n">
        <v>23.01</v>
      </c>
      <c r="C324" s="15" t="n">
        <v>23.49</v>
      </c>
      <c r="D324" s="16" t="n">
        <v>22.76</v>
      </c>
      <c r="E324" s="17" t="n">
        <v>22.85</v>
      </c>
      <c r="F324" s="18" t="n">
        <v>7251600</v>
      </c>
      <c r="G324" s="13" t="n">
        <v>11.38</v>
      </c>
      <c r="I324" s="7" t="n">
        <f aca="false">C324 - E323</f>
        <v>0.489999999999998</v>
      </c>
      <c r="J324" s="8" t="n">
        <f aca="false">E323 - D324</f>
        <v>0.239999999999998</v>
      </c>
      <c r="K324" s="9" t="n">
        <f aca="false">E324 - E323</f>
        <v>-0.149999999999999</v>
      </c>
      <c r="L324" s="21" t="n">
        <f aca="false">I324 / $E$2</f>
        <v>0.00488778054862841</v>
      </c>
      <c r="M324" s="22" t="n">
        <f aca="false">J324 / $E$2</f>
        <v>0.0023940149625935</v>
      </c>
      <c r="N324" s="23" t="n">
        <f aca="false">K324 / $E$2</f>
        <v>-0.00149625935162093</v>
      </c>
      <c r="O324" s="10" t="str">
        <f aca="false">IF(OR(J324 &lt; 0, I324 &lt; 0), IF(J324 &lt; 0, "BUY", "SELL"), "S.W.")</f>
        <v>S.W.</v>
      </c>
      <c r="P324" s="11" t="n">
        <f aca="false">IF(OR(O323="BUY", O323 = "SELL"), IF(O323 = "BUY", E324 - B324, B324 - E324), 0)</f>
        <v>0</v>
      </c>
      <c r="Q324" s="24" t="n">
        <f aca="false">(F324 - F323) / F323</f>
        <v>-0.297366432184175</v>
      </c>
      <c r="R324" s="25" t="inlineStr">
        <f aca="true">IF(ROW(Q324) - 2 &gt;= 3, AVERAGE(Q324:OFFSET(Q324,1 - $R$2, 0)), "")</f>
        <is>
          <t/>
        </is>
      </c>
    </row>
    <row collapsed="false" customFormat="false" customHeight="false" hidden="false" ht="13.3" outlineLevel="0" r="325">
      <c r="A325" s="20" t="n">
        <v>37025</v>
      </c>
      <c r="B325" s="14" t="n">
        <v>22.89</v>
      </c>
      <c r="C325" s="15" t="n">
        <v>23.68</v>
      </c>
      <c r="D325" s="16" t="n">
        <v>22.75</v>
      </c>
      <c r="E325" s="17" t="n">
        <v>23.29</v>
      </c>
      <c r="F325" s="18" t="n">
        <v>11043600</v>
      </c>
      <c r="G325" s="13" t="n">
        <v>11.6</v>
      </c>
      <c r="I325" s="7" t="n">
        <f aca="false">C325 - E324</f>
        <v>0.829999999999998</v>
      </c>
      <c r="J325" s="8" t="n">
        <f aca="false">E324 - D325</f>
        <v>0.100000000000001</v>
      </c>
      <c r="K325" s="9" t="n">
        <f aca="false">E325 - E324</f>
        <v>0.439999999999998</v>
      </c>
      <c r="L325" s="21" t="n">
        <f aca="false">I325 / $E$2</f>
        <v>0.00827930174563589</v>
      </c>
      <c r="M325" s="22" t="n">
        <f aca="false">J325 / $E$2</f>
        <v>0.000997506234413979</v>
      </c>
      <c r="N325" s="23" t="n">
        <f aca="false">K325 / $E$2</f>
        <v>0.00438902743142142</v>
      </c>
      <c r="O325" s="10" t="str">
        <f aca="false">IF(OR(J325 &lt; 0, I325 &lt; 0), IF(J325 &lt; 0, "BUY", "SELL"), "S.W.")</f>
        <v>S.W.</v>
      </c>
      <c r="P325" s="11" t="n">
        <f aca="false">IF(OR(O324="BUY", O324 = "SELL"), IF(O324 = "BUY", E325 - B325, B325 - E325), 0)</f>
        <v>0</v>
      </c>
      <c r="Q325" s="24" t="n">
        <f aca="false">(F325 - F324) / F324</f>
        <v>0.522919079927188</v>
      </c>
      <c r="R325" s="25" t="inlineStr">
        <f aca="true">IF(ROW(Q325) - 2 &gt;= 3, AVERAGE(Q325:OFFSET(Q325,1 - $R$2, 0)), "")</f>
        <is>
          <t/>
        </is>
      </c>
    </row>
    <row collapsed="false" customFormat="false" customHeight="false" hidden="false" ht="13.3" outlineLevel="0" r="326">
      <c r="A326" s="20" t="n">
        <v>37026</v>
      </c>
      <c r="B326" s="14" t="n">
        <v>23.37</v>
      </c>
      <c r="C326" s="15" t="n">
        <v>25.5</v>
      </c>
      <c r="D326" s="16" t="n">
        <v>23.04</v>
      </c>
      <c r="E326" s="17" t="n">
        <v>23.18</v>
      </c>
      <c r="F326" s="18" t="n">
        <v>8465200</v>
      </c>
      <c r="G326" s="13" t="n">
        <v>11.54</v>
      </c>
      <c r="I326" s="7" t="n">
        <f aca="false">C326 - E325</f>
        <v>2.21</v>
      </c>
      <c r="J326" s="8" t="n">
        <f aca="false">E325 - D326</f>
        <v>0.25</v>
      </c>
      <c r="K326" s="9" t="n">
        <f aca="false">E326 - E325</f>
        <v>-0.109999999999999</v>
      </c>
      <c r="L326" s="21" t="n">
        <f aca="false">I326 / $E$2</f>
        <v>0.0220448877805486</v>
      </c>
      <c r="M326" s="22" t="n">
        <f aca="false">J326 / $E$2</f>
        <v>0.00249376558603491</v>
      </c>
      <c r="N326" s="23" t="n">
        <f aca="false">K326 / $E$2</f>
        <v>-0.00109725685785536</v>
      </c>
      <c r="O326" s="10" t="str">
        <f aca="false">IF(OR(J326 &lt; 0, I326 &lt; 0), IF(J326 &lt; 0, "BUY", "SELL"), "S.W.")</f>
        <v>S.W.</v>
      </c>
      <c r="P326" s="11" t="n">
        <f aca="false">IF(OR(O325="BUY", O325 = "SELL"), IF(O325 = "BUY", E326 - B326, B326 - E326), 0)</f>
        <v>0</v>
      </c>
      <c r="Q326" s="24" t="n">
        <f aca="false">(F326 - F325) / F325</f>
        <v>-0.233474591618675</v>
      </c>
      <c r="R326" s="25" t="inlineStr">
        <f aca="true">IF(ROW(Q326) - 2 &gt;= 3, AVERAGE(Q326:OFFSET(Q326,1 - $R$2, 0)), "")</f>
        <is>
          <t/>
        </is>
      </c>
    </row>
    <row collapsed="false" customFormat="false" customHeight="false" hidden="false" ht="13.3" outlineLevel="0" r="327">
      <c r="A327" s="20" t="n">
        <v>37027</v>
      </c>
      <c r="B327" s="14" t="n">
        <v>23.26</v>
      </c>
      <c r="C327" s="15" t="n">
        <v>24.5</v>
      </c>
      <c r="D327" s="16" t="n">
        <v>22.85</v>
      </c>
      <c r="E327" s="17" t="n">
        <v>24.1</v>
      </c>
      <c r="F327" s="18" t="n">
        <v>11511800</v>
      </c>
      <c r="G327" s="13" t="n">
        <v>12</v>
      </c>
      <c r="I327" s="7" t="n">
        <f aca="false">C327 - E326</f>
        <v>1.32</v>
      </c>
      <c r="J327" s="8" t="n">
        <f aca="false">E326 - D327</f>
        <v>0.329999999999998</v>
      </c>
      <c r="K327" s="9" t="n">
        <f aca="false">E327 - E326</f>
        <v>0.920000000000002</v>
      </c>
      <c r="L327" s="21" t="n">
        <f aca="false">I327 / $E$2</f>
        <v>0.0131670822942643</v>
      </c>
      <c r="M327" s="22" t="n">
        <f aca="false">J327 / $E$2</f>
        <v>0.00329177057356607</v>
      </c>
      <c r="N327" s="23" t="n">
        <f aca="false">K327 / $E$2</f>
        <v>0.0091770573566085</v>
      </c>
      <c r="O327" s="10" t="str">
        <f aca="false">IF(OR(J327 &lt; 0, I327 &lt; 0), IF(J327 &lt; 0, "BUY", "SELL"), "S.W.")</f>
        <v>S.W.</v>
      </c>
      <c r="P327" s="11" t="n">
        <f aca="false">IF(OR(O326="BUY", O326 = "SELL"), IF(O326 = "BUY", E327 - B327, B327 - E327), 0)</f>
        <v>0</v>
      </c>
      <c r="Q327" s="24" t="n">
        <f aca="false">(F327 - F326) / F326</f>
        <v>0.359896990029769</v>
      </c>
      <c r="R327" s="25" t="inlineStr">
        <f aca="true">IF(ROW(Q327) - 2 &gt;= 3, AVERAGE(Q327:OFFSET(Q327,1 - $R$2, 0)), "")</f>
        <is>
          <t/>
        </is>
      </c>
    </row>
    <row collapsed="false" customFormat="false" customHeight="false" hidden="false" ht="13.3" outlineLevel="0" r="328">
      <c r="A328" s="20" t="n">
        <v>37028</v>
      </c>
      <c r="B328" s="14" t="n">
        <v>24.23</v>
      </c>
      <c r="C328" s="15" t="n">
        <v>24.33</v>
      </c>
      <c r="D328" s="16" t="n">
        <v>23.25</v>
      </c>
      <c r="E328" s="17" t="n">
        <v>23.55</v>
      </c>
      <c r="F328" s="18" t="n">
        <v>11861400</v>
      </c>
      <c r="G328" s="13" t="n">
        <v>11.72</v>
      </c>
      <c r="I328" s="7" t="n">
        <f aca="false">C328 - E327</f>
        <v>0.229999999999997</v>
      </c>
      <c r="J328" s="8" t="n">
        <f aca="false">E327 - D328</f>
        <v>0.850000000000001</v>
      </c>
      <c r="K328" s="9" t="n">
        <f aca="false">E328 - E327</f>
        <v>-0.550000000000001</v>
      </c>
      <c r="L328" s="21" t="n">
        <f aca="false">I328 / $E$2</f>
        <v>0.00229426433915209</v>
      </c>
      <c r="M328" s="22" t="n">
        <f aca="false">J328 / $E$2</f>
        <v>0.00847880299251872</v>
      </c>
      <c r="N328" s="23" t="n">
        <f aca="false">K328 / $E$2</f>
        <v>-0.00548628428927682</v>
      </c>
      <c r="O328" s="10" t="str">
        <f aca="false">IF(OR(J328 &lt; 0, I328 &lt; 0), IF(J328 &lt; 0, "BUY", "SELL"), "S.W.")</f>
        <v>S.W.</v>
      </c>
      <c r="P328" s="11" t="n">
        <f aca="false">IF(OR(O327="BUY", O327 = "SELL"), IF(O327 = "BUY", E328 - B328, B328 - E328), 0)</f>
        <v>0</v>
      </c>
      <c r="Q328" s="24" t="n">
        <f aca="false">(F328 - F327) / F327</f>
        <v>0.0303688389304887</v>
      </c>
      <c r="R328" s="25" t="inlineStr">
        <f aca="true">IF(ROW(Q328) - 2 &gt;= 3, AVERAGE(Q328:OFFSET(Q328,1 - $R$2, 0)), "")</f>
        <is>
          <t/>
        </is>
      </c>
    </row>
    <row collapsed="false" customFormat="false" customHeight="false" hidden="false" ht="13.3" outlineLevel="0" r="329">
      <c r="A329" s="20" t="n">
        <v>37029</v>
      </c>
      <c r="B329" s="14" t="n">
        <v>23.36</v>
      </c>
      <c r="C329" s="15" t="n">
        <v>23.64</v>
      </c>
      <c r="D329" s="16" t="n">
        <v>23.12</v>
      </c>
      <c r="E329" s="17" t="n">
        <v>23.53</v>
      </c>
      <c r="F329" s="18" t="n">
        <v>5680400</v>
      </c>
      <c r="G329" s="13" t="n">
        <v>11.71</v>
      </c>
      <c r="I329" s="7" t="n">
        <f aca="false">C329 - E328</f>
        <v>0.0899999999999999</v>
      </c>
      <c r="J329" s="8" t="n">
        <f aca="false">E328 - D329</f>
        <v>0.43</v>
      </c>
      <c r="K329" s="9" t="n">
        <f aca="false">E329 - E328</f>
        <v>-0.0199999999999996</v>
      </c>
      <c r="L329" s="21" t="n">
        <f aca="false">I329 / $E$2</f>
        <v>0.000897755610972567</v>
      </c>
      <c r="M329" s="22" t="n">
        <f aca="false">J329 / $E$2</f>
        <v>0.00428927680798005</v>
      </c>
      <c r="N329" s="23" t="n">
        <f aca="false">K329 / $E$2</f>
        <v>-0.000199501246882789</v>
      </c>
      <c r="O329" s="10" t="str">
        <f aca="false">IF(OR(J329 &lt; 0, I329 &lt; 0), IF(J329 &lt; 0, "BUY", "SELL"), "S.W.")</f>
        <v>S.W.</v>
      </c>
      <c r="P329" s="11" t="n">
        <f aca="false">IF(OR(O328="BUY", O328 = "SELL"), IF(O328 = "BUY", E329 - B329, B329 - E329), 0)</f>
        <v>0</v>
      </c>
      <c r="Q329" s="24" t="n">
        <f aca="false">(F329 - F328) / F328</f>
        <v>-0.521102062151179</v>
      </c>
      <c r="R329" s="25" t="inlineStr">
        <f aca="true">IF(ROW(Q329) - 2 &gt;= 3, AVERAGE(Q329:OFFSET(Q329,1 - $R$2, 0)), "")</f>
        <is>
          <t/>
        </is>
      </c>
    </row>
    <row collapsed="false" customFormat="false" customHeight="false" hidden="false" ht="13.3" outlineLevel="0" r="330">
      <c r="A330" s="20" t="n">
        <v>37032</v>
      </c>
      <c r="B330" s="14" t="n">
        <v>23.63</v>
      </c>
      <c r="C330" s="15" t="n">
        <v>23.91</v>
      </c>
      <c r="D330" s="16" t="n">
        <v>23.05</v>
      </c>
      <c r="E330" s="17" t="n">
        <v>23.56</v>
      </c>
      <c r="F330" s="18" t="n">
        <v>16464200</v>
      </c>
      <c r="G330" s="13" t="n">
        <v>11.73</v>
      </c>
      <c r="I330" s="7" t="n">
        <f aca="false">C330 - E329</f>
        <v>0.379999999999999</v>
      </c>
      <c r="J330" s="8" t="n">
        <f aca="false">E329 - D330</f>
        <v>0.48</v>
      </c>
      <c r="K330" s="9" t="n">
        <f aca="false">E330 - E329</f>
        <v>0.0299999999999976</v>
      </c>
      <c r="L330" s="21" t="n">
        <f aca="false">I330 / $E$2</f>
        <v>0.00379052369077306</v>
      </c>
      <c r="M330" s="22" t="n">
        <f aca="false">J330 / $E$2</f>
        <v>0.00478802992518704</v>
      </c>
      <c r="N330" s="23" t="n">
        <f aca="false">K330 / $E$2</f>
        <v>0.000299251870324165</v>
      </c>
      <c r="O330" s="10" t="str">
        <f aca="false">IF(OR(J330 &lt; 0, I330 &lt; 0), IF(J330 &lt; 0, "BUY", "SELL"), "S.W.")</f>
        <v>S.W.</v>
      </c>
      <c r="P330" s="11" t="n">
        <f aca="false">IF(OR(O329="BUY", O329 = "SELL"), IF(O329 = "BUY", E330 - B330, B330 - E330), 0)</f>
        <v>0</v>
      </c>
      <c r="Q330" s="24" t="n">
        <f aca="false">(F330 - F329) / F329</f>
        <v>1.89842264629251</v>
      </c>
      <c r="R330" s="25" t="inlineStr">
        <f aca="true">IF(ROW(Q330) - 2 &gt;= 3, AVERAGE(Q330:OFFSET(Q330,1 - $R$2, 0)), "")</f>
        <is>
          <t/>
        </is>
      </c>
    </row>
    <row collapsed="false" customFormat="false" customHeight="false" hidden="false" ht="13.3" outlineLevel="0" r="331">
      <c r="A331" s="20" t="n">
        <v>37033</v>
      </c>
      <c r="B331" s="14" t="n">
        <v>24</v>
      </c>
      <c r="C331" s="15" t="n">
        <v>24.13</v>
      </c>
      <c r="D331" s="16" t="n">
        <v>23.4</v>
      </c>
      <c r="E331" s="17" t="n">
        <v>23.5</v>
      </c>
      <c r="F331" s="18" t="n">
        <v>14747000</v>
      </c>
      <c r="G331" s="13" t="n">
        <v>11.7</v>
      </c>
      <c r="I331" s="7" t="n">
        <f aca="false">C331 - E330</f>
        <v>0.57</v>
      </c>
      <c r="J331" s="8" t="n">
        <f aca="false">E330 - D331</f>
        <v>0.16</v>
      </c>
      <c r="K331" s="9" t="n">
        <f aca="false">E331 - E330</f>
        <v>-0.0599999999999987</v>
      </c>
      <c r="L331" s="21" t="n">
        <f aca="false">I331 / $E$2</f>
        <v>0.0056857855361596</v>
      </c>
      <c r="M331" s="22" t="n">
        <f aca="false">J331 / $E$2</f>
        <v>0.00159600997506235</v>
      </c>
      <c r="N331" s="23" t="n">
        <f aca="false">K331 / $E$2</f>
        <v>-0.000598503740648366</v>
      </c>
      <c r="O331" s="10" t="str">
        <f aca="false">IF(OR(J331 &lt; 0, I331 &lt; 0), IF(J331 &lt; 0, "BUY", "SELL"), "S.W.")</f>
        <v>S.W.</v>
      </c>
      <c r="P331" s="11" t="n">
        <f aca="false">IF(OR(O330="BUY", O330 = "SELL"), IF(O330 = "BUY", E331 - B331, B331 - E331), 0)</f>
        <v>0</v>
      </c>
      <c r="Q331" s="24" t="n">
        <f aca="false">(F331 - F330) / F330</f>
        <v>-0.104299024550236</v>
      </c>
      <c r="R331" s="25" t="inlineStr">
        <f aca="true">IF(ROW(Q331) - 2 &gt;= 3, AVERAGE(Q331:OFFSET(Q331,1 - $R$2, 0)), "")</f>
        <is>
          <t/>
        </is>
      </c>
    </row>
    <row collapsed="false" customFormat="false" customHeight="false" hidden="false" ht="13.3" outlineLevel="0" r="332">
      <c r="A332" s="20" t="n">
        <v>37034</v>
      </c>
      <c r="B332" s="14" t="n">
        <v>23.75</v>
      </c>
      <c r="C332" s="15" t="n">
        <v>23.75</v>
      </c>
      <c r="D332" s="16" t="n">
        <v>22.86</v>
      </c>
      <c r="E332" s="17" t="n">
        <v>23.23</v>
      </c>
      <c r="F332" s="18" t="n">
        <v>10037200</v>
      </c>
      <c r="G332" s="13" t="n">
        <v>11.57</v>
      </c>
      <c r="I332" s="7" t="n">
        <f aca="false">C332 - E331</f>
        <v>0.25</v>
      </c>
      <c r="J332" s="8" t="n">
        <f aca="false">E331 - D332</f>
        <v>0.640000000000001</v>
      </c>
      <c r="K332" s="9" t="n">
        <f aca="false">E332 - E331</f>
        <v>-0.27</v>
      </c>
      <c r="L332" s="21" t="n">
        <f aca="false">I332 / $E$2</f>
        <v>0.00249376558603491</v>
      </c>
      <c r="M332" s="22" t="n">
        <f aca="false">J332 / $E$2</f>
        <v>0.00638403990024938</v>
      </c>
      <c r="N332" s="23" t="n">
        <f aca="false">K332 / $E$2</f>
        <v>-0.0026932668329177</v>
      </c>
      <c r="O332" s="10" t="str">
        <f aca="false">IF(OR(J332 &lt; 0, I332 &lt; 0), IF(J332 &lt; 0, "BUY", "SELL"), "S.W.")</f>
        <v>S.W.</v>
      </c>
      <c r="P332" s="11" t="n">
        <f aca="false">IF(OR(O331="BUY", O331 = "SELL"), IF(O331 = "BUY", E332 - B332, B332 - E332), 0)</f>
        <v>0</v>
      </c>
      <c r="Q332" s="24" t="n">
        <f aca="false">(F332 - F331) / F331</f>
        <v>-0.319373431884451</v>
      </c>
      <c r="R332" s="25" t="inlineStr">
        <f aca="true">IF(ROW(Q332) - 2 &gt;= 3, AVERAGE(Q332:OFFSET(Q332,1 - $R$2, 0)), "")</f>
        <is>
          <t/>
        </is>
      </c>
    </row>
    <row collapsed="false" customFormat="false" customHeight="false" hidden="false" ht="13.3" outlineLevel="0" r="333">
      <c r="A333" s="20" t="n">
        <v>37035</v>
      </c>
      <c r="B333" s="14" t="n">
        <v>23.29</v>
      </c>
      <c r="C333" s="15" t="n">
        <v>23.3</v>
      </c>
      <c r="D333" s="16" t="n">
        <v>22.62</v>
      </c>
      <c r="E333" s="17" t="n">
        <v>23.2</v>
      </c>
      <c r="F333" s="18" t="n">
        <v>9705600</v>
      </c>
      <c r="G333" s="13" t="n">
        <v>11.55</v>
      </c>
      <c r="I333" s="7" t="n">
        <f aca="false">C333 - E332</f>
        <v>0.0700000000000003</v>
      </c>
      <c r="J333" s="8" t="n">
        <f aca="false">E332 - D333</f>
        <v>0.609999999999999</v>
      </c>
      <c r="K333" s="9" t="n">
        <f aca="false">E333 - E332</f>
        <v>-0.0300000000000011</v>
      </c>
      <c r="L333" s="21" t="n">
        <f aca="false">I333 / $E$2</f>
        <v>0.000698254364089778</v>
      </c>
      <c r="M333" s="22" t="n">
        <f aca="false">J333 / $E$2</f>
        <v>0.00608478802992518</v>
      </c>
      <c r="N333" s="23" t="n">
        <f aca="false">K333 / $E$2</f>
        <v>-0.000299251870324201</v>
      </c>
      <c r="O333" s="10" t="str">
        <f aca="false">IF(OR(J333 &lt; 0, I333 &lt; 0), IF(J333 &lt; 0, "BUY", "SELL"), "S.W.")</f>
        <v>S.W.</v>
      </c>
      <c r="P333" s="11" t="n">
        <f aca="false">IF(OR(O332="BUY", O332 = "SELL"), IF(O332 = "BUY", E333 - B333, B333 - E333), 0)</f>
        <v>0</v>
      </c>
      <c r="Q333" s="24" t="n">
        <f aca="false">(F333 - F332) / F332</f>
        <v>-0.033037101980632</v>
      </c>
      <c r="R333" s="25" t="inlineStr">
        <f aca="true">IF(ROW(Q333) - 2 &gt;= 3, AVERAGE(Q333:OFFSET(Q333,1 - $R$2, 0)), "")</f>
        <is>
          <t/>
        </is>
      </c>
    </row>
    <row collapsed="false" customFormat="false" customHeight="false" hidden="false" ht="13.3" outlineLevel="0" r="334">
      <c r="A334" s="20" t="n">
        <v>37036</v>
      </c>
      <c r="B334" s="14" t="n">
        <v>23.2</v>
      </c>
      <c r="C334" s="15" t="n">
        <v>23.29</v>
      </c>
      <c r="D334" s="16" t="n">
        <v>22.5</v>
      </c>
      <c r="E334" s="17" t="n">
        <v>22.76</v>
      </c>
      <c r="F334" s="18" t="n">
        <v>5669400</v>
      </c>
      <c r="G334" s="13" t="n">
        <v>11.33</v>
      </c>
      <c r="I334" s="7" t="n">
        <f aca="false">C334 - E333</f>
        <v>0.0899999999999999</v>
      </c>
      <c r="J334" s="8" t="n">
        <f aca="false">E333 - D334</f>
        <v>0.699999999999999</v>
      </c>
      <c r="K334" s="9" t="n">
        <f aca="false">E334 - E333</f>
        <v>-0.439999999999998</v>
      </c>
      <c r="L334" s="21" t="n">
        <f aca="false">I334 / $E$2</f>
        <v>0.000897755610972567</v>
      </c>
      <c r="M334" s="22" t="n">
        <f aca="false">J334 / $E$2</f>
        <v>0.00698254364089775</v>
      </c>
      <c r="N334" s="23" t="n">
        <f aca="false">K334 / $E$2</f>
        <v>-0.00438902743142142</v>
      </c>
      <c r="O334" s="10" t="str">
        <f aca="false">IF(OR(J334 &lt; 0, I334 &lt; 0), IF(J334 &lt; 0, "BUY", "SELL"), "S.W.")</f>
        <v>S.W.</v>
      </c>
      <c r="P334" s="11" t="n">
        <f aca="false">IF(OR(O333="BUY", O333 = "SELL"), IF(O333 = "BUY", E334 - B334, B334 - E334), 0)</f>
        <v>0</v>
      </c>
      <c r="Q334" s="24" t="n">
        <f aca="false">(F334 - F333) / F333</f>
        <v>-0.415863006923838</v>
      </c>
      <c r="R334" s="25" t="inlineStr">
        <f aca="true">IF(ROW(Q334) - 2 &gt;= 3, AVERAGE(Q334:OFFSET(Q334,1 - $R$2, 0)), "")</f>
        <is>
          <t/>
        </is>
      </c>
    </row>
    <row collapsed="false" customFormat="false" customHeight="false" hidden="false" ht="13.3" outlineLevel="0" r="335">
      <c r="A335" s="20" t="n">
        <v>37040</v>
      </c>
      <c r="B335" s="14" t="n">
        <v>22.32</v>
      </c>
      <c r="C335" s="15" t="n">
        <v>22.5</v>
      </c>
      <c r="D335" s="16" t="n">
        <v>20.81</v>
      </c>
      <c r="E335" s="17" t="n">
        <v>21.47</v>
      </c>
      <c r="F335" s="18" t="n">
        <v>18428200</v>
      </c>
      <c r="G335" s="13" t="n">
        <v>10.69</v>
      </c>
      <c r="I335" s="7" t="n">
        <f aca="false">C335 - E334</f>
        <v>-0.260000000000002</v>
      </c>
      <c r="J335" s="8" t="n">
        <f aca="false">E334 - D335</f>
        <v>1.95</v>
      </c>
      <c r="K335" s="9" t="n">
        <f aca="false">E335 - E334</f>
        <v>-1.29</v>
      </c>
      <c r="L335" s="21" t="n">
        <f aca="false">I335 / $E$2</f>
        <v>-0.00259351620947632</v>
      </c>
      <c r="M335" s="22" t="n">
        <f aca="false">J335 / $E$2</f>
        <v>0.0194513715710723</v>
      </c>
      <c r="N335" s="23" t="n">
        <f aca="false">K335 / $E$2</f>
        <v>-0.0128678304239402</v>
      </c>
      <c r="O335" s="10" t="str">
        <f aca="false">IF(OR(J335 &lt; 0, I335 &lt; 0), IF(J335 &lt; 0, "BUY", "SELL"), "S.W.")</f>
        <v>SELL</v>
      </c>
      <c r="P335" s="11" t="n">
        <f aca="false">IF(OR(O334="BUY", O334 = "SELL"), IF(O334 = "BUY", E335 - B335, B335 - E335), 0)</f>
        <v>0</v>
      </c>
      <c r="Q335" s="24" t="n">
        <f aca="false">(F335 - F334) / F334</f>
        <v>2.25046742159664</v>
      </c>
      <c r="R335" s="25" t="inlineStr">
        <f aca="true">IF(ROW(Q335) - 2 &gt;= 3, AVERAGE(Q335:OFFSET(Q335,1 - $R$2, 0)), "")</f>
        <is>
          <t/>
        </is>
      </c>
    </row>
    <row collapsed="false" customFormat="false" customHeight="false" hidden="false" ht="13.3" outlineLevel="0" r="336">
      <c r="A336" s="20" t="n">
        <v>37041</v>
      </c>
      <c r="B336" s="14" t="n">
        <v>20.76</v>
      </c>
      <c r="C336" s="15" t="n">
        <v>20.76</v>
      </c>
      <c r="D336" s="16" t="n">
        <v>19.3</v>
      </c>
      <c r="E336" s="17" t="n">
        <v>19.78</v>
      </c>
      <c r="F336" s="18" t="n">
        <v>27752800</v>
      </c>
      <c r="G336" s="13" t="n">
        <v>9.85</v>
      </c>
      <c r="I336" s="7" t="n">
        <f aca="false">C336 - E335</f>
        <v>-0.709999999999997</v>
      </c>
      <c r="J336" s="8" t="n">
        <f aca="false">E335 - D336</f>
        <v>2.17</v>
      </c>
      <c r="K336" s="9" t="n">
        <f aca="false">E336 - E335</f>
        <v>-1.69</v>
      </c>
      <c r="L336" s="21" t="n">
        <f aca="false">I336 / $E$2</f>
        <v>-0.00708229426433913</v>
      </c>
      <c r="M336" s="22" t="n">
        <f aca="false">J336 / $E$2</f>
        <v>0.021645885286783</v>
      </c>
      <c r="N336" s="23" t="n">
        <f aca="false">K336 / $E$2</f>
        <v>-0.016857855361596</v>
      </c>
      <c r="O336" s="10" t="str">
        <f aca="false">IF(OR(J336 &lt; 0, I336 &lt; 0), IF(J336 &lt; 0, "BUY", "SELL"), "S.W.")</f>
        <v>SELL</v>
      </c>
      <c r="P336" s="11" t="n">
        <f aca="false">IF(OR(O335="BUY", O335 = "SELL"), IF(O335 = "BUY", E336 - B336, B336 - E336), 0)</f>
        <v>0.98</v>
      </c>
      <c r="Q336" s="24" t="n">
        <f aca="false">(F336 - F335) / F335</f>
        <v>0.505996244885556</v>
      </c>
      <c r="R336" s="25" t="inlineStr">
        <f aca="true">IF(ROW(Q336) - 2 &gt;= 3, AVERAGE(Q336:OFFSET(Q336,1 - $R$2, 0)), "")</f>
        <is>
          <t/>
        </is>
      </c>
    </row>
    <row collapsed="false" customFormat="false" customHeight="false" hidden="false" ht="13.3" outlineLevel="0" r="337">
      <c r="A337" s="20" t="n">
        <v>37042</v>
      </c>
      <c r="B337" s="14" t="n">
        <v>19.8</v>
      </c>
      <c r="C337" s="15" t="n">
        <v>20.24</v>
      </c>
      <c r="D337" s="16" t="n">
        <v>19.49</v>
      </c>
      <c r="E337" s="17" t="n">
        <v>19.95</v>
      </c>
      <c r="F337" s="18" t="n">
        <v>15817600</v>
      </c>
      <c r="G337" s="13" t="n">
        <v>9.93</v>
      </c>
      <c r="I337" s="7" t="n">
        <f aca="false">C337 - E336</f>
        <v>0.459999999999997</v>
      </c>
      <c r="J337" s="8" t="n">
        <f aca="false">E336 - D337</f>
        <v>0.290000000000003</v>
      </c>
      <c r="K337" s="9" t="n">
        <f aca="false">E337 - E336</f>
        <v>0.169999999999998</v>
      </c>
      <c r="L337" s="21" t="n">
        <f aca="false">I337 / $E$2</f>
        <v>0.00458852867830421</v>
      </c>
      <c r="M337" s="22" t="n">
        <f aca="false">J337 / $E$2</f>
        <v>0.00289276807980053</v>
      </c>
      <c r="N337" s="23" t="n">
        <f aca="false">K337 / $E$2</f>
        <v>0.00169576059850372</v>
      </c>
      <c r="O337" s="10" t="str">
        <f aca="false">IF(OR(J337 &lt; 0, I337 &lt; 0), IF(J337 &lt; 0, "BUY", "SELL"), "S.W.")</f>
        <v>S.W.</v>
      </c>
      <c r="P337" s="11" t="n">
        <f aca="false">IF(OR(O336="BUY", O336 = "SELL"), IF(O336 = "BUY", E337 - B337, B337 - E337), 0)</f>
        <v>-0.149999999999999</v>
      </c>
      <c r="Q337" s="24" t="n">
        <f aca="false">(F337 - F336) / F336</f>
        <v>-0.4300539044709</v>
      </c>
      <c r="R337" s="25" t="inlineStr">
        <f aca="true">IF(ROW(Q337) - 2 &gt;= 3, AVERAGE(Q337:OFFSET(Q337,1 - $R$2, 0)), "")</f>
        <is>
          <t/>
        </is>
      </c>
    </row>
    <row collapsed="false" customFormat="false" customHeight="false" hidden="false" ht="13.3" outlineLevel="0" r="338">
      <c r="A338" s="20" t="n">
        <v>37043</v>
      </c>
      <c r="B338" s="14" t="n">
        <v>20.13</v>
      </c>
      <c r="C338" s="15" t="n">
        <v>21.09</v>
      </c>
      <c r="D338" s="16" t="n">
        <v>19.98</v>
      </c>
      <c r="E338" s="17" t="n">
        <v>20.89</v>
      </c>
      <c r="F338" s="18" t="n">
        <v>16288400</v>
      </c>
      <c r="G338" s="13" t="n">
        <v>10.4</v>
      </c>
      <c r="I338" s="7" t="n">
        <f aca="false">C338 - E337</f>
        <v>1.14</v>
      </c>
      <c r="J338" s="8" t="n">
        <f aca="false">E337 - D338</f>
        <v>-0.0300000000000011</v>
      </c>
      <c r="K338" s="9" t="n">
        <f aca="false">E338 - E337</f>
        <v>0.940000000000001</v>
      </c>
      <c r="L338" s="21" t="n">
        <f aca="false">I338 / $E$2</f>
        <v>0.0113715710723192</v>
      </c>
      <c r="M338" s="22" t="n">
        <f aca="false">J338 / $E$2</f>
        <v>-0.000299251870324201</v>
      </c>
      <c r="N338" s="23" t="n">
        <f aca="false">K338 / $E$2</f>
        <v>0.00937655860349129</v>
      </c>
      <c r="O338" s="10" t="str">
        <f aca="false">IF(OR(J338 &lt; 0, I338 &lt; 0), IF(J338 &lt; 0, "BUY", "SELL"), "S.W.")</f>
        <v>BUY</v>
      </c>
      <c r="P338" s="11" t="n">
        <f aca="false">IF(OR(O337="BUY", O337 = "SELL"), IF(O337 = "BUY", E338 - B338, B338 - E338), 0)</f>
        <v>0</v>
      </c>
      <c r="Q338" s="24" t="n">
        <f aca="false">(F338 - F337) / F337</f>
        <v>0.0297643131701396</v>
      </c>
      <c r="R338" s="25" t="inlineStr">
        <f aca="true">IF(ROW(Q338) - 2 &gt;= 3, AVERAGE(Q338:OFFSET(Q338,1 - $R$2, 0)), "")</f>
        <is>
          <t/>
        </is>
      </c>
    </row>
    <row collapsed="false" customFormat="false" customHeight="false" hidden="false" ht="13.3" outlineLevel="0" r="339">
      <c r="A339" s="20" t="n">
        <v>37046</v>
      </c>
      <c r="B339" s="14" t="n">
        <v>21.08</v>
      </c>
      <c r="C339" s="15" t="n">
        <v>21.11</v>
      </c>
      <c r="D339" s="16" t="n">
        <v>20.46</v>
      </c>
      <c r="E339" s="17" t="n">
        <v>20.66</v>
      </c>
      <c r="F339" s="18" t="n">
        <v>10068600</v>
      </c>
      <c r="G339" s="13" t="n">
        <v>10.29</v>
      </c>
      <c r="I339" s="7" t="n">
        <f aca="false">C339 - E338</f>
        <v>0.219999999999999</v>
      </c>
      <c r="J339" s="8" t="n">
        <f aca="false">E338 - D339</f>
        <v>0.43</v>
      </c>
      <c r="K339" s="9" t="n">
        <f aca="false">E339 - E338</f>
        <v>-0.23</v>
      </c>
      <c r="L339" s="21" t="n">
        <f aca="false">I339 / $E$2</f>
        <v>0.00219451371571071</v>
      </c>
      <c r="M339" s="22" t="n">
        <f aca="false">J339 / $E$2</f>
        <v>0.00428927680798005</v>
      </c>
      <c r="N339" s="23" t="n">
        <f aca="false">K339 / $E$2</f>
        <v>-0.00229426433915212</v>
      </c>
      <c r="O339" s="10" t="str">
        <f aca="false">IF(OR(J339 &lt; 0, I339 &lt; 0), IF(J339 &lt; 0, "BUY", "SELL"), "S.W.")</f>
        <v>S.W.</v>
      </c>
      <c r="P339" s="11" t="n">
        <f aca="false">IF(OR(O338="BUY", O338 = "SELL"), IF(O338 = "BUY", E339 - B339, B339 - E339), 0)</f>
        <v>-0.419999999999998</v>
      </c>
      <c r="Q339" s="24" t="n">
        <f aca="false">(F339 - F338) / F338</f>
        <v>-0.381854571351391</v>
      </c>
      <c r="R339" s="25" t="inlineStr">
        <f aca="true">IF(ROW(Q339) - 2 &gt;= 3, AVERAGE(Q339:OFFSET(Q339,1 - $R$2, 0)), "")</f>
        <is>
          <t/>
        </is>
      </c>
    </row>
    <row collapsed="false" customFormat="false" customHeight="false" hidden="false" ht="13.3" outlineLevel="0" r="340">
      <c r="A340" s="20" t="n">
        <v>37047</v>
      </c>
      <c r="B340" s="14" t="n">
        <v>20.8</v>
      </c>
      <c r="C340" s="15" t="n">
        <v>21.1</v>
      </c>
      <c r="D340" s="16" t="n">
        <v>20.35</v>
      </c>
      <c r="E340" s="17" t="n">
        <v>20.94</v>
      </c>
      <c r="F340" s="18" t="n">
        <v>16849800</v>
      </c>
      <c r="G340" s="13" t="n">
        <v>10.43</v>
      </c>
      <c r="I340" s="7" t="n">
        <f aca="false">C340 - E339</f>
        <v>0.440000000000001</v>
      </c>
      <c r="J340" s="8" t="n">
        <f aca="false">E339 - D340</f>
        <v>0.309999999999999</v>
      </c>
      <c r="K340" s="9" t="n">
        <f aca="false">E340 - E339</f>
        <v>0.280000000000001</v>
      </c>
      <c r="L340" s="21" t="n">
        <f aca="false">I340 / $E$2</f>
        <v>0.00438902743142146</v>
      </c>
      <c r="M340" s="22" t="n">
        <f aca="false">J340 / $E$2</f>
        <v>0.00309226932668328</v>
      </c>
      <c r="N340" s="23" t="n">
        <f aca="false">K340 / $E$2</f>
        <v>0.00279301745635911</v>
      </c>
      <c r="O340" s="10" t="str">
        <f aca="false">IF(OR(J340 &lt; 0, I340 &lt; 0), IF(J340 &lt; 0, "BUY", "SELL"), "S.W.")</f>
        <v>S.W.</v>
      </c>
      <c r="P340" s="11" t="n">
        <f aca="false">IF(OR(O339="BUY", O339 = "SELL"), IF(O339 = "BUY", E340 - B340, B340 - E340), 0)</f>
        <v>0</v>
      </c>
      <c r="Q340" s="24" t="n">
        <f aca="false">(F340 - F339) / F339</f>
        <v>0.673499791430785</v>
      </c>
      <c r="R340" s="25" t="inlineStr">
        <f aca="true">IF(ROW(Q340) - 2 &gt;= 3, AVERAGE(Q340:OFFSET(Q340,1 - $R$2, 0)), "")</f>
        <is>
          <t/>
        </is>
      </c>
    </row>
    <row collapsed="false" customFormat="false" customHeight="false" hidden="false" ht="13.3" outlineLevel="0" r="341">
      <c r="A341" s="20" t="n">
        <v>37048</v>
      </c>
      <c r="B341" s="14" t="n">
        <v>20.93</v>
      </c>
      <c r="C341" s="15" t="n">
        <v>20.93</v>
      </c>
      <c r="D341" s="16" t="n">
        <v>20.33</v>
      </c>
      <c r="E341" s="17" t="n">
        <v>20.73</v>
      </c>
      <c r="F341" s="18" t="n">
        <v>7970600</v>
      </c>
      <c r="G341" s="13" t="n">
        <v>10.32</v>
      </c>
      <c r="I341" s="7" t="n">
        <f aca="false">C341 - E340</f>
        <v>-0.0100000000000016</v>
      </c>
      <c r="J341" s="8" t="n">
        <f aca="false">E340 - D341</f>
        <v>0.610000000000003</v>
      </c>
      <c r="K341" s="9" t="n">
        <f aca="false">E341 - E340</f>
        <v>-0.210000000000001</v>
      </c>
      <c r="L341" s="21" t="n">
        <f aca="false">I341 / $E$2</f>
        <v>-9.97506234414121E-005</v>
      </c>
      <c r="M341" s="22" t="n">
        <f aca="false">J341 / $E$2</f>
        <v>0.00608478802992522</v>
      </c>
      <c r="N341" s="23" t="n">
        <f aca="false">K341 / $E$2</f>
        <v>-0.00209476309226934</v>
      </c>
      <c r="O341" s="10" t="str">
        <f aca="false">IF(OR(J341 &lt; 0, I341 &lt; 0), IF(J341 &lt; 0, "BUY", "SELL"), "S.W.")</f>
        <v>SELL</v>
      </c>
      <c r="P341" s="11" t="n">
        <f aca="false">IF(OR(O340="BUY", O340 = "SELL"), IF(O340 = "BUY", E341 - B341, B341 - E341), 0)</f>
        <v>0</v>
      </c>
      <c r="Q341" s="24" t="n">
        <f aca="false">(F341 - F340) / F340</f>
        <v>-0.526961744353049</v>
      </c>
      <c r="R341" s="25" t="inlineStr">
        <f aca="true">IF(ROW(Q341) - 2 &gt;= 3, AVERAGE(Q341:OFFSET(Q341,1 - $R$2, 0)), "")</f>
        <is>
          <t/>
        </is>
      </c>
    </row>
    <row collapsed="false" customFormat="false" customHeight="false" hidden="false" ht="13.3" outlineLevel="0" r="342">
      <c r="A342" s="20" t="n">
        <v>37049</v>
      </c>
      <c r="B342" s="14" t="n">
        <v>20.71</v>
      </c>
      <c r="C342" s="15" t="n">
        <v>21.7</v>
      </c>
      <c r="D342" s="16" t="n">
        <v>20.45</v>
      </c>
      <c r="E342" s="17" t="n">
        <v>21.66</v>
      </c>
      <c r="F342" s="18" t="n">
        <v>11613600</v>
      </c>
      <c r="G342" s="13" t="n">
        <v>10.78</v>
      </c>
      <c r="I342" s="7" t="n">
        <f aca="false">C342 - E341</f>
        <v>0.969999999999999</v>
      </c>
      <c r="J342" s="8" t="n">
        <f aca="false">E341 - D342</f>
        <v>0.280000000000001</v>
      </c>
      <c r="K342" s="9" t="n">
        <f aca="false">E342 - E341</f>
        <v>0.93</v>
      </c>
      <c r="L342" s="21" t="n">
        <f aca="false">I342 / $E$2</f>
        <v>0.00967581047381545</v>
      </c>
      <c r="M342" s="22" t="n">
        <f aca="false">J342 / $E$2</f>
        <v>0.00279301745635911</v>
      </c>
      <c r="N342" s="23" t="n">
        <f aca="false">K342 / $E$2</f>
        <v>0.00927680798004987</v>
      </c>
      <c r="O342" s="10" t="str">
        <f aca="false">IF(OR(J342 &lt; 0, I342 &lt; 0), IF(J342 &lt; 0, "BUY", "SELL"), "S.W.")</f>
        <v>S.W.</v>
      </c>
      <c r="P342" s="11" t="n">
        <f aca="false">IF(OR(O341="BUY", O341 = "SELL"), IF(O341 = "BUY", E342 - B342, B342 - E342), 0)</f>
        <v>-0.949999999999999</v>
      </c>
      <c r="Q342" s="24" t="n">
        <f aca="false">(F342 - F341) / F341</f>
        <v>0.457054675934058</v>
      </c>
      <c r="R342" s="25" t="inlineStr">
        <f aca="true">IF(ROW(Q342) - 2 &gt;= 3, AVERAGE(Q342:OFFSET(Q342,1 - $R$2, 0)), "")</f>
        <is>
          <t/>
        </is>
      </c>
    </row>
    <row collapsed="false" customFormat="false" customHeight="false" hidden="false" ht="13.3" outlineLevel="0" r="343">
      <c r="A343" s="20" t="n">
        <v>37050</v>
      </c>
      <c r="B343" s="14" t="n">
        <v>21.65</v>
      </c>
      <c r="C343" s="15" t="n">
        <v>21.65</v>
      </c>
      <c r="D343" s="16" t="n">
        <v>20.71</v>
      </c>
      <c r="E343" s="17" t="n">
        <v>21.32</v>
      </c>
      <c r="F343" s="18" t="n">
        <v>12236600</v>
      </c>
      <c r="G343" s="13" t="n">
        <v>10.61</v>
      </c>
      <c r="I343" s="7" t="n">
        <f aca="false">C343 - E342</f>
        <v>-0.0100000000000016</v>
      </c>
      <c r="J343" s="8" t="n">
        <f aca="false">E342 - D343</f>
        <v>0.949999999999999</v>
      </c>
      <c r="K343" s="9" t="n">
        <f aca="false">E343 - E342</f>
        <v>-0.34</v>
      </c>
      <c r="L343" s="21" t="n">
        <f aca="false">I343 / $E$2</f>
        <v>-9.97506234414121E-005</v>
      </c>
      <c r="M343" s="22" t="n">
        <f aca="false">J343 / $E$2</f>
        <v>0.00947630922693266</v>
      </c>
      <c r="N343" s="23" t="n">
        <f aca="false">K343 / $E$2</f>
        <v>-0.00339152119700748</v>
      </c>
      <c r="O343" s="10" t="str">
        <f aca="false">IF(OR(J343 &lt; 0, I343 &lt; 0), IF(J343 &lt; 0, "BUY", "SELL"), "S.W.")</f>
        <v>SELL</v>
      </c>
      <c r="P343" s="11" t="n">
        <f aca="false">IF(OR(O342="BUY", O342 = "SELL"), IF(O342 = "BUY", E343 - B343, B343 - E343), 0)</f>
        <v>0</v>
      </c>
      <c r="Q343" s="24" t="n">
        <f aca="false">(F343 - F342) / F342</f>
        <v>0.0536440035820073</v>
      </c>
      <c r="R343" s="25" t="inlineStr">
        <f aca="true">IF(ROW(Q343) - 2 &gt;= 3, AVERAGE(Q343:OFFSET(Q343,1 - $R$2, 0)), "")</f>
        <is>
          <t/>
        </is>
      </c>
    </row>
    <row collapsed="false" customFormat="false" customHeight="false" hidden="false" ht="13.3" outlineLevel="0" r="344">
      <c r="A344" s="20" t="n">
        <v>37053</v>
      </c>
      <c r="B344" s="14" t="n">
        <v>21.05</v>
      </c>
      <c r="C344" s="15" t="n">
        <v>21.07</v>
      </c>
      <c r="D344" s="16" t="n">
        <v>19.95</v>
      </c>
      <c r="E344" s="17" t="n">
        <v>20.04</v>
      </c>
      <c r="F344" s="18" t="n">
        <v>10500000</v>
      </c>
      <c r="G344" s="13" t="n">
        <v>9.98</v>
      </c>
      <c r="I344" s="7" t="n">
        <f aca="false">C344 - E343</f>
        <v>-0.25</v>
      </c>
      <c r="J344" s="8" t="n">
        <f aca="false">E343 - D344</f>
        <v>1.37</v>
      </c>
      <c r="K344" s="9" t="n">
        <f aca="false">E344 - E343</f>
        <v>-1.28</v>
      </c>
      <c r="L344" s="21" t="n">
        <f aca="false">I344 / $E$2</f>
        <v>-0.00249376558603491</v>
      </c>
      <c r="M344" s="22" t="n">
        <f aca="false">J344 / $E$2</f>
        <v>0.0136658354114713</v>
      </c>
      <c r="N344" s="23" t="n">
        <f aca="false">K344 / $E$2</f>
        <v>-0.0127680798004988</v>
      </c>
      <c r="O344" s="10" t="str">
        <f aca="false">IF(OR(J344 &lt; 0, I344 &lt; 0), IF(J344 &lt; 0, "BUY", "SELL"), "S.W.")</f>
        <v>SELL</v>
      </c>
      <c r="P344" s="11" t="n">
        <f aca="false">IF(OR(O343="BUY", O343 = "SELL"), IF(O343 = "BUY", E344 - B344, B344 - E344), 0)</f>
        <v>1.01</v>
      </c>
      <c r="Q344" s="24" t="n">
        <f aca="false">(F344 - F343) / F343</f>
        <v>-0.141918506774758</v>
      </c>
      <c r="R344" s="25" t="inlineStr">
        <f aca="true">IF(ROW(Q344) - 2 &gt;= 3, AVERAGE(Q344:OFFSET(Q344,1 - $R$2, 0)), "")</f>
        <is>
          <t/>
        </is>
      </c>
    </row>
    <row collapsed="false" customFormat="false" customHeight="false" hidden="false" ht="13.3" outlineLevel="0" r="345">
      <c r="A345" s="20" t="n">
        <v>37054</v>
      </c>
      <c r="B345" s="14" t="n">
        <v>19.77</v>
      </c>
      <c r="C345" s="15" t="n">
        <v>20.69</v>
      </c>
      <c r="D345" s="16" t="n">
        <v>19.76</v>
      </c>
      <c r="E345" s="17" t="n">
        <v>20.31</v>
      </c>
      <c r="F345" s="18" t="n">
        <v>10849800</v>
      </c>
      <c r="G345" s="13" t="n">
        <v>10.11</v>
      </c>
      <c r="I345" s="7" t="n">
        <f aca="false">C345 - E344</f>
        <v>0.650000000000002</v>
      </c>
      <c r="J345" s="8" t="n">
        <f aca="false">E344 - D345</f>
        <v>0.279999999999998</v>
      </c>
      <c r="K345" s="9" t="n">
        <f aca="false">E345 - E344</f>
        <v>0.27</v>
      </c>
      <c r="L345" s="21" t="n">
        <f aca="false">I345 / $E$2</f>
        <v>0.0064837905236908</v>
      </c>
      <c r="M345" s="22" t="n">
        <f aca="false">J345 / $E$2</f>
        <v>0.00279301745635908</v>
      </c>
      <c r="N345" s="23" t="n">
        <f aca="false">K345 / $E$2</f>
        <v>0.0026932668329177</v>
      </c>
      <c r="O345" s="10" t="str">
        <f aca="false">IF(OR(J345 &lt; 0, I345 &lt; 0), IF(J345 &lt; 0, "BUY", "SELL"), "S.W.")</f>
        <v>S.W.</v>
      </c>
      <c r="P345" s="11" t="n">
        <f aca="false">IF(OR(O344="BUY", O344 = "SELL"), IF(O344 = "BUY", E345 - B345, B345 - E345), 0)</f>
        <v>-0.539999999999999</v>
      </c>
      <c r="Q345" s="24" t="n">
        <f aca="false">(F345 - F344) / F344</f>
        <v>0.0333142857142857</v>
      </c>
      <c r="R345" s="25" t="inlineStr">
        <f aca="true">IF(ROW(Q345) - 2 &gt;= 3, AVERAGE(Q345:OFFSET(Q345,1 - $R$2, 0)), "")</f>
        <is>
          <t/>
        </is>
      </c>
    </row>
    <row collapsed="false" customFormat="false" customHeight="false" hidden="false" ht="13.3" outlineLevel="0" r="346">
      <c r="A346" s="20" t="n">
        <v>37055</v>
      </c>
      <c r="B346" s="14" t="n">
        <v>21.42</v>
      </c>
      <c r="C346" s="15" t="n">
        <v>21.73</v>
      </c>
      <c r="D346" s="16" t="n">
        <v>20.06</v>
      </c>
      <c r="E346" s="17" t="n">
        <v>20.47</v>
      </c>
      <c r="F346" s="18" t="n">
        <v>18267400</v>
      </c>
      <c r="G346" s="13" t="n">
        <v>10.19</v>
      </c>
      <c r="I346" s="7" t="n">
        <f aca="false">C346 - E345</f>
        <v>1.42</v>
      </c>
      <c r="J346" s="8" t="n">
        <f aca="false">E345 - D346</f>
        <v>0.25</v>
      </c>
      <c r="K346" s="9" t="n">
        <f aca="false">E346 - E345</f>
        <v>0.16</v>
      </c>
      <c r="L346" s="21" t="n">
        <f aca="false">I346 / $E$2</f>
        <v>0.0141645885286783</v>
      </c>
      <c r="M346" s="22" t="n">
        <f aca="false">J346 / $E$2</f>
        <v>0.00249376558603491</v>
      </c>
      <c r="N346" s="23" t="n">
        <f aca="false">K346 / $E$2</f>
        <v>0.00159600997506235</v>
      </c>
      <c r="O346" s="10" t="str">
        <f aca="false">IF(OR(J346 &lt; 0, I346 &lt; 0), IF(J346 &lt; 0, "BUY", "SELL"), "S.W.")</f>
        <v>S.W.</v>
      </c>
      <c r="P346" s="11" t="n">
        <f aca="false">IF(OR(O345="BUY", O345 = "SELL"), IF(O345 = "BUY", E346 - B346, B346 - E346), 0)</f>
        <v>0</v>
      </c>
      <c r="Q346" s="24" t="n">
        <f aca="false">(F346 - F345) / F345</f>
        <v>0.68366237165662</v>
      </c>
      <c r="R346" s="25" t="inlineStr">
        <f aca="true">IF(ROW(Q346) - 2 &gt;= 3, AVERAGE(Q346:OFFSET(Q346,1 - $R$2, 0)), "")</f>
        <is>
          <t/>
        </is>
      </c>
    </row>
    <row collapsed="false" customFormat="false" customHeight="false" hidden="false" ht="13.3" outlineLevel="0" r="347">
      <c r="A347" s="20" t="n">
        <v>37056</v>
      </c>
      <c r="B347" s="14" t="n">
        <v>20.04</v>
      </c>
      <c r="C347" s="15" t="n">
        <v>20.45</v>
      </c>
      <c r="D347" s="16" t="n">
        <v>19.77</v>
      </c>
      <c r="E347" s="17" t="n">
        <v>19.88</v>
      </c>
      <c r="F347" s="18" t="n">
        <v>10619600</v>
      </c>
      <c r="G347" s="13" t="n">
        <v>9.9</v>
      </c>
      <c r="I347" s="7" t="n">
        <f aca="false">C347 - E346</f>
        <v>-0.0199999999999996</v>
      </c>
      <c r="J347" s="8" t="n">
        <f aca="false">E346 - D347</f>
        <v>0.699999999999999</v>
      </c>
      <c r="K347" s="9" t="n">
        <f aca="false">E347 - E346</f>
        <v>-0.59</v>
      </c>
      <c r="L347" s="21" t="n">
        <f aca="false">I347 / $E$2</f>
        <v>-0.000199501246882789</v>
      </c>
      <c r="M347" s="22" t="n">
        <f aca="false">J347 / $E$2</f>
        <v>0.00698254364089775</v>
      </c>
      <c r="N347" s="23" t="n">
        <f aca="false">K347 / $E$2</f>
        <v>-0.00588528678304239</v>
      </c>
      <c r="O347" s="10" t="str">
        <f aca="false">IF(OR(J347 &lt; 0, I347 &lt; 0), IF(J347 &lt; 0, "BUY", "SELL"), "S.W.")</f>
        <v>SELL</v>
      </c>
      <c r="P347" s="11" t="n">
        <f aca="false">IF(OR(O346="BUY", O346 = "SELL"), IF(O346 = "BUY", E347 - B347, B347 - E347), 0)</f>
        <v>0</v>
      </c>
      <c r="Q347" s="24" t="n">
        <f aca="false">(F347 - F346) / F346</f>
        <v>-0.41865837502874</v>
      </c>
      <c r="R347" s="25" t="inlineStr">
        <f aca="true">IF(ROW(Q347) - 2 &gt;= 3, AVERAGE(Q347:OFFSET(Q347,1 - $R$2, 0)), "")</f>
        <is>
          <t/>
        </is>
      </c>
    </row>
    <row collapsed="false" customFormat="false" customHeight="false" hidden="false" ht="13.3" outlineLevel="0" r="348">
      <c r="A348" s="20" t="n">
        <v>37057</v>
      </c>
      <c r="B348" s="14" t="n">
        <v>20.1</v>
      </c>
      <c r="C348" s="15" t="n">
        <v>20.75</v>
      </c>
      <c r="D348" s="16" t="n">
        <v>19.35</v>
      </c>
      <c r="E348" s="17" t="n">
        <v>20.44</v>
      </c>
      <c r="F348" s="18" t="n">
        <v>16236600</v>
      </c>
      <c r="G348" s="13" t="n">
        <v>10.18</v>
      </c>
      <c r="I348" s="7" t="n">
        <f aca="false">C348 - E347</f>
        <v>0.870000000000001</v>
      </c>
      <c r="J348" s="8" t="n">
        <f aca="false">E347 - D348</f>
        <v>0.529999999999998</v>
      </c>
      <c r="K348" s="9" t="n">
        <f aca="false">E348 - E347</f>
        <v>0.560000000000002</v>
      </c>
      <c r="L348" s="21" t="n">
        <f aca="false">I348 / $E$2</f>
        <v>0.00867830423940151</v>
      </c>
      <c r="M348" s="22" t="n">
        <f aca="false">J348 / $E$2</f>
        <v>0.00528678304239399</v>
      </c>
      <c r="N348" s="23" t="n">
        <f aca="false">K348 / $E$2</f>
        <v>0.00558603491271823</v>
      </c>
      <c r="O348" s="10" t="str">
        <f aca="false">IF(OR(J348 &lt; 0, I348 &lt; 0), IF(J348 &lt; 0, "BUY", "SELL"), "S.W.")</f>
        <v>S.W.</v>
      </c>
      <c r="P348" s="11" t="n">
        <f aca="false">IF(OR(O347="BUY", O347 = "SELL"), IF(O347 = "BUY", E348 - B348, B348 - E348), 0)</f>
        <v>-0.34</v>
      </c>
      <c r="Q348" s="24" t="n">
        <f aca="false">(F348 - F347) / F347</f>
        <v>0.528927643225734</v>
      </c>
      <c r="R348" s="25" t="inlineStr">
        <f aca="true">IF(ROW(Q348) - 2 &gt;= 3, AVERAGE(Q348:OFFSET(Q348,1 - $R$2, 0)), "")</f>
        <is>
          <t/>
        </is>
      </c>
    </row>
    <row collapsed="false" customFormat="false" customHeight="false" hidden="false" ht="13.3" outlineLevel="0" r="349">
      <c r="A349" s="20" t="n">
        <v>37060</v>
      </c>
      <c r="B349" s="14" t="n">
        <v>20.41</v>
      </c>
      <c r="C349" s="15" t="n">
        <v>20.85</v>
      </c>
      <c r="D349" s="16" t="n">
        <v>20</v>
      </c>
      <c r="E349" s="17" t="n">
        <v>20.33</v>
      </c>
      <c r="F349" s="18" t="n">
        <v>12354000</v>
      </c>
      <c r="G349" s="13" t="n">
        <v>10.12</v>
      </c>
      <c r="I349" s="7" t="n">
        <f aca="false">C349 - E348</f>
        <v>0.41</v>
      </c>
      <c r="J349" s="8" t="n">
        <f aca="false">E348 - D349</f>
        <v>0.440000000000001</v>
      </c>
      <c r="K349" s="9" t="n">
        <f aca="false">E349 - E348</f>
        <v>-0.110000000000003</v>
      </c>
      <c r="L349" s="21" t="n">
        <f aca="false">I349 / $E$2</f>
        <v>0.00408977556109726</v>
      </c>
      <c r="M349" s="22" t="n">
        <f aca="false">J349 / $E$2</f>
        <v>0.00438902743142146</v>
      </c>
      <c r="N349" s="23" t="n">
        <f aca="false">K349 / $E$2</f>
        <v>-0.00109725685785539</v>
      </c>
      <c r="O349" s="10" t="str">
        <f aca="false">IF(OR(J349 &lt; 0, I349 &lt; 0), IF(J349 &lt; 0, "BUY", "SELL"), "S.W.")</f>
        <v>S.W.</v>
      </c>
      <c r="P349" s="11" t="n">
        <f aca="false">IF(OR(O348="BUY", O348 = "SELL"), IF(O348 = "BUY", E349 - B349, B349 - E349), 0)</f>
        <v>0</v>
      </c>
      <c r="Q349" s="24" t="n">
        <f aca="false">(F349 - F348) / F348</f>
        <v>-0.239126418092458</v>
      </c>
      <c r="R349" s="25" t="inlineStr">
        <f aca="true">IF(ROW(Q349) - 2 &gt;= 3, AVERAGE(Q349:OFFSET(Q349,1 - $R$2, 0)), "")</f>
        <is>
          <t/>
        </is>
      </c>
    </row>
    <row collapsed="false" customFormat="false" customHeight="false" hidden="false" ht="13.3" outlineLevel="0" r="350">
      <c r="A350" s="20" t="n">
        <v>37061</v>
      </c>
      <c r="B350" s="14" t="n">
        <v>20.85</v>
      </c>
      <c r="C350" s="15" t="n">
        <v>21.4</v>
      </c>
      <c r="D350" s="16" t="n">
        <v>20.01</v>
      </c>
      <c r="E350" s="17" t="n">
        <v>20.19</v>
      </c>
      <c r="F350" s="18" t="n">
        <v>11467400</v>
      </c>
      <c r="G350" s="13" t="n">
        <v>10.05</v>
      </c>
      <c r="I350" s="7" t="n">
        <f aca="false">C350 - E349</f>
        <v>1.07</v>
      </c>
      <c r="J350" s="8" t="n">
        <f aca="false">E349 - D350</f>
        <v>0.319999999999997</v>
      </c>
      <c r="K350" s="9" t="n">
        <f aca="false">E350 - E349</f>
        <v>-0.139999999999997</v>
      </c>
      <c r="L350" s="21" t="n">
        <f aca="false">I350 / $E$2</f>
        <v>0.0106733167082294</v>
      </c>
      <c r="M350" s="22" t="n">
        <f aca="false">J350 / $E$2</f>
        <v>0.00319201995012466</v>
      </c>
      <c r="N350" s="23" t="n">
        <f aca="false">K350 / $E$2</f>
        <v>-0.00139650872817952</v>
      </c>
      <c r="O350" s="10" t="str">
        <f aca="false">IF(OR(J350 &lt; 0, I350 &lt; 0), IF(J350 &lt; 0, "BUY", "SELL"), "S.W.")</f>
        <v>S.W.</v>
      </c>
      <c r="P350" s="11" t="n">
        <f aca="false">IF(OR(O349="BUY", O349 = "SELL"), IF(O349 = "BUY", E350 - B350, B350 - E350), 0)</f>
        <v>0</v>
      </c>
      <c r="Q350" s="24" t="n">
        <f aca="false">(F350 - F349) / F349</f>
        <v>-0.0717662295612757</v>
      </c>
      <c r="R350" s="25" t="inlineStr">
        <f aca="true">IF(ROW(Q350) - 2 &gt;= 3, AVERAGE(Q350:OFFSET(Q350,1 - $R$2, 0)), "")</f>
        <is>
          <t/>
        </is>
      </c>
    </row>
    <row collapsed="false" customFormat="false" customHeight="false" hidden="false" ht="13.3" outlineLevel="0" r="351">
      <c r="A351" s="20" t="n">
        <v>37062</v>
      </c>
      <c r="B351" s="14" t="n">
        <v>20</v>
      </c>
      <c r="C351" s="15" t="n">
        <v>21.85</v>
      </c>
      <c r="D351" s="16" t="n">
        <v>19.98</v>
      </c>
      <c r="E351" s="17" t="n">
        <v>21.67</v>
      </c>
      <c r="F351" s="18" t="n">
        <v>15415000</v>
      </c>
      <c r="G351" s="13" t="n">
        <v>10.79</v>
      </c>
      <c r="I351" s="7" t="n">
        <f aca="false">C351 - E350</f>
        <v>1.66</v>
      </c>
      <c r="J351" s="8" t="n">
        <f aca="false">E350 - D351</f>
        <v>0.210000000000001</v>
      </c>
      <c r="K351" s="9" t="n">
        <f aca="false">E351 - E350</f>
        <v>1.48</v>
      </c>
      <c r="L351" s="21" t="n">
        <f aca="false">I351 / $E$2</f>
        <v>0.0165586034912718</v>
      </c>
      <c r="M351" s="22" t="n">
        <f aca="false">J351 / $E$2</f>
        <v>0.00209476309226934</v>
      </c>
      <c r="N351" s="23" t="n">
        <f aca="false">K351 / $E$2</f>
        <v>0.0147630922693267</v>
      </c>
      <c r="O351" s="10" t="str">
        <f aca="false">IF(OR(J351 &lt; 0, I351 &lt; 0), IF(J351 &lt; 0, "BUY", "SELL"), "S.W.")</f>
        <v>S.W.</v>
      </c>
      <c r="P351" s="11" t="n">
        <f aca="false">IF(OR(O350="BUY", O350 = "SELL"), IF(O350 = "BUY", E351 - B351, B351 - E351), 0)</f>
        <v>0</v>
      </c>
      <c r="Q351" s="24" t="n">
        <f aca="false">(F351 - F350) / F350</f>
        <v>0.344245426164606</v>
      </c>
      <c r="R351" s="25" t="inlineStr">
        <f aca="true">IF(ROW(Q351) - 2 &gt;= 3, AVERAGE(Q351:OFFSET(Q351,1 - $R$2, 0)), "")</f>
        <is>
          <t/>
        </is>
      </c>
    </row>
    <row collapsed="false" customFormat="false" customHeight="false" hidden="false" ht="13.3" outlineLevel="0" r="352">
      <c r="A352" s="20" t="n">
        <v>37063</v>
      </c>
      <c r="B352" s="14" t="n">
        <v>21.55</v>
      </c>
      <c r="C352" s="15" t="n">
        <v>23</v>
      </c>
      <c r="D352" s="16" t="n">
        <v>21.1</v>
      </c>
      <c r="E352" s="17" t="n">
        <v>22.49</v>
      </c>
      <c r="F352" s="18" t="n">
        <v>12190400</v>
      </c>
      <c r="G352" s="13" t="n">
        <v>11.2</v>
      </c>
      <c r="I352" s="7" t="n">
        <f aca="false">C352 - E351</f>
        <v>1.33</v>
      </c>
      <c r="J352" s="8" t="n">
        <f aca="false">E351 - D352</f>
        <v>0.57</v>
      </c>
      <c r="K352" s="9" t="n">
        <f aca="false">E352 - E351</f>
        <v>0.819999999999997</v>
      </c>
      <c r="L352" s="21" t="n">
        <f aca="false">I352 / $E$2</f>
        <v>0.0132668329177057</v>
      </c>
      <c r="M352" s="22" t="n">
        <f aca="false">J352 / $E$2</f>
        <v>0.0056857855361596</v>
      </c>
      <c r="N352" s="23" t="n">
        <f aca="false">K352 / $E$2</f>
        <v>0.00817955112219448</v>
      </c>
      <c r="O352" s="10" t="str">
        <f aca="false">IF(OR(J352 &lt; 0, I352 &lt; 0), IF(J352 &lt; 0, "BUY", "SELL"), "S.W.")</f>
        <v>S.W.</v>
      </c>
      <c r="P352" s="11" t="n">
        <f aca="false">IF(OR(O351="BUY", O351 = "SELL"), IF(O351 = "BUY", E352 - B352, B352 - E352), 0)</f>
        <v>0</v>
      </c>
      <c r="Q352" s="24" t="n">
        <f aca="false">(F352 - F351) / F351</f>
        <v>-0.209185857930587</v>
      </c>
      <c r="R352" s="25" t="inlineStr">
        <f aca="true">IF(ROW(Q352) - 2 &gt;= 3, AVERAGE(Q352:OFFSET(Q352,1 - $R$2, 0)), "")</f>
        <is>
          <t/>
        </is>
      </c>
    </row>
    <row collapsed="false" customFormat="false" customHeight="false" hidden="false" ht="13.3" outlineLevel="0" r="353">
      <c r="A353" s="20" t="n">
        <v>37064</v>
      </c>
      <c r="B353" s="14" t="n">
        <v>22.48</v>
      </c>
      <c r="C353" s="15" t="n">
        <v>23</v>
      </c>
      <c r="D353" s="16" t="n">
        <v>21.76</v>
      </c>
      <c r="E353" s="17" t="n">
        <v>22.26</v>
      </c>
      <c r="F353" s="18" t="n">
        <v>10215200</v>
      </c>
      <c r="G353" s="13" t="n">
        <v>11.08</v>
      </c>
      <c r="I353" s="7" t="n">
        <f aca="false">C353 - E352</f>
        <v>0.510000000000002</v>
      </c>
      <c r="J353" s="8" t="n">
        <f aca="false">E352 - D353</f>
        <v>0.729999999999997</v>
      </c>
      <c r="K353" s="9" t="n">
        <f aca="false">E353 - E352</f>
        <v>-0.229999999999997</v>
      </c>
      <c r="L353" s="21" t="n">
        <f aca="false">I353 / $E$2</f>
        <v>0.00508728179551124</v>
      </c>
      <c r="M353" s="22" t="n">
        <f aca="false">J353 / $E$2</f>
        <v>0.00728179551122191</v>
      </c>
      <c r="N353" s="23" t="n">
        <f aca="false">K353 / $E$2</f>
        <v>-0.00229426433915209</v>
      </c>
      <c r="O353" s="10" t="str">
        <f aca="false">IF(OR(J353 &lt; 0, I353 &lt; 0), IF(J353 &lt; 0, "BUY", "SELL"), "S.W.")</f>
        <v>S.W.</v>
      </c>
      <c r="P353" s="11" t="n">
        <f aca="false">IF(OR(O352="BUY", O352 = "SELL"), IF(O352 = "BUY", E353 - B353, B353 - E353), 0)</f>
        <v>0</v>
      </c>
      <c r="Q353" s="24" t="n">
        <f aca="false">(F353 - F352) / F352</f>
        <v>-0.162029137682111</v>
      </c>
      <c r="R353" s="25" t="inlineStr">
        <f aca="true">IF(ROW(Q353) - 2 &gt;= 3, AVERAGE(Q353:OFFSET(Q353,1 - $R$2, 0)), "")</f>
        <is>
          <t/>
        </is>
      </c>
    </row>
    <row collapsed="false" customFormat="false" customHeight="false" hidden="false" ht="13.3" outlineLevel="0" r="354">
      <c r="A354" s="20" t="n">
        <v>37067</v>
      </c>
      <c r="B354" s="14" t="n">
        <v>22.5</v>
      </c>
      <c r="C354" s="15" t="n">
        <v>24</v>
      </c>
      <c r="D354" s="16" t="n">
        <v>22.45</v>
      </c>
      <c r="E354" s="17" t="n">
        <v>23.99</v>
      </c>
      <c r="F354" s="18" t="n">
        <v>15698200</v>
      </c>
      <c r="G354" s="13" t="n">
        <v>11.94</v>
      </c>
      <c r="I354" s="7" t="n">
        <f aca="false">C354 - E353</f>
        <v>1.74</v>
      </c>
      <c r="J354" s="8" t="n">
        <f aca="false">E353 - D354</f>
        <v>-0.189999999999998</v>
      </c>
      <c r="K354" s="9" t="n">
        <f aca="false">E354 - E353</f>
        <v>1.73</v>
      </c>
      <c r="L354" s="21" t="n">
        <f aca="false">I354 / $E$2</f>
        <v>0.017356608478803</v>
      </c>
      <c r="M354" s="22" t="n">
        <f aca="false">J354 / $E$2</f>
        <v>-0.00189526184538651</v>
      </c>
      <c r="N354" s="23" t="n">
        <f aca="false">K354 / $E$2</f>
        <v>0.0172568578553616</v>
      </c>
      <c r="O354" s="10" t="str">
        <f aca="false">IF(OR(J354 &lt; 0, I354 &lt; 0), IF(J354 &lt; 0, "BUY", "SELL"), "S.W.")</f>
        <v>BUY</v>
      </c>
      <c r="P354" s="11" t="n">
        <f aca="false">IF(OR(O353="BUY", O353 = "SELL"), IF(O353 = "BUY", E354 - B354, B354 - E354), 0)</f>
        <v>0</v>
      </c>
      <c r="Q354" s="24" t="n">
        <f aca="false">(F354 - F353) / F353</f>
        <v>0.536749158117315</v>
      </c>
      <c r="R354" s="25" t="inlineStr">
        <f aca="true">IF(ROW(Q354) - 2 &gt;= 3, AVERAGE(Q354:OFFSET(Q354,1 - $R$2, 0)), "")</f>
        <is>
          <t/>
        </is>
      </c>
    </row>
    <row collapsed="false" customFormat="false" customHeight="false" hidden="false" ht="13.3" outlineLevel="0" r="355">
      <c r="A355" s="20" t="n">
        <v>37068</v>
      </c>
      <c r="B355" s="14" t="n">
        <v>23.34</v>
      </c>
      <c r="C355" s="15" t="n">
        <v>23.77</v>
      </c>
      <c r="D355" s="16" t="n">
        <v>23.01</v>
      </c>
      <c r="E355" s="17" t="n">
        <v>23.75</v>
      </c>
      <c r="F355" s="18" t="n">
        <v>9742200</v>
      </c>
      <c r="G355" s="13" t="n">
        <v>11.82</v>
      </c>
      <c r="I355" s="7" t="n">
        <f aca="false">C355 - E354</f>
        <v>-0.219999999999999</v>
      </c>
      <c r="J355" s="8" t="n">
        <f aca="false">E354 - D355</f>
        <v>0.979999999999997</v>
      </c>
      <c r="K355" s="9" t="n">
        <f aca="false">E355 - E354</f>
        <v>-0.239999999999998</v>
      </c>
      <c r="L355" s="21" t="n">
        <f aca="false">I355 / $E$2</f>
        <v>-0.00219451371571071</v>
      </c>
      <c r="M355" s="22" t="n">
        <f aca="false">J355 / $E$2</f>
        <v>0.00977556109725683</v>
      </c>
      <c r="N355" s="23" t="n">
        <f aca="false">K355 / $E$2</f>
        <v>-0.0023940149625935</v>
      </c>
      <c r="O355" s="10" t="str">
        <f aca="false">IF(OR(J355 &lt; 0, I355 &lt; 0), IF(J355 &lt; 0, "BUY", "SELL"), "S.W.")</f>
        <v>SELL</v>
      </c>
      <c r="P355" s="11" t="n">
        <f aca="false">IF(OR(O354="BUY", O354 = "SELL"), IF(O354 = "BUY", E355 - B355, B355 - E355), 0)</f>
        <v>0.41</v>
      </c>
      <c r="Q355" s="24" t="n">
        <f aca="false">(F355 - F354) / F354</f>
        <v>-0.379406556165675</v>
      </c>
      <c r="R355" s="25" t="inlineStr">
        <f aca="true">IF(ROW(Q355) - 2 &gt;= 3, AVERAGE(Q355:OFFSET(Q355,1 - $R$2, 0)), "")</f>
        <is>
          <t/>
        </is>
      </c>
    </row>
    <row collapsed="false" customFormat="false" customHeight="false" hidden="false" ht="13.3" outlineLevel="0" r="356">
      <c r="A356" s="20" t="n">
        <v>37069</v>
      </c>
      <c r="B356" s="14" t="n">
        <v>23.83</v>
      </c>
      <c r="C356" s="15" t="n">
        <v>24</v>
      </c>
      <c r="D356" s="16" t="n">
        <v>22.5</v>
      </c>
      <c r="E356" s="17" t="n">
        <v>23.34</v>
      </c>
      <c r="F356" s="18" t="n">
        <v>13361800</v>
      </c>
      <c r="G356" s="13" t="n">
        <v>11.62</v>
      </c>
      <c r="I356" s="7" t="n">
        <f aca="false">C356 - E355</f>
        <v>0.25</v>
      </c>
      <c r="J356" s="8" t="n">
        <f aca="false">E355 - D356</f>
        <v>1.25</v>
      </c>
      <c r="K356" s="9" t="n">
        <f aca="false">E356 - E355</f>
        <v>-0.41</v>
      </c>
      <c r="L356" s="21" t="n">
        <f aca="false">I356 / $E$2</f>
        <v>0.00249376558603491</v>
      </c>
      <c r="M356" s="22" t="n">
        <f aca="false">J356 / $E$2</f>
        <v>0.0124688279301746</v>
      </c>
      <c r="N356" s="23" t="n">
        <f aca="false">K356 / $E$2</f>
        <v>-0.00408977556109726</v>
      </c>
      <c r="O356" s="10" t="str">
        <f aca="false">IF(OR(J356 &lt; 0, I356 &lt; 0), IF(J356 &lt; 0, "BUY", "SELL"), "S.W.")</f>
        <v>S.W.</v>
      </c>
      <c r="P356" s="11" t="n">
        <f aca="false">IF(OR(O355="BUY", O355 = "SELL"), IF(O355 = "BUY", E356 - B356, B356 - E356), 0)</f>
        <v>0.489999999999998</v>
      </c>
      <c r="Q356" s="24" t="n">
        <f aca="false">(F356 - F355) / F355</f>
        <v>0.371538256246022</v>
      </c>
      <c r="R356" s="25" t="inlineStr">
        <f aca="true">IF(ROW(Q356) - 2 &gt;= 3, AVERAGE(Q356:OFFSET(Q356,1 - $R$2, 0)), "")</f>
        <is>
          <t/>
        </is>
      </c>
    </row>
    <row collapsed="false" customFormat="false" customHeight="false" hidden="false" ht="13.3" outlineLevel="0" r="357">
      <c r="A357" s="20" t="n">
        <v>37070</v>
      </c>
      <c r="B357" s="14" t="n">
        <v>23.05</v>
      </c>
      <c r="C357" s="15" t="n">
        <v>23.91</v>
      </c>
      <c r="D357" s="16" t="n">
        <v>22.94</v>
      </c>
      <c r="E357" s="17" t="n">
        <v>23.54</v>
      </c>
      <c r="F357" s="18" t="n">
        <v>12443200</v>
      </c>
      <c r="G357" s="13" t="n">
        <v>11.72</v>
      </c>
      <c r="I357" s="7" t="n">
        <f aca="false">C357 - E356</f>
        <v>0.57</v>
      </c>
      <c r="J357" s="8" t="n">
        <f aca="false">E356 - D357</f>
        <v>0.399999999999999</v>
      </c>
      <c r="K357" s="9" t="n">
        <f aca="false">E357 - E356</f>
        <v>0.199999999999999</v>
      </c>
      <c r="L357" s="21" t="n">
        <f aca="false">I357 / $E$2</f>
        <v>0.0056857855361596</v>
      </c>
      <c r="M357" s="22" t="n">
        <f aca="false">J357 / $E$2</f>
        <v>0.00399002493765585</v>
      </c>
      <c r="N357" s="23" t="n">
        <f aca="false">K357 / $E$2</f>
        <v>0.00199501246882792</v>
      </c>
      <c r="O357" s="10" t="str">
        <f aca="false">IF(OR(J357 &lt; 0, I357 &lt; 0), IF(J357 &lt; 0, "BUY", "SELL"), "S.W.")</f>
        <v>S.W.</v>
      </c>
      <c r="P357" s="11" t="n">
        <f aca="false">IF(OR(O356="BUY", O356 = "SELL"), IF(O356 = "BUY", E357 - B357, B357 - E357), 0)</f>
        <v>0</v>
      </c>
      <c r="Q357" s="24" t="n">
        <f aca="false">(F357 - F356) / F356</f>
        <v>-0.0687482225448667</v>
      </c>
      <c r="R357" s="25" t="inlineStr">
        <f aca="true">IF(ROW(Q357) - 2 &gt;= 3, AVERAGE(Q357:OFFSET(Q357,1 - $R$2, 0)), "")</f>
        <is>
          <t/>
        </is>
      </c>
    </row>
    <row collapsed="false" customFormat="false" customHeight="false" hidden="false" ht="13.3" outlineLevel="0" r="358">
      <c r="A358" s="20" t="n">
        <v>37071</v>
      </c>
      <c r="B358" s="14" t="n">
        <v>23.66</v>
      </c>
      <c r="C358" s="15" t="n">
        <v>25.1</v>
      </c>
      <c r="D358" s="16" t="n">
        <v>23.2</v>
      </c>
      <c r="E358" s="17" t="n">
        <v>23.25</v>
      </c>
      <c r="F358" s="18" t="n">
        <v>18406800</v>
      </c>
      <c r="G358" s="13" t="n">
        <v>11.58</v>
      </c>
      <c r="I358" s="7" t="n">
        <f aca="false">C358 - E357</f>
        <v>1.56</v>
      </c>
      <c r="J358" s="8" t="n">
        <f aca="false">E357 - D358</f>
        <v>0.34</v>
      </c>
      <c r="K358" s="9" t="n">
        <f aca="false">E358 - E357</f>
        <v>-0.289999999999999</v>
      </c>
      <c r="L358" s="21" t="n">
        <f aca="false">I358 / $E$2</f>
        <v>0.0155610972568579</v>
      </c>
      <c r="M358" s="22" t="n">
        <f aca="false">J358 / $E$2</f>
        <v>0.00339152119700748</v>
      </c>
      <c r="N358" s="23" t="n">
        <f aca="false">K358 / $E$2</f>
        <v>-0.00289276807980049</v>
      </c>
      <c r="O358" s="10" t="str">
        <f aca="false">IF(OR(J358 &lt; 0, I358 &lt; 0), IF(J358 &lt; 0, "BUY", "SELL"), "S.W.")</f>
        <v>S.W.</v>
      </c>
      <c r="P358" s="11" t="n">
        <f aca="false">IF(OR(O357="BUY", O357 = "SELL"), IF(O357 = "BUY", E358 - B358, B358 - E358), 0)</f>
        <v>0</v>
      </c>
      <c r="Q358" s="24" t="n">
        <f aca="false">(F358 - F357) / F357</f>
        <v>0.479265783721229</v>
      </c>
      <c r="R358" s="25" t="inlineStr">
        <f aca="true">IF(ROW(Q358) - 2 &gt;= 3, AVERAGE(Q358:OFFSET(Q358,1 - $R$2, 0)), "")</f>
        <is>
          <t/>
        </is>
      </c>
    </row>
    <row collapsed="false" customFormat="false" customHeight="false" hidden="false" ht="13.3" outlineLevel="0" r="359">
      <c r="A359" s="20" t="n">
        <v>37074</v>
      </c>
      <c r="B359" s="14" t="n">
        <v>23.64</v>
      </c>
      <c r="C359" s="15" t="n">
        <v>24.23</v>
      </c>
      <c r="D359" s="16" t="n">
        <v>23.14</v>
      </c>
      <c r="E359" s="17" t="n">
        <v>23.9</v>
      </c>
      <c r="F359" s="18" t="n">
        <v>8216000</v>
      </c>
      <c r="G359" s="13" t="n">
        <v>11.9</v>
      </c>
      <c r="I359" s="7" t="n">
        <f aca="false">C359 - E358</f>
        <v>0.98</v>
      </c>
      <c r="J359" s="8" t="n">
        <f aca="false">E358 - D359</f>
        <v>0.109999999999999</v>
      </c>
      <c r="K359" s="9" t="n">
        <f aca="false">E359 - E358</f>
        <v>0.649999999999999</v>
      </c>
      <c r="L359" s="21" t="n">
        <f aca="false">I359 / $E$2</f>
        <v>0.00977556109725686</v>
      </c>
      <c r="M359" s="22" t="n">
        <f aca="false">J359 / $E$2</f>
        <v>0.00109725685785536</v>
      </c>
      <c r="N359" s="23" t="n">
        <f aca="false">K359 / $E$2</f>
        <v>0.00648379052369076</v>
      </c>
      <c r="O359" s="10" t="str">
        <f aca="false">IF(OR(J359 &lt; 0, I359 &lt; 0), IF(J359 &lt; 0, "BUY", "SELL"), "S.W.")</f>
        <v>S.W.</v>
      </c>
      <c r="P359" s="11" t="n">
        <f aca="false">IF(OR(O358="BUY", O358 = "SELL"), IF(O358 = "BUY", E359 - B359, B359 - E359), 0)</f>
        <v>0</v>
      </c>
      <c r="Q359" s="24" t="n">
        <f aca="false">(F359 - F358) / F358</f>
        <v>-0.55364321881044</v>
      </c>
      <c r="R359" s="25" t="inlineStr">
        <f aca="true">IF(ROW(Q359) - 2 &gt;= 3, AVERAGE(Q359:OFFSET(Q359,1 - $R$2, 0)), "")</f>
        <is>
          <t/>
        </is>
      </c>
    </row>
    <row collapsed="false" customFormat="false" customHeight="false" hidden="false" ht="13.3" outlineLevel="0" r="360">
      <c r="A360" s="20" t="n">
        <v>37075</v>
      </c>
      <c r="B360" s="14" t="n">
        <v>23.51</v>
      </c>
      <c r="C360" s="15" t="n">
        <v>24.18</v>
      </c>
      <c r="D360" s="16" t="n">
        <v>23.5</v>
      </c>
      <c r="E360" s="17" t="n">
        <v>23.84</v>
      </c>
      <c r="F360" s="18" t="n">
        <v>4019400</v>
      </c>
      <c r="G360" s="13" t="n">
        <v>11.87</v>
      </c>
      <c r="I360" s="7" t="n">
        <f aca="false">C360 - E359</f>
        <v>0.280000000000001</v>
      </c>
      <c r="J360" s="8" t="n">
        <f aca="false">E359 - D360</f>
        <v>0.399999999999999</v>
      </c>
      <c r="K360" s="9" t="n">
        <f aca="false">E360 - E359</f>
        <v>-0.0599999999999987</v>
      </c>
      <c r="L360" s="21" t="n">
        <f aca="false">I360 / $E$2</f>
        <v>0.00279301745635911</v>
      </c>
      <c r="M360" s="22" t="n">
        <f aca="false">J360 / $E$2</f>
        <v>0.00399002493765585</v>
      </c>
      <c r="N360" s="23" t="n">
        <f aca="false">K360 / $E$2</f>
        <v>-0.000598503740648366</v>
      </c>
      <c r="O360" s="10" t="str">
        <f aca="false">IF(OR(J360 &lt; 0, I360 &lt; 0), IF(J360 &lt; 0, "BUY", "SELL"), "S.W.")</f>
        <v>S.W.</v>
      </c>
      <c r="P360" s="11" t="n">
        <f aca="false">IF(OR(O359="BUY", O359 = "SELL"), IF(O359 = "BUY", E360 - B360, B360 - E360), 0)</f>
        <v>0</v>
      </c>
      <c r="Q360" s="24" t="n">
        <f aca="false">(F360 - F359) / F359</f>
        <v>-0.510783836416748</v>
      </c>
      <c r="R360" s="25" t="inlineStr">
        <f aca="true">IF(ROW(Q360) - 2 &gt;= 3, AVERAGE(Q360:OFFSET(Q360,1 - $R$2, 0)), "")</f>
        <is>
          <t/>
        </is>
      </c>
    </row>
    <row collapsed="false" customFormat="false" customHeight="false" hidden="false" ht="13.3" outlineLevel="0" r="361">
      <c r="A361" s="20" t="n">
        <v>37077</v>
      </c>
      <c r="B361" s="14" t="n">
        <v>23.6</v>
      </c>
      <c r="C361" s="15" t="n">
        <v>23.77</v>
      </c>
      <c r="D361" s="16" t="n">
        <v>23.01</v>
      </c>
      <c r="E361" s="17" t="n">
        <v>23.19</v>
      </c>
      <c r="F361" s="18" t="n">
        <v>5439000</v>
      </c>
      <c r="G361" s="13" t="n">
        <v>11.55</v>
      </c>
      <c r="I361" s="7" t="n">
        <f aca="false">C361 - E360</f>
        <v>-0.0700000000000003</v>
      </c>
      <c r="J361" s="8" t="n">
        <f aca="false">E360 - D361</f>
        <v>0.829999999999998</v>
      </c>
      <c r="K361" s="9" t="n">
        <f aca="false">E361 - E360</f>
        <v>-0.649999999999999</v>
      </c>
      <c r="L361" s="21" t="n">
        <f aca="false">I361 / $E$2</f>
        <v>-0.000698254364089778</v>
      </c>
      <c r="M361" s="22" t="n">
        <f aca="false">J361 / $E$2</f>
        <v>0.00827930174563589</v>
      </c>
      <c r="N361" s="23" t="n">
        <f aca="false">K361 / $E$2</f>
        <v>-0.00648379052369076</v>
      </c>
      <c r="O361" s="10" t="str">
        <f aca="false">IF(OR(J361 &lt; 0, I361 &lt; 0), IF(J361 &lt; 0, "BUY", "SELL"), "S.W.")</f>
        <v>SELL</v>
      </c>
      <c r="P361" s="11" t="n">
        <f aca="false">IF(OR(O360="BUY", O360 = "SELL"), IF(O360 = "BUY", E361 - B361, B361 - E361), 0)</f>
        <v>0</v>
      </c>
      <c r="Q361" s="24" t="n">
        <f aca="false">(F361 - F360) / F360</f>
        <v>0.353187042842215</v>
      </c>
      <c r="R361" s="25" t="inlineStr">
        <f aca="true">IF(ROW(Q361) - 2 &gt;= 3, AVERAGE(Q361:OFFSET(Q361,1 - $R$2, 0)), "")</f>
        <is>
          <t/>
        </is>
      </c>
    </row>
    <row collapsed="false" customFormat="false" customHeight="false" hidden="false" ht="13.3" outlineLevel="0" r="362">
      <c r="A362" s="20" t="n">
        <v>37078</v>
      </c>
      <c r="B362" s="14" t="n">
        <v>22.76</v>
      </c>
      <c r="C362" s="15" t="n">
        <v>22.96</v>
      </c>
      <c r="D362" s="16" t="n">
        <v>21.72</v>
      </c>
      <c r="E362" s="17" t="n">
        <v>22.03</v>
      </c>
      <c r="F362" s="18" t="n">
        <v>10818600</v>
      </c>
      <c r="G362" s="13" t="n">
        <v>10.97</v>
      </c>
      <c r="I362" s="7" t="n">
        <f aca="false">C362 - E361</f>
        <v>-0.23</v>
      </c>
      <c r="J362" s="8" t="n">
        <f aca="false">E361 - D362</f>
        <v>1.47</v>
      </c>
      <c r="K362" s="9" t="n">
        <f aca="false">E362 - E361</f>
        <v>-1.16</v>
      </c>
      <c r="L362" s="21" t="n">
        <f aca="false">I362 / $E$2</f>
        <v>-0.00229426433915212</v>
      </c>
      <c r="M362" s="22" t="n">
        <f aca="false">J362 / $E$2</f>
        <v>0.0146633416458853</v>
      </c>
      <c r="N362" s="23" t="n">
        <f aca="false">K362 / $E$2</f>
        <v>-0.011571072319202</v>
      </c>
      <c r="O362" s="10" t="str">
        <f aca="false">IF(OR(J362 &lt; 0, I362 &lt; 0), IF(J362 &lt; 0, "BUY", "SELL"), "S.W.")</f>
        <v>SELL</v>
      </c>
      <c r="P362" s="11" t="n">
        <f aca="false">IF(OR(O361="BUY", O361 = "SELL"), IF(O361 = "BUY", E362 - B362, B362 - E362), 0)</f>
        <v>0.73</v>
      </c>
      <c r="Q362" s="24" t="n">
        <f aca="false">(F362 - F361) / F361</f>
        <v>0.98907887479316</v>
      </c>
      <c r="R362" s="25" t="inlineStr">
        <f aca="true">IF(ROW(Q362) - 2 &gt;= 3, AVERAGE(Q362:OFFSET(Q362,1 - $R$2, 0)), "")</f>
        <is>
          <t/>
        </is>
      </c>
    </row>
    <row collapsed="false" customFormat="false" customHeight="false" hidden="false" ht="13.3" outlineLevel="0" r="363">
      <c r="A363" s="20" t="n">
        <v>37081</v>
      </c>
      <c r="B363" s="14" t="n">
        <v>22.09</v>
      </c>
      <c r="C363" s="15" t="n">
        <v>23</v>
      </c>
      <c r="D363" s="16" t="n">
        <v>21.68</v>
      </c>
      <c r="E363" s="17" t="n">
        <v>22.7</v>
      </c>
      <c r="F363" s="18" t="n">
        <v>12052400</v>
      </c>
      <c r="G363" s="13" t="n">
        <v>11.3</v>
      </c>
      <c r="I363" s="7" t="n">
        <f aca="false">C363 - E362</f>
        <v>0.969999999999999</v>
      </c>
      <c r="J363" s="8" t="n">
        <f aca="false">E362 - D363</f>
        <v>0.350000000000001</v>
      </c>
      <c r="K363" s="9" t="n">
        <f aca="false">E363 - E362</f>
        <v>0.669999999999998</v>
      </c>
      <c r="L363" s="21" t="n">
        <f aca="false">I363 / $E$2</f>
        <v>0.00967581047381545</v>
      </c>
      <c r="M363" s="22" t="n">
        <f aca="false">J363 / $E$2</f>
        <v>0.00349127182044889</v>
      </c>
      <c r="N363" s="23" t="n">
        <f aca="false">K363 / $E$2</f>
        <v>0.00668329177057355</v>
      </c>
      <c r="O363" s="10" t="str">
        <f aca="false">IF(OR(J363 &lt; 0, I363 &lt; 0), IF(J363 &lt; 0, "BUY", "SELL"), "S.W.")</f>
        <v>S.W.</v>
      </c>
      <c r="P363" s="11" t="n">
        <f aca="false">IF(OR(O362="BUY", O362 = "SELL"), IF(O362 = "BUY", E363 - B363, B363 - E363), 0)</f>
        <v>-0.609999999999999</v>
      </c>
      <c r="Q363" s="24" t="n">
        <f aca="false">(F363 - F362) / F362</f>
        <v>0.114044331059472</v>
      </c>
      <c r="R363" s="25" t="inlineStr">
        <f aca="true">IF(ROW(Q363) - 2 &gt;= 3, AVERAGE(Q363:OFFSET(Q363,1 - $R$2, 0)), "")</f>
        <is>
          <t/>
        </is>
      </c>
    </row>
    <row collapsed="false" customFormat="false" customHeight="false" hidden="false" ht="13.3" outlineLevel="0" r="364">
      <c r="A364" s="20" t="n">
        <v>37082</v>
      </c>
      <c r="B364" s="14" t="n">
        <v>22.95</v>
      </c>
      <c r="C364" s="15" t="n">
        <v>23.07</v>
      </c>
      <c r="D364" s="16" t="n">
        <v>20.84</v>
      </c>
      <c r="E364" s="17" t="n">
        <v>21.14</v>
      </c>
      <c r="F364" s="18" t="n">
        <v>14116800</v>
      </c>
      <c r="G364" s="13" t="n">
        <v>10.52</v>
      </c>
      <c r="I364" s="7" t="n">
        <f aca="false">C364 - E363</f>
        <v>0.370000000000001</v>
      </c>
      <c r="J364" s="8" t="n">
        <f aca="false">E363 - D364</f>
        <v>1.86</v>
      </c>
      <c r="K364" s="9" t="n">
        <f aca="false">E364 - E363</f>
        <v>-1.56</v>
      </c>
      <c r="L364" s="21" t="n">
        <f aca="false">I364 / $E$2</f>
        <v>0.00369077306733168</v>
      </c>
      <c r="M364" s="22" t="n">
        <f aca="false">J364 / $E$2</f>
        <v>0.0185536159600997</v>
      </c>
      <c r="N364" s="23" t="n">
        <f aca="false">K364 / $E$2</f>
        <v>-0.0155610972568578</v>
      </c>
      <c r="O364" s="10" t="str">
        <f aca="false">IF(OR(J364 &lt; 0, I364 &lt; 0), IF(J364 &lt; 0, "BUY", "SELL"), "S.W.")</f>
        <v>S.W.</v>
      </c>
      <c r="P364" s="11" t="n">
        <f aca="false">IF(OR(O363="BUY", O363 = "SELL"), IF(O363 = "BUY", E364 - B364, B364 - E364), 0)</f>
        <v>0</v>
      </c>
      <c r="Q364" s="24" t="n">
        <f aca="false">(F364 - F363) / F363</f>
        <v>0.17128538714281</v>
      </c>
      <c r="R364" s="25" t="inlineStr">
        <f aca="true">IF(ROW(Q364) - 2 &gt;= 3, AVERAGE(Q364:OFFSET(Q364,1 - $R$2, 0)), "")</f>
        <is>
          <t/>
        </is>
      </c>
    </row>
    <row collapsed="false" customFormat="false" customHeight="false" hidden="false" ht="13.3" outlineLevel="0" r="365">
      <c r="A365" s="20" t="n">
        <v>37083</v>
      </c>
      <c r="B365" s="14" t="n">
        <v>21.03</v>
      </c>
      <c r="C365" s="15" t="n">
        <v>22.55</v>
      </c>
      <c r="D365" s="16" t="n">
        <v>21</v>
      </c>
      <c r="E365" s="17" t="n">
        <v>22.54</v>
      </c>
      <c r="F365" s="18" t="n">
        <v>16803800</v>
      </c>
      <c r="G365" s="13" t="n">
        <v>11.22</v>
      </c>
      <c r="I365" s="7" t="n">
        <f aca="false">C365 - E364</f>
        <v>1.41</v>
      </c>
      <c r="J365" s="8" t="n">
        <f aca="false">E364 - D365</f>
        <v>0.140000000000001</v>
      </c>
      <c r="K365" s="9" t="n">
        <f aca="false">E365 - E364</f>
        <v>1.4</v>
      </c>
      <c r="L365" s="21" t="n">
        <f aca="false">I365 / $E$2</f>
        <v>0.0140648379052369</v>
      </c>
      <c r="M365" s="22" t="n">
        <f aca="false">J365 / $E$2</f>
        <v>0.00139650872817956</v>
      </c>
      <c r="N365" s="23" t="n">
        <f aca="false">K365 / $E$2</f>
        <v>0.0139650872817955</v>
      </c>
      <c r="O365" s="10" t="str">
        <f aca="false">IF(OR(J365 &lt; 0, I365 &lt; 0), IF(J365 &lt; 0, "BUY", "SELL"), "S.W.")</f>
        <v>S.W.</v>
      </c>
      <c r="P365" s="11" t="n">
        <f aca="false">IF(OR(O364="BUY", O364 = "SELL"), IF(O364 = "BUY", E365 - B365, B365 - E365), 0)</f>
        <v>0</v>
      </c>
      <c r="Q365" s="24" t="n">
        <f aca="false">(F365 - F364) / F364</f>
        <v>0.190340587101893</v>
      </c>
      <c r="R365" s="25" t="inlineStr">
        <f aca="true">IF(ROW(Q365) - 2 &gt;= 3, AVERAGE(Q365:OFFSET(Q365,1 - $R$2, 0)), "")</f>
        <is>
          <t/>
        </is>
      </c>
    </row>
    <row collapsed="false" customFormat="false" customHeight="false" hidden="false" ht="13.3" outlineLevel="0" r="366">
      <c r="A366" s="20" t="n">
        <v>37084</v>
      </c>
      <c r="B366" s="14" t="n">
        <v>23.3</v>
      </c>
      <c r="C366" s="15" t="n">
        <v>24.81</v>
      </c>
      <c r="D366" s="16" t="n">
        <v>23.3</v>
      </c>
      <c r="E366" s="17" t="n">
        <v>24.36</v>
      </c>
      <c r="F366" s="18" t="n">
        <v>21957200</v>
      </c>
      <c r="G366" s="13" t="n">
        <v>12.13</v>
      </c>
      <c r="I366" s="7" t="n">
        <f aca="false">C366 - E365</f>
        <v>2.27</v>
      </c>
      <c r="J366" s="8" t="n">
        <f aca="false">E365 - D366</f>
        <v>-0.760000000000002</v>
      </c>
      <c r="K366" s="9" t="n">
        <f aca="false">E366 - E365</f>
        <v>1.82</v>
      </c>
      <c r="L366" s="21" t="n">
        <f aca="false">I366 / $E$2</f>
        <v>0.022643391521197</v>
      </c>
      <c r="M366" s="22" t="n">
        <f aca="false">J366 / $E$2</f>
        <v>-0.00758104738154615</v>
      </c>
      <c r="N366" s="23" t="n">
        <f aca="false">K366 / $E$2</f>
        <v>0.0181546134663342</v>
      </c>
      <c r="O366" s="10" t="str">
        <f aca="false">IF(OR(J366 &lt; 0, I366 &lt; 0), IF(J366 &lt; 0, "BUY", "SELL"), "S.W.")</f>
        <v>BUY</v>
      </c>
      <c r="P366" s="11" t="n">
        <f aca="false">IF(OR(O365="BUY", O365 = "SELL"), IF(O365 = "BUY", E366 - B366, B366 - E366), 0)</f>
        <v>0</v>
      </c>
      <c r="Q366" s="24" t="n">
        <f aca="false">(F366 - F365) / F365</f>
        <v>0.306680631761863</v>
      </c>
      <c r="R366" s="25" t="inlineStr">
        <f aca="true">IF(ROW(Q366) - 2 &gt;= 3, AVERAGE(Q366:OFFSET(Q366,1 - $R$2, 0)), "")</f>
        <is>
          <t/>
        </is>
      </c>
    </row>
    <row collapsed="false" customFormat="false" customHeight="false" hidden="false" ht="13.3" outlineLevel="0" r="367">
      <c r="A367" s="20" t="n">
        <v>37085</v>
      </c>
      <c r="B367" s="14" t="n">
        <v>24.13</v>
      </c>
      <c r="C367" s="15" t="n">
        <v>25.01</v>
      </c>
      <c r="D367" s="16" t="n">
        <v>23.84</v>
      </c>
      <c r="E367" s="17" t="n">
        <v>24.85</v>
      </c>
      <c r="F367" s="18" t="n">
        <v>16240800</v>
      </c>
      <c r="G367" s="13" t="n">
        <v>12.37</v>
      </c>
      <c r="I367" s="7" t="n">
        <f aca="false">C367 - E366</f>
        <v>0.650000000000002</v>
      </c>
      <c r="J367" s="8" t="n">
        <f aca="false">E366 - D367</f>
        <v>0.52</v>
      </c>
      <c r="K367" s="9" t="n">
        <f aca="false">E367 - E366</f>
        <v>0.490000000000002</v>
      </c>
      <c r="L367" s="21" t="n">
        <f aca="false">I367 / $E$2</f>
        <v>0.0064837905236908</v>
      </c>
      <c r="M367" s="22" t="n">
        <f aca="false">J367 / $E$2</f>
        <v>0.00518703241895261</v>
      </c>
      <c r="N367" s="23" t="n">
        <f aca="false">K367 / $E$2</f>
        <v>0.00488778054862845</v>
      </c>
      <c r="O367" s="10" t="str">
        <f aca="false">IF(OR(J367 &lt; 0, I367 &lt; 0), IF(J367 &lt; 0, "BUY", "SELL"), "S.W.")</f>
        <v>S.W.</v>
      </c>
      <c r="P367" s="11" t="n">
        <f aca="false">IF(OR(O366="BUY", O366 = "SELL"), IF(O366 = "BUY", E367 - B367, B367 - E367), 0)</f>
        <v>0.720000000000002</v>
      </c>
      <c r="Q367" s="24" t="n">
        <f aca="false">(F367 - F366) / F366</f>
        <v>-0.260342848814967</v>
      </c>
      <c r="R367" s="25" t="inlineStr">
        <f aca="true">IF(ROW(Q367) - 2 &gt;= 3, AVERAGE(Q367:OFFSET(Q367,1 - $R$2, 0)), "")</f>
        <is>
          <t/>
        </is>
      </c>
    </row>
    <row collapsed="false" customFormat="false" customHeight="false" hidden="false" ht="13.3" outlineLevel="0" r="368">
      <c r="A368" s="20" t="n">
        <v>37088</v>
      </c>
      <c r="B368" s="14" t="n">
        <v>24.88</v>
      </c>
      <c r="C368" s="15" t="n">
        <v>25.1</v>
      </c>
      <c r="D368" s="16" t="n">
        <v>23.91</v>
      </c>
      <c r="E368" s="17" t="n">
        <v>23.96</v>
      </c>
      <c r="F368" s="18" t="n">
        <v>9952400</v>
      </c>
      <c r="G368" s="13" t="n">
        <v>11.93</v>
      </c>
      <c r="I368" s="7" t="n">
        <f aca="false">C368 - E367</f>
        <v>0.25</v>
      </c>
      <c r="J368" s="8" t="n">
        <f aca="false">E367 - D368</f>
        <v>0.940000000000001</v>
      </c>
      <c r="K368" s="9" t="n">
        <f aca="false">E368 - E367</f>
        <v>-0.890000000000001</v>
      </c>
      <c r="L368" s="21" t="n">
        <f aca="false">I368 / $E$2</f>
        <v>0.00249376558603491</v>
      </c>
      <c r="M368" s="22" t="n">
        <f aca="false">J368 / $E$2</f>
        <v>0.00937655860349129</v>
      </c>
      <c r="N368" s="23" t="n">
        <f aca="false">K368 / $E$2</f>
        <v>-0.0088778054862843</v>
      </c>
      <c r="O368" s="10" t="str">
        <f aca="false">IF(OR(J368 &lt; 0, I368 &lt; 0), IF(J368 &lt; 0, "BUY", "SELL"), "S.W.")</f>
        <v>S.W.</v>
      </c>
      <c r="P368" s="11" t="n">
        <f aca="false">IF(OR(O367="BUY", O367 = "SELL"), IF(O367 = "BUY", E368 - B368, B368 - E368), 0)</f>
        <v>0</v>
      </c>
      <c r="Q368" s="24" t="n">
        <f aca="false">(F368 - F367) / F367</f>
        <v>-0.38719767499138</v>
      </c>
      <c r="R368" s="25" t="inlineStr">
        <f aca="true">IF(ROW(Q368) - 2 &gt;= 3, AVERAGE(Q368:OFFSET(Q368,1 - $R$2, 0)), "")</f>
        <is>
          <t/>
        </is>
      </c>
    </row>
    <row collapsed="false" customFormat="false" customHeight="false" hidden="false" ht="13.3" outlineLevel="0" r="369">
      <c r="A369" s="20" t="n">
        <v>37089</v>
      </c>
      <c r="B369" s="14" t="n">
        <v>23.98</v>
      </c>
      <c r="C369" s="15" t="n">
        <v>25.22</v>
      </c>
      <c r="D369" s="16" t="n">
        <v>23.01</v>
      </c>
      <c r="E369" s="17" t="n">
        <v>25.1</v>
      </c>
      <c r="F369" s="18" t="n">
        <v>23136800</v>
      </c>
      <c r="G369" s="13" t="n">
        <v>12.5</v>
      </c>
      <c r="I369" s="7" t="n">
        <f aca="false">C369 - E368</f>
        <v>1.26</v>
      </c>
      <c r="J369" s="8" t="n">
        <f aca="false">E368 - D369</f>
        <v>0.949999999999999</v>
      </c>
      <c r="K369" s="9" t="n">
        <f aca="false">E369 - E368</f>
        <v>1.14</v>
      </c>
      <c r="L369" s="21" t="n">
        <f aca="false">I369 / $E$2</f>
        <v>0.0125685785536159</v>
      </c>
      <c r="M369" s="22" t="n">
        <f aca="false">J369 / $E$2</f>
        <v>0.00947630922693266</v>
      </c>
      <c r="N369" s="23" t="n">
        <f aca="false">K369 / $E$2</f>
        <v>0.0113715710723192</v>
      </c>
      <c r="O369" s="10" t="str">
        <f aca="false">IF(OR(J369 &lt; 0, I369 &lt; 0), IF(J369 &lt; 0, "BUY", "SELL"), "S.W.")</f>
        <v>S.W.</v>
      </c>
      <c r="P369" s="11" t="n">
        <f aca="false">IF(OR(O368="BUY", O368 = "SELL"), IF(O368 = "BUY", E369 - B369, B369 - E369), 0)</f>
        <v>0</v>
      </c>
      <c r="Q369" s="24" t="n">
        <f aca="false">(F369 - F368) / F368</f>
        <v>1.32474578996021</v>
      </c>
      <c r="R369" s="25" t="inlineStr">
        <f aca="true">IF(ROW(Q369) - 2 &gt;= 3, AVERAGE(Q369:OFFSET(Q369,1 - $R$2, 0)), "")</f>
        <is>
          <t/>
        </is>
      </c>
    </row>
    <row collapsed="false" customFormat="false" customHeight="false" hidden="false" ht="13.3" outlineLevel="0" r="370">
      <c r="A370" s="20" t="n">
        <v>37090</v>
      </c>
      <c r="B370" s="14" t="n">
        <v>21.78</v>
      </c>
      <c r="C370" s="15" t="n">
        <v>22.78</v>
      </c>
      <c r="D370" s="16" t="n">
        <v>20.42</v>
      </c>
      <c r="E370" s="17" t="n">
        <v>20.79</v>
      </c>
      <c r="F370" s="18" t="n">
        <v>40607600</v>
      </c>
      <c r="G370" s="13" t="n">
        <v>10.35</v>
      </c>
      <c r="I370" s="7" t="n">
        <f aca="false">C370 - E369</f>
        <v>-2.32</v>
      </c>
      <c r="J370" s="8" t="n">
        <f aca="false">E369 - D370</f>
        <v>4.68</v>
      </c>
      <c r="K370" s="9" t="n">
        <f aca="false">E370 - E369</f>
        <v>-4.31</v>
      </c>
      <c r="L370" s="21" t="n">
        <f aca="false">I370 / $E$2</f>
        <v>-0.023142144638404</v>
      </c>
      <c r="M370" s="22" t="n">
        <f aca="false">J370 / $E$2</f>
        <v>0.0466832917705736</v>
      </c>
      <c r="N370" s="23" t="n">
        <f aca="false">K370 / $E$2</f>
        <v>-0.0429925187032419</v>
      </c>
      <c r="O370" s="10" t="str">
        <f aca="false">IF(OR(J370 &lt; 0, I370 &lt; 0), IF(J370 &lt; 0, "BUY", "SELL"), "S.W.")</f>
        <v>SELL</v>
      </c>
      <c r="P370" s="11" t="n">
        <f aca="false">IF(OR(O369="BUY", O369 = "SELL"), IF(O369 = "BUY", E370 - B370, B370 - E370), 0)</f>
        <v>0</v>
      </c>
      <c r="Q370" s="24" t="n">
        <f aca="false">(F370 - F369) / F369</f>
        <v>0.755108744510909</v>
      </c>
      <c r="R370" s="25" t="inlineStr">
        <f aca="true">IF(ROW(Q370) - 2 &gt;= 3, AVERAGE(Q370:OFFSET(Q370,1 - $R$2, 0)), "")</f>
        <is>
          <t/>
        </is>
      </c>
    </row>
    <row collapsed="false" customFormat="false" customHeight="false" hidden="false" ht="13.3" outlineLevel="0" r="371">
      <c r="A371" s="20" t="n">
        <v>37091</v>
      </c>
      <c r="B371" s="14" t="n">
        <v>21.23</v>
      </c>
      <c r="C371" s="15" t="n">
        <v>21.42</v>
      </c>
      <c r="D371" s="16" t="n">
        <v>19.75</v>
      </c>
      <c r="E371" s="17" t="n">
        <v>19.96</v>
      </c>
      <c r="F371" s="18" t="n">
        <v>30755000</v>
      </c>
      <c r="G371" s="13" t="n">
        <v>9.94</v>
      </c>
      <c r="I371" s="7" t="n">
        <f aca="false">C371 - E370</f>
        <v>0.630000000000003</v>
      </c>
      <c r="J371" s="8" t="n">
        <f aca="false">E370 - D371</f>
        <v>1.04</v>
      </c>
      <c r="K371" s="9" t="n">
        <f aca="false">E371 - E370</f>
        <v>-0.829999999999998</v>
      </c>
      <c r="L371" s="21" t="n">
        <f aca="false">I371 / $E$2</f>
        <v>0.00628428927680801</v>
      </c>
      <c r="M371" s="22" t="n">
        <f aca="false">J371 / $E$2</f>
        <v>0.0103740648379052</v>
      </c>
      <c r="N371" s="23" t="n">
        <f aca="false">K371 / $E$2</f>
        <v>-0.00827930174563589</v>
      </c>
      <c r="O371" s="10" t="str">
        <f aca="false">IF(OR(J371 &lt; 0, I371 &lt; 0), IF(J371 &lt; 0, "BUY", "SELL"), "S.W.")</f>
        <v>S.W.</v>
      </c>
      <c r="P371" s="11" t="n">
        <f aca="false">IF(OR(O370="BUY", O370 = "SELL"), IF(O370 = "BUY", E371 - B371, B371 - E371), 0)</f>
        <v>1.27</v>
      </c>
      <c r="Q371" s="24" t="n">
        <f aca="false">(F371 - F370) / F370</f>
        <v>-0.242629458525005</v>
      </c>
      <c r="R371" s="25" t="inlineStr">
        <f aca="true">IF(ROW(Q371) - 2 &gt;= 3, AVERAGE(Q371:OFFSET(Q371,1 - $R$2, 0)), "")</f>
        <is>
          <t/>
        </is>
      </c>
    </row>
    <row collapsed="false" customFormat="false" customHeight="false" hidden="false" ht="13.3" outlineLevel="0" r="372">
      <c r="A372" s="20" t="n">
        <v>37092</v>
      </c>
      <c r="B372" s="14" t="n">
        <v>19.7</v>
      </c>
      <c r="C372" s="15" t="n">
        <v>20.06</v>
      </c>
      <c r="D372" s="16" t="n">
        <v>19.49</v>
      </c>
      <c r="E372" s="17" t="n">
        <v>19.98</v>
      </c>
      <c r="F372" s="18" t="n">
        <v>15878000</v>
      </c>
      <c r="G372" s="13" t="n">
        <v>9.95</v>
      </c>
      <c r="I372" s="7" t="n">
        <f aca="false">C372 - E371</f>
        <v>0.0999999999999979</v>
      </c>
      <c r="J372" s="8" t="n">
        <f aca="false">E371 - D372</f>
        <v>0.470000000000002</v>
      </c>
      <c r="K372" s="9" t="n">
        <f aca="false">E372 - E371</f>
        <v>0.0199999999999996</v>
      </c>
      <c r="L372" s="21" t="n">
        <f aca="false">I372 / $E$2</f>
        <v>0.000997506234413944</v>
      </c>
      <c r="M372" s="22" t="n">
        <f aca="false">J372 / $E$2</f>
        <v>0.00468827930174566</v>
      </c>
      <c r="N372" s="23" t="n">
        <f aca="false">K372 / $E$2</f>
        <v>0.000199501246882789</v>
      </c>
      <c r="O372" s="10" t="str">
        <f aca="false">IF(OR(J372 &lt; 0, I372 &lt; 0), IF(J372 &lt; 0, "BUY", "SELL"), "S.W.")</f>
        <v>S.W.</v>
      </c>
      <c r="P372" s="11" t="n">
        <f aca="false">IF(OR(O371="BUY", O371 = "SELL"), IF(O371 = "BUY", E372 - B372, B372 - E372), 0)</f>
        <v>0</v>
      </c>
      <c r="Q372" s="24" t="n">
        <f aca="false">(F372 - F371) / F371</f>
        <v>-0.483726223378312</v>
      </c>
      <c r="R372" s="25" t="inlineStr">
        <f aca="true">IF(ROW(Q372) - 2 &gt;= 3, AVERAGE(Q372:OFFSET(Q372,1 - $R$2, 0)), "")</f>
        <is>
          <t/>
        </is>
      </c>
    </row>
    <row collapsed="false" customFormat="false" customHeight="false" hidden="false" ht="13.3" outlineLevel="0" r="373">
      <c r="A373" s="20" t="n">
        <v>37095</v>
      </c>
      <c r="B373" s="14" t="n">
        <v>20.09</v>
      </c>
      <c r="C373" s="15" t="n">
        <v>20.5</v>
      </c>
      <c r="D373" s="16" t="n">
        <v>19.51</v>
      </c>
      <c r="E373" s="17" t="n">
        <v>19.54</v>
      </c>
      <c r="F373" s="18" t="n">
        <v>8620000</v>
      </c>
      <c r="G373" s="13" t="n">
        <v>9.73</v>
      </c>
      <c r="I373" s="7" t="n">
        <f aca="false">C373 - E372</f>
        <v>0.52</v>
      </c>
      <c r="J373" s="8" t="n">
        <f aca="false">E372 - D373</f>
        <v>0.469999999999999</v>
      </c>
      <c r="K373" s="9" t="n">
        <f aca="false">E373 - E372</f>
        <v>-0.440000000000001</v>
      </c>
      <c r="L373" s="21" t="n">
        <f aca="false">I373 / $E$2</f>
        <v>0.00518703241895261</v>
      </c>
      <c r="M373" s="22" t="n">
        <f aca="false">J373 / $E$2</f>
        <v>0.00468827930174562</v>
      </c>
      <c r="N373" s="23" t="n">
        <f aca="false">K373 / $E$2</f>
        <v>-0.00438902743142146</v>
      </c>
      <c r="O373" s="10" t="str">
        <f aca="false">IF(OR(J373 &lt; 0, I373 &lt; 0), IF(J373 &lt; 0, "BUY", "SELL"), "S.W.")</f>
        <v>S.W.</v>
      </c>
      <c r="P373" s="11" t="n">
        <f aca="false">IF(OR(O372="BUY", O372 = "SELL"), IF(O372 = "BUY", E373 - B373, B373 - E373), 0)</f>
        <v>0</v>
      </c>
      <c r="Q373" s="24" t="n">
        <f aca="false">(F373 - F372) / F372</f>
        <v>-0.457110467313264</v>
      </c>
      <c r="R373" s="25" t="inlineStr">
        <f aca="true">IF(ROW(Q373) - 2 &gt;= 3, AVERAGE(Q373:OFFSET(Q373,1 - $R$2, 0)), "")</f>
        <is>
          <t/>
        </is>
      </c>
    </row>
    <row collapsed="false" customFormat="false" customHeight="false" hidden="false" ht="13.3" outlineLevel="0" r="374">
      <c r="A374" s="20" t="n">
        <v>37096</v>
      </c>
      <c r="B374" s="14" t="n">
        <v>19.39</v>
      </c>
      <c r="C374" s="15" t="n">
        <v>19.92</v>
      </c>
      <c r="D374" s="16" t="n">
        <v>18.73</v>
      </c>
      <c r="E374" s="17" t="n">
        <v>19.09</v>
      </c>
      <c r="F374" s="18" t="n">
        <v>12442000</v>
      </c>
      <c r="G374" s="13" t="n">
        <v>9.5</v>
      </c>
      <c r="I374" s="7" t="n">
        <f aca="false">C374 - E373</f>
        <v>0.380000000000003</v>
      </c>
      <c r="J374" s="8" t="n">
        <f aca="false">E373 - D374</f>
        <v>0.809999999999999</v>
      </c>
      <c r="K374" s="9" t="n">
        <f aca="false">E374 - E373</f>
        <v>-0.449999999999999</v>
      </c>
      <c r="L374" s="21" t="n">
        <f aca="false">I374 / $E$2</f>
        <v>0.00379052369077309</v>
      </c>
      <c r="M374" s="22" t="n">
        <f aca="false">J374 / $E$2</f>
        <v>0.00807980049875311</v>
      </c>
      <c r="N374" s="23" t="n">
        <f aca="false">K374 / $E$2</f>
        <v>-0.00448877805486284</v>
      </c>
      <c r="O374" s="10" t="str">
        <f aca="false">IF(OR(J374 &lt; 0, I374 &lt; 0), IF(J374 &lt; 0, "BUY", "SELL"), "S.W.")</f>
        <v>S.W.</v>
      </c>
      <c r="P374" s="11" t="n">
        <f aca="false">IF(OR(O373="BUY", O373 = "SELL"), IF(O373 = "BUY", E374 - B374, B374 - E374), 0)</f>
        <v>0</v>
      </c>
      <c r="Q374" s="24" t="n">
        <f aca="false">(F374 - F373) / F373</f>
        <v>0.44338747099768</v>
      </c>
      <c r="R374" s="25" t="inlineStr">
        <f aca="true">IF(ROW(Q374) - 2 &gt;= 3, AVERAGE(Q374:OFFSET(Q374,1 - $R$2, 0)), "")</f>
        <is>
          <t/>
        </is>
      </c>
    </row>
    <row collapsed="false" customFormat="false" customHeight="false" hidden="false" ht="13.3" outlineLevel="0" r="375">
      <c r="A375" s="20" t="n">
        <v>37097</v>
      </c>
      <c r="B375" s="14" t="n">
        <v>19.12</v>
      </c>
      <c r="C375" s="15" t="n">
        <v>19.3</v>
      </c>
      <c r="D375" s="16" t="n">
        <v>17.97</v>
      </c>
      <c r="E375" s="17" t="n">
        <v>18.47</v>
      </c>
      <c r="F375" s="18" t="n">
        <v>15852800</v>
      </c>
      <c r="G375" s="13" t="n">
        <v>9.2</v>
      </c>
      <c r="I375" s="7" t="n">
        <f aca="false">C375 - E374</f>
        <v>0.210000000000001</v>
      </c>
      <c r="J375" s="8" t="n">
        <f aca="false">E374 - D375</f>
        <v>1.12</v>
      </c>
      <c r="K375" s="9" t="n">
        <f aca="false">E375 - E374</f>
        <v>-0.620000000000001</v>
      </c>
      <c r="L375" s="21" t="n">
        <f aca="false">I375 / $E$2</f>
        <v>0.00209476309226934</v>
      </c>
      <c r="M375" s="22" t="n">
        <f aca="false">J375 / $E$2</f>
        <v>0.0111720698254364</v>
      </c>
      <c r="N375" s="23" t="n">
        <f aca="false">K375 / $E$2</f>
        <v>-0.00618453865336659</v>
      </c>
      <c r="O375" s="10" t="str">
        <f aca="false">IF(OR(J375 &lt; 0, I375 &lt; 0), IF(J375 &lt; 0, "BUY", "SELL"), "S.W.")</f>
        <v>S.W.</v>
      </c>
      <c r="P375" s="11" t="n">
        <f aca="false">IF(OR(O374="BUY", O374 = "SELL"), IF(O374 = "BUY", E375 - B375, B375 - E375), 0)</f>
        <v>0</v>
      </c>
      <c r="Q375" s="24" t="n">
        <f aca="false">(F375 - F374) / F374</f>
        <v>0.274135990998232</v>
      </c>
      <c r="R375" s="25" t="inlineStr">
        <f aca="true">IF(ROW(Q375) - 2 &gt;= 3, AVERAGE(Q375:OFFSET(Q375,1 - $R$2, 0)), "")</f>
        <is>
          <t/>
        </is>
      </c>
    </row>
    <row collapsed="false" customFormat="false" customHeight="false" hidden="false" ht="13.3" outlineLevel="0" r="376">
      <c r="A376" s="20" t="n">
        <v>37098</v>
      </c>
      <c r="B376" s="14" t="n">
        <v>18.48</v>
      </c>
      <c r="C376" s="15" t="n">
        <v>18.8</v>
      </c>
      <c r="D376" s="16" t="n">
        <v>17.85</v>
      </c>
      <c r="E376" s="17" t="n">
        <v>18.59</v>
      </c>
      <c r="F376" s="18" t="n">
        <v>13183600</v>
      </c>
      <c r="G376" s="13" t="n">
        <v>9.26</v>
      </c>
      <c r="I376" s="7" t="n">
        <f aca="false">C376 - E375</f>
        <v>0.330000000000002</v>
      </c>
      <c r="J376" s="8" t="n">
        <f aca="false">E375 - D376</f>
        <v>0.619999999999997</v>
      </c>
      <c r="K376" s="9" t="n">
        <f aca="false">E376 - E375</f>
        <v>0.120000000000001</v>
      </c>
      <c r="L376" s="21" t="n">
        <f aca="false">I376 / $E$2</f>
        <v>0.0032917705735661</v>
      </c>
      <c r="M376" s="22" t="n">
        <f aca="false">J376 / $E$2</f>
        <v>0.00618453865336656</v>
      </c>
      <c r="N376" s="23" t="n">
        <f aca="false">K376 / $E$2</f>
        <v>0.00119700748129677</v>
      </c>
      <c r="O376" s="10" t="str">
        <f aca="false">IF(OR(J376 &lt; 0, I376 &lt; 0), IF(J376 &lt; 0, "BUY", "SELL"), "S.W.")</f>
        <v>S.W.</v>
      </c>
      <c r="P376" s="11" t="n">
        <f aca="false">IF(OR(O375="BUY", O375 = "SELL"), IF(O375 = "BUY", E376 - B376, B376 - E376), 0)</f>
        <v>0</v>
      </c>
      <c r="Q376" s="24" t="n">
        <f aca="false">(F376 - F375) / F375</f>
        <v>-0.168374041178845</v>
      </c>
      <c r="R376" s="25" t="inlineStr">
        <f aca="true">IF(ROW(Q376) - 2 &gt;= 3, AVERAGE(Q376:OFFSET(Q376,1 - $R$2, 0)), "")</f>
        <is>
          <t/>
        </is>
      </c>
    </row>
    <row collapsed="false" customFormat="false" customHeight="false" hidden="false" ht="13.3" outlineLevel="0" r="377">
      <c r="A377" s="20" t="n">
        <v>37099</v>
      </c>
      <c r="B377" s="14" t="n">
        <v>18.75</v>
      </c>
      <c r="C377" s="15" t="n">
        <v>19.25</v>
      </c>
      <c r="D377" s="16" t="n">
        <v>18.5</v>
      </c>
      <c r="E377" s="17" t="n">
        <v>18.96</v>
      </c>
      <c r="F377" s="18" t="n">
        <v>11933400</v>
      </c>
      <c r="G377" s="13" t="n">
        <v>9.44</v>
      </c>
      <c r="I377" s="7" t="n">
        <f aca="false">C377 - E376</f>
        <v>0.66</v>
      </c>
      <c r="J377" s="8" t="n">
        <f aca="false">E376 - D377</f>
        <v>0.0899999999999999</v>
      </c>
      <c r="K377" s="9" t="n">
        <f aca="false">E377 - E376</f>
        <v>0.370000000000001</v>
      </c>
      <c r="L377" s="21" t="n">
        <f aca="false">I377 / $E$2</f>
        <v>0.00658354114713217</v>
      </c>
      <c r="M377" s="22" t="n">
        <f aca="false">J377 / $E$2</f>
        <v>0.000897755610972567</v>
      </c>
      <c r="N377" s="23" t="n">
        <f aca="false">K377 / $E$2</f>
        <v>0.00369077306733168</v>
      </c>
      <c r="O377" s="10" t="str">
        <f aca="false">IF(OR(J377 &lt; 0, I377 &lt; 0), IF(J377 &lt; 0, "BUY", "SELL"), "S.W.")</f>
        <v>S.W.</v>
      </c>
      <c r="P377" s="11" t="n">
        <f aca="false">IF(OR(O376="BUY", O376 = "SELL"), IF(O376 = "BUY", E377 - B377, B377 - E377), 0)</f>
        <v>0</v>
      </c>
      <c r="Q377" s="24" t="n">
        <f aca="false">(F377 - F376) / F376</f>
        <v>-0.0948299402287691</v>
      </c>
      <c r="R377" s="25" t="inlineStr">
        <f aca="true">IF(ROW(Q377) - 2 &gt;= 3, AVERAGE(Q377:OFFSET(Q377,1 - $R$2, 0)), "")</f>
        <is>
          <t/>
        </is>
      </c>
    </row>
    <row collapsed="false" customFormat="false" customHeight="false" hidden="false" ht="13.3" outlineLevel="0" r="378">
      <c r="A378" s="20" t="n">
        <v>37102</v>
      </c>
      <c r="B378" s="14" t="n">
        <v>19.12</v>
      </c>
      <c r="C378" s="15" t="n">
        <v>19.36</v>
      </c>
      <c r="D378" s="16" t="n">
        <v>18.51</v>
      </c>
      <c r="E378" s="17" t="n">
        <v>18.93</v>
      </c>
      <c r="F378" s="18" t="n">
        <v>8691400</v>
      </c>
      <c r="G378" s="13" t="n">
        <v>9.42</v>
      </c>
      <c r="I378" s="7" t="n">
        <f aca="false">C378 - E377</f>
        <v>0.399999999999999</v>
      </c>
      <c r="J378" s="8" t="n">
        <f aca="false">E377 - D378</f>
        <v>0.449999999999999</v>
      </c>
      <c r="K378" s="9" t="n">
        <f aca="false">E378 - E377</f>
        <v>-0.0300000000000011</v>
      </c>
      <c r="L378" s="21" t="n">
        <f aca="false">I378 / $E$2</f>
        <v>0.00399002493765585</v>
      </c>
      <c r="M378" s="22" t="n">
        <f aca="false">J378 / $E$2</f>
        <v>0.00448877805486284</v>
      </c>
      <c r="N378" s="23" t="n">
        <f aca="false">K378 / $E$2</f>
        <v>-0.000299251870324201</v>
      </c>
      <c r="O378" s="10" t="str">
        <f aca="false">IF(OR(J378 &lt; 0, I378 &lt; 0), IF(J378 &lt; 0, "BUY", "SELL"), "S.W.")</f>
        <v>S.W.</v>
      </c>
      <c r="P378" s="11" t="n">
        <f aca="false">IF(OR(O377="BUY", O377 = "SELL"), IF(O377 = "BUY", E378 - B378, B378 - E378), 0)</f>
        <v>0</v>
      </c>
      <c r="Q378" s="24" t="n">
        <f aca="false">(F378 - F377) / F377</f>
        <v>-0.271674459919218</v>
      </c>
      <c r="R378" s="25" t="inlineStr">
        <f aca="true">IF(ROW(Q378) - 2 &gt;= 3, AVERAGE(Q378:OFFSET(Q378,1 - $R$2, 0)), "")</f>
        <is>
          <t/>
        </is>
      </c>
    </row>
    <row collapsed="false" customFormat="false" customHeight="false" hidden="false" ht="13.3" outlineLevel="0" r="379">
      <c r="A379" s="20" t="n">
        <v>37103</v>
      </c>
      <c r="B379" s="14" t="n">
        <v>19.27</v>
      </c>
      <c r="C379" s="15" t="n">
        <v>19.42</v>
      </c>
      <c r="D379" s="16" t="n">
        <v>18.51</v>
      </c>
      <c r="E379" s="17" t="n">
        <v>18.79</v>
      </c>
      <c r="F379" s="18" t="n">
        <v>8393800</v>
      </c>
      <c r="G379" s="13" t="n">
        <v>9.35</v>
      </c>
      <c r="I379" s="7" t="n">
        <f aca="false">C379 - E378</f>
        <v>0.490000000000002</v>
      </c>
      <c r="J379" s="8" t="n">
        <f aca="false">E378 - D379</f>
        <v>0.419999999999998</v>
      </c>
      <c r="K379" s="9" t="n">
        <f aca="false">E379 - E378</f>
        <v>-0.140000000000001</v>
      </c>
      <c r="L379" s="21" t="n">
        <f aca="false">I379 / $E$2</f>
        <v>0.00488778054862845</v>
      </c>
      <c r="M379" s="22" t="n">
        <f aca="false">J379 / $E$2</f>
        <v>0.00418952618453864</v>
      </c>
      <c r="N379" s="23" t="n">
        <f aca="false">K379 / $E$2</f>
        <v>-0.00139650872817956</v>
      </c>
      <c r="O379" s="10" t="str">
        <f aca="false">IF(OR(J379 &lt; 0, I379 &lt; 0), IF(J379 &lt; 0, "BUY", "SELL"), "S.W.")</f>
        <v>S.W.</v>
      </c>
      <c r="P379" s="11" t="n">
        <f aca="false">IF(OR(O378="BUY", O378 = "SELL"), IF(O378 = "BUY", E379 - B379, B379 - E379), 0)</f>
        <v>0</v>
      </c>
      <c r="Q379" s="24" t="n">
        <f aca="false">(F379 - F378) / F378</f>
        <v>-0.0342407437236809</v>
      </c>
      <c r="R379" s="25" t="inlineStr">
        <f aca="true">IF(ROW(Q379) - 2 &gt;= 3, AVERAGE(Q379:OFFSET(Q379,1 - $R$2, 0)), "")</f>
        <is>
          <t/>
        </is>
      </c>
    </row>
    <row collapsed="false" customFormat="false" customHeight="false" hidden="false" ht="13.3" outlineLevel="0" r="380">
      <c r="A380" s="20" t="n">
        <v>37104</v>
      </c>
      <c r="B380" s="14" t="n">
        <v>19.01</v>
      </c>
      <c r="C380" s="15" t="n">
        <v>19.78</v>
      </c>
      <c r="D380" s="16" t="n">
        <v>18.95</v>
      </c>
      <c r="E380" s="17" t="n">
        <v>19.06</v>
      </c>
      <c r="F380" s="18" t="n">
        <v>10862000</v>
      </c>
      <c r="G380" s="13" t="n">
        <v>9.49</v>
      </c>
      <c r="I380" s="7" t="n">
        <f aca="false">C380 - E379</f>
        <v>0.990000000000002</v>
      </c>
      <c r="J380" s="8" t="n">
        <f aca="false">E379 - D380</f>
        <v>-0.16</v>
      </c>
      <c r="K380" s="9" t="n">
        <f aca="false">E380 - E379</f>
        <v>0.27</v>
      </c>
      <c r="L380" s="21" t="n">
        <f aca="false">I380 / $E$2</f>
        <v>0.00987531172069827</v>
      </c>
      <c r="M380" s="22" t="n">
        <f aca="false">J380 / $E$2</f>
        <v>-0.00159600997506235</v>
      </c>
      <c r="N380" s="23" t="n">
        <f aca="false">K380 / $E$2</f>
        <v>0.0026932668329177</v>
      </c>
      <c r="O380" s="10" t="str">
        <f aca="false">IF(OR(J380 &lt; 0, I380 &lt; 0), IF(J380 &lt; 0, "BUY", "SELL"), "S.W.")</f>
        <v>BUY</v>
      </c>
      <c r="P380" s="11" t="n">
        <f aca="false">IF(OR(O379="BUY", O379 = "SELL"), IF(O379 = "BUY", E380 - B380, B380 - E380), 0)</f>
        <v>0</v>
      </c>
      <c r="Q380" s="24" t="n">
        <f aca="false">(F380 - F379) / F379</f>
        <v>0.294050370511568</v>
      </c>
      <c r="R380" s="25" t="inlineStr">
        <f aca="true">IF(ROW(Q380) - 2 &gt;= 3, AVERAGE(Q380:OFFSET(Q380,1 - $R$2, 0)), "")</f>
        <is>
          <t/>
        </is>
      </c>
    </row>
    <row collapsed="false" customFormat="false" customHeight="false" hidden="false" ht="13.3" outlineLevel="0" r="381">
      <c r="A381" s="20" t="n">
        <v>37105</v>
      </c>
      <c r="B381" s="14" t="n">
        <v>19.65</v>
      </c>
      <c r="C381" s="15" t="n">
        <v>19.87</v>
      </c>
      <c r="D381" s="16" t="n">
        <v>19.26</v>
      </c>
      <c r="E381" s="17" t="n">
        <v>19.82</v>
      </c>
      <c r="F381" s="18" t="n">
        <v>9003200</v>
      </c>
      <c r="G381" s="13" t="n">
        <v>9.87</v>
      </c>
      <c r="I381" s="7" t="n">
        <f aca="false">C381 - E380</f>
        <v>0.810000000000002</v>
      </c>
      <c r="J381" s="8" t="n">
        <f aca="false">E380 - D381</f>
        <v>-0.200000000000003</v>
      </c>
      <c r="K381" s="9" t="n">
        <f aca="false">E381 - E380</f>
        <v>0.760000000000002</v>
      </c>
      <c r="L381" s="21" t="n">
        <f aca="false">I381 / $E$2</f>
        <v>0.00807980049875314</v>
      </c>
      <c r="M381" s="22" t="n">
        <f aca="false">J381 / $E$2</f>
        <v>-0.00199501246882796</v>
      </c>
      <c r="N381" s="23" t="n">
        <f aca="false">K381 / $E$2</f>
        <v>0.00758104738154615</v>
      </c>
      <c r="O381" s="10" t="str">
        <f aca="false">IF(OR(J381 &lt; 0, I381 &lt; 0), IF(J381 &lt; 0, "BUY", "SELL"), "S.W.")</f>
        <v>BUY</v>
      </c>
      <c r="P381" s="11" t="n">
        <f aca="false">IF(OR(O380="BUY", O380 = "SELL"), IF(O380 = "BUY", E381 - B381, B381 - E381), 0)</f>
        <v>0.170000000000002</v>
      </c>
      <c r="Q381" s="24" t="n">
        <f aca="false">(F381 - F380) / F380</f>
        <v>-0.171128705579083</v>
      </c>
      <c r="R381" s="25" t="inlineStr">
        <f aca="true">IF(ROW(Q381) - 2 &gt;= 3, AVERAGE(Q381:OFFSET(Q381,1 - $R$2, 0)), "")</f>
        <is>
          <t/>
        </is>
      </c>
    </row>
    <row collapsed="false" customFormat="false" customHeight="false" hidden="false" ht="13.3" outlineLevel="0" r="382">
      <c r="A382" s="20" t="n">
        <v>37106</v>
      </c>
      <c r="B382" s="14" t="n">
        <v>19.89</v>
      </c>
      <c r="C382" s="15" t="n">
        <v>19.9</v>
      </c>
      <c r="D382" s="16" t="n">
        <v>19</v>
      </c>
      <c r="E382" s="17" t="n">
        <v>19.5</v>
      </c>
      <c r="F382" s="18" t="n">
        <v>6644800</v>
      </c>
      <c r="G382" s="13" t="n">
        <v>9.71</v>
      </c>
      <c r="I382" s="7" t="n">
        <f aca="false">C382 - E381</f>
        <v>0.0799999999999983</v>
      </c>
      <c r="J382" s="8" t="n">
        <f aca="false">E381 - D382</f>
        <v>0.82</v>
      </c>
      <c r="K382" s="9" t="n">
        <f aca="false">E382 - E381</f>
        <v>-0.32</v>
      </c>
      <c r="L382" s="21" t="n">
        <f aca="false">I382 / $E$2</f>
        <v>0.000798004987531155</v>
      </c>
      <c r="M382" s="22" t="n">
        <f aca="false">J382 / $E$2</f>
        <v>0.00817955112219452</v>
      </c>
      <c r="N382" s="23" t="n">
        <f aca="false">K382 / $E$2</f>
        <v>-0.00319201995012469</v>
      </c>
      <c r="O382" s="10" t="str">
        <f aca="false">IF(OR(J382 &lt; 0, I382 &lt; 0), IF(J382 &lt; 0, "BUY", "SELL"), "S.W.")</f>
        <v>S.W.</v>
      </c>
      <c r="P382" s="11" t="n">
        <f aca="false">IF(OR(O381="BUY", O381 = "SELL"), IF(O381 = "BUY", E382 - B382, B382 - E382), 0)</f>
        <v>-0.390000000000001</v>
      </c>
      <c r="Q382" s="24" t="n">
        <f aca="false">(F382 - F381) / F381</f>
        <v>-0.261951306202239</v>
      </c>
      <c r="R382" s="25" t="inlineStr">
        <f aca="true">IF(ROW(Q382) - 2 &gt;= 3, AVERAGE(Q382:OFFSET(Q382,1 - $R$2, 0)), "")</f>
        <is>
          <t/>
        </is>
      </c>
    </row>
    <row collapsed="false" customFormat="false" customHeight="false" hidden="false" ht="13.3" outlineLevel="0" r="383">
      <c r="A383" s="20" t="n">
        <v>37109</v>
      </c>
      <c r="B383" s="14" t="n">
        <v>19.04</v>
      </c>
      <c r="C383" s="15" t="n">
        <v>19.66</v>
      </c>
      <c r="D383" s="16" t="n">
        <v>19</v>
      </c>
      <c r="E383" s="17" t="n">
        <v>19.13</v>
      </c>
      <c r="F383" s="18" t="n">
        <v>3559000</v>
      </c>
      <c r="G383" s="13" t="n">
        <v>9.52</v>
      </c>
      <c r="I383" s="7" t="n">
        <f aca="false">C383 - E382</f>
        <v>0.16</v>
      </c>
      <c r="J383" s="8" t="n">
        <f aca="false">E382 - D383</f>
        <v>0.5</v>
      </c>
      <c r="K383" s="9" t="n">
        <f aca="false">E383 - E382</f>
        <v>-0.370000000000001</v>
      </c>
      <c r="L383" s="21" t="n">
        <f aca="false">I383 / $E$2</f>
        <v>0.00159600997506235</v>
      </c>
      <c r="M383" s="22" t="n">
        <f aca="false">J383 / $E$2</f>
        <v>0.00498753117206983</v>
      </c>
      <c r="N383" s="23" t="n">
        <f aca="false">K383 / $E$2</f>
        <v>-0.00369077306733168</v>
      </c>
      <c r="O383" s="10" t="str">
        <f aca="false">IF(OR(J383 &lt; 0, I383 &lt; 0), IF(J383 &lt; 0, "BUY", "SELL"), "S.W.")</f>
        <v>S.W.</v>
      </c>
      <c r="P383" s="11" t="n">
        <f aca="false">IF(OR(O382="BUY", O382 = "SELL"), IF(O382 = "BUY", E383 - B383, B383 - E383), 0)</f>
        <v>0</v>
      </c>
      <c r="Q383" s="24" t="n">
        <f aca="false">(F383 - F382) / F382</f>
        <v>-0.464393209727908</v>
      </c>
      <c r="R383" s="25" t="inlineStr">
        <f aca="true">IF(ROW(Q383) - 2 &gt;= 3, AVERAGE(Q383:OFFSET(Q383,1 - $R$2, 0)), "")</f>
        <is>
          <t/>
        </is>
      </c>
    </row>
    <row collapsed="false" customFormat="false" customHeight="false" hidden="false" ht="13.3" outlineLevel="0" r="384">
      <c r="A384" s="20" t="n">
        <v>37110</v>
      </c>
      <c r="B384" s="14" t="n">
        <v>19.33</v>
      </c>
      <c r="C384" s="15" t="n">
        <v>19.67</v>
      </c>
      <c r="D384" s="16" t="n">
        <v>18.98</v>
      </c>
      <c r="E384" s="17" t="n">
        <v>19.25</v>
      </c>
      <c r="F384" s="18" t="n">
        <v>6019600</v>
      </c>
      <c r="G384" s="13" t="n">
        <v>9.58</v>
      </c>
      <c r="I384" s="7" t="n">
        <f aca="false">C384 - E383</f>
        <v>0.540000000000003</v>
      </c>
      <c r="J384" s="8" t="n">
        <f aca="false">E383 - D384</f>
        <v>0.149999999999999</v>
      </c>
      <c r="K384" s="9" t="n">
        <f aca="false">E384 - E383</f>
        <v>0.120000000000001</v>
      </c>
      <c r="L384" s="21" t="n">
        <f aca="false">I384 / $E$2</f>
        <v>0.00538653366583544</v>
      </c>
      <c r="M384" s="22" t="n">
        <f aca="false">J384 / $E$2</f>
        <v>0.00149625935162093</v>
      </c>
      <c r="N384" s="23" t="n">
        <f aca="false">K384 / $E$2</f>
        <v>0.00119700748129677</v>
      </c>
      <c r="O384" s="10" t="str">
        <f aca="false">IF(OR(J384 &lt; 0, I384 &lt; 0), IF(J384 &lt; 0, "BUY", "SELL"), "S.W.")</f>
        <v>S.W.</v>
      </c>
      <c r="P384" s="11" t="n">
        <f aca="false">IF(OR(O383="BUY", O383 = "SELL"), IF(O383 = "BUY", E384 - B384, B384 - E384), 0)</f>
        <v>0</v>
      </c>
      <c r="Q384" s="24" t="n">
        <f aca="false">(F384 - F383) / F383</f>
        <v>0.691373981455465</v>
      </c>
      <c r="R384" s="25" t="inlineStr">
        <f aca="true">IF(ROW(Q384) - 2 &gt;= 3, AVERAGE(Q384:OFFSET(Q384,1 - $R$2, 0)), "")</f>
        <is>
          <t/>
        </is>
      </c>
    </row>
    <row collapsed="false" customFormat="false" customHeight="false" hidden="false" ht="13.3" outlineLevel="0" r="385">
      <c r="A385" s="20" t="n">
        <v>37111</v>
      </c>
      <c r="B385" s="14" t="n">
        <v>19.26</v>
      </c>
      <c r="C385" s="15" t="n">
        <v>19.7</v>
      </c>
      <c r="D385" s="16" t="n">
        <v>18.54</v>
      </c>
      <c r="E385" s="17" t="n">
        <v>18.9</v>
      </c>
      <c r="F385" s="18" t="n">
        <v>9863200</v>
      </c>
      <c r="G385" s="13" t="n">
        <v>9.41</v>
      </c>
      <c r="I385" s="7" t="n">
        <f aca="false">C385 - E384</f>
        <v>0.449999999999999</v>
      </c>
      <c r="J385" s="8" t="n">
        <f aca="false">E384 - D385</f>
        <v>0.710000000000001</v>
      </c>
      <c r="K385" s="9" t="n">
        <f aca="false">E385 - E384</f>
        <v>-0.350000000000001</v>
      </c>
      <c r="L385" s="21" t="n">
        <f aca="false">I385 / $E$2</f>
        <v>0.00448877805486284</v>
      </c>
      <c r="M385" s="22" t="n">
        <f aca="false">J385 / $E$2</f>
        <v>0.00708229426433916</v>
      </c>
      <c r="N385" s="23" t="n">
        <f aca="false">K385 / $E$2</f>
        <v>-0.00349127182044889</v>
      </c>
      <c r="O385" s="10" t="str">
        <f aca="false">IF(OR(J385 &lt; 0, I385 &lt; 0), IF(J385 &lt; 0, "BUY", "SELL"), "S.W.")</f>
        <v>S.W.</v>
      </c>
      <c r="P385" s="11" t="n">
        <f aca="false">IF(OR(O384="BUY", O384 = "SELL"), IF(O384 = "BUY", E385 - B385, B385 - E385), 0)</f>
        <v>0</v>
      </c>
      <c r="Q385" s="24" t="n">
        <f aca="false">(F385 - F384) / F384</f>
        <v>0.638514186989169</v>
      </c>
      <c r="R385" s="25" t="inlineStr">
        <f aca="true">IF(ROW(Q385) - 2 &gt;= 3, AVERAGE(Q385:OFFSET(Q385,1 - $R$2, 0)), "")</f>
        <is>
          <t/>
        </is>
      </c>
    </row>
    <row collapsed="false" customFormat="false" customHeight="false" hidden="false" ht="13.3" outlineLevel="0" r="386">
      <c r="A386" s="20" t="n">
        <v>37112</v>
      </c>
      <c r="B386" s="14" t="n">
        <v>18.96</v>
      </c>
      <c r="C386" s="15" t="n">
        <v>19.15</v>
      </c>
      <c r="D386" s="16" t="n">
        <v>18.72</v>
      </c>
      <c r="E386" s="17" t="n">
        <v>19.05</v>
      </c>
      <c r="F386" s="18" t="n">
        <v>7166600</v>
      </c>
      <c r="G386" s="13" t="n">
        <v>9.48</v>
      </c>
      <c r="I386" s="7" t="n">
        <f aca="false">C386 - E385</f>
        <v>0.25</v>
      </c>
      <c r="J386" s="8" t="n">
        <f aca="false">E385 - D386</f>
        <v>0.18</v>
      </c>
      <c r="K386" s="9" t="n">
        <f aca="false">E386 - E385</f>
        <v>0.150000000000002</v>
      </c>
      <c r="L386" s="21" t="n">
        <f aca="false">I386 / $E$2</f>
        <v>0.00249376558603491</v>
      </c>
      <c r="M386" s="22" t="n">
        <f aca="false">J386 / $E$2</f>
        <v>0.00179551122194513</v>
      </c>
      <c r="N386" s="23" t="n">
        <f aca="false">K386 / $E$2</f>
        <v>0.00149625935162097</v>
      </c>
      <c r="O386" s="10" t="str">
        <f aca="false">IF(OR(J386 &lt; 0, I386 &lt; 0), IF(J386 &lt; 0, "BUY", "SELL"), "S.W.")</f>
        <v>S.W.</v>
      </c>
      <c r="P386" s="11" t="n">
        <f aca="false">IF(OR(O385="BUY", O385 = "SELL"), IF(O385 = "BUY", E386 - B386, B386 - E386), 0)</f>
        <v>0</v>
      </c>
      <c r="Q386" s="24" t="n">
        <f aca="false">(F386 - F385) / F385</f>
        <v>-0.273400113553411</v>
      </c>
      <c r="R386" s="25" t="inlineStr">
        <f aca="true">IF(ROW(Q386) - 2 &gt;= 3, AVERAGE(Q386:OFFSET(Q386,1 - $R$2, 0)), "")</f>
        <is>
          <t/>
        </is>
      </c>
    </row>
    <row collapsed="false" customFormat="false" customHeight="false" hidden="false" ht="13.3" outlineLevel="0" r="387">
      <c r="A387" s="20" t="n">
        <v>37113</v>
      </c>
      <c r="B387" s="14" t="n">
        <v>19.04</v>
      </c>
      <c r="C387" s="15" t="n">
        <v>19.32</v>
      </c>
      <c r="D387" s="16" t="n">
        <v>18.59</v>
      </c>
      <c r="E387" s="17" t="n">
        <v>19.02</v>
      </c>
      <c r="F387" s="18" t="n">
        <v>6677200</v>
      </c>
      <c r="G387" s="13" t="n">
        <v>9.47</v>
      </c>
      <c r="I387" s="7" t="n">
        <f aca="false">C387 - E386</f>
        <v>0.27</v>
      </c>
      <c r="J387" s="8" t="n">
        <f aca="false">E386 - D387</f>
        <v>0.460000000000001</v>
      </c>
      <c r="K387" s="9" t="n">
        <f aca="false">E387 - E386</f>
        <v>-0.0300000000000011</v>
      </c>
      <c r="L387" s="21" t="n">
        <f aca="false">I387 / $E$2</f>
        <v>0.0026932668329177</v>
      </c>
      <c r="M387" s="22" t="n">
        <f aca="false">J387 / $E$2</f>
        <v>0.00458852867830425</v>
      </c>
      <c r="N387" s="23" t="n">
        <f aca="false">K387 / $E$2</f>
        <v>-0.000299251870324201</v>
      </c>
      <c r="O387" s="10" t="str">
        <f aca="false">IF(OR(J387 &lt; 0, I387 &lt; 0), IF(J387 &lt; 0, "BUY", "SELL"), "S.W.")</f>
        <v>S.W.</v>
      </c>
      <c r="P387" s="11" t="n">
        <f aca="false">IF(OR(O386="BUY", O386 = "SELL"), IF(O386 = "BUY", E387 - B387, B387 - E387), 0)</f>
        <v>0</v>
      </c>
      <c r="Q387" s="24" t="n">
        <f aca="false">(F387 - F386) / F386</f>
        <v>-0.0682890073396032</v>
      </c>
      <c r="R387" s="25" t="inlineStr">
        <f aca="true">IF(ROW(Q387) - 2 &gt;= 3, AVERAGE(Q387:OFFSET(Q387,1 - $R$2, 0)), "")</f>
        <is>
          <t/>
        </is>
      </c>
    </row>
    <row collapsed="false" customFormat="false" customHeight="false" hidden="false" ht="13.3" outlineLevel="0" r="388">
      <c r="A388" s="20" t="n">
        <v>37116</v>
      </c>
      <c r="B388" s="14" t="n">
        <v>19.1</v>
      </c>
      <c r="C388" s="15" t="n">
        <v>19.33</v>
      </c>
      <c r="D388" s="16" t="n">
        <v>18.76</v>
      </c>
      <c r="E388" s="17" t="n">
        <v>19.09</v>
      </c>
      <c r="F388" s="18" t="n">
        <v>5285600</v>
      </c>
      <c r="G388" s="13" t="n">
        <v>9.5</v>
      </c>
      <c r="I388" s="7" t="n">
        <f aca="false">C388 - E387</f>
        <v>0.309999999999999</v>
      </c>
      <c r="J388" s="8" t="n">
        <f aca="false">E387 - D388</f>
        <v>0.259999999999998</v>
      </c>
      <c r="K388" s="9" t="n">
        <f aca="false">E388 - E387</f>
        <v>0.0700000000000003</v>
      </c>
      <c r="L388" s="21" t="n">
        <f aca="false">I388 / $E$2</f>
        <v>0.00309226932668328</v>
      </c>
      <c r="M388" s="22" t="n">
        <f aca="false">J388 / $E$2</f>
        <v>0.00259351620947629</v>
      </c>
      <c r="N388" s="23" t="n">
        <f aca="false">K388 / $E$2</f>
        <v>0.000698254364089778</v>
      </c>
      <c r="O388" s="10" t="str">
        <f aca="false">IF(OR(J388 &lt; 0, I388 &lt; 0), IF(J388 &lt; 0, "BUY", "SELL"), "S.W.")</f>
        <v>S.W.</v>
      </c>
      <c r="P388" s="11" t="n">
        <f aca="false">IF(OR(O387="BUY", O387 = "SELL"), IF(O387 = "BUY", E388 - B388, B388 - E388), 0)</f>
        <v>0</v>
      </c>
      <c r="Q388" s="24" t="n">
        <f aca="false">(F388 - F387) / F387</f>
        <v>-0.208410711076499</v>
      </c>
      <c r="R388" s="25" t="inlineStr">
        <f aca="true">IF(ROW(Q388) - 2 &gt;= 3, AVERAGE(Q388:OFFSET(Q388,1 - $R$2, 0)), "")</f>
        <is>
          <t/>
        </is>
      </c>
    </row>
    <row collapsed="false" customFormat="false" customHeight="false" hidden="false" ht="13.3" outlineLevel="0" r="389">
      <c r="A389" s="20" t="n">
        <v>37117</v>
      </c>
      <c r="B389" s="14" t="n">
        <v>19.2</v>
      </c>
      <c r="C389" s="15" t="n">
        <v>19.36</v>
      </c>
      <c r="D389" s="16" t="n">
        <v>18.67</v>
      </c>
      <c r="E389" s="17" t="n">
        <v>18.73</v>
      </c>
      <c r="F389" s="18" t="n">
        <v>8176800</v>
      </c>
      <c r="G389" s="13" t="n">
        <v>9.32</v>
      </c>
      <c r="I389" s="7" t="n">
        <f aca="false">C389 - E388</f>
        <v>0.27</v>
      </c>
      <c r="J389" s="8" t="n">
        <f aca="false">E388 - D389</f>
        <v>0.419999999999998</v>
      </c>
      <c r="K389" s="9" t="n">
        <f aca="false">E389 - E388</f>
        <v>-0.359999999999999</v>
      </c>
      <c r="L389" s="21" t="n">
        <f aca="false">I389 / $E$2</f>
        <v>0.0026932668329177</v>
      </c>
      <c r="M389" s="22" t="n">
        <f aca="false">J389 / $E$2</f>
        <v>0.00418952618453864</v>
      </c>
      <c r="N389" s="23" t="n">
        <f aca="false">K389 / $E$2</f>
        <v>-0.00359102244389027</v>
      </c>
      <c r="O389" s="10" t="str">
        <f aca="false">IF(OR(J389 &lt; 0, I389 &lt; 0), IF(J389 &lt; 0, "BUY", "SELL"), "S.W.")</f>
        <v>S.W.</v>
      </c>
      <c r="P389" s="11" t="n">
        <f aca="false">IF(OR(O388="BUY", O388 = "SELL"), IF(O388 = "BUY", E389 - B389, B389 - E389), 0)</f>
        <v>0</v>
      </c>
      <c r="Q389" s="24" t="n">
        <f aca="false">(F389 - F388) / F388</f>
        <v>0.546995610715907</v>
      </c>
      <c r="R389" s="25" t="inlineStr">
        <f aca="true">IF(ROW(Q389) - 2 &gt;= 3, AVERAGE(Q389:OFFSET(Q389,1 - $R$2, 0)), "")</f>
        <is>
          <t/>
        </is>
      </c>
    </row>
    <row collapsed="false" customFormat="false" customHeight="false" hidden="false" ht="13.3" outlineLevel="0" r="390">
      <c r="A390" s="20" t="n">
        <v>37118</v>
      </c>
      <c r="B390" s="14" t="n">
        <v>18.76</v>
      </c>
      <c r="C390" s="15" t="n">
        <v>18.94</v>
      </c>
      <c r="D390" s="16" t="n">
        <v>18.2</v>
      </c>
      <c r="E390" s="17" t="n">
        <v>18.44</v>
      </c>
      <c r="F390" s="18" t="n">
        <v>10331400</v>
      </c>
      <c r="G390" s="13" t="n">
        <v>9.18</v>
      </c>
      <c r="I390" s="7" t="n">
        <f aca="false">C390 - E389</f>
        <v>0.210000000000001</v>
      </c>
      <c r="J390" s="8" t="n">
        <f aca="false">E389 - D390</f>
        <v>0.530000000000001</v>
      </c>
      <c r="K390" s="9" t="n">
        <f aca="false">E390 - E389</f>
        <v>-0.289999999999999</v>
      </c>
      <c r="L390" s="21" t="n">
        <f aca="false">I390 / $E$2</f>
        <v>0.00209476309226934</v>
      </c>
      <c r="M390" s="22" t="n">
        <f aca="false">J390 / $E$2</f>
        <v>0.00528678304239403</v>
      </c>
      <c r="N390" s="23" t="n">
        <f aca="false">K390 / $E$2</f>
        <v>-0.00289276807980049</v>
      </c>
      <c r="O390" s="10" t="str">
        <f aca="false">IF(OR(J390 &lt; 0, I390 &lt; 0), IF(J390 &lt; 0, "BUY", "SELL"), "S.W.")</f>
        <v>S.W.</v>
      </c>
      <c r="P390" s="11" t="n">
        <f aca="false">IF(OR(O389="BUY", O389 = "SELL"), IF(O389 = "BUY", E390 - B390, B390 - E390), 0)</f>
        <v>0</v>
      </c>
      <c r="Q390" s="24" t="n">
        <f aca="false">(F390 - F389) / F389</f>
        <v>0.263501614323452</v>
      </c>
      <c r="R390" s="25" t="inlineStr">
        <f aca="true">IF(ROW(Q390) - 2 &gt;= 3, AVERAGE(Q390:OFFSET(Q390,1 - $R$2, 0)), "")</f>
        <is>
          <t/>
        </is>
      </c>
    </row>
    <row collapsed="false" customFormat="false" customHeight="false" hidden="false" ht="13.3" outlineLevel="0" r="391">
      <c r="A391" s="20" t="n">
        <v>37119</v>
      </c>
      <c r="B391" s="14" t="n">
        <v>18.27</v>
      </c>
      <c r="C391" s="15" t="n">
        <v>18.75</v>
      </c>
      <c r="D391" s="16" t="n">
        <v>17.97</v>
      </c>
      <c r="E391" s="17" t="n">
        <v>18.65</v>
      </c>
      <c r="F391" s="18" t="n">
        <v>10289000</v>
      </c>
      <c r="G391" s="13" t="n">
        <v>9.29</v>
      </c>
      <c r="I391" s="7" t="n">
        <f aca="false">C391 - E390</f>
        <v>0.309999999999999</v>
      </c>
      <c r="J391" s="8" t="n">
        <f aca="false">E390 - D391</f>
        <v>0.470000000000002</v>
      </c>
      <c r="K391" s="9" t="n">
        <f aca="false">E391 - E390</f>
        <v>0.209999999999997</v>
      </c>
      <c r="L391" s="21" t="n">
        <f aca="false">I391 / $E$2</f>
        <v>0.00309226932668328</v>
      </c>
      <c r="M391" s="22" t="n">
        <f aca="false">J391 / $E$2</f>
        <v>0.00468827930174566</v>
      </c>
      <c r="N391" s="23" t="n">
        <f aca="false">K391 / $E$2</f>
        <v>0.0020947630922693</v>
      </c>
      <c r="O391" s="10" t="str">
        <f aca="false">IF(OR(J391 &lt; 0, I391 &lt; 0), IF(J391 &lt; 0, "BUY", "SELL"), "S.W.")</f>
        <v>S.W.</v>
      </c>
      <c r="P391" s="11" t="n">
        <f aca="false">IF(OR(O390="BUY", O390 = "SELL"), IF(O390 = "BUY", E391 - B391, B391 - E391), 0)</f>
        <v>0</v>
      </c>
      <c r="Q391" s="24" t="n">
        <f aca="false">(F391 - F390) / F390</f>
        <v>-0.00410399365042492</v>
      </c>
      <c r="R391" s="25" t="inlineStr">
        <f aca="true">IF(ROW(Q391) - 2 &gt;= 3, AVERAGE(Q391:OFFSET(Q391,1 - $R$2, 0)), "")</f>
        <is>
          <t/>
        </is>
      </c>
    </row>
    <row collapsed="false" customFormat="false" customHeight="false" hidden="false" ht="13.3" outlineLevel="0" r="392">
      <c r="A392" s="20" t="n">
        <v>37120</v>
      </c>
      <c r="B392" s="14" t="n">
        <v>18</v>
      </c>
      <c r="C392" s="15" t="n">
        <v>18.45</v>
      </c>
      <c r="D392" s="16" t="n">
        <v>17.99</v>
      </c>
      <c r="E392" s="17" t="n">
        <v>18.07</v>
      </c>
      <c r="F392" s="18" t="n">
        <v>7443800</v>
      </c>
      <c r="G392" s="13" t="n">
        <v>9</v>
      </c>
      <c r="I392" s="7" t="n">
        <f aca="false">C392 - E391</f>
        <v>-0.199999999999999</v>
      </c>
      <c r="J392" s="8" t="n">
        <f aca="false">E391 - D392</f>
        <v>0.66</v>
      </c>
      <c r="K392" s="9" t="n">
        <f aca="false">E392 - E391</f>
        <v>-0.579999999999998</v>
      </c>
      <c r="L392" s="21" t="n">
        <f aca="false">I392 / $E$2</f>
        <v>-0.00199501246882792</v>
      </c>
      <c r="M392" s="22" t="n">
        <f aca="false">J392 / $E$2</f>
        <v>0.00658354114713217</v>
      </c>
      <c r="N392" s="23" t="n">
        <f aca="false">K392 / $E$2</f>
        <v>-0.00578553615960098</v>
      </c>
      <c r="O392" s="10" t="str">
        <f aca="false">IF(OR(J392 &lt; 0, I392 &lt; 0), IF(J392 &lt; 0, "BUY", "SELL"), "S.W.")</f>
        <v>SELL</v>
      </c>
      <c r="P392" s="11" t="n">
        <f aca="false">IF(OR(O391="BUY", O391 = "SELL"), IF(O391 = "BUY", E392 - B392, B392 - E392), 0)</f>
        <v>0</v>
      </c>
      <c r="Q392" s="24" t="n">
        <f aca="false">(F392 - F391) / F391</f>
        <v>-0.276528331227524</v>
      </c>
      <c r="R392" s="25" t="inlineStr">
        <f aca="true">IF(ROW(Q392) - 2 &gt;= 3, AVERAGE(Q392:OFFSET(Q392,1 - $R$2, 0)), "")</f>
        <is>
          <t/>
        </is>
      </c>
    </row>
    <row collapsed="false" customFormat="false" customHeight="false" hidden="false" ht="13.3" outlineLevel="0" r="393">
      <c r="A393" s="20" t="n">
        <v>37123</v>
      </c>
      <c r="B393" s="14" t="n">
        <v>18.14</v>
      </c>
      <c r="C393" s="15" t="n">
        <v>18.23</v>
      </c>
      <c r="D393" s="16" t="n">
        <v>17.81</v>
      </c>
      <c r="E393" s="17" t="n">
        <v>18.12</v>
      </c>
      <c r="F393" s="18" t="n">
        <v>9010800</v>
      </c>
      <c r="G393" s="13" t="n">
        <v>9.02</v>
      </c>
      <c r="I393" s="7" t="n">
        <f aca="false">C393 - E392</f>
        <v>0.16</v>
      </c>
      <c r="J393" s="8" t="n">
        <f aca="false">E392 - D393</f>
        <v>0.260000000000002</v>
      </c>
      <c r="K393" s="9" t="n">
        <f aca="false">E393 - E392</f>
        <v>0.0500000000000007</v>
      </c>
      <c r="L393" s="21" t="n">
        <f aca="false">I393 / $E$2</f>
        <v>0.00159600997506235</v>
      </c>
      <c r="M393" s="22" t="n">
        <f aca="false">J393 / $E$2</f>
        <v>0.00259351620947632</v>
      </c>
      <c r="N393" s="23" t="n">
        <f aca="false">K393 / $E$2</f>
        <v>0.00049875311720699</v>
      </c>
      <c r="O393" s="10" t="str">
        <f aca="false">IF(OR(J393 &lt; 0, I393 &lt; 0), IF(J393 &lt; 0, "BUY", "SELL"), "S.W.")</f>
        <v>S.W.</v>
      </c>
      <c r="P393" s="11" t="n">
        <f aca="false">IF(OR(O392="BUY", O392 = "SELL"), IF(O392 = "BUY", E393 - B393, B393 - E393), 0)</f>
        <v>0.0199999999999996</v>
      </c>
      <c r="Q393" s="24" t="n">
        <f aca="false">(F393 - F392) / F392</f>
        <v>0.21051076063301</v>
      </c>
      <c r="R393" s="25" t="inlineStr">
        <f aca="true">IF(ROW(Q393) - 2 &gt;= 3, AVERAGE(Q393:OFFSET(Q393,1 - $R$2, 0)), "")</f>
        <is>
          <t/>
        </is>
      </c>
    </row>
    <row collapsed="false" customFormat="false" customHeight="false" hidden="false" ht="13.3" outlineLevel="0" r="394">
      <c r="A394" s="20" t="n">
        <v>37124</v>
      </c>
      <c r="B394" s="14" t="n">
        <v>18.14</v>
      </c>
      <c r="C394" s="15" t="n">
        <v>18.14</v>
      </c>
      <c r="D394" s="16" t="n">
        <v>17.7</v>
      </c>
      <c r="E394" s="17" t="n">
        <v>17.92</v>
      </c>
      <c r="F394" s="18" t="n">
        <v>6632200</v>
      </c>
      <c r="G394" s="13" t="n">
        <v>8.92</v>
      </c>
      <c r="I394" s="7" t="n">
        <f aca="false">C394 - E393</f>
        <v>0.0199999999999996</v>
      </c>
      <c r="J394" s="8" t="n">
        <f aca="false">E393 - D394</f>
        <v>0.420000000000002</v>
      </c>
      <c r="K394" s="9" t="n">
        <f aca="false">E394 - E393</f>
        <v>-0.199999999999999</v>
      </c>
      <c r="L394" s="21" t="n">
        <f aca="false">I394 / $E$2</f>
        <v>0.000199501246882789</v>
      </c>
      <c r="M394" s="22" t="n">
        <f aca="false">J394 / $E$2</f>
        <v>0.00418952618453867</v>
      </c>
      <c r="N394" s="23" t="n">
        <f aca="false">K394 / $E$2</f>
        <v>-0.00199501246882792</v>
      </c>
      <c r="O394" s="10" t="str">
        <f aca="false">IF(OR(J394 &lt; 0, I394 &lt; 0), IF(J394 &lt; 0, "BUY", "SELL"), "S.W.")</f>
        <v>S.W.</v>
      </c>
      <c r="P394" s="11" t="n">
        <f aca="false">IF(OR(O393="BUY", O393 = "SELL"), IF(O393 = "BUY", E394 - B394, B394 - E394), 0)</f>
        <v>0</v>
      </c>
      <c r="Q394" s="24" t="n">
        <f aca="false">(F394 - F393) / F393</f>
        <v>-0.263972122342078</v>
      </c>
      <c r="R394" s="25" t="inlineStr">
        <f aca="true">IF(ROW(Q394) - 2 &gt;= 3, AVERAGE(Q394:OFFSET(Q394,1 - $R$2, 0)), "")</f>
        <is>
          <t/>
        </is>
      </c>
    </row>
    <row collapsed="false" customFormat="false" customHeight="false" hidden="false" ht="13.3" outlineLevel="0" r="395">
      <c r="A395" s="20" t="n">
        <v>37125</v>
      </c>
      <c r="B395" s="14" t="n">
        <v>17.94</v>
      </c>
      <c r="C395" s="15" t="n">
        <v>18.25</v>
      </c>
      <c r="D395" s="16" t="n">
        <v>17.61</v>
      </c>
      <c r="E395" s="17" t="n">
        <v>18.21</v>
      </c>
      <c r="F395" s="18" t="n">
        <v>6213400</v>
      </c>
      <c r="G395" s="13" t="n">
        <v>9.07</v>
      </c>
      <c r="I395" s="7" t="n">
        <f aca="false">C395 - E394</f>
        <v>0.329999999999998</v>
      </c>
      <c r="J395" s="8" t="n">
        <f aca="false">E394 - D395</f>
        <v>0.310000000000002</v>
      </c>
      <c r="K395" s="9" t="n">
        <f aca="false">E395 - E394</f>
        <v>0.289999999999999</v>
      </c>
      <c r="L395" s="21" t="n">
        <f aca="false">I395 / $E$2</f>
        <v>0.00329177057356607</v>
      </c>
      <c r="M395" s="22" t="n">
        <f aca="false">J395 / $E$2</f>
        <v>0.00309226932668331</v>
      </c>
      <c r="N395" s="23" t="n">
        <f aca="false">K395 / $E$2</f>
        <v>0.00289276807980049</v>
      </c>
      <c r="O395" s="10" t="str">
        <f aca="false">IF(OR(J395 &lt; 0, I395 &lt; 0), IF(J395 &lt; 0, "BUY", "SELL"), "S.W.")</f>
        <v>S.W.</v>
      </c>
      <c r="P395" s="11" t="n">
        <f aca="false">IF(OR(O394="BUY", O394 = "SELL"), IF(O394 = "BUY", E395 - B395, B395 - E395), 0)</f>
        <v>0</v>
      </c>
      <c r="Q395" s="24" t="n">
        <f aca="false">(F395 - F394) / F394</f>
        <v>-0.0631464672356081</v>
      </c>
      <c r="R395" s="25" t="inlineStr">
        <f aca="true">IF(ROW(Q395) - 2 &gt;= 3, AVERAGE(Q395:OFFSET(Q395,1 - $R$2, 0)), "")</f>
        <is>
          <t/>
        </is>
      </c>
    </row>
    <row collapsed="false" customFormat="false" customHeight="false" hidden="false" ht="13.3" outlineLevel="0" r="396">
      <c r="A396" s="20" t="n">
        <v>37126</v>
      </c>
      <c r="B396" s="14" t="n">
        <v>18.2</v>
      </c>
      <c r="C396" s="15" t="n">
        <v>18.34</v>
      </c>
      <c r="D396" s="16" t="n">
        <v>17.58</v>
      </c>
      <c r="E396" s="17" t="n">
        <v>17.81</v>
      </c>
      <c r="F396" s="18" t="n">
        <v>7752800</v>
      </c>
      <c r="G396" s="13" t="n">
        <v>8.87</v>
      </c>
      <c r="I396" s="7" t="n">
        <f aca="false">C396 - E395</f>
        <v>0.129999999999999</v>
      </c>
      <c r="J396" s="8" t="n">
        <f aca="false">E395 - D396</f>
        <v>0.630000000000003</v>
      </c>
      <c r="K396" s="9" t="n">
        <f aca="false">E396 - E395</f>
        <v>-0.400000000000002</v>
      </c>
      <c r="L396" s="21" t="n">
        <f aca="false">I396 / $E$2</f>
        <v>0.00129675810473814</v>
      </c>
      <c r="M396" s="22" t="n">
        <f aca="false">J396 / $E$2</f>
        <v>0.00628428927680801</v>
      </c>
      <c r="N396" s="23" t="n">
        <f aca="false">K396 / $E$2</f>
        <v>-0.00399002493765588</v>
      </c>
      <c r="O396" s="10" t="str">
        <f aca="false">IF(OR(J396 &lt; 0, I396 &lt; 0), IF(J396 &lt; 0, "BUY", "SELL"), "S.W.")</f>
        <v>S.W.</v>
      </c>
      <c r="P396" s="11" t="n">
        <f aca="false">IF(OR(O395="BUY", O395 = "SELL"), IF(O395 = "BUY", E396 - B396, B396 - E396), 0)</f>
        <v>0</v>
      </c>
      <c r="Q396" s="24" t="n">
        <f aca="false">(F396 - F395) / F395</f>
        <v>0.247754852415747</v>
      </c>
      <c r="R396" s="25" t="inlineStr">
        <f aca="true">IF(ROW(Q396) - 2 &gt;= 3, AVERAGE(Q396:OFFSET(Q396,1 - $R$2, 0)), "")</f>
        <is>
          <t/>
        </is>
      </c>
    </row>
    <row collapsed="false" customFormat="false" customHeight="false" hidden="false" ht="13.3" outlineLevel="0" r="397">
      <c r="A397" s="20" t="n">
        <v>37127</v>
      </c>
      <c r="B397" s="14" t="n">
        <v>18</v>
      </c>
      <c r="C397" s="15" t="n">
        <v>18.62</v>
      </c>
      <c r="D397" s="16" t="n">
        <v>17.65</v>
      </c>
      <c r="E397" s="17" t="n">
        <v>18.57</v>
      </c>
      <c r="F397" s="18" t="n">
        <v>10369000</v>
      </c>
      <c r="G397" s="13" t="n">
        <v>9.25</v>
      </c>
      <c r="I397" s="7" t="n">
        <f aca="false">C397 - E396</f>
        <v>0.810000000000002</v>
      </c>
      <c r="J397" s="8" t="n">
        <f aca="false">E396 - D397</f>
        <v>0.16</v>
      </c>
      <c r="K397" s="9" t="n">
        <f aca="false">E397 - E396</f>
        <v>0.760000000000002</v>
      </c>
      <c r="L397" s="21" t="n">
        <f aca="false">I397 / $E$2</f>
        <v>0.00807980049875314</v>
      </c>
      <c r="M397" s="22" t="n">
        <f aca="false">J397 / $E$2</f>
        <v>0.00159600997506235</v>
      </c>
      <c r="N397" s="23" t="n">
        <f aca="false">K397 / $E$2</f>
        <v>0.00758104738154615</v>
      </c>
      <c r="O397" s="10" t="str">
        <f aca="false">IF(OR(J397 &lt; 0, I397 &lt; 0), IF(J397 &lt; 0, "BUY", "SELL"), "S.W.")</f>
        <v>S.W.</v>
      </c>
      <c r="P397" s="11" t="n">
        <f aca="false">IF(OR(O396="BUY", O396 = "SELL"), IF(O396 = "BUY", E397 - B397, B397 - E397), 0)</f>
        <v>0</v>
      </c>
      <c r="Q397" s="24" t="n">
        <f aca="false">(F397 - F396) / F396</f>
        <v>0.337452275306986</v>
      </c>
      <c r="R397" s="25" t="inlineStr">
        <f aca="true">IF(ROW(Q397) - 2 &gt;= 3, AVERAGE(Q397:OFFSET(Q397,1 - $R$2, 0)), "")</f>
        <is>
          <t/>
        </is>
      </c>
    </row>
    <row collapsed="false" customFormat="false" customHeight="false" hidden="false" ht="13.3" outlineLevel="0" r="398">
      <c r="A398" s="20" t="n">
        <v>37130</v>
      </c>
      <c r="B398" s="14" t="n">
        <v>18.6</v>
      </c>
      <c r="C398" s="15" t="n">
        <v>19.3</v>
      </c>
      <c r="D398" s="16" t="n">
        <v>18.16</v>
      </c>
      <c r="E398" s="17" t="n">
        <v>18.92</v>
      </c>
      <c r="F398" s="18" t="n">
        <v>6273000</v>
      </c>
      <c r="G398" s="13" t="n">
        <v>9.42</v>
      </c>
      <c r="I398" s="7" t="n">
        <f aca="false">C398 - E397</f>
        <v>0.73</v>
      </c>
      <c r="J398" s="8" t="n">
        <f aca="false">E397 - D398</f>
        <v>0.41</v>
      </c>
      <c r="K398" s="9" t="n">
        <f aca="false">E398 - E397</f>
        <v>0.350000000000001</v>
      </c>
      <c r="L398" s="21" t="n">
        <f aca="false">I398 / $E$2</f>
        <v>0.00728179551122195</v>
      </c>
      <c r="M398" s="22" t="n">
        <f aca="false">J398 / $E$2</f>
        <v>0.00408977556109726</v>
      </c>
      <c r="N398" s="23" t="n">
        <f aca="false">K398 / $E$2</f>
        <v>0.00349127182044889</v>
      </c>
      <c r="O398" s="10" t="str">
        <f aca="false">IF(OR(J398 &lt; 0, I398 &lt; 0), IF(J398 &lt; 0, "BUY", "SELL"), "S.W.")</f>
        <v>S.W.</v>
      </c>
      <c r="P398" s="11" t="n">
        <f aca="false">IF(OR(O397="BUY", O397 = "SELL"), IF(O397 = "BUY", E398 - B398, B398 - E398), 0)</f>
        <v>0</v>
      </c>
      <c r="Q398" s="24" t="n">
        <f aca="false">(F398 - F397) / F397</f>
        <v>-0.395023628122288</v>
      </c>
      <c r="R398" s="25" t="inlineStr">
        <f aca="true">IF(ROW(Q398) - 2 &gt;= 3, AVERAGE(Q398:OFFSET(Q398,1 - $R$2, 0)), "")</f>
        <is>
          <t/>
        </is>
      </c>
    </row>
    <row collapsed="false" customFormat="false" customHeight="false" hidden="false" ht="13.3" outlineLevel="0" r="399">
      <c r="A399" s="20" t="n">
        <v>37131</v>
      </c>
      <c r="B399" s="14" t="n">
        <v>18.9</v>
      </c>
      <c r="C399" s="15" t="n">
        <v>19.14</v>
      </c>
      <c r="D399" s="16" t="n">
        <v>18.4</v>
      </c>
      <c r="E399" s="17" t="n">
        <v>18.4</v>
      </c>
      <c r="F399" s="18" t="n">
        <v>6133400</v>
      </c>
      <c r="G399" s="13" t="n">
        <v>9.16</v>
      </c>
      <c r="I399" s="7" t="n">
        <f aca="false">C399 - E398</f>
        <v>0.219999999999999</v>
      </c>
      <c r="J399" s="8" t="n">
        <f aca="false">E398 - D399</f>
        <v>0.520000000000003</v>
      </c>
      <c r="K399" s="9" t="n">
        <f aca="false">E399 - E398</f>
        <v>-0.520000000000003</v>
      </c>
      <c r="L399" s="21" t="n">
        <f aca="false">I399 / $E$2</f>
        <v>0.00219451371571071</v>
      </c>
      <c r="M399" s="22" t="n">
        <f aca="false">J399 / $E$2</f>
        <v>0.00518703241895265</v>
      </c>
      <c r="N399" s="23" t="n">
        <f aca="false">K399 / $E$2</f>
        <v>-0.00518703241895265</v>
      </c>
      <c r="O399" s="10" t="str">
        <f aca="false">IF(OR(J399 &lt; 0, I399 &lt; 0), IF(J399 &lt; 0, "BUY", "SELL"), "S.W.")</f>
        <v>S.W.</v>
      </c>
      <c r="P399" s="11" t="n">
        <f aca="false">IF(OR(O398="BUY", O398 = "SELL"), IF(O398 = "BUY", E399 - B399, B399 - E399), 0)</f>
        <v>0</v>
      </c>
      <c r="Q399" s="24" t="n">
        <f aca="false">(F399 - F398) / F398</f>
        <v>-0.0222541048939901</v>
      </c>
      <c r="R399" s="25" t="inlineStr">
        <f aca="true">IF(ROW(Q399) - 2 &gt;= 3, AVERAGE(Q399:OFFSET(Q399,1 - $R$2, 0)), "")</f>
        <is>
          <t/>
        </is>
      </c>
    </row>
    <row collapsed="false" customFormat="false" customHeight="false" hidden="false" ht="13.3" outlineLevel="0" r="400">
      <c r="A400" s="20" t="n">
        <v>37132</v>
      </c>
      <c r="B400" s="14" t="n">
        <v>18.44</v>
      </c>
      <c r="C400" s="15" t="n">
        <v>18.83</v>
      </c>
      <c r="D400" s="16" t="n">
        <v>17.83</v>
      </c>
      <c r="E400" s="17" t="n">
        <v>17.83</v>
      </c>
      <c r="F400" s="18" t="n">
        <v>8570400</v>
      </c>
      <c r="G400" s="13" t="n">
        <v>8.88</v>
      </c>
      <c r="I400" s="7" t="n">
        <f aca="false">C400 - E399</f>
        <v>0.43</v>
      </c>
      <c r="J400" s="8" t="n">
        <f aca="false">E399 - D400</f>
        <v>0.57</v>
      </c>
      <c r="K400" s="9" t="n">
        <f aca="false">E400 - E399</f>
        <v>-0.57</v>
      </c>
      <c r="L400" s="21" t="n">
        <f aca="false">I400 / $E$2</f>
        <v>0.00428927680798005</v>
      </c>
      <c r="M400" s="22" t="n">
        <f aca="false">J400 / $E$2</f>
        <v>0.0056857855361596</v>
      </c>
      <c r="N400" s="23" t="n">
        <f aca="false">K400 / $E$2</f>
        <v>-0.0056857855361596</v>
      </c>
      <c r="O400" s="10" t="str">
        <f aca="false">IF(OR(J400 &lt; 0, I400 &lt; 0), IF(J400 &lt; 0, "BUY", "SELL"), "S.W.")</f>
        <v>S.W.</v>
      </c>
      <c r="P400" s="11" t="n">
        <f aca="false">IF(OR(O399="BUY", O399 = "SELL"), IF(O399 = "BUY", E400 - B400, B400 - E400), 0)</f>
        <v>0</v>
      </c>
      <c r="Q400" s="24" t="n">
        <f aca="false">(F400 - F399) / F399</f>
        <v>0.397332637688721</v>
      </c>
      <c r="R400" s="25" t="inlineStr">
        <f aca="true">IF(ROW(Q400) - 2 &gt;= 3, AVERAGE(Q400:OFFSET(Q400,1 - $R$2, 0)), "")</f>
        <is>
          <t/>
        </is>
      </c>
    </row>
    <row collapsed="false" customFormat="false" customHeight="false" hidden="false" ht="13.3" outlineLevel="0" r="401">
      <c r="A401" s="20" t="n">
        <v>37133</v>
      </c>
      <c r="B401" s="14" t="n">
        <v>17.74</v>
      </c>
      <c r="C401" s="15" t="n">
        <v>18.18</v>
      </c>
      <c r="D401" s="16" t="n">
        <v>17.28</v>
      </c>
      <c r="E401" s="17" t="n">
        <v>17.83</v>
      </c>
      <c r="F401" s="18" t="n">
        <v>13167600</v>
      </c>
      <c r="G401" s="13" t="n">
        <v>8.88</v>
      </c>
      <c r="I401" s="7" t="n">
        <f aca="false">C401 - E400</f>
        <v>0.350000000000001</v>
      </c>
      <c r="J401" s="8" t="n">
        <f aca="false">E400 - D401</f>
        <v>0.549999999999997</v>
      </c>
      <c r="K401" s="9" t="n">
        <f aca="false">E401 - E400</f>
        <v>0</v>
      </c>
      <c r="L401" s="21" t="n">
        <f aca="false">I401 / $E$2</f>
        <v>0.00349127182044889</v>
      </c>
      <c r="M401" s="22" t="n">
        <f aca="false">J401 / $E$2</f>
        <v>0.00548628428927678</v>
      </c>
      <c r="N401" s="23" t="n">
        <f aca="false">K401 / $E$2</f>
        <v>0</v>
      </c>
      <c r="O401" s="10" t="str">
        <f aca="false">IF(OR(J401 &lt; 0, I401 &lt; 0), IF(J401 &lt; 0, "BUY", "SELL"), "S.W.")</f>
        <v>S.W.</v>
      </c>
      <c r="P401" s="11" t="n">
        <f aca="false">IF(OR(O400="BUY", O400 = "SELL"), IF(O400 = "BUY", E401 - B401, B401 - E401), 0)</f>
        <v>0</v>
      </c>
      <c r="Q401" s="24" t="n">
        <f aca="false">(F401 - F400) / F400</f>
        <v>0.536404368524223</v>
      </c>
      <c r="R401" s="25" t="inlineStr">
        <f aca="true">IF(ROW(Q401) - 2 &gt;= 3, AVERAGE(Q401:OFFSET(Q401,1 - $R$2, 0)), "")</f>
        <is>
          <t/>
        </is>
      </c>
    </row>
    <row collapsed="false" customFormat="false" customHeight="false" hidden="false" ht="13.3" outlineLevel="0" r="402">
      <c r="A402" s="20" t="n">
        <v>37134</v>
      </c>
      <c r="B402" s="14" t="n">
        <v>17.73</v>
      </c>
      <c r="C402" s="15" t="n">
        <v>18.6</v>
      </c>
      <c r="D402" s="16" t="n">
        <v>17.65</v>
      </c>
      <c r="E402" s="17" t="n">
        <v>18.55</v>
      </c>
      <c r="F402" s="18" t="n">
        <v>7746600</v>
      </c>
      <c r="G402" s="13" t="n">
        <v>9.24</v>
      </c>
      <c r="I402" s="7" t="n">
        <f aca="false">C402 - E401</f>
        <v>0.770000000000003</v>
      </c>
      <c r="J402" s="8" t="n">
        <f aca="false">E401 - D402</f>
        <v>0.18</v>
      </c>
      <c r="K402" s="9" t="n">
        <f aca="false">E402 - E401</f>
        <v>0.720000000000002</v>
      </c>
      <c r="L402" s="21" t="n">
        <f aca="false">I402 / $E$2</f>
        <v>0.00768079800498756</v>
      </c>
      <c r="M402" s="22" t="n">
        <f aca="false">J402 / $E$2</f>
        <v>0.00179551122194513</v>
      </c>
      <c r="N402" s="23" t="n">
        <f aca="false">K402 / $E$2</f>
        <v>0.00718204488778057</v>
      </c>
      <c r="O402" s="10" t="str">
        <f aca="false">IF(OR(J402 &lt; 0, I402 &lt; 0), IF(J402 &lt; 0, "BUY", "SELL"), "S.W.")</f>
        <v>S.W.</v>
      </c>
      <c r="P402" s="11" t="n">
        <f aca="false">IF(OR(O401="BUY", O401 = "SELL"), IF(O401 = "BUY", E402 - B402, B402 - E402), 0)</f>
        <v>0</v>
      </c>
      <c r="Q402" s="24" t="n">
        <f aca="false">(F402 - F401) / F401</f>
        <v>-0.411692335733163</v>
      </c>
      <c r="R402" s="25" t="inlineStr">
        <f aca="true">IF(ROW(Q402) - 2 &gt;= 3, AVERAGE(Q402:OFFSET(Q402,1 - $R$2, 0)), "")</f>
        <is>
          <t/>
        </is>
      </c>
    </row>
    <row collapsed="false" customFormat="false" customHeight="false" hidden="false" ht="13.3" outlineLevel="0" r="403">
      <c r="A403" s="20" t="n">
        <v>37138</v>
      </c>
      <c r="B403" s="14" t="n">
        <v>18.5</v>
      </c>
      <c r="C403" s="15" t="n">
        <v>19.08</v>
      </c>
      <c r="D403" s="16" t="n">
        <v>18.18</v>
      </c>
      <c r="E403" s="17" t="n">
        <v>18.25</v>
      </c>
      <c r="F403" s="18" t="n">
        <v>12436200</v>
      </c>
      <c r="G403" s="13" t="n">
        <v>9.09</v>
      </c>
      <c r="I403" s="7" t="n">
        <f aca="false">C403 - E402</f>
        <v>0.529999999999998</v>
      </c>
      <c r="J403" s="8" t="n">
        <f aca="false">E402 - D403</f>
        <v>0.370000000000001</v>
      </c>
      <c r="K403" s="9" t="n">
        <f aca="false">E403 - E402</f>
        <v>-0.300000000000001</v>
      </c>
      <c r="L403" s="21" t="n">
        <f aca="false">I403 / $E$2</f>
        <v>0.00528678304239399</v>
      </c>
      <c r="M403" s="22" t="n">
        <f aca="false">J403 / $E$2</f>
        <v>0.00369077306733168</v>
      </c>
      <c r="N403" s="23" t="n">
        <f aca="false">K403 / $E$2</f>
        <v>-0.0029925187032419</v>
      </c>
      <c r="O403" s="10" t="str">
        <f aca="false">IF(OR(J403 &lt; 0, I403 &lt; 0), IF(J403 &lt; 0, "BUY", "SELL"), "S.W.")</f>
        <v>S.W.</v>
      </c>
      <c r="P403" s="11" t="n">
        <f aca="false">IF(OR(O402="BUY", O402 = "SELL"), IF(O402 = "BUY", E403 - B403, B403 - E403), 0)</f>
        <v>0</v>
      </c>
      <c r="Q403" s="24" t="n">
        <f aca="false">(F403 - F402) / F402</f>
        <v>0.605375261405004</v>
      </c>
      <c r="R403" s="25" t="inlineStr">
        <f aca="true">IF(ROW(Q403) - 2 &gt;= 3, AVERAGE(Q403:OFFSET(Q403,1 - $R$2, 0)), "")</f>
        <is>
          <t/>
        </is>
      </c>
    </row>
    <row collapsed="false" customFormat="false" customHeight="false" hidden="false" ht="13.3" outlineLevel="0" r="404">
      <c r="A404" s="20" t="n">
        <v>37139</v>
      </c>
      <c r="B404" s="14" t="n">
        <v>18.24</v>
      </c>
      <c r="C404" s="15" t="n">
        <v>18.95</v>
      </c>
      <c r="D404" s="16" t="n">
        <v>18.12</v>
      </c>
      <c r="E404" s="17" t="n">
        <v>18.55</v>
      </c>
      <c r="F404" s="18" t="n">
        <v>12859200</v>
      </c>
      <c r="G404" s="13" t="n">
        <v>9.24</v>
      </c>
      <c r="I404" s="7" t="n">
        <f aca="false">C404 - E403</f>
        <v>0.699999999999999</v>
      </c>
      <c r="J404" s="8" t="n">
        <f aca="false">E403 - D404</f>
        <v>0.129999999999999</v>
      </c>
      <c r="K404" s="9" t="n">
        <f aca="false">E404 - E403</f>
        <v>0.300000000000001</v>
      </c>
      <c r="L404" s="21" t="n">
        <f aca="false">I404 / $E$2</f>
        <v>0.00698254364089775</v>
      </c>
      <c r="M404" s="22" t="n">
        <f aca="false">J404 / $E$2</f>
        <v>0.00129675810473814</v>
      </c>
      <c r="N404" s="23" t="n">
        <f aca="false">K404 / $E$2</f>
        <v>0.0029925187032419</v>
      </c>
      <c r="O404" s="10" t="str">
        <f aca="false">IF(OR(J404 &lt; 0, I404 &lt; 0), IF(J404 &lt; 0, "BUY", "SELL"), "S.W.")</f>
        <v>S.W.</v>
      </c>
      <c r="P404" s="11" t="n">
        <f aca="false">IF(OR(O403="BUY", O403 = "SELL"), IF(O403 = "BUY", E404 - B404, B404 - E404), 0)</f>
        <v>0</v>
      </c>
      <c r="Q404" s="24" t="n">
        <f aca="false">(F404 - F403) / F403</f>
        <v>0.0340136054421769</v>
      </c>
      <c r="R404" s="25" t="inlineStr">
        <f aca="true">IF(ROW(Q404) - 2 &gt;= 3, AVERAGE(Q404:OFFSET(Q404,1 - $R$2, 0)), "")</f>
        <is>
          <t/>
        </is>
      </c>
    </row>
    <row collapsed="false" customFormat="false" customHeight="false" hidden="false" ht="13.3" outlineLevel="0" r="405">
      <c r="A405" s="20" t="n">
        <v>37140</v>
      </c>
      <c r="B405" s="14" t="n">
        <v>18.4</v>
      </c>
      <c r="C405" s="15" t="n">
        <v>18.93</v>
      </c>
      <c r="D405" s="16" t="n">
        <v>17.65</v>
      </c>
      <c r="E405" s="17" t="n">
        <v>17.72</v>
      </c>
      <c r="F405" s="18" t="n">
        <v>10084600</v>
      </c>
      <c r="G405" s="13" t="n">
        <v>8.82</v>
      </c>
      <c r="I405" s="7" t="n">
        <f aca="false">C405 - E404</f>
        <v>0.379999999999999</v>
      </c>
      <c r="J405" s="8" t="n">
        <f aca="false">E404 - D405</f>
        <v>0.900000000000002</v>
      </c>
      <c r="K405" s="9" t="n">
        <f aca="false">E405 - E404</f>
        <v>-0.830000000000002</v>
      </c>
      <c r="L405" s="21" t="n">
        <f aca="false">I405 / $E$2</f>
        <v>0.00379052369077306</v>
      </c>
      <c r="M405" s="22" t="n">
        <f aca="false">J405 / $E$2</f>
        <v>0.00897755610972571</v>
      </c>
      <c r="N405" s="23" t="n">
        <f aca="false">K405 / $E$2</f>
        <v>-0.00827930174563593</v>
      </c>
      <c r="O405" s="10" t="str">
        <f aca="false">IF(OR(J405 &lt; 0, I405 &lt; 0), IF(J405 &lt; 0, "BUY", "SELL"), "S.W.")</f>
        <v>S.W.</v>
      </c>
      <c r="P405" s="11" t="n">
        <f aca="false">IF(OR(O404="BUY", O404 = "SELL"), IF(O404 = "BUY", E405 - B405, B405 - E405), 0)</f>
        <v>0</v>
      </c>
      <c r="Q405" s="24" t="n">
        <f aca="false">(F405 - F404) / F404</f>
        <v>-0.21576769939032</v>
      </c>
      <c r="R405" s="25" t="inlineStr">
        <f aca="true">IF(ROW(Q405) - 2 &gt;= 3, AVERAGE(Q405:OFFSET(Q405,1 - $R$2, 0)), "")</f>
        <is>
          <t/>
        </is>
      </c>
    </row>
    <row collapsed="false" customFormat="false" customHeight="false" hidden="false" ht="13.3" outlineLevel="0" r="406">
      <c r="A406" s="20" t="n">
        <v>37141</v>
      </c>
      <c r="B406" s="14" t="n">
        <v>17.5</v>
      </c>
      <c r="C406" s="15" t="n">
        <v>18.1</v>
      </c>
      <c r="D406" s="16" t="n">
        <v>17.2</v>
      </c>
      <c r="E406" s="17" t="n">
        <v>17.28</v>
      </c>
      <c r="F406" s="18" t="n">
        <v>8636800</v>
      </c>
      <c r="G406" s="13" t="n">
        <v>8.6</v>
      </c>
      <c r="I406" s="7" t="n">
        <f aca="false">C406 - E405</f>
        <v>0.380000000000003</v>
      </c>
      <c r="J406" s="8" t="n">
        <f aca="false">E405 - D406</f>
        <v>0.52</v>
      </c>
      <c r="K406" s="9" t="n">
        <f aca="false">E406 - E405</f>
        <v>-0.439999999999998</v>
      </c>
      <c r="L406" s="21" t="n">
        <f aca="false">I406 / $E$2</f>
        <v>0.00379052369077309</v>
      </c>
      <c r="M406" s="22" t="n">
        <f aca="false">J406 / $E$2</f>
        <v>0.00518703241895261</v>
      </c>
      <c r="N406" s="23" t="n">
        <f aca="false">K406 / $E$2</f>
        <v>-0.00438902743142142</v>
      </c>
      <c r="O406" s="10" t="str">
        <f aca="false">IF(OR(J406 &lt; 0, I406 &lt; 0), IF(J406 &lt; 0, "BUY", "SELL"), "S.W.")</f>
        <v>S.W.</v>
      </c>
      <c r="P406" s="11" t="n">
        <f aca="false">IF(OR(O405="BUY", O405 = "SELL"), IF(O405 = "BUY", E406 - B406, B406 - E406), 0)</f>
        <v>0</v>
      </c>
      <c r="Q406" s="24" t="n">
        <f aca="false">(F406 - F405) / F405</f>
        <v>-0.143565436407988</v>
      </c>
      <c r="R406" s="25" t="inlineStr">
        <f aca="true">IF(ROW(Q406) - 2 &gt;= 3, AVERAGE(Q406:OFFSET(Q406,1 - $R$2, 0)), "")</f>
        <is>
          <t/>
        </is>
      </c>
    </row>
    <row collapsed="false" customFormat="false" customHeight="false" hidden="false" ht="13.3" outlineLevel="0" r="407">
      <c r="A407" s="20" t="n">
        <v>37144</v>
      </c>
      <c r="B407" s="14" t="n">
        <v>17</v>
      </c>
      <c r="C407" s="15" t="n">
        <v>17.5</v>
      </c>
      <c r="D407" s="16" t="n">
        <v>16.92</v>
      </c>
      <c r="E407" s="17" t="n">
        <v>17.37</v>
      </c>
      <c r="F407" s="18" t="n">
        <v>11030200</v>
      </c>
      <c r="G407" s="13" t="n">
        <v>8.65</v>
      </c>
      <c r="I407" s="7" t="n">
        <f aca="false">C407 - E406</f>
        <v>0.219999999999999</v>
      </c>
      <c r="J407" s="8" t="n">
        <f aca="false">E406 - D407</f>
        <v>0.359999999999999</v>
      </c>
      <c r="K407" s="9" t="n">
        <f aca="false">E407 - E406</f>
        <v>0.0899999999999999</v>
      </c>
      <c r="L407" s="21" t="n">
        <f aca="false">I407 / $E$2</f>
        <v>0.00219451371571071</v>
      </c>
      <c r="M407" s="22" t="n">
        <f aca="false">J407 / $E$2</f>
        <v>0.00359102244389027</v>
      </c>
      <c r="N407" s="23" t="n">
        <f aca="false">K407 / $E$2</f>
        <v>0.000897755610972567</v>
      </c>
      <c r="O407" s="10" t="str">
        <f aca="false">IF(OR(J407 &lt; 0, I407 &lt; 0), IF(J407 &lt; 0, "BUY", "SELL"), "S.W.")</f>
        <v>S.W.</v>
      </c>
      <c r="P407" s="11" t="n">
        <f aca="false">IF(OR(O406="BUY", O406 = "SELL"), IF(O406 = "BUY", E407 - B407, B407 - E407), 0)</f>
        <v>0</v>
      </c>
      <c r="Q407" s="24" t="n">
        <f aca="false">(F407 - F406) / F406</f>
        <v>0.277116524638755</v>
      </c>
      <c r="R407" s="25" t="inlineStr">
        <f aca="true">IF(ROW(Q407) - 2 &gt;= 3, AVERAGE(Q407:OFFSET(Q407,1 - $R$2, 0)), "")</f>
        <is>
          <t/>
        </is>
      </c>
    </row>
    <row collapsed="false" customFormat="false" customHeight="false" hidden="false" ht="13.3" outlineLevel="0" r="408">
      <c r="A408" s="20" t="n">
        <v>37151</v>
      </c>
      <c r="B408" s="14" t="n">
        <v>16</v>
      </c>
      <c r="C408" s="15" t="n">
        <v>17.07</v>
      </c>
      <c r="D408" s="16" t="n">
        <v>15.73</v>
      </c>
      <c r="E408" s="17" t="n">
        <v>16.99</v>
      </c>
      <c r="F408" s="18" t="n">
        <v>16357400</v>
      </c>
      <c r="G408" s="13" t="n">
        <v>8.46</v>
      </c>
      <c r="I408" s="7" t="n">
        <f aca="false">C408 - E407</f>
        <v>-0.300000000000001</v>
      </c>
      <c r="J408" s="8" t="n">
        <f aca="false">E407 - D408</f>
        <v>1.64</v>
      </c>
      <c r="K408" s="9" t="n">
        <f aca="false">E408 - E407</f>
        <v>-0.380000000000003</v>
      </c>
      <c r="L408" s="21" t="n">
        <f aca="false">I408 / $E$2</f>
        <v>-0.0029925187032419</v>
      </c>
      <c r="M408" s="22" t="n">
        <f aca="false">J408 / $E$2</f>
        <v>0.016359102244389</v>
      </c>
      <c r="N408" s="23" t="n">
        <f aca="false">K408 / $E$2</f>
        <v>-0.00379052369077309</v>
      </c>
      <c r="O408" s="10" t="str">
        <f aca="false">IF(OR(J408 &lt; 0, I408 &lt; 0), IF(J408 &lt; 0, "BUY", "SELL"), "S.W.")</f>
        <v>SELL</v>
      </c>
      <c r="P408" s="11" t="n">
        <f aca="false">IF(OR(O407="BUY", O407 = "SELL"), IF(O407 = "BUY", E408 - B408, B408 - E408), 0)</f>
        <v>0</v>
      </c>
      <c r="Q408" s="24" t="n">
        <f aca="false">(F408 - F407) / F407</f>
        <v>0.482964950771518</v>
      </c>
      <c r="R408" s="25" t="inlineStr">
        <f aca="true">IF(ROW(Q408) - 2 &gt;= 3, AVERAGE(Q408:OFFSET(Q408,1 - $R$2, 0)), "")</f>
        <is>
          <t/>
        </is>
      </c>
    </row>
    <row collapsed="false" customFormat="false" customHeight="false" hidden="false" ht="13.3" outlineLevel="0" r="409">
      <c r="A409" s="20" t="n">
        <v>37152</v>
      </c>
      <c r="B409" s="14" t="n">
        <v>16.9</v>
      </c>
      <c r="C409" s="15" t="n">
        <v>17.72</v>
      </c>
      <c r="D409" s="16" t="n">
        <v>16.17</v>
      </c>
      <c r="E409" s="17" t="n">
        <v>16.28</v>
      </c>
      <c r="F409" s="18" t="n">
        <v>11682200</v>
      </c>
      <c r="G409" s="13" t="n">
        <v>8.11</v>
      </c>
      <c r="I409" s="7" t="n">
        <f aca="false">C409 - E408</f>
        <v>0.73</v>
      </c>
      <c r="J409" s="8" t="n">
        <f aca="false">E408 - D409</f>
        <v>0.819999999999997</v>
      </c>
      <c r="K409" s="9" t="n">
        <f aca="false">E409 - E408</f>
        <v>-0.709999999999997</v>
      </c>
      <c r="L409" s="21" t="n">
        <f aca="false">I409 / $E$2</f>
        <v>0.00728179551122195</v>
      </c>
      <c r="M409" s="22" t="n">
        <f aca="false">J409 / $E$2</f>
        <v>0.00817955112219448</v>
      </c>
      <c r="N409" s="23" t="n">
        <f aca="false">K409 / $E$2</f>
        <v>-0.00708229426433913</v>
      </c>
      <c r="O409" s="10" t="str">
        <f aca="false">IF(OR(J409 &lt; 0, I409 &lt; 0), IF(J409 &lt; 0, "BUY", "SELL"), "S.W.")</f>
        <v>S.W.</v>
      </c>
      <c r="P409" s="11" t="n">
        <f aca="false">IF(OR(O408="BUY", O408 = "SELL"), IF(O408 = "BUY", E409 - B409, B409 - E409), 0)</f>
        <v>0.619999999999997</v>
      </c>
      <c r="Q409" s="24" t="n">
        <f aca="false">(F409 - F408) / F408</f>
        <v>-0.285815594165332</v>
      </c>
      <c r="R409" s="25" t="inlineStr">
        <f aca="true">IF(ROW(Q409) - 2 &gt;= 3, AVERAGE(Q409:OFFSET(Q409,1 - $R$2, 0)), "")</f>
        <is>
          <t/>
        </is>
      </c>
    </row>
    <row collapsed="false" customFormat="false" customHeight="false" hidden="false" ht="13.3" outlineLevel="0" r="410">
      <c r="A410" s="20" t="n">
        <v>37153</v>
      </c>
      <c r="B410" s="14" t="n">
        <v>16.5</v>
      </c>
      <c r="C410" s="15" t="n">
        <v>17.1</v>
      </c>
      <c r="D410" s="16" t="n">
        <v>15.6</v>
      </c>
      <c r="E410" s="17" t="n">
        <v>17.02</v>
      </c>
      <c r="F410" s="18" t="n">
        <v>13332800</v>
      </c>
      <c r="G410" s="13" t="n">
        <v>8.47</v>
      </c>
      <c r="I410" s="7" t="n">
        <f aca="false">C410 - E409</f>
        <v>0.82</v>
      </c>
      <c r="J410" s="8" t="n">
        <f aca="false">E409 - D410</f>
        <v>0.680000000000002</v>
      </c>
      <c r="K410" s="9" t="n">
        <f aca="false">E410 - E409</f>
        <v>0.739999999999998</v>
      </c>
      <c r="L410" s="21" t="n">
        <f aca="false">I410 / $E$2</f>
        <v>0.00817955112219452</v>
      </c>
      <c r="M410" s="22" t="n">
        <f aca="false">J410 / $E$2</f>
        <v>0.00678304239401498</v>
      </c>
      <c r="N410" s="23" t="n">
        <f aca="false">K410 / $E$2</f>
        <v>0.00738154613466333</v>
      </c>
      <c r="O410" s="10" t="str">
        <f aca="false">IF(OR(J410 &lt; 0, I410 &lt; 0), IF(J410 &lt; 0, "BUY", "SELL"), "S.W.")</f>
        <v>S.W.</v>
      </c>
      <c r="P410" s="11" t="n">
        <f aca="false">IF(OR(O409="BUY", O409 = "SELL"), IF(O409 = "BUY", E410 - B410, B410 - E410), 0)</f>
        <v>0</v>
      </c>
      <c r="Q410" s="24" t="n">
        <f aca="false">(F410 - F409) / F409</f>
        <v>0.141291879954118</v>
      </c>
      <c r="R410" s="25" t="inlineStr">
        <f aca="true">IF(ROW(Q410) - 2 &gt;= 3, AVERAGE(Q410:OFFSET(Q410,1 - $R$2, 0)), "")</f>
        <is>
          <t/>
        </is>
      </c>
    </row>
    <row collapsed="false" customFormat="false" customHeight="false" hidden="false" ht="13.3" outlineLevel="0" r="411">
      <c r="A411" s="20" t="n">
        <v>37154</v>
      </c>
      <c r="B411" s="14" t="n">
        <v>16.29</v>
      </c>
      <c r="C411" s="15" t="n">
        <v>16.95</v>
      </c>
      <c r="D411" s="16" t="n">
        <v>15.5</v>
      </c>
      <c r="E411" s="17" t="n">
        <v>15.68</v>
      </c>
      <c r="F411" s="18" t="n">
        <v>14684800</v>
      </c>
      <c r="G411" s="13" t="n">
        <v>7.81</v>
      </c>
      <c r="I411" s="7" t="n">
        <f aca="false">C411 - E410</f>
        <v>-0.0700000000000003</v>
      </c>
      <c r="J411" s="8" t="n">
        <f aca="false">E410 - D411</f>
        <v>1.52</v>
      </c>
      <c r="K411" s="9" t="n">
        <f aca="false">E411 - E410</f>
        <v>-1.34</v>
      </c>
      <c r="L411" s="21" t="n">
        <f aca="false">I411 / $E$2</f>
        <v>-0.000698254364089778</v>
      </c>
      <c r="M411" s="22" t="n">
        <f aca="false">J411 / $E$2</f>
        <v>0.0151620947630923</v>
      </c>
      <c r="N411" s="23" t="n">
        <f aca="false">K411 / $E$2</f>
        <v>-0.0133665835411471</v>
      </c>
      <c r="O411" s="10" t="str">
        <f aca="false">IF(OR(J411 &lt; 0, I411 &lt; 0), IF(J411 &lt; 0, "BUY", "SELL"), "S.W.")</f>
        <v>SELL</v>
      </c>
      <c r="P411" s="11" t="n">
        <f aca="false">IF(OR(O410="BUY", O410 = "SELL"), IF(O410 = "BUY", E411 - B411, B411 - E411), 0)</f>
        <v>0</v>
      </c>
      <c r="Q411" s="24" t="n">
        <f aca="false">(F411 - F410) / F410</f>
        <v>0.101404056162246</v>
      </c>
      <c r="R411" s="25" t="inlineStr">
        <f aca="true">IF(ROW(Q411) - 2 &gt;= 3, AVERAGE(Q411:OFFSET(Q411,1 - $R$2, 0)), "")</f>
        <is>
          <t/>
        </is>
      </c>
    </row>
    <row collapsed="false" customFormat="false" customHeight="false" hidden="false" ht="13.3" outlineLevel="0" r="412">
      <c r="A412" s="20" t="n">
        <v>37155</v>
      </c>
      <c r="B412" s="14" t="n">
        <v>14.8</v>
      </c>
      <c r="C412" s="15" t="n">
        <v>16.25</v>
      </c>
      <c r="D412" s="16" t="n">
        <v>14.68</v>
      </c>
      <c r="E412" s="17" t="n">
        <v>15.73</v>
      </c>
      <c r="F412" s="18" t="n">
        <v>20375600</v>
      </c>
      <c r="G412" s="13" t="n">
        <v>7.83</v>
      </c>
      <c r="I412" s="7" t="n">
        <f aca="false">C412 - E411</f>
        <v>0.57</v>
      </c>
      <c r="J412" s="8" t="n">
        <f aca="false">E411 - D412</f>
        <v>1</v>
      </c>
      <c r="K412" s="9" t="n">
        <f aca="false">E412 - E411</f>
        <v>0.0500000000000007</v>
      </c>
      <c r="L412" s="21" t="n">
        <f aca="false">I412 / $E$2</f>
        <v>0.0056857855361596</v>
      </c>
      <c r="M412" s="22" t="n">
        <f aca="false">J412 / $E$2</f>
        <v>0.00997506234413965</v>
      </c>
      <c r="N412" s="23" t="n">
        <f aca="false">K412 / $E$2</f>
        <v>0.00049875311720699</v>
      </c>
      <c r="O412" s="10" t="str">
        <f aca="false">IF(OR(J412 &lt; 0, I412 &lt; 0), IF(J412 &lt; 0, "BUY", "SELL"), "S.W.")</f>
        <v>S.W.</v>
      </c>
      <c r="P412" s="11" t="n">
        <f aca="false">IF(OR(O411="BUY", O411 = "SELL"), IF(O411 = "BUY", E412 - B412, B412 - E412), 0)</f>
        <v>-0.93</v>
      </c>
      <c r="Q412" s="24" t="n">
        <f aca="false">(F412 - F411) / F411</f>
        <v>0.387529962954892</v>
      </c>
      <c r="R412" s="25" t="inlineStr">
        <f aca="true">IF(ROW(Q412) - 2 &gt;= 3, AVERAGE(Q412:OFFSET(Q412,1 - $R$2, 0)), "")</f>
        <is>
          <t/>
        </is>
      </c>
    </row>
    <row collapsed="false" customFormat="false" customHeight="false" hidden="false" ht="13.3" outlineLevel="0" r="413">
      <c r="A413" s="20" t="n">
        <v>37158</v>
      </c>
      <c r="B413" s="14" t="n">
        <v>16.11</v>
      </c>
      <c r="C413" s="15" t="n">
        <v>16.84</v>
      </c>
      <c r="D413" s="16" t="n">
        <v>15.95</v>
      </c>
      <c r="E413" s="17" t="n">
        <v>16.45</v>
      </c>
      <c r="F413" s="18" t="n">
        <v>10519200</v>
      </c>
      <c r="G413" s="13" t="n">
        <v>8.19</v>
      </c>
      <c r="I413" s="7" t="n">
        <f aca="false">C413 - E412</f>
        <v>1.11</v>
      </c>
      <c r="J413" s="8" t="n">
        <f aca="false">E412 - D413</f>
        <v>-0.219999999999999</v>
      </c>
      <c r="K413" s="9" t="n">
        <f aca="false">E413 - E412</f>
        <v>0.719999999999999</v>
      </c>
      <c r="L413" s="21" t="n">
        <f aca="false">I413 / $E$2</f>
        <v>0.011072319201995</v>
      </c>
      <c r="M413" s="22" t="n">
        <f aca="false">J413 / $E$2</f>
        <v>-0.00219451371571071</v>
      </c>
      <c r="N413" s="23" t="n">
        <f aca="false">K413 / $E$2</f>
        <v>0.00718204488778054</v>
      </c>
      <c r="O413" s="10" t="str">
        <f aca="false">IF(OR(J413 &lt; 0, I413 &lt; 0), IF(J413 &lt; 0, "BUY", "SELL"), "S.W.")</f>
        <v>BUY</v>
      </c>
      <c r="P413" s="11" t="n">
        <f aca="false">IF(OR(O412="BUY", O412 = "SELL"), IF(O412 = "BUY", E413 - B413, B413 - E413), 0)</f>
        <v>0</v>
      </c>
      <c r="Q413" s="24" t="n">
        <f aca="false">(F413 - F412) / F412</f>
        <v>-0.483735448281278</v>
      </c>
      <c r="R413" s="25" t="inlineStr">
        <f aca="true">IF(ROW(Q413) - 2 &gt;= 3, AVERAGE(Q413:OFFSET(Q413,1 - $R$2, 0)), "")</f>
        <is>
          <t/>
        </is>
      </c>
    </row>
    <row collapsed="false" customFormat="false" customHeight="false" hidden="false" ht="13.3" outlineLevel="0" r="414">
      <c r="A414" s="20" t="n">
        <v>37159</v>
      </c>
      <c r="B414" s="14" t="n">
        <v>16.14</v>
      </c>
      <c r="C414" s="15" t="n">
        <v>16.22</v>
      </c>
      <c r="D414" s="16" t="n">
        <v>15.35</v>
      </c>
      <c r="E414" s="17" t="n">
        <v>15.54</v>
      </c>
      <c r="F414" s="18" t="n">
        <v>13371600</v>
      </c>
      <c r="G414" s="13" t="n">
        <v>7.74</v>
      </c>
      <c r="I414" s="7" t="n">
        <f aca="false">C414 - E413</f>
        <v>-0.23</v>
      </c>
      <c r="J414" s="8" t="n">
        <f aca="false">E413 - D414</f>
        <v>1.1</v>
      </c>
      <c r="K414" s="9" t="n">
        <f aca="false">E414 - E413</f>
        <v>-0.91</v>
      </c>
      <c r="L414" s="21" t="n">
        <f aca="false">I414 / $E$2</f>
        <v>-0.00229426433915212</v>
      </c>
      <c r="M414" s="22" t="n">
        <f aca="false">J414 / $E$2</f>
        <v>0.0109725685785536</v>
      </c>
      <c r="N414" s="23" t="n">
        <f aca="false">K414 / $E$2</f>
        <v>-0.00907730673316708</v>
      </c>
      <c r="O414" s="10" t="str">
        <f aca="false">IF(OR(J414 &lt; 0, I414 &lt; 0), IF(J414 &lt; 0, "BUY", "SELL"), "S.W.")</f>
        <v>SELL</v>
      </c>
      <c r="P414" s="11" t="n">
        <f aca="false">IF(OR(O413="BUY", O413 = "SELL"), IF(O413 = "BUY", E414 - B414, B414 - E414), 0)</f>
        <v>-0.600000000000001</v>
      </c>
      <c r="Q414" s="24" t="n">
        <f aca="false">(F414 - F413) / F413</f>
        <v>0.271161305042208</v>
      </c>
      <c r="R414" s="25" t="inlineStr">
        <f aca="true">IF(ROW(Q414) - 2 &gt;= 3, AVERAGE(Q414:OFFSET(Q414,1 - $R$2, 0)), "")</f>
        <is>
          <t/>
        </is>
      </c>
    </row>
    <row collapsed="false" customFormat="false" customHeight="false" hidden="false" ht="13.3" outlineLevel="0" r="415">
      <c r="A415" s="20" t="n">
        <v>37160</v>
      </c>
      <c r="B415" s="14" t="n">
        <v>15.81</v>
      </c>
      <c r="C415" s="15" t="n">
        <v>15.89</v>
      </c>
      <c r="D415" s="16" t="n">
        <v>14.93</v>
      </c>
      <c r="E415" s="17" t="n">
        <v>15.15</v>
      </c>
      <c r="F415" s="18" t="n">
        <v>17635600</v>
      </c>
      <c r="G415" s="13" t="n">
        <v>7.54</v>
      </c>
      <c r="I415" s="7" t="n">
        <f aca="false">C415 - E414</f>
        <v>0.350000000000001</v>
      </c>
      <c r="J415" s="8" t="n">
        <f aca="false">E414 - D415</f>
        <v>0.609999999999999</v>
      </c>
      <c r="K415" s="9" t="n">
        <f aca="false">E415 - E414</f>
        <v>-0.389999999999999</v>
      </c>
      <c r="L415" s="21" t="n">
        <f aca="false">I415 / $E$2</f>
        <v>0.00349127182044889</v>
      </c>
      <c r="M415" s="22" t="n">
        <f aca="false">J415 / $E$2</f>
        <v>0.00608478802992518</v>
      </c>
      <c r="N415" s="23" t="n">
        <f aca="false">K415 / $E$2</f>
        <v>-0.00389027431421445</v>
      </c>
      <c r="O415" s="10" t="str">
        <f aca="false">IF(OR(J415 &lt; 0, I415 &lt; 0), IF(J415 &lt; 0, "BUY", "SELL"), "S.W.")</f>
        <v>S.W.</v>
      </c>
      <c r="P415" s="11" t="n">
        <f aca="false">IF(OR(O414="BUY", O414 = "SELL"), IF(O414 = "BUY", E415 - B415, B415 - E415), 0)</f>
        <v>0.66</v>
      </c>
      <c r="Q415" s="24" t="n">
        <f aca="false">(F415 - F414) / F414</f>
        <v>0.318884800622214</v>
      </c>
      <c r="R415" s="25" t="inlineStr">
        <f aca="true">IF(ROW(Q415) - 2 &gt;= 3, AVERAGE(Q415:OFFSET(Q415,1 - $R$2, 0)), "")</f>
        <is>
          <t/>
        </is>
      </c>
    </row>
    <row collapsed="false" customFormat="false" customHeight="false" hidden="false" ht="13.3" outlineLevel="0" r="416">
      <c r="A416" s="20" t="n">
        <v>37161</v>
      </c>
      <c r="B416" s="14" t="n">
        <v>15.25</v>
      </c>
      <c r="C416" s="15" t="n">
        <v>15.75</v>
      </c>
      <c r="D416" s="16" t="n">
        <v>15.2</v>
      </c>
      <c r="E416" s="17" t="n">
        <v>15.51</v>
      </c>
      <c r="F416" s="18" t="n">
        <v>11508600</v>
      </c>
      <c r="G416" s="13" t="n">
        <v>7.72</v>
      </c>
      <c r="I416" s="7" t="n">
        <f aca="false">C416 - E415</f>
        <v>0.6</v>
      </c>
      <c r="J416" s="8" t="n">
        <f aca="false">E415 - D416</f>
        <v>-0.0499999999999989</v>
      </c>
      <c r="K416" s="9" t="n">
        <f aca="false">E416 - E415</f>
        <v>0.359999999999999</v>
      </c>
      <c r="L416" s="21" t="n">
        <f aca="false">I416 / $E$2</f>
        <v>0.00598503740648379</v>
      </c>
      <c r="M416" s="22" t="n">
        <f aca="false">J416 / $E$2</f>
        <v>-0.000498753117206972</v>
      </c>
      <c r="N416" s="23" t="n">
        <f aca="false">K416 / $E$2</f>
        <v>0.00359102244389027</v>
      </c>
      <c r="O416" s="10" t="str">
        <f aca="false">IF(OR(J416 &lt; 0, I416 &lt; 0), IF(J416 &lt; 0, "BUY", "SELL"), "S.W.")</f>
        <v>BUY</v>
      </c>
      <c r="P416" s="11" t="n">
        <f aca="false">IF(OR(O415="BUY", O415 = "SELL"), IF(O415 = "BUY", E416 - B416, B416 - E416), 0)</f>
        <v>0</v>
      </c>
      <c r="Q416" s="24" t="n">
        <f aca="false">(F416 - F415) / F415</f>
        <v>-0.347422259520515</v>
      </c>
      <c r="R416" s="25" t="inlineStr">
        <f aca="true">IF(ROW(Q416) - 2 &gt;= 3, AVERAGE(Q416:OFFSET(Q416,1 - $R$2, 0)), "")</f>
        <is>
          <t/>
        </is>
      </c>
    </row>
    <row collapsed="false" customFormat="false" customHeight="false" hidden="false" ht="13.3" outlineLevel="0" r="417">
      <c r="A417" s="20" t="n">
        <v>37162</v>
      </c>
      <c r="B417" s="14" t="n">
        <v>15.71</v>
      </c>
      <c r="C417" s="15" t="n">
        <v>15.91</v>
      </c>
      <c r="D417" s="16" t="n">
        <v>15.39</v>
      </c>
      <c r="E417" s="17" t="n">
        <v>15.51</v>
      </c>
      <c r="F417" s="18" t="n">
        <v>13039600</v>
      </c>
      <c r="G417" s="13" t="n">
        <v>7.72</v>
      </c>
      <c r="I417" s="7" t="n">
        <f aca="false">C417 - E416</f>
        <v>0.4</v>
      </c>
      <c r="J417" s="8" t="n">
        <f aca="false">E416 - D417</f>
        <v>0.119999999999999</v>
      </c>
      <c r="K417" s="9" t="n">
        <f aca="false">E417 - E416</f>
        <v>0</v>
      </c>
      <c r="L417" s="21" t="n">
        <f aca="false">I417 / $E$2</f>
        <v>0.00399002493765586</v>
      </c>
      <c r="M417" s="22" t="n">
        <f aca="false">J417 / $E$2</f>
        <v>0.00119700748129675</v>
      </c>
      <c r="N417" s="23" t="n">
        <f aca="false">K417 / $E$2</f>
        <v>0</v>
      </c>
      <c r="O417" s="10" t="str">
        <f aca="false">IF(OR(J417 &lt; 0, I417 &lt; 0), IF(J417 &lt; 0, "BUY", "SELL"), "S.W.")</f>
        <v>S.W.</v>
      </c>
      <c r="P417" s="11" t="n">
        <f aca="false">IF(OR(O416="BUY", O416 = "SELL"), IF(O416 = "BUY", E417 - B417, B417 - E417), 0)</f>
        <v>-0.200000000000001</v>
      </c>
      <c r="Q417" s="24" t="n">
        <f aca="false">(F417 - F416) / F416</f>
        <v>0.133030950767252</v>
      </c>
      <c r="R417" s="25" t="inlineStr">
        <f aca="true">IF(ROW(Q417) - 2 &gt;= 3, AVERAGE(Q417:OFFSET(Q417,1 - $R$2, 0)), "")</f>
        <is>
          <t/>
        </is>
      </c>
    </row>
    <row collapsed="false" customFormat="false" customHeight="false" hidden="false" ht="13.3" outlineLevel="0" r="418">
      <c r="A418" s="20" t="n">
        <v>37165</v>
      </c>
      <c r="B418" s="14" t="n">
        <v>15.49</v>
      </c>
      <c r="C418" s="15" t="n">
        <v>15.99</v>
      </c>
      <c r="D418" s="16" t="n">
        <v>15.23</v>
      </c>
      <c r="E418" s="17" t="n">
        <v>15.54</v>
      </c>
      <c r="F418" s="18" t="n">
        <v>7436000</v>
      </c>
      <c r="G418" s="13" t="n">
        <v>7.74</v>
      </c>
      <c r="I418" s="7" t="n">
        <f aca="false">C418 - E417</f>
        <v>0.48</v>
      </c>
      <c r="J418" s="8" t="n">
        <f aca="false">E417 - D418</f>
        <v>0.279999999999999</v>
      </c>
      <c r="K418" s="9" t="n">
        <f aca="false">E418 - E417</f>
        <v>0.0299999999999994</v>
      </c>
      <c r="L418" s="21" t="n">
        <f aca="false">I418 / $E$2</f>
        <v>0.00478802992518704</v>
      </c>
      <c r="M418" s="22" t="n">
        <f aca="false">J418 / $E$2</f>
        <v>0.0027930174563591</v>
      </c>
      <c r="N418" s="23" t="n">
        <f aca="false">K418 / $E$2</f>
        <v>0.000299251870324183</v>
      </c>
      <c r="O418" s="10" t="str">
        <f aca="false">IF(OR(J418 &lt; 0, I418 &lt; 0), IF(J418 &lt; 0, "BUY", "SELL"), "S.W.")</f>
        <v>S.W.</v>
      </c>
      <c r="P418" s="11" t="n">
        <f aca="false">IF(OR(O417="BUY", O417 = "SELL"), IF(O417 = "BUY", E418 - B418, B418 - E418), 0)</f>
        <v>0</v>
      </c>
      <c r="Q418" s="24" t="n">
        <f aca="false">(F418 - F417) / F417</f>
        <v>-0.429737108500261</v>
      </c>
      <c r="R418" s="25" t="inlineStr">
        <f aca="true">IF(ROW(Q418) - 2 &gt;= 3, AVERAGE(Q418:OFFSET(Q418,1 - $R$2, 0)), "")</f>
        <is>
          <t/>
        </is>
      </c>
    </row>
    <row collapsed="false" customFormat="false" customHeight="false" hidden="false" ht="13.3" outlineLevel="0" r="419">
      <c r="A419" s="20" t="n">
        <v>37166</v>
      </c>
      <c r="B419" s="14" t="n">
        <v>15.43</v>
      </c>
      <c r="C419" s="15" t="n">
        <v>15.83</v>
      </c>
      <c r="D419" s="16" t="n">
        <v>14.88</v>
      </c>
      <c r="E419" s="17" t="n">
        <v>15.05</v>
      </c>
      <c r="F419" s="18" t="n">
        <v>8424400</v>
      </c>
      <c r="G419" s="13" t="n">
        <v>7.49</v>
      </c>
      <c r="I419" s="7" t="n">
        <f aca="false">C419 - E418</f>
        <v>0.290000000000001</v>
      </c>
      <c r="J419" s="8" t="n">
        <f aca="false">E418 - D419</f>
        <v>0.659999999999998</v>
      </c>
      <c r="K419" s="9" t="n">
        <f aca="false">E419 - E418</f>
        <v>-0.489999999999998</v>
      </c>
      <c r="L419" s="21" t="n">
        <f aca="false">I419 / $E$2</f>
        <v>0.00289276807980051</v>
      </c>
      <c r="M419" s="22" t="n">
        <f aca="false">J419 / $E$2</f>
        <v>0.00658354114713215</v>
      </c>
      <c r="N419" s="23" t="n">
        <f aca="false">K419 / $E$2</f>
        <v>-0.00488778054862841</v>
      </c>
      <c r="O419" s="10" t="str">
        <f aca="false">IF(OR(J419 &lt; 0, I419 &lt; 0), IF(J419 &lt; 0, "BUY", "SELL"), "S.W.")</f>
        <v>S.W.</v>
      </c>
      <c r="P419" s="11" t="n">
        <f aca="false">IF(OR(O418="BUY", O418 = "SELL"), IF(O418 = "BUY", E419 - B419, B419 - E419), 0)</f>
        <v>0</v>
      </c>
      <c r="Q419" s="24" t="n">
        <f aca="false">(F419 - F418) / F418</f>
        <v>0.132920925228618</v>
      </c>
      <c r="R419" s="25" t="inlineStr">
        <f aca="true">IF(ROW(Q419) - 2 &gt;= 3, AVERAGE(Q419:OFFSET(Q419,1 - $R$2, 0)), "")</f>
        <is>
          <t/>
        </is>
      </c>
    </row>
    <row collapsed="false" customFormat="false" customHeight="false" hidden="false" ht="13.3" outlineLevel="0" r="420">
      <c r="A420" s="20" t="n">
        <v>37167</v>
      </c>
      <c r="B420" s="14" t="n">
        <v>14.95</v>
      </c>
      <c r="C420" s="15" t="n">
        <v>15.36</v>
      </c>
      <c r="D420" s="16" t="n">
        <v>14.83</v>
      </c>
      <c r="E420" s="17" t="n">
        <v>14.98</v>
      </c>
      <c r="F420" s="18" t="n">
        <v>24394400</v>
      </c>
      <c r="G420" s="13" t="n">
        <v>7.46</v>
      </c>
      <c r="I420" s="7" t="n">
        <f aca="false">C420 - E419</f>
        <v>0.309999999999999</v>
      </c>
      <c r="J420" s="8" t="n">
        <f aca="false">E419 - D420</f>
        <v>0.220000000000001</v>
      </c>
      <c r="K420" s="9" t="n">
        <f aca="false">E420 - E419</f>
        <v>-0.0700000000000003</v>
      </c>
      <c r="L420" s="21" t="n">
        <f aca="false">I420 / $E$2</f>
        <v>0.00309226932668328</v>
      </c>
      <c r="M420" s="22" t="n">
        <f aca="false">J420 / $E$2</f>
        <v>0.00219451371571073</v>
      </c>
      <c r="N420" s="23" t="n">
        <f aca="false">K420 / $E$2</f>
        <v>-0.000698254364089778</v>
      </c>
      <c r="O420" s="10" t="str">
        <f aca="false">IF(OR(J420 &lt; 0, I420 &lt; 0), IF(J420 &lt; 0, "BUY", "SELL"), "S.W.")</f>
        <v>S.W.</v>
      </c>
      <c r="P420" s="11" t="n">
        <f aca="false">IF(OR(O419="BUY", O419 = "SELL"), IF(O419 = "BUY", E420 - B420, B420 - E420), 0)</f>
        <v>0</v>
      </c>
      <c r="Q420" s="24" t="n">
        <f aca="false">(F420 - F419) / F419</f>
        <v>1.89568396562366</v>
      </c>
      <c r="R420" s="25" t="inlineStr">
        <f aca="true">IF(ROW(Q420) - 2 &gt;= 3, AVERAGE(Q420:OFFSET(Q420,1 - $R$2, 0)), "")</f>
        <is>
          <t/>
        </is>
      </c>
    </row>
    <row collapsed="false" customFormat="false" customHeight="false" hidden="false" ht="13.3" outlineLevel="0" r="421">
      <c r="A421" s="20" t="n">
        <v>37168</v>
      </c>
      <c r="B421" s="14" t="n">
        <v>15.35</v>
      </c>
      <c r="C421" s="15" t="n">
        <v>16.25</v>
      </c>
      <c r="D421" s="16" t="n">
        <v>14.99</v>
      </c>
      <c r="E421" s="17" t="n">
        <v>15.88</v>
      </c>
      <c r="F421" s="18" t="n">
        <v>14325800</v>
      </c>
      <c r="G421" s="13" t="n">
        <v>7.91</v>
      </c>
      <c r="I421" s="7" t="n">
        <f aca="false">C421 - E420</f>
        <v>1.27</v>
      </c>
      <c r="J421" s="8" t="n">
        <f aca="false">E420 - D421</f>
        <v>-0.00999999999999979</v>
      </c>
      <c r="K421" s="9" t="n">
        <f aca="false">E421 - E420</f>
        <v>0.9</v>
      </c>
      <c r="L421" s="21" t="n">
        <f aca="false">I421 / $E$2</f>
        <v>0.0126683291770574</v>
      </c>
      <c r="M421" s="22" t="n">
        <f aca="false">J421 / $E$2</f>
        <v>-9.97506234413944E-005</v>
      </c>
      <c r="N421" s="23" t="n">
        <f aca="false">K421 / $E$2</f>
        <v>0.00897755610972569</v>
      </c>
      <c r="O421" s="10" t="str">
        <f aca="false">IF(OR(J421 &lt; 0, I421 &lt; 0), IF(J421 &lt; 0, "BUY", "SELL"), "S.W.")</f>
        <v>BUY</v>
      </c>
      <c r="P421" s="11" t="n">
        <f aca="false">IF(OR(O420="BUY", O420 = "SELL"), IF(O420 = "BUY", E421 - B421, B421 - E421), 0)</f>
        <v>0</v>
      </c>
      <c r="Q421" s="24" t="n">
        <f aca="false">(F421 - F420) / F420</f>
        <v>-0.412742268717411</v>
      </c>
      <c r="R421" s="25" t="inlineStr">
        <f aca="true">IF(ROW(Q421) - 2 &gt;= 3, AVERAGE(Q421:OFFSET(Q421,1 - $R$2, 0)), "")</f>
        <is>
          <t/>
        </is>
      </c>
    </row>
    <row collapsed="false" customFormat="false" customHeight="false" hidden="false" ht="13.3" outlineLevel="0" r="422">
      <c r="A422" s="20" t="n">
        <v>37169</v>
      </c>
      <c r="B422" s="14" t="n">
        <v>15.4</v>
      </c>
      <c r="C422" s="15" t="n">
        <v>16.15</v>
      </c>
      <c r="D422" s="16" t="n">
        <v>14.99</v>
      </c>
      <c r="E422" s="17" t="n">
        <v>16.14</v>
      </c>
      <c r="F422" s="18" t="n">
        <v>12238800</v>
      </c>
      <c r="G422" s="13" t="n">
        <v>8.04</v>
      </c>
      <c r="I422" s="7" t="n">
        <f aca="false">C422 - E421</f>
        <v>0.269999999999998</v>
      </c>
      <c r="J422" s="8" t="n">
        <f aca="false">E421 - D422</f>
        <v>0.890000000000001</v>
      </c>
      <c r="K422" s="9" t="n">
        <f aca="false">E422 - E421</f>
        <v>0.26</v>
      </c>
      <c r="L422" s="21" t="n">
        <f aca="false">I422 / $E$2</f>
        <v>0.00269326683291768</v>
      </c>
      <c r="M422" s="22" t="n">
        <f aca="false">J422 / $E$2</f>
        <v>0.0088778054862843</v>
      </c>
      <c r="N422" s="23" t="n">
        <f aca="false">K422 / $E$2</f>
        <v>0.00259351620947631</v>
      </c>
      <c r="O422" s="10" t="str">
        <f aca="false">IF(OR(J422 &lt; 0, I422 &lt; 0), IF(J422 &lt; 0, "BUY", "SELL"), "S.W.")</f>
        <v>S.W.</v>
      </c>
      <c r="P422" s="11" t="n">
        <f aca="false">IF(OR(O421="BUY", O421 = "SELL"), IF(O421 = "BUY", E422 - B422, B422 - E422), 0)</f>
        <v>0.74</v>
      </c>
      <c r="Q422" s="24" t="n">
        <f aca="false">(F422 - F421) / F421</f>
        <v>-0.145681218500886</v>
      </c>
      <c r="R422" s="25" t="inlineStr">
        <f aca="true">IF(ROW(Q422) - 2 &gt;= 3, AVERAGE(Q422:OFFSET(Q422,1 - $R$2, 0)), "")</f>
        <is>
          <t/>
        </is>
      </c>
    </row>
    <row collapsed="false" customFormat="false" customHeight="false" hidden="false" ht="13.3" outlineLevel="0" r="423">
      <c r="A423" s="20" t="n">
        <v>37172</v>
      </c>
      <c r="B423" s="14" t="n">
        <v>15.57</v>
      </c>
      <c r="C423" s="15" t="n">
        <v>16.35</v>
      </c>
      <c r="D423" s="16" t="n">
        <v>15.5</v>
      </c>
      <c r="E423" s="17" t="n">
        <v>16.2</v>
      </c>
      <c r="F423" s="18" t="n">
        <v>7428000</v>
      </c>
      <c r="G423" s="13" t="n">
        <v>8.07</v>
      </c>
      <c r="I423" s="7" t="n">
        <f aca="false">C423 - E422</f>
        <v>0.210000000000001</v>
      </c>
      <c r="J423" s="8" t="n">
        <f aca="false">E422 - D423</f>
        <v>0.640000000000001</v>
      </c>
      <c r="K423" s="9" t="n">
        <f aca="false">E423 - E422</f>
        <v>0.0599999999999987</v>
      </c>
      <c r="L423" s="21" t="n">
        <f aca="false">I423 / $E$2</f>
        <v>0.00209476309226934</v>
      </c>
      <c r="M423" s="22" t="n">
        <f aca="false">J423 / $E$2</f>
        <v>0.00638403990024938</v>
      </c>
      <c r="N423" s="23" t="n">
        <f aca="false">K423 / $E$2</f>
        <v>0.000598503740648366</v>
      </c>
      <c r="O423" s="10" t="str">
        <f aca="false">IF(OR(J423 &lt; 0, I423 &lt; 0), IF(J423 &lt; 0, "BUY", "SELL"), "S.W.")</f>
        <v>S.W.</v>
      </c>
      <c r="P423" s="11" t="n">
        <f aca="false">IF(OR(O422="BUY", O422 = "SELL"), IF(O422 = "BUY", E423 - B423, B423 - E423), 0)</f>
        <v>0</v>
      </c>
      <c r="Q423" s="24" t="n">
        <f aca="false">(F423 - F422) / F422</f>
        <v>-0.393077752720855</v>
      </c>
      <c r="R423" s="25" t="inlineStr">
        <f aca="true">IF(ROW(Q423) - 2 &gt;= 3, AVERAGE(Q423:OFFSET(Q423,1 - $R$2, 0)), "")</f>
        <is>
          <t/>
        </is>
      </c>
    </row>
    <row collapsed="false" customFormat="false" customHeight="false" hidden="false" ht="13.3" outlineLevel="0" r="424">
      <c r="A424" s="20" t="n">
        <v>37173</v>
      </c>
      <c r="B424" s="14" t="n">
        <v>16.05</v>
      </c>
      <c r="C424" s="15" t="n">
        <v>16.2</v>
      </c>
      <c r="D424" s="16" t="n">
        <v>15.63</v>
      </c>
      <c r="E424" s="17" t="n">
        <v>16</v>
      </c>
      <c r="F424" s="18" t="n">
        <v>6215200</v>
      </c>
      <c r="G424" s="13" t="n">
        <v>7.97</v>
      </c>
      <c r="I424" s="7" t="n">
        <f aca="false">C424 - E423</f>
        <v>0</v>
      </c>
      <c r="J424" s="8" t="n">
        <f aca="false">E423 - D424</f>
        <v>0.569999999999999</v>
      </c>
      <c r="K424" s="9" t="n">
        <f aca="false">E424 - E423</f>
        <v>-0.199999999999999</v>
      </c>
      <c r="L424" s="21" t="n">
        <f aca="false">I424 / $E$2</f>
        <v>0</v>
      </c>
      <c r="M424" s="22" t="n">
        <f aca="false">J424 / $E$2</f>
        <v>0.00568578553615959</v>
      </c>
      <c r="N424" s="23" t="n">
        <f aca="false">K424 / $E$2</f>
        <v>-0.00199501246882792</v>
      </c>
      <c r="O424" s="10" t="str">
        <f aca="false">IF(OR(J424 &lt; 0, I424 &lt; 0), IF(J424 &lt; 0, "BUY", "SELL"), "S.W.")</f>
        <v>S.W.</v>
      </c>
      <c r="P424" s="11" t="n">
        <f aca="false">IF(OR(O423="BUY", O423 = "SELL"), IF(O423 = "BUY", E424 - B424, B424 - E424), 0)</f>
        <v>0</v>
      </c>
      <c r="Q424" s="24" t="n">
        <f aca="false">(F424 - F423) / F423</f>
        <v>-0.163274098007539</v>
      </c>
      <c r="R424" s="25" t="inlineStr">
        <f aca="true">IF(ROW(Q424) - 2 &gt;= 3, AVERAGE(Q424:OFFSET(Q424,1 - $R$2, 0)), "")</f>
        <is>
          <t/>
        </is>
      </c>
    </row>
    <row collapsed="false" customFormat="false" customHeight="false" hidden="false" ht="13.3" outlineLevel="0" r="425">
      <c r="A425" s="20" t="n">
        <v>37174</v>
      </c>
      <c r="B425" s="14" t="n">
        <v>16.1</v>
      </c>
      <c r="C425" s="15" t="n">
        <v>16.85</v>
      </c>
      <c r="D425" s="16" t="n">
        <v>15.95</v>
      </c>
      <c r="E425" s="17" t="n">
        <v>16.82</v>
      </c>
      <c r="F425" s="18" t="n">
        <v>10991400</v>
      </c>
      <c r="G425" s="13" t="n">
        <v>8.37</v>
      </c>
      <c r="I425" s="7" t="n">
        <f aca="false">C425 - E424</f>
        <v>0.850000000000001</v>
      </c>
      <c r="J425" s="8" t="n">
        <f aca="false">E424 - D425</f>
        <v>0.0500000000000007</v>
      </c>
      <c r="K425" s="9" t="n">
        <f aca="false">E425 - E424</f>
        <v>0.82</v>
      </c>
      <c r="L425" s="21" t="n">
        <f aca="false">I425 / $E$2</f>
        <v>0.00847880299251872</v>
      </c>
      <c r="M425" s="22" t="n">
        <f aca="false">J425 / $E$2</f>
        <v>0.00049875311720699</v>
      </c>
      <c r="N425" s="23" t="n">
        <f aca="false">K425 / $E$2</f>
        <v>0.00817955112219452</v>
      </c>
      <c r="O425" s="10" t="str">
        <f aca="false">IF(OR(J425 &lt; 0, I425 &lt; 0), IF(J425 &lt; 0, "BUY", "SELL"), "S.W.")</f>
        <v>S.W.</v>
      </c>
      <c r="P425" s="11" t="n">
        <f aca="false">IF(OR(O424="BUY", O424 = "SELL"), IF(O424 = "BUY", E425 - B425, B425 - E425), 0)</f>
        <v>0</v>
      </c>
      <c r="Q425" s="24" t="n">
        <f aca="false">(F425 - F424) / F424</f>
        <v>0.768470845668683</v>
      </c>
      <c r="R425" s="25" t="inlineStr">
        <f aca="true">IF(ROW(Q425) - 2 &gt;= 3, AVERAGE(Q425:OFFSET(Q425,1 - $R$2, 0)), "")</f>
        <is>
          <t/>
        </is>
      </c>
    </row>
    <row collapsed="false" customFormat="false" customHeight="false" hidden="false" ht="13.3" outlineLevel="0" r="426">
      <c r="A426" s="20" t="n">
        <v>37175</v>
      </c>
      <c r="B426" s="14" t="n">
        <v>16.92</v>
      </c>
      <c r="C426" s="15" t="n">
        <v>17.74</v>
      </c>
      <c r="D426" s="16" t="n">
        <v>16.85</v>
      </c>
      <c r="E426" s="17" t="n">
        <v>17.74</v>
      </c>
      <c r="F426" s="18" t="n">
        <v>11934400</v>
      </c>
      <c r="G426" s="13" t="n">
        <v>8.83</v>
      </c>
      <c r="I426" s="7" t="n">
        <f aca="false">C426 - E425</f>
        <v>0.919999999999998</v>
      </c>
      <c r="J426" s="8" t="n">
        <f aca="false">E425 - D426</f>
        <v>-0.0300000000000011</v>
      </c>
      <c r="K426" s="9" t="n">
        <f aca="false">E426 - E425</f>
        <v>0.919999999999998</v>
      </c>
      <c r="L426" s="21" t="n">
        <f aca="false">I426 / $E$2</f>
        <v>0.00917705735660846</v>
      </c>
      <c r="M426" s="22" t="n">
        <f aca="false">J426 / $E$2</f>
        <v>-0.000299251870324201</v>
      </c>
      <c r="N426" s="23" t="n">
        <f aca="false">K426 / $E$2</f>
        <v>0.00917705735660846</v>
      </c>
      <c r="O426" s="10" t="str">
        <f aca="false">IF(OR(J426 &lt; 0, I426 &lt; 0), IF(J426 &lt; 0, "BUY", "SELL"), "S.W.")</f>
        <v>BUY</v>
      </c>
      <c r="P426" s="11" t="n">
        <f aca="false">IF(OR(O425="BUY", O425 = "SELL"), IF(O425 = "BUY", E426 - B426, B426 - E426), 0)</f>
        <v>0</v>
      </c>
      <c r="Q426" s="24" t="n">
        <f aca="false">(F426 - F425) / F425</f>
        <v>0.0857943483086777</v>
      </c>
      <c r="R426" s="25" t="inlineStr">
        <f aca="true">IF(ROW(Q426) - 2 &gt;= 3, AVERAGE(Q426:OFFSET(Q426,1 - $R$2, 0)), "")</f>
        <is>
          <t/>
        </is>
      </c>
    </row>
    <row collapsed="false" customFormat="false" customHeight="false" hidden="false" ht="13.3" outlineLevel="0" r="427">
      <c r="A427" s="20" t="n">
        <v>37176</v>
      </c>
      <c r="B427" s="14" t="n">
        <v>17.31</v>
      </c>
      <c r="C427" s="15" t="n">
        <v>18.08</v>
      </c>
      <c r="D427" s="16" t="n">
        <v>16.86</v>
      </c>
      <c r="E427" s="17" t="n">
        <v>18.01</v>
      </c>
      <c r="F427" s="18" t="n">
        <v>10279000</v>
      </c>
      <c r="G427" s="13" t="n">
        <v>8.97</v>
      </c>
      <c r="I427" s="7" t="n">
        <f aca="false">C427 - E426</f>
        <v>0.34</v>
      </c>
      <c r="J427" s="8" t="n">
        <f aca="false">E426 - D427</f>
        <v>0.879999999999999</v>
      </c>
      <c r="K427" s="9" t="n">
        <f aca="false">E427 - E426</f>
        <v>0.270000000000003</v>
      </c>
      <c r="L427" s="21" t="n">
        <f aca="false">I427 / $E$2</f>
        <v>0.00339152119700748</v>
      </c>
      <c r="M427" s="22" t="n">
        <f aca="false">J427 / $E$2</f>
        <v>0.00877805486284288</v>
      </c>
      <c r="N427" s="23" t="n">
        <f aca="false">K427 / $E$2</f>
        <v>0.00269326683291774</v>
      </c>
      <c r="O427" s="10" t="str">
        <f aca="false">IF(OR(J427 &lt; 0, I427 &lt; 0), IF(J427 &lt; 0, "BUY", "SELL"), "S.W.")</f>
        <v>S.W.</v>
      </c>
      <c r="P427" s="11" t="n">
        <f aca="false">IF(OR(O426="BUY", O426 = "SELL"), IF(O426 = "BUY", E427 - B427, B427 - E427), 0)</f>
        <v>0.700000000000003</v>
      </c>
      <c r="Q427" s="24" t="n">
        <f aca="false">(F427 - F426) / F426</f>
        <v>-0.138708271886312</v>
      </c>
      <c r="R427" s="25" t="inlineStr">
        <f aca="true">IF(ROW(Q427) - 2 &gt;= 3, AVERAGE(Q427:OFFSET(Q427,1 - $R$2, 0)), "")</f>
        <is>
          <t/>
        </is>
      </c>
    </row>
    <row collapsed="false" customFormat="false" customHeight="false" hidden="false" ht="13.3" outlineLevel="0" r="428">
      <c r="A428" s="20" t="n">
        <v>37179</v>
      </c>
      <c r="B428" s="14" t="n">
        <v>17.95</v>
      </c>
      <c r="C428" s="15" t="n">
        <v>18.38</v>
      </c>
      <c r="D428" s="16" t="n">
        <v>17.95</v>
      </c>
      <c r="E428" s="17" t="n">
        <v>17.99</v>
      </c>
      <c r="F428" s="18" t="n">
        <v>11384000</v>
      </c>
      <c r="G428" s="13" t="n">
        <v>8.96</v>
      </c>
      <c r="I428" s="7" t="n">
        <f aca="false">C428 - E427</f>
        <v>0.369999999999997</v>
      </c>
      <c r="J428" s="8" t="n">
        <f aca="false">E427 - D428</f>
        <v>0.0600000000000023</v>
      </c>
      <c r="K428" s="9" t="n">
        <f aca="false">E428 - E427</f>
        <v>-0.0200000000000031</v>
      </c>
      <c r="L428" s="21" t="n">
        <f aca="false">I428 / $E$2</f>
        <v>0.00369077306733165</v>
      </c>
      <c r="M428" s="22" t="n">
        <f aca="false">J428 / $E$2</f>
        <v>0.000598503740648402</v>
      </c>
      <c r="N428" s="23" t="n">
        <f aca="false">K428 / $E$2</f>
        <v>-0.000199501246882824</v>
      </c>
      <c r="O428" s="10" t="str">
        <f aca="false">IF(OR(J428 &lt; 0, I428 &lt; 0), IF(J428 &lt; 0, "BUY", "SELL"), "S.W.")</f>
        <v>S.W.</v>
      </c>
      <c r="P428" s="11" t="n">
        <f aca="false">IF(OR(O427="BUY", O427 = "SELL"), IF(O427 = "BUY", E428 - B428, B428 - E428), 0)</f>
        <v>0</v>
      </c>
      <c r="Q428" s="24" t="n">
        <f aca="false">(F428 - F427) / F427</f>
        <v>0.107500729642961</v>
      </c>
      <c r="R428" s="25" t="inlineStr">
        <f aca="true">IF(ROW(Q428) - 2 &gt;= 3, AVERAGE(Q428:OFFSET(Q428,1 - $R$2, 0)), "")</f>
        <is>
          <t/>
        </is>
      </c>
    </row>
    <row collapsed="false" customFormat="false" customHeight="false" hidden="false" ht="13.3" outlineLevel="0" r="429">
      <c r="A429" s="20" t="n">
        <v>37180</v>
      </c>
      <c r="B429" s="14" t="n">
        <v>18.09</v>
      </c>
      <c r="C429" s="15" t="n">
        <v>18.2</v>
      </c>
      <c r="D429" s="16" t="n">
        <v>17.77</v>
      </c>
      <c r="E429" s="17" t="n">
        <v>18.01</v>
      </c>
      <c r="F429" s="18" t="n">
        <v>7248200</v>
      </c>
      <c r="G429" s="13" t="n">
        <v>8.97</v>
      </c>
      <c r="I429" s="7" t="n">
        <f aca="false">C429 - E428</f>
        <v>0.210000000000001</v>
      </c>
      <c r="J429" s="8" t="n">
        <f aca="false">E428 - D429</f>
        <v>0.219999999999999</v>
      </c>
      <c r="K429" s="9" t="n">
        <f aca="false">E429 - E428</f>
        <v>0.0200000000000031</v>
      </c>
      <c r="L429" s="21" t="n">
        <f aca="false">I429 / $E$2</f>
        <v>0.00209476309226934</v>
      </c>
      <c r="M429" s="22" t="n">
        <f aca="false">J429 / $E$2</f>
        <v>0.00219451371571071</v>
      </c>
      <c r="N429" s="23" t="n">
        <f aca="false">K429 / $E$2</f>
        <v>0.000199501246882824</v>
      </c>
      <c r="O429" s="10" t="str">
        <f aca="false">IF(OR(J429 &lt; 0, I429 &lt; 0), IF(J429 &lt; 0, "BUY", "SELL"), "S.W.")</f>
        <v>S.W.</v>
      </c>
      <c r="P429" s="11" t="n">
        <f aca="false">IF(OR(O428="BUY", O428 = "SELL"), IF(O428 = "BUY", E429 - B429, B429 - E429), 0)</f>
        <v>0</v>
      </c>
      <c r="Q429" s="24" t="n">
        <f aca="false">(F429 - F428) / F428</f>
        <v>-0.36329936753338</v>
      </c>
      <c r="R429" s="25" t="inlineStr">
        <f aca="true">IF(ROW(Q429) - 2 &gt;= 3, AVERAGE(Q429:OFFSET(Q429,1 - $R$2, 0)), "")</f>
        <is>
          <t/>
        </is>
      </c>
    </row>
    <row collapsed="false" customFormat="false" customHeight="false" hidden="false" ht="13.3" outlineLevel="0" r="430">
      <c r="A430" s="20" t="n">
        <v>37181</v>
      </c>
      <c r="B430" s="14" t="n">
        <v>18.34</v>
      </c>
      <c r="C430" s="15" t="n">
        <v>18.41</v>
      </c>
      <c r="D430" s="16" t="n">
        <v>16.96</v>
      </c>
      <c r="E430" s="17" t="n">
        <v>16.99</v>
      </c>
      <c r="F430" s="18" t="n">
        <v>10197800</v>
      </c>
      <c r="G430" s="13" t="n">
        <v>8.46</v>
      </c>
      <c r="I430" s="7" t="n">
        <f aca="false">C430 - E429</f>
        <v>0.399999999999999</v>
      </c>
      <c r="J430" s="8" t="n">
        <f aca="false">E429 - D430</f>
        <v>1.05</v>
      </c>
      <c r="K430" s="9" t="n">
        <f aca="false">E430 - E429</f>
        <v>-1.02</v>
      </c>
      <c r="L430" s="21" t="n">
        <f aca="false">I430 / $E$2</f>
        <v>0.00399002493765585</v>
      </c>
      <c r="M430" s="22" t="n">
        <f aca="false">J430 / $E$2</f>
        <v>0.0104738154613466</v>
      </c>
      <c r="N430" s="23" t="n">
        <f aca="false">K430 / $E$2</f>
        <v>-0.0101745635910225</v>
      </c>
      <c r="O430" s="10" t="str">
        <f aca="false">IF(OR(J430 &lt; 0, I430 &lt; 0), IF(J430 &lt; 0, "BUY", "SELL"), "S.W.")</f>
        <v>S.W.</v>
      </c>
      <c r="P430" s="11" t="n">
        <f aca="false">IF(OR(O429="BUY", O429 = "SELL"), IF(O429 = "BUY", E430 - B430, B430 - E430), 0)</f>
        <v>0</v>
      </c>
      <c r="Q430" s="24" t="n">
        <f aca="false">(F430 - F429) / F429</f>
        <v>0.406942413288817</v>
      </c>
      <c r="R430" s="25" t="inlineStr">
        <f aca="true">IF(ROW(Q430) - 2 &gt;= 3, AVERAGE(Q430:OFFSET(Q430,1 - $R$2, 0)), "")</f>
        <is>
          <t/>
        </is>
      </c>
    </row>
    <row collapsed="false" customFormat="false" customHeight="false" hidden="false" ht="13.3" outlineLevel="0" r="431">
      <c r="A431" s="20" t="n">
        <v>37182</v>
      </c>
      <c r="B431" s="14" t="n">
        <v>17.29</v>
      </c>
      <c r="C431" s="15" t="n">
        <v>18.23</v>
      </c>
      <c r="D431" s="16" t="n">
        <v>17.29</v>
      </c>
      <c r="E431" s="17" t="n">
        <v>18</v>
      </c>
      <c r="F431" s="18" t="n">
        <v>21877600</v>
      </c>
      <c r="G431" s="13" t="n">
        <v>8.96</v>
      </c>
      <c r="I431" s="7" t="n">
        <f aca="false">C431 - E430</f>
        <v>1.24</v>
      </c>
      <c r="J431" s="8" t="n">
        <f aca="false">E430 - D431</f>
        <v>-0.300000000000001</v>
      </c>
      <c r="K431" s="9" t="n">
        <f aca="false">E431 - E430</f>
        <v>1.01</v>
      </c>
      <c r="L431" s="21" t="n">
        <f aca="false">I431 / $E$2</f>
        <v>0.0123690773067332</v>
      </c>
      <c r="M431" s="22" t="n">
        <f aca="false">J431 / $E$2</f>
        <v>-0.0029925187032419</v>
      </c>
      <c r="N431" s="23" t="n">
        <f aca="false">K431 / $E$2</f>
        <v>0.0100748129675811</v>
      </c>
      <c r="O431" s="10" t="str">
        <f aca="false">IF(OR(J431 &lt; 0, I431 &lt; 0), IF(J431 &lt; 0, "BUY", "SELL"), "S.W.")</f>
        <v>BUY</v>
      </c>
      <c r="P431" s="11" t="n">
        <f aca="false">IF(OR(O430="BUY", O430 = "SELL"), IF(O430 = "BUY", E431 - B431, B431 - E431), 0)</f>
        <v>0</v>
      </c>
      <c r="Q431" s="24" t="n">
        <f aca="false">(F431 - F430) / F430</f>
        <v>1.14532546235463</v>
      </c>
      <c r="R431" s="25" t="inlineStr">
        <f aca="true">IF(ROW(Q431) - 2 &gt;= 3, AVERAGE(Q431:OFFSET(Q431,1 - $R$2, 0)), "")</f>
        <is>
          <t/>
        </is>
      </c>
    </row>
    <row collapsed="false" customFormat="false" customHeight="false" hidden="false" ht="13.3" outlineLevel="0" r="432">
      <c r="A432" s="20" t="n">
        <v>37183</v>
      </c>
      <c r="B432" s="14" t="n">
        <v>17.94</v>
      </c>
      <c r="C432" s="15" t="n">
        <v>18.4</v>
      </c>
      <c r="D432" s="16" t="n">
        <v>17.88</v>
      </c>
      <c r="E432" s="17" t="n">
        <v>18.3</v>
      </c>
      <c r="F432" s="18" t="n">
        <v>5956800</v>
      </c>
      <c r="G432" s="13" t="n">
        <v>9.11</v>
      </c>
      <c r="I432" s="7" t="n">
        <f aca="false">C432 - E431</f>
        <v>0.399999999999999</v>
      </c>
      <c r="J432" s="8" t="n">
        <f aca="false">E431 - D432</f>
        <v>0.120000000000001</v>
      </c>
      <c r="K432" s="9" t="n">
        <f aca="false">E432 - E431</f>
        <v>0.300000000000001</v>
      </c>
      <c r="L432" s="21" t="n">
        <f aca="false">I432 / $E$2</f>
        <v>0.00399002493765585</v>
      </c>
      <c r="M432" s="22" t="n">
        <f aca="false">J432 / $E$2</f>
        <v>0.00119700748129677</v>
      </c>
      <c r="N432" s="23" t="n">
        <f aca="false">K432 / $E$2</f>
        <v>0.0029925187032419</v>
      </c>
      <c r="O432" s="10" t="str">
        <f aca="false">IF(OR(J432 &lt; 0, I432 &lt; 0), IF(J432 &lt; 0, "BUY", "SELL"), "S.W.")</f>
        <v>S.W.</v>
      </c>
      <c r="P432" s="11" t="n">
        <f aca="false">IF(OR(O431="BUY", O431 = "SELL"), IF(O431 = "BUY", E432 - B432, B432 - E432), 0)</f>
        <v>0.359999999999999</v>
      </c>
      <c r="Q432" s="24" t="n">
        <f aca="false">(F432 - F431) / F431</f>
        <v>-0.727721505101108</v>
      </c>
      <c r="R432" s="25" t="inlineStr">
        <f aca="true">IF(ROW(Q432) - 2 &gt;= 3, AVERAGE(Q432:OFFSET(Q432,1 - $R$2, 0)), "")</f>
        <is>
          <t/>
        </is>
      </c>
    </row>
    <row collapsed="false" customFormat="false" customHeight="false" hidden="false" ht="13.3" outlineLevel="0" r="433">
      <c r="A433" s="20" t="n">
        <v>37186</v>
      </c>
      <c r="B433" s="14" t="n">
        <v>18.21</v>
      </c>
      <c r="C433" s="15" t="n">
        <v>19.07</v>
      </c>
      <c r="D433" s="16" t="n">
        <v>18.09</v>
      </c>
      <c r="E433" s="17" t="n">
        <v>19.02</v>
      </c>
      <c r="F433" s="18" t="n">
        <v>13997800</v>
      </c>
      <c r="G433" s="13" t="n">
        <v>9.47</v>
      </c>
      <c r="I433" s="7" t="n">
        <f aca="false">C433 - E432</f>
        <v>0.77</v>
      </c>
      <c r="J433" s="8" t="n">
        <f aca="false">E432 - D433</f>
        <v>0.210000000000001</v>
      </c>
      <c r="K433" s="9" t="n">
        <f aca="false">E433 - E432</f>
        <v>0.719999999999999</v>
      </c>
      <c r="L433" s="21" t="n">
        <f aca="false">I433 / $E$2</f>
        <v>0.00768079800498753</v>
      </c>
      <c r="M433" s="22" t="n">
        <f aca="false">J433 / $E$2</f>
        <v>0.00209476309226934</v>
      </c>
      <c r="N433" s="23" t="n">
        <f aca="false">K433 / $E$2</f>
        <v>0.00718204488778054</v>
      </c>
      <c r="O433" s="10" t="str">
        <f aca="false">IF(OR(J433 &lt; 0, I433 &lt; 0), IF(J433 &lt; 0, "BUY", "SELL"), "S.W.")</f>
        <v>S.W.</v>
      </c>
      <c r="P433" s="11" t="n">
        <f aca="false">IF(OR(O432="BUY", O432 = "SELL"), IF(O432 = "BUY", E433 - B433, B433 - E433), 0)</f>
        <v>0</v>
      </c>
      <c r="Q433" s="24" t="n">
        <f aca="false">(F433 - F432) / F432</f>
        <v>1.34988584474886</v>
      </c>
      <c r="R433" s="25" t="inlineStr">
        <f aca="true">IF(ROW(Q433) - 2 &gt;= 3, AVERAGE(Q433:OFFSET(Q433,1 - $R$2, 0)), "")</f>
        <is>
          <t/>
        </is>
      </c>
    </row>
    <row collapsed="false" customFormat="false" customHeight="false" hidden="false" ht="13.3" outlineLevel="0" r="434">
      <c r="A434" s="20" t="n">
        <v>37187</v>
      </c>
      <c r="B434" s="14" t="n">
        <v>19.12</v>
      </c>
      <c r="C434" s="15" t="n">
        <v>19.42</v>
      </c>
      <c r="D434" s="16" t="n">
        <v>17.87</v>
      </c>
      <c r="E434" s="17" t="n">
        <v>18.14</v>
      </c>
      <c r="F434" s="18" t="n">
        <v>24463600</v>
      </c>
      <c r="G434" s="13" t="n">
        <v>9.03</v>
      </c>
      <c r="I434" s="7" t="n">
        <f aca="false">C434 - E433</f>
        <v>0.400000000000002</v>
      </c>
      <c r="J434" s="8" t="n">
        <f aca="false">E433 - D434</f>
        <v>1.15</v>
      </c>
      <c r="K434" s="9" t="n">
        <f aca="false">E434 - E433</f>
        <v>-0.879999999999999</v>
      </c>
      <c r="L434" s="21" t="n">
        <f aca="false">I434 / $E$2</f>
        <v>0.00399002493765588</v>
      </c>
      <c r="M434" s="22" t="n">
        <f aca="false">J434 / $E$2</f>
        <v>0.0114713216957606</v>
      </c>
      <c r="N434" s="23" t="n">
        <f aca="false">K434 / $E$2</f>
        <v>-0.00877805486284288</v>
      </c>
      <c r="O434" s="10" t="str">
        <f aca="false">IF(OR(J434 &lt; 0, I434 &lt; 0), IF(J434 &lt; 0, "BUY", "SELL"), "S.W.")</f>
        <v>S.W.</v>
      </c>
      <c r="P434" s="11" t="n">
        <f aca="false">IF(OR(O433="BUY", O433 = "SELL"), IF(O433 = "BUY", E434 - B434, B434 - E434), 0)</f>
        <v>0</v>
      </c>
      <c r="Q434" s="24" t="n">
        <f aca="false">(F434 - F433) / F433</f>
        <v>0.747674634585435</v>
      </c>
      <c r="R434" s="25" t="inlineStr">
        <f aca="true">IF(ROW(Q434) - 2 &gt;= 3, AVERAGE(Q434:OFFSET(Q434,1 - $R$2, 0)), "")</f>
        <is>
          <t/>
        </is>
      </c>
    </row>
    <row collapsed="false" customFormat="false" customHeight="false" hidden="false" ht="13.3" outlineLevel="0" r="435">
      <c r="A435" s="20" t="n">
        <v>37188</v>
      </c>
      <c r="B435" s="14" t="n">
        <v>18.06</v>
      </c>
      <c r="C435" s="15" t="n">
        <v>19.09</v>
      </c>
      <c r="D435" s="16" t="n">
        <v>17.75</v>
      </c>
      <c r="E435" s="17" t="n">
        <v>18.95</v>
      </c>
      <c r="F435" s="18" t="n">
        <v>13372400</v>
      </c>
      <c r="G435" s="13" t="n">
        <v>9.43</v>
      </c>
      <c r="I435" s="7" t="n">
        <f aca="false">C435 - E434</f>
        <v>0.949999999999999</v>
      </c>
      <c r="J435" s="8" t="n">
        <f aca="false">E434 - D435</f>
        <v>0.390000000000001</v>
      </c>
      <c r="K435" s="9" t="n">
        <f aca="false">E435 - E434</f>
        <v>0.809999999999999</v>
      </c>
      <c r="L435" s="21" t="n">
        <f aca="false">I435 / $E$2</f>
        <v>0.00947630922693266</v>
      </c>
      <c r="M435" s="22" t="n">
        <f aca="false">J435 / $E$2</f>
        <v>0.00389027431421447</v>
      </c>
      <c r="N435" s="23" t="n">
        <f aca="false">K435 / $E$2</f>
        <v>0.00807980049875311</v>
      </c>
      <c r="O435" s="10" t="str">
        <f aca="false">IF(OR(J435 &lt; 0, I435 &lt; 0), IF(J435 &lt; 0, "BUY", "SELL"), "S.W.")</f>
        <v>S.W.</v>
      </c>
      <c r="P435" s="11" t="n">
        <f aca="false">IF(OR(O434="BUY", O434 = "SELL"), IF(O434 = "BUY", E435 - B435, B435 - E435), 0)</f>
        <v>0</v>
      </c>
      <c r="Q435" s="24" t="n">
        <f aca="false">(F435 - F434) / F434</f>
        <v>-0.453375627462843</v>
      </c>
      <c r="R435" s="25" t="inlineStr">
        <f aca="true">IF(ROW(Q435) - 2 &gt;= 3, AVERAGE(Q435:OFFSET(Q435,1 - $R$2, 0)), "")</f>
        <is>
          <t/>
        </is>
      </c>
    </row>
    <row collapsed="false" customFormat="false" customHeight="false" hidden="false" ht="13.3" outlineLevel="0" r="436">
      <c r="A436" s="20" t="n">
        <v>37189</v>
      </c>
      <c r="B436" s="14" t="n">
        <v>18.44</v>
      </c>
      <c r="C436" s="15" t="n">
        <v>19.25</v>
      </c>
      <c r="D436" s="16" t="n">
        <v>18.16</v>
      </c>
      <c r="E436" s="17" t="n">
        <v>19.19</v>
      </c>
      <c r="F436" s="18" t="n">
        <v>9105400</v>
      </c>
      <c r="G436" s="13" t="n">
        <v>9.55</v>
      </c>
      <c r="I436" s="7" t="n">
        <f aca="false">C436 - E435</f>
        <v>0.300000000000001</v>
      </c>
      <c r="J436" s="8" t="n">
        <f aca="false">E435 - D436</f>
        <v>0.789999999999999</v>
      </c>
      <c r="K436" s="9" t="n">
        <f aca="false">E436 - E435</f>
        <v>0.240000000000002</v>
      </c>
      <c r="L436" s="21" t="n">
        <f aca="false">I436 / $E$2</f>
        <v>0.0029925187032419</v>
      </c>
      <c r="M436" s="22" t="n">
        <f aca="false">J436 / $E$2</f>
        <v>0.00788029925187032</v>
      </c>
      <c r="N436" s="23" t="n">
        <f aca="false">K436 / $E$2</f>
        <v>0.00239401496259354</v>
      </c>
      <c r="O436" s="10" t="str">
        <f aca="false">IF(OR(J436 &lt; 0, I436 &lt; 0), IF(J436 &lt; 0, "BUY", "SELL"), "S.W.")</f>
        <v>S.W.</v>
      </c>
      <c r="P436" s="11" t="n">
        <f aca="false">IF(OR(O435="BUY", O435 = "SELL"), IF(O435 = "BUY", E436 - B436, B436 - E436), 0)</f>
        <v>0</v>
      </c>
      <c r="Q436" s="24" t="n">
        <f aca="false">(F436 - F435) / F435</f>
        <v>-0.319090066106309</v>
      </c>
      <c r="R436" s="25" t="inlineStr">
        <f aca="true">IF(ROW(Q436) - 2 &gt;= 3, AVERAGE(Q436:OFFSET(Q436,1 - $R$2, 0)), "")</f>
        <is>
          <t/>
        </is>
      </c>
    </row>
    <row collapsed="false" customFormat="false" customHeight="false" hidden="false" ht="13.3" outlineLevel="0" r="437">
      <c r="A437" s="20" t="n">
        <v>37190</v>
      </c>
      <c r="B437" s="14" t="n">
        <v>18.86</v>
      </c>
      <c r="C437" s="15" t="n">
        <v>19.25</v>
      </c>
      <c r="D437" s="16" t="n">
        <v>18.62</v>
      </c>
      <c r="E437" s="17" t="n">
        <v>18.67</v>
      </c>
      <c r="F437" s="18" t="n">
        <v>9963000</v>
      </c>
      <c r="G437" s="13" t="n">
        <v>9.3</v>
      </c>
      <c r="I437" s="7" t="n">
        <f aca="false">C437 - E436</f>
        <v>0.0599999999999987</v>
      </c>
      <c r="J437" s="8" t="n">
        <f aca="false">E436 - D437</f>
        <v>0.57</v>
      </c>
      <c r="K437" s="9" t="n">
        <f aca="false">E437 - E436</f>
        <v>-0.52</v>
      </c>
      <c r="L437" s="21" t="n">
        <f aca="false">I437 / $E$2</f>
        <v>0.000598503740648366</v>
      </c>
      <c r="M437" s="22" t="n">
        <f aca="false">J437 / $E$2</f>
        <v>0.0056857855361596</v>
      </c>
      <c r="N437" s="23" t="n">
        <f aca="false">K437 / $E$2</f>
        <v>-0.00518703241895261</v>
      </c>
      <c r="O437" s="10" t="str">
        <f aca="false">IF(OR(J437 &lt; 0, I437 &lt; 0), IF(J437 &lt; 0, "BUY", "SELL"), "S.W.")</f>
        <v>S.W.</v>
      </c>
      <c r="P437" s="11" t="n">
        <f aca="false">IF(OR(O436="BUY", O436 = "SELL"), IF(O436 = "BUY", E437 - B437, B437 - E437), 0)</f>
        <v>0</v>
      </c>
      <c r="Q437" s="24" t="n">
        <f aca="false">(F437 - F436) / F436</f>
        <v>0.0941858677268434</v>
      </c>
      <c r="R437" s="25" t="inlineStr">
        <f aca="true">IF(ROW(Q437) - 2 &gt;= 3, AVERAGE(Q437:OFFSET(Q437,1 - $R$2, 0)), "")</f>
        <is>
          <t/>
        </is>
      </c>
    </row>
    <row collapsed="false" customFormat="false" customHeight="false" hidden="false" ht="13.3" outlineLevel="0" r="438">
      <c r="A438" s="20" t="n">
        <v>37193</v>
      </c>
      <c r="B438" s="14" t="n">
        <v>18.57</v>
      </c>
      <c r="C438" s="15" t="n">
        <v>18.67</v>
      </c>
      <c r="D438" s="16" t="n">
        <v>17.6</v>
      </c>
      <c r="E438" s="17" t="n">
        <v>17.63</v>
      </c>
      <c r="F438" s="18" t="n">
        <v>8542200</v>
      </c>
      <c r="G438" s="13" t="n">
        <v>8.78</v>
      </c>
      <c r="I438" s="7" t="n">
        <f aca="false">C438 - E437</f>
        <v>0</v>
      </c>
      <c r="J438" s="8" t="n">
        <f aca="false">E437 - D438</f>
        <v>1.07</v>
      </c>
      <c r="K438" s="9" t="n">
        <f aca="false">E438 - E437</f>
        <v>-1.04</v>
      </c>
      <c r="L438" s="21" t="n">
        <f aca="false">I438 / $E$2</f>
        <v>0</v>
      </c>
      <c r="M438" s="22" t="n">
        <f aca="false">J438 / $E$2</f>
        <v>0.0106733167082294</v>
      </c>
      <c r="N438" s="23" t="n">
        <f aca="false">K438 / $E$2</f>
        <v>-0.0103740648379053</v>
      </c>
      <c r="O438" s="10" t="str">
        <f aca="false">IF(OR(J438 &lt; 0, I438 &lt; 0), IF(J438 &lt; 0, "BUY", "SELL"), "S.W.")</f>
        <v>S.W.</v>
      </c>
      <c r="P438" s="11" t="n">
        <f aca="false">IF(OR(O437="BUY", O437 = "SELL"), IF(O437 = "BUY", E438 - B438, B438 - E438), 0)</f>
        <v>0</v>
      </c>
      <c r="Q438" s="24" t="n">
        <f aca="false">(F438 - F437) / F437</f>
        <v>-0.142607648298705</v>
      </c>
      <c r="R438" s="25" t="inlineStr">
        <f aca="true">IF(ROW(Q438) - 2 &gt;= 3, AVERAGE(Q438:OFFSET(Q438,1 - $R$2, 0)), "")</f>
        <is>
          <t/>
        </is>
      </c>
    </row>
    <row collapsed="false" customFormat="false" customHeight="false" hidden="false" ht="13.3" outlineLevel="0" r="439">
      <c r="A439" s="20" t="n">
        <v>37194</v>
      </c>
      <c r="B439" s="14" t="n">
        <v>17.38</v>
      </c>
      <c r="C439" s="15" t="n">
        <v>18</v>
      </c>
      <c r="D439" s="16" t="n">
        <v>17.06</v>
      </c>
      <c r="E439" s="17" t="n">
        <v>17.6</v>
      </c>
      <c r="F439" s="18" t="n">
        <v>9884400</v>
      </c>
      <c r="G439" s="13" t="n">
        <v>8.76</v>
      </c>
      <c r="I439" s="7" t="n">
        <f aca="false">C439 - E438</f>
        <v>0.370000000000001</v>
      </c>
      <c r="J439" s="8" t="n">
        <f aca="false">E438 - D439</f>
        <v>0.57</v>
      </c>
      <c r="K439" s="9" t="n">
        <f aca="false">E439 - E438</f>
        <v>-0.0299999999999976</v>
      </c>
      <c r="L439" s="21" t="n">
        <f aca="false">I439 / $E$2</f>
        <v>0.00369077306733168</v>
      </c>
      <c r="M439" s="22" t="n">
        <f aca="false">J439 / $E$2</f>
        <v>0.0056857855361596</v>
      </c>
      <c r="N439" s="23" t="n">
        <f aca="false">K439 / $E$2</f>
        <v>-0.000299251870324165</v>
      </c>
      <c r="O439" s="10" t="str">
        <f aca="false">IF(OR(J439 &lt; 0, I439 &lt; 0), IF(J439 &lt; 0, "BUY", "SELL"), "S.W.")</f>
        <v>S.W.</v>
      </c>
      <c r="P439" s="11" t="n">
        <f aca="false">IF(OR(O438="BUY", O438 = "SELL"), IF(O438 = "BUY", E439 - B439, B439 - E439), 0)</f>
        <v>0</v>
      </c>
      <c r="Q439" s="24" t="n">
        <f aca="false">(F439 - F438) / F438</f>
        <v>0.157125798974503</v>
      </c>
      <c r="R439" s="25" t="inlineStr">
        <f aca="true">IF(ROW(Q439) - 2 &gt;= 3, AVERAGE(Q439:OFFSET(Q439,1 - $R$2, 0)), "")</f>
        <is>
          <t/>
        </is>
      </c>
    </row>
    <row collapsed="false" customFormat="false" customHeight="false" hidden="false" ht="13.3" outlineLevel="0" r="440">
      <c r="A440" s="20" t="n">
        <v>37195</v>
      </c>
      <c r="B440" s="14" t="n">
        <v>17.73</v>
      </c>
      <c r="C440" s="15" t="n">
        <v>18.4</v>
      </c>
      <c r="D440" s="16" t="n">
        <v>17.44</v>
      </c>
      <c r="E440" s="17" t="n">
        <v>17.56</v>
      </c>
      <c r="F440" s="18" t="n">
        <v>9776800</v>
      </c>
      <c r="G440" s="13" t="n">
        <v>8.74</v>
      </c>
      <c r="I440" s="7" t="n">
        <f aca="false">C440 - E439</f>
        <v>0.799999999999997</v>
      </c>
      <c r="J440" s="8" t="n">
        <f aca="false">E439 - D440</f>
        <v>0.16</v>
      </c>
      <c r="K440" s="9" t="n">
        <f aca="false">E440 - E439</f>
        <v>-0.0400000000000027</v>
      </c>
      <c r="L440" s="21" t="n">
        <f aca="false">I440 / $E$2</f>
        <v>0.00798004987531169</v>
      </c>
      <c r="M440" s="22" t="n">
        <f aca="false">J440 / $E$2</f>
        <v>0.00159600997506235</v>
      </c>
      <c r="N440" s="23" t="n">
        <f aca="false">K440 / $E$2</f>
        <v>-0.000399002493765613</v>
      </c>
      <c r="O440" s="10" t="str">
        <f aca="false">IF(OR(J440 &lt; 0, I440 &lt; 0), IF(J440 &lt; 0, "BUY", "SELL"), "S.W.")</f>
        <v>S.W.</v>
      </c>
      <c r="P440" s="11" t="n">
        <f aca="false">IF(OR(O439="BUY", O439 = "SELL"), IF(O439 = "BUY", E440 - B440, B440 - E440), 0)</f>
        <v>0</v>
      </c>
      <c r="Q440" s="24" t="n">
        <f aca="false">(F440 - F439) / F439</f>
        <v>-0.0108858403140302</v>
      </c>
      <c r="R440" s="25" t="inlineStr">
        <f aca="true">IF(ROW(Q440) - 2 &gt;= 3, AVERAGE(Q440:OFFSET(Q440,1 - $R$2, 0)), "")</f>
        <is>
          <t/>
        </is>
      </c>
    </row>
    <row collapsed="false" customFormat="false" customHeight="false" hidden="false" ht="13.3" outlineLevel="0" r="441">
      <c r="A441" s="20" t="n">
        <v>37196</v>
      </c>
      <c r="B441" s="14" t="n">
        <v>17.65</v>
      </c>
      <c r="C441" s="15" t="n">
        <v>18.78</v>
      </c>
      <c r="D441" s="16" t="n">
        <v>17.25</v>
      </c>
      <c r="E441" s="17" t="n">
        <v>18.59</v>
      </c>
      <c r="F441" s="18" t="n">
        <v>11178400</v>
      </c>
      <c r="G441" s="13" t="n">
        <v>9.26</v>
      </c>
      <c r="I441" s="7" t="n">
        <f aca="false">C441 - E440</f>
        <v>1.22</v>
      </c>
      <c r="J441" s="8" t="n">
        <f aca="false">E440 - D441</f>
        <v>0.309999999999999</v>
      </c>
      <c r="K441" s="9" t="n">
        <f aca="false">E441 - E440</f>
        <v>1.03</v>
      </c>
      <c r="L441" s="21" t="n">
        <f aca="false">I441 / $E$2</f>
        <v>0.0121695760598504</v>
      </c>
      <c r="M441" s="22" t="n">
        <f aca="false">J441 / $E$2</f>
        <v>0.00309226932668328</v>
      </c>
      <c r="N441" s="23" t="n">
        <f aca="false">K441 / $E$2</f>
        <v>0.0102743142144639</v>
      </c>
      <c r="O441" s="10" t="str">
        <f aca="false">IF(OR(J441 &lt; 0, I441 &lt; 0), IF(J441 &lt; 0, "BUY", "SELL"), "S.W.")</f>
        <v>S.W.</v>
      </c>
      <c r="P441" s="11" t="n">
        <f aca="false">IF(OR(O440="BUY", O440 = "SELL"), IF(O440 = "BUY", E441 - B441, B441 - E441), 0)</f>
        <v>0</v>
      </c>
      <c r="Q441" s="24" t="n">
        <f aca="false">(F441 - F440) / F440</f>
        <v>0.143359790524507</v>
      </c>
      <c r="R441" s="25" t="inlineStr">
        <f aca="true">IF(ROW(Q441) - 2 &gt;= 3, AVERAGE(Q441:OFFSET(Q441,1 - $R$2, 0)), "")</f>
        <is>
          <t/>
        </is>
      </c>
    </row>
    <row collapsed="false" customFormat="false" customHeight="false" hidden="false" ht="13.3" outlineLevel="0" r="442">
      <c r="A442" s="20" t="n">
        <v>37197</v>
      </c>
      <c r="B442" s="14" t="n">
        <v>18.52</v>
      </c>
      <c r="C442" s="15" t="n">
        <v>18.86</v>
      </c>
      <c r="D442" s="16" t="n">
        <v>18.16</v>
      </c>
      <c r="E442" s="17" t="n">
        <v>18.57</v>
      </c>
      <c r="F442" s="18" t="n">
        <v>7043000</v>
      </c>
      <c r="G442" s="13" t="n">
        <v>9.25</v>
      </c>
      <c r="I442" s="7" t="n">
        <f aca="false">C442 - E441</f>
        <v>0.27</v>
      </c>
      <c r="J442" s="8" t="n">
        <f aca="false">E441 - D442</f>
        <v>0.43</v>
      </c>
      <c r="K442" s="9" t="n">
        <f aca="false">E442 - E441</f>
        <v>-0.0199999999999996</v>
      </c>
      <c r="L442" s="21" t="n">
        <f aca="false">I442 / $E$2</f>
        <v>0.0026932668329177</v>
      </c>
      <c r="M442" s="22" t="n">
        <f aca="false">J442 / $E$2</f>
        <v>0.00428927680798005</v>
      </c>
      <c r="N442" s="23" t="n">
        <f aca="false">K442 / $E$2</f>
        <v>-0.000199501246882789</v>
      </c>
      <c r="O442" s="10" t="str">
        <f aca="false">IF(OR(J442 &lt; 0, I442 &lt; 0), IF(J442 &lt; 0, "BUY", "SELL"), "S.W.")</f>
        <v>S.W.</v>
      </c>
      <c r="P442" s="11" t="n">
        <f aca="false">IF(OR(O441="BUY", O441 = "SELL"), IF(O441 = "BUY", E442 - B442, B442 - E442), 0)</f>
        <v>0</v>
      </c>
      <c r="Q442" s="24" t="n">
        <f aca="false">(F442 - F441) / F441</f>
        <v>-0.369945609389537</v>
      </c>
      <c r="R442" s="25" t="inlineStr">
        <f aca="true">IF(ROW(Q442) - 2 &gt;= 3, AVERAGE(Q442:OFFSET(Q442,1 - $R$2, 0)), "")</f>
        <is>
          <t/>
        </is>
      </c>
    </row>
    <row collapsed="false" customFormat="false" customHeight="false" hidden="false" ht="13.3" outlineLevel="0" r="443">
      <c r="A443" s="20" t="n">
        <v>37200</v>
      </c>
      <c r="B443" s="14" t="n">
        <v>18.84</v>
      </c>
      <c r="C443" s="15" t="n">
        <v>19.25</v>
      </c>
      <c r="D443" s="16" t="n">
        <v>18.61</v>
      </c>
      <c r="E443" s="17" t="n">
        <v>19.07</v>
      </c>
      <c r="F443" s="18" t="n">
        <v>8421200</v>
      </c>
      <c r="G443" s="13" t="n">
        <v>9.49</v>
      </c>
      <c r="I443" s="7" t="n">
        <f aca="false">C443 - E442</f>
        <v>0.68</v>
      </c>
      <c r="J443" s="8" t="n">
        <f aca="false">E442 - D443</f>
        <v>-0.0399999999999991</v>
      </c>
      <c r="K443" s="9" t="n">
        <f aca="false">E443 - E442</f>
        <v>0.5</v>
      </c>
      <c r="L443" s="21" t="n">
        <f aca="false">I443 / $E$2</f>
        <v>0.00678304239401496</v>
      </c>
      <c r="M443" s="22" t="n">
        <f aca="false">J443 / $E$2</f>
        <v>-0.000399002493765578</v>
      </c>
      <c r="N443" s="23" t="n">
        <f aca="false">K443 / $E$2</f>
        <v>0.00498753117206983</v>
      </c>
      <c r="O443" s="10" t="str">
        <f aca="false">IF(OR(J443 &lt; 0, I443 &lt; 0), IF(J443 &lt; 0, "BUY", "SELL"), "S.W.")</f>
        <v>BUY</v>
      </c>
      <c r="P443" s="11" t="n">
        <f aca="false">IF(OR(O442="BUY", O442 = "SELL"), IF(O442 = "BUY", E443 - B443, B443 - E443), 0)</f>
        <v>0</v>
      </c>
      <c r="Q443" s="24" t="n">
        <f aca="false">(F443 - F442) / F442</f>
        <v>0.195683657532302</v>
      </c>
      <c r="R443" s="25" t="inlineStr">
        <f aca="true">IF(ROW(Q443) - 2 &gt;= 3, AVERAGE(Q443:OFFSET(Q443,1 - $R$2, 0)), "")</f>
        <is>
          <t/>
        </is>
      </c>
    </row>
    <row collapsed="false" customFormat="false" customHeight="false" hidden="false" ht="13.3" outlineLevel="0" r="444">
      <c r="A444" s="20" t="n">
        <v>37201</v>
      </c>
      <c r="B444" s="14" t="n">
        <v>18.96</v>
      </c>
      <c r="C444" s="15" t="n">
        <v>19.62</v>
      </c>
      <c r="D444" s="16" t="n">
        <v>18.53</v>
      </c>
      <c r="E444" s="17" t="n">
        <v>19.57</v>
      </c>
      <c r="F444" s="18" t="n">
        <v>11286400</v>
      </c>
      <c r="G444" s="13" t="n">
        <v>9.74</v>
      </c>
      <c r="I444" s="7" t="n">
        <f aca="false">C444 - E443</f>
        <v>0.550000000000001</v>
      </c>
      <c r="J444" s="8" t="n">
        <f aca="false">E443 - D444</f>
        <v>0.539999999999999</v>
      </c>
      <c r="K444" s="9" t="n">
        <f aca="false">E444 - E443</f>
        <v>0.5</v>
      </c>
      <c r="L444" s="21" t="n">
        <f aca="false">I444 / $E$2</f>
        <v>0.00548628428927682</v>
      </c>
      <c r="M444" s="22" t="n">
        <f aca="false">J444 / $E$2</f>
        <v>0.0053865336658354</v>
      </c>
      <c r="N444" s="23" t="n">
        <f aca="false">K444 / $E$2</f>
        <v>0.00498753117206983</v>
      </c>
      <c r="O444" s="10" t="str">
        <f aca="false">IF(OR(J444 &lt; 0, I444 &lt; 0), IF(J444 &lt; 0, "BUY", "SELL"), "S.W.")</f>
        <v>S.W.</v>
      </c>
      <c r="P444" s="11" t="n">
        <f aca="false">IF(OR(O443="BUY", O443 = "SELL"), IF(O443 = "BUY", E444 - B444, B444 - E444), 0)</f>
        <v>0.609999999999999</v>
      </c>
      <c r="Q444" s="24" t="n">
        <f aca="false">(F444 - F443) / F443</f>
        <v>0.340236545860447</v>
      </c>
      <c r="R444" s="25" t="inlineStr">
        <f aca="true">IF(ROW(Q444) - 2 &gt;= 3, AVERAGE(Q444:OFFSET(Q444,1 - $R$2, 0)), "")</f>
        <is>
          <t/>
        </is>
      </c>
    </row>
    <row collapsed="false" customFormat="false" customHeight="false" hidden="false" ht="13.3" outlineLevel="0" r="445">
      <c r="A445" s="20" t="n">
        <v>37202</v>
      </c>
      <c r="B445" s="14" t="n">
        <v>19.46</v>
      </c>
      <c r="C445" s="15" t="n">
        <v>20.13</v>
      </c>
      <c r="D445" s="16" t="n">
        <v>19.33</v>
      </c>
      <c r="E445" s="17" t="n">
        <v>19.59</v>
      </c>
      <c r="F445" s="18" t="n">
        <v>13678200</v>
      </c>
      <c r="G445" s="13" t="n">
        <v>9.75</v>
      </c>
      <c r="I445" s="7" t="n">
        <f aca="false">C445 - E444</f>
        <v>0.559999999999999</v>
      </c>
      <c r="J445" s="8" t="n">
        <f aca="false">E444 - D445</f>
        <v>0.240000000000002</v>
      </c>
      <c r="K445" s="9" t="n">
        <f aca="false">E445 - E444</f>
        <v>0.0199999999999996</v>
      </c>
      <c r="L445" s="21" t="n">
        <f aca="false">I445 / $E$2</f>
        <v>0.00558603491271819</v>
      </c>
      <c r="M445" s="22" t="n">
        <f aca="false">J445 / $E$2</f>
        <v>0.00239401496259354</v>
      </c>
      <c r="N445" s="23" t="n">
        <f aca="false">K445 / $E$2</f>
        <v>0.000199501246882789</v>
      </c>
      <c r="O445" s="10" t="str">
        <f aca="false">IF(OR(J445 &lt; 0, I445 &lt; 0), IF(J445 &lt; 0, "BUY", "SELL"), "S.W.")</f>
        <v>S.W.</v>
      </c>
      <c r="P445" s="11" t="n">
        <f aca="false">IF(OR(O444="BUY", O444 = "SELL"), IF(O444 = "BUY", E445 - B445, B445 - E445), 0)</f>
        <v>0</v>
      </c>
      <c r="Q445" s="24" t="n">
        <f aca="false">(F445 - F444) / F444</f>
        <v>0.211918769492487</v>
      </c>
      <c r="R445" s="25" t="inlineStr">
        <f aca="true">IF(ROW(Q445) - 2 &gt;= 3, AVERAGE(Q445:OFFSET(Q445,1 - $R$2, 0)), "")</f>
        <is>
          <t/>
        </is>
      </c>
    </row>
    <row collapsed="false" customFormat="false" customHeight="false" hidden="false" ht="13.3" outlineLevel="0" r="446">
      <c r="A446" s="20" t="n">
        <v>37203</v>
      </c>
      <c r="B446" s="14" t="n">
        <v>19.63</v>
      </c>
      <c r="C446" s="15" t="n">
        <v>19.89</v>
      </c>
      <c r="D446" s="16" t="n">
        <v>18.57</v>
      </c>
      <c r="E446" s="17" t="n">
        <v>18.71</v>
      </c>
      <c r="F446" s="18" t="n">
        <v>12219400</v>
      </c>
      <c r="G446" s="13" t="n">
        <v>9.32</v>
      </c>
      <c r="I446" s="7" t="n">
        <f aca="false">C446 - E445</f>
        <v>0.300000000000001</v>
      </c>
      <c r="J446" s="8" t="n">
        <f aca="false">E445 - D446</f>
        <v>1.02</v>
      </c>
      <c r="K446" s="9" t="n">
        <f aca="false">E446 - E445</f>
        <v>-0.879999999999999</v>
      </c>
      <c r="L446" s="21" t="n">
        <f aca="false">I446 / $E$2</f>
        <v>0.0029925187032419</v>
      </c>
      <c r="M446" s="22" t="n">
        <f aca="false">J446 / $E$2</f>
        <v>0.0101745635910224</v>
      </c>
      <c r="N446" s="23" t="n">
        <f aca="false">K446 / $E$2</f>
        <v>-0.00877805486284288</v>
      </c>
      <c r="O446" s="10" t="str">
        <f aca="false">IF(OR(J446 &lt; 0, I446 &lt; 0), IF(J446 &lt; 0, "BUY", "SELL"), "S.W.")</f>
        <v>S.W.</v>
      </c>
      <c r="P446" s="11" t="n">
        <f aca="false">IF(OR(O445="BUY", O445 = "SELL"), IF(O445 = "BUY", E446 - B446, B446 - E446), 0)</f>
        <v>0</v>
      </c>
      <c r="Q446" s="24" t="n">
        <f aca="false">(F446 - F445) / F445</f>
        <v>-0.106651459987425</v>
      </c>
      <c r="R446" s="25" t="inlineStr">
        <f aca="true">IF(ROW(Q446) - 2 &gt;= 3, AVERAGE(Q446:OFFSET(Q446,1 - $R$2, 0)), "")</f>
        <is>
          <t/>
        </is>
      </c>
    </row>
    <row collapsed="false" customFormat="false" customHeight="false" hidden="false" ht="13.3" outlineLevel="0" r="447">
      <c r="A447" s="20" t="n">
        <v>37204</v>
      </c>
      <c r="B447" s="14" t="n">
        <v>18.6</v>
      </c>
      <c r="C447" s="15" t="n">
        <v>19.25</v>
      </c>
      <c r="D447" s="16" t="n">
        <v>18.55</v>
      </c>
      <c r="E447" s="17" t="n">
        <v>18.71</v>
      </c>
      <c r="F447" s="18" t="n">
        <v>4796200</v>
      </c>
      <c r="G447" s="13" t="n">
        <v>9.32</v>
      </c>
      <c r="I447" s="7" t="n">
        <f aca="false">C447 - E446</f>
        <v>0.539999999999999</v>
      </c>
      <c r="J447" s="8" t="n">
        <f aca="false">E446 - D447</f>
        <v>0.16</v>
      </c>
      <c r="K447" s="9" t="n">
        <f aca="false">E447 - E446</f>
        <v>0</v>
      </c>
      <c r="L447" s="21" t="n">
        <f aca="false">I447 / $E$2</f>
        <v>0.0053865336658354</v>
      </c>
      <c r="M447" s="22" t="n">
        <f aca="false">J447 / $E$2</f>
        <v>0.00159600997506235</v>
      </c>
      <c r="N447" s="23" t="n">
        <f aca="false">K447 / $E$2</f>
        <v>0</v>
      </c>
      <c r="O447" s="10" t="str">
        <f aca="false">IF(OR(J447 &lt; 0, I447 &lt; 0), IF(J447 &lt; 0, "BUY", "SELL"), "S.W.")</f>
        <v>S.W.</v>
      </c>
      <c r="P447" s="11" t="n">
        <f aca="false">IF(OR(O446="BUY", O446 = "SELL"), IF(O446 = "BUY", E447 - B447, B447 - E447), 0)</f>
        <v>0</v>
      </c>
      <c r="Q447" s="24" t="n">
        <f aca="false">(F447 - F446) / F446</f>
        <v>-0.607493002929767</v>
      </c>
      <c r="R447" s="25" t="inlineStr">
        <f aca="true">IF(ROW(Q447) - 2 &gt;= 3, AVERAGE(Q447:OFFSET(Q447,1 - $R$2, 0)), "")</f>
        <is>
          <t/>
        </is>
      </c>
    </row>
    <row collapsed="false" customFormat="false" customHeight="false" hidden="false" ht="13.3" outlineLevel="0" r="448">
      <c r="A448" s="20" t="n">
        <v>37207</v>
      </c>
      <c r="B448" s="14" t="n">
        <v>18.66</v>
      </c>
      <c r="C448" s="15" t="n">
        <v>19.17</v>
      </c>
      <c r="D448" s="16" t="n">
        <v>17.96</v>
      </c>
      <c r="E448" s="17" t="n">
        <v>18.75</v>
      </c>
      <c r="F448" s="18" t="n">
        <v>7196400</v>
      </c>
      <c r="G448" s="13" t="n">
        <v>9.33</v>
      </c>
      <c r="I448" s="7" t="n">
        <f aca="false">C448 - E447</f>
        <v>0.460000000000001</v>
      </c>
      <c r="J448" s="8" t="n">
        <f aca="false">E447 - D448</f>
        <v>0.75</v>
      </c>
      <c r="K448" s="9" t="n">
        <f aca="false">E448 - E447</f>
        <v>0.0399999999999991</v>
      </c>
      <c r="L448" s="21" t="n">
        <f aca="false">I448 / $E$2</f>
        <v>0.00458852867830425</v>
      </c>
      <c r="M448" s="22" t="n">
        <f aca="false">J448 / $E$2</f>
        <v>0.00748129675810474</v>
      </c>
      <c r="N448" s="23" t="n">
        <f aca="false">K448 / $E$2</f>
        <v>0.000399002493765578</v>
      </c>
      <c r="O448" s="10" t="str">
        <f aca="false">IF(OR(J448 &lt; 0, I448 &lt; 0), IF(J448 &lt; 0, "BUY", "SELL"), "S.W.")</f>
        <v>S.W.</v>
      </c>
      <c r="P448" s="11" t="n">
        <f aca="false">IF(OR(O447="BUY", O447 = "SELL"), IF(O447 = "BUY", E448 - B448, B448 - E448), 0)</f>
        <v>0</v>
      </c>
      <c r="Q448" s="24" t="n">
        <f aca="false">(F448 - F447) / F447</f>
        <v>0.500437846628581</v>
      </c>
      <c r="R448" s="25" t="inlineStr">
        <f aca="true">IF(ROW(Q448) - 2 &gt;= 3, AVERAGE(Q448:OFFSET(Q448,1 - $R$2, 0)), "")</f>
        <is>
          <t/>
        </is>
      </c>
    </row>
    <row collapsed="false" customFormat="false" customHeight="false" hidden="false" ht="13.3" outlineLevel="0" r="449">
      <c r="A449" s="20" t="n">
        <v>37208</v>
      </c>
      <c r="B449" s="14" t="n">
        <v>19.08</v>
      </c>
      <c r="C449" s="15" t="n">
        <v>19.39</v>
      </c>
      <c r="D449" s="16" t="n">
        <v>18.71</v>
      </c>
      <c r="E449" s="17" t="n">
        <v>19.37</v>
      </c>
      <c r="F449" s="18" t="n">
        <v>8024000</v>
      </c>
      <c r="G449" s="13" t="n">
        <v>9.64</v>
      </c>
      <c r="I449" s="7" t="n">
        <f aca="false">C449 - E448</f>
        <v>0.640000000000001</v>
      </c>
      <c r="J449" s="8" t="n">
        <f aca="false">E448 - D449</f>
        <v>0.0399999999999991</v>
      </c>
      <c r="K449" s="9" t="n">
        <f aca="false">E449 - E448</f>
        <v>0.620000000000001</v>
      </c>
      <c r="L449" s="21" t="n">
        <f aca="false">I449 / $E$2</f>
        <v>0.00638403990024938</v>
      </c>
      <c r="M449" s="22" t="n">
        <f aca="false">J449 / $E$2</f>
        <v>0.000399002493765578</v>
      </c>
      <c r="N449" s="23" t="n">
        <f aca="false">K449 / $E$2</f>
        <v>0.00618453865336659</v>
      </c>
      <c r="O449" s="10" t="str">
        <f aca="false">IF(OR(J449 &lt; 0, I449 &lt; 0), IF(J449 &lt; 0, "BUY", "SELL"), "S.W.")</f>
        <v>S.W.</v>
      </c>
      <c r="P449" s="11" t="n">
        <f aca="false">IF(OR(O448="BUY", O448 = "SELL"), IF(O448 = "BUY", E449 - B449, B449 - E449), 0)</f>
        <v>0</v>
      </c>
      <c r="Q449" s="24" t="n">
        <f aca="false">(F449 - F448) / F448</f>
        <v>0.115001945417153</v>
      </c>
      <c r="R449" s="25" t="inlineStr">
        <f aca="true">IF(ROW(Q449) - 2 &gt;= 3, AVERAGE(Q449:OFFSET(Q449,1 - $R$2, 0)), "")</f>
        <is>
          <t/>
        </is>
      </c>
    </row>
    <row collapsed="false" customFormat="false" customHeight="false" hidden="false" ht="13.3" outlineLevel="0" r="450">
      <c r="A450" s="20" t="n">
        <v>37209</v>
      </c>
      <c r="B450" s="14" t="n">
        <v>19.59</v>
      </c>
      <c r="C450" s="15" t="n">
        <v>19.9</v>
      </c>
      <c r="D450" s="16" t="n">
        <v>19.15</v>
      </c>
      <c r="E450" s="17" t="n">
        <v>19.61</v>
      </c>
      <c r="F450" s="18" t="n">
        <v>7898200</v>
      </c>
      <c r="G450" s="13" t="n">
        <v>9.76</v>
      </c>
      <c r="I450" s="7" t="n">
        <f aca="false">C450 - E449</f>
        <v>0.529999999999998</v>
      </c>
      <c r="J450" s="8" t="n">
        <f aca="false">E449 - D450</f>
        <v>0.220000000000002</v>
      </c>
      <c r="K450" s="9" t="n">
        <f aca="false">E450 - E449</f>
        <v>0.239999999999998</v>
      </c>
      <c r="L450" s="21" t="n">
        <f aca="false">I450 / $E$2</f>
        <v>0.00528678304239399</v>
      </c>
      <c r="M450" s="22" t="n">
        <f aca="false">J450 / $E$2</f>
        <v>0.00219451371571075</v>
      </c>
      <c r="N450" s="23" t="n">
        <f aca="false">K450 / $E$2</f>
        <v>0.0023940149625935</v>
      </c>
      <c r="O450" s="10" t="str">
        <f aca="false">IF(OR(J450 &lt; 0, I450 &lt; 0), IF(J450 &lt; 0, "BUY", "SELL"), "S.W.")</f>
        <v>S.W.</v>
      </c>
      <c r="P450" s="11" t="n">
        <f aca="false">IF(OR(O449="BUY", O449 = "SELL"), IF(O449 = "BUY", E450 - B450, B450 - E450), 0)</f>
        <v>0</v>
      </c>
      <c r="Q450" s="24" t="n">
        <f aca="false">(F450 - F449) / F449</f>
        <v>-0.0156779661016949</v>
      </c>
      <c r="R450" s="25" t="inlineStr">
        <f aca="true">IF(ROW(Q450) - 2 &gt;= 3, AVERAGE(Q450:OFFSET(Q450,1 - $R$2, 0)), "")</f>
        <is>
          <t/>
        </is>
      </c>
    </row>
    <row collapsed="false" customFormat="false" customHeight="false" hidden="false" ht="13.3" outlineLevel="0" r="451">
      <c r="A451" s="20" t="n">
        <v>37210</v>
      </c>
      <c r="B451" s="14" t="n">
        <v>19.45</v>
      </c>
      <c r="C451" s="15" t="n">
        <v>19.9</v>
      </c>
      <c r="D451" s="16" t="n">
        <v>19.23</v>
      </c>
      <c r="E451" s="17" t="n">
        <v>19.45</v>
      </c>
      <c r="F451" s="18" t="n">
        <v>7608200</v>
      </c>
      <c r="G451" s="13" t="n">
        <v>9.68</v>
      </c>
      <c r="I451" s="7" t="n">
        <f aca="false">C451 - E450</f>
        <v>0.289999999999999</v>
      </c>
      <c r="J451" s="8" t="n">
        <f aca="false">E450 - D451</f>
        <v>0.379999999999999</v>
      </c>
      <c r="K451" s="9" t="n">
        <f aca="false">E451 - E450</f>
        <v>-0.16</v>
      </c>
      <c r="L451" s="21" t="n">
        <f aca="false">I451 / $E$2</f>
        <v>0.00289276807980049</v>
      </c>
      <c r="M451" s="22" t="n">
        <f aca="false">J451 / $E$2</f>
        <v>0.00379052369077306</v>
      </c>
      <c r="N451" s="23" t="n">
        <f aca="false">K451 / $E$2</f>
        <v>-0.00159600997506235</v>
      </c>
      <c r="O451" s="10" t="str">
        <f aca="false">IF(OR(J451 &lt; 0, I451 &lt; 0), IF(J451 &lt; 0, "BUY", "SELL"), "S.W.")</f>
        <v>S.W.</v>
      </c>
      <c r="P451" s="11" t="n">
        <f aca="false">IF(OR(O450="BUY", O450 = "SELL"), IF(O450 = "BUY", E451 - B451, B451 - E451), 0)</f>
        <v>0</v>
      </c>
      <c r="Q451" s="24" t="n">
        <f aca="false">(F451 - F450) / F450</f>
        <v>-0.0367172267098833</v>
      </c>
      <c r="R451" s="25" t="inlineStr">
        <f aca="true">IF(ROW(Q451) - 2 &gt;= 3, AVERAGE(Q451:OFFSET(Q451,1 - $R$2, 0)), "")</f>
        <is>
          <t/>
        </is>
      </c>
    </row>
    <row collapsed="false" customFormat="false" customHeight="false" hidden="false" ht="13.3" outlineLevel="0" r="452">
      <c r="A452" s="20" t="n">
        <v>37211</v>
      </c>
      <c r="B452" s="14" t="n">
        <v>19.27</v>
      </c>
      <c r="C452" s="15" t="n">
        <v>19.29</v>
      </c>
      <c r="D452" s="16" t="n">
        <v>18.4</v>
      </c>
      <c r="E452" s="17" t="n">
        <v>18.97</v>
      </c>
      <c r="F452" s="18" t="n">
        <v>8238000</v>
      </c>
      <c r="G452" s="13" t="n">
        <v>9.44</v>
      </c>
      <c r="I452" s="7" t="n">
        <f aca="false">C452 - E451</f>
        <v>-0.16</v>
      </c>
      <c r="J452" s="8" t="n">
        <f aca="false">E451 - D452</f>
        <v>1.05</v>
      </c>
      <c r="K452" s="9" t="n">
        <f aca="false">E452 - E451</f>
        <v>-0.48</v>
      </c>
      <c r="L452" s="21" t="n">
        <f aca="false">I452 / $E$2</f>
        <v>-0.00159600997506235</v>
      </c>
      <c r="M452" s="22" t="n">
        <f aca="false">J452 / $E$2</f>
        <v>0.0104738154613466</v>
      </c>
      <c r="N452" s="23" t="n">
        <f aca="false">K452 / $E$2</f>
        <v>-0.00478802992518704</v>
      </c>
      <c r="O452" s="10" t="str">
        <f aca="false">IF(OR(J452 &lt; 0, I452 &lt; 0), IF(J452 &lt; 0, "BUY", "SELL"), "S.W.")</f>
        <v>SELL</v>
      </c>
      <c r="P452" s="11" t="n">
        <f aca="false">IF(OR(O451="BUY", O451 = "SELL"), IF(O451 = "BUY", E452 - B452, B452 - E452), 0)</f>
        <v>0</v>
      </c>
      <c r="Q452" s="24" t="n">
        <f aca="false">(F452 - F451) / F451</f>
        <v>0.0827791067532399</v>
      </c>
      <c r="R452" s="25" t="inlineStr">
        <f aca="true">IF(ROW(Q452) - 2 &gt;= 3, AVERAGE(Q452:OFFSET(Q452,1 - $R$2, 0)), "")</f>
        <is>
          <t/>
        </is>
      </c>
    </row>
    <row collapsed="false" customFormat="false" customHeight="false" hidden="false" ht="13.3" outlineLevel="0" r="453">
      <c r="A453" s="20" t="n">
        <v>37214</v>
      </c>
      <c r="B453" s="14" t="n">
        <v>19</v>
      </c>
      <c r="C453" s="15" t="n">
        <v>20.05</v>
      </c>
      <c r="D453" s="16" t="n">
        <v>18.96</v>
      </c>
      <c r="E453" s="17" t="n">
        <v>20</v>
      </c>
      <c r="F453" s="18" t="n">
        <v>11878200</v>
      </c>
      <c r="G453" s="13" t="n">
        <v>9.96</v>
      </c>
      <c r="I453" s="7" t="n">
        <f aca="false">C453 - E452</f>
        <v>1.08</v>
      </c>
      <c r="J453" s="8" t="n">
        <f aca="false">E452 - D453</f>
        <v>0.00999999999999801</v>
      </c>
      <c r="K453" s="9" t="n">
        <f aca="false">E453 - E452</f>
        <v>1.03</v>
      </c>
      <c r="L453" s="21" t="n">
        <f aca="false">I453 / $E$2</f>
        <v>0.0107730673316708</v>
      </c>
      <c r="M453" s="22" t="n">
        <f aca="false">J453 / $E$2</f>
        <v>9.97506234413767E-005</v>
      </c>
      <c r="N453" s="23" t="n">
        <f aca="false">K453 / $E$2</f>
        <v>0.0102743142144639</v>
      </c>
      <c r="O453" s="10" t="str">
        <f aca="false">IF(OR(J453 &lt; 0, I453 &lt; 0), IF(J453 &lt; 0, "BUY", "SELL"), "S.W.")</f>
        <v>S.W.</v>
      </c>
      <c r="P453" s="11" t="n">
        <f aca="false">IF(OR(O452="BUY", O452 = "SELL"), IF(O452 = "BUY", E453 - B453, B453 - E453), 0)</f>
        <v>-1</v>
      </c>
      <c r="Q453" s="24" t="n">
        <f aca="false">(F453 - F452) / F452</f>
        <v>0.441879096868172</v>
      </c>
      <c r="R453" s="25" t="inlineStr">
        <f aca="true">IF(ROW(Q453) - 2 &gt;= 3, AVERAGE(Q453:OFFSET(Q453,1 - $R$2, 0)), "")</f>
        <is>
          <t/>
        </is>
      </c>
    </row>
    <row collapsed="false" customFormat="false" customHeight="false" hidden="false" ht="13.3" outlineLevel="0" r="454">
      <c r="A454" s="20" t="n">
        <v>37215</v>
      </c>
      <c r="B454" s="14" t="n">
        <v>19.82</v>
      </c>
      <c r="C454" s="15" t="n">
        <v>20.2</v>
      </c>
      <c r="D454" s="16" t="n">
        <v>19.5</v>
      </c>
      <c r="E454" s="17" t="n">
        <v>19.53</v>
      </c>
      <c r="F454" s="18" t="n">
        <v>9878000</v>
      </c>
      <c r="G454" s="13" t="n">
        <v>9.72</v>
      </c>
      <c r="I454" s="7" t="n">
        <f aca="false">C454 - E453</f>
        <v>0.199999999999999</v>
      </c>
      <c r="J454" s="8" t="n">
        <f aca="false">E453 - D454</f>
        <v>0.5</v>
      </c>
      <c r="K454" s="9" t="n">
        <f aca="false">E454 - E453</f>
        <v>-0.469999999999999</v>
      </c>
      <c r="L454" s="21" t="n">
        <f aca="false">I454 / $E$2</f>
        <v>0.00199501246882792</v>
      </c>
      <c r="M454" s="22" t="n">
        <f aca="false">J454 / $E$2</f>
        <v>0.00498753117206983</v>
      </c>
      <c r="N454" s="23" t="n">
        <f aca="false">K454 / $E$2</f>
        <v>-0.00468827930174562</v>
      </c>
      <c r="O454" s="10" t="str">
        <f aca="false">IF(OR(J454 &lt; 0, I454 &lt; 0), IF(J454 &lt; 0, "BUY", "SELL"), "S.W.")</f>
        <v>S.W.</v>
      </c>
      <c r="P454" s="11" t="n">
        <f aca="false">IF(OR(O453="BUY", O453 = "SELL"), IF(O453 = "BUY", E454 - B454, B454 - E454), 0)</f>
        <v>0</v>
      </c>
      <c r="Q454" s="24" t="n">
        <f aca="false">(F454 - F453) / F453</f>
        <v>-0.168392517384789</v>
      </c>
      <c r="R454" s="25" t="inlineStr">
        <f aca="true">IF(ROW(Q454) - 2 &gt;= 3, AVERAGE(Q454:OFFSET(Q454,1 - $R$2, 0)), "")</f>
        <is>
          <t/>
        </is>
      </c>
    </row>
    <row collapsed="false" customFormat="false" customHeight="false" hidden="false" ht="13.3" outlineLevel="0" r="455">
      <c r="A455" s="20" t="n">
        <v>37216</v>
      </c>
      <c r="B455" s="14" t="n">
        <v>19.61</v>
      </c>
      <c r="C455" s="15" t="n">
        <v>19.8</v>
      </c>
      <c r="D455" s="16" t="n">
        <v>19.26</v>
      </c>
      <c r="E455" s="17" t="n">
        <v>19.68</v>
      </c>
      <c r="F455" s="18" t="n">
        <v>7199400</v>
      </c>
      <c r="G455" s="13" t="n">
        <v>9.8</v>
      </c>
      <c r="I455" s="7" t="n">
        <f aca="false">C455 - E454</f>
        <v>0.27</v>
      </c>
      <c r="J455" s="8" t="n">
        <f aca="false">E454 - D455</f>
        <v>0.27</v>
      </c>
      <c r="K455" s="9" t="n">
        <f aca="false">E455 - E454</f>
        <v>0.149999999999999</v>
      </c>
      <c r="L455" s="21" t="n">
        <f aca="false">I455 / $E$2</f>
        <v>0.0026932668329177</v>
      </c>
      <c r="M455" s="22" t="n">
        <f aca="false">J455 / $E$2</f>
        <v>0.0026932668329177</v>
      </c>
      <c r="N455" s="23" t="n">
        <f aca="false">K455 / $E$2</f>
        <v>0.00149625935162093</v>
      </c>
      <c r="O455" s="10" t="str">
        <f aca="false">IF(OR(J455 &lt; 0, I455 &lt; 0), IF(J455 &lt; 0, "BUY", "SELL"), "S.W.")</f>
        <v>S.W.</v>
      </c>
      <c r="P455" s="11" t="n">
        <f aca="false">IF(OR(O454="BUY", O454 = "SELL"), IF(O454 = "BUY", E455 - B455, B455 - E455), 0)</f>
        <v>0</v>
      </c>
      <c r="Q455" s="24" t="n">
        <f aca="false">(F455 - F454) / F454</f>
        <v>-0.271168252682729</v>
      </c>
      <c r="R455" s="25" t="inlineStr">
        <f aca="true">IF(ROW(Q455) - 2 &gt;= 3, AVERAGE(Q455:OFFSET(Q455,1 - $R$2, 0)), "")</f>
        <is>
          <t/>
        </is>
      </c>
    </row>
    <row collapsed="false" customFormat="false" customHeight="false" hidden="false" ht="13.3" outlineLevel="0" r="456">
      <c r="A456" s="20" t="n">
        <v>37218</v>
      </c>
      <c r="B456" s="14" t="n">
        <v>19.71</v>
      </c>
      <c r="C456" s="15" t="n">
        <v>19.95</v>
      </c>
      <c r="D456" s="16" t="n">
        <v>19.57</v>
      </c>
      <c r="E456" s="17" t="n">
        <v>19.84</v>
      </c>
      <c r="F456" s="18" t="n">
        <v>2143000</v>
      </c>
      <c r="G456" s="13" t="n">
        <v>9.88</v>
      </c>
      <c r="I456" s="7" t="n">
        <f aca="false">C456 - E455</f>
        <v>0.27</v>
      </c>
      <c r="J456" s="8" t="n">
        <f aca="false">E455 - D456</f>
        <v>0.109999999999999</v>
      </c>
      <c r="K456" s="9" t="n">
        <f aca="false">E456 - E455</f>
        <v>0.16</v>
      </c>
      <c r="L456" s="21" t="n">
        <f aca="false">I456 / $E$2</f>
        <v>0.0026932668329177</v>
      </c>
      <c r="M456" s="22" t="n">
        <f aca="false">J456 / $E$2</f>
        <v>0.00109725685785536</v>
      </c>
      <c r="N456" s="23" t="n">
        <f aca="false">K456 / $E$2</f>
        <v>0.00159600997506235</v>
      </c>
      <c r="O456" s="10" t="str">
        <f aca="false">IF(OR(J456 &lt; 0, I456 &lt; 0), IF(J456 &lt; 0, "BUY", "SELL"), "S.W.")</f>
        <v>S.W.</v>
      </c>
      <c r="P456" s="11" t="n">
        <f aca="false">IF(OR(O455="BUY", O455 = "SELL"), IF(O455 = "BUY", E456 - B456, B456 - E456), 0)</f>
        <v>0</v>
      </c>
      <c r="Q456" s="24" t="n">
        <f aca="false">(F456 - F455) / F455</f>
        <v>-0.702336305803261</v>
      </c>
      <c r="R456" s="25" t="inlineStr">
        <f aca="true">IF(ROW(Q456) - 2 &gt;= 3, AVERAGE(Q456:OFFSET(Q456,1 - $R$2, 0)), "")</f>
        <is>
          <t/>
        </is>
      </c>
    </row>
    <row collapsed="false" customFormat="false" customHeight="false" hidden="false" ht="13.3" outlineLevel="0" r="457">
      <c r="A457" s="20" t="n">
        <v>37221</v>
      </c>
      <c r="B457" s="14" t="n">
        <v>19.94</v>
      </c>
      <c r="C457" s="15" t="n">
        <v>21.55</v>
      </c>
      <c r="D457" s="16" t="n">
        <v>19.88</v>
      </c>
      <c r="E457" s="17" t="n">
        <v>21.37</v>
      </c>
      <c r="F457" s="18" t="n">
        <v>16453200</v>
      </c>
      <c r="G457" s="13" t="n">
        <v>10.64</v>
      </c>
      <c r="I457" s="7" t="n">
        <f aca="false">C457 - E456</f>
        <v>1.71</v>
      </c>
      <c r="J457" s="8" t="n">
        <f aca="false">E456 - D457</f>
        <v>-0.0399999999999991</v>
      </c>
      <c r="K457" s="9" t="n">
        <f aca="false">E457 - E456</f>
        <v>1.53</v>
      </c>
      <c r="L457" s="21" t="n">
        <f aca="false">I457 / $E$2</f>
        <v>0.0170573566084788</v>
      </c>
      <c r="M457" s="22" t="n">
        <f aca="false">J457 / $E$2</f>
        <v>-0.000399002493765578</v>
      </c>
      <c r="N457" s="23" t="n">
        <f aca="false">K457 / $E$2</f>
        <v>0.0152618453865337</v>
      </c>
      <c r="O457" s="10" t="str">
        <f aca="false">IF(OR(J457 &lt; 0, I457 &lt; 0), IF(J457 &lt; 0, "BUY", "SELL"), "S.W.")</f>
        <v>BUY</v>
      </c>
      <c r="P457" s="11" t="n">
        <f aca="false">IF(OR(O456="BUY", O456 = "SELL"), IF(O456 = "BUY", E457 - B457, B457 - E457), 0)</f>
        <v>0</v>
      </c>
      <c r="Q457" s="24" t="n">
        <f aca="false">(F457 - F456) / F456</f>
        <v>6.67764815678955</v>
      </c>
      <c r="R457" s="25" t="inlineStr">
        <f aca="true">IF(ROW(Q457) - 2 &gt;= 3, AVERAGE(Q457:OFFSET(Q457,1 - $R$2, 0)), "")</f>
        <is>
          <t/>
        </is>
      </c>
    </row>
    <row collapsed="false" customFormat="false" customHeight="false" hidden="false" ht="13.3" outlineLevel="0" r="458">
      <c r="A458" s="20" t="n">
        <v>37222</v>
      </c>
      <c r="B458" s="14" t="n">
        <v>21.2</v>
      </c>
      <c r="C458" s="15" t="n">
        <v>21.52</v>
      </c>
      <c r="D458" s="16" t="n">
        <v>20.5</v>
      </c>
      <c r="E458" s="17" t="n">
        <v>21</v>
      </c>
      <c r="F458" s="18" t="n">
        <v>9591200</v>
      </c>
      <c r="G458" s="13" t="n">
        <v>10.46</v>
      </c>
      <c r="I458" s="7" t="n">
        <f aca="false">C458 - E457</f>
        <v>0.149999999999999</v>
      </c>
      <c r="J458" s="8" t="n">
        <f aca="false">E457 - D458</f>
        <v>0.870000000000001</v>
      </c>
      <c r="K458" s="9" t="n">
        <f aca="false">E458 - E457</f>
        <v>-0.370000000000001</v>
      </c>
      <c r="L458" s="21" t="n">
        <f aca="false">I458 / $E$2</f>
        <v>0.00149625935162093</v>
      </c>
      <c r="M458" s="22" t="n">
        <f aca="false">J458 / $E$2</f>
        <v>0.00867830423940151</v>
      </c>
      <c r="N458" s="23" t="n">
        <f aca="false">K458 / $E$2</f>
        <v>-0.00369077306733168</v>
      </c>
      <c r="O458" s="10" t="str">
        <f aca="false">IF(OR(J458 &lt; 0, I458 &lt; 0), IF(J458 &lt; 0, "BUY", "SELL"), "S.W.")</f>
        <v>S.W.</v>
      </c>
      <c r="P458" s="11" t="n">
        <f aca="false">IF(OR(O457="BUY", O457 = "SELL"), IF(O457 = "BUY", E458 - B458, B458 - E458), 0)</f>
        <v>-0.199999999999999</v>
      </c>
      <c r="Q458" s="24" t="n">
        <f aca="false">(F458 - F457) / F457</f>
        <v>-0.417061726594219</v>
      </c>
      <c r="R458" s="25" t="inlineStr">
        <f aca="true">IF(ROW(Q458) - 2 &gt;= 3, AVERAGE(Q458:OFFSET(Q458,1 - $R$2, 0)), "")</f>
        <is>
          <t/>
        </is>
      </c>
    </row>
    <row collapsed="false" customFormat="false" customHeight="false" hidden="false" ht="13.3" outlineLevel="0" r="459">
      <c r="A459" s="20" t="n">
        <v>37223</v>
      </c>
      <c r="B459" s="14" t="n">
        <v>20.85</v>
      </c>
      <c r="C459" s="15" t="n">
        <v>21.21</v>
      </c>
      <c r="D459" s="16" t="n">
        <v>20.41</v>
      </c>
      <c r="E459" s="17" t="n">
        <v>20.53</v>
      </c>
      <c r="F459" s="18" t="n">
        <v>8950400</v>
      </c>
      <c r="G459" s="13" t="n">
        <v>10.22</v>
      </c>
      <c r="I459" s="7" t="n">
        <f aca="false">C459 - E458</f>
        <v>0.210000000000001</v>
      </c>
      <c r="J459" s="8" t="n">
        <f aca="false">E458 - D459</f>
        <v>0.59</v>
      </c>
      <c r="K459" s="9" t="n">
        <f aca="false">E459 - E458</f>
        <v>-0.469999999999999</v>
      </c>
      <c r="L459" s="21" t="n">
        <f aca="false">I459 / $E$2</f>
        <v>0.00209476309226934</v>
      </c>
      <c r="M459" s="22" t="n">
        <f aca="false">J459 / $E$2</f>
        <v>0.00588528678304239</v>
      </c>
      <c r="N459" s="23" t="n">
        <f aca="false">K459 / $E$2</f>
        <v>-0.00468827930174562</v>
      </c>
      <c r="O459" s="10" t="str">
        <f aca="false">IF(OR(J459 &lt; 0, I459 &lt; 0), IF(J459 &lt; 0, "BUY", "SELL"), "S.W.")</f>
        <v>S.W.</v>
      </c>
      <c r="P459" s="11" t="n">
        <f aca="false">IF(OR(O458="BUY", O458 = "SELL"), IF(O458 = "BUY", E459 - B459, B459 - E459), 0)</f>
        <v>0</v>
      </c>
      <c r="Q459" s="24" t="n">
        <f aca="false">(F459 - F458) / F458</f>
        <v>-0.0668112436400033</v>
      </c>
      <c r="R459" s="25" t="inlineStr">
        <f aca="true">IF(ROW(Q459) - 2 &gt;= 3, AVERAGE(Q459:OFFSET(Q459,1 - $R$2, 0)), "")</f>
        <is>
          <t/>
        </is>
      </c>
    </row>
    <row collapsed="false" customFormat="false" customHeight="false" hidden="false" ht="13.3" outlineLevel="0" r="460">
      <c r="A460" s="20" t="n">
        <v>37224</v>
      </c>
      <c r="B460" s="14" t="n">
        <v>20.6</v>
      </c>
      <c r="C460" s="15" t="n">
        <v>20.7</v>
      </c>
      <c r="D460" s="16" t="n">
        <v>20.19</v>
      </c>
      <c r="E460" s="17" t="n">
        <v>20.42</v>
      </c>
      <c r="F460" s="18" t="n">
        <v>7241600</v>
      </c>
      <c r="G460" s="13" t="n">
        <v>10.17</v>
      </c>
      <c r="I460" s="7" t="n">
        <f aca="false">C460 - E459</f>
        <v>0.169999999999998</v>
      </c>
      <c r="J460" s="8" t="n">
        <f aca="false">E459 - D460</f>
        <v>0.34</v>
      </c>
      <c r="K460" s="9" t="n">
        <f aca="false">E460 - E459</f>
        <v>-0.109999999999999</v>
      </c>
      <c r="L460" s="21" t="n">
        <f aca="false">I460 / $E$2</f>
        <v>0.00169576059850372</v>
      </c>
      <c r="M460" s="22" t="n">
        <f aca="false">J460 / $E$2</f>
        <v>0.00339152119700748</v>
      </c>
      <c r="N460" s="23" t="n">
        <f aca="false">K460 / $E$2</f>
        <v>-0.00109725685785536</v>
      </c>
      <c r="O460" s="10" t="str">
        <f aca="false">IF(OR(J460 &lt; 0, I460 &lt; 0), IF(J460 &lt; 0, "BUY", "SELL"), "S.W.")</f>
        <v>S.W.</v>
      </c>
      <c r="P460" s="11" t="n">
        <f aca="false">IF(OR(O459="BUY", O459 = "SELL"), IF(O459 = "BUY", E460 - B460, B460 - E460), 0)</f>
        <v>0</v>
      </c>
      <c r="Q460" s="24" t="n">
        <f aca="false">(F460 - F459) / F459</f>
        <v>-0.190918841616017</v>
      </c>
      <c r="R460" s="25" t="inlineStr">
        <f aca="true">IF(ROW(Q460) - 2 &gt;= 3, AVERAGE(Q460:OFFSET(Q460,1 - $R$2, 0)), "")</f>
        <is>
          <t/>
        </is>
      </c>
    </row>
    <row collapsed="false" customFormat="false" customHeight="false" hidden="false" ht="13.3" outlineLevel="0" r="461">
      <c r="A461" s="20" t="n">
        <v>37225</v>
      </c>
      <c r="B461" s="14" t="n">
        <v>20.47</v>
      </c>
      <c r="C461" s="15" t="n">
        <v>21.44</v>
      </c>
      <c r="D461" s="16" t="n">
        <v>20.25</v>
      </c>
      <c r="E461" s="17" t="n">
        <v>21.3</v>
      </c>
      <c r="F461" s="18" t="n">
        <v>10854000</v>
      </c>
      <c r="G461" s="13" t="n">
        <v>10.6</v>
      </c>
      <c r="I461" s="7" t="n">
        <f aca="false">C461 - E460</f>
        <v>1.02</v>
      </c>
      <c r="J461" s="8" t="n">
        <f aca="false">E460 - D461</f>
        <v>0.170000000000002</v>
      </c>
      <c r="K461" s="9" t="n">
        <f aca="false">E461 - E460</f>
        <v>0.879999999999999</v>
      </c>
      <c r="L461" s="21" t="n">
        <f aca="false">I461 / $E$2</f>
        <v>0.0101745635910224</v>
      </c>
      <c r="M461" s="22" t="n">
        <f aca="false">J461 / $E$2</f>
        <v>0.00169576059850376</v>
      </c>
      <c r="N461" s="23" t="n">
        <f aca="false">K461 / $E$2</f>
        <v>0.00877805486284288</v>
      </c>
      <c r="O461" s="10" t="str">
        <f aca="false">IF(OR(J461 &lt; 0, I461 &lt; 0), IF(J461 &lt; 0, "BUY", "SELL"), "S.W.")</f>
        <v>S.W.</v>
      </c>
      <c r="P461" s="11" t="n">
        <f aca="false">IF(OR(O460="BUY", O460 = "SELL"), IF(O460 = "BUY", E461 - B461, B461 - E461), 0)</f>
        <v>0</v>
      </c>
      <c r="Q461" s="24" t="n">
        <f aca="false">(F461 - F460) / F460</f>
        <v>0.498840035351304</v>
      </c>
      <c r="R461" s="25" t="inlineStr">
        <f aca="true">IF(ROW(Q461) - 2 &gt;= 3, AVERAGE(Q461:OFFSET(Q461,1 - $R$2, 0)), "")</f>
        <is>
          <t/>
        </is>
      </c>
    </row>
    <row collapsed="false" customFormat="false" customHeight="false" hidden="false" ht="13.3" outlineLevel="0" r="462">
      <c r="A462" s="20" t="n">
        <v>37228</v>
      </c>
      <c r="B462" s="14" t="n">
        <v>21.06</v>
      </c>
      <c r="C462" s="15" t="n">
        <v>21.28</v>
      </c>
      <c r="D462" s="16" t="n">
        <v>20.6</v>
      </c>
      <c r="E462" s="17" t="n">
        <v>21.05</v>
      </c>
      <c r="F462" s="18" t="n">
        <v>6470200</v>
      </c>
      <c r="G462" s="13" t="n">
        <v>10.48</v>
      </c>
      <c r="I462" s="7" t="n">
        <f aca="false">C462 - E461</f>
        <v>-0.0199999999999996</v>
      </c>
      <c r="J462" s="8" t="n">
        <f aca="false">E461 - D462</f>
        <v>0.699999999999999</v>
      </c>
      <c r="K462" s="9" t="n">
        <f aca="false">E462 - E461</f>
        <v>-0.25</v>
      </c>
      <c r="L462" s="21" t="n">
        <f aca="false">I462 / $E$2</f>
        <v>-0.000199501246882789</v>
      </c>
      <c r="M462" s="22" t="n">
        <f aca="false">J462 / $E$2</f>
        <v>0.00698254364089775</v>
      </c>
      <c r="N462" s="23" t="n">
        <f aca="false">K462 / $E$2</f>
        <v>-0.00249376558603491</v>
      </c>
      <c r="O462" s="10" t="str">
        <f aca="false">IF(OR(J462 &lt; 0, I462 &lt; 0), IF(J462 &lt; 0, "BUY", "SELL"), "S.W.")</f>
        <v>SELL</v>
      </c>
      <c r="P462" s="11" t="n">
        <f aca="false">IF(OR(O461="BUY", O461 = "SELL"), IF(O461 = "BUY", E462 - B462, B462 - E462), 0)</f>
        <v>0</v>
      </c>
      <c r="Q462" s="24" t="n">
        <f aca="false">(F462 - F461) / F461</f>
        <v>-0.40388796756956</v>
      </c>
      <c r="R462" s="25" t="inlineStr">
        <f aca="true">IF(ROW(Q462) - 2 &gt;= 3, AVERAGE(Q462:OFFSET(Q462,1 - $R$2, 0)), "")</f>
        <is>
          <t/>
        </is>
      </c>
    </row>
    <row collapsed="false" customFormat="false" customHeight="false" hidden="false" ht="13.3" outlineLevel="0" r="463">
      <c r="A463" s="20" t="n">
        <v>37229</v>
      </c>
      <c r="B463" s="14" t="n">
        <v>21.05</v>
      </c>
      <c r="C463" s="15" t="n">
        <v>22.56</v>
      </c>
      <c r="D463" s="16" t="n">
        <v>20.72</v>
      </c>
      <c r="E463" s="17" t="n">
        <v>22.4</v>
      </c>
      <c r="F463" s="18" t="n">
        <v>13586400</v>
      </c>
      <c r="G463" s="13" t="n">
        <v>11.15</v>
      </c>
      <c r="I463" s="7" t="n">
        <f aca="false">C463 - E462</f>
        <v>1.51</v>
      </c>
      <c r="J463" s="8" t="n">
        <f aca="false">E462 - D463</f>
        <v>0.330000000000002</v>
      </c>
      <c r="K463" s="9" t="n">
        <f aca="false">E463 - E462</f>
        <v>1.35</v>
      </c>
      <c r="L463" s="21" t="n">
        <f aca="false">I463 / $E$2</f>
        <v>0.0150623441396509</v>
      </c>
      <c r="M463" s="22" t="n">
        <f aca="false">J463 / $E$2</f>
        <v>0.0032917705735661</v>
      </c>
      <c r="N463" s="23" t="n">
        <f aca="false">K463 / $E$2</f>
        <v>0.0134663341645885</v>
      </c>
      <c r="O463" s="10" t="str">
        <f aca="false">IF(OR(J463 &lt; 0, I463 &lt; 0), IF(J463 &lt; 0, "BUY", "SELL"), "S.W.")</f>
        <v>S.W.</v>
      </c>
      <c r="P463" s="11" t="n">
        <f aca="false">IF(OR(O462="BUY", O462 = "SELL"), IF(O462 = "BUY", E463 - B463, B463 - E463), 0)</f>
        <v>-1.35</v>
      </c>
      <c r="Q463" s="24" t="n">
        <f aca="false">(F463 - F462) / F462</f>
        <v>1.09984235417761</v>
      </c>
      <c r="R463" s="25" t="inlineStr">
        <f aca="true">IF(ROW(Q463) - 2 &gt;= 3, AVERAGE(Q463:OFFSET(Q463,1 - $R$2, 0)), "")</f>
        <is>
          <t/>
        </is>
      </c>
    </row>
    <row collapsed="false" customFormat="false" customHeight="false" hidden="false" ht="13.3" outlineLevel="0" r="464">
      <c r="A464" s="20" t="n">
        <v>37230</v>
      </c>
      <c r="B464" s="14" t="n">
        <v>22.36</v>
      </c>
      <c r="C464" s="15" t="n">
        <v>24.03</v>
      </c>
      <c r="D464" s="16" t="n">
        <v>22.17</v>
      </c>
      <c r="E464" s="17" t="n">
        <v>23.76</v>
      </c>
      <c r="F464" s="18" t="n">
        <v>20306400</v>
      </c>
      <c r="G464" s="13" t="n">
        <v>11.83</v>
      </c>
      <c r="I464" s="7" t="n">
        <f aca="false">C464 - E463</f>
        <v>1.63</v>
      </c>
      <c r="J464" s="8" t="n">
        <f aca="false">E463 - D464</f>
        <v>0.229999999999997</v>
      </c>
      <c r="K464" s="9" t="n">
        <f aca="false">E464 - E463</f>
        <v>1.36</v>
      </c>
      <c r="L464" s="21" t="n">
        <f aca="false">I464 / $E$2</f>
        <v>0.0162593516209477</v>
      </c>
      <c r="M464" s="22" t="n">
        <f aca="false">J464 / $E$2</f>
        <v>0.00229426433915209</v>
      </c>
      <c r="N464" s="23" t="n">
        <f aca="false">K464 / $E$2</f>
        <v>0.01356608478803</v>
      </c>
      <c r="O464" s="10" t="str">
        <f aca="false">IF(OR(J464 &lt; 0, I464 &lt; 0), IF(J464 &lt; 0, "BUY", "SELL"), "S.W.")</f>
        <v>S.W.</v>
      </c>
      <c r="P464" s="11" t="n">
        <f aca="false">IF(OR(O463="BUY", O463 = "SELL"), IF(O463 = "BUY", E464 - B464, B464 - E464), 0)</f>
        <v>0</v>
      </c>
      <c r="Q464" s="24" t="n">
        <f aca="false">(F464 - F463) / F463</f>
        <v>0.494612259318142</v>
      </c>
      <c r="R464" s="25" t="inlineStr">
        <f aca="true">IF(ROW(Q464) - 2 &gt;= 3, AVERAGE(Q464:OFFSET(Q464,1 - $R$2, 0)), "")</f>
        <is>
          <t/>
        </is>
      </c>
    </row>
    <row collapsed="false" customFormat="false" customHeight="false" hidden="false" ht="13.3" outlineLevel="0" r="465">
      <c r="A465" s="20" t="n">
        <v>37231</v>
      </c>
      <c r="B465" s="14" t="n">
        <v>23.48</v>
      </c>
      <c r="C465" s="15" t="n">
        <v>23.5</v>
      </c>
      <c r="D465" s="16" t="n">
        <v>22.14</v>
      </c>
      <c r="E465" s="17" t="n">
        <v>22.78</v>
      </c>
      <c r="F465" s="18" t="n">
        <v>12104800</v>
      </c>
      <c r="G465" s="13" t="n">
        <v>11.34</v>
      </c>
      <c r="I465" s="7" t="n">
        <f aca="false">C465 - E464</f>
        <v>-0.260000000000002</v>
      </c>
      <c r="J465" s="8" t="n">
        <f aca="false">E464 - D465</f>
        <v>1.62</v>
      </c>
      <c r="K465" s="9" t="n">
        <f aca="false">E465 - E464</f>
        <v>-0.98</v>
      </c>
      <c r="L465" s="21" t="n">
        <f aca="false">I465 / $E$2</f>
        <v>-0.00259351620947632</v>
      </c>
      <c r="M465" s="22" t="n">
        <f aca="false">J465 / $E$2</f>
        <v>0.0161596009975062</v>
      </c>
      <c r="N465" s="23" t="n">
        <f aca="false">K465 / $E$2</f>
        <v>-0.00977556109725686</v>
      </c>
      <c r="O465" s="10" t="str">
        <f aca="false">IF(OR(J465 &lt; 0, I465 &lt; 0), IF(J465 &lt; 0, "BUY", "SELL"), "S.W.")</f>
        <v>SELL</v>
      </c>
      <c r="P465" s="11" t="n">
        <f aca="false">IF(OR(O464="BUY", O464 = "SELL"), IF(O464 = "BUY", E465 - B465, B465 - E465), 0)</f>
        <v>0</v>
      </c>
      <c r="Q465" s="24" t="n">
        <f aca="false">(F465 - F464) / F464</f>
        <v>-0.403892368908324</v>
      </c>
      <c r="R465" s="25" t="inlineStr">
        <f aca="true">IF(ROW(Q465) - 2 &gt;= 3, AVERAGE(Q465:OFFSET(Q465,1 - $R$2, 0)), "")</f>
        <is>
          <t/>
        </is>
      </c>
    </row>
    <row collapsed="false" customFormat="false" customHeight="false" hidden="false" ht="13.3" outlineLevel="0" r="466">
      <c r="A466" s="20" t="n">
        <v>37232</v>
      </c>
      <c r="B466" s="14" t="n">
        <v>22.46</v>
      </c>
      <c r="C466" s="15" t="n">
        <v>22.71</v>
      </c>
      <c r="D466" s="16" t="n">
        <v>22</v>
      </c>
      <c r="E466" s="17" t="n">
        <v>22.54</v>
      </c>
      <c r="F466" s="18" t="n">
        <v>7268400</v>
      </c>
      <c r="G466" s="13" t="n">
        <v>11.22</v>
      </c>
      <c r="I466" s="7" t="n">
        <f aca="false">C466 - E465</f>
        <v>-0.0700000000000003</v>
      </c>
      <c r="J466" s="8" t="n">
        <f aca="false">E465 - D466</f>
        <v>0.780000000000001</v>
      </c>
      <c r="K466" s="9" t="n">
        <f aca="false">E466 - E465</f>
        <v>-0.240000000000002</v>
      </c>
      <c r="L466" s="21" t="n">
        <f aca="false">I466 / $E$2</f>
        <v>-0.000698254364089778</v>
      </c>
      <c r="M466" s="22" t="n">
        <f aca="false">J466 / $E$2</f>
        <v>0.00778054862842894</v>
      </c>
      <c r="N466" s="23" t="n">
        <f aca="false">K466 / $E$2</f>
        <v>-0.00239401496259354</v>
      </c>
      <c r="O466" s="10" t="str">
        <f aca="false">IF(OR(J466 &lt; 0, I466 &lt; 0), IF(J466 &lt; 0, "BUY", "SELL"), "S.W.")</f>
        <v>SELL</v>
      </c>
      <c r="P466" s="11" t="n">
        <f aca="false">IF(OR(O465="BUY", O465 = "SELL"), IF(O465 = "BUY", E466 - B466, B466 - E466), 0)</f>
        <v>-0.0799999999999983</v>
      </c>
      <c r="Q466" s="24" t="n">
        <f aca="false">(F466 - F465) / F465</f>
        <v>-0.399543982552376</v>
      </c>
      <c r="R466" s="25" t="inlineStr">
        <f aca="true">IF(ROW(Q466) - 2 &gt;= 3, AVERAGE(Q466:OFFSET(Q466,1 - $R$2, 0)), "")</f>
        <is>
          <t/>
        </is>
      </c>
    </row>
    <row collapsed="false" customFormat="false" customHeight="false" hidden="false" ht="13.3" outlineLevel="0" r="467">
      <c r="A467" s="20" t="n">
        <v>37235</v>
      </c>
      <c r="B467" s="14" t="n">
        <v>22.29</v>
      </c>
      <c r="C467" s="15" t="n">
        <v>22.99</v>
      </c>
      <c r="D467" s="16" t="n">
        <v>22.23</v>
      </c>
      <c r="E467" s="17" t="n">
        <v>22.54</v>
      </c>
      <c r="F467" s="18" t="n">
        <v>6071800</v>
      </c>
      <c r="G467" s="13" t="n">
        <v>11.22</v>
      </c>
      <c r="I467" s="7" t="n">
        <f aca="false">C467 - E466</f>
        <v>0.449999999999999</v>
      </c>
      <c r="J467" s="8" t="n">
        <f aca="false">E466 - D467</f>
        <v>0.309999999999999</v>
      </c>
      <c r="K467" s="9" t="n">
        <f aca="false">E467 - E466</f>
        <v>0</v>
      </c>
      <c r="L467" s="21" t="n">
        <f aca="false">I467 / $E$2</f>
        <v>0.00448877805486284</v>
      </c>
      <c r="M467" s="22" t="n">
        <f aca="false">J467 / $E$2</f>
        <v>0.00309226932668328</v>
      </c>
      <c r="N467" s="23" t="n">
        <f aca="false">K467 / $E$2</f>
        <v>0</v>
      </c>
      <c r="O467" s="10" t="str">
        <f aca="false">IF(OR(J467 &lt; 0, I467 &lt; 0), IF(J467 &lt; 0, "BUY", "SELL"), "S.W.")</f>
        <v>S.W.</v>
      </c>
      <c r="P467" s="11" t="n">
        <f aca="false">IF(OR(O466="BUY", O466 = "SELL"), IF(O466 = "BUY", E467 - B467, B467 - E467), 0)</f>
        <v>-0.25</v>
      </c>
      <c r="Q467" s="24" t="n">
        <f aca="false">(F467 - F466) / F466</f>
        <v>-0.164630455120797</v>
      </c>
      <c r="R467" s="25" t="inlineStr">
        <f aca="true">IF(ROW(Q467) - 2 &gt;= 3, AVERAGE(Q467:OFFSET(Q467,1 - $R$2, 0)), "")</f>
        <is>
          <t/>
        </is>
      </c>
    </row>
    <row collapsed="false" customFormat="false" customHeight="false" hidden="false" ht="13.3" outlineLevel="0" r="468">
      <c r="A468" s="20" t="n">
        <v>37236</v>
      </c>
      <c r="B468" s="14" t="n">
        <v>22.67</v>
      </c>
      <c r="C468" s="15" t="n">
        <v>22.85</v>
      </c>
      <c r="D468" s="16" t="n">
        <v>21.65</v>
      </c>
      <c r="E468" s="17" t="n">
        <v>21.78</v>
      </c>
      <c r="F468" s="18" t="n">
        <v>7338400</v>
      </c>
      <c r="G468" s="13" t="n">
        <v>10.84</v>
      </c>
      <c r="I468" s="7" t="n">
        <f aca="false">C468 - E467</f>
        <v>0.310000000000002</v>
      </c>
      <c r="J468" s="8" t="n">
        <f aca="false">E467 - D468</f>
        <v>0.890000000000001</v>
      </c>
      <c r="K468" s="9" t="n">
        <f aca="false">E468 - E467</f>
        <v>-0.759999999999998</v>
      </c>
      <c r="L468" s="21" t="n">
        <f aca="false">I468 / $E$2</f>
        <v>0.00309226932668331</v>
      </c>
      <c r="M468" s="22" t="n">
        <f aca="false">J468 / $E$2</f>
        <v>0.0088778054862843</v>
      </c>
      <c r="N468" s="23" t="n">
        <f aca="false">K468 / $E$2</f>
        <v>-0.00758104738154611</v>
      </c>
      <c r="O468" s="10" t="str">
        <f aca="false">IF(OR(J468 &lt; 0, I468 &lt; 0), IF(J468 &lt; 0, "BUY", "SELL"), "S.W.")</f>
        <v>S.W.</v>
      </c>
      <c r="P468" s="11" t="n">
        <f aca="false">IF(OR(O467="BUY", O467 = "SELL"), IF(O467 = "BUY", E468 - B468, B468 - E468), 0)</f>
        <v>0</v>
      </c>
      <c r="Q468" s="24" t="n">
        <f aca="false">(F468 - F467) / F467</f>
        <v>0.20860370894957</v>
      </c>
      <c r="R468" s="25" t="inlineStr">
        <f aca="true">IF(ROW(Q468) - 2 &gt;= 3, AVERAGE(Q468:OFFSET(Q468,1 - $R$2, 0)), "")</f>
        <is>
          <t/>
        </is>
      </c>
    </row>
    <row collapsed="false" customFormat="false" customHeight="false" hidden="false" ht="13.3" outlineLevel="0" r="469">
      <c r="A469" s="20" t="n">
        <v>37237</v>
      </c>
      <c r="B469" s="14" t="n">
        <v>21.87</v>
      </c>
      <c r="C469" s="15" t="n">
        <v>21.92</v>
      </c>
      <c r="D469" s="16" t="n">
        <v>21.25</v>
      </c>
      <c r="E469" s="17" t="n">
        <v>21.49</v>
      </c>
      <c r="F469" s="18" t="n">
        <v>6873600</v>
      </c>
      <c r="G469" s="13" t="n">
        <v>10.7</v>
      </c>
      <c r="I469" s="7" t="n">
        <f aca="false">C469 - E468</f>
        <v>0.140000000000001</v>
      </c>
      <c r="J469" s="8" t="n">
        <f aca="false">E468 - D469</f>
        <v>0.530000000000001</v>
      </c>
      <c r="K469" s="9" t="n">
        <f aca="false">E469 - E468</f>
        <v>-0.290000000000003</v>
      </c>
      <c r="L469" s="21" t="n">
        <f aca="false">I469 / $E$2</f>
        <v>0.00139650872817956</v>
      </c>
      <c r="M469" s="22" t="n">
        <f aca="false">J469 / $E$2</f>
        <v>0.00528678304239403</v>
      </c>
      <c r="N469" s="23" t="n">
        <f aca="false">K469 / $E$2</f>
        <v>-0.00289276807980053</v>
      </c>
      <c r="O469" s="10" t="str">
        <f aca="false">IF(OR(J469 &lt; 0, I469 &lt; 0), IF(J469 &lt; 0, "BUY", "SELL"), "S.W.")</f>
        <v>S.W.</v>
      </c>
      <c r="P469" s="11" t="n">
        <f aca="false">IF(OR(O468="BUY", O468 = "SELL"), IF(O468 = "BUY", E469 - B469, B469 - E469), 0)</f>
        <v>0</v>
      </c>
      <c r="Q469" s="24" t="n">
        <f aca="false">(F469 - F468) / F468</f>
        <v>-0.0633380573421999</v>
      </c>
      <c r="R469" s="25" t="inlineStr">
        <f aca="true">IF(ROW(Q469) - 2 &gt;= 3, AVERAGE(Q469:OFFSET(Q469,1 - $R$2, 0)), "")</f>
        <is>
          <t/>
        </is>
      </c>
    </row>
    <row collapsed="false" customFormat="false" customHeight="false" hidden="false" ht="13.3" outlineLevel="0" r="470">
      <c r="A470" s="20" t="n">
        <v>37238</v>
      </c>
      <c r="B470" s="14" t="n">
        <v>21.49</v>
      </c>
      <c r="C470" s="15" t="n">
        <v>21.55</v>
      </c>
      <c r="D470" s="16" t="n">
        <v>20.5</v>
      </c>
      <c r="E470" s="17" t="n">
        <v>21</v>
      </c>
      <c r="F470" s="18" t="n">
        <v>7065800</v>
      </c>
      <c r="G470" s="13" t="n">
        <v>10.46</v>
      </c>
      <c r="I470" s="7" t="n">
        <f aca="false">C470 - E469</f>
        <v>0.0600000000000023</v>
      </c>
      <c r="J470" s="8" t="n">
        <f aca="false">E469 - D470</f>
        <v>0.989999999999998</v>
      </c>
      <c r="K470" s="9" t="n">
        <f aca="false">E470 - E469</f>
        <v>-0.489999999999998</v>
      </c>
      <c r="L470" s="21" t="n">
        <f aca="false">I470 / $E$2</f>
        <v>0.000598503740648402</v>
      </c>
      <c r="M470" s="22" t="n">
        <f aca="false">J470 / $E$2</f>
        <v>0.00987531172069824</v>
      </c>
      <c r="N470" s="23" t="n">
        <f aca="false">K470 / $E$2</f>
        <v>-0.00488778054862841</v>
      </c>
      <c r="O470" s="10" t="str">
        <f aca="false">IF(OR(J470 &lt; 0, I470 &lt; 0), IF(J470 &lt; 0, "BUY", "SELL"), "S.W.")</f>
        <v>S.W.</v>
      </c>
      <c r="P470" s="11" t="n">
        <f aca="false">IF(OR(O469="BUY", O469 = "SELL"), IF(O469 = "BUY", E470 - B470, B470 - E470), 0)</f>
        <v>0</v>
      </c>
      <c r="Q470" s="24" t="n">
        <f aca="false">(F470 - F469) / F469</f>
        <v>0.0279620577281192</v>
      </c>
      <c r="R470" s="25" t="inlineStr">
        <f aca="true">IF(ROW(Q470) - 2 &gt;= 3, AVERAGE(Q470:OFFSET(Q470,1 - $R$2, 0)), "")</f>
        <is>
          <t/>
        </is>
      </c>
    </row>
    <row collapsed="false" customFormat="false" customHeight="false" hidden="false" ht="13.3" outlineLevel="0" r="471">
      <c r="A471" s="20" t="n">
        <v>37239</v>
      </c>
      <c r="B471" s="14" t="n">
        <v>20.73</v>
      </c>
      <c r="C471" s="15" t="n">
        <v>20.83</v>
      </c>
      <c r="D471" s="16" t="n">
        <v>20.09</v>
      </c>
      <c r="E471" s="17" t="n">
        <v>20.39</v>
      </c>
      <c r="F471" s="18" t="n">
        <v>6781600</v>
      </c>
      <c r="G471" s="13" t="n">
        <v>10.15</v>
      </c>
      <c r="I471" s="7" t="n">
        <f aca="false">C471 - E470</f>
        <v>-0.170000000000002</v>
      </c>
      <c r="J471" s="8" t="n">
        <f aca="false">E470 - D471</f>
        <v>0.91</v>
      </c>
      <c r="K471" s="9" t="n">
        <f aca="false">E471 - E470</f>
        <v>-0.609999999999999</v>
      </c>
      <c r="L471" s="21" t="n">
        <f aca="false">I471 / $E$2</f>
        <v>-0.00169576059850376</v>
      </c>
      <c r="M471" s="22" t="n">
        <f aca="false">J471 / $E$2</f>
        <v>0.00907730673316708</v>
      </c>
      <c r="N471" s="23" t="n">
        <f aca="false">K471 / $E$2</f>
        <v>-0.00608478802992518</v>
      </c>
      <c r="O471" s="10" t="str">
        <f aca="false">IF(OR(J471 &lt; 0, I471 &lt; 0), IF(J471 &lt; 0, "BUY", "SELL"), "S.W.")</f>
        <v>SELL</v>
      </c>
      <c r="P471" s="11" t="n">
        <f aca="false">IF(OR(O470="BUY", O470 = "SELL"), IF(O470 = "BUY", E471 - B471, B471 - E471), 0)</f>
        <v>0</v>
      </c>
      <c r="Q471" s="24" t="n">
        <f aca="false">(F471 - F470) / F470</f>
        <v>-0.0402219140083218</v>
      </c>
      <c r="R471" s="25" t="inlineStr">
        <f aca="true">IF(ROW(Q471) - 2 &gt;= 3, AVERAGE(Q471:OFFSET(Q471,1 - $R$2, 0)), "")</f>
        <is>
          <t/>
        </is>
      </c>
    </row>
    <row collapsed="false" customFormat="false" customHeight="false" hidden="false" ht="13.3" outlineLevel="0" r="472">
      <c r="A472" s="20" t="n">
        <v>37242</v>
      </c>
      <c r="B472" s="14" t="n">
        <v>20.4</v>
      </c>
      <c r="C472" s="15" t="n">
        <v>21</v>
      </c>
      <c r="D472" s="16" t="n">
        <v>20.19</v>
      </c>
      <c r="E472" s="17" t="n">
        <v>20.62</v>
      </c>
      <c r="F472" s="18" t="n">
        <v>6204000</v>
      </c>
      <c r="G472" s="13" t="n">
        <v>10.27</v>
      </c>
      <c r="I472" s="7" t="n">
        <f aca="false">C472 - E471</f>
        <v>0.609999999999999</v>
      </c>
      <c r="J472" s="8" t="n">
        <f aca="false">E471 - D472</f>
        <v>0.199999999999999</v>
      </c>
      <c r="K472" s="9" t="n">
        <f aca="false">E472 - E471</f>
        <v>0.23</v>
      </c>
      <c r="L472" s="21" t="n">
        <f aca="false">I472 / $E$2</f>
        <v>0.00608478802992518</v>
      </c>
      <c r="M472" s="22" t="n">
        <f aca="false">J472 / $E$2</f>
        <v>0.00199501246882792</v>
      </c>
      <c r="N472" s="23" t="n">
        <f aca="false">K472 / $E$2</f>
        <v>0.00229426433915212</v>
      </c>
      <c r="O472" s="10" t="str">
        <f aca="false">IF(OR(J472 &lt; 0, I472 &lt; 0), IF(J472 &lt; 0, "BUY", "SELL"), "S.W.")</f>
        <v>S.W.</v>
      </c>
      <c r="P472" s="11" t="n">
        <f aca="false">IF(OR(O471="BUY", O471 = "SELL"), IF(O471 = "BUY", E472 - B472, B472 - E472), 0)</f>
        <v>-0.220000000000002</v>
      </c>
      <c r="Q472" s="24" t="n">
        <f aca="false">(F472 - F471) / F471</f>
        <v>-0.0851716409106995</v>
      </c>
      <c r="R472" s="25" t="inlineStr">
        <f aca="true">IF(ROW(Q472) - 2 &gt;= 3, AVERAGE(Q472:OFFSET(Q472,1 - $R$2, 0)), "")</f>
        <is>
          <t/>
        </is>
      </c>
    </row>
    <row collapsed="false" customFormat="false" customHeight="false" hidden="false" ht="13.3" outlineLevel="0" r="473">
      <c r="A473" s="20" t="n">
        <v>37243</v>
      </c>
      <c r="B473" s="14" t="n">
        <v>20.89</v>
      </c>
      <c r="C473" s="15" t="n">
        <v>21.33</v>
      </c>
      <c r="D473" s="16" t="n">
        <v>20.22</v>
      </c>
      <c r="E473" s="17" t="n">
        <v>21.01</v>
      </c>
      <c r="F473" s="18" t="n">
        <v>8401400</v>
      </c>
      <c r="G473" s="13" t="n">
        <v>10.46</v>
      </c>
      <c r="I473" s="7" t="n">
        <f aca="false">C473 - E472</f>
        <v>0.709999999999997</v>
      </c>
      <c r="J473" s="8" t="n">
        <f aca="false">E472 - D473</f>
        <v>0.400000000000002</v>
      </c>
      <c r="K473" s="9" t="n">
        <f aca="false">E473 - E472</f>
        <v>0.390000000000001</v>
      </c>
      <c r="L473" s="21" t="n">
        <f aca="false">I473 / $E$2</f>
        <v>0.00708229426433913</v>
      </c>
      <c r="M473" s="22" t="n">
        <f aca="false">J473 / $E$2</f>
        <v>0.00399002493765588</v>
      </c>
      <c r="N473" s="23" t="n">
        <f aca="false">K473 / $E$2</f>
        <v>0.00389027431421447</v>
      </c>
      <c r="O473" s="10" t="str">
        <f aca="false">IF(OR(J473 &lt; 0, I473 &lt; 0), IF(J473 &lt; 0, "BUY", "SELL"), "S.W.")</f>
        <v>S.W.</v>
      </c>
      <c r="P473" s="11" t="n">
        <f aca="false">IF(OR(O472="BUY", O472 = "SELL"), IF(O472 = "BUY", E473 - B473, B473 - E473), 0)</f>
        <v>0</v>
      </c>
      <c r="Q473" s="24" t="n">
        <f aca="false">(F473 - F472) / F472</f>
        <v>0.354190844616376</v>
      </c>
      <c r="R473" s="25" t="inlineStr">
        <f aca="true">IF(ROW(Q473) - 2 &gt;= 3, AVERAGE(Q473:OFFSET(Q473,1 - $R$2, 0)), "")</f>
        <is>
          <t/>
        </is>
      </c>
    </row>
    <row collapsed="false" customFormat="false" customHeight="false" hidden="false" ht="13.3" outlineLevel="0" r="474">
      <c r="A474" s="20" t="n">
        <v>37244</v>
      </c>
      <c r="B474" s="14" t="n">
        <v>20.58</v>
      </c>
      <c r="C474" s="15" t="n">
        <v>21.68</v>
      </c>
      <c r="D474" s="16" t="n">
        <v>20.47</v>
      </c>
      <c r="E474" s="17" t="n">
        <v>21.62</v>
      </c>
      <c r="F474" s="18" t="n">
        <v>10355600</v>
      </c>
      <c r="G474" s="13" t="n">
        <v>10.76</v>
      </c>
      <c r="I474" s="7" t="n">
        <f aca="false">C474 - E473</f>
        <v>0.669999999999998</v>
      </c>
      <c r="J474" s="8" t="n">
        <f aca="false">E473 - D474</f>
        <v>0.540000000000003</v>
      </c>
      <c r="K474" s="9" t="n">
        <f aca="false">E474 - E473</f>
        <v>0.609999999999999</v>
      </c>
      <c r="L474" s="21" t="n">
        <f aca="false">I474 / $E$2</f>
        <v>0.00668329177057355</v>
      </c>
      <c r="M474" s="22" t="n">
        <f aca="false">J474 / $E$2</f>
        <v>0.00538653366583544</v>
      </c>
      <c r="N474" s="23" t="n">
        <f aca="false">K474 / $E$2</f>
        <v>0.00608478802992518</v>
      </c>
      <c r="O474" s="10" t="str">
        <f aca="false">IF(OR(J474 &lt; 0, I474 &lt; 0), IF(J474 &lt; 0, "BUY", "SELL"), "S.W.")</f>
        <v>S.W.</v>
      </c>
      <c r="P474" s="11" t="n">
        <f aca="false">IF(OR(O473="BUY", O473 = "SELL"), IF(O473 = "BUY", E474 - B474, B474 - E474), 0)</f>
        <v>0</v>
      </c>
      <c r="Q474" s="24" t="n">
        <f aca="false">(F474 - F473) / F473</f>
        <v>0.232604089794558</v>
      </c>
      <c r="R474" s="25" t="inlineStr">
        <f aca="true">IF(ROW(Q474) - 2 &gt;= 3, AVERAGE(Q474:OFFSET(Q474,1 - $R$2, 0)), "")</f>
        <is>
          <t/>
        </is>
      </c>
    </row>
    <row collapsed="false" customFormat="false" customHeight="false" hidden="false" ht="13.3" outlineLevel="0" r="475">
      <c r="A475" s="20" t="n">
        <v>37245</v>
      </c>
      <c r="B475" s="14" t="n">
        <v>21.4</v>
      </c>
      <c r="C475" s="15" t="n">
        <v>21.47</v>
      </c>
      <c r="D475" s="16" t="n">
        <v>20.62</v>
      </c>
      <c r="E475" s="17" t="n">
        <v>20.67</v>
      </c>
      <c r="F475" s="18" t="n">
        <v>7888000</v>
      </c>
      <c r="G475" s="13" t="n">
        <v>10.29</v>
      </c>
      <c r="I475" s="7" t="n">
        <f aca="false">C475 - E474</f>
        <v>-0.150000000000002</v>
      </c>
      <c r="J475" s="8" t="n">
        <f aca="false">E474 - D475</f>
        <v>1</v>
      </c>
      <c r="K475" s="9" t="n">
        <f aca="false">E475 - E474</f>
        <v>-0.949999999999999</v>
      </c>
      <c r="L475" s="21" t="n">
        <f aca="false">I475 / $E$2</f>
        <v>-0.00149625935162097</v>
      </c>
      <c r="M475" s="22" t="n">
        <f aca="false">J475 / $E$2</f>
        <v>0.00997506234413965</v>
      </c>
      <c r="N475" s="23" t="n">
        <f aca="false">K475 / $E$2</f>
        <v>-0.00947630922693266</v>
      </c>
      <c r="O475" s="10" t="str">
        <f aca="false">IF(OR(J475 &lt; 0, I475 &lt; 0), IF(J475 &lt; 0, "BUY", "SELL"), "S.W.")</f>
        <v>SELL</v>
      </c>
      <c r="P475" s="11" t="n">
        <f aca="false">IF(OR(O474="BUY", O474 = "SELL"), IF(O474 = "BUY", E475 - B475, B475 - E475), 0)</f>
        <v>0</v>
      </c>
      <c r="Q475" s="24" t="n">
        <f aca="false">(F475 - F474) / F474</f>
        <v>-0.238286530959095</v>
      </c>
      <c r="R475" s="25" t="inlineStr">
        <f aca="true">IF(ROW(Q475) - 2 &gt;= 3, AVERAGE(Q475:OFFSET(Q475,1 - $R$2, 0)), "")</f>
        <is>
          <t/>
        </is>
      </c>
    </row>
    <row collapsed="false" customFormat="false" customHeight="false" hidden="false" ht="13.3" outlineLevel="0" r="476">
      <c r="A476" s="20" t="n">
        <v>37246</v>
      </c>
      <c r="B476" s="14" t="n">
        <v>21.01</v>
      </c>
      <c r="C476" s="15" t="n">
        <v>21.54</v>
      </c>
      <c r="D476" s="16" t="n">
        <v>20.8</v>
      </c>
      <c r="E476" s="17" t="n">
        <v>21</v>
      </c>
      <c r="F476" s="18" t="n">
        <v>9154800</v>
      </c>
      <c r="G476" s="13" t="n">
        <v>10.46</v>
      </c>
      <c r="I476" s="7" t="n">
        <f aca="false">C476 - E475</f>
        <v>0.869999999999997</v>
      </c>
      <c r="J476" s="8" t="n">
        <f aca="false">E475 - D476</f>
        <v>-0.129999999999999</v>
      </c>
      <c r="K476" s="9" t="n">
        <f aca="false">E476 - E475</f>
        <v>0.329999999999998</v>
      </c>
      <c r="L476" s="21" t="n">
        <f aca="false">I476 / $E$2</f>
        <v>0.00867830423940147</v>
      </c>
      <c r="M476" s="22" t="n">
        <f aca="false">J476 / $E$2</f>
        <v>-0.00129675810473814</v>
      </c>
      <c r="N476" s="23" t="n">
        <f aca="false">K476 / $E$2</f>
        <v>0.00329177057356607</v>
      </c>
      <c r="O476" s="10" t="str">
        <f aca="false">IF(OR(J476 &lt; 0, I476 &lt; 0), IF(J476 &lt; 0, "BUY", "SELL"), "S.W.")</f>
        <v>BUY</v>
      </c>
      <c r="P476" s="11" t="n">
        <f aca="false">IF(OR(O475="BUY", O475 = "SELL"), IF(O475 = "BUY", E476 - B476, B476 - E476), 0)</f>
        <v>0.0100000000000016</v>
      </c>
      <c r="Q476" s="24" t="n">
        <f aca="false">(F476 - F475) / F475</f>
        <v>0.160598377281947</v>
      </c>
      <c r="R476" s="25" t="inlineStr">
        <f aca="true">IF(ROW(Q476) - 2 &gt;= 3, AVERAGE(Q476:OFFSET(Q476,1 - $R$2, 0)), "")</f>
        <is>
          <t/>
        </is>
      </c>
    </row>
    <row collapsed="false" customFormat="false" customHeight="false" hidden="false" ht="13.3" outlineLevel="0" r="477">
      <c r="A477" s="20" t="n">
        <v>37249</v>
      </c>
      <c r="B477" s="14" t="n">
        <v>20.9</v>
      </c>
      <c r="C477" s="15" t="n">
        <v>21.45</v>
      </c>
      <c r="D477" s="16" t="n">
        <v>20.9</v>
      </c>
      <c r="E477" s="17" t="n">
        <v>21.36</v>
      </c>
      <c r="F477" s="18" t="n">
        <v>1808200</v>
      </c>
      <c r="G477" s="13" t="n">
        <v>10.63</v>
      </c>
      <c r="I477" s="7" t="n">
        <f aca="false">C477 - E476</f>
        <v>0.449999999999999</v>
      </c>
      <c r="J477" s="8" t="n">
        <f aca="false">E476 - D477</f>
        <v>0.100000000000001</v>
      </c>
      <c r="K477" s="9" t="n">
        <f aca="false">E477 - E476</f>
        <v>0.359999999999999</v>
      </c>
      <c r="L477" s="21" t="n">
        <f aca="false">I477 / $E$2</f>
        <v>0.00448877805486284</v>
      </c>
      <c r="M477" s="22" t="n">
        <f aca="false">J477 / $E$2</f>
        <v>0.000997506234413979</v>
      </c>
      <c r="N477" s="23" t="n">
        <f aca="false">K477 / $E$2</f>
        <v>0.00359102244389027</v>
      </c>
      <c r="O477" s="10" t="str">
        <f aca="false">IF(OR(J477 &lt; 0, I477 &lt; 0), IF(J477 &lt; 0, "BUY", "SELL"), "S.W.")</f>
        <v>S.W.</v>
      </c>
      <c r="P477" s="11" t="n">
        <f aca="false">IF(OR(O476="BUY", O476 = "SELL"), IF(O476 = "BUY", E477 - B477, B477 - E477), 0)</f>
        <v>0.460000000000001</v>
      </c>
      <c r="Q477" s="24" t="n">
        <f aca="false">(F477 - F476) / F476</f>
        <v>-0.802486127495958</v>
      </c>
      <c r="R477" s="25" t="inlineStr">
        <f aca="true">IF(ROW(Q477) - 2 &gt;= 3, AVERAGE(Q477:OFFSET(Q477,1 - $R$2, 0)), "")</f>
        <is>
          <t/>
        </is>
      </c>
    </row>
    <row collapsed="false" customFormat="false" customHeight="false" hidden="false" ht="13.3" outlineLevel="0" r="478">
      <c r="A478" s="20" t="n">
        <v>37251</v>
      </c>
      <c r="B478" s="14" t="n">
        <v>21.35</v>
      </c>
      <c r="C478" s="15" t="n">
        <v>22.3</v>
      </c>
      <c r="D478" s="16" t="n">
        <v>21.14</v>
      </c>
      <c r="E478" s="17" t="n">
        <v>21.49</v>
      </c>
      <c r="F478" s="18" t="n">
        <v>5228600</v>
      </c>
      <c r="G478" s="13" t="n">
        <v>10.7</v>
      </c>
      <c r="I478" s="7" t="n">
        <f aca="false">C478 - E477</f>
        <v>0.940000000000001</v>
      </c>
      <c r="J478" s="8" t="n">
        <f aca="false">E477 - D478</f>
        <v>0.219999999999999</v>
      </c>
      <c r="K478" s="9" t="n">
        <f aca="false">E478 - E477</f>
        <v>0.129999999999999</v>
      </c>
      <c r="L478" s="21" t="n">
        <f aca="false">I478 / $E$2</f>
        <v>0.00937655860349129</v>
      </c>
      <c r="M478" s="22" t="n">
        <f aca="false">J478 / $E$2</f>
        <v>0.00219451371571071</v>
      </c>
      <c r="N478" s="23" t="n">
        <f aca="false">K478 / $E$2</f>
        <v>0.00129675810473814</v>
      </c>
      <c r="O478" s="10" t="str">
        <f aca="false">IF(OR(J478 &lt; 0, I478 &lt; 0), IF(J478 &lt; 0, "BUY", "SELL"), "S.W.")</f>
        <v>S.W.</v>
      </c>
      <c r="P478" s="11" t="n">
        <f aca="false">IF(OR(O477="BUY", O477 = "SELL"), IF(O477 = "BUY", E478 - B478, B478 - E478), 0)</f>
        <v>0</v>
      </c>
      <c r="Q478" s="24" t="n">
        <f aca="false">(F478 - F477) / F477</f>
        <v>1.89160491096118</v>
      </c>
      <c r="R478" s="25" t="inlineStr">
        <f aca="true">IF(ROW(Q478) - 2 &gt;= 3, AVERAGE(Q478:OFFSET(Q478,1 - $R$2, 0)), "")</f>
        <is>
          <t/>
        </is>
      </c>
    </row>
    <row collapsed="false" customFormat="false" customHeight="false" hidden="false" ht="13.3" outlineLevel="0" r="479">
      <c r="A479" s="20" t="n">
        <v>37252</v>
      </c>
      <c r="B479" s="14" t="n">
        <v>21.58</v>
      </c>
      <c r="C479" s="15" t="n">
        <v>22.25</v>
      </c>
      <c r="D479" s="16" t="n">
        <v>21.58</v>
      </c>
      <c r="E479" s="17" t="n">
        <v>22.07</v>
      </c>
      <c r="F479" s="18" t="n">
        <v>6839600</v>
      </c>
      <c r="G479" s="13" t="n">
        <v>10.99</v>
      </c>
      <c r="I479" s="7" t="n">
        <f aca="false">C479 - E478</f>
        <v>0.760000000000002</v>
      </c>
      <c r="J479" s="8" t="n">
        <f aca="false">E478 - D479</f>
        <v>-0.0899999999999999</v>
      </c>
      <c r="K479" s="9" t="n">
        <f aca="false">E479 - E478</f>
        <v>0.580000000000002</v>
      </c>
      <c r="L479" s="21" t="n">
        <f aca="false">I479 / $E$2</f>
        <v>0.00758104738154615</v>
      </c>
      <c r="M479" s="22" t="n">
        <f aca="false">J479 / $E$2</f>
        <v>-0.000897755610972567</v>
      </c>
      <c r="N479" s="23" t="n">
        <f aca="false">K479 / $E$2</f>
        <v>0.00578553615960102</v>
      </c>
      <c r="O479" s="10" t="str">
        <f aca="false">IF(OR(J479 &lt; 0, I479 &lt; 0), IF(J479 &lt; 0, "BUY", "SELL"), "S.W.")</f>
        <v>BUY</v>
      </c>
      <c r="P479" s="11" t="n">
        <f aca="false">IF(OR(O478="BUY", O478 = "SELL"), IF(O478 = "BUY", E479 - B479, B479 - E479), 0)</f>
        <v>0</v>
      </c>
      <c r="Q479" s="24" t="n">
        <f aca="false">(F479 - F478) / F478</f>
        <v>0.30811307042038</v>
      </c>
      <c r="R479" s="25" t="inlineStr">
        <f aca="true">IF(ROW(Q479) - 2 &gt;= 3, AVERAGE(Q479:OFFSET(Q479,1 - $R$2, 0)), "")</f>
        <is>
          <t/>
        </is>
      </c>
    </row>
    <row collapsed="false" customFormat="false" customHeight="false" hidden="false" ht="13.3" outlineLevel="0" r="480">
      <c r="A480" s="20" t="n">
        <v>37253</v>
      </c>
      <c r="B480" s="14" t="n">
        <v>21.97</v>
      </c>
      <c r="C480" s="15" t="n">
        <v>23</v>
      </c>
      <c r="D480" s="16" t="n">
        <v>21.96</v>
      </c>
      <c r="E480" s="17" t="n">
        <v>22.43</v>
      </c>
      <c r="F480" s="18" t="n">
        <v>10683000</v>
      </c>
      <c r="G480" s="13" t="n">
        <v>11.17</v>
      </c>
      <c r="I480" s="7" t="n">
        <f aca="false">C480 - E479</f>
        <v>0.93</v>
      </c>
      <c r="J480" s="8" t="n">
        <f aca="false">E479 - D480</f>
        <v>0.109999999999999</v>
      </c>
      <c r="K480" s="9" t="n">
        <f aca="false">E480 - E479</f>
        <v>0.359999999999999</v>
      </c>
      <c r="L480" s="21" t="n">
        <f aca="false">I480 / $E$2</f>
        <v>0.00927680798004987</v>
      </c>
      <c r="M480" s="22" t="n">
        <f aca="false">J480 / $E$2</f>
        <v>0.00109725685785536</v>
      </c>
      <c r="N480" s="23" t="n">
        <f aca="false">K480 / $E$2</f>
        <v>0.00359102244389027</v>
      </c>
      <c r="O480" s="10" t="str">
        <f aca="false">IF(OR(J480 &lt; 0, I480 &lt; 0), IF(J480 &lt; 0, "BUY", "SELL"), "S.W.")</f>
        <v>S.W.</v>
      </c>
      <c r="P480" s="11" t="n">
        <f aca="false">IF(OR(O479="BUY", O479 = "SELL"), IF(O479 = "BUY", E480 - B480, B480 - E480), 0)</f>
        <v>0.460000000000001</v>
      </c>
      <c r="Q480" s="24" t="n">
        <f aca="false">(F480 - F479) / F479</f>
        <v>0.561933446400374</v>
      </c>
      <c r="R480" s="25" t="inlineStr">
        <f aca="true">IF(ROW(Q480) - 2 &gt;= 3, AVERAGE(Q480:OFFSET(Q480,1 - $R$2, 0)), "")</f>
        <is>
          <t/>
        </is>
      </c>
    </row>
    <row collapsed="false" customFormat="false" customHeight="false" hidden="false" ht="13.3" outlineLevel="0" r="481">
      <c r="A481" s="20" t="n">
        <v>37256</v>
      </c>
      <c r="B481" s="14" t="n">
        <v>22.51</v>
      </c>
      <c r="C481" s="15" t="n">
        <v>22.66</v>
      </c>
      <c r="D481" s="16" t="n">
        <v>21.83</v>
      </c>
      <c r="E481" s="17" t="n">
        <v>21.9</v>
      </c>
      <c r="F481" s="18" t="n">
        <v>4920800</v>
      </c>
      <c r="G481" s="13" t="n">
        <v>10.9</v>
      </c>
      <c r="I481" s="7" t="n">
        <f aca="false">C481 - E480</f>
        <v>0.23</v>
      </c>
      <c r="J481" s="8" t="n">
        <f aca="false">E480 - D481</f>
        <v>0.600000000000001</v>
      </c>
      <c r="K481" s="9" t="n">
        <f aca="false">E481 - E480</f>
        <v>-0.530000000000001</v>
      </c>
      <c r="L481" s="21" t="n">
        <f aca="false">I481 / $E$2</f>
        <v>0.00229426433915212</v>
      </c>
      <c r="M481" s="22" t="n">
        <f aca="false">J481 / $E$2</f>
        <v>0.0059850374064838</v>
      </c>
      <c r="N481" s="23" t="n">
        <f aca="false">K481 / $E$2</f>
        <v>-0.00528678304239403</v>
      </c>
      <c r="O481" s="10" t="str">
        <f aca="false">IF(OR(J481 &lt; 0, I481 &lt; 0), IF(J481 &lt; 0, "BUY", "SELL"), "S.W.")</f>
        <v>S.W.</v>
      </c>
      <c r="P481" s="11" t="n">
        <f aca="false">IF(OR(O480="BUY", O480 = "SELL"), IF(O480 = "BUY", E481 - B481, B481 - E481), 0)</f>
        <v>0</v>
      </c>
      <c r="Q481" s="24" t="n">
        <f aca="false">(F481 - F480) / F480</f>
        <v>-0.53938032387906</v>
      </c>
      <c r="R481" s="25" t="inlineStr">
        <f aca="true">IF(ROW(Q481) - 2 &gt;= 3, AVERAGE(Q481:OFFSET(Q481,1 - $R$2, 0)), "")</f>
        <is>
          <t/>
        </is>
      </c>
    </row>
    <row collapsed="false" customFormat="false" customHeight="false" hidden="false" ht="13.3" outlineLevel="0" r="482">
      <c r="A482" s="20" t="n">
        <v>37258</v>
      </c>
      <c r="B482" s="14" t="n">
        <v>22.05</v>
      </c>
      <c r="C482" s="15" t="n">
        <v>23.3</v>
      </c>
      <c r="D482" s="16" t="n">
        <v>21.96</v>
      </c>
      <c r="E482" s="17" t="n">
        <v>23.3</v>
      </c>
      <c r="F482" s="18" t="n">
        <v>18910600</v>
      </c>
      <c r="G482" s="13" t="n">
        <v>11.6</v>
      </c>
      <c r="I482" s="7" t="n">
        <f aca="false">C482 - E481</f>
        <v>1.4</v>
      </c>
      <c r="J482" s="8" t="n">
        <f aca="false">E481 - D482</f>
        <v>-0.0600000000000023</v>
      </c>
      <c r="K482" s="9" t="n">
        <f aca="false">E482 - E481</f>
        <v>1.4</v>
      </c>
      <c r="L482" s="21" t="n">
        <f aca="false">I482 / $E$2</f>
        <v>0.0139650872817955</v>
      </c>
      <c r="M482" s="22" t="n">
        <f aca="false">J482 / $E$2</f>
        <v>-0.000598503740648402</v>
      </c>
      <c r="N482" s="23" t="n">
        <f aca="false">K482 / $E$2</f>
        <v>0.0139650872817955</v>
      </c>
      <c r="O482" s="10" t="str">
        <f aca="false">IF(OR(J482 &lt; 0, I482 &lt; 0), IF(J482 &lt; 0, "BUY", "SELL"), "S.W.")</f>
        <v>BUY</v>
      </c>
      <c r="P482" s="11" t="n">
        <f aca="false">IF(OR(O481="BUY", O481 = "SELL"), IF(O481 = "BUY", E482 - B482, B482 - E482), 0)</f>
        <v>0</v>
      </c>
      <c r="Q482" s="24" t="n">
        <f aca="false">(F482 - F481) / F481</f>
        <v>2.84299300926679</v>
      </c>
      <c r="R482" s="25" t="inlineStr">
        <f aca="true">IF(ROW(Q482) - 2 &gt;= 3, AVERAGE(Q482:OFFSET(Q482,1 - $R$2, 0)), "")</f>
        <is>
          <t/>
        </is>
      </c>
    </row>
    <row collapsed="false" customFormat="false" customHeight="false" hidden="false" ht="13.3" outlineLevel="0" r="483">
      <c r="A483" s="20" t="n">
        <v>37259</v>
      </c>
      <c r="B483" s="14" t="n">
        <v>23</v>
      </c>
      <c r="C483" s="15" t="n">
        <v>23.75</v>
      </c>
      <c r="D483" s="16" t="n">
        <v>22.77</v>
      </c>
      <c r="E483" s="17" t="n">
        <v>23.58</v>
      </c>
      <c r="F483" s="18" t="n">
        <v>21857400</v>
      </c>
      <c r="G483" s="13" t="n">
        <v>11.74</v>
      </c>
      <c r="I483" s="7" t="n">
        <f aca="false">C483 - E482</f>
        <v>0.449999999999999</v>
      </c>
      <c r="J483" s="8" t="n">
        <f aca="false">E482 - D483</f>
        <v>0.530000000000001</v>
      </c>
      <c r="K483" s="9" t="n">
        <f aca="false">E483 - E482</f>
        <v>0.279999999999998</v>
      </c>
      <c r="L483" s="21" t="n">
        <f aca="false">I483 / $E$2</f>
        <v>0.00448877805486284</v>
      </c>
      <c r="M483" s="22" t="n">
        <f aca="false">J483 / $E$2</f>
        <v>0.00528678304239403</v>
      </c>
      <c r="N483" s="23" t="n">
        <f aca="false">K483 / $E$2</f>
        <v>0.00279301745635908</v>
      </c>
      <c r="O483" s="10" t="str">
        <f aca="false">IF(OR(J483 &lt; 0, I483 &lt; 0), IF(J483 &lt; 0, "BUY", "SELL"), "S.W.")</f>
        <v>S.W.</v>
      </c>
      <c r="P483" s="11" t="n">
        <f aca="false">IF(OR(O482="BUY", O482 = "SELL"), IF(O482 = "BUY", E483 - B483, B483 - E483), 0)</f>
        <v>0.579999999999998</v>
      </c>
      <c r="Q483" s="24" t="n">
        <f aca="false">(F483 - F482) / F482</f>
        <v>0.15582794834643</v>
      </c>
      <c r="R483" s="25" t="inlineStr">
        <f aca="true">IF(ROW(Q483) - 2 &gt;= 3, AVERAGE(Q483:OFFSET(Q483,1 - $R$2, 0)), "")</f>
        <is>
          <t/>
        </is>
      </c>
    </row>
    <row collapsed="false" customFormat="false" customHeight="false" hidden="false" ht="13.3" outlineLevel="0" r="484">
      <c r="A484" s="20" t="n">
        <v>37260</v>
      </c>
      <c r="B484" s="14" t="n">
        <v>23.34</v>
      </c>
      <c r="C484" s="15" t="n">
        <v>23.95</v>
      </c>
      <c r="D484" s="16" t="n">
        <v>22.99</v>
      </c>
      <c r="E484" s="17" t="n">
        <v>23.69</v>
      </c>
      <c r="F484" s="18" t="n">
        <v>14642000</v>
      </c>
      <c r="G484" s="13" t="n">
        <v>11.79</v>
      </c>
      <c r="I484" s="7" t="n">
        <f aca="false">C484 - E483</f>
        <v>0.370000000000001</v>
      </c>
      <c r="J484" s="8" t="n">
        <f aca="false">E483 - D484</f>
        <v>0.59</v>
      </c>
      <c r="K484" s="9" t="n">
        <f aca="false">E484 - E483</f>
        <v>0.110000000000003</v>
      </c>
      <c r="L484" s="21" t="n">
        <f aca="false">I484 / $E$2</f>
        <v>0.00369077306733168</v>
      </c>
      <c r="M484" s="22" t="n">
        <f aca="false">J484 / $E$2</f>
        <v>0.00588528678304239</v>
      </c>
      <c r="N484" s="23" t="n">
        <f aca="false">K484 / $E$2</f>
        <v>0.00109725685785539</v>
      </c>
      <c r="O484" s="10" t="str">
        <f aca="false">IF(OR(J484 &lt; 0, I484 &lt; 0), IF(J484 &lt; 0, "BUY", "SELL"), "S.W.")</f>
        <v>S.W.</v>
      </c>
      <c r="P484" s="11" t="n">
        <f aca="false">IF(OR(O483="BUY", O483 = "SELL"), IF(O483 = "BUY", E484 - B484, B484 - E484), 0)</f>
        <v>0</v>
      </c>
      <c r="Q484" s="24" t="n">
        <f aca="false">(F484 - F483) / F483</f>
        <v>-0.330112456193326</v>
      </c>
      <c r="R484" s="25" t="inlineStr">
        <f aca="true">IF(ROW(Q484) - 2 &gt;= 3, AVERAGE(Q484:OFFSET(Q484,1 - $R$2, 0)), "")</f>
        <is>
          <t/>
        </is>
      </c>
    </row>
    <row collapsed="false" customFormat="false" customHeight="false" hidden="false" ht="13.3" outlineLevel="0" r="485">
      <c r="A485" s="20" t="n">
        <v>37263</v>
      </c>
      <c r="B485" s="14" t="n">
        <v>23.72</v>
      </c>
      <c r="C485" s="15" t="n">
        <v>24</v>
      </c>
      <c r="D485" s="16" t="n">
        <v>22.75</v>
      </c>
      <c r="E485" s="17" t="n">
        <v>22.9</v>
      </c>
      <c r="F485" s="18" t="n">
        <v>15878000</v>
      </c>
      <c r="G485" s="13" t="n">
        <v>11.4</v>
      </c>
      <c r="I485" s="7" t="n">
        <f aca="false">C485 - E484</f>
        <v>0.309999999999999</v>
      </c>
      <c r="J485" s="8" t="n">
        <f aca="false">E484 - D485</f>
        <v>0.940000000000001</v>
      </c>
      <c r="K485" s="9" t="n">
        <f aca="false">E485 - E484</f>
        <v>-0.790000000000003</v>
      </c>
      <c r="L485" s="21" t="n">
        <f aca="false">I485 / $E$2</f>
        <v>0.00309226932668328</v>
      </c>
      <c r="M485" s="22" t="n">
        <f aca="false">J485 / $E$2</f>
        <v>0.00937655860349129</v>
      </c>
      <c r="N485" s="23" t="n">
        <f aca="false">K485 / $E$2</f>
        <v>-0.00788029925187035</v>
      </c>
      <c r="O485" s="10" t="str">
        <f aca="false">IF(OR(J485 &lt; 0, I485 &lt; 0), IF(J485 &lt; 0, "BUY", "SELL"), "S.W.")</f>
        <v>S.W.</v>
      </c>
      <c r="P485" s="11" t="n">
        <f aca="false">IF(OR(O484="BUY", O484 = "SELL"), IF(O484 = "BUY", E485 - B485, B485 - E485), 0)</f>
        <v>0</v>
      </c>
      <c r="Q485" s="24" t="n">
        <f aca="false">(F485 - F484) / F484</f>
        <v>0.0844146974457041</v>
      </c>
      <c r="R485" s="25" t="inlineStr">
        <f aca="true">IF(ROW(Q485) - 2 &gt;= 3, AVERAGE(Q485:OFFSET(Q485,1 - $R$2, 0)), "")</f>
        <is>
          <t/>
        </is>
      </c>
    </row>
    <row collapsed="false" customFormat="false" customHeight="false" hidden="false" ht="13.3" outlineLevel="0" r="486">
      <c r="A486" s="20" t="n">
        <v>37264</v>
      </c>
      <c r="B486" s="14" t="n">
        <v>22.75</v>
      </c>
      <c r="C486" s="15" t="n">
        <v>23.05</v>
      </c>
      <c r="D486" s="16" t="n">
        <v>22.46</v>
      </c>
      <c r="E486" s="17" t="n">
        <v>22.61</v>
      </c>
      <c r="F486" s="18" t="n">
        <v>16072800</v>
      </c>
      <c r="G486" s="13" t="n">
        <v>11.26</v>
      </c>
      <c r="I486" s="7" t="n">
        <f aca="false">C486 - E485</f>
        <v>0.150000000000002</v>
      </c>
      <c r="J486" s="8" t="n">
        <f aca="false">E485 - D486</f>
        <v>0.439999999999998</v>
      </c>
      <c r="K486" s="9" t="n">
        <f aca="false">E486 - E485</f>
        <v>-0.289999999999999</v>
      </c>
      <c r="L486" s="21" t="n">
        <f aca="false">I486 / $E$2</f>
        <v>0.00149625935162097</v>
      </c>
      <c r="M486" s="22" t="n">
        <f aca="false">J486 / $E$2</f>
        <v>0.00438902743142142</v>
      </c>
      <c r="N486" s="23" t="n">
        <f aca="false">K486 / $E$2</f>
        <v>-0.00289276807980049</v>
      </c>
      <c r="O486" s="10" t="str">
        <f aca="false">IF(OR(J486 &lt; 0, I486 &lt; 0), IF(J486 &lt; 0, "BUY", "SELL"), "S.W.")</f>
        <v>S.W.</v>
      </c>
      <c r="P486" s="11" t="n">
        <f aca="false">IF(OR(O485="BUY", O485 = "SELL"), IF(O485 = "BUY", E486 - B486, B486 - E486), 0)</f>
        <v>0</v>
      </c>
      <c r="Q486" s="24" t="n">
        <f aca="false">(F486 - F485) / F485</f>
        <v>0.0122685476760297</v>
      </c>
      <c r="R486" s="25" t="inlineStr">
        <f aca="true">IF(ROW(Q486) - 2 &gt;= 3, AVERAGE(Q486:OFFSET(Q486,1 - $R$2, 0)), "")</f>
        <is>
          <t/>
        </is>
      </c>
    </row>
    <row collapsed="false" customFormat="false" customHeight="false" hidden="false" ht="13.3" outlineLevel="0" r="487">
      <c r="A487" s="20" t="n">
        <v>37265</v>
      </c>
      <c r="B487" s="14" t="n">
        <v>22.8</v>
      </c>
      <c r="C487" s="15" t="n">
        <v>22.93</v>
      </c>
      <c r="D487" s="16" t="n">
        <v>21.28</v>
      </c>
      <c r="E487" s="17" t="n">
        <v>21.65</v>
      </c>
      <c r="F487" s="18" t="n">
        <v>11708400</v>
      </c>
      <c r="G487" s="13" t="n">
        <v>10.78</v>
      </c>
      <c r="I487" s="7" t="n">
        <f aca="false">C487 - E486</f>
        <v>0.32</v>
      </c>
      <c r="J487" s="8" t="n">
        <f aca="false">E486 - D487</f>
        <v>1.33</v>
      </c>
      <c r="K487" s="9" t="n">
        <f aca="false">E487 - E486</f>
        <v>-0.960000000000001</v>
      </c>
      <c r="L487" s="21" t="n">
        <f aca="false">I487 / $E$2</f>
        <v>0.00319201995012469</v>
      </c>
      <c r="M487" s="22" t="n">
        <f aca="false">J487 / $E$2</f>
        <v>0.0132668329177057</v>
      </c>
      <c r="N487" s="23" t="n">
        <f aca="false">K487 / $E$2</f>
        <v>-0.00957605985037407</v>
      </c>
      <c r="O487" s="10" t="str">
        <f aca="false">IF(OR(J487 &lt; 0, I487 &lt; 0), IF(J487 &lt; 0, "BUY", "SELL"), "S.W.")</f>
        <v>S.W.</v>
      </c>
      <c r="P487" s="11" t="n">
        <f aca="false">IF(OR(O486="BUY", O486 = "SELL"), IF(O486 = "BUY", E487 - B487, B487 - E487), 0)</f>
        <v>0</v>
      </c>
      <c r="Q487" s="24" t="n">
        <f aca="false">(F487 - F486) / F486</f>
        <v>-0.271539495296401</v>
      </c>
      <c r="R487" s="25" t="inlineStr">
        <f aca="true">IF(ROW(Q487) - 2 &gt;= 3, AVERAGE(Q487:OFFSET(Q487,1 - $R$2, 0)), "")</f>
        <is>
          <t/>
        </is>
      </c>
    </row>
    <row collapsed="false" customFormat="false" customHeight="false" hidden="false" ht="13.3" outlineLevel="0" r="488">
      <c r="A488" s="20" t="n">
        <v>37266</v>
      </c>
      <c r="B488" s="14" t="n">
        <v>21.22</v>
      </c>
      <c r="C488" s="15" t="n">
        <v>21.46</v>
      </c>
      <c r="D488" s="16" t="n">
        <v>20.25</v>
      </c>
      <c r="E488" s="17" t="n">
        <v>21.23</v>
      </c>
      <c r="F488" s="18" t="n">
        <v>16169200</v>
      </c>
      <c r="G488" s="13" t="n">
        <v>10.57</v>
      </c>
      <c r="I488" s="7" t="n">
        <f aca="false">C488 - E487</f>
        <v>-0.189999999999998</v>
      </c>
      <c r="J488" s="8" t="n">
        <f aca="false">E487 - D488</f>
        <v>1.4</v>
      </c>
      <c r="K488" s="9" t="n">
        <f aca="false">E488 - E487</f>
        <v>-0.419999999999998</v>
      </c>
      <c r="L488" s="21" t="n">
        <f aca="false">I488 / $E$2</f>
        <v>-0.00189526184538651</v>
      </c>
      <c r="M488" s="22" t="n">
        <f aca="false">J488 / $E$2</f>
        <v>0.0139650872817955</v>
      </c>
      <c r="N488" s="23" t="n">
        <f aca="false">K488 / $E$2</f>
        <v>-0.00418952618453864</v>
      </c>
      <c r="O488" s="10" t="str">
        <f aca="false">IF(OR(J488 &lt; 0, I488 &lt; 0), IF(J488 &lt; 0, "BUY", "SELL"), "S.W.")</f>
        <v>SELL</v>
      </c>
      <c r="P488" s="11" t="n">
        <f aca="false">IF(OR(O487="BUY", O487 = "SELL"), IF(O487 = "BUY", E488 - B488, B488 - E488), 0)</f>
        <v>0</v>
      </c>
      <c r="Q488" s="24" t="n">
        <f aca="false">(F488 - F487) / F487</f>
        <v>0.380991424959858</v>
      </c>
      <c r="R488" s="25" t="inlineStr">
        <f aca="true">IF(ROW(Q488) - 2 &gt;= 3, AVERAGE(Q488:OFFSET(Q488,1 - $R$2, 0)), "")</f>
        <is>
          <t/>
        </is>
      </c>
    </row>
    <row collapsed="false" customFormat="false" customHeight="false" hidden="false" ht="13.3" outlineLevel="0" r="489">
      <c r="A489" s="20" t="n">
        <v>37267</v>
      </c>
      <c r="B489" s="14" t="n">
        <v>21.39</v>
      </c>
      <c r="C489" s="15" t="n">
        <v>21.84</v>
      </c>
      <c r="D489" s="16" t="n">
        <v>20.6</v>
      </c>
      <c r="E489" s="17" t="n">
        <v>21.05</v>
      </c>
      <c r="F489" s="18" t="n">
        <v>12457200</v>
      </c>
      <c r="G489" s="13" t="n">
        <v>10.48</v>
      </c>
      <c r="I489" s="7" t="n">
        <f aca="false">C489 - E488</f>
        <v>0.609999999999999</v>
      </c>
      <c r="J489" s="8" t="n">
        <f aca="false">E488 - D489</f>
        <v>0.629999999999999</v>
      </c>
      <c r="K489" s="9" t="n">
        <f aca="false">E489 - E488</f>
        <v>-0.18</v>
      </c>
      <c r="L489" s="21" t="n">
        <f aca="false">I489 / $E$2</f>
        <v>0.00608478802992518</v>
      </c>
      <c r="M489" s="22" t="n">
        <f aca="false">J489 / $E$2</f>
        <v>0.00628428927680797</v>
      </c>
      <c r="N489" s="23" t="n">
        <f aca="false">K489 / $E$2</f>
        <v>-0.00179551122194513</v>
      </c>
      <c r="O489" s="10" t="str">
        <f aca="false">IF(OR(J489 &lt; 0, I489 &lt; 0), IF(J489 &lt; 0, "BUY", "SELL"), "S.W.")</f>
        <v>S.W.</v>
      </c>
      <c r="P489" s="11" t="n">
        <f aca="false">IF(OR(O488="BUY", O488 = "SELL"), IF(O488 = "BUY", E489 - B489, B489 - E489), 0)</f>
        <v>0.34</v>
      </c>
      <c r="Q489" s="24" t="n">
        <f aca="false">(F489 - F488) / F488</f>
        <v>-0.229572273210796</v>
      </c>
      <c r="R489" s="25" t="inlineStr">
        <f aca="true">IF(ROW(Q489) - 2 &gt;= 3, AVERAGE(Q489:OFFSET(Q489,1 - $R$2, 0)), "")</f>
        <is>
          <t/>
        </is>
      </c>
    </row>
    <row collapsed="false" customFormat="false" customHeight="false" hidden="false" ht="13.3" outlineLevel="0" r="490">
      <c r="A490" s="20" t="n">
        <v>37270</v>
      </c>
      <c r="B490" s="14" t="n">
        <v>21.01</v>
      </c>
      <c r="C490" s="15" t="n">
        <v>21.4</v>
      </c>
      <c r="D490" s="16" t="n">
        <v>20.9</v>
      </c>
      <c r="E490" s="17" t="n">
        <v>21.15</v>
      </c>
      <c r="F490" s="18" t="n">
        <v>14857000</v>
      </c>
      <c r="G490" s="13" t="n">
        <v>10.53</v>
      </c>
      <c r="I490" s="7" t="n">
        <f aca="false">C490 - E489</f>
        <v>0.349999999999998</v>
      </c>
      <c r="J490" s="8" t="n">
        <f aca="false">E489 - D490</f>
        <v>0.150000000000002</v>
      </c>
      <c r="K490" s="9" t="n">
        <f aca="false">E490 - E489</f>
        <v>0.0999999999999979</v>
      </c>
      <c r="L490" s="21" t="n">
        <f aca="false">I490 / $E$2</f>
        <v>0.00349127182044886</v>
      </c>
      <c r="M490" s="22" t="n">
        <f aca="false">J490 / $E$2</f>
        <v>0.00149625935162097</v>
      </c>
      <c r="N490" s="23" t="n">
        <f aca="false">K490 / $E$2</f>
        <v>0.000997506234413944</v>
      </c>
      <c r="O490" s="10" t="str">
        <f aca="false">IF(OR(J490 &lt; 0, I490 &lt; 0), IF(J490 &lt; 0, "BUY", "SELL"), "S.W.")</f>
        <v>S.W.</v>
      </c>
      <c r="P490" s="11" t="n">
        <f aca="false">IF(OR(O489="BUY", O489 = "SELL"), IF(O489 = "BUY", E490 - B490, B490 - E490), 0)</f>
        <v>0</v>
      </c>
      <c r="Q490" s="24" t="n">
        <f aca="false">(F490 - F489) / F489</f>
        <v>0.192643611726552</v>
      </c>
      <c r="R490" s="25" t="inlineStr">
        <f aca="true">IF(ROW(Q490) - 2 &gt;= 3, AVERAGE(Q490:OFFSET(Q490,1 - $R$2, 0)), "")</f>
        <is>
          <t/>
        </is>
      </c>
    </row>
    <row collapsed="false" customFormat="false" customHeight="false" hidden="false" ht="13.3" outlineLevel="0" r="491">
      <c r="A491" s="20" t="n">
        <v>37271</v>
      </c>
      <c r="B491" s="14" t="n">
        <v>21.32</v>
      </c>
      <c r="C491" s="15" t="n">
        <v>21.76</v>
      </c>
      <c r="D491" s="16" t="n">
        <v>21.21</v>
      </c>
      <c r="E491" s="17" t="n">
        <v>21.7</v>
      </c>
      <c r="F491" s="18" t="n">
        <v>10368600</v>
      </c>
      <c r="G491" s="13" t="n">
        <v>10.8</v>
      </c>
      <c r="I491" s="7" t="n">
        <f aca="false">C491 - E490</f>
        <v>0.610000000000003</v>
      </c>
      <c r="J491" s="8" t="n">
        <f aca="false">E490 - D491</f>
        <v>-0.0600000000000023</v>
      </c>
      <c r="K491" s="9" t="n">
        <f aca="false">E491 - E490</f>
        <v>0.550000000000001</v>
      </c>
      <c r="L491" s="21" t="n">
        <f aca="false">I491 / $E$2</f>
        <v>0.00608478802992522</v>
      </c>
      <c r="M491" s="22" t="n">
        <f aca="false">J491 / $E$2</f>
        <v>-0.000598503740648402</v>
      </c>
      <c r="N491" s="23" t="n">
        <f aca="false">K491 / $E$2</f>
        <v>0.00548628428927682</v>
      </c>
      <c r="O491" s="10" t="str">
        <f aca="false">IF(OR(J491 &lt; 0, I491 &lt; 0), IF(J491 &lt; 0, "BUY", "SELL"), "S.W.")</f>
        <v>BUY</v>
      </c>
      <c r="P491" s="11" t="n">
        <f aca="false">IF(OR(O490="BUY", O490 = "SELL"), IF(O490 = "BUY", E491 - B491, B491 - E491), 0)</f>
        <v>0</v>
      </c>
      <c r="Q491" s="24" t="n">
        <f aca="false">(F491 - F490) / F490</f>
        <v>-0.302106751026452</v>
      </c>
      <c r="R491" s="25" t="inlineStr">
        <f aca="true">IF(ROW(Q491) - 2 &gt;= 3, AVERAGE(Q491:OFFSET(Q491,1 - $R$2, 0)), "")</f>
        <is>
          <t/>
        </is>
      </c>
    </row>
    <row collapsed="false" customFormat="false" customHeight="false" hidden="false" ht="13.3" outlineLevel="0" r="492">
      <c r="A492" s="20" t="n">
        <v>37272</v>
      </c>
      <c r="B492" s="14" t="n">
        <v>21.41</v>
      </c>
      <c r="C492" s="15" t="n">
        <v>21.41</v>
      </c>
      <c r="D492" s="16" t="n">
        <v>20.5</v>
      </c>
      <c r="E492" s="17" t="n">
        <v>20.78</v>
      </c>
      <c r="F492" s="18" t="n">
        <v>20246200</v>
      </c>
      <c r="G492" s="13" t="n">
        <v>10.35</v>
      </c>
      <c r="I492" s="7" t="n">
        <f aca="false">C492 - E491</f>
        <v>-0.289999999999999</v>
      </c>
      <c r="J492" s="8" t="n">
        <f aca="false">E491 - D492</f>
        <v>1.2</v>
      </c>
      <c r="K492" s="9" t="n">
        <f aca="false">E492 - E491</f>
        <v>-0.919999999999998</v>
      </c>
      <c r="L492" s="21" t="n">
        <f aca="false">I492 / $E$2</f>
        <v>-0.00289276807980049</v>
      </c>
      <c r="M492" s="22" t="n">
        <f aca="false">J492 / $E$2</f>
        <v>0.0119700748129676</v>
      </c>
      <c r="N492" s="23" t="n">
        <f aca="false">K492 / $E$2</f>
        <v>-0.00917705735660846</v>
      </c>
      <c r="O492" s="10" t="str">
        <f aca="false">IF(OR(J492 &lt; 0, I492 &lt; 0), IF(J492 &lt; 0, "BUY", "SELL"), "S.W.")</f>
        <v>SELL</v>
      </c>
      <c r="P492" s="11" t="n">
        <f aca="false">IF(OR(O491="BUY", O491 = "SELL"), IF(O491 = "BUY", E492 - B492, B492 - E492), 0)</f>
        <v>-0.629999999999999</v>
      </c>
      <c r="Q492" s="24" t="n">
        <f aca="false">(F492 - F491) / F491</f>
        <v>0.952645487336767</v>
      </c>
      <c r="R492" s="25" t="inlineStr">
        <f aca="true">IF(ROW(Q492) - 2 &gt;= 3, AVERAGE(Q492:OFFSET(Q492,1 - $R$2, 0)), "")</f>
        <is>
          <t/>
        </is>
      </c>
    </row>
    <row collapsed="false" customFormat="false" customHeight="false" hidden="false" ht="13.3" outlineLevel="0" r="493">
      <c r="A493" s="20" t="n">
        <v>37273</v>
      </c>
      <c r="B493" s="14" t="n">
        <v>21.96</v>
      </c>
      <c r="C493" s="15" t="n">
        <v>22.74</v>
      </c>
      <c r="D493" s="16" t="n">
        <v>21.87</v>
      </c>
      <c r="E493" s="17" t="n">
        <v>22.48</v>
      </c>
      <c r="F493" s="18" t="n">
        <v>23592000</v>
      </c>
      <c r="G493" s="13" t="n">
        <v>11.19</v>
      </c>
      <c r="I493" s="7" t="n">
        <f aca="false">C493 - E492</f>
        <v>1.96</v>
      </c>
      <c r="J493" s="8" t="n">
        <f aca="false">E492 - D493</f>
        <v>-1.09</v>
      </c>
      <c r="K493" s="9" t="n">
        <f aca="false">E493 - E492</f>
        <v>1.7</v>
      </c>
      <c r="L493" s="21" t="n">
        <f aca="false">I493 / $E$2</f>
        <v>0.0195511221945137</v>
      </c>
      <c r="M493" s="22" t="n">
        <f aca="false">J493 / $E$2</f>
        <v>-0.0108728179551122</v>
      </c>
      <c r="N493" s="23" t="n">
        <f aca="false">K493 / $E$2</f>
        <v>0.0169576059850374</v>
      </c>
      <c r="O493" s="10" t="str">
        <f aca="false">IF(OR(J493 &lt; 0, I493 &lt; 0), IF(J493 &lt; 0, "BUY", "SELL"), "S.W.")</f>
        <v>BUY</v>
      </c>
      <c r="P493" s="11" t="n">
        <f aca="false">IF(OR(O492="BUY", O492 = "SELL"), IF(O492 = "BUY", E493 - B493, B493 - E493), 0)</f>
        <v>-0.52</v>
      </c>
      <c r="Q493" s="24" t="n">
        <f aca="false">(F493 - F492) / F492</f>
        <v>0.16525570230463</v>
      </c>
      <c r="R493" s="25" t="inlineStr">
        <f aca="true">IF(ROW(Q493) - 2 &gt;= 3, AVERAGE(Q493:OFFSET(Q493,1 - $R$2, 0)), "")</f>
        <is>
          <t/>
        </is>
      </c>
    </row>
    <row collapsed="false" customFormat="false" customHeight="false" hidden="false" ht="13.3" outlineLevel="0" r="494">
      <c r="A494" s="20" t="n">
        <v>37274</v>
      </c>
      <c r="B494" s="14" t="n">
        <v>22</v>
      </c>
      <c r="C494" s="15" t="n">
        <v>22.6</v>
      </c>
      <c r="D494" s="16" t="n">
        <v>21.96</v>
      </c>
      <c r="E494" s="17" t="n">
        <v>22.17</v>
      </c>
      <c r="F494" s="18" t="n">
        <v>12100400</v>
      </c>
      <c r="G494" s="13" t="n">
        <v>11.04</v>
      </c>
      <c r="I494" s="7" t="n">
        <f aca="false">C494 - E493</f>
        <v>0.120000000000001</v>
      </c>
      <c r="J494" s="8" t="n">
        <f aca="false">E493 - D494</f>
        <v>0.52</v>
      </c>
      <c r="K494" s="9" t="n">
        <f aca="false">E494 - E493</f>
        <v>-0.309999999999999</v>
      </c>
      <c r="L494" s="21" t="n">
        <f aca="false">I494 / $E$2</f>
        <v>0.00119700748129677</v>
      </c>
      <c r="M494" s="22" t="n">
        <f aca="false">J494 / $E$2</f>
        <v>0.00518703241895261</v>
      </c>
      <c r="N494" s="23" t="n">
        <f aca="false">K494 / $E$2</f>
        <v>-0.00309226932668328</v>
      </c>
      <c r="O494" s="10" t="str">
        <f aca="false">IF(OR(J494 &lt; 0, I494 &lt; 0), IF(J494 &lt; 0, "BUY", "SELL"), "S.W.")</f>
        <v>S.W.</v>
      </c>
      <c r="P494" s="11" t="n">
        <f aca="false">IF(OR(O493="BUY", O493 = "SELL"), IF(O493 = "BUY", E494 - B494, B494 - E494), 0)</f>
        <v>0.170000000000002</v>
      </c>
      <c r="Q494" s="24" t="n">
        <f aca="false">(F494 - F493) / F493</f>
        <v>-0.487097321125805</v>
      </c>
      <c r="R494" s="25" t="inlineStr">
        <f aca="true">IF(ROW(Q494) - 2 &gt;= 3, AVERAGE(Q494:OFFSET(Q494,1 - $R$2, 0)), "")</f>
        <is>
          <t/>
        </is>
      </c>
    </row>
    <row collapsed="false" customFormat="false" customHeight="false" hidden="false" ht="13.3" outlineLevel="0" r="495">
      <c r="A495" s="20" t="n">
        <v>37278</v>
      </c>
      <c r="B495" s="14" t="n">
        <v>22.27</v>
      </c>
      <c r="C495" s="15" t="n">
        <v>22.37</v>
      </c>
      <c r="D495" s="16" t="n">
        <v>21.82</v>
      </c>
      <c r="E495" s="17" t="n">
        <v>21.82</v>
      </c>
      <c r="F495" s="18" t="n">
        <v>11689800</v>
      </c>
      <c r="G495" s="13" t="n">
        <v>10.86</v>
      </c>
      <c r="I495" s="7" t="n">
        <f aca="false">C495 - E494</f>
        <v>0.199999999999999</v>
      </c>
      <c r="J495" s="8" t="n">
        <f aca="false">E494 - D495</f>
        <v>0.350000000000001</v>
      </c>
      <c r="K495" s="9" t="n">
        <f aca="false">E495 - E494</f>
        <v>-0.350000000000001</v>
      </c>
      <c r="L495" s="21" t="n">
        <f aca="false">I495 / $E$2</f>
        <v>0.00199501246882792</v>
      </c>
      <c r="M495" s="22" t="n">
        <f aca="false">J495 / $E$2</f>
        <v>0.00349127182044889</v>
      </c>
      <c r="N495" s="23" t="n">
        <f aca="false">K495 / $E$2</f>
        <v>-0.00349127182044889</v>
      </c>
      <c r="O495" s="10" t="str">
        <f aca="false">IF(OR(J495 &lt; 0, I495 &lt; 0), IF(J495 &lt; 0, "BUY", "SELL"), "S.W.")</f>
        <v>S.W.</v>
      </c>
      <c r="P495" s="11" t="n">
        <f aca="false">IF(OR(O494="BUY", O494 = "SELL"), IF(O494 = "BUY", E495 - B495, B495 - E495), 0)</f>
        <v>0</v>
      </c>
      <c r="Q495" s="24" t="n">
        <f aca="false">(F495 - F494) / F494</f>
        <v>-0.033932762553304</v>
      </c>
      <c r="R495" s="25" t="inlineStr">
        <f aca="true">IF(ROW(Q495) - 2 &gt;= 3, AVERAGE(Q495:OFFSET(Q495,1 - $R$2, 0)), "")</f>
        <is>
          <t/>
        </is>
      </c>
    </row>
    <row collapsed="false" customFormat="false" customHeight="false" hidden="false" ht="13.3" outlineLevel="0" r="496">
      <c r="A496" s="20" t="n">
        <v>37279</v>
      </c>
      <c r="B496" s="14" t="n">
        <v>21.8</v>
      </c>
      <c r="C496" s="15" t="n">
        <v>23.04</v>
      </c>
      <c r="D496" s="16" t="n">
        <v>21.59</v>
      </c>
      <c r="E496" s="17" t="n">
        <v>23.02</v>
      </c>
      <c r="F496" s="18" t="n">
        <v>15831400</v>
      </c>
      <c r="G496" s="13" t="n">
        <v>11.46</v>
      </c>
      <c r="I496" s="7" t="n">
        <f aca="false">C496 - E495</f>
        <v>1.22</v>
      </c>
      <c r="J496" s="8" t="n">
        <f aca="false">E495 - D496</f>
        <v>0.23</v>
      </c>
      <c r="K496" s="9" t="n">
        <f aca="false">E496 - E495</f>
        <v>1.2</v>
      </c>
      <c r="L496" s="21" t="n">
        <f aca="false">I496 / $E$2</f>
        <v>0.0121695760598504</v>
      </c>
      <c r="M496" s="22" t="n">
        <f aca="false">J496 / $E$2</f>
        <v>0.00229426433915212</v>
      </c>
      <c r="N496" s="23" t="n">
        <f aca="false">K496 / $E$2</f>
        <v>0.0119700748129676</v>
      </c>
      <c r="O496" s="10" t="str">
        <f aca="false">IF(OR(J496 &lt; 0, I496 &lt; 0), IF(J496 &lt; 0, "BUY", "SELL"), "S.W.")</f>
        <v>S.W.</v>
      </c>
      <c r="P496" s="11" t="n">
        <f aca="false">IF(OR(O495="BUY", O495 = "SELL"), IF(O495 = "BUY", E496 - B496, B496 - E496), 0)</f>
        <v>0</v>
      </c>
      <c r="Q496" s="24" t="n">
        <f aca="false">(F496 - F495) / F495</f>
        <v>0.354291775736112</v>
      </c>
      <c r="R496" s="25" t="inlineStr">
        <f aca="true">IF(ROW(Q496) - 2 &gt;= 3, AVERAGE(Q496:OFFSET(Q496,1 - $R$2, 0)), "")</f>
        <is>
          <t/>
        </is>
      </c>
    </row>
    <row collapsed="false" customFormat="false" customHeight="false" hidden="false" ht="13.3" outlineLevel="0" r="497">
      <c r="A497" s="20" t="n">
        <v>37280</v>
      </c>
      <c r="B497" s="14" t="n">
        <v>22.91</v>
      </c>
      <c r="C497" s="15" t="n">
        <v>23.51</v>
      </c>
      <c r="D497" s="16" t="n">
        <v>22.9</v>
      </c>
      <c r="E497" s="17" t="n">
        <v>23.21</v>
      </c>
      <c r="F497" s="18" t="n">
        <v>12285800</v>
      </c>
      <c r="G497" s="13" t="n">
        <v>11.56</v>
      </c>
      <c r="I497" s="7" t="n">
        <f aca="false">C497 - E496</f>
        <v>0.490000000000002</v>
      </c>
      <c r="J497" s="8" t="n">
        <f aca="false">E496 - D497</f>
        <v>0.120000000000001</v>
      </c>
      <c r="K497" s="9" t="n">
        <f aca="false">E497 - E496</f>
        <v>0.190000000000001</v>
      </c>
      <c r="L497" s="21" t="n">
        <f aca="false">I497 / $E$2</f>
        <v>0.00488778054862845</v>
      </c>
      <c r="M497" s="22" t="n">
        <f aca="false">J497 / $E$2</f>
        <v>0.00119700748129677</v>
      </c>
      <c r="N497" s="23" t="n">
        <f aca="false">K497 / $E$2</f>
        <v>0.00189526184538655</v>
      </c>
      <c r="O497" s="10" t="str">
        <f aca="false">IF(OR(J497 &lt; 0, I497 &lt; 0), IF(J497 &lt; 0, "BUY", "SELL"), "S.W.")</f>
        <v>S.W.</v>
      </c>
      <c r="P497" s="11" t="n">
        <f aca="false">IF(OR(O496="BUY", O496 = "SELL"), IF(O496 = "BUY", E497 - B497, B497 - E497), 0)</f>
        <v>0</v>
      </c>
      <c r="Q497" s="24" t="n">
        <f aca="false">(F497 - F496) / F496</f>
        <v>-0.223959978271031</v>
      </c>
      <c r="R497" s="25" t="inlineStr">
        <f aca="true">IF(ROW(Q497) - 2 &gt;= 3, AVERAGE(Q497:OFFSET(Q497,1 - $R$2, 0)), "")</f>
        <is>
          <t/>
        </is>
      </c>
    </row>
    <row collapsed="false" customFormat="false" customHeight="false" hidden="false" ht="13.3" outlineLevel="0" r="498">
      <c r="A498" s="20" t="n">
        <v>37281</v>
      </c>
      <c r="B498" s="14" t="n">
        <v>22.89</v>
      </c>
      <c r="C498" s="15" t="n">
        <v>23.42</v>
      </c>
      <c r="D498" s="16" t="n">
        <v>22.66</v>
      </c>
      <c r="E498" s="17" t="n">
        <v>23.25</v>
      </c>
      <c r="F498" s="18" t="n">
        <v>6639800</v>
      </c>
      <c r="G498" s="13" t="n">
        <v>11.58</v>
      </c>
      <c r="I498" s="7" t="n">
        <f aca="false">C498 - E497</f>
        <v>0.210000000000001</v>
      </c>
      <c r="J498" s="8" t="n">
        <f aca="false">E497 - D498</f>
        <v>0.550000000000001</v>
      </c>
      <c r="K498" s="9" t="n">
        <f aca="false">E498 - E497</f>
        <v>0.0399999999999991</v>
      </c>
      <c r="L498" s="21" t="n">
        <f aca="false">I498 / $E$2</f>
        <v>0.00209476309226934</v>
      </c>
      <c r="M498" s="22" t="n">
        <f aca="false">J498 / $E$2</f>
        <v>0.00548628428927682</v>
      </c>
      <c r="N498" s="23" t="n">
        <f aca="false">K498 / $E$2</f>
        <v>0.000399002493765578</v>
      </c>
      <c r="O498" s="10" t="str">
        <f aca="false">IF(OR(J498 &lt; 0, I498 &lt; 0), IF(J498 &lt; 0, "BUY", "SELL"), "S.W.")</f>
        <v>S.W.</v>
      </c>
      <c r="P498" s="11" t="n">
        <f aca="false">IF(OR(O497="BUY", O497 = "SELL"), IF(O497 = "BUY", E498 - B498, B498 - E498), 0)</f>
        <v>0</v>
      </c>
      <c r="Q498" s="24" t="n">
        <f aca="false">(F498 - F497) / F497</f>
        <v>-0.459554933337674</v>
      </c>
      <c r="R498" s="25" t="inlineStr">
        <f aca="true">IF(ROW(Q498) - 2 &gt;= 3, AVERAGE(Q498:OFFSET(Q498,1 - $R$2, 0)), "")</f>
        <is>
          <t/>
        </is>
      </c>
    </row>
    <row collapsed="false" customFormat="false" customHeight="false" hidden="false" ht="13.3" outlineLevel="0" r="499">
      <c r="A499" s="20" t="n">
        <v>37284</v>
      </c>
      <c r="B499" s="14" t="n">
        <v>23.4</v>
      </c>
      <c r="C499" s="15" t="n">
        <v>23.55</v>
      </c>
      <c r="D499" s="16" t="n">
        <v>22.72</v>
      </c>
      <c r="E499" s="17" t="n">
        <v>23.27</v>
      </c>
      <c r="F499" s="18" t="n">
        <v>6658800</v>
      </c>
      <c r="G499" s="13" t="n">
        <v>11.59</v>
      </c>
      <c r="I499" s="7" t="n">
        <f aca="false">C499 - E498</f>
        <v>0.300000000000001</v>
      </c>
      <c r="J499" s="8" t="n">
        <f aca="false">E498 - D499</f>
        <v>0.530000000000001</v>
      </c>
      <c r="K499" s="9" t="n">
        <f aca="false">E499 - E498</f>
        <v>0.0199999999999996</v>
      </c>
      <c r="L499" s="21" t="n">
        <f aca="false">I499 / $E$2</f>
        <v>0.0029925187032419</v>
      </c>
      <c r="M499" s="22" t="n">
        <f aca="false">J499 / $E$2</f>
        <v>0.00528678304239403</v>
      </c>
      <c r="N499" s="23" t="n">
        <f aca="false">K499 / $E$2</f>
        <v>0.000199501246882789</v>
      </c>
      <c r="O499" s="10" t="str">
        <f aca="false">IF(OR(J499 &lt; 0, I499 &lt; 0), IF(J499 &lt; 0, "BUY", "SELL"), "S.W.")</f>
        <v>S.W.</v>
      </c>
      <c r="P499" s="11" t="n">
        <f aca="false">IF(OR(O498="BUY", O498 = "SELL"), IF(O498 = "BUY", E499 - B499, B499 - E499), 0)</f>
        <v>0</v>
      </c>
      <c r="Q499" s="24" t="n">
        <f aca="false">(F499 - F498) / F498</f>
        <v>0.00286153197385463</v>
      </c>
      <c r="R499" s="25" t="inlineStr">
        <f aca="true">IF(ROW(Q499) - 2 &gt;= 3, AVERAGE(Q499:OFFSET(Q499,1 - $R$2, 0)), "")</f>
        <is>
          <t/>
        </is>
      </c>
    </row>
    <row collapsed="false" customFormat="false" customHeight="false" hidden="false" ht="13.3" outlineLevel="0" r="500">
      <c r="A500" s="20" t="n">
        <v>37285</v>
      </c>
      <c r="B500" s="14" t="n">
        <v>23.22</v>
      </c>
      <c r="C500" s="15" t="n">
        <v>23.54</v>
      </c>
      <c r="D500" s="16" t="n">
        <v>22.85</v>
      </c>
      <c r="E500" s="17" t="n">
        <v>23.07</v>
      </c>
      <c r="F500" s="18" t="n">
        <v>8583000</v>
      </c>
      <c r="G500" s="13" t="n">
        <v>11.49</v>
      </c>
      <c r="I500" s="7" t="n">
        <f aca="false">C500 - E499</f>
        <v>0.27</v>
      </c>
      <c r="J500" s="8" t="n">
        <f aca="false">E499 - D500</f>
        <v>0.419999999999998</v>
      </c>
      <c r="K500" s="9" t="n">
        <f aca="false">E500 - E499</f>
        <v>-0.199999999999999</v>
      </c>
      <c r="L500" s="21" t="n">
        <f aca="false">I500 / $E$2</f>
        <v>0.0026932668329177</v>
      </c>
      <c r="M500" s="22" t="n">
        <f aca="false">J500 / $E$2</f>
        <v>0.00418952618453864</v>
      </c>
      <c r="N500" s="23" t="n">
        <f aca="false">K500 / $E$2</f>
        <v>-0.00199501246882792</v>
      </c>
      <c r="O500" s="10" t="str">
        <f aca="false">IF(OR(J500 &lt; 0, I500 &lt; 0), IF(J500 &lt; 0, "BUY", "SELL"), "S.W.")</f>
        <v>S.W.</v>
      </c>
      <c r="P500" s="11" t="n">
        <f aca="false">IF(OR(O499="BUY", O499 = "SELL"), IF(O499 = "BUY", E500 - B500, B500 - E500), 0)</f>
        <v>0</v>
      </c>
      <c r="Q500" s="24" t="n">
        <f aca="false">(F500 - F499) / F499</f>
        <v>0.288970985763201</v>
      </c>
      <c r="R500" s="25" t="inlineStr">
        <f aca="true">IF(ROW(Q500) - 2 &gt;= 3, AVERAGE(Q500:OFFSET(Q500,1 - $R$2, 0)), "")</f>
        <is>
          <t/>
        </is>
      </c>
    </row>
    <row collapsed="false" customFormat="false" customHeight="false" hidden="false" ht="13.3" outlineLevel="0" r="501">
      <c r="A501" s="20" t="n">
        <v>37286</v>
      </c>
      <c r="B501" s="14" t="n">
        <v>23.07</v>
      </c>
      <c r="C501" s="15" t="n">
        <v>24.14</v>
      </c>
      <c r="D501" s="16" t="n">
        <v>22.94</v>
      </c>
      <c r="E501" s="17" t="n">
        <v>24.09</v>
      </c>
      <c r="F501" s="18" t="n">
        <v>16842000</v>
      </c>
      <c r="G501" s="13" t="n">
        <v>11.99</v>
      </c>
      <c r="I501" s="7" t="n">
        <f aca="false">C501 - E500</f>
        <v>1.07</v>
      </c>
      <c r="J501" s="8" t="n">
        <f aca="false">E500 - D501</f>
        <v>0.129999999999999</v>
      </c>
      <c r="K501" s="9" t="n">
        <f aca="false">E501 - E500</f>
        <v>1.02</v>
      </c>
      <c r="L501" s="21" t="n">
        <f aca="false">I501 / $E$2</f>
        <v>0.0106733167082294</v>
      </c>
      <c r="M501" s="22" t="n">
        <f aca="false">J501 / $E$2</f>
        <v>0.00129675810473814</v>
      </c>
      <c r="N501" s="23" t="n">
        <f aca="false">K501 / $E$2</f>
        <v>0.0101745635910224</v>
      </c>
      <c r="O501" s="10" t="str">
        <f aca="false">IF(OR(J501 &lt; 0, I501 &lt; 0), IF(J501 &lt; 0, "BUY", "SELL"), "S.W.")</f>
        <v>S.W.</v>
      </c>
      <c r="P501" s="11" t="n">
        <f aca="false">IF(OR(O500="BUY", O500 = "SELL"), IF(O500 = "BUY", E501 - B501, B501 - E501), 0)</f>
        <v>0</v>
      </c>
      <c r="Q501" s="24" t="n">
        <f aca="false">(F501 - F500) / F500</f>
        <v>0.962250961202377</v>
      </c>
      <c r="R501" s="25" t="inlineStr">
        <f aca="true">IF(ROW(Q501) - 2 &gt;= 3, AVERAGE(Q501:OFFSET(Q501,1 - $R$2, 0)), "")</f>
        <is>
          <t/>
        </is>
      </c>
    </row>
    <row collapsed="false" customFormat="false" customHeight="false" hidden="false" ht="13.3" outlineLevel="0" r="502">
      <c r="A502" s="20" t="n">
        <v>37287</v>
      </c>
      <c r="B502" s="14" t="n">
        <v>24.16</v>
      </c>
      <c r="C502" s="15" t="n">
        <v>24.73</v>
      </c>
      <c r="D502" s="16" t="n">
        <v>24.11</v>
      </c>
      <c r="E502" s="17" t="n">
        <v>24.72</v>
      </c>
      <c r="F502" s="18" t="n">
        <v>16730200</v>
      </c>
      <c r="G502" s="13" t="n">
        <v>12.31</v>
      </c>
      <c r="I502" s="7" t="n">
        <f aca="false">C502 - E501</f>
        <v>0.640000000000001</v>
      </c>
      <c r="J502" s="8" t="n">
        <f aca="false">E501 - D502</f>
        <v>-0.0199999999999996</v>
      </c>
      <c r="K502" s="9" t="n">
        <f aca="false">E502 - E501</f>
        <v>0.629999999999999</v>
      </c>
      <c r="L502" s="21" t="n">
        <f aca="false">I502 / $E$2</f>
        <v>0.00638403990024938</v>
      </c>
      <c r="M502" s="22" t="n">
        <f aca="false">J502 / $E$2</f>
        <v>-0.000199501246882789</v>
      </c>
      <c r="N502" s="23" t="n">
        <f aca="false">K502 / $E$2</f>
        <v>0.00628428927680797</v>
      </c>
      <c r="O502" s="10" t="str">
        <f aca="false">IF(OR(J502 &lt; 0, I502 &lt; 0), IF(J502 &lt; 0, "BUY", "SELL"), "S.W.")</f>
        <v>BUY</v>
      </c>
      <c r="P502" s="11" t="n">
        <f aca="false">IF(OR(O501="BUY", O501 = "SELL"), IF(O501 = "BUY", E502 - B502, B502 - E502), 0)</f>
        <v>0</v>
      </c>
      <c r="Q502" s="24" t="n">
        <f aca="false">(F502 - F501) / F501</f>
        <v>-0.00663816648854055</v>
      </c>
      <c r="R502" s="25" t="inlineStr">
        <f aca="true">IF(ROW(Q502) - 2 &gt;= 3, AVERAGE(Q502:OFFSET(Q502,1 - $R$2, 0)), "")</f>
        <is>
          <t/>
        </is>
      </c>
    </row>
    <row collapsed="false" customFormat="false" customHeight="false" hidden="false" ht="13.3" outlineLevel="0" r="503">
      <c r="A503" s="20" t="n">
        <v>37288</v>
      </c>
      <c r="B503" s="14" t="n">
        <v>24.34</v>
      </c>
      <c r="C503" s="15" t="n">
        <v>24.96</v>
      </c>
      <c r="D503" s="16" t="n">
        <v>24.34</v>
      </c>
      <c r="E503" s="17" t="n">
        <v>24.41</v>
      </c>
      <c r="F503" s="18" t="n">
        <v>14225200</v>
      </c>
      <c r="G503" s="13" t="n">
        <v>12.15</v>
      </c>
      <c r="I503" s="7" t="n">
        <f aca="false">C503 - E502</f>
        <v>0.240000000000002</v>
      </c>
      <c r="J503" s="8" t="n">
        <f aca="false">E502 - D503</f>
        <v>0.379999999999999</v>
      </c>
      <c r="K503" s="9" t="n">
        <f aca="false">E503 - E502</f>
        <v>-0.309999999999999</v>
      </c>
      <c r="L503" s="21" t="n">
        <f aca="false">I503 / $E$2</f>
        <v>0.00239401496259354</v>
      </c>
      <c r="M503" s="22" t="n">
        <f aca="false">J503 / $E$2</f>
        <v>0.00379052369077306</v>
      </c>
      <c r="N503" s="23" t="n">
        <f aca="false">K503 / $E$2</f>
        <v>-0.00309226932668328</v>
      </c>
      <c r="O503" s="10" t="str">
        <f aca="false">IF(OR(J503 &lt; 0, I503 &lt; 0), IF(J503 &lt; 0, "BUY", "SELL"), "S.W.")</f>
        <v>S.W.</v>
      </c>
      <c r="P503" s="11" t="n">
        <f aca="false">IF(OR(O502="BUY", O502 = "SELL"), IF(O502 = "BUY", E503 - B503, B503 - E503), 0)</f>
        <v>0.0700000000000003</v>
      </c>
      <c r="Q503" s="24" t="n">
        <f aca="false">(F503 - F502) / F502</f>
        <v>-0.149729232166979</v>
      </c>
      <c r="R503" s="25" t="inlineStr">
        <f aca="true">IF(ROW(Q503) - 2 &gt;= 3, AVERAGE(Q503:OFFSET(Q503,1 - $R$2, 0)), "")</f>
        <is>
          <t/>
        </is>
      </c>
    </row>
    <row collapsed="false" customFormat="false" customHeight="false" hidden="false" ht="13.3" outlineLevel="0" r="504">
      <c r="A504" s="20" t="n">
        <v>37291</v>
      </c>
      <c r="B504" s="14" t="n">
        <v>24.32</v>
      </c>
      <c r="C504" s="15" t="n">
        <v>25.52</v>
      </c>
      <c r="D504" s="16" t="n">
        <v>24.2</v>
      </c>
      <c r="E504" s="17" t="n">
        <v>25.35</v>
      </c>
      <c r="F504" s="18" t="n">
        <v>18656200</v>
      </c>
      <c r="G504" s="13" t="n">
        <v>12.62</v>
      </c>
      <c r="I504" s="7" t="n">
        <f aca="false">C504 - E503</f>
        <v>1.11</v>
      </c>
      <c r="J504" s="8" t="n">
        <f aca="false">E503 - D504</f>
        <v>0.210000000000001</v>
      </c>
      <c r="K504" s="9" t="n">
        <f aca="false">E504 - E503</f>
        <v>0.940000000000001</v>
      </c>
      <c r="L504" s="21" t="n">
        <f aca="false">I504 / $E$2</f>
        <v>0.011072319201995</v>
      </c>
      <c r="M504" s="22" t="n">
        <f aca="false">J504 / $E$2</f>
        <v>0.00209476309226934</v>
      </c>
      <c r="N504" s="23" t="n">
        <f aca="false">K504 / $E$2</f>
        <v>0.00937655860349129</v>
      </c>
      <c r="O504" s="10" t="str">
        <f aca="false">IF(OR(J504 &lt; 0, I504 &lt; 0), IF(J504 &lt; 0, "BUY", "SELL"), "S.W.")</f>
        <v>S.W.</v>
      </c>
      <c r="P504" s="11" t="n">
        <f aca="false">IF(OR(O503="BUY", O503 = "SELL"), IF(O503 = "BUY", E504 - B504, B504 - E504), 0)</f>
        <v>0</v>
      </c>
      <c r="Q504" s="24" t="n">
        <f aca="false">(F504 - F503) / F503</f>
        <v>0.311489469392346</v>
      </c>
      <c r="R504" s="25" t="inlineStr">
        <f aca="true">IF(ROW(Q504) - 2 &gt;= 3, AVERAGE(Q504:OFFSET(Q504,1 - $R$2, 0)), "")</f>
        <is>
          <t/>
        </is>
      </c>
    </row>
    <row collapsed="false" customFormat="false" customHeight="false" hidden="false" ht="13.3" outlineLevel="0" r="505">
      <c r="A505" s="20" t="n">
        <v>37292</v>
      </c>
      <c r="B505" s="14" t="n">
        <v>25.09</v>
      </c>
      <c r="C505" s="15" t="n">
        <v>25.98</v>
      </c>
      <c r="D505" s="16" t="n">
        <v>25.08</v>
      </c>
      <c r="E505" s="17" t="n">
        <v>25.45</v>
      </c>
      <c r="F505" s="18" t="n">
        <v>16317400</v>
      </c>
      <c r="G505" s="13" t="n">
        <v>12.67</v>
      </c>
      <c r="I505" s="7" t="n">
        <f aca="false">C505 - E504</f>
        <v>0.629999999999999</v>
      </c>
      <c r="J505" s="8" t="n">
        <f aca="false">E504 - D505</f>
        <v>0.270000000000003</v>
      </c>
      <c r="K505" s="9" t="n">
        <f aca="false">E505 - E504</f>
        <v>0.0999999999999979</v>
      </c>
      <c r="L505" s="21" t="n">
        <f aca="false">I505 / $E$2</f>
        <v>0.00628428927680797</v>
      </c>
      <c r="M505" s="22" t="n">
        <f aca="false">J505 / $E$2</f>
        <v>0.00269326683291774</v>
      </c>
      <c r="N505" s="23" t="n">
        <f aca="false">K505 / $E$2</f>
        <v>0.000997506234413944</v>
      </c>
      <c r="O505" s="10" t="str">
        <f aca="false">IF(OR(J505 &lt; 0, I505 &lt; 0), IF(J505 &lt; 0, "BUY", "SELL"), "S.W.")</f>
        <v>S.W.</v>
      </c>
      <c r="P505" s="11" t="n">
        <f aca="false">IF(OR(O504="BUY", O504 = "SELL"), IF(O504 = "BUY", E505 - B505, B505 - E505), 0)</f>
        <v>0</v>
      </c>
      <c r="Q505" s="24" t="n">
        <f aca="false">(F505 - F504) / F504</f>
        <v>-0.125363150051993</v>
      </c>
      <c r="R505" s="25" t="inlineStr">
        <f aca="true">IF(ROW(Q505) - 2 &gt;= 3, AVERAGE(Q505:OFFSET(Q505,1 - $R$2, 0)), "")</f>
        <is>
          <t/>
        </is>
      </c>
    </row>
    <row collapsed="false" customFormat="false" customHeight="false" hidden="false" ht="13.3" outlineLevel="0" r="506">
      <c r="A506" s="20" t="n">
        <v>37293</v>
      </c>
      <c r="B506" s="14" t="n">
        <v>25.6</v>
      </c>
      <c r="C506" s="15" t="n">
        <v>25.98</v>
      </c>
      <c r="D506" s="16" t="n">
        <v>24.15</v>
      </c>
      <c r="E506" s="17" t="n">
        <v>24.67</v>
      </c>
      <c r="F506" s="18" t="n">
        <v>21342000</v>
      </c>
      <c r="G506" s="13" t="n">
        <v>12.28</v>
      </c>
      <c r="I506" s="7" t="n">
        <f aca="false">C506 - E505</f>
        <v>0.530000000000001</v>
      </c>
      <c r="J506" s="8" t="n">
        <f aca="false">E505 - D506</f>
        <v>1.3</v>
      </c>
      <c r="K506" s="9" t="n">
        <f aca="false">E506 - E505</f>
        <v>-0.779999999999998</v>
      </c>
      <c r="L506" s="21" t="n">
        <f aca="false">I506 / $E$2</f>
        <v>0.00528678304239403</v>
      </c>
      <c r="M506" s="22" t="n">
        <f aca="false">J506 / $E$2</f>
        <v>0.0129675810473816</v>
      </c>
      <c r="N506" s="23" t="n">
        <f aca="false">K506 / $E$2</f>
        <v>-0.0077805486284289</v>
      </c>
      <c r="O506" s="10" t="str">
        <f aca="false">IF(OR(J506 &lt; 0, I506 &lt; 0), IF(J506 &lt; 0, "BUY", "SELL"), "S.W.")</f>
        <v>S.W.</v>
      </c>
      <c r="P506" s="11" t="n">
        <f aca="false">IF(OR(O505="BUY", O505 = "SELL"), IF(O505 = "BUY", E506 - B506, B506 - E506), 0)</f>
        <v>0</v>
      </c>
      <c r="Q506" s="24" t="n">
        <f aca="false">(F506 - F505) / F505</f>
        <v>0.307928959270472</v>
      </c>
      <c r="R506" s="25" t="inlineStr">
        <f aca="true">IF(ROW(Q506) - 2 &gt;= 3, AVERAGE(Q506:OFFSET(Q506,1 - $R$2, 0)), "")</f>
        <is>
          <t/>
        </is>
      </c>
    </row>
    <row collapsed="false" customFormat="false" customHeight="false" hidden="false" ht="13.3" outlineLevel="0" r="507">
      <c r="A507" s="20" t="n">
        <v>37294</v>
      </c>
      <c r="B507" s="14" t="n">
        <v>24.65</v>
      </c>
      <c r="C507" s="15" t="n">
        <v>25.29</v>
      </c>
      <c r="D507" s="16" t="n">
        <v>24.08</v>
      </c>
      <c r="E507" s="17" t="n">
        <v>24.3</v>
      </c>
      <c r="F507" s="18" t="n">
        <v>12422600</v>
      </c>
      <c r="G507" s="13" t="n">
        <v>12.1</v>
      </c>
      <c r="I507" s="7" t="n">
        <f aca="false">C507 - E506</f>
        <v>0.619999999999997</v>
      </c>
      <c r="J507" s="8" t="n">
        <f aca="false">E506 - D507</f>
        <v>0.590000000000003</v>
      </c>
      <c r="K507" s="9" t="n">
        <f aca="false">E507 - E506</f>
        <v>-0.370000000000001</v>
      </c>
      <c r="L507" s="21" t="n">
        <f aca="false">I507 / $E$2</f>
        <v>0.00618453865336656</v>
      </c>
      <c r="M507" s="22" t="n">
        <f aca="false">J507 / $E$2</f>
        <v>0.00588528678304243</v>
      </c>
      <c r="N507" s="23" t="n">
        <f aca="false">K507 / $E$2</f>
        <v>-0.00369077306733168</v>
      </c>
      <c r="O507" s="10" t="str">
        <f aca="false">IF(OR(J507 &lt; 0, I507 &lt; 0), IF(J507 &lt; 0, "BUY", "SELL"), "S.W.")</f>
        <v>S.W.</v>
      </c>
      <c r="P507" s="11" t="n">
        <f aca="false">IF(OR(O506="BUY", O506 = "SELL"), IF(O506 = "BUY", E507 - B507, B507 - E507), 0)</f>
        <v>0</v>
      </c>
      <c r="Q507" s="24" t="n">
        <f aca="false">(F507 - F506) / F506</f>
        <v>-0.417927092118827</v>
      </c>
      <c r="R507" s="25" t="inlineStr">
        <f aca="true">IF(ROW(Q507) - 2 &gt;= 3, AVERAGE(Q507:OFFSET(Q507,1 - $R$2, 0)), "")</f>
        <is>
          <t/>
        </is>
      </c>
    </row>
    <row collapsed="false" customFormat="false" customHeight="false" hidden="false" ht="13.3" outlineLevel="0" r="508">
      <c r="A508" s="20" t="n">
        <v>37295</v>
      </c>
      <c r="B508" s="14" t="n">
        <v>24.4</v>
      </c>
      <c r="C508" s="15" t="n">
        <v>24.64</v>
      </c>
      <c r="D508" s="16" t="n">
        <v>23.37</v>
      </c>
      <c r="E508" s="17" t="n">
        <v>24.03</v>
      </c>
      <c r="F508" s="18" t="n">
        <v>12690400</v>
      </c>
      <c r="G508" s="13" t="n">
        <v>11.96</v>
      </c>
      <c r="I508" s="7" t="n">
        <f aca="false">C508 - E507</f>
        <v>0.34</v>
      </c>
      <c r="J508" s="8" t="n">
        <f aca="false">E507 - D508</f>
        <v>0.93</v>
      </c>
      <c r="K508" s="9" t="n">
        <f aca="false">E508 - E507</f>
        <v>-0.27</v>
      </c>
      <c r="L508" s="21" t="n">
        <f aca="false">I508 / $E$2</f>
        <v>0.00339152119700748</v>
      </c>
      <c r="M508" s="22" t="n">
        <f aca="false">J508 / $E$2</f>
        <v>0.00927680798004987</v>
      </c>
      <c r="N508" s="23" t="n">
        <f aca="false">K508 / $E$2</f>
        <v>-0.0026932668329177</v>
      </c>
      <c r="O508" s="10" t="str">
        <f aca="false">IF(OR(J508 &lt; 0, I508 &lt; 0), IF(J508 &lt; 0, "BUY", "SELL"), "S.W.")</f>
        <v>S.W.</v>
      </c>
      <c r="P508" s="11" t="n">
        <f aca="false">IF(OR(O507="BUY", O507 = "SELL"), IF(O507 = "BUY", E508 - B508, B508 - E508), 0)</f>
        <v>0</v>
      </c>
      <c r="Q508" s="24" t="n">
        <f aca="false">(F508 - F507) / F507</f>
        <v>0.0215574839405599</v>
      </c>
      <c r="R508" s="25" t="inlineStr">
        <f aca="true">IF(ROW(Q508) - 2 &gt;= 3, AVERAGE(Q508:OFFSET(Q508,1 - $R$2, 0)), "")</f>
        <is>
          <t/>
        </is>
      </c>
    </row>
    <row collapsed="false" customFormat="false" customHeight="false" hidden="false" ht="13.3" outlineLevel="0" r="509">
      <c r="A509" s="20" t="n">
        <v>37298</v>
      </c>
      <c r="B509" s="14" t="n">
        <v>23.93</v>
      </c>
      <c r="C509" s="15" t="n">
        <v>25</v>
      </c>
      <c r="D509" s="16" t="n">
        <v>23.74</v>
      </c>
      <c r="E509" s="17" t="n">
        <v>24.98</v>
      </c>
      <c r="F509" s="18" t="n">
        <v>14235800</v>
      </c>
      <c r="G509" s="13" t="n">
        <v>12.44</v>
      </c>
      <c r="I509" s="7" t="n">
        <f aca="false">C509 - E508</f>
        <v>0.969999999999999</v>
      </c>
      <c r="J509" s="8" t="n">
        <f aca="false">E508 - D509</f>
        <v>0.290000000000003</v>
      </c>
      <c r="K509" s="9" t="n">
        <f aca="false">E509 - E508</f>
        <v>0.949999999999999</v>
      </c>
      <c r="L509" s="21" t="n">
        <f aca="false">I509 / $E$2</f>
        <v>0.00967581047381545</v>
      </c>
      <c r="M509" s="22" t="n">
        <f aca="false">J509 / $E$2</f>
        <v>0.00289276807980053</v>
      </c>
      <c r="N509" s="23" t="n">
        <f aca="false">K509 / $E$2</f>
        <v>0.00947630922693266</v>
      </c>
      <c r="O509" s="10" t="str">
        <f aca="false">IF(OR(J509 &lt; 0, I509 &lt; 0), IF(J509 &lt; 0, "BUY", "SELL"), "S.W.")</f>
        <v>S.W.</v>
      </c>
      <c r="P509" s="11" t="n">
        <f aca="false">IF(OR(O508="BUY", O508 = "SELL"), IF(O508 = "BUY", E509 - B509, B509 - E509), 0)</f>
        <v>0</v>
      </c>
      <c r="Q509" s="24" t="n">
        <f aca="false">(F509 - F508) / F508</f>
        <v>0.121777091344638</v>
      </c>
      <c r="R509" s="25" t="inlineStr">
        <f aca="true">IF(ROW(Q509) - 2 &gt;= 3, AVERAGE(Q509:OFFSET(Q509,1 - $R$2, 0)), "")</f>
        <is>
          <t/>
        </is>
      </c>
    </row>
    <row collapsed="false" customFormat="false" customHeight="false" hidden="false" ht="13.3" outlineLevel="0" r="510">
      <c r="A510" s="20" t="n">
        <v>37299</v>
      </c>
      <c r="B510" s="14" t="n">
        <v>24.66</v>
      </c>
      <c r="C510" s="15" t="n">
        <v>25.04</v>
      </c>
      <c r="D510" s="16" t="n">
        <v>24.45</v>
      </c>
      <c r="E510" s="17" t="n">
        <v>24.71</v>
      </c>
      <c r="F510" s="18" t="n">
        <v>8010000</v>
      </c>
      <c r="G510" s="13" t="n">
        <v>12.3</v>
      </c>
      <c r="I510" s="7" t="n">
        <f aca="false">C510 - E509</f>
        <v>0.0599999999999987</v>
      </c>
      <c r="J510" s="8" t="n">
        <f aca="false">E509 - D510</f>
        <v>0.530000000000001</v>
      </c>
      <c r="K510" s="9" t="n">
        <f aca="false">E510 - E509</f>
        <v>-0.27</v>
      </c>
      <c r="L510" s="21" t="n">
        <f aca="false">I510 / $E$2</f>
        <v>0.000598503740648366</v>
      </c>
      <c r="M510" s="22" t="n">
        <f aca="false">J510 / $E$2</f>
        <v>0.00528678304239403</v>
      </c>
      <c r="N510" s="23" t="n">
        <f aca="false">K510 / $E$2</f>
        <v>-0.0026932668329177</v>
      </c>
      <c r="O510" s="10" t="str">
        <f aca="false">IF(OR(J510 &lt; 0, I510 &lt; 0), IF(J510 &lt; 0, "BUY", "SELL"), "S.W.")</f>
        <v>S.W.</v>
      </c>
      <c r="P510" s="11" t="n">
        <f aca="false">IF(OR(O509="BUY", O509 = "SELL"), IF(O509 = "BUY", E510 - B510, B510 - E510), 0)</f>
        <v>0</v>
      </c>
      <c r="Q510" s="24" t="n">
        <f aca="false">(F510 - F509) / F509</f>
        <v>-0.437334045153767</v>
      </c>
      <c r="R510" s="25" t="inlineStr">
        <f aca="true">IF(ROW(Q510) - 2 &gt;= 3, AVERAGE(Q510:OFFSET(Q510,1 - $R$2, 0)), "")</f>
        <is>
          <t/>
        </is>
      </c>
    </row>
    <row collapsed="false" customFormat="false" customHeight="false" hidden="false" ht="13.3" outlineLevel="0" r="511">
      <c r="A511" s="20" t="n">
        <v>37300</v>
      </c>
      <c r="B511" s="14" t="n">
        <v>24.73</v>
      </c>
      <c r="C511" s="15" t="n">
        <v>25.24</v>
      </c>
      <c r="D511" s="16" t="n">
        <v>24.65</v>
      </c>
      <c r="E511" s="17" t="n">
        <v>25.01</v>
      </c>
      <c r="F511" s="18" t="n">
        <v>11174000</v>
      </c>
      <c r="G511" s="13" t="n">
        <v>12.45</v>
      </c>
      <c r="I511" s="7" t="n">
        <f aca="false">C511 - E510</f>
        <v>0.529999999999998</v>
      </c>
      <c r="J511" s="8" t="n">
        <f aca="false">E510 - D511</f>
        <v>0.0600000000000023</v>
      </c>
      <c r="K511" s="9" t="n">
        <f aca="false">E511 - E510</f>
        <v>0.300000000000001</v>
      </c>
      <c r="L511" s="21" t="n">
        <f aca="false">I511 / $E$2</f>
        <v>0.00528678304239399</v>
      </c>
      <c r="M511" s="22" t="n">
        <f aca="false">J511 / $E$2</f>
        <v>0.000598503740648402</v>
      </c>
      <c r="N511" s="23" t="n">
        <f aca="false">K511 / $E$2</f>
        <v>0.0029925187032419</v>
      </c>
      <c r="O511" s="10" t="str">
        <f aca="false">IF(OR(J511 &lt; 0, I511 &lt; 0), IF(J511 &lt; 0, "BUY", "SELL"), "S.W.")</f>
        <v>S.W.</v>
      </c>
      <c r="P511" s="11" t="n">
        <f aca="false">IF(OR(O510="BUY", O510 = "SELL"), IF(O510 = "BUY", E511 - B511, B511 - E511), 0)</f>
        <v>0</v>
      </c>
      <c r="Q511" s="24" t="n">
        <f aca="false">(F511 - F510) / F510</f>
        <v>0.395006242197253</v>
      </c>
      <c r="R511" s="25" t="inlineStr">
        <f aca="true">IF(ROW(Q511) - 2 &gt;= 3, AVERAGE(Q511:OFFSET(Q511,1 - $R$2, 0)), "")</f>
        <is>
          <t/>
        </is>
      </c>
    </row>
    <row collapsed="false" customFormat="false" customHeight="false" hidden="false" ht="13.3" outlineLevel="0" r="512">
      <c r="A512" s="20" t="n">
        <v>37301</v>
      </c>
      <c r="B512" s="14" t="n">
        <v>25.05</v>
      </c>
      <c r="C512" s="15" t="n">
        <v>25.23</v>
      </c>
      <c r="D512" s="16" t="n">
        <v>24.38</v>
      </c>
      <c r="E512" s="17" t="n">
        <v>24.6</v>
      </c>
      <c r="F512" s="18" t="n">
        <v>9291800</v>
      </c>
      <c r="G512" s="13" t="n">
        <v>12.25</v>
      </c>
      <c r="I512" s="7" t="n">
        <f aca="false">C512 - E511</f>
        <v>0.219999999999999</v>
      </c>
      <c r="J512" s="8" t="n">
        <f aca="false">E511 - D512</f>
        <v>0.630000000000003</v>
      </c>
      <c r="K512" s="9" t="n">
        <f aca="false">E512 - E511</f>
        <v>-0.41</v>
      </c>
      <c r="L512" s="21" t="n">
        <f aca="false">I512 / $E$2</f>
        <v>0.00219451371571071</v>
      </c>
      <c r="M512" s="22" t="n">
        <f aca="false">J512 / $E$2</f>
        <v>0.00628428927680801</v>
      </c>
      <c r="N512" s="23" t="n">
        <f aca="false">K512 / $E$2</f>
        <v>-0.00408977556109726</v>
      </c>
      <c r="O512" s="10" t="str">
        <f aca="false">IF(OR(J512 &lt; 0, I512 &lt; 0), IF(J512 &lt; 0, "BUY", "SELL"), "S.W.")</f>
        <v>S.W.</v>
      </c>
      <c r="P512" s="11" t="n">
        <f aca="false">IF(OR(O511="BUY", O511 = "SELL"), IF(O511 = "BUY", E512 - B512, B512 - E512), 0)</f>
        <v>0</v>
      </c>
      <c r="Q512" s="24" t="n">
        <f aca="false">(F512 - F511) / F511</f>
        <v>-0.168444603543941</v>
      </c>
      <c r="R512" s="25" t="inlineStr">
        <f aca="true">IF(ROW(Q512) - 2 &gt;= 3, AVERAGE(Q512:OFFSET(Q512,1 - $R$2, 0)), "")</f>
        <is>
          <t/>
        </is>
      </c>
    </row>
    <row collapsed="false" customFormat="false" customHeight="false" hidden="false" ht="13.3" outlineLevel="0" r="513">
      <c r="A513" s="20" t="n">
        <v>37302</v>
      </c>
      <c r="B513" s="14" t="n">
        <v>24.53</v>
      </c>
      <c r="C513" s="15" t="n">
        <v>24.98</v>
      </c>
      <c r="D513" s="16" t="n">
        <v>23.85</v>
      </c>
      <c r="E513" s="17" t="n">
        <v>23.9</v>
      </c>
      <c r="F513" s="18" t="n">
        <v>9292400</v>
      </c>
      <c r="G513" s="13" t="n">
        <v>11.9</v>
      </c>
      <c r="I513" s="7" t="n">
        <f aca="false">C513 - E512</f>
        <v>0.379999999999999</v>
      </c>
      <c r="J513" s="8" t="n">
        <f aca="false">E512 - D513</f>
        <v>0.75</v>
      </c>
      <c r="K513" s="9" t="n">
        <f aca="false">E513 - E512</f>
        <v>-0.700000000000003</v>
      </c>
      <c r="L513" s="21" t="n">
        <f aca="false">I513 / $E$2</f>
        <v>0.00379052369077306</v>
      </c>
      <c r="M513" s="22" t="n">
        <f aca="false">J513 / $E$2</f>
        <v>0.00748129675810474</v>
      </c>
      <c r="N513" s="23" t="n">
        <f aca="false">K513 / $E$2</f>
        <v>-0.00698254364089778</v>
      </c>
      <c r="O513" s="10" t="str">
        <f aca="false">IF(OR(J513 &lt; 0, I513 &lt; 0), IF(J513 &lt; 0, "BUY", "SELL"), "S.W.")</f>
        <v>S.W.</v>
      </c>
      <c r="P513" s="11" t="n">
        <f aca="false">IF(OR(O512="BUY", O512 = "SELL"), IF(O512 = "BUY", E513 - B513, B513 - E513), 0)</f>
        <v>0</v>
      </c>
      <c r="Q513" s="24" t="n">
        <f aca="false">(F513 - F512) / F512</f>
        <v>6.45730644223939E-005</v>
      </c>
      <c r="R513" s="25" t="inlineStr">
        <f aca="true">IF(ROW(Q513) - 2 &gt;= 3, AVERAGE(Q513:OFFSET(Q513,1 - $R$2, 0)), "")</f>
        <is>
          <t/>
        </is>
      </c>
    </row>
    <row collapsed="false" customFormat="false" customHeight="false" hidden="false" ht="13.3" outlineLevel="0" r="514">
      <c r="A514" s="20" t="n">
        <v>37306</v>
      </c>
      <c r="B514" s="14" t="n">
        <v>23.76</v>
      </c>
      <c r="C514" s="15" t="n">
        <v>23.87</v>
      </c>
      <c r="D514" s="16" t="n">
        <v>22.48</v>
      </c>
      <c r="E514" s="17" t="n">
        <v>22.62</v>
      </c>
      <c r="F514" s="18" t="n">
        <v>13937800</v>
      </c>
      <c r="G514" s="13" t="n">
        <v>11.26</v>
      </c>
      <c r="I514" s="7" t="n">
        <f aca="false">C514 - E513</f>
        <v>-0.0299999999999976</v>
      </c>
      <c r="J514" s="8" t="n">
        <f aca="false">E513 - D514</f>
        <v>1.42</v>
      </c>
      <c r="K514" s="9" t="n">
        <f aca="false">E514 - E513</f>
        <v>-1.28</v>
      </c>
      <c r="L514" s="21" t="n">
        <f aca="false">I514 / $E$2</f>
        <v>-0.000299251870324165</v>
      </c>
      <c r="M514" s="22" t="n">
        <f aca="false">J514 / $E$2</f>
        <v>0.0141645885286783</v>
      </c>
      <c r="N514" s="23" t="n">
        <f aca="false">K514 / $E$2</f>
        <v>-0.0127680798004987</v>
      </c>
      <c r="O514" s="10" t="str">
        <f aca="false">IF(OR(J514 &lt; 0, I514 &lt; 0), IF(J514 &lt; 0, "BUY", "SELL"), "S.W.")</f>
        <v>SELL</v>
      </c>
      <c r="P514" s="11" t="n">
        <f aca="false">IF(OR(O513="BUY", O513 = "SELL"), IF(O513 = "BUY", E514 - B514, B514 - E514), 0)</f>
        <v>0</v>
      </c>
      <c r="Q514" s="24" t="n">
        <f aca="false">(F514 - F513) / F513</f>
        <v>0.499913908139985</v>
      </c>
      <c r="R514" s="25" t="inlineStr">
        <f aca="true">IF(ROW(Q514) - 2 &gt;= 3, AVERAGE(Q514:OFFSET(Q514,1 - $R$2, 0)), "")</f>
        <is>
          <t/>
        </is>
      </c>
    </row>
    <row collapsed="false" customFormat="false" customHeight="false" hidden="false" ht="13.3" outlineLevel="0" r="515">
      <c r="A515" s="20" t="n">
        <v>37307</v>
      </c>
      <c r="B515" s="14" t="n">
        <v>22.77</v>
      </c>
      <c r="C515" s="15" t="n">
        <v>23.2</v>
      </c>
      <c r="D515" s="16" t="n">
        <v>22.35</v>
      </c>
      <c r="E515" s="17" t="n">
        <v>23.13</v>
      </c>
      <c r="F515" s="18" t="n">
        <v>10194400</v>
      </c>
      <c r="G515" s="13" t="n">
        <v>11.52</v>
      </c>
      <c r="I515" s="7" t="n">
        <f aca="false">C515 - E514</f>
        <v>0.579999999999998</v>
      </c>
      <c r="J515" s="8" t="n">
        <f aca="false">E514 - D515</f>
        <v>0.27</v>
      </c>
      <c r="K515" s="9" t="n">
        <f aca="false">E515 - E514</f>
        <v>0.509999999999998</v>
      </c>
      <c r="L515" s="21" t="n">
        <f aca="false">I515 / $E$2</f>
        <v>0.00578553615960098</v>
      </c>
      <c r="M515" s="22" t="n">
        <f aca="false">J515 / $E$2</f>
        <v>0.0026932668329177</v>
      </c>
      <c r="N515" s="23" t="n">
        <f aca="false">K515 / $E$2</f>
        <v>0.0050872817955112</v>
      </c>
      <c r="O515" s="10" t="str">
        <f aca="false">IF(OR(J515 &lt; 0, I515 &lt; 0), IF(J515 &lt; 0, "BUY", "SELL"), "S.W.")</f>
        <v>S.W.</v>
      </c>
      <c r="P515" s="11" t="n">
        <f aca="false">IF(OR(O514="BUY", O514 = "SELL"), IF(O514 = "BUY", E515 - B515, B515 - E515), 0)</f>
        <v>-0.359999999999999</v>
      </c>
      <c r="Q515" s="24" t="n">
        <f aca="false">(F515 - F514) / F514</f>
        <v>-0.268578972291179</v>
      </c>
      <c r="R515" s="25" t="inlineStr">
        <f aca="true">IF(ROW(Q515) - 2 &gt;= 3, AVERAGE(Q515:OFFSET(Q515,1 - $R$2, 0)), "")</f>
        <is>
          <t/>
        </is>
      </c>
    </row>
    <row collapsed="false" customFormat="false" customHeight="false" hidden="false" ht="13.3" outlineLevel="0" r="516">
      <c r="A516" s="20" t="n">
        <v>37308</v>
      </c>
      <c r="B516" s="14" t="n">
        <v>22.92</v>
      </c>
      <c r="C516" s="15" t="n">
        <v>23</v>
      </c>
      <c r="D516" s="16" t="n">
        <v>21.45</v>
      </c>
      <c r="E516" s="17" t="n">
        <v>21.5</v>
      </c>
      <c r="F516" s="18" t="n">
        <v>15955400</v>
      </c>
      <c r="G516" s="13" t="n">
        <v>10.7</v>
      </c>
      <c r="I516" s="7" t="n">
        <f aca="false">C516 - E515</f>
        <v>-0.129999999999999</v>
      </c>
      <c r="J516" s="8" t="n">
        <f aca="false">E515 - D516</f>
        <v>1.68</v>
      </c>
      <c r="K516" s="9" t="n">
        <f aca="false">E516 - E515</f>
        <v>-1.63</v>
      </c>
      <c r="L516" s="21" t="n">
        <f aca="false">I516 / $E$2</f>
        <v>-0.00129675810473814</v>
      </c>
      <c r="M516" s="22" t="n">
        <f aca="false">J516 / $E$2</f>
        <v>0.0167581047381546</v>
      </c>
      <c r="N516" s="23" t="n">
        <f aca="false">K516 / $E$2</f>
        <v>-0.0162593516209476</v>
      </c>
      <c r="O516" s="10" t="str">
        <f aca="false">IF(OR(J516 &lt; 0, I516 &lt; 0), IF(J516 &lt; 0, "BUY", "SELL"), "S.W.")</f>
        <v>SELL</v>
      </c>
      <c r="P516" s="11" t="n">
        <f aca="false">IF(OR(O515="BUY", O515 = "SELL"), IF(O515 = "BUY", E516 - B516, B516 - E516), 0)</f>
        <v>0</v>
      </c>
      <c r="Q516" s="24" t="n">
        <f aca="false">(F516 - F515) / F515</f>
        <v>0.565114180334301</v>
      </c>
      <c r="R516" s="25" t="inlineStr">
        <f aca="true">IF(ROW(Q516) - 2 &gt;= 3, AVERAGE(Q516:OFFSET(Q516,1 - $R$2, 0)), "")</f>
        <is>
          <t/>
        </is>
      </c>
    </row>
    <row collapsed="false" customFormat="false" customHeight="false" hidden="false" ht="13.3" outlineLevel="0" r="517">
      <c r="A517" s="20" t="n">
        <v>37309</v>
      </c>
      <c r="B517" s="14" t="n">
        <v>21.66</v>
      </c>
      <c r="C517" s="15" t="n">
        <v>22.95</v>
      </c>
      <c r="D517" s="16" t="n">
        <v>21.5</v>
      </c>
      <c r="E517" s="17" t="n">
        <v>22.74</v>
      </c>
      <c r="F517" s="18" t="n">
        <v>14517000</v>
      </c>
      <c r="G517" s="13" t="n">
        <v>11.32</v>
      </c>
      <c r="I517" s="7" t="n">
        <f aca="false">C517 - E516</f>
        <v>1.45</v>
      </c>
      <c r="J517" s="8" t="n">
        <f aca="false">E516 - D517</f>
        <v>0</v>
      </c>
      <c r="K517" s="9" t="n">
        <f aca="false">E517 - E516</f>
        <v>1.24</v>
      </c>
      <c r="L517" s="21" t="n">
        <f aca="false">I517 / $E$2</f>
        <v>0.0144638403990025</v>
      </c>
      <c r="M517" s="22" t="n">
        <f aca="false">J517 / $E$2</f>
        <v>0</v>
      </c>
      <c r="N517" s="23" t="n">
        <f aca="false">K517 / $E$2</f>
        <v>0.0123690773067332</v>
      </c>
      <c r="O517" s="10" t="str">
        <f aca="false">IF(OR(J517 &lt; 0, I517 &lt; 0), IF(J517 &lt; 0, "BUY", "SELL"), "S.W.")</f>
        <v>S.W.</v>
      </c>
      <c r="P517" s="11" t="n">
        <f aca="false">IF(OR(O516="BUY", O516 = "SELL"), IF(O516 = "BUY", E517 - B517, B517 - E517), 0)</f>
        <v>-1.08</v>
      </c>
      <c r="Q517" s="24" t="n">
        <f aca="false">(F517 - F516) / F516</f>
        <v>-0.0901512967396618</v>
      </c>
      <c r="R517" s="25" t="inlineStr">
        <f aca="true">IF(ROW(Q517) - 2 &gt;= 3, AVERAGE(Q517:OFFSET(Q517,1 - $R$2, 0)), "")</f>
        <is>
          <t/>
        </is>
      </c>
    </row>
    <row collapsed="false" customFormat="false" customHeight="false" hidden="false" ht="13.3" outlineLevel="0" r="518">
      <c r="A518" s="20" t="n">
        <v>37312</v>
      </c>
      <c r="B518" s="14" t="n">
        <v>22.85</v>
      </c>
      <c r="C518" s="15" t="n">
        <v>24.72</v>
      </c>
      <c r="D518" s="16" t="n">
        <v>22.36</v>
      </c>
      <c r="E518" s="17" t="n">
        <v>23.81</v>
      </c>
      <c r="F518" s="18" t="n">
        <v>15244600</v>
      </c>
      <c r="G518" s="13" t="n">
        <v>11.85</v>
      </c>
      <c r="I518" s="7" t="n">
        <f aca="false">C518 - E517</f>
        <v>1.98</v>
      </c>
      <c r="J518" s="8" t="n">
        <f aca="false">E517 - D518</f>
        <v>0.379999999999999</v>
      </c>
      <c r="K518" s="9" t="n">
        <f aca="false">E518 - E517</f>
        <v>1.07</v>
      </c>
      <c r="L518" s="21" t="n">
        <f aca="false">I518 / $E$2</f>
        <v>0.0197506234413965</v>
      </c>
      <c r="M518" s="22" t="n">
        <f aca="false">J518 / $E$2</f>
        <v>0.00379052369077306</v>
      </c>
      <c r="N518" s="23" t="n">
        <f aca="false">K518 / $E$2</f>
        <v>0.0106733167082294</v>
      </c>
      <c r="O518" s="10" t="str">
        <f aca="false">IF(OR(J518 &lt; 0, I518 &lt; 0), IF(J518 &lt; 0, "BUY", "SELL"), "S.W.")</f>
        <v>S.W.</v>
      </c>
      <c r="P518" s="11" t="n">
        <f aca="false">IF(OR(O517="BUY", O517 = "SELL"), IF(O517 = "BUY", E518 - B518, B518 - E518), 0)</f>
        <v>0</v>
      </c>
      <c r="Q518" s="24" t="n">
        <f aca="false">(F518 - F517) / F517</f>
        <v>0.0501205483226562</v>
      </c>
      <c r="R518" s="25" t="inlineStr">
        <f aca="true">IF(ROW(Q518) - 2 &gt;= 3, AVERAGE(Q518:OFFSET(Q518,1 - $R$2, 0)), "")</f>
        <is>
          <t/>
        </is>
      </c>
    </row>
    <row collapsed="false" customFormat="false" customHeight="false" hidden="false" ht="13.3" outlineLevel="0" r="519">
      <c r="A519" s="20" t="n">
        <v>37313</v>
      </c>
      <c r="B519" s="14" t="n">
        <v>23.91</v>
      </c>
      <c r="C519" s="15" t="n">
        <v>24.37</v>
      </c>
      <c r="D519" s="16" t="n">
        <v>23.25</v>
      </c>
      <c r="E519" s="17" t="n">
        <v>23.67</v>
      </c>
      <c r="F519" s="18" t="n">
        <v>9290400</v>
      </c>
      <c r="G519" s="13" t="n">
        <v>11.78</v>
      </c>
      <c r="I519" s="7" t="n">
        <f aca="false">C519 - E518</f>
        <v>0.560000000000002</v>
      </c>
      <c r="J519" s="8" t="n">
        <f aca="false">E518 - D519</f>
        <v>0.559999999999999</v>
      </c>
      <c r="K519" s="9" t="n">
        <f aca="false">E519 - E518</f>
        <v>-0.139999999999997</v>
      </c>
      <c r="L519" s="21" t="n">
        <f aca="false">I519 / $E$2</f>
        <v>0.00558603491271823</v>
      </c>
      <c r="M519" s="22" t="n">
        <f aca="false">J519 / $E$2</f>
        <v>0.00558603491271819</v>
      </c>
      <c r="N519" s="23" t="n">
        <f aca="false">K519 / $E$2</f>
        <v>-0.00139650872817952</v>
      </c>
      <c r="O519" s="10" t="str">
        <f aca="false">IF(OR(J519 &lt; 0, I519 &lt; 0), IF(J519 &lt; 0, "BUY", "SELL"), "S.W.")</f>
        <v>S.W.</v>
      </c>
      <c r="P519" s="11" t="n">
        <f aca="false">IF(OR(O518="BUY", O518 = "SELL"), IF(O518 = "BUY", E519 - B519, B519 - E519), 0)</f>
        <v>0</v>
      </c>
      <c r="Q519" s="24" t="n">
        <f aca="false">(F519 - F518) / F518</f>
        <v>-0.390577647166866</v>
      </c>
      <c r="R519" s="25" t="inlineStr">
        <f aca="true">IF(ROW(Q519) - 2 &gt;= 3, AVERAGE(Q519:OFFSET(Q519,1 - $R$2, 0)), "")</f>
        <is>
          <t/>
        </is>
      </c>
    </row>
    <row collapsed="false" customFormat="false" customHeight="false" hidden="false" ht="13.3" outlineLevel="0" r="520">
      <c r="A520" s="20" t="n">
        <v>37314</v>
      </c>
      <c r="B520" s="14" t="n">
        <v>23.94</v>
      </c>
      <c r="C520" s="15" t="n">
        <v>24.25</v>
      </c>
      <c r="D520" s="16" t="n">
        <v>20.94</v>
      </c>
      <c r="E520" s="17" t="n">
        <v>21.96</v>
      </c>
      <c r="F520" s="18" t="n">
        <v>36791400</v>
      </c>
      <c r="G520" s="13" t="n">
        <v>10.93</v>
      </c>
      <c r="I520" s="7" t="n">
        <f aca="false">C520 - E519</f>
        <v>0.579999999999998</v>
      </c>
      <c r="J520" s="8" t="n">
        <f aca="false">E519 - D520</f>
        <v>2.73</v>
      </c>
      <c r="K520" s="9" t="n">
        <f aca="false">E520 - E519</f>
        <v>-1.71</v>
      </c>
      <c r="L520" s="21" t="n">
        <f aca="false">I520 / $E$2</f>
        <v>0.00578553615960098</v>
      </c>
      <c r="M520" s="22" t="n">
        <f aca="false">J520 / $E$2</f>
        <v>0.0272319201995013</v>
      </c>
      <c r="N520" s="23" t="n">
        <f aca="false">K520 / $E$2</f>
        <v>-0.0170573566084788</v>
      </c>
      <c r="O520" s="10" t="str">
        <f aca="false">IF(OR(J520 &lt; 0, I520 &lt; 0), IF(J520 &lt; 0, "BUY", "SELL"), "S.W.")</f>
        <v>S.W.</v>
      </c>
      <c r="P520" s="11" t="n">
        <f aca="false">IF(OR(O519="BUY", O519 = "SELL"), IF(O519 = "BUY", E520 - B520, B520 - E520), 0)</f>
        <v>0</v>
      </c>
      <c r="Q520" s="24" t="n">
        <f aca="false">(F520 - F519) / F519</f>
        <v>2.96015241539654</v>
      </c>
      <c r="R520" s="25" t="inlineStr">
        <f aca="true">IF(ROW(Q520) - 2 &gt;= 3, AVERAGE(Q520:OFFSET(Q520,1 - $R$2, 0)), "")</f>
        <is>
          <t/>
        </is>
      </c>
    </row>
    <row collapsed="false" customFormat="false" customHeight="false" hidden="false" ht="13.3" outlineLevel="0" r="521">
      <c r="A521" s="20" t="n">
        <v>37315</v>
      </c>
      <c r="B521" s="14" t="n">
        <v>22.15</v>
      </c>
      <c r="C521" s="15" t="n">
        <v>22.59</v>
      </c>
      <c r="D521" s="16" t="n">
        <v>21.35</v>
      </c>
      <c r="E521" s="17" t="n">
        <v>21.7</v>
      </c>
      <c r="F521" s="18" t="n">
        <v>16319200</v>
      </c>
      <c r="G521" s="13" t="n">
        <v>10.8</v>
      </c>
      <c r="I521" s="7" t="n">
        <f aca="false">C521 - E520</f>
        <v>0.629999999999999</v>
      </c>
      <c r="J521" s="8" t="n">
        <f aca="false">E520 - D521</f>
        <v>0.609999999999999</v>
      </c>
      <c r="K521" s="9" t="n">
        <f aca="false">E521 - E520</f>
        <v>-0.260000000000002</v>
      </c>
      <c r="L521" s="21" t="n">
        <f aca="false">I521 / $E$2</f>
        <v>0.00628428927680797</v>
      </c>
      <c r="M521" s="22" t="n">
        <f aca="false">J521 / $E$2</f>
        <v>0.00608478802992518</v>
      </c>
      <c r="N521" s="23" t="n">
        <f aca="false">K521 / $E$2</f>
        <v>-0.00259351620947632</v>
      </c>
      <c r="O521" s="10" t="str">
        <f aca="false">IF(OR(J521 &lt; 0, I521 &lt; 0), IF(J521 &lt; 0, "BUY", "SELL"), "S.W.")</f>
        <v>S.W.</v>
      </c>
      <c r="P521" s="11" t="n">
        <f aca="false">IF(OR(O520="BUY", O520 = "SELL"), IF(O520 = "BUY", E521 - B521, B521 - E521), 0)</f>
        <v>0</v>
      </c>
      <c r="Q521" s="24" t="n">
        <f aca="false">(F521 - F520) / F520</f>
        <v>-0.556439820175367</v>
      </c>
      <c r="R521" s="25" t="inlineStr">
        <f aca="true">IF(ROW(Q521) - 2 &gt;= 3, AVERAGE(Q521:OFFSET(Q521,1 - $R$2, 0)), "")</f>
        <is>
          <t/>
        </is>
      </c>
    </row>
    <row collapsed="false" customFormat="false" customHeight="false" hidden="false" ht="13.3" outlineLevel="0" r="522">
      <c r="A522" s="20" t="n">
        <v>37316</v>
      </c>
      <c r="B522" s="14" t="n">
        <v>21.93</v>
      </c>
      <c r="C522" s="15" t="n">
        <v>23.5</v>
      </c>
      <c r="D522" s="16" t="n">
        <v>21.82</v>
      </c>
      <c r="E522" s="17" t="n">
        <v>23.45</v>
      </c>
      <c r="F522" s="18" t="n">
        <v>12464000</v>
      </c>
      <c r="G522" s="13" t="n">
        <v>11.67</v>
      </c>
      <c r="I522" s="7" t="n">
        <f aca="false">C522 - E521</f>
        <v>1.8</v>
      </c>
      <c r="J522" s="8" t="n">
        <f aca="false">E521 - D522</f>
        <v>-0.120000000000001</v>
      </c>
      <c r="K522" s="9" t="n">
        <f aca="false">E522 - E521</f>
        <v>1.75</v>
      </c>
      <c r="L522" s="21" t="n">
        <f aca="false">I522 / $E$2</f>
        <v>0.0179551122194514</v>
      </c>
      <c r="M522" s="22" t="n">
        <f aca="false">J522 / $E$2</f>
        <v>-0.00119700748129677</v>
      </c>
      <c r="N522" s="23" t="n">
        <f aca="false">K522 / $E$2</f>
        <v>0.0174563591022444</v>
      </c>
      <c r="O522" s="10" t="str">
        <f aca="false">IF(OR(J522 &lt; 0, I522 &lt; 0), IF(J522 &lt; 0, "BUY", "SELL"), "S.W.")</f>
        <v>BUY</v>
      </c>
      <c r="P522" s="11" t="n">
        <f aca="false">IF(OR(O521="BUY", O521 = "SELL"), IF(O521 = "BUY", E522 - B522, B522 - E522), 0)</f>
        <v>0</v>
      </c>
      <c r="Q522" s="24" t="n">
        <f aca="false">(F522 - F521) / F521</f>
        <v>-0.23623707044463</v>
      </c>
      <c r="R522" s="25" t="inlineStr">
        <f aca="true">IF(ROW(Q522) - 2 &gt;= 3, AVERAGE(Q522:OFFSET(Q522,1 - $R$2, 0)), "")</f>
        <is>
          <t/>
        </is>
      </c>
    </row>
    <row collapsed="false" customFormat="false" customHeight="false" hidden="false" ht="13.3" outlineLevel="0" r="523">
      <c r="A523" s="20" t="n">
        <v>37319</v>
      </c>
      <c r="B523" s="14" t="n">
        <v>23.26</v>
      </c>
      <c r="C523" s="15" t="n">
        <v>24.58</v>
      </c>
      <c r="D523" s="16" t="n">
        <v>22.76</v>
      </c>
      <c r="E523" s="17" t="n">
        <v>24.29</v>
      </c>
      <c r="F523" s="18" t="n">
        <v>12437800</v>
      </c>
      <c r="G523" s="13" t="n">
        <v>12.09</v>
      </c>
      <c r="I523" s="7" t="n">
        <f aca="false">C523 - E522</f>
        <v>1.13</v>
      </c>
      <c r="J523" s="8" t="n">
        <f aca="false">E522 - D523</f>
        <v>0.689999999999998</v>
      </c>
      <c r="K523" s="9" t="n">
        <f aca="false">E523 - E522</f>
        <v>0.84</v>
      </c>
      <c r="L523" s="21" t="n">
        <f aca="false">I523 / $E$2</f>
        <v>0.0112718204488778</v>
      </c>
      <c r="M523" s="22" t="n">
        <f aca="false">J523 / $E$2</f>
        <v>0.00688279301745634</v>
      </c>
      <c r="N523" s="23" t="n">
        <f aca="false">K523 / $E$2</f>
        <v>0.00837905236907731</v>
      </c>
      <c r="O523" s="10" t="str">
        <f aca="false">IF(OR(J523 &lt; 0, I523 &lt; 0), IF(J523 &lt; 0, "BUY", "SELL"), "S.W.")</f>
        <v>S.W.</v>
      </c>
      <c r="P523" s="11" t="n">
        <f aca="false">IF(OR(O522="BUY", O522 = "SELL"), IF(O522 = "BUY", E523 - B523, B523 - E523), 0)</f>
        <v>1.03</v>
      </c>
      <c r="Q523" s="24" t="n">
        <f aca="false">(F523 - F522) / F522</f>
        <v>-0.00210205391527599</v>
      </c>
      <c r="R523" s="25" t="inlineStr">
        <f aca="true">IF(ROW(Q523) - 2 &gt;= 3, AVERAGE(Q523:OFFSET(Q523,1 - $R$2, 0)), "")</f>
        <is>
          <t/>
        </is>
      </c>
    </row>
    <row collapsed="false" customFormat="false" customHeight="false" hidden="false" ht="13.3" outlineLevel="0" r="524">
      <c r="A524" s="20" t="n">
        <v>37320</v>
      </c>
      <c r="B524" s="14" t="n">
        <v>24.15</v>
      </c>
      <c r="C524" s="15" t="n">
        <v>24.43</v>
      </c>
      <c r="D524" s="16" t="n">
        <v>23.4</v>
      </c>
      <c r="E524" s="17" t="n">
        <v>23.53</v>
      </c>
      <c r="F524" s="18" t="n">
        <v>9810800</v>
      </c>
      <c r="G524" s="13" t="n">
        <v>11.71</v>
      </c>
      <c r="I524" s="7" t="n">
        <f aca="false">C524 - E523</f>
        <v>0.140000000000001</v>
      </c>
      <c r="J524" s="8" t="n">
        <f aca="false">E523 - D524</f>
        <v>0.890000000000001</v>
      </c>
      <c r="K524" s="9" t="n">
        <f aca="false">E524 - E523</f>
        <v>-0.759999999999998</v>
      </c>
      <c r="L524" s="21" t="n">
        <f aca="false">I524 / $E$2</f>
        <v>0.00139650872817956</v>
      </c>
      <c r="M524" s="22" t="n">
        <f aca="false">J524 / $E$2</f>
        <v>0.0088778054862843</v>
      </c>
      <c r="N524" s="23" t="n">
        <f aca="false">K524 / $E$2</f>
        <v>-0.00758104738154611</v>
      </c>
      <c r="O524" s="10" t="str">
        <f aca="false">IF(OR(J524 &lt; 0, I524 &lt; 0), IF(J524 &lt; 0, "BUY", "SELL"), "S.W.")</f>
        <v>S.W.</v>
      </c>
      <c r="P524" s="11" t="n">
        <f aca="false">IF(OR(O523="BUY", O523 = "SELL"), IF(O523 = "BUY", E524 - B524, B524 - E524), 0)</f>
        <v>0</v>
      </c>
      <c r="Q524" s="24" t="n">
        <f aca="false">(F524 - F523) / F523</f>
        <v>-0.211210985865668</v>
      </c>
      <c r="R524" s="25" t="inlineStr">
        <f aca="true">IF(ROW(Q524) - 2 &gt;= 3, AVERAGE(Q524:OFFSET(Q524,1 - $R$2, 0)), "")</f>
        <is>
          <t/>
        </is>
      </c>
    </row>
    <row collapsed="false" customFormat="false" customHeight="false" hidden="false" ht="13.3" outlineLevel="0" r="525">
      <c r="A525" s="20" t="n">
        <v>37321</v>
      </c>
      <c r="B525" s="14" t="n">
        <v>23.48</v>
      </c>
      <c r="C525" s="15" t="n">
        <v>24.34</v>
      </c>
      <c r="D525" s="16" t="n">
        <v>22.93</v>
      </c>
      <c r="E525" s="17" t="n">
        <v>24.07</v>
      </c>
      <c r="F525" s="18" t="n">
        <v>8078800</v>
      </c>
      <c r="G525" s="13" t="n">
        <v>11.98</v>
      </c>
      <c r="I525" s="7" t="n">
        <f aca="false">C525 - E524</f>
        <v>0.809999999999999</v>
      </c>
      <c r="J525" s="8" t="n">
        <f aca="false">E524 - D525</f>
        <v>0.600000000000001</v>
      </c>
      <c r="K525" s="9" t="n">
        <f aca="false">E525 - E524</f>
        <v>0.539999999999999</v>
      </c>
      <c r="L525" s="21" t="n">
        <f aca="false">I525 / $E$2</f>
        <v>0.00807980049875311</v>
      </c>
      <c r="M525" s="22" t="n">
        <f aca="false">J525 / $E$2</f>
        <v>0.0059850374064838</v>
      </c>
      <c r="N525" s="23" t="n">
        <f aca="false">K525 / $E$2</f>
        <v>0.0053865336658354</v>
      </c>
      <c r="O525" s="10" t="str">
        <f aca="false">IF(OR(J525 &lt; 0, I525 &lt; 0), IF(J525 &lt; 0, "BUY", "SELL"), "S.W.")</f>
        <v>S.W.</v>
      </c>
      <c r="P525" s="11" t="n">
        <f aca="false">IF(OR(O524="BUY", O524 = "SELL"), IF(O524 = "BUY", E525 - B525, B525 - E525), 0)</f>
        <v>0</v>
      </c>
      <c r="Q525" s="24" t="n">
        <f aca="false">(F525 - F524) / F524</f>
        <v>-0.17654013943817</v>
      </c>
      <c r="R525" s="25" t="inlineStr">
        <f aca="true">IF(ROW(Q525) - 2 &gt;= 3, AVERAGE(Q525:OFFSET(Q525,1 - $R$2, 0)), "")</f>
        <is>
          <t/>
        </is>
      </c>
    </row>
    <row collapsed="false" customFormat="false" customHeight="false" hidden="false" ht="13.3" outlineLevel="0" r="526">
      <c r="A526" s="20" t="n">
        <v>37322</v>
      </c>
      <c r="B526" s="14" t="n">
        <v>24.06</v>
      </c>
      <c r="C526" s="15" t="n">
        <v>24.53</v>
      </c>
      <c r="D526" s="16" t="n">
        <v>23.61</v>
      </c>
      <c r="E526" s="17" t="n">
        <v>24.38</v>
      </c>
      <c r="F526" s="18" t="n">
        <v>9223200</v>
      </c>
      <c r="G526" s="13" t="n">
        <v>12.14</v>
      </c>
      <c r="I526" s="7" t="n">
        <f aca="false">C526 - E525</f>
        <v>0.460000000000001</v>
      </c>
      <c r="J526" s="8" t="n">
        <f aca="false">E525 - D526</f>
        <v>0.460000000000001</v>
      </c>
      <c r="K526" s="9" t="n">
        <f aca="false">E526 - E525</f>
        <v>0.309999999999999</v>
      </c>
      <c r="L526" s="21" t="n">
        <f aca="false">I526 / $E$2</f>
        <v>0.00458852867830425</v>
      </c>
      <c r="M526" s="22" t="n">
        <f aca="false">J526 / $E$2</f>
        <v>0.00458852867830425</v>
      </c>
      <c r="N526" s="23" t="n">
        <f aca="false">K526 / $E$2</f>
        <v>0.00309226932668328</v>
      </c>
      <c r="O526" s="10" t="str">
        <f aca="false">IF(OR(J526 &lt; 0, I526 &lt; 0), IF(J526 &lt; 0, "BUY", "SELL"), "S.W.")</f>
        <v>S.W.</v>
      </c>
      <c r="P526" s="11" t="n">
        <f aca="false">IF(OR(O525="BUY", O525 = "SELL"), IF(O525 = "BUY", E526 - B526, B526 - E526), 0)</f>
        <v>0</v>
      </c>
      <c r="Q526" s="24" t="n">
        <f aca="false">(F526 - F525) / F525</f>
        <v>0.141654701193247</v>
      </c>
      <c r="R526" s="25" t="inlineStr">
        <f aca="true">IF(ROW(Q526) - 2 &gt;= 3, AVERAGE(Q526:OFFSET(Q526,1 - $R$2, 0)), "")</f>
        <is>
          <t/>
        </is>
      </c>
    </row>
    <row collapsed="false" customFormat="false" customHeight="false" hidden="false" ht="13.3" outlineLevel="0" r="527">
      <c r="A527" s="20" t="n">
        <v>37323</v>
      </c>
      <c r="B527" s="14" t="n">
        <v>24.74</v>
      </c>
      <c r="C527" s="15" t="n">
        <v>25.09</v>
      </c>
      <c r="D527" s="16" t="n">
        <v>24.3</v>
      </c>
      <c r="E527" s="17" t="n">
        <v>24.66</v>
      </c>
      <c r="F527" s="18" t="n">
        <v>9634800</v>
      </c>
      <c r="G527" s="13" t="n">
        <v>12.28</v>
      </c>
      <c r="I527" s="7" t="n">
        <f aca="false">C527 - E526</f>
        <v>0.710000000000001</v>
      </c>
      <c r="J527" s="8" t="n">
        <f aca="false">E526 - D527</f>
        <v>0.0799999999999983</v>
      </c>
      <c r="K527" s="9" t="n">
        <f aca="false">E527 - E526</f>
        <v>0.280000000000001</v>
      </c>
      <c r="L527" s="21" t="n">
        <f aca="false">I527 / $E$2</f>
        <v>0.00708229426433916</v>
      </c>
      <c r="M527" s="22" t="n">
        <f aca="false">J527 / $E$2</f>
        <v>0.000798004987531155</v>
      </c>
      <c r="N527" s="23" t="n">
        <f aca="false">K527 / $E$2</f>
        <v>0.00279301745635911</v>
      </c>
      <c r="O527" s="10" t="str">
        <f aca="false">IF(OR(J527 &lt; 0, I527 &lt; 0), IF(J527 &lt; 0, "BUY", "SELL"), "S.W.")</f>
        <v>S.W.</v>
      </c>
      <c r="P527" s="11" t="n">
        <f aca="false">IF(OR(O526="BUY", O526 = "SELL"), IF(O526 = "BUY", E527 - B527, B527 - E527), 0)</f>
        <v>0</v>
      </c>
      <c r="Q527" s="24" t="n">
        <f aca="false">(F527 - F526) / F526</f>
        <v>0.0446265938069217</v>
      </c>
      <c r="R527" s="25" t="inlineStr">
        <f aca="true">IF(ROW(Q527) - 2 &gt;= 3, AVERAGE(Q527:OFFSET(Q527,1 - $R$2, 0)), "")</f>
        <is>
          <t/>
        </is>
      </c>
    </row>
    <row collapsed="false" customFormat="false" customHeight="false" hidden="false" ht="13.3" outlineLevel="0" r="528">
      <c r="A528" s="20" t="n">
        <v>37326</v>
      </c>
      <c r="B528" s="14" t="n">
        <v>24.6</v>
      </c>
      <c r="C528" s="15" t="n">
        <v>25.14</v>
      </c>
      <c r="D528" s="16" t="n">
        <v>24.1</v>
      </c>
      <c r="E528" s="17" t="n">
        <v>25.06</v>
      </c>
      <c r="F528" s="18" t="n">
        <v>9385200</v>
      </c>
      <c r="G528" s="13" t="n">
        <v>12.48</v>
      </c>
      <c r="I528" s="7" t="n">
        <f aca="false">C528 - E527</f>
        <v>0.48</v>
      </c>
      <c r="J528" s="8" t="n">
        <f aca="false">E527 - D528</f>
        <v>0.559999999999999</v>
      </c>
      <c r="K528" s="9" t="n">
        <f aca="false">E528 - E527</f>
        <v>0.399999999999999</v>
      </c>
      <c r="L528" s="21" t="n">
        <f aca="false">I528 / $E$2</f>
        <v>0.00478802992518704</v>
      </c>
      <c r="M528" s="22" t="n">
        <f aca="false">J528 / $E$2</f>
        <v>0.00558603491271819</v>
      </c>
      <c r="N528" s="23" t="n">
        <f aca="false">K528 / $E$2</f>
        <v>0.00399002493765585</v>
      </c>
      <c r="O528" s="10" t="str">
        <f aca="false">IF(OR(J528 &lt; 0, I528 &lt; 0), IF(J528 &lt; 0, "BUY", "SELL"), "S.W.")</f>
        <v>S.W.</v>
      </c>
      <c r="P528" s="11" t="n">
        <f aca="false">IF(OR(O527="BUY", O527 = "SELL"), IF(O527 = "BUY", E528 - B528, B528 - E528), 0)</f>
        <v>0</v>
      </c>
      <c r="Q528" s="24" t="n">
        <f aca="false">(F528 - F527) / F527</f>
        <v>-0.0259060904222195</v>
      </c>
      <c r="R528" s="25" t="inlineStr">
        <f aca="true">IF(ROW(Q528) - 2 &gt;= 3, AVERAGE(Q528:OFFSET(Q528,1 - $R$2, 0)), "")</f>
        <is>
          <t/>
        </is>
      </c>
    </row>
    <row collapsed="false" customFormat="false" customHeight="false" hidden="false" ht="13.3" outlineLevel="0" r="529">
      <c r="A529" s="20" t="n">
        <v>37327</v>
      </c>
      <c r="B529" s="14" t="n">
        <v>24.51</v>
      </c>
      <c r="C529" s="15" t="n">
        <v>24.74</v>
      </c>
      <c r="D529" s="16" t="n">
        <v>24.1</v>
      </c>
      <c r="E529" s="17" t="n">
        <v>24.72</v>
      </c>
      <c r="F529" s="18" t="n">
        <v>9073400</v>
      </c>
      <c r="G529" s="13" t="n">
        <v>12.31</v>
      </c>
      <c r="I529" s="7" t="n">
        <f aca="false">C529 - E528</f>
        <v>-0.32</v>
      </c>
      <c r="J529" s="8" t="n">
        <f aca="false">E528 - D529</f>
        <v>0.959999999999997</v>
      </c>
      <c r="K529" s="9" t="n">
        <f aca="false">E529 - E528</f>
        <v>-0.34</v>
      </c>
      <c r="L529" s="21" t="n">
        <f aca="false">I529 / $E$2</f>
        <v>-0.00319201995012469</v>
      </c>
      <c r="M529" s="22" t="n">
        <f aca="false">J529 / $E$2</f>
        <v>0.00957605985037404</v>
      </c>
      <c r="N529" s="23" t="n">
        <f aca="false">K529 / $E$2</f>
        <v>-0.00339152119700748</v>
      </c>
      <c r="O529" s="10" t="str">
        <f aca="false">IF(OR(J529 &lt; 0, I529 &lt; 0), IF(J529 &lt; 0, "BUY", "SELL"), "S.W.")</f>
        <v>SELL</v>
      </c>
      <c r="P529" s="11" t="n">
        <f aca="false">IF(OR(O528="BUY", O528 = "SELL"), IF(O528 = "BUY", E529 - B529, B529 - E529), 0)</f>
        <v>0</v>
      </c>
      <c r="Q529" s="24" t="n">
        <f aca="false">(F529 - F528) / F528</f>
        <v>-0.0332225205642927</v>
      </c>
      <c r="R529" s="25" t="inlineStr">
        <f aca="true">IF(ROW(Q529) - 2 &gt;= 3, AVERAGE(Q529:OFFSET(Q529,1 - $R$2, 0)), "")</f>
        <is>
          <t/>
        </is>
      </c>
    </row>
    <row collapsed="false" customFormat="false" customHeight="false" hidden="false" ht="13.3" outlineLevel="0" r="530">
      <c r="A530" s="20" t="n">
        <v>37328</v>
      </c>
      <c r="B530" s="14" t="n">
        <v>24.37</v>
      </c>
      <c r="C530" s="15" t="n">
        <v>24.85</v>
      </c>
      <c r="D530" s="16" t="n">
        <v>24.15</v>
      </c>
      <c r="E530" s="17" t="n">
        <v>24.49</v>
      </c>
      <c r="F530" s="18" t="n">
        <v>7170200</v>
      </c>
      <c r="G530" s="13" t="n">
        <v>12.19</v>
      </c>
      <c r="I530" s="7" t="n">
        <f aca="false">C530 - E529</f>
        <v>0.130000000000003</v>
      </c>
      <c r="J530" s="8" t="n">
        <f aca="false">E529 - D530</f>
        <v>0.57</v>
      </c>
      <c r="K530" s="9" t="n">
        <f aca="false">E530 - E529</f>
        <v>-0.23</v>
      </c>
      <c r="L530" s="21" t="n">
        <f aca="false">I530 / $E$2</f>
        <v>0.00129675810473818</v>
      </c>
      <c r="M530" s="22" t="n">
        <f aca="false">J530 / $E$2</f>
        <v>0.0056857855361596</v>
      </c>
      <c r="N530" s="23" t="n">
        <f aca="false">K530 / $E$2</f>
        <v>-0.00229426433915212</v>
      </c>
      <c r="O530" s="10" t="str">
        <f aca="false">IF(OR(J530 &lt; 0, I530 &lt; 0), IF(J530 &lt; 0, "BUY", "SELL"), "S.W.")</f>
        <v>S.W.</v>
      </c>
      <c r="P530" s="11" t="n">
        <f aca="false">IF(OR(O529="BUY", O529 = "SELL"), IF(O529 = "BUY", E530 - B530, B530 - E530), 0)</f>
        <v>-0.119999999999997</v>
      </c>
      <c r="Q530" s="24" t="n">
        <f aca="false">(F530 - F529) / F529</f>
        <v>-0.209755990036811</v>
      </c>
      <c r="R530" s="25" t="inlineStr">
        <f aca="true">IF(ROW(Q530) - 2 &gt;= 3, AVERAGE(Q530:OFFSET(Q530,1 - $R$2, 0)), "")</f>
        <is>
          <t/>
        </is>
      </c>
    </row>
    <row collapsed="false" customFormat="false" customHeight="false" hidden="false" ht="13.3" outlineLevel="0" r="531">
      <c r="A531" s="20" t="n">
        <v>37329</v>
      </c>
      <c r="B531" s="14" t="n">
        <v>24.3</v>
      </c>
      <c r="C531" s="15" t="n">
        <v>24.6</v>
      </c>
      <c r="D531" s="16" t="n">
        <v>23.87</v>
      </c>
      <c r="E531" s="17" t="n">
        <v>24.43</v>
      </c>
      <c r="F531" s="18" t="n">
        <v>7760600</v>
      </c>
      <c r="G531" s="13" t="n">
        <v>12.16</v>
      </c>
      <c r="I531" s="7" t="n">
        <f aca="false">C531 - E530</f>
        <v>0.110000000000003</v>
      </c>
      <c r="J531" s="8" t="n">
        <f aca="false">E530 - D531</f>
        <v>0.619999999999997</v>
      </c>
      <c r="K531" s="9" t="n">
        <f aca="false">E531 - E530</f>
        <v>-0.0599999999999987</v>
      </c>
      <c r="L531" s="21" t="n">
        <f aca="false">I531 / $E$2</f>
        <v>0.00109725685785539</v>
      </c>
      <c r="M531" s="22" t="n">
        <f aca="false">J531 / $E$2</f>
        <v>0.00618453865336656</v>
      </c>
      <c r="N531" s="23" t="n">
        <f aca="false">K531 / $E$2</f>
        <v>-0.000598503740648366</v>
      </c>
      <c r="O531" s="10" t="str">
        <f aca="false">IF(OR(J531 &lt; 0, I531 &lt; 0), IF(J531 &lt; 0, "BUY", "SELL"), "S.W.")</f>
        <v>S.W.</v>
      </c>
      <c r="P531" s="11" t="n">
        <f aca="false">IF(OR(O530="BUY", O530 = "SELL"), IF(O530 = "BUY", E531 - B531, B531 - E531), 0)</f>
        <v>0</v>
      </c>
      <c r="Q531" s="24" t="n">
        <f aca="false">(F531 - F530) / F530</f>
        <v>0.0823407994198209</v>
      </c>
      <c r="R531" s="25" t="inlineStr">
        <f aca="true">IF(ROW(Q531) - 2 &gt;= 3, AVERAGE(Q531:OFFSET(Q531,1 - $R$2, 0)), "")</f>
        <is>
          <t/>
        </is>
      </c>
    </row>
    <row collapsed="false" customFormat="false" customHeight="false" hidden="false" ht="13.3" outlineLevel="0" r="532">
      <c r="A532" s="20" t="n">
        <v>37330</v>
      </c>
      <c r="B532" s="14" t="n">
        <v>24.46</v>
      </c>
      <c r="C532" s="15" t="n">
        <v>24.96</v>
      </c>
      <c r="D532" s="16" t="n">
        <v>24.25</v>
      </c>
      <c r="E532" s="17" t="n">
        <v>24.95</v>
      </c>
      <c r="F532" s="18" t="n">
        <v>8603600</v>
      </c>
      <c r="G532" s="13" t="n">
        <v>12.42</v>
      </c>
      <c r="I532" s="7" t="n">
        <f aca="false">C532 - E531</f>
        <v>0.530000000000001</v>
      </c>
      <c r="J532" s="8" t="n">
        <f aca="false">E531 - D532</f>
        <v>0.18</v>
      </c>
      <c r="K532" s="9" t="n">
        <f aca="false">E532 - E531</f>
        <v>0.52</v>
      </c>
      <c r="L532" s="21" t="n">
        <f aca="false">I532 / $E$2</f>
        <v>0.00528678304239403</v>
      </c>
      <c r="M532" s="22" t="n">
        <f aca="false">J532 / $E$2</f>
        <v>0.00179551122194513</v>
      </c>
      <c r="N532" s="23" t="n">
        <f aca="false">K532 / $E$2</f>
        <v>0.00518703241895261</v>
      </c>
      <c r="O532" s="10" t="str">
        <f aca="false">IF(OR(J532 &lt; 0, I532 &lt; 0), IF(J532 &lt; 0, "BUY", "SELL"), "S.W.")</f>
        <v>S.W.</v>
      </c>
      <c r="P532" s="11" t="n">
        <f aca="false">IF(OR(O531="BUY", O531 = "SELL"), IF(O531 = "BUY", E532 - B532, B532 - E532), 0)</f>
        <v>0</v>
      </c>
      <c r="Q532" s="24" t="n">
        <f aca="false">(F532 - F531) / F531</f>
        <v>0.108625621730279</v>
      </c>
      <c r="R532" s="25" t="inlineStr">
        <f aca="true">IF(ROW(Q532) - 2 &gt;= 3, AVERAGE(Q532:OFFSET(Q532,1 - $R$2, 0)), "")</f>
        <is>
          <t/>
        </is>
      </c>
    </row>
    <row collapsed="false" customFormat="false" customHeight="false" hidden="false" ht="13.3" outlineLevel="0" r="533">
      <c r="A533" s="20" t="n">
        <v>37333</v>
      </c>
      <c r="B533" s="14" t="n">
        <v>24.95</v>
      </c>
      <c r="C533" s="15" t="n">
        <v>25.05</v>
      </c>
      <c r="D533" s="16" t="n">
        <v>24.32</v>
      </c>
      <c r="E533" s="17" t="n">
        <v>24.74</v>
      </c>
      <c r="F533" s="18" t="n">
        <v>10877000</v>
      </c>
      <c r="G533" s="13" t="n">
        <v>12.32</v>
      </c>
      <c r="I533" s="7" t="n">
        <f aca="false">C533 - E532</f>
        <v>0.100000000000001</v>
      </c>
      <c r="J533" s="8" t="n">
        <f aca="false">E532 - D533</f>
        <v>0.629999999999999</v>
      </c>
      <c r="K533" s="9" t="n">
        <f aca="false">E533 - E532</f>
        <v>-0.210000000000001</v>
      </c>
      <c r="L533" s="21" t="n">
        <f aca="false">I533 / $E$2</f>
        <v>0.000997506234413979</v>
      </c>
      <c r="M533" s="22" t="n">
        <f aca="false">J533 / $E$2</f>
        <v>0.00628428927680797</v>
      </c>
      <c r="N533" s="23" t="n">
        <f aca="false">K533 / $E$2</f>
        <v>-0.00209476309226934</v>
      </c>
      <c r="O533" s="10" t="str">
        <f aca="false">IF(OR(J533 &lt; 0, I533 &lt; 0), IF(J533 &lt; 0, "BUY", "SELL"), "S.W.")</f>
        <v>S.W.</v>
      </c>
      <c r="P533" s="11" t="n">
        <f aca="false">IF(OR(O532="BUY", O532 = "SELL"), IF(O532 = "BUY", E533 - B533, B533 - E533), 0)</f>
        <v>0</v>
      </c>
      <c r="Q533" s="24" t="n">
        <f aca="false">(F533 - F532) / F532</f>
        <v>0.264238225858943</v>
      </c>
      <c r="R533" s="25" t="inlineStr">
        <f aca="true">IF(ROW(Q533) - 2 &gt;= 3, AVERAGE(Q533:OFFSET(Q533,1 - $R$2, 0)), "")</f>
        <is>
          <t/>
        </is>
      </c>
    </row>
    <row collapsed="false" customFormat="false" customHeight="false" hidden="false" ht="13.3" outlineLevel="0" r="534">
      <c r="A534" s="20" t="n">
        <v>37334</v>
      </c>
      <c r="B534" s="14" t="n">
        <v>24.69</v>
      </c>
      <c r="C534" s="15" t="n">
        <v>25.3</v>
      </c>
      <c r="D534" s="16" t="n">
        <v>24.3</v>
      </c>
      <c r="E534" s="17" t="n">
        <v>24.85</v>
      </c>
      <c r="F534" s="18" t="n">
        <v>8655200</v>
      </c>
      <c r="G534" s="13" t="n">
        <v>12.37</v>
      </c>
      <c r="I534" s="7" t="n">
        <f aca="false">C534 - E533</f>
        <v>0.560000000000002</v>
      </c>
      <c r="J534" s="8" t="n">
        <f aca="false">E533 - D534</f>
        <v>0.439999999999998</v>
      </c>
      <c r="K534" s="9" t="n">
        <f aca="false">E534 - E533</f>
        <v>0.110000000000003</v>
      </c>
      <c r="L534" s="21" t="n">
        <f aca="false">I534 / $E$2</f>
        <v>0.00558603491271823</v>
      </c>
      <c r="M534" s="22" t="n">
        <f aca="false">J534 / $E$2</f>
        <v>0.00438902743142142</v>
      </c>
      <c r="N534" s="23" t="n">
        <f aca="false">K534 / $E$2</f>
        <v>0.00109725685785539</v>
      </c>
      <c r="O534" s="10" t="str">
        <f aca="false">IF(OR(J534 &lt; 0, I534 &lt; 0), IF(J534 &lt; 0, "BUY", "SELL"), "S.W.")</f>
        <v>S.W.</v>
      </c>
      <c r="P534" s="11" t="n">
        <f aca="false">IF(OR(O533="BUY", O533 = "SELL"), IF(O533 = "BUY", E534 - B534, B534 - E534), 0)</f>
        <v>0</v>
      </c>
      <c r="Q534" s="24" t="n">
        <f aca="false">(F534 - F533) / F533</f>
        <v>-0.204265882136619</v>
      </c>
      <c r="R534" s="25" t="inlineStr">
        <f aca="true">IF(ROW(Q534) - 2 &gt;= 3, AVERAGE(Q534:OFFSET(Q534,1 - $R$2, 0)), "")</f>
        <is>
          <t/>
        </is>
      </c>
    </row>
    <row collapsed="false" customFormat="false" customHeight="false" hidden="false" ht="13.3" outlineLevel="0" r="535">
      <c r="A535" s="20" t="n">
        <v>37335</v>
      </c>
      <c r="B535" s="14" t="n">
        <v>24.66</v>
      </c>
      <c r="C535" s="15" t="n">
        <v>25.14</v>
      </c>
      <c r="D535" s="16" t="n">
        <v>24.5</v>
      </c>
      <c r="E535" s="17" t="n">
        <v>24.92</v>
      </c>
      <c r="F535" s="18" t="n">
        <v>10511400</v>
      </c>
      <c r="G535" s="13" t="n">
        <v>12.41</v>
      </c>
      <c r="I535" s="7" t="n">
        <f aca="false">C535 - E534</f>
        <v>0.289999999999999</v>
      </c>
      <c r="J535" s="8" t="n">
        <f aca="false">E534 - D535</f>
        <v>0.350000000000001</v>
      </c>
      <c r="K535" s="9" t="n">
        <f aca="false">E535 - E534</f>
        <v>0.0700000000000003</v>
      </c>
      <c r="L535" s="21" t="n">
        <f aca="false">I535 / $E$2</f>
        <v>0.00289276807980049</v>
      </c>
      <c r="M535" s="22" t="n">
        <f aca="false">J535 / $E$2</f>
        <v>0.00349127182044889</v>
      </c>
      <c r="N535" s="23" t="n">
        <f aca="false">K535 / $E$2</f>
        <v>0.000698254364089778</v>
      </c>
      <c r="O535" s="10" t="str">
        <f aca="false">IF(OR(J535 &lt; 0, I535 &lt; 0), IF(J535 &lt; 0, "BUY", "SELL"), "S.W.")</f>
        <v>S.W.</v>
      </c>
      <c r="P535" s="11" t="n">
        <f aca="false">IF(OR(O534="BUY", O534 = "SELL"), IF(O534 = "BUY", E535 - B535, B535 - E535), 0)</f>
        <v>0</v>
      </c>
      <c r="Q535" s="24" t="n">
        <f aca="false">(F535 - F534) / F534</f>
        <v>0.214460671041686</v>
      </c>
      <c r="R535" s="25" t="inlineStr">
        <f aca="true">IF(ROW(Q535) - 2 &gt;= 3, AVERAGE(Q535:OFFSET(Q535,1 - $R$2, 0)), "")</f>
        <is>
          <t/>
        </is>
      </c>
    </row>
    <row collapsed="false" customFormat="false" customHeight="false" hidden="false" ht="13.3" outlineLevel="0" r="536">
      <c r="A536" s="20" t="n">
        <v>37336</v>
      </c>
      <c r="B536" s="14" t="n">
        <v>23.86</v>
      </c>
      <c r="C536" s="15" t="n">
        <v>24.3</v>
      </c>
      <c r="D536" s="16" t="n">
        <v>23.26</v>
      </c>
      <c r="E536" s="17" t="n">
        <v>24.27</v>
      </c>
      <c r="F536" s="18" t="n">
        <v>22012600</v>
      </c>
      <c r="G536" s="13" t="n">
        <v>12.08</v>
      </c>
      <c r="I536" s="7" t="n">
        <f aca="false">C536 - E535</f>
        <v>-0.620000000000001</v>
      </c>
      <c r="J536" s="8" t="n">
        <f aca="false">E535 - D536</f>
        <v>1.66</v>
      </c>
      <c r="K536" s="9" t="n">
        <f aca="false">E536 - E535</f>
        <v>-0.650000000000002</v>
      </c>
      <c r="L536" s="21" t="n">
        <f aca="false">I536 / $E$2</f>
        <v>-0.00618453865336659</v>
      </c>
      <c r="M536" s="22" t="n">
        <f aca="false">J536 / $E$2</f>
        <v>0.0165586034912718</v>
      </c>
      <c r="N536" s="23" t="n">
        <f aca="false">K536 / $E$2</f>
        <v>-0.0064837905236908</v>
      </c>
      <c r="O536" s="10" t="str">
        <f aca="false">IF(OR(J536 &lt; 0, I536 &lt; 0), IF(J536 &lt; 0, "BUY", "SELL"), "S.W.")</f>
        <v>SELL</v>
      </c>
      <c r="P536" s="11" t="n">
        <f aca="false">IF(OR(O535="BUY", O535 = "SELL"), IF(O535 = "BUY", E536 - B536, B536 - E536), 0)</f>
        <v>0</v>
      </c>
      <c r="Q536" s="24" t="n">
        <f aca="false">(F536 - F535) / F535</f>
        <v>1.09416443099873</v>
      </c>
      <c r="R536" s="25" t="inlineStr">
        <f aca="true">IF(ROW(Q536) - 2 &gt;= 3, AVERAGE(Q536:OFFSET(Q536,1 - $R$2, 0)), "")</f>
        <is>
          <t/>
        </is>
      </c>
    </row>
    <row collapsed="false" customFormat="false" customHeight="false" hidden="false" ht="13.3" outlineLevel="0" r="537">
      <c r="A537" s="20" t="n">
        <v>37337</v>
      </c>
      <c r="B537" s="14" t="n">
        <v>24.22</v>
      </c>
      <c r="C537" s="15" t="n">
        <v>24.56</v>
      </c>
      <c r="D537" s="16" t="n">
        <v>23.87</v>
      </c>
      <c r="E537" s="17" t="n">
        <v>24.09</v>
      </c>
      <c r="F537" s="18" t="n">
        <v>7221200</v>
      </c>
      <c r="G537" s="13" t="n">
        <v>11.99</v>
      </c>
      <c r="I537" s="7" t="n">
        <f aca="false">C537 - E536</f>
        <v>0.289999999999999</v>
      </c>
      <c r="J537" s="8" t="n">
        <f aca="false">E536 - D537</f>
        <v>0.399999999999999</v>
      </c>
      <c r="K537" s="9" t="n">
        <f aca="false">E537 - E536</f>
        <v>-0.18</v>
      </c>
      <c r="L537" s="21" t="n">
        <f aca="false">I537 / $E$2</f>
        <v>0.00289276807980049</v>
      </c>
      <c r="M537" s="22" t="n">
        <f aca="false">J537 / $E$2</f>
        <v>0.00399002493765585</v>
      </c>
      <c r="N537" s="23" t="n">
        <f aca="false">K537 / $E$2</f>
        <v>-0.00179551122194513</v>
      </c>
      <c r="O537" s="10" t="str">
        <f aca="false">IF(OR(J537 &lt; 0, I537 &lt; 0), IF(J537 &lt; 0, "BUY", "SELL"), "S.W.")</f>
        <v>S.W.</v>
      </c>
      <c r="P537" s="11" t="n">
        <f aca="false">IF(OR(O536="BUY", O536 = "SELL"), IF(O536 = "BUY", E537 - B537, B537 - E537), 0)</f>
        <v>0.129999999999999</v>
      </c>
      <c r="Q537" s="24" t="n">
        <f aca="false">(F537 - F536) / F536</f>
        <v>-0.671951518675668</v>
      </c>
      <c r="R537" s="25" t="inlineStr">
        <f aca="true">IF(ROW(Q537) - 2 &gt;= 3, AVERAGE(Q537:OFFSET(Q537,1 - $R$2, 0)), "")</f>
        <is>
          <t/>
        </is>
      </c>
    </row>
    <row collapsed="false" customFormat="false" customHeight="false" hidden="false" ht="13.3" outlineLevel="0" r="538">
      <c r="A538" s="20" t="n">
        <v>37340</v>
      </c>
      <c r="B538" s="14" t="n">
        <v>24.07</v>
      </c>
      <c r="C538" s="15" t="n">
        <v>24.09</v>
      </c>
      <c r="D538" s="16" t="n">
        <v>23.24</v>
      </c>
      <c r="E538" s="17" t="n">
        <v>23.35</v>
      </c>
      <c r="F538" s="18" t="n">
        <v>9386800</v>
      </c>
      <c r="G538" s="13" t="n">
        <v>11.63</v>
      </c>
      <c r="I538" s="7" t="n">
        <f aca="false">C538 - E537</f>
        <v>0</v>
      </c>
      <c r="J538" s="8" t="n">
        <f aca="false">E537 - D538</f>
        <v>0.850000000000001</v>
      </c>
      <c r="K538" s="9" t="n">
        <f aca="false">E538 - E537</f>
        <v>-0.739999999999998</v>
      </c>
      <c r="L538" s="21" t="n">
        <f aca="false">I538 / $E$2</f>
        <v>0</v>
      </c>
      <c r="M538" s="22" t="n">
        <f aca="false">J538 / $E$2</f>
        <v>0.00847880299251872</v>
      </c>
      <c r="N538" s="23" t="n">
        <f aca="false">K538 / $E$2</f>
        <v>-0.00738154613466333</v>
      </c>
      <c r="O538" s="10" t="str">
        <f aca="false">IF(OR(J538 &lt; 0, I538 &lt; 0), IF(J538 &lt; 0, "BUY", "SELL"), "S.W.")</f>
        <v>S.W.</v>
      </c>
      <c r="P538" s="11" t="n">
        <f aca="false">IF(OR(O537="BUY", O537 = "SELL"), IF(O537 = "BUY", E538 - B538, B538 - E538), 0)</f>
        <v>0</v>
      </c>
      <c r="Q538" s="24" t="n">
        <f aca="false">(F538 - F537) / F537</f>
        <v>0.29989475433446</v>
      </c>
      <c r="R538" s="25" t="inlineStr">
        <f aca="true">IF(ROW(Q538) - 2 &gt;= 3, AVERAGE(Q538:OFFSET(Q538,1 - $R$2, 0)), "")</f>
        <is>
          <t/>
        </is>
      </c>
    </row>
    <row collapsed="false" customFormat="false" customHeight="false" hidden="false" ht="13.3" outlineLevel="0" r="539">
      <c r="A539" s="20" t="n">
        <v>37341</v>
      </c>
      <c r="B539" s="14" t="n">
        <v>23.2</v>
      </c>
      <c r="C539" s="15" t="n">
        <v>23.64</v>
      </c>
      <c r="D539" s="16" t="n">
        <v>23</v>
      </c>
      <c r="E539" s="17" t="n">
        <v>23.46</v>
      </c>
      <c r="F539" s="18" t="n">
        <v>9208600</v>
      </c>
      <c r="G539" s="13" t="n">
        <v>11.68</v>
      </c>
      <c r="I539" s="7" t="n">
        <f aca="false">C539 - E538</f>
        <v>0.289999999999999</v>
      </c>
      <c r="J539" s="8" t="n">
        <f aca="false">E538 - D539</f>
        <v>0.350000000000001</v>
      </c>
      <c r="K539" s="9" t="n">
        <f aca="false">E539 - E538</f>
        <v>0.109999999999999</v>
      </c>
      <c r="L539" s="21" t="n">
        <f aca="false">I539 / $E$2</f>
        <v>0.00289276807980049</v>
      </c>
      <c r="M539" s="22" t="n">
        <f aca="false">J539 / $E$2</f>
        <v>0.00349127182044889</v>
      </c>
      <c r="N539" s="23" t="n">
        <f aca="false">K539 / $E$2</f>
        <v>0.00109725685785536</v>
      </c>
      <c r="O539" s="10" t="str">
        <f aca="false">IF(OR(J539 &lt; 0, I539 &lt; 0), IF(J539 &lt; 0, "BUY", "SELL"), "S.W.")</f>
        <v>S.W.</v>
      </c>
      <c r="P539" s="11" t="n">
        <f aca="false">IF(OR(O538="BUY", O538 = "SELL"), IF(O538 = "BUY", E539 - B539, B539 - E539), 0)</f>
        <v>0</v>
      </c>
      <c r="Q539" s="24" t="n">
        <f aca="false">(F539 - F538) / F538</f>
        <v>-0.0189841053394128</v>
      </c>
      <c r="R539" s="25" t="inlineStr">
        <f aca="true">IF(ROW(Q539) - 2 &gt;= 3, AVERAGE(Q539:OFFSET(Q539,1 - $R$2, 0)), "")</f>
        <is>
          <t/>
        </is>
      </c>
    </row>
    <row collapsed="false" customFormat="false" customHeight="false" hidden="false" ht="13.3" outlineLevel="0" r="540">
      <c r="A540" s="20" t="n">
        <v>37342</v>
      </c>
      <c r="B540" s="14" t="n">
        <v>23.35</v>
      </c>
      <c r="C540" s="15" t="n">
        <v>23.72</v>
      </c>
      <c r="D540" s="16" t="n">
        <v>23.26</v>
      </c>
      <c r="E540" s="17" t="n">
        <v>23.47</v>
      </c>
      <c r="F540" s="18" t="n">
        <v>4560800</v>
      </c>
      <c r="G540" s="13" t="n">
        <v>11.68</v>
      </c>
      <c r="I540" s="7" t="n">
        <f aca="false">C540 - E539</f>
        <v>0.259999999999998</v>
      </c>
      <c r="J540" s="8" t="n">
        <f aca="false">E539 - D540</f>
        <v>0.199999999999999</v>
      </c>
      <c r="K540" s="9" t="n">
        <f aca="false">E540 - E539</f>
        <v>0.00999999999999801</v>
      </c>
      <c r="L540" s="21" t="n">
        <f aca="false">I540 / $E$2</f>
        <v>0.00259351620947629</v>
      </c>
      <c r="M540" s="22" t="n">
        <f aca="false">J540 / $E$2</f>
        <v>0.00199501246882792</v>
      </c>
      <c r="N540" s="23" t="n">
        <f aca="false">K540 / $E$2</f>
        <v>9.97506234413767E-005</v>
      </c>
      <c r="O540" s="10" t="str">
        <f aca="false">IF(OR(J540 &lt; 0, I540 &lt; 0), IF(J540 &lt; 0, "BUY", "SELL"), "S.W.")</f>
        <v>S.W.</v>
      </c>
      <c r="P540" s="11" t="n">
        <f aca="false">IF(OR(O539="BUY", O539 = "SELL"), IF(O539 = "BUY", E540 - B540, B540 - E540), 0)</f>
        <v>0</v>
      </c>
      <c r="Q540" s="24" t="n">
        <f aca="false">(F540 - F539) / F539</f>
        <v>-0.504723845101318</v>
      </c>
      <c r="R540" s="25" t="inlineStr">
        <f aca="true">IF(ROW(Q540) - 2 &gt;= 3, AVERAGE(Q540:OFFSET(Q540,1 - $R$2, 0)), "")</f>
        <is>
          <t/>
        </is>
      </c>
    </row>
    <row collapsed="false" customFormat="false" customHeight="false" hidden="false" ht="13.3" outlineLevel="0" r="541">
      <c r="A541" s="20" t="n">
        <v>37343</v>
      </c>
      <c r="B541" s="14" t="n">
        <v>23.7</v>
      </c>
      <c r="C541" s="15" t="n">
        <v>23.88</v>
      </c>
      <c r="D541" s="16" t="n">
        <v>23.46</v>
      </c>
      <c r="E541" s="17" t="n">
        <v>23.67</v>
      </c>
      <c r="F541" s="18" t="n">
        <v>3873400</v>
      </c>
      <c r="G541" s="13" t="n">
        <v>11.78</v>
      </c>
      <c r="I541" s="7" t="n">
        <f aca="false">C541 - E540</f>
        <v>0.41</v>
      </c>
      <c r="J541" s="8" t="n">
        <f aca="false">E540 - D541</f>
        <v>0.00999999999999801</v>
      </c>
      <c r="K541" s="9" t="n">
        <f aca="false">E541 - E540</f>
        <v>0.200000000000003</v>
      </c>
      <c r="L541" s="21" t="n">
        <f aca="false">I541 / $E$2</f>
        <v>0.00408977556109726</v>
      </c>
      <c r="M541" s="22" t="n">
        <f aca="false">J541 / $E$2</f>
        <v>9.97506234413767E-005</v>
      </c>
      <c r="N541" s="23" t="n">
        <f aca="false">K541 / $E$2</f>
        <v>0.00199501246882796</v>
      </c>
      <c r="O541" s="10" t="str">
        <f aca="false">IF(OR(J541 &lt; 0, I541 &lt; 0), IF(J541 &lt; 0, "BUY", "SELL"), "S.W.")</f>
        <v>S.W.</v>
      </c>
      <c r="P541" s="11" t="n">
        <f aca="false">IF(OR(O540="BUY", O540 = "SELL"), IF(O540 = "BUY", E541 - B541, B541 - E541), 0)</f>
        <v>0</v>
      </c>
      <c r="Q541" s="24" t="n">
        <f aca="false">(F541 - F540) / F540</f>
        <v>-0.150719172075075</v>
      </c>
      <c r="R541" s="25" t="inlineStr">
        <f aca="true">IF(ROW(Q541) - 2 &gt;= 3, AVERAGE(Q541:OFFSET(Q541,1 - $R$2, 0)), "")</f>
        <is>
          <t/>
        </is>
      </c>
    </row>
    <row collapsed="false" customFormat="false" customHeight="false" hidden="false" ht="13.3" outlineLevel="0" r="542">
      <c r="A542" s="20" t="n">
        <v>37347</v>
      </c>
      <c r="B542" s="14" t="n">
        <v>23.38</v>
      </c>
      <c r="C542" s="15" t="n">
        <v>24.7</v>
      </c>
      <c r="D542" s="16" t="n">
        <v>23.28</v>
      </c>
      <c r="E542" s="17" t="n">
        <v>24.46</v>
      </c>
      <c r="F542" s="18" t="n">
        <v>7108800</v>
      </c>
      <c r="G542" s="13" t="n">
        <v>12.18</v>
      </c>
      <c r="I542" s="7" t="n">
        <f aca="false">C542 - E541</f>
        <v>1.03</v>
      </c>
      <c r="J542" s="8" t="n">
        <f aca="false">E541 - D542</f>
        <v>0.390000000000001</v>
      </c>
      <c r="K542" s="9" t="n">
        <f aca="false">E542 - E541</f>
        <v>0.789999999999999</v>
      </c>
      <c r="L542" s="21" t="n">
        <f aca="false">I542 / $E$2</f>
        <v>0.0102743142144638</v>
      </c>
      <c r="M542" s="22" t="n">
        <f aca="false">J542 / $E$2</f>
        <v>0.00389027431421447</v>
      </c>
      <c r="N542" s="23" t="n">
        <f aca="false">K542 / $E$2</f>
        <v>0.00788029925187032</v>
      </c>
      <c r="O542" s="10" t="str">
        <f aca="false">IF(OR(J542 &lt; 0, I542 &lt; 0), IF(J542 &lt; 0, "BUY", "SELL"), "S.W.")</f>
        <v>S.W.</v>
      </c>
      <c r="P542" s="11" t="n">
        <f aca="false">IF(OR(O541="BUY", O541 = "SELL"), IF(O541 = "BUY", E542 - B542, B542 - E542), 0)</f>
        <v>0</v>
      </c>
      <c r="Q542" s="24" t="n">
        <f aca="false">(F542 - F541) / F541</f>
        <v>0.835286828109671</v>
      </c>
      <c r="R542" s="25" t="inlineStr">
        <f aca="true">IF(ROW(Q542) - 2 &gt;= 3, AVERAGE(Q542:OFFSET(Q542,1 - $R$2, 0)), "")</f>
        <is>
          <t/>
        </is>
      </c>
    </row>
    <row collapsed="false" customFormat="false" customHeight="false" hidden="false" ht="13.3" outlineLevel="0" r="543">
      <c r="A543" s="20" t="n">
        <v>37348</v>
      </c>
      <c r="B543" s="14" t="n">
        <v>24</v>
      </c>
      <c r="C543" s="15" t="n">
        <v>24.3</v>
      </c>
      <c r="D543" s="16" t="n">
        <v>23.87</v>
      </c>
      <c r="E543" s="17" t="n">
        <v>24.07</v>
      </c>
      <c r="F543" s="18" t="n">
        <v>7278400</v>
      </c>
      <c r="G543" s="13" t="n">
        <v>11.98</v>
      </c>
      <c r="I543" s="7" t="n">
        <f aca="false">C543 - E542</f>
        <v>-0.16</v>
      </c>
      <c r="J543" s="8" t="n">
        <f aca="false">E542 - D543</f>
        <v>0.59</v>
      </c>
      <c r="K543" s="9" t="n">
        <f aca="false">E543 - E542</f>
        <v>-0.390000000000001</v>
      </c>
      <c r="L543" s="21" t="n">
        <f aca="false">I543 / $E$2</f>
        <v>-0.00159600997506235</v>
      </c>
      <c r="M543" s="22" t="n">
        <f aca="false">J543 / $E$2</f>
        <v>0.00588528678304239</v>
      </c>
      <c r="N543" s="23" t="n">
        <f aca="false">K543 / $E$2</f>
        <v>-0.00389027431421447</v>
      </c>
      <c r="O543" s="10" t="str">
        <f aca="false">IF(OR(J543 &lt; 0, I543 &lt; 0), IF(J543 &lt; 0, "BUY", "SELL"), "S.W.")</f>
        <v>SELL</v>
      </c>
      <c r="P543" s="11" t="n">
        <f aca="false">IF(OR(O542="BUY", O542 = "SELL"), IF(O542 = "BUY", E543 - B543, B543 - E543), 0)</f>
        <v>0</v>
      </c>
      <c r="Q543" s="24" t="n">
        <f aca="false">(F543 - F542) / F542</f>
        <v>0.0238577537699752</v>
      </c>
      <c r="R543" s="25" t="inlineStr">
        <f aca="true">IF(ROW(Q543) - 2 &gt;= 3, AVERAGE(Q543:OFFSET(Q543,1 - $R$2, 0)), "")</f>
        <is>
          <t/>
        </is>
      </c>
    </row>
    <row collapsed="false" customFormat="false" customHeight="false" hidden="false" ht="13.3" outlineLevel="0" r="544">
      <c r="A544" s="20" t="n">
        <v>37349</v>
      </c>
      <c r="B544" s="14" t="n">
        <v>24.05</v>
      </c>
      <c r="C544" s="15" t="n">
        <v>24.49</v>
      </c>
      <c r="D544" s="16" t="n">
        <v>23.6</v>
      </c>
      <c r="E544" s="17" t="n">
        <v>23.75</v>
      </c>
      <c r="F544" s="18" t="n">
        <v>7661800</v>
      </c>
      <c r="G544" s="13" t="n">
        <v>11.82</v>
      </c>
      <c r="I544" s="7" t="n">
        <f aca="false">C544 - E543</f>
        <v>0.419999999999998</v>
      </c>
      <c r="J544" s="8" t="n">
        <f aca="false">E543 - D544</f>
        <v>0.469999999999999</v>
      </c>
      <c r="K544" s="9" t="n">
        <f aca="false">E544 - E543</f>
        <v>-0.32</v>
      </c>
      <c r="L544" s="21" t="n">
        <f aca="false">I544 / $E$2</f>
        <v>0.00418952618453864</v>
      </c>
      <c r="M544" s="22" t="n">
        <f aca="false">J544 / $E$2</f>
        <v>0.00468827930174562</v>
      </c>
      <c r="N544" s="23" t="n">
        <f aca="false">K544 / $E$2</f>
        <v>-0.00319201995012469</v>
      </c>
      <c r="O544" s="10" t="str">
        <f aca="false">IF(OR(J544 &lt; 0, I544 &lt; 0), IF(J544 &lt; 0, "BUY", "SELL"), "S.W.")</f>
        <v>S.W.</v>
      </c>
      <c r="P544" s="11" t="n">
        <f aca="false">IF(OR(O543="BUY", O543 = "SELL"), IF(O543 = "BUY", E544 - B544, B544 - E544), 0)</f>
        <v>0.300000000000001</v>
      </c>
      <c r="Q544" s="24" t="n">
        <f aca="false">(F544 - F543) / F543</f>
        <v>0.0526764123983293</v>
      </c>
      <c r="R544" s="25" t="inlineStr">
        <f aca="true">IF(ROW(Q544) - 2 &gt;= 3, AVERAGE(Q544:OFFSET(Q544,1 - $R$2, 0)), "")</f>
        <is>
          <t/>
        </is>
      </c>
    </row>
    <row collapsed="false" customFormat="false" customHeight="false" hidden="false" ht="13.3" outlineLevel="0" r="545">
      <c r="A545" s="20" t="n">
        <v>37350</v>
      </c>
      <c r="B545" s="14" t="n">
        <v>23.67</v>
      </c>
      <c r="C545" s="15" t="n">
        <v>25.05</v>
      </c>
      <c r="D545" s="16" t="n">
        <v>23.67</v>
      </c>
      <c r="E545" s="17" t="n">
        <v>24.9</v>
      </c>
      <c r="F545" s="18" t="n">
        <v>12089200</v>
      </c>
      <c r="G545" s="13" t="n">
        <v>12.4</v>
      </c>
      <c r="I545" s="7" t="n">
        <f aca="false">C545 - E544</f>
        <v>1.3</v>
      </c>
      <c r="J545" s="8" t="n">
        <f aca="false">E544 - D545</f>
        <v>0.0799999999999983</v>
      </c>
      <c r="K545" s="9" t="n">
        <f aca="false">E545 - E544</f>
        <v>1.15</v>
      </c>
      <c r="L545" s="21" t="n">
        <f aca="false">I545 / $E$2</f>
        <v>0.0129675810473816</v>
      </c>
      <c r="M545" s="22" t="n">
        <f aca="false">J545 / $E$2</f>
        <v>0.000798004987531155</v>
      </c>
      <c r="N545" s="23" t="n">
        <f aca="false">K545 / $E$2</f>
        <v>0.0114713216957606</v>
      </c>
      <c r="O545" s="10" t="str">
        <f aca="false">IF(OR(J545 &lt; 0, I545 &lt; 0), IF(J545 &lt; 0, "BUY", "SELL"), "S.W.")</f>
        <v>S.W.</v>
      </c>
      <c r="P545" s="11" t="n">
        <f aca="false">IF(OR(O544="BUY", O544 = "SELL"), IF(O544 = "BUY", E545 - B545, B545 - E545), 0)</f>
        <v>0</v>
      </c>
      <c r="Q545" s="24" t="n">
        <f aca="false">(F545 - F544) / F544</f>
        <v>0.577853768044063</v>
      </c>
      <c r="R545" s="25" t="inlineStr">
        <f aca="true">IF(ROW(Q545) - 2 &gt;= 3, AVERAGE(Q545:OFFSET(Q545,1 - $R$2, 0)), "")</f>
        <is>
          <t/>
        </is>
      </c>
    </row>
    <row collapsed="false" customFormat="false" customHeight="false" hidden="false" ht="13.3" outlineLevel="0" r="546">
      <c r="A546" s="20" t="n">
        <v>37351</v>
      </c>
      <c r="B546" s="14" t="n">
        <v>24.95</v>
      </c>
      <c r="C546" s="15" t="n">
        <v>25.19</v>
      </c>
      <c r="D546" s="16" t="n">
        <v>24.1</v>
      </c>
      <c r="E546" s="17" t="n">
        <v>24.74</v>
      </c>
      <c r="F546" s="18" t="n">
        <v>9941000</v>
      </c>
      <c r="G546" s="13" t="n">
        <v>12.32</v>
      </c>
      <c r="I546" s="7" t="n">
        <f aca="false">C546 - E545</f>
        <v>0.290000000000003</v>
      </c>
      <c r="J546" s="8" t="n">
        <f aca="false">E545 - D546</f>
        <v>0.799999999999997</v>
      </c>
      <c r="K546" s="9" t="n">
        <f aca="false">E546 - E545</f>
        <v>-0.16</v>
      </c>
      <c r="L546" s="21" t="n">
        <f aca="false">I546 / $E$2</f>
        <v>0.00289276807980053</v>
      </c>
      <c r="M546" s="22" t="n">
        <f aca="false">J546 / $E$2</f>
        <v>0.00798004987531169</v>
      </c>
      <c r="N546" s="23" t="n">
        <f aca="false">K546 / $E$2</f>
        <v>-0.00159600997506235</v>
      </c>
      <c r="O546" s="10" t="str">
        <f aca="false">IF(OR(J546 &lt; 0, I546 &lt; 0), IF(J546 &lt; 0, "BUY", "SELL"), "S.W.")</f>
        <v>S.W.</v>
      </c>
      <c r="P546" s="11" t="n">
        <f aca="false">IF(OR(O545="BUY", O545 = "SELL"), IF(O545 = "BUY", E546 - B546, B546 - E546), 0)</f>
        <v>0</v>
      </c>
      <c r="Q546" s="24" t="n">
        <f aca="false">(F546 - F545) / F545</f>
        <v>-0.177695794593522</v>
      </c>
      <c r="R546" s="25" t="inlineStr">
        <f aca="true">IF(ROW(Q546) - 2 &gt;= 3, AVERAGE(Q546:OFFSET(Q546,1 - $R$2, 0)), "")</f>
        <is>
          <t/>
        </is>
      </c>
    </row>
    <row collapsed="false" customFormat="false" customHeight="false" hidden="false" ht="13.3" outlineLevel="0" r="547">
      <c r="A547" s="20" t="n">
        <v>37354</v>
      </c>
      <c r="B547" s="14" t="n">
        <v>24.16</v>
      </c>
      <c r="C547" s="15" t="n">
        <v>24.68</v>
      </c>
      <c r="D547" s="16" t="n">
        <v>23.78</v>
      </c>
      <c r="E547" s="17" t="n">
        <v>24.56</v>
      </c>
      <c r="F547" s="18" t="n">
        <v>9339800</v>
      </c>
      <c r="G547" s="13" t="n">
        <v>12.23</v>
      </c>
      <c r="I547" s="7" t="n">
        <f aca="false">C547 - E546</f>
        <v>-0.0599999999999987</v>
      </c>
      <c r="J547" s="8" t="n">
        <f aca="false">E546 - D547</f>
        <v>0.959999999999997</v>
      </c>
      <c r="K547" s="9" t="n">
        <f aca="false">E547 - E546</f>
        <v>-0.18</v>
      </c>
      <c r="L547" s="21" t="n">
        <f aca="false">I547 / $E$2</f>
        <v>-0.000598503740648366</v>
      </c>
      <c r="M547" s="22" t="n">
        <f aca="false">J547 / $E$2</f>
        <v>0.00957605985037404</v>
      </c>
      <c r="N547" s="23" t="n">
        <f aca="false">K547 / $E$2</f>
        <v>-0.00179551122194513</v>
      </c>
      <c r="O547" s="10" t="str">
        <f aca="false">IF(OR(J547 &lt; 0, I547 &lt; 0), IF(J547 &lt; 0, "BUY", "SELL"), "S.W.")</f>
        <v>SELL</v>
      </c>
      <c r="P547" s="11" t="n">
        <f aca="false">IF(OR(O546="BUY", O546 = "SELL"), IF(O546 = "BUY", E547 - B547, B547 - E547), 0)</f>
        <v>0</v>
      </c>
      <c r="Q547" s="24" t="n">
        <f aca="false">(F547 - F546) / F546</f>
        <v>-0.0604768131978674</v>
      </c>
      <c r="R547" s="25" t="inlineStr">
        <f aca="true">IF(ROW(Q547) - 2 &gt;= 3, AVERAGE(Q547:OFFSET(Q547,1 - $R$2, 0)), "")</f>
        <is>
          <t/>
        </is>
      </c>
    </row>
    <row collapsed="false" customFormat="false" customHeight="false" hidden="false" ht="13.3" outlineLevel="0" r="548">
      <c r="A548" s="20" t="n">
        <v>37355</v>
      </c>
      <c r="B548" s="14" t="n">
        <v>24.59</v>
      </c>
      <c r="C548" s="15" t="n">
        <v>25</v>
      </c>
      <c r="D548" s="16" t="n">
        <v>24.01</v>
      </c>
      <c r="E548" s="17" t="n">
        <v>24.1</v>
      </c>
      <c r="F548" s="18" t="n">
        <v>6840400</v>
      </c>
      <c r="G548" s="13" t="n">
        <v>12</v>
      </c>
      <c r="I548" s="7" t="n">
        <f aca="false">C548 - E547</f>
        <v>0.440000000000001</v>
      </c>
      <c r="J548" s="8" t="n">
        <f aca="false">E547 - D548</f>
        <v>0.549999999999997</v>
      </c>
      <c r="K548" s="9" t="n">
        <f aca="false">E548 - E547</f>
        <v>-0.459999999999997</v>
      </c>
      <c r="L548" s="21" t="n">
        <f aca="false">I548 / $E$2</f>
        <v>0.00438902743142146</v>
      </c>
      <c r="M548" s="22" t="n">
        <f aca="false">J548 / $E$2</f>
        <v>0.00548628428927678</v>
      </c>
      <c r="N548" s="23" t="n">
        <f aca="false">K548 / $E$2</f>
        <v>-0.00458852867830421</v>
      </c>
      <c r="O548" s="10" t="str">
        <f aca="false">IF(OR(J548 &lt; 0, I548 &lt; 0), IF(J548 &lt; 0, "BUY", "SELL"), "S.W.")</f>
        <v>S.W.</v>
      </c>
      <c r="P548" s="11" t="n">
        <f aca="false">IF(OR(O547="BUY", O547 = "SELL"), IF(O547 = "BUY", E548 - B548, B548 - E548), 0)</f>
        <v>0.489999999999998</v>
      </c>
      <c r="Q548" s="24" t="n">
        <f aca="false">(F548 - F547) / F547</f>
        <v>-0.267607443414206</v>
      </c>
      <c r="R548" s="25" t="inlineStr">
        <f aca="true">IF(ROW(Q548) - 2 &gt;= 3, AVERAGE(Q548:OFFSET(Q548,1 - $R$2, 0)), "")</f>
        <is>
          <t/>
        </is>
      </c>
    </row>
    <row collapsed="false" customFormat="false" customHeight="false" hidden="false" ht="13.3" outlineLevel="0" r="549">
      <c r="A549" s="20" t="n">
        <v>37356</v>
      </c>
      <c r="B549" s="14" t="n">
        <v>24.21</v>
      </c>
      <c r="C549" s="15" t="n">
        <v>24.95</v>
      </c>
      <c r="D549" s="16" t="n">
        <v>24.01</v>
      </c>
      <c r="E549" s="17" t="n">
        <v>24.66</v>
      </c>
      <c r="F549" s="18" t="n">
        <v>8035000</v>
      </c>
      <c r="G549" s="13" t="n">
        <v>12.28</v>
      </c>
      <c r="I549" s="7" t="n">
        <f aca="false">C549 - E548</f>
        <v>0.849999999999998</v>
      </c>
      <c r="J549" s="8" t="n">
        <f aca="false">E548 - D549</f>
        <v>0.0899999999999999</v>
      </c>
      <c r="K549" s="9" t="n">
        <f aca="false">E549 - E548</f>
        <v>0.559999999999999</v>
      </c>
      <c r="L549" s="21" t="n">
        <f aca="false">I549 / $E$2</f>
        <v>0.00847880299251868</v>
      </c>
      <c r="M549" s="22" t="n">
        <f aca="false">J549 / $E$2</f>
        <v>0.000897755610972567</v>
      </c>
      <c r="N549" s="23" t="n">
        <f aca="false">K549 / $E$2</f>
        <v>0.00558603491271819</v>
      </c>
      <c r="O549" s="10" t="str">
        <f aca="false">IF(OR(J549 &lt; 0, I549 &lt; 0), IF(J549 &lt; 0, "BUY", "SELL"), "S.W.")</f>
        <v>S.W.</v>
      </c>
      <c r="P549" s="11" t="n">
        <f aca="false">IF(OR(O548="BUY", O548 = "SELL"), IF(O548 = "BUY", E549 - B549, B549 - E549), 0)</f>
        <v>0</v>
      </c>
      <c r="Q549" s="24" t="n">
        <f aca="false">(F549 - F548) / F548</f>
        <v>0.174638910005263</v>
      </c>
      <c r="R549" s="25" t="inlineStr">
        <f aca="true">IF(ROW(Q549) - 2 &gt;= 3, AVERAGE(Q549:OFFSET(Q549,1 - $R$2, 0)), "")</f>
        <is>
          <t/>
        </is>
      </c>
    </row>
    <row collapsed="false" customFormat="false" customHeight="false" hidden="false" ht="13.3" outlineLevel="0" r="550">
      <c r="A550" s="20" t="n">
        <v>37357</v>
      </c>
      <c r="B550" s="14" t="n">
        <v>25.03</v>
      </c>
      <c r="C550" s="15" t="n">
        <v>25.2</v>
      </c>
      <c r="D550" s="16" t="n">
        <v>24.75</v>
      </c>
      <c r="E550" s="17" t="n">
        <v>24.86</v>
      </c>
      <c r="F550" s="18" t="n">
        <v>14544800</v>
      </c>
      <c r="G550" s="13" t="n">
        <v>12.38</v>
      </c>
      <c r="I550" s="7" t="n">
        <f aca="false">C550 - E549</f>
        <v>0.539999999999999</v>
      </c>
      <c r="J550" s="8" t="n">
        <f aca="false">E549 - D550</f>
        <v>-0.0899999999999999</v>
      </c>
      <c r="K550" s="9" t="n">
        <f aca="false">E550 - E549</f>
        <v>0.199999999999999</v>
      </c>
      <c r="L550" s="21" t="n">
        <f aca="false">I550 / $E$2</f>
        <v>0.0053865336658354</v>
      </c>
      <c r="M550" s="22" t="n">
        <f aca="false">J550 / $E$2</f>
        <v>-0.000897755610972567</v>
      </c>
      <c r="N550" s="23" t="n">
        <f aca="false">K550 / $E$2</f>
        <v>0.00199501246882792</v>
      </c>
      <c r="O550" s="10" t="str">
        <f aca="false">IF(OR(J550 &lt; 0, I550 &lt; 0), IF(J550 &lt; 0, "BUY", "SELL"), "S.W.")</f>
        <v>BUY</v>
      </c>
      <c r="P550" s="11" t="n">
        <f aca="false">IF(OR(O549="BUY", O549 = "SELL"), IF(O549 = "BUY", E550 - B550, B550 - E550), 0)</f>
        <v>0</v>
      </c>
      <c r="Q550" s="24" t="n">
        <f aca="false">(F550 - F549) / F549</f>
        <v>0.810180460485377</v>
      </c>
      <c r="R550" s="25" t="inlineStr">
        <f aca="true">IF(ROW(Q550) - 2 &gt;= 3, AVERAGE(Q550:OFFSET(Q550,1 - $R$2, 0)), "")</f>
        <is>
          <t/>
        </is>
      </c>
    </row>
    <row collapsed="false" customFormat="false" customHeight="false" hidden="false" ht="13.3" outlineLevel="0" r="551">
      <c r="A551" s="20" t="n">
        <v>37358</v>
      </c>
      <c r="B551" s="14" t="n">
        <v>25.01</v>
      </c>
      <c r="C551" s="15" t="n">
        <v>25.17</v>
      </c>
      <c r="D551" s="16" t="n">
        <v>24.57</v>
      </c>
      <c r="E551" s="17" t="n">
        <v>25.06</v>
      </c>
      <c r="F551" s="18" t="n">
        <v>11437200</v>
      </c>
      <c r="G551" s="13" t="n">
        <v>12.48</v>
      </c>
      <c r="I551" s="7" t="n">
        <f aca="false">C551 - E550</f>
        <v>0.310000000000002</v>
      </c>
      <c r="J551" s="8" t="n">
        <f aca="false">E550 - D551</f>
        <v>0.289999999999999</v>
      </c>
      <c r="K551" s="9" t="n">
        <f aca="false">E551 - E550</f>
        <v>0.199999999999999</v>
      </c>
      <c r="L551" s="21" t="n">
        <f aca="false">I551 / $E$2</f>
        <v>0.00309226932668331</v>
      </c>
      <c r="M551" s="22" t="n">
        <f aca="false">J551 / $E$2</f>
        <v>0.00289276807980049</v>
      </c>
      <c r="N551" s="23" t="n">
        <f aca="false">K551 / $E$2</f>
        <v>0.00199501246882792</v>
      </c>
      <c r="O551" s="10" t="str">
        <f aca="false">IF(OR(J551 &lt; 0, I551 &lt; 0), IF(J551 &lt; 0, "BUY", "SELL"), "S.W.")</f>
        <v>S.W.</v>
      </c>
      <c r="P551" s="11" t="n">
        <f aca="false">IF(OR(O550="BUY", O550 = "SELL"), IF(O550 = "BUY", E551 - B551, B551 - E551), 0)</f>
        <v>0.0499999999999972</v>
      </c>
      <c r="Q551" s="24" t="n">
        <f aca="false">(F551 - F550) / F550</f>
        <v>-0.213657114570156</v>
      </c>
      <c r="R551" s="25" t="inlineStr">
        <f aca="true">IF(ROW(Q551) - 2 &gt;= 3, AVERAGE(Q551:OFFSET(Q551,1 - $R$2, 0)), "")</f>
        <is>
          <t/>
        </is>
      </c>
    </row>
    <row collapsed="false" customFormat="false" customHeight="false" hidden="false" ht="13.3" outlineLevel="0" r="552">
      <c r="A552" s="20" t="n">
        <v>37361</v>
      </c>
      <c r="B552" s="14" t="n">
        <v>25.06</v>
      </c>
      <c r="C552" s="15" t="n">
        <v>25.15</v>
      </c>
      <c r="D552" s="16" t="n">
        <v>24.8</v>
      </c>
      <c r="E552" s="17" t="n">
        <v>25</v>
      </c>
      <c r="F552" s="18" t="n">
        <v>10691800</v>
      </c>
      <c r="G552" s="13" t="n">
        <v>12.45</v>
      </c>
      <c r="I552" s="7" t="n">
        <f aca="false">C552 - E551</f>
        <v>0.0899999999999999</v>
      </c>
      <c r="J552" s="8" t="n">
        <f aca="false">E551 - D552</f>
        <v>0.259999999999998</v>
      </c>
      <c r="K552" s="9" t="n">
        <f aca="false">E552 - E551</f>
        <v>-0.0599999999999987</v>
      </c>
      <c r="L552" s="21" t="n">
        <f aca="false">I552 / $E$2</f>
        <v>0.000897755610972567</v>
      </c>
      <c r="M552" s="22" t="n">
        <f aca="false">J552 / $E$2</f>
        <v>0.00259351620947629</v>
      </c>
      <c r="N552" s="23" t="n">
        <f aca="false">K552 / $E$2</f>
        <v>-0.000598503740648366</v>
      </c>
      <c r="O552" s="10" t="str">
        <f aca="false">IF(OR(J552 &lt; 0, I552 &lt; 0), IF(J552 &lt; 0, "BUY", "SELL"), "S.W.")</f>
        <v>S.W.</v>
      </c>
      <c r="P552" s="11" t="n">
        <f aca="false">IF(OR(O551="BUY", O551 = "SELL"), IF(O551 = "BUY", E552 - B552, B552 - E552), 0)</f>
        <v>0</v>
      </c>
      <c r="Q552" s="24" t="n">
        <f aca="false">(F552 - F551) / F551</f>
        <v>-0.065173294162907</v>
      </c>
      <c r="R552" s="25" t="inlineStr">
        <f aca="true">IF(ROW(Q552) - 2 &gt;= 3, AVERAGE(Q552:OFFSET(Q552,1 - $R$2, 0)), "")</f>
        <is>
          <t/>
        </is>
      </c>
    </row>
    <row collapsed="false" customFormat="false" customHeight="false" hidden="false" ht="13.3" outlineLevel="0" r="553">
      <c r="A553" s="20" t="n">
        <v>37362</v>
      </c>
      <c r="B553" s="14" t="n">
        <v>25.15</v>
      </c>
      <c r="C553" s="15" t="n">
        <v>25.99</v>
      </c>
      <c r="D553" s="16" t="n">
        <v>25.12</v>
      </c>
      <c r="E553" s="17" t="n">
        <v>25.74</v>
      </c>
      <c r="F553" s="18" t="n">
        <v>21949200</v>
      </c>
      <c r="G553" s="13" t="n">
        <v>12.81</v>
      </c>
      <c r="I553" s="7" t="n">
        <f aca="false">C553 - E552</f>
        <v>0.989999999999998</v>
      </c>
      <c r="J553" s="8" t="n">
        <f aca="false">E552 - D553</f>
        <v>-0.120000000000001</v>
      </c>
      <c r="K553" s="9" t="n">
        <f aca="false">E553 - E552</f>
        <v>0.739999999999998</v>
      </c>
      <c r="L553" s="21" t="n">
        <f aca="false">I553 / $E$2</f>
        <v>0.00987531172069824</v>
      </c>
      <c r="M553" s="22" t="n">
        <f aca="false">J553 / $E$2</f>
        <v>-0.00119700748129677</v>
      </c>
      <c r="N553" s="23" t="n">
        <f aca="false">K553 / $E$2</f>
        <v>0.00738154613466333</v>
      </c>
      <c r="O553" s="10" t="str">
        <f aca="false">IF(OR(J553 &lt; 0, I553 &lt; 0), IF(J553 &lt; 0, "BUY", "SELL"), "S.W.")</f>
        <v>BUY</v>
      </c>
      <c r="P553" s="11" t="n">
        <f aca="false">IF(OR(O552="BUY", O552 = "SELL"), IF(O552 = "BUY", E553 - B553, B553 - E553), 0)</f>
        <v>0</v>
      </c>
      <c r="Q553" s="24" t="n">
        <f aca="false">(F553 - F552) / F552</f>
        <v>1.05290035354197</v>
      </c>
      <c r="R553" s="25" t="inlineStr">
        <f aca="true">IF(ROW(Q553) - 2 &gt;= 3, AVERAGE(Q553:OFFSET(Q553,1 - $R$2, 0)), "")</f>
        <is>
          <t/>
        </is>
      </c>
    </row>
    <row collapsed="false" customFormat="false" customHeight="false" hidden="false" ht="13.3" outlineLevel="0" r="554">
      <c r="A554" s="20" t="n">
        <v>37363</v>
      </c>
      <c r="B554" s="14" t="n">
        <v>25.93</v>
      </c>
      <c r="C554" s="15" t="n">
        <v>26.17</v>
      </c>
      <c r="D554" s="16" t="n">
        <v>25.38</v>
      </c>
      <c r="E554" s="17" t="n">
        <v>26.11</v>
      </c>
      <c r="F554" s="18" t="n">
        <v>14151800</v>
      </c>
      <c r="G554" s="13" t="n">
        <v>13</v>
      </c>
      <c r="I554" s="7" t="n">
        <f aca="false">C554 - E553</f>
        <v>0.430000000000003</v>
      </c>
      <c r="J554" s="8" t="n">
        <f aca="false">E553 - D554</f>
        <v>0.359999999999999</v>
      </c>
      <c r="K554" s="9" t="n">
        <f aca="false">E554 - E553</f>
        <v>0.370000000000001</v>
      </c>
      <c r="L554" s="21" t="n">
        <f aca="false">I554 / $E$2</f>
        <v>0.00428927680798008</v>
      </c>
      <c r="M554" s="22" t="n">
        <f aca="false">J554 / $E$2</f>
        <v>0.00359102244389027</v>
      </c>
      <c r="N554" s="23" t="n">
        <f aca="false">K554 / $E$2</f>
        <v>0.00369077306733168</v>
      </c>
      <c r="O554" s="10" t="str">
        <f aca="false">IF(OR(J554 &lt; 0, I554 &lt; 0), IF(J554 &lt; 0, "BUY", "SELL"), "S.W.")</f>
        <v>S.W.</v>
      </c>
      <c r="P554" s="11" t="n">
        <f aca="false">IF(OR(O553="BUY", O553 = "SELL"), IF(O553 = "BUY", E554 - B554, B554 - E554), 0)</f>
        <v>0.18</v>
      </c>
      <c r="Q554" s="24" t="n">
        <f aca="false">(F554 - F553) / F553</f>
        <v>-0.355247571665482</v>
      </c>
      <c r="R554" s="25" t="inlineStr">
        <f aca="true">IF(ROW(Q554) - 2 &gt;= 3, AVERAGE(Q554:OFFSET(Q554,1 - $R$2, 0)), "")</f>
        <is>
          <t/>
        </is>
      </c>
    </row>
    <row collapsed="false" customFormat="false" customHeight="false" hidden="false" ht="13.3" outlineLevel="0" r="555">
      <c r="A555" s="20" t="n">
        <v>37364</v>
      </c>
      <c r="B555" s="14" t="n">
        <v>25.5</v>
      </c>
      <c r="C555" s="15" t="n">
        <v>25.52</v>
      </c>
      <c r="D555" s="16" t="n">
        <v>24.88</v>
      </c>
      <c r="E555" s="17" t="n">
        <v>25.41</v>
      </c>
      <c r="F555" s="18" t="n">
        <v>14346800</v>
      </c>
      <c r="G555" s="13" t="n">
        <v>12.65</v>
      </c>
      <c r="I555" s="7" t="n">
        <f aca="false">C555 - E554</f>
        <v>-0.59</v>
      </c>
      <c r="J555" s="8" t="n">
        <f aca="false">E554 - D555</f>
        <v>1.23</v>
      </c>
      <c r="K555" s="9" t="n">
        <f aca="false">E555 - E554</f>
        <v>-0.699999999999999</v>
      </c>
      <c r="L555" s="21" t="n">
        <f aca="false">I555 / $E$2</f>
        <v>-0.00588528678304239</v>
      </c>
      <c r="M555" s="22" t="n">
        <f aca="false">J555 / $E$2</f>
        <v>0.0122693266832918</v>
      </c>
      <c r="N555" s="23" t="n">
        <f aca="false">K555 / $E$2</f>
        <v>-0.00698254364089775</v>
      </c>
      <c r="O555" s="10" t="str">
        <f aca="false">IF(OR(J555 &lt; 0, I555 &lt; 0), IF(J555 &lt; 0, "BUY", "SELL"), "S.W.")</f>
        <v>SELL</v>
      </c>
      <c r="P555" s="11" t="n">
        <f aca="false">IF(OR(O554="BUY", O554 = "SELL"), IF(O554 = "BUY", E555 - B555, B555 - E555), 0)</f>
        <v>0</v>
      </c>
      <c r="Q555" s="24" t="n">
        <f aca="false">(F555 - F554) / F554</f>
        <v>0.0137791659011575</v>
      </c>
      <c r="R555" s="25" t="inlineStr">
        <f aca="true">IF(ROW(Q555) - 2 &gt;= 3, AVERAGE(Q555:OFFSET(Q555,1 - $R$2, 0)), "")</f>
        <is>
          <t/>
        </is>
      </c>
    </row>
    <row collapsed="false" customFormat="false" customHeight="false" hidden="false" ht="13.3" outlineLevel="0" r="556">
      <c r="A556" s="20" t="n">
        <v>37365</v>
      </c>
      <c r="B556" s="14" t="n">
        <v>25.49</v>
      </c>
      <c r="C556" s="15" t="n">
        <v>25.49</v>
      </c>
      <c r="D556" s="16" t="n">
        <v>24.93</v>
      </c>
      <c r="E556" s="17" t="n">
        <v>24.98</v>
      </c>
      <c r="F556" s="18" t="n">
        <v>13407400</v>
      </c>
      <c r="G556" s="13" t="n">
        <v>12.44</v>
      </c>
      <c r="I556" s="7" t="n">
        <f aca="false">C556 - E555</f>
        <v>0.0799999999999983</v>
      </c>
      <c r="J556" s="8" t="n">
        <f aca="false">E555 - D556</f>
        <v>0.48</v>
      </c>
      <c r="K556" s="9" t="n">
        <f aca="false">E556 - E555</f>
        <v>-0.43</v>
      </c>
      <c r="L556" s="21" t="n">
        <f aca="false">I556 / $E$2</f>
        <v>0.000798004987531155</v>
      </c>
      <c r="M556" s="22" t="n">
        <f aca="false">J556 / $E$2</f>
        <v>0.00478802992518704</v>
      </c>
      <c r="N556" s="23" t="n">
        <f aca="false">K556 / $E$2</f>
        <v>-0.00428927680798005</v>
      </c>
      <c r="O556" s="10" t="str">
        <f aca="false">IF(OR(J556 &lt; 0, I556 &lt; 0), IF(J556 &lt; 0, "BUY", "SELL"), "S.W.")</f>
        <v>S.W.</v>
      </c>
      <c r="P556" s="11" t="n">
        <f aca="false">IF(OR(O555="BUY", O555 = "SELL"), IF(O555 = "BUY", E556 - B556, B556 - E556), 0)</f>
        <v>0.509999999999998</v>
      </c>
      <c r="Q556" s="24" t="n">
        <f aca="false">(F556 - F555) / F555</f>
        <v>-0.0654780160035687</v>
      </c>
      <c r="R556" s="25" t="inlineStr">
        <f aca="true">IF(ROW(Q556) - 2 &gt;= 3, AVERAGE(Q556:OFFSET(Q556,1 - $R$2, 0)), "")</f>
        <is>
          <t/>
        </is>
      </c>
    </row>
    <row collapsed="false" customFormat="false" customHeight="false" hidden="false" ht="13.3" outlineLevel="0" r="557">
      <c r="A557" s="20" t="n">
        <v>37368</v>
      </c>
      <c r="B557" s="14" t="n">
        <v>24.84</v>
      </c>
      <c r="C557" s="15" t="n">
        <v>24.93</v>
      </c>
      <c r="D557" s="16" t="n">
        <v>24.23</v>
      </c>
      <c r="E557" s="17" t="n">
        <v>24.53</v>
      </c>
      <c r="F557" s="18" t="n">
        <v>9622400</v>
      </c>
      <c r="G557" s="13" t="n">
        <v>12.21</v>
      </c>
      <c r="I557" s="7" t="n">
        <f aca="false">C557 - E556</f>
        <v>-0.0500000000000007</v>
      </c>
      <c r="J557" s="8" t="n">
        <f aca="false">E556 - D557</f>
        <v>0.75</v>
      </c>
      <c r="K557" s="9" t="n">
        <f aca="false">E557 - E556</f>
        <v>-0.449999999999999</v>
      </c>
      <c r="L557" s="21" t="n">
        <f aca="false">I557 / $E$2</f>
        <v>-0.00049875311720699</v>
      </c>
      <c r="M557" s="22" t="n">
        <f aca="false">J557 / $E$2</f>
        <v>0.00748129675810474</v>
      </c>
      <c r="N557" s="23" t="n">
        <f aca="false">K557 / $E$2</f>
        <v>-0.00448877805486284</v>
      </c>
      <c r="O557" s="10" t="str">
        <f aca="false">IF(OR(J557 &lt; 0, I557 &lt; 0), IF(J557 &lt; 0, "BUY", "SELL"), "S.W.")</f>
        <v>SELL</v>
      </c>
      <c r="P557" s="11" t="n">
        <f aca="false">IF(OR(O556="BUY", O556 = "SELL"), IF(O556 = "BUY", E557 - B557, B557 - E557), 0)</f>
        <v>0</v>
      </c>
      <c r="Q557" s="24" t="n">
        <f aca="false">(F557 - F556) / F556</f>
        <v>-0.282306785804854</v>
      </c>
      <c r="R557" s="25" t="inlineStr">
        <f aca="true">IF(ROW(Q557) - 2 &gt;= 3, AVERAGE(Q557:OFFSET(Q557,1 - $R$2, 0)), "")</f>
        <is>
          <t/>
        </is>
      </c>
    </row>
    <row collapsed="false" customFormat="false" customHeight="false" hidden="false" ht="13.3" outlineLevel="0" r="558">
      <c r="A558" s="20" t="n">
        <v>37369</v>
      </c>
      <c r="B558" s="14" t="n">
        <v>24.54</v>
      </c>
      <c r="C558" s="15" t="n">
        <v>24.78</v>
      </c>
      <c r="D558" s="16" t="n">
        <v>24.09</v>
      </c>
      <c r="E558" s="17" t="n">
        <v>24.25</v>
      </c>
      <c r="F558" s="18" t="n">
        <v>8338200</v>
      </c>
      <c r="G558" s="13" t="n">
        <v>12.07</v>
      </c>
      <c r="I558" s="7" t="n">
        <f aca="false">C558 - E557</f>
        <v>0.25</v>
      </c>
      <c r="J558" s="8" t="n">
        <f aca="false">E557 - D558</f>
        <v>0.440000000000001</v>
      </c>
      <c r="K558" s="9" t="n">
        <f aca="false">E558 - E557</f>
        <v>-0.280000000000001</v>
      </c>
      <c r="L558" s="21" t="n">
        <f aca="false">I558 / $E$2</f>
        <v>0.00249376558603491</v>
      </c>
      <c r="M558" s="22" t="n">
        <f aca="false">J558 / $E$2</f>
        <v>0.00438902743142146</v>
      </c>
      <c r="N558" s="23" t="n">
        <f aca="false">K558 / $E$2</f>
        <v>-0.00279301745635911</v>
      </c>
      <c r="O558" s="10" t="str">
        <f aca="false">IF(OR(J558 &lt; 0, I558 &lt; 0), IF(J558 &lt; 0, "BUY", "SELL"), "S.W.")</f>
        <v>S.W.</v>
      </c>
      <c r="P558" s="11" t="n">
        <f aca="false">IF(OR(O557="BUY", O557 = "SELL"), IF(O557 = "BUY", E558 - B558, B558 - E558), 0)</f>
        <v>0.289999999999999</v>
      </c>
      <c r="Q558" s="24" t="n">
        <f aca="false">(F558 - F557) / F557</f>
        <v>-0.13345942800133</v>
      </c>
      <c r="R558" s="25" t="inlineStr">
        <f aca="true">IF(ROW(Q558) - 2 &gt;= 3, AVERAGE(Q558:OFFSET(Q558,1 - $R$2, 0)), "")</f>
        <is>
          <t/>
        </is>
      </c>
    </row>
    <row collapsed="false" customFormat="false" customHeight="false" hidden="false" ht="13.3" outlineLevel="0" r="559">
      <c r="A559" s="20" t="n">
        <v>37370</v>
      </c>
      <c r="B559" s="14" t="n">
        <v>24.3</v>
      </c>
      <c r="C559" s="15" t="n">
        <v>24.5</v>
      </c>
      <c r="D559" s="16" t="n">
        <v>23.68</v>
      </c>
      <c r="E559" s="17" t="n">
        <v>23.77</v>
      </c>
      <c r="F559" s="18" t="n">
        <v>5016000</v>
      </c>
      <c r="G559" s="13" t="n">
        <v>11.83</v>
      </c>
      <c r="I559" s="7" t="n">
        <f aca="false">C559 - E558</f>
        <v>0.25</v>
      </c>
      <c r="J559" s="8" t="n">
        <f aca="false">E558 - D559</f>
        <v>0.57</v>
      </c>
      <c r="K559" s="9" t="n">
        <f aca="false">E559 - E558</f>
        <v>-0.48</v>
      </c>
      <c r="L559" s="21" t="n">
        <f aca="false">I559 / $E$2</f>
        <v>0.00249376558603491</v>
      </c>
      <c r="M559" s="22" t="n">
        <f aca="false">J559 / $E$2</f>
        <v>0.0056857855361596</v>
      </c>
      <c r="N559" s="23" t="n">
        <f aca="false">K559 / $E$2</f>
        <v>-0.00478802992518704</v>
      </c>
      <c r="O559" s="10" t="str">
        <f aca="false">IF(OR(J559 &lt; 0, I559 &lt; 0), IF(J559 &lt; 0, "BUY", "SELL"), "S.W.")</f>
        <v>S.W.</v>
      </c>
      <c r="P559" s="11" t="n">
        <f aca="false">IF(OR(O558="BUY", O558 = "SELL"), IF(O558 = "BUY", E559 - B559, B559 - E559), 0)</f>
        <v>0</v>
      </c>
      <c r="Q559" s="24" t="n">
        <f aca="false">(F559 - F558) / F558</f>
        <v>-0.398431316111391</v>
      </c>
      <c r="R559" s="25" t="inlineStr">
        <f aca="true">IF(ROW(Q559) - 2 &gt;= 3, AVERAGE(Q559:OFFSET(Q559,1 - $R$2, 0)), "")</f>
        <is>
          <t/>
        </is>
      </c>
    </row>
    <row collapsed="false" customFormat="false" customHeight="false" hidden="false" ht="13.3" outlineLevel="0" r="560">
      <c r="A560" s="20" t="n">
        <v>37371</v>
      </c>
      <c r="B560" s="14" t="n">
        <v>23.56</v>
      </c>
      <c r="C560" s="15" t="n">
        <v>24.34</v>
      </c>
      <c r="D560" s="16" t="n">
        <v>23.55</v>
      </c>
      <c r="E560" s="17" t="n">
        <v>24.12</v>
      </c>
      <c r="F560" s="18" t="n">
        <v>6935800</v>
      </c>
      <c r="G560" s="13" t="n">
        <v>12.01</v>
      </c>
      <c r="I560" s="7" t="n">
        <f aca="false">C560 - E559</f>
        <v>0.57</v>
      </c>
      <c r="J560" s="8" t="n">
        <f aca="false">E559 - D560</f>
        <v>0.219999999999999</v>
      </c>
      <c r="K560" s="9" t="n">
        <f aca="false">E560 - E559</f>
        <v>0.350000000000001</v>
      </c>
      <c r="L560" s="21" t="n">
        <f aca="false">I560 / $E$2</f>
        <v>0.0056857855361596</v>
      </c>
      <c r="M560" s="22" t="n">
        <f aca="false">J560 / $E$2</f>
        <v>0.00219451371571071</v>
      </c>
      <c r="N560" s="23" t="n">
        <f aca="false">K560 / $E$2</f>
        <v>0.00349127182044889</v>
      </c>
      <c r="O560" s="10" t="str">
        <f aca="false">IF(OR(J560 &lt; 0, I560 &lt; 0), IF(J560 &lt; 0, "BUY", "SELL"), "S.W.")</f>
        <v>S.W.</v>
      </c>
      <c r="P560" s="11" t="n">
        <f aca="false">IF(OR(O559="BUY", O559 = "SELL"), IF(O559 = "BUY", E560 - B560, B560 - E560), 0)</f>
        <v>0</v>
      </c>
      <c r="Q560" s="24" t="n">
        <f aca="false">(F560 - F559) / F559</f>
        <v>0.382735247208931</v>
      </c>
      <c r="R560" s="25" t="inlineStr">
        <f aca="true">IF(ROW(Q560) - 2 &gt;= 3, AVERAGE(Q560:OFFSET(Q560,1 - $R$2, 0)), "")</f>
        <is>
          <t/>
        </is>
      </c>
    </row>
    <row collapsed="false" customFormat="false" customHeight="false" hidden="false" ht="13.3" outlineLevel="0" r="561">
      <c r="A561" s="20" t="n">
        <v>37372</v>
      </c>
      <c r="B561" s="14" t="n">
        <v>24.28</v>
      </c>
      <c r="C561" s="15" t="n">
        <v>24.37</v>
      </c>
      <c r="D561" s="16" t="n">
        <v>23</v>
      </c>
      <c r="E561" s="17" t="n">
        <v>23.01</v>
      </c>
      <c r="F561" s="18" t="n">
        <v>10892200</v>
      </c>
      <c r="G561" s="13" t="n">
        <v>11.46</v>
      </c>
      <c r="I561" s="7" t="n">
        <f aca="false">C561 - E560</f>
        <v>0.25</v>
      </c>
      <c r="J561" s="8" t="n">
        <f aca="false">E560 - D561</f>
        <v>1.12</v>
      </c>
      <c r="K561" s="9" t="n">
        <f aca="false">E561 - E560</f>
        <v>-1.11</v>
      </c>
      <c r="L561" s="21" t="n">
        <f aca="false">I561 / $E$2</f>
        <v>0.00249376558603491</v>
      </c>
      <c r="M561" s="22" t="n">
        <f aca="false">J561 / $E$2</f>
        <v>0.0111720698254364</v>
      </c>
      <c r="N561" s="23" t="n">
        <f aca="false">K561 / $E$2</f>
        <v>-0.011072319201995</v>
      </c>
      <c r="O561" s="10" t="str">
        <f aca="false">IF(OR(J561 &lt; 0, I561 &lt; 0), IF(J561 &lt; 0, "BUY", "SELL"), "S.W.")</f>
        <v>S.W.</v>
      </c>
      <c r="P561" s="11" t="n">
        <f aca="false">IF(OR(O560="BUY", O560 = "SELL"), IF(O560 = "BUY", E561 - B561, B561 - E561), 0)</f>
        <v>0</v>
      </c>
      <c r="Q561" s="24" t="n">
        <f aca="false">(F561 - F560) / F560</f>
        <v>0.570431673346982</v>
      </c>
      <c r="R561" s="25" t="inlineStr">
        <f aca="true">IF(ROW(Q561) - 2 &gt;= 3, AVERAGE(Q561:OFFSET(Q561,1 - $R$2, 0)), "")</f>
        <is>
          <t/>
        </is>
      </c>
    </row>
    <row collapsed="false" customFormat="false" customHeight="false" hidden="false" ht="13.3" outlineLevel="0" r="562">
      <c r="A562" s="20" t="n">
        <v>37375</v>
      </c>
      <c r="B562" s="14" t="n">
        <v>23.16</v>
      </c>
      <c r="C562" s="15" t="n">
        <v>24.06</v>
      </c>
      <c r="D562" s="16" t="n">
        <v>23.09</v>
      </c>
      <c r="E562" s="17" t="n">
        <v>23.96</v>
      </c>
      <c r="F562" s="18" t="n">
        <v>9724600</v>
      </c>
      <c r="G562" s="13" t="n">
        <v>11.93</v>
      </c>
      <c r="I562" s="7" t="n">
        <f aca="false">C562 - E561</f>
        <v>1.05</v>
      </c>
      <c r="J562" s="8" t="n">
        <f aca="false">E561 - D562</f>
        <v>-0.0799999999999983</v>
      </c>
      <c r="K562" s="9" t="n">
        <f aca="false">E562 - E561</f>
        <v>0.949999999999999</v>
      </c>
      <c r="L562" s="21" t="n">
        <f aca="false">I562 / $E$2</f>
        <v>0.0104738154613466</v>
      </c>
      <c r="M562" s="22" t="n">
        <f aca="false">J562 / $E$2</f>
        <v>-0.000798004987531155</v>
      </c>
      <c r="N562" s="23" t="n">
        <f aca="false">K562 / $E$2</f>
        <v>0.00947630922693266</v>
      </c>
      <c r="O562" s="10" t="str">
        <f aca="false">IF(OR(J562 &lt; 0, I562 &lt; 0), IF(J562 &lt; 0, "BUY", "SELL"), "S.W.")</f>
        <v>BUY</v>
      </c>
      <c r="P562" s="11" t="n">
        <f aca="false">IF(OR(O561="BUY", O561 = "SELL"), IF(O561 = "BUY", E562 - B562, B562 - E562), 0)</f>
        <v>0</v>
      </c>
      <c r="Q562" s="24" t="n">
        <f aca="false">(F562 - F561) / F561</f>
        <v>-0.107195975101449</v>
      </c>
      <c r="R562" s="25" t="inlineStr">
        <f aca="true">IF(ROW(Q562) - 2 &gt;= 3, AVERAGE(Q562:OFFSET(Q562,1 - $R$2, 0)), "")</f>
        <is>
          <t/>
        </is>
      </c>
    </row>
    <row collapsed="false" customFormat="false" customHeight="false" hidden="false" ht="13.3" outlineLevel="0" r="563">
      <c r="A563" s="20" t="n">
        <v>37376</v>
      </c>
      <c r="B563" s="14" t="n">
        <v>23.89</v>
      </c>
      <c r="C563" s="15" t="n">
        <v>24.38</v>
      </c>
      <c r="D563" s="16" t="n">
        <v>23.75</v>
      </c>
      <c r="E563" s="17" t="n">
        <v>24.27</v>
      </c>
      <c r="F563" s="18" t="n">
        <v>10034400</v>
      </c>
      <c r="G563" s="13" t="n">
        <v>12.08</v>
      </c>
      <c r="I563" s="7" t="n">
        <f aca="false">C563 - E562</f>
        <v>0.419999999999998</v>
      </c>
      <c r="J563" s="8" t="n">
        <f aca="false">E562 - D563</f>
        <v>0.210000000000001</v>
      </c>
      <c r="K563" s="9" t="n">
        <f aca="false">E563 - E562</f>
        <v>0.309999999999999</v>
      </c>
      <c r="L563" s="21" t="n">
        <f aca="false">I563 / $E$2</f>
        <v>0.00418952618453864</v>
      </c>
      <c r="M563" s="22" t="n">
        <f aca="false">J563 / $E$2</f>
        <v>0.00209476309226934</v>
      </c>
      <c r="N563" s="23" t="n">
        <f aca="false">K563 / $E$2</f>
        <v>0.00309226932668328</v>
      </c>
      <c r="O563" s="10" t="str">
        <f aca="false">IF(OR(J563 &lt; 0, I563 &lt; 0), IF(J563 &lt; 0, "BUY", "SELL"), "S.W.")</f>
        <v>S.W.</v>
      </c>
      <c r="P563" s="11" t="n">
        <f aca="false">IF(OR(O562="BUY", O562 = "SELL"), IF(O562 = "BUY", E563 - B563, B563 - E563), 0)</f>
        <v>0.379999999999999</v>
      </c>
      <c r="Q563" s="24" t="n">
        <f aca="false">(F563 - F562) / F562</f>
        <v>0.031857351459186</v>
      </c>
      <c r="R563" s="25" t="inlineStr">
        <f aca="true">IF(ROW(Q563) - 2 &gt;= 3, AVERAGE(Q563:OFFSET(Q563,1 - $R$2, 0)), "")</f>
        <is>
          <t/>
        </is>
      </c>
    </row>
    <row collapsed="false" customFormat="false" customHeight="false" hidden="false" ht="13.3" outlineLevel="0" r="564">
      <c r="A564" s="20" t="n">
        <v>37377</v>
      </c>
      <c r="B564" s="14" t="n">
        <v>24.29</v>
      </c>
      <c r="C564" s="15" t="n">
        <v>24.29</v>
      </c>
      <c r="D564" s="16" t="n">
        <v>23.36</v>
      </c>
      <c r="E564" s="17" t="n">
        <v>23.98</v>
      </c>
      <c r="F564" s="18" t="n">
        <v>7668000</v>
      </c>
      <c r="G564" s="13" t="n">
        <v>11.94</v>
      </c>
      <c r="I564" s="7" t="n">
        <f aca="false">C564 - E563</f>
        <v>0.0199999999999996</v>
      </c>
      <c r="J564" s="8" t="n">
        <f aca="false">E563 - D564</f>
        <v>0.91</v>
      </c>
      <c r="K564" s="9" t="n">
        <f aca="false">E564 - E563</f>
        <v>-0.289999999999999</v>
      </c>
      <c r="L564" s="21" t="n">
        <f aca="false">I564 / $E$2</f>
        <v>0.000199501246882789</v>
      </c>
      <c r="M564" s="22" t="n">
        <f aca="false">J564 / $E$2</f>
        <v>0.00907730673316708</v>
      </c>
      <c r="N564" s="23" t="n">
        <f aca="false">K564 / $E$2</f>
        <v>-0.00289276807980049</v>
      </c>
      <c r="O564" s="10" t="str">
        <f aca="false">IF(OR(J564 &lt; 0, I564 &lt; 0), IF(J564 &lt; 0, "BUY", "SELL"), "S.W.")</f>
        <v>S.W.</v>
      </c>
      <c r="P564" s="11" t="n">
        <f aca="false">IF(OR(O563="BUY", O563 = "SELL"), IF(O563 = "BUY", E564 - B564, B564 - E564), 0)</f>
        <v>0</v>
      </c>
      <c r="Q564" s="24" t="n">
        <f aca="false">(F564 - F563) / F563</f>
        <v>-0.235828749103085</v>
      </c>
      <c r="R564" s="25" t="inlineStr">
        <f aca="true">IF(ROW(Q564) - 2 &gt;= 3, AVERAGE(Q564:OFFSET(Q564,1 - $R$2, 0)), "")</f>
        <is>
          <t/>
        </is>
      </c>
    </row>
    <row collapsed="false" customFormat="false" customHeight="false" hidden="false" ht="13.3" outlineLevel="0" r="565">
      <c r="A565" s="20" t="n">
        <v>37378</v>
      </c>
      <c r="B565" s="14" t="n">
        <v>23.81</v>
      </c>
      <c r="C565" s="15" t="n">
        <v>24.34</v>
      </c>
      <c r="D565" s="16" t="n">
        <v>23.6</v>
      </c>
      <c r="E565" s="17" t="n">
        <v>23.69</v>
      </c>
      <c r="F565" s="18" t="n">
        <v>8548000</v>
      </c>
      <c r="G565" s="13" t="n">
        <v>11.79</v>
      </c>
      <c r="I565" s="7" t="n">
        <f aca="false">C565 - E564</f>
        <v>0.359999999999999</v>
      </c>
      <c r="J565" s="8" t="n">
        <f aca="false">E564 - D565</f>
        <v>0.379999999999999</v>
      </c>
      <c r="K565" s="9" t="n">
        <f aca="false">E565 - E564</f>
        <v>-0.289999999999999</v>
      </c>
      <c r="L565" s="21" t="n">
        <f aca="false">I565 / $E$2</f>
        <v>0.00359102244389027</v>
      </c>
      <c r="M565" s="22" t="n">
        <f aca="false">J565 / $E$2</f>
        <v>0.00379052369077306</v>
      </c>
      <c r="N565" s="23" t="n">
        <f aca="false">K565 / $E$2</f>
        <v>-0.00289276807980049</v>
      </c>
      <c r="O565" s="10" t="str">
        <f aca="false">IF(OR(J565 &lt; 0, I565 &lt; 0), IF(J565 &lt; 0, "BUY", "SELL"), "S.W.")</f>
        <v>S.W.</v>
      </c>
      <c r="P565" s="11" t="n">
        <f aca="false">IF(OR(O564="BUY", O564 = "SELL"), IF(O564 = "BUY", E565 - B565, B565 - E565), 0)</f>
        <v>0</v>
      </c>
      <c r="Q565" s="24" t="n">
        <f aca="false">(F565 - F564) / F564</f>
        <v>0.114762649973918</v>
      </c>
      <c r="R565" s="25" t="inlineStr">
        <f aca="true">IF(ROW(Q565) - 2 &gt;= 3, AVERAGE(Q565:OFFSET(Q565,1 - $R$2, 0)), "")</f>
        <is>
          <t/>
        </is>
      </c>
    </row>
    <row collapsed="false" customFormat="false" customHeight="false" hidden="false" ht="13.3" outlineLevel="0" r="566">
      <c r="A566" s="20" t="n">
        <v>37379</v>
      </c>
      <c r="B566" s="14" t="n">
        <v>23.57</v>
      </c>
      <c r="C566" s="15" t="n">
        <v>24.02</v>
      </c>
      <c r="D566" s="16" t="n">
        <v>23.43</v>
      </c>
      <c r="E566" s="17" t="n">
        <v>23.51</v>
      </c>
      <c r="F566" s="18" t="n">
        <v>8242200</v>
      </c>
      <c r="G566" s="13" t="n">
        <v>11.7</v>
      </c>
      <c r="I566" s="7" t="n">
        <f aca="false">C566 - E565</f>
        <v>0.329999999999998</v>
      </c>
      <c r="J566" s="8" t="n">
        <f aca="false">E565 - D566</f>
        <v>0.260000000000002</v>
      </c>
      <c r="K566" s="9" t="n">
        <f aca="false">E566 - E565</f>
        <v>-0.18</v>
      </c>
      <c r="L566" s="21" t="n">
        <f aca="false">I566 / $E$2</f>
        <v>0.00329177057356607</v>
      </c>
      <c r="M566" s="22" t="n">
        <f aca="false">J566 / $E$2</f>
        <v>0.00259351620947632</v>
      </c>
      <c r="N566" s="23" t="n">
        <f aca="false">K566 / $E$2</f>
        <v>-0.00179551122194513</v>
      </c>
      <c r="O566" s="10" t="str">
        <f aca="false">IF(OR(J566 &lt; 0, I566 &lt; 0), IF(J566 &lt; 0, "BUY", "SELL"), "S.W.")</f>
        <v>S.W.</v>
      </c>
      <c r="P566" s="11" t="n">
        <f aca="false">IF(OR(O565="BUY", O565 = "SELL"), IF(O565 = "BUY", E566 - B566, B566 - E566), 0)</f>
        <v>0</v>
      </c>
      <c r="Q566" s="24" t="n">
        <f aca="false">(F566 - F565) / F565</f>
        <v>-0.035774450163781</v>
      </c>
      <c r="R566" s="25" t="inlineStr">
        <f aca="true">IF(ROW(Q566) - 2 &gt;= 3, AVERAGE(Q566:OFFSET(Q566,1 - $R$2, 0)), "")</f>
        <is>
          <t/>
        </is>
      </c>
    </row>
    <row collapsed="false" customFormat="false" customHeight="false" hidden="false" ht="13.3" outlineLevel="0" r="567">
      <c r="A567" s="20" t="n">
        <v>37382</v>
      </c>
      <c r="B567" s="14" t="n">
        <v>23.35</v>
      </c>
      <c r="C567" s="15" t="n">
        <v>23.5</v>
      </c>
      <c r="D567" s="16" t="n">
        <v>22.46</v>
      </c>
      <c r="E567" s="17" t="n">
        <v>22.65</v>
      </c>
      <c r="F567" s="18" t="n">
        <v>8916600</v>
      </c>
      <c r="G567" s="13" t="n">
        <v>11.28</v>
      </c>
      <c r="I567" s="7" t="n">
        <f aca="false">C567 - E566</f>
        <v>-0.0100000000000016</v>
      </c>
      <c r="J567" s="8" t="n">
        <f aca="false">E566 - D567</f>
        <v>1.05</v>
      </c>
      <c r="K567" s="9" t="n">
        <f aca="false">E567 - E566</f>
        <v>-0.860000000000003</v>
      </c>
      <c r="L567" s="21" t="n">
        <f aca="false">I567 / $E$2</f>
        <v>-9.97506234414121E-005</v>
      </c>
      <c r="M567" s="22" t="n">
        <f aca="false">J567 / $E$2</f>
        <v>0.0104738154613466</v>
      </c>
      <c r="N567" s="23" t="n">
        <f aca="false">K567 / $E$2</f>
        <v>-0.00857855361596013</v>
      </c>
      <c r="O567" s="10" t="str">
        <f aca="false">IF(OR(J567 &lt; 0, I567 &lt; 0), IF(J567 &lt; 0, "BUY", "SELL"), "S.W.")</f>
        <v>SELL</v>
      </c>
      <c r="P567" s="11" t="n">
        <f aca="false">IF(OR(O566="BUY", O566 = "SELL"), IF(O566 = "BUY", E567 - B567, B567 - E567), 0)</f>
        <v>0</v>
      </c>
      <c r="Q567" s="24" t="n">
        <f aca="false">(F567 - F566) / F566</f>
        <v>0.0818228142971537</v>
      </c>
      <c r="R567" s="25" t="inlineStr">
        <f aca="true">IF(ROW(Q567) - 2 &gt;= 3, AVERAGE(Q567:OFFSET(Q567,1 - $R$2, 0)), "")</f>
        <is>
          <t/>
        </is>
      </c>
    </row>
    <row collapsed="false" customFormat="false" customHeight="false" hidden="false" ht="13.3" outlineLevel="0" r="568">
      <c r="A568" s="20" t="n">
        <v>37383</v>
      </c>
      <c r="B568" s="14" t="n">
        <v>22.94</v>
      </c>
      <c r="C568" s="15" t="n">
        <v>22.95</v>
      </c>
      <c r="D568" s="16" t="n">
        <v>22.14</v>
      </c>
      <c r="E568" s="17" t="n">
        <v>22.47</v>
      </c>
      <c r="F568" s="18" t="n">
        <v>8669600</v>
      </c>
      <c r="G568" s="13" t="n">
        <v>11.19</v>
      </c>
      <c r="I568" s="7" t="n">
        <f aca="false">C568 - E567</f>
        <v>0.300000000000001</v>
      </c>
      <c r="J568" s="8" t="n">
        <f aca="false">E567 - D568</f>
        <v>0.509999999999998</v>
      </c>
      <c r="K568" s="9" t="n">
        <f aca="false">E568 - E567</f>
        <v>-0.18</v>
      </c>
      <c r="L568" s="21" t="n">
        <f aca="false">I568 / $E$2</f>
        <v>0.0029925187032419</v>
      </c>
      <c r="M568" s="22" t="n">
        <f aca="false">J568 / $E$2</f>
        <v>0.0050872817955112</v>
      </c>
      <c r="N568" s="23" t="n">
        <f aca="false">K568 / $E$2</f>
        <v>-0.00179551122194513</v>
      </c>
      <c r="O568" s="10" t="str">
        <f aca="false">IF(OR(J568 &lt; 0, I568 &lt; 0), IF(J568 &lt; 0, "BUY", "SELL"), "S.W.")</f>
        <v>S.W.</v>
      </c>
      <c r="P568" s="11" t="n">
        <f aca="false">IF(OR(O567="BUY", O567 = "SELL"), IF(O567 = "BUY", E568 - B568, B568 - E568), 0)</f>
        <v>0.470000000000002</v>
      </c>
      <c r="Q568" s="24" t="n">
        <f aca="false">(F568 - F567) / F567</f>
        <v>-0.027701141690779</v>
      </c>
      <c r="R568" s="25" t="inlineStr">
        <f aca="true">IF(ROW(Q568) - 2 &gt;= 3, AVERAGE(Q568:OFFSET(Q568,1 - $R$2, 0)), "")</f>
        <is>
          <t/>
        </is>
      </c>
    </row>
    <row collapsed="false" customFormat="false" customHeight="false" hidden="false" ht="13.3" outlineLevel="0" r="569">
      <c r="A569" s="20" t="n">
        <v>37384</v>
      </c>
      <c r="B569" s="14" t="n">
        <v>23.2</v>
      </c>
      <c r="C569" s="15" t="n">
        <v>24.52</v>
      </c>
      <c r="D569" s="16" t="n">
        <v>23.04</v>
      </c>
      <c r="E569" s="17" t="n">
        <v>24.37</v>
      </c>
      <c r="F569" s="18" t="n">
        <v>15595800</v>
      </c>
      <c r="G569" s="13" t="n">
        <v>12.13</v>
      </c>
      <c r="I569" s="7" t="n">
        <f aca="false">C569 - E568</f>
        <v>2.05</v>
      </c>
      <c r="J569" s="8" t="n">
        <f aca="false">E568 - D569</f>
        <v>-0.57</v>
      </c>
      <c r="K569" s="9" t="n">
        <f aca="false">E569 - E568</f>
        <v>1.9</v>
      </c>
      <c r="L569" s="21" t="n">
        <f aca="false">I569 / $E$2</f>
        <v>0.0204488778054863</v>
      </c>
      <c r="M569" s="22" t="n">
        <f aca="false">J569 / $E$2</f>
        <v>-0.0056857855361596</v>
      </c>
      <c r="N569" s="23" t="n">
        <f aca="false">K569 / $E$2</f>
        <v>0.0189526184538654</v>
      </c>
      <c r="O569" s="10" t="str">
        <f aca="false">IF(OR(J569 &lt; 0, I569 &lt; 0), IF(J569 &lt; 0, "BUY", "SELL"), "S.W.")</f>
        <v>BUY</v>
      </c>
      <c r="P569" s="11" t="n">
        <f aca="false">IF(OR(O568="BUY", O568 = "SELL"), IF(O568 = "BUY", E569 - B569, B569 - E569), 0)</f>
        <v>0</v>
      </c>
      <c r="Q569" s="24" t="n">
        <f aca="false">(F569 - F568) / F568</f>
        <v>0.798906523945741</v>
      </c>
      <c r="R569" s="25" t="inlineStr">
        <f aca="true">IF(ROW(Q569) - 2 &gt;= 3, AVERAGE(Q569:OFFSET(Q569,1 - $R$2, 0)), "")</f>
        <is>
          <t/>
        </is>
      </c>
    </row>
    <row collapsed="false" customFormat="false" customHeight="false" hidden="false" ht="13.3" outlineLevel="0" r="570">
      <c r="A570" s="20" t="n">
        <v>37385</v>
      </c>
      <c r="B570" s="14" t="n">
        <v>24.25</v>
      </c>
      <c r="C570" s="15" t="n">
        <v>24.35</v>
      </c>
      <c r="D570" s="16" t="n">
        <v>23.8</v>
      </c>
      <c r="E570" s="17" t="n">
        <v>24.19</v>
      </c>
      <c r="F570" s="18" t="n">
        <v>8022000</v>
      </c>
      <c r="G570" s="13" t="n">
        <v>12.04</v>
      </c>
      <c r="I570" s="7" t="n">
        <f aca="false">C570 - E569</f>
        <v>-0.0199999999999996</v>
      </c>
      <c r="J570" s="8" t="n">
        <f aca="false">E569 - D570</f>
        <v>0.57</v>
      </c>
      <c r="K570" s="9" t="n">
        <f aca="false">E570 - E569</f>
        <v>-0.18</v>
      </c>
      <c r="L570" s="21" t="n">
        <f aca="false">I570 / $E$2</f>
        <v>-0.000199501246882789</v>
      </c>
      <c r="M570" s="22" t="n">
        <f aca="false">J570 / $E$2</f>
        <v>0.0056857855361596</v>
      </c>
      <c r="N570" s="23" t="n">
        <f aca="false">K570 / $E$2</f>
        <v>-0.00179551122194513</v>
      </c>
      <c r="O570" s="10" t="str">
        <f aca="false">IF(OR(J570 &lt; 0, I570 &lt; 0), IF(J570 &lt; 0, "BUY", "SELL"), "S.W.")</f>
        <v>SELL</v>
      </c>
      <c r="P570" s="11" t="n">
        <f aca="false">IF(OR(O569="BUY", O569 = "SELL"), IF(O569 = "BUY", E570 - B570, B570 - E570), 0)</f>
        <v>-0.0599999999999987</v>
      </c>
      <c r="Q570" s="24" t="n">
        <f aca="false">(F570 - F569) / F569</f>
        <v>-0.485630746739507</v>
      </c>
      <c r="R570" s="25" t="inlineStr">
        <f aca="true">IF(ROW(Q570) - 2 &gt;= 3, AVERAGE(Q570:OFFSET(Q570,1 - $R$2, 0)), "")</f>
        <is>
          <t/>
        </is>
      </c>
    </row>
    <row collapsed="false" customFormat="false" customHeight="false" hidden="false" ht="13.3" outlineLevel="0" r="571">
      <c r="A571" s="20" t="n">
        <v>37386</v>
      </c>
      <c r="B571" s="14" t="n">
        <v>24.29</v>
      </c>
      <c r="C571" s="15" t="n">
        <v>24.29</v>
      </c>
      <c r="D571" s="16" t="n">
        <v>22.98</v>
      </c>
      <c r="E571" s="17" t="n">
        <v>23.32</v>
      </c>
      <c r="F571" s="18" t="n">
        <v>8407000</v>
      </c>
      <c r="G571" s="13" t="n">
        <v>11.61</v>
      </c>
      <c r="I571" s="7" t="n">
        <f aca="false">C571 - E570</f>
        <v>0.0999999999999979</v>
      </c>
      <c r="J571" s="8" t="n">
        <f aca="false">E570 - D571</f>
        <v>1.21</v>
      </c>
      <c r="K571" s="9" t="n">
        <f aca="false">E571 - E570</f>
        <v>-0.870000000000001</v>
      </c>
      <c r="L571" s="21" t="n">
        <f aca="false">I571 / $E$2</f>
        <v>0.000997506234413944</v>
      </c>
      <c r="M571" s="22" t="n">
        <f aca="false">J571 / $E$2</f>
        <v>0.012069825436409</v>
      </c>
      <c r="N571" s="23" t="n">
        <f aca="false">K571 / $E$2</f>
        <v>-0.00867830423940151</v>
      </c>
      <c r="O571" s="10" t="str">
        <f aca="false">IF(OR(J571 &lt; 0, I571 &lt; 0), IF(J571 &lt; 0, "BUY", "SELL"), "S.W.")</f>
        <v>S.W.</v>
      </c>
      <c r="P571" s="11" t="n">
        <f aca="false">IF(OR(O570="BUY", O570 = "SELL"), IF(O570 = "BUY", E571 - B571, B571 - E571), 0)</f>
        <v>0.969999999999999</v>
      </c>
      <c r="Q571" s="24" t="n">
        <f aca="false">(F571 - F570) / F570</f>
        <v>0.0479930191972077</v>
      </c>
      <c r="R571" s="25" t="inlineStr">
        <f aca="true">IF(ROW(Q571) - 2 &gt;= 3, AVERAGE(Q571:OFFSET(Q571,1 - $R$2, 0)), "")</f>
        <is>
          <t/>
        </is>
      </c>
    </row>
    <row collapsed="false" customFormat="false" customHeight="false" hidden="false" ht="13.3" outlineLevel="0" r="572">
      <c r="A572" s="20" t="n">
        <v>37389</v>
      </c>
      <c r="B572" s="14" t="n">
        <v>23.52</v>
      </c>
      <c r="C572" s="15" t="n">
        <v>24.09</v>
      </c>
      <c r="D572" s="16" t="n">
        <v>22.94</v>
      </c>
      <c r="E572" s="17" t="n">
        <v>23.94</v>
      </c>
      <c r="F572" s="18" t="n">
        <v>9486000</v>
      </c>
      <c r="G572" s="13" t="n">
        <v>11.92</v>
      </c>
      <c r="I572" s="7" t="n">
        <f aca="false">C572 - E571</f>
        <v>0.77</v>
      </c>
      <c r="J572" s="8" t="n">
        <f aca="false">E571 - D572</f>
        <v>0.379999999999999</v>
      </c>
      <c r="K572" s="9" t="n">
        <f aca="false">E572 - E571</f>
        <v>0.620000000000001</v>
      </c>
      <c r="L572" s="21" t="n">
        <f aca="false">I572 / $E$2</f>
        <v>0.00768079800498753</v>
      </c>
      <c r="M572" s="22" t="n">
        <f aca="false">J572 / $E$2</f>
        <v>0.00379052369077306</v>
      </c>
      <c r="N572" s="23" t="n">
        <f aca="false">K572 / $E$2</f>
        <v>0.00618453865336659</v>
      </c>
      <c r="O572" s="10" t="str">
        <f aca="false">IF(OR(J572 &lt; 0, I572 &lt; 0), IF(J572 &lt; 0, "BUY", "SELL"), "S.W.")</f>
        <v>S.W.</v>
      </c>
      <c r="P572" s="11" t="n">
        <f aca="false">IF(OR(O571="BUY", O571 = "SELL"), IF(O571 = "BUY", E572 - B572, B572 - E572), 0)</f>
        <v>0</v>
      </c>
      <c r="Q572" s="24" t="n">
        <f aca="false">(F572 - F571) / F571</f>
        <v>0.128345426430356</v>
      </c>
      <c r="R572" s="25" t="inlineStr">
        <f aca="true">IF(ROW(Q572) - 2 &gt;= 3, AVERAGE(Q572:OFFSET(Q572,1 - $R$2, 0)), "")</f>
        <is>
          <t/>
        </is>
      </c>
    </row>
    <row collapsed="false" customFormat="false" customHeight="false" hidden="false" ht="13.3" outlineLevel="0" r="573">
      <c r="A573" s="20" t="n">
        <v>37390</v>
      </c>
      <c r="B573" s="14" t="n">
        <v>24.45</v>
      </c>
      <c r="C573" s="15" t="n">
        <v>25.68</v>
      </c>
      <c r="D573" s="16" t="n">
        <v>24.22</v>
      </c>
      <c r="E573" s="17" t="n">
        <v>25.61</v>
      </c>
      <c r="F573" s="18" t="n">
        <v>18803800</v>
      </c>
      <c r="G573" s="13" t="n">
        <v>12.75</v>
      </c>
      <c r="I573" s="7" t="n">
        <f aca="false">C573 - E572</f>
        <v>1.74</v>
      </c>
      <c r="J573" s="8" t="n">
        <f aca="false">E572 - D573</f>
        <v>-0.279999999999998</v>
      </c>
      <c r="K573" s="9" t="n">
        <f aca="false">E573 - E572</f>
        <v>1.67</v>
      </c>
      <c r="L573" s="21" t="n">
        <f aca="false">I573 / $E$2</f>
        <v>0.017356608478803</v>
      </c>
      <c r="M573" s="22" t="n">
        <f aca="false">J573 / $E$2</f>
        <v>-0.00279301745635908</v>
      </c>
      <c r="N573" s="23" t="n">
        <f aca="false">K573 / $E$2</f>
        <v>0.0166583541147132</v>
      </c>
      <c r="O573" s="10" t="str">
        <f aca="false">IF(OR(J573 &lt; 0, I573 &lt; 0), IF(J573 &lt; 0, "BUY", "SELL"), "S.W.")</f>
        <v>BUY</v>
      </c>
      <c r="P573" s="11" t="n">
        <f aca="false">IF(OR(O572="BUY", O572 = "SELL"), IF(O572 = "BUY", E573 - B573, B573 - E573), 0)</f>
        <v>0</v>
      </c>
      <c r="Q573" s="24" t="n">
        <f aca="false">(F573 - F572) / F572</f>
        <v>0.982268606367278</v>
      </c>
      <c r="R573" s="25" t="inlineStr">
        <f aca="true">IF(ROW(Q573) - 2 &gt;= 3, AVERAGE(Q573:OFFSET(Q573,1 - $R$2, 0)), "")</f>
        <is>
          <t/>
        </is>
      </c>
    </row>
    <row collapsed="false" customFormat="false" customHeight="false" hidden="false" ht="13.3" outlineLevel="0" r="574">
      <c r="A574" s="20" t="n">
        <v>37391</v>
      </c>
      <c r="B574" s="14" t="n">
        <v>25.37</v>
      </c>
      <c r="C574" s="15" t="n">
        <v>25.98</v>
      </c>
      <c r="D574" s="16" t="n">
        <v>24.84</v>
      </c>
      <c r="E574" s="17" t="n">
        <v>25.28</v>
      </c>
      <c r="F574" s="18" t="n">
        <v>11993800</v>
      </c>
      <c r="G574" s="13" t="n">
        <v>12.59</v>
      </c>
      <c r="I574" s="7" t="n">
        <f aca="false">C574 - E573</f>
        <v>0.370000000000001</v>
      </c>
      <c r="J574" s="8" t="n">
        <f aca="false">E573 - D574</f>
        <v>0.77</v>
      </c>
      <c r="K574" s="9" t="n">
        <f aca="false">E574 - E573</f>
        <v>-0.329999999999998</v>
      </c>
      <c r="L574" s="21" t="n">
        <f aca="false">I574 / $E$2</f>
        <v>0.00369077306733168</v>
      </c>
      <c r="M574" s="22" t="n">
        <f aca="false">J574 / $E$2</f>
        <v>0.00768079800498753</v>
      </c>
      <c r="N574" s="23" t="n">
        <f aca="false">K574 / $E$2</f>
        <v>-0.00329177057356607</v>
      </c>
      <c r="O574" s="10" t="str">
        <f aca="false">IF(OR(J574 &lt; 0, I574 &lt; 0), IF(J574 &lt; 0, "BUY", "SELL"), "S.W.")</f>
        <v>S.W.</v>
      </c>
      <c r="P574" s="11" t="n">
        <f aca="false">IF(OR(O573="BUY", O573 = "SELL"), IF(O573 = "BUY", E574 - B574, B574 - E574), 0)</f>
        <v>-0.0899999999999999</v>
      </c>
      <c r="Q574" s="24" t="n">
        <f aca="false">(F574 - F573) / F573</f>
        <v>-0.362160839830247</v>
      </c>
      <c r="R574" s="25" t="inlineStr">
        <f aca="true">IF(ROW(Q574) - 2 &gt;= 3, AVERAGE(Q574:OFFSET(Q574,1 - $R$2, 0)), "")</f>
        <is>
          <t/>
        </is>
      </c>
    </row>
    <row collapsed="false" customFormat="false" customHeight="false" hidden="false" ht="13.3" outlineLevel="0" r="575">
      <c r="A575" s="20" t="n">
        <v>37392</v>
      </c>
      <c r="B575" s="14" t="n">
        <v>25.06</v>
      </c>
      <c r="C575" s="15" t="n">
        <v>25.45</v>
      </c>
      <c r="D575" s="16" t="n">
        <v>24.75</v>
      </c>
      <c r="E575" s="17" t="n">
        <v>25.21</v>
      </c>
      <c r="F575" s="18" t="n">
        <v>8109000</v>
      </c>
      <c r="G575" s="13" t="n">
        <v>12.55</v>
      </c>
      <c r="I575" s="7" t="n">
        <f aca="false">C575 - E574</f>
        <v>0.169999999999998</v>
      </c>
      <c r="J575" s="8" t="n">
        <f aca="false">E574 - D575</f>
        <v>0.530000000000001</v>
      </c>
      <c r="K575" s="9" t="n">
        <f aca="false">E575 - E574</f>
        <v>-0.0700000000000003</v>
      </c>
      <c r="L575" s="21" t="n">
        <f aca="false">I575 / $E$2</f>
        <v>0.00169576059850372</v>
      </c>
      <c r="M575" s="22" t="n">
        <f aca="false">J575 / $E$2</f>
        <v>0.00528678304239403</v>
      </c>
      <c r="N575" s="23" t="n">
        <f aca="false">K575 / $E$2</f>
        <v>-0.000698254364089778</v>
      </c>
      <c r="O575" s="10" t="str">
        <f aca="false">IF(OR(J575 &lt; 0, I575 &lt; 0), IF(J575 &lt; 0, "BUY", "SELL"), "S.W.")</f>
        <v>S.W.</v>
      </c>
      <c r="P575" s="11" t="n">
        <f aca="false">IF(OR(O574="BUY", O574 = "SELL"), IF(O574 = "BUY", E575 - B575, B575 - E575), 0)</f>
        <v>0</v>
      </c>
      <c r="Q575" s="24" t="n">
        <f aca="false">(F575 - F574) / F574</f>
        <v>-0.323900682019043</v>
      </c>
      <c r="R575" s="25" t="inlineStr">
        <f aca="true">IF(ROW(Q575) - 2 &gt;= 3, AVERAGE(Q575:OFFSET(Q575,1 - $R$2, 0)), "")</f>
        <is>
          <t/>
        </is>
      </c>
    </row>
    <row collapsed="false" customFormat="false" customHeight="false" hidden="false" ht="13.3" outlineLevel="0" r="576">
      <c r="A576" s="20" t="n">
        <v>37393</v>
      </c>
      <c r="B576" s="14" t="n">
        <v>25.49</v>
      </c>
      <c r="C576" s="15" t="n">
        <v>25.78</v>
      </c>
      <c r="D576" s="16" t="n">
        <v>24.61</v>
      </c>
      <c r="E576" s="17" t="n">
        <v>25.01</v>
      </c>
      <c r="F576" s="18" t="n">
        <v>8446200</v>
      </c>
      <c r="G576" s="13" t="n">
        <v>12.45</v>
      </c>
      <c r="I576" s="7" t="n">
        <f aca="false">C576 - E575</f>
        <v>0.57</v>
      </c>
      <c r="J576" s="8" t="n">
        <f aca="false">E575 - D576</f>
        <v>0.600000000000001</v>
      </c>
      <c r="K576" s="9" t="n">
        <f aca="false">E576 - E575</f>
        <v>-0.199999999999999</v>
      </c>
      <c r="L576" s="21" t="n">
        <f aca="false">I576 / $E$2</f>
        <v>0.0056857855361596</v>
      </c>
      <c r="M576" s="22" t="n">
        <f aca="false">J576 / $E$2</f>
        <v>0.0059850374064838</v>
      </c>
      <c r="N576" s="23" t="n">
        <f aca="false">K576 / $E$2</f>
        <v>-0.00199501246882792</v>
      </c>
      <c r="O576" s="10" t="str">
        <f aca="false">IF(OR(J576 &lt; 0, I576 &lt; 0), IF(J576 &lt; 0, "BUY", "SELL"), "S.W.")</f>
        <v>S.W.</v>
      </c>
      <c r="P576" s="11" t="n">
        <f aca="false">IF(OR(O575="BUY", O575 = "SELL"), IF(O575 = "BUY", E576 - B576, B576 - E576), 0)</f>
        <v>0</v>
      </c>
      <c r="Q576" s="24" t="n">
        <f aca="false">(F576 - F575) / F575</f>
        <v>0.0415834258231595</v>
      </c>
      <c r="R576" s="25" t="inlineStr">
        <f aca="true">IF(ROW(Q576) - 2 &gt;= 3, AVERAGE(Q576:OFFSET(Q576,1 - $R$2, 0)), "")</f>
        <is>
          <t/>
        </is>
      </c>
    </row>
    <row collapsed="false" customFormat="false" customHeight="false" hidden="false" ht="13.3" outlineLevel="0" r="577">
      <c r="A577" s="20" t="n">
        <v>37396</v>
      </c>
      <c r="B577" s="14" t="n">
        <v>24.57</v>
      </c>
      <c r="C577" s="15" t="n">
        <v>24.93</v>
      </c>
      <c r="D577" s="16" t="n">
        <v>24.53</v>
      </c>
      <c r="E577" s="17" t="n">
        <v>24.74</v>
      </c>
      <c r="F577" s="18" t="n">
        <v>9639800</v>
      </c>
      <c r="G577" s="13" t="n">
        <v>12.32</v>
      </c>
      <c r="I577" s="7" t="n">
        <f aca="false">C577 - E576</f>
        <v>-0.0800000000000019</v>
      </c>
      <c r="J577" s="8" t="n">
        <f aca="false">E576 - D577</f>
        <v>0.48</v>
      </c>
      <c r="K577" s="9" t="n">
        <f aca="false">E577 - E576</f>
        <v>-0.270000000000003</v>
      </c>
      <c r="L577" s="21" t="n">
        <f aca="false">I577 / $E$2</f>
        <v>-0.00079800498753119</v>
      </c>
      <c r="M577" s="22" t="n">
        <f aca="false">J577 / $E$2</f>
        <v>0.00478802992518704</v>
      </c>
      <c r="N577" s="23" t="n">
        <f aca="false">K577 / $E$2</f>
        <v>-0.00269326683291774</v>
      </c>
      <c r="O577" s="10" t="str">
        <f aca="false">IF(OR(J577 &lt; 0, I577 &lt; 0), IF(J577 &lt; 0, "BUY", "SELL"), "S.W.")</f>
        <v>SELL</v>
      </c>
      <c r="P577" s="11" t="n">
        <f aca="false">IF(OR(O576="BUY", O576 = "SELL"), IF(O576 = "BUY", E577 - B577, B577 - E577), 0)</f>
        <v>0</v>
      </c>
      <c r="Q577" s="24" t="n">
        <f aca="false">(F577 - F576) / F576</f>
        <v>0.141317989154886</v>
      </c>
      <c r="R577" s="25" t="inlineStr">
        <f aca="true">IF(ROW(Q577) - 2 &gt;= 3, AVERAGE(Q577:OFFSET(Q577,1 - $R$2, 0)), "")</f>
        <is>
          <t/>
        </is>
      </c>
    </row>
    <row collapsed="false" customFormat="false" customHeight="false" hidden="false" ht="13.3" outlineLevel="0" r="578">
      <c r="A578" s="20" t="n">
        <v>37397</v>
      </c>
      <c r="B578" s="14" t="n">
        <v>24.83</v>
      </c>
      <c r="C578" s="15" t="n">
        <v>25</v>
      </c>
      <c r="D578" s="16" t="n">
        <v>23.4</v>
      </c>
      <c r="E578" s="17" t="n">
        <v>23.46</v>
      </c>
      <c r="F578" s="18" t="n">
        <v>10035400</v>
      </c>
      <c r="G578" s="13" t="n">
        <v>11.68</v>
      </c>
      <c r="I578" s="7" t="n">
        <f aca="false">C578 - E577</f>
        <v>0.260000000000002</v>
      </c>
      <c r="J578" s="8" t="n">
        <f aca="false">E577 - D578</f>
        <v>1.34</v>
      </c>
      <c r="K578" s="9" t="n">
        <f aca="false">E578 - E577</f>
        <v>-1.28</v>
      </c>
      <c r="L578" s="21" t="n">
        <f aca="false">I578 / $E$2</f>
        <v>0.00259351620947632</v>
      </c>
      <c r="M578" s="22" t="n">
        <f aca="false">J578 / $E$2</f>
        <v>0.0133665835411471</v>
      </c>
      <c r="N578" s="23" t="n">
        <f aca="false">K578 / $E$2</f>
        <v>-0.0127680798004987</v>
      </c>
      <c r="O578" s="10" t="str">
        <f aca="false">IF(OR(J578 &lt; 0, I578 &lt; 0), IF(J578 &lt; 0, "BUY", "SELL"), "S.W.")</f>
        <v>S.W.</v>
      </c>
      <c r="P578" s="11" t="n">
        <f aca="false">IF(OR(O577="BUY", O577 = "SELL"), IF(O577 = "BUY", E578 - B578, B578 - E578), 0)</f>
        <v>1.37</v>
      </c>
      <c r="Q578" s="24" t="n">
        <f aca="false">(F578 - F577) / F577</f>
        <v>0.0410381958131911</v>
      </c>
      <c r="R578" s="25" t="inlineStr">
        <f aca="true">IF(ROW(Q578) - 2 &gt;= 3, AVERAGE(Q578:OFFSET(Q578,1 - $R$2, 0)), "")</f>
        <is>
          <t/>
        </is>
      </c>
    </row>
    <row collapsed="false" customFormat="false" customHeight="false" hidden="false" ht="13.3" outlineLevel="0" r="579">
      <c r="A579" s="20" t="n">
        <v>37398</v>
      </c>
      <c r="B579" s="14" t="n">
        <v>23.37</v>
      </c>
      <c r="C579" s="15" t="n">
        <v>24.37</v>
      </c>
      <c r="D579" s="16" t="n">
        <v>23.32</v>
      </c>
      <c r="E579" s="17" t="n">
        <v>24.32</v>
      </c>
      <c r="F579" s="18" t="n">
        <v>10388400</v>
      </c>
      <c r="G579" s="13" t="n">
        <v>12.11</v>
      </c>
      <c r="I579" s="7" t="n">
        <f aca="false">C579 - E578</f>
        <v>0.91</v>
      </c>
      <c r="J579" s="8" t="n">
        <f aca="false">E578 - D579</f>
        <v>0.140000000000001</v>
      </c>
      <c r="K579" s="9" t="n">
        <f aca="false">E579 - E578</f>
        <v>0.859999999999999</v>
      </c>
      <c r="L579" s="21" t="n">
        <f aca="false">I579 / $E$2</f>
        <v>0.00907730673316708</v>
      </c>
      <c r="M579" s="22" t="n">
        <f aca="false">J579 / $E$2</f>
        <v>0.00139650872817956</v>
      </c>
      <c r="N579" s="23" t="n">
        <f aca="false">K579 / $E$2</f>
        <v>0.0085785536159601</v>
      </c>
      <c r="O579" s="10" t="str">
        <f aca="false">IF(OR(J579 &lt; 0, I579 &lt; 0), IF(J579 &lt; 0, "BUY", "SELL"), "S.W.")</f>
        <v>S.W.</v>
      </c>
      <c r="P579" s="11" t="n">
        <f aca="false">IF(OR(O578="BUY", O578 = "SELL"), IF(O578 = "BUY", E579 - B579, B579 - E579), 0)</f>
        <v>0</v>
      </c>
      <c r="Q579" s="24" t="n">
        <f aca="false">(F579 - F578) / F578</f>
        <v>0.0351754788050302</v>
      </c>
      <c r="R579" s="25" t="inlineStr">
        <f aca="true">IF(ROW(Q579) - 2 &gt;= 3, AVERAGE(Q579:OFFSET(Q579,1 - $R$2, 0)), "")</f>
        <is>
          <t/>
        </is>
      </c>
    </row>
    <row collapsed="false" customFormat="false" customHeight="false" hidden="false" ht="13.3" outlineLevel="0" r="580">
      <c r="A580" s="20" t="n">
        <v>37399</v>
      </c>
      <c r="B580" s="14" t="n">
        <v>24.45</v>
      </c>
      <c r="C580" s="15" t="n">
        <v>25.24</v>
      </c>
      <c r="D580" s="16" t="n">
        <v>24.07</v>
      </c>
      <c r="E580" s="17" t="n">
        <v>25.18</v>
      </c>
      <c r="F580" s="18" t="n">
        <v>13192800</v>
      </c>
      <c r="G580" s="13" t="n">
        <v>12.54</v>
      </c>
      <c r="I580" s="7" t="n">
        <f aca="false">C580 - E579</f>
        <v>0.919999999999998</v>
      </c>
      <c r="J580" s="8" t="n">
        <f aca="false">E579 - D580</f>
        <v>0.25</v>
      </c>
      <c r="K580" s="9" t="n">
        <f aca="false">E580 - E579</f>
        <v>0.859999999999999</v>
      </c>
      <c r="L580" s="21" t="n">
        <f aca="false">I580 / $E$2</f>
        <v>0.00917705735660846</v>
      </c>
      <c r="M580" s="22" t="n">
        <f aca="false">J580 / $E$2</f>
        <v>0.00249376558603491</v>
      </c>
      <c r="N580" s="23" t="n">
        <f aca="false">K580 / $E$2</f>
        <v>0.0085785536159601</v>
      </c>
      <c r="O580" s="10" t="str">
        <f aca="false">IF(OR(J580 &lt; 0, I580 &lt; 0), IF(J580 &lt; 0, "BUY", "SELL"), "S.W.")</f>
        <v>S.W.</v>
      </c>
      <c r="P580" s="11" t="n">
        <f aca="false">IF(OR(O579="BUY", O579 = "SELL"), IF(O579 = "BUY", E580 - B580, B580 - E580), 0)</f>
        <v>0</v>
      </c>
      <c r="Q580" s="24" t="n">
        <f aca="false">(F580 - F579) / F579</f>
        <v>0.269954949751646</v>
      </c>
      <c r="R580" s="25" t="inlineStr">
        <f aca="true">IF(ROW(Q580) - 2 &gt;= 3, AVERAGE(Q580:OFFSET(Q580,1 - $R$2, 0)), "")</f>
        <is>
          <t/>
        </is>
      </c>
    </row>
    <row collapsed="false" customFormat="false" customHeight="false" hidden="false" ht="13.3" outlineLevel="0" r="581">
      <c r="A581" s="20" t="n">
        <v>37400</v>
      </c>
      <c r="B581" s="14" t="n">
        <v>24.99</v>
      </c>
      <c r="C581" s="15" t="n">
        <v>24.99</v>
      </c>
      <c r="D581" s="16" t="n">
        <v>23.96</v>
      </c>
      <c r="E581" s="17" t="n">
        <v>24.15</v>
      </c>
      <c r="F581" s="18" t="n">
        <v>5934800</v>
      </c>
      <c r="G581" s="13" t="n">
        <v>12.02</v>
      </c>
      <c r="I581" s="7" t="n">
        <f aca="false">C581 - E580</f>
        <v>-0.190000000000001</v>
      </c>
      <c r="J581" s="8" t="n">
        <f aca="false">E580 - D581</f>
        <v>1.22</v>
      </c>
      <c r="K581" s="9" t="n">
        <f aca="false">E581 - E580</f>
        <v>-1.03</v>
      </c>
      <c r="L581" s="21" t="n">
        <f aca="false">I581 / $E$2</f>
        <v>-0.00189526184538655</v>
      </c>
      <c r="M581" s="22" t="n">
        <f aca="false">J581 / $E$2</f>
        <v>0.0121695760598504</v>
      </c>
      <c r="N581" s="23" t="n">
        <f aca="false">K581 / $E$2</f>
        <v>-0.0102743142144639</v>
      </c>
      <c r="O581" s="10" t="str">
        <f aca="false">IF(OR(J581 &lt; 0, I581 &lt; 0), IF(J581 &lt; 0, "BUY", "SELL"), "S.W.")</f>
        <v>SELL</v>
      </c>
      <c r="P581" s="11" t="n">
        <f aca="false">IF(OR(O580="BUY", O580 = "SELL"), IF(O580 = "BUY", E581 - B581, B581 - E581), 0)</f>
        <v>0</v>
      </c>
      <c r="Q581" s="24" t="n">
        <f aca="false">(F581 - F580) / F580</f>
        <v>-0.550148565884422</v>
      </c>
      <c r="R581" s="25" t="inlineStr">
        <f aca="true">IF(ROW(Q581) - 2 &gt;= 3, AVERAGE(Q581:OFFSET(Q581,1 - $R$2, 0)), "")</f>
        <is>
          <t/>
        </is>
      </c>
    </row>
    <row collapsed="false" customFormat="false" customHeight="false" hidden="false" ht="13.3" outlineLevel="0" r="582">
      <c r="A582" s="20" t="n">
        <v>37404</v>
      </c>
      <c r="B582" s="14" t="n">
        <v>23.69</v>
      </c>
      <c r="C582" s="15" t="n">
        <v>24.2</v>
      </c>
      <c r="D582" s="16" t="n">
        <v>23.43</v>
      </c>
      <c r="E582" s="17" t="n">
        <v>23.98</v>
      </c>
      <c r="F582" s="18" t="n">
        <v>5347000</v>
      </c>
      <c r="G582" s="13" t="n">
        <v>11.94</v>
      </c>
      <c r="I582" s="7" t="n">
        <f aca="false">C582 - E581</f>
        <v>0.0500000000000007</v>
      </c>
      <c r="J582" s="8" t="n">
        <f aca="false">E581 - D582</f>
        <v>0.719999999999999</v>
      </c>
      <c r="K582" s="9" t="n">
        <f aca="false">E582 - E581</f>
        <v>-0.169999999999998</v>
      </c>
      <c r="L582" s="21" t="n">
        <f aca="false">I582 / $E$2</f>
        <v>0.00049875311720699</v>
      </c>
      <c r="M582" s="22" t="n">
        <f aca="false">J582 / $E$2</f>
        <v>0.00718204488778054</v>
      </c>
      <c r="N582" s="23" t="n">
        <f aca="false">K582 / $E$2</f>
        <v>-0.00169576059850372</v>
      </c>
      <c r="O582" s="10" t="str">
        <f aca="false">IF(OR(J582 &lt; 0, I582 &lt; 0), IF(J582 &lt; 0, "BUY", "SELL"), "S.W.")</f>
        <v>S.W.</v>
      </c>
      <c r="P582" s="11" t="n">
        <f aca="false">IF(OR(O581="BUY", O581 = "SELL"), IF(O581 = "BUY", E582 - B582, B582 - E582), 0)</f>
        <v>-0.289999999999999</v>
      </c>
      <c r="Q582" s="24" t="n">
        <f aca="false">(F582 - F581) / F581</f>
        <v>-0.0990429332075217</v>
      </c>
      <c r="R582" s="25" t="inlineStr">
        <f aca="true">IF(ROW(Q582) - 2 &gt;= 3, AVERAGE(Q582:OFFSET(Q582,1 - $R$2, 0)), "")</f>
        <is>
          <t/>
        </is>
      </c>
    </row>
    <row collapsed="false" customFormat="false" customHeight="false" hidden="false" ht="13.3" outlineLevel="0" r="583">
      <c r="A583" s="20" t="n">
        <v>37405</v>
      </c>
      <c r="B583" s="14" t="n">
        <v>23.92</v>
      </c>
      <c r="C583" s="15" t="n">
        <v>24.44</v>
      </c>
      <c r="D583" s="16" t="n">
        <v>23.45</v>
      </c>
      <c r="E583" s="17" t="n">
        <v>23.98</v>
      </c>
      <c r="F583" s="18" t="n">
        <v>7921200</v>
      </c>
      <c r="G583" s="13" t="n">
        <v>11.94</v>
      </c>
      <c r="I583" s="7" t="n">
        <f aca="false">C583 - E582</f>
        <v>0.460000000000001</v>
      </c>
      <c r="J583" s="8" t="n">
        <f aca="false">E582 - D583</f>
        <v>0.530000000000001</v>
      </c>
      <c r="K583" s="9" t="n">
        <f aca="false">E583 - E582</f>
        <v>0</v>
      </c>
      <c r="L583" s="21" t="n">
        <f aca="false">I583 / $E$2</f>
        <v>0.00458852867830425</v>
      </c>
      <c r="M583" s="22" t="n">
        <f aca="false">J583 / $E$2</f>
        <v>0.00528678304239403</v>
      </c>
      <c r="N583" s="23" t="n">
        <f aca="false">K583 / $E$2</f>
        <v>0</v>
      </c>
      <c r="O583" s="10" t="str">
        <f aca="false">IF(OR(J583 &lt; 0, I583 &lt; 0), IF(J583 &lt; 0, "BUY", "SELL"), "S.W.")</f>
        <v>S.W.</v>
      </c>
      <c r="P583" s="11" t="n">
        <f aca="false">IF(OR(O582="BUY", O582 = "SELL"), IF(O582 = "BUY", E583 - B583, B583 - E583), 0)</f>
        <v>0</v>
      </c>
      <c r="Q583" s="24" t="n">
        <f aca="false">(F583 - F582) / F582</f>
        <v>0.481428838601085</v>
      </c>
      <c r="R583" s="25" t="inlineStr">
        <f aca="true">IF(ROW(Q583) - 2 &gt;= 3, AVERAGE(Q583:OFFSET(Q583,1 - $R$2, 0)), "")</f>
        <is>
          <t/>
        </is>
      </c>
    </row>
    <row collapsed="false" customFormat="false" customHeight="false" hidden="false" ht="13.3" outlineLevel="0" r="584">
      <c r="A584" s="20" t="n">
        <v>37406</v>
      </c>
      <c r="B584" s="14" t="n">
        <v>23.77</v>
      </c>
      <c r="C584" s="15" t="n">
        <v>24.38</v>
      </c>
      <c r="D584" s="16" t="n">
        <v>23.51</v>
      </c>
      <c r="E584" s="17" t="n">
        <v>24.2</v>
      </c>
      <c r="F584" s="18" t="n">
        <v>7013400</v>
      </c>
      <c r="G584" s="13" t="n">
        <v>12.05</v>
      </c>
      <c r="I584" s="7" t="n">
        <f aca="false">C584 - E583</f>
        <v>0.399999999999999</v>
      </c>
      <c r="J584" s="8" t="n">
        <f aca="false">E583 - D584</f>
        <v>0.469999999999999</v>
      </c>
      <c r="K584" s="9" t="n">
        <f aca="false">E584 - E583</f>
        <v>0.219999999999999</v>
      </c>
      <c r="L584" s="21" t="n">
        <f aca="false">I584 / $E$2</f>
        <v>0.00399002493765585</v>
      </c>
      <c r="M584" s="22" t="n">
        <f aca="false">J584 / $E$2</f>
        <v>0.00468827930174562</v>
      </c>
      <c r="N584" s="23" t="n">
        <f aca="false">K584 / $E$2</f>
        <v>0.00219451371571071</v>
      </c>
      <c r="O584" s="10" t="str">
        <f aca="false">IF(OR(J584 &lt; 0, I584 &lt; 0), IF(J584 &lt; 0, "BUY", "SELL"), "S.W.")</f>
        <v>S.W.</v>
      </c>
      <c r="P584" s="11" t="n">
        <f aca="false">IF(OR(O583="BUY", O583 = "SELL"), IF(O583 = "BUY", E584 - B584, B584 - E584), 0)</f>
        <v>0</v>
      </c>
      <c r="Q584" s="24" t="n">
        <f aca="false">(F584 - F583) / F583</f>
        <v>-0.114603847901833</v>
      </c>
      <c r="R584" s="25" t="inlineStr">
        <f aca="true">IF(ROW(Q584) - 2 &gt;= 3, AVERAGE(Q584:OFFSET(Q584,1 - $R$2, 0)), "")</f>
        <is>
          <t/>
        </is>
      </c>
    </row>
    <row collapsed="false" customFormat="false" customHeight="false" hidden="false" ht="13.3" outlineLevel="0" r="585">
      <c r="A585" s="20" t="n">
        <v>37407</v>
      </c>
      <c r="B585" s="14" t="n">
        <v>24.09</v>
      </c>
      <c r="C585" s="15" t="n">
        <v>24.25</v>
      </c>
      <c r="D585" s="16" t="n">
        <v>23.28</v>
      </c>
      <c r="E585" s="17" t="n">
        <v>23.3</v>
      </c>
      <c r="F585" s="18" t="n">
        <v>13053400</v>
      </c>
      <c r="G585" s="13" t="n">
        <v>11.6</v>
      </c>
      <c r="I585" s="7" t="n">
        <f aca="false">C585 - E584</f>
        <v>0.0500000000000007</v>
      </c>
      <c r="J585" s="8" t="n">
        <f aca="false">E584 - D585</f>
        <v>0.919999999999998</v>
      </c>
      <c r="K585" s="9" t="n">
        <f aca="false">E585 - E584</f>
        <v>-0.899999999999999</v>
      </c>
      <c r="L585" s="21" t="n">
        <f aca="false">I585 / $E$2</f>
        <v>0.00049875311720699</v>
      </c>
      <c r="M585" s="22" t="n">
        <f aca="false">J585 / $E$2</f>
        <v>0.00917705735660846</v>
      </c>
      <c r="N585" s="23" t="n">
        <f aca="false">K585 / $E$2</f>
        <v>-0.00897755610972567</v>
      </c>
      <c r="O585" s="10" t="str">
        <f aca="false">IF(OR(J585 &lt; 0, I585 &lt; 0), IF(J585 &lt; 0, "BUY", "SELL"), "S.W.")</f>
        <v>S.W.</v>
      </c>
      <c r="P585" s="11" t="n">
        <f aca="false">IF(OR(O584="BUY", O584 = "SELL"), IF(O584 = "BUY", E585 - B585, B585 - E585), 0)</f>
        <v>0</v>
      </c>
      <c r="Q585" s="24" t="n">
        <f aca="false">(F585 - F584) / F584</f>
        <v>0.861208543645022</v>
      </c>
      <c r="R585" s="25" t="inlineStr">
        <f aca="true">IF(ROW(Q585) - 2 &gt;= 3, AVERAGE(Q585:OFFSET(Q585,1 - $R$2, 0)), "")</f>
        <is>
          <t/>
        </is>
      </c>
    </row>
    <row collapsed="false" customFormat="false" customHeight="false" hidden="false" ht="13.3" outlineLevel="0" r="586">
      <c r="A586" s="20" t="n">
        <v>37410</v>
      </c>
      <c r="B586" s="14" t="n">
        <v>23.39</v>
      </c>
      <c r="C586" s="15" t="n">
        <v>23.45</v>
      </c>
      <c r="D586" s="16" t="n">
        <v>22.58</v>
      </c>
      <c r="E586" s="17" t="n">
        <v>22.91</v>
      </c>
      <c r="F586" s="18" t="n">
        <v>8396800</v>
      </c>
      <c r="G586" s="13" t="n">
        <v>11.41</v>
      </c>
      <c r="I586" s="7" t="n">
        <f aca="false">C586 - E585</f>
        <v>0.149999999999999</v>
      </c>
      <c r="J586" s="8" t="n">
        <f aca="false">E585 - D586</f>
        <v>0.720000000000002</v>
      </c>
      <c r="K586" s="9" t="n">
        <f aca="false">E586 - E585</f>
        <v>-0.390000000000001</v>
      </c>
      <c r="L586" s="21" t="n">
        <f aca="false">I586 / $E$2</f>
        <v>0.00149625935162093</v>
      </c>
      <c r="M586" s="22" t="n">
        <f aca="false">J586 / $E$2</f>
        <v>0.00718204488778057</v>
      </c>
      <c r="N586" s="23" t="n">
        <f aca="false">K586 / $E$2</f>
        <v>-0.00389027431421447</v>
      </c>
      <c r="O586" s="10" t="str">
        <f aca="false">IF(OR(J586 &lt; 0, I586 &lt; 0), IF(J586 &lt; 0, "BUY", "SELL"), "S.W.")</f>
        <v>S.W.</v>
      </c>
      <c r="P586" s="11" t="n">
        <f aca="false">IF(OR(O585="BUY", O585 = "SELL"), IF(O585 = "BUY", E586 - B586, B586 - E586), 0)</f>
        <v>0</v>
      </c>
      <c r="Q586" s="24" t="n">
        <f aca="false">(F586 - F585) / F585</f>
        <v>-0.35673464384758</v>
      </c>
      <c r="R586" s="25" t="inlineStr">
        <f aca="true">IF(ROW(Q586) - 2 &gt;= 3, AVERAGE(Q586:OFFSET(Q586,1 - $R$2, 0)), "")</f>
        <is>
          <t/>
        </is>
      </c>
    </row>
    <row collapsed="false" customFormat="false" customHeight="false" hidden="false" ht="13.3" outlineLevel="0" r="587">
      <c r="A587" s="20" t="n">
        <v>37411</v>
      </c>
      <c r="B587" s="14" t="n">
        <v>22.88</v>
      </c>
      <c r="C587" s="15" t="n">
        <v>23.04</v>
      </c>
      <c r="D587" s="16" t="n">
        <v>22.18</v>
      </c>
      <c r="E587" s="17" t="n">
        <v>22.78</v>
      </c>
      <c r="F587" s="18" t="n">
        <v>12422200</v>
      </c>
      <c r="G587" s="13" t="n">
        <v>11.34</v>
      </c>
      <c r="I587" s="7" t="n">
        <f aca="false">C587 - E586</f>
        <v>0.129999999999999</v>
      </c>
      <c r="J587" s="8" t="n">
        <f aca="false">E586 - D587</f>
        <v>0.73</v>
      </c>
      <c r="K587" s="9" t="n">
        <f aca="false">E587 - E586</f>
        <v>-0.129999999999999</v>
      </c>
      <c r="L587" s="21" t="n">
        <f aca="false">I587 / $E$2</f>
        <v>0.00129675810473814</v>
      </c>
      <c r="M587" s="22" t="n">
        <f aca="false">J587 / $E$2</f>
        <v>0.00728179551122195</v>
      </c>
      <c r="N587" s="23" t="n">
        <f aca="false">K587 / $E$2</f>
        <v>-0.00129675810473814</v>
      </c>
      <c r="O587" s="10" t="str">
        <f aca="false">IF(OR(J587 &lt; 0, I587 &lt; 0), IF(J587 &lt; 0, "BUY", "SELL"), "S.W.")</f>
        <v>S.W.</v>
      </c>
      <c r="P587" s="11" t="n">
        <f aca="false">IF(OR(O586="BUY", O586 = "SELL"), IF(O586 = "BUY", E587 - B587, B587 - E587), 0)</f>
        <v>0</v>
      </c>
      <c r="Q587" s="24" t="n">
        <f aca="false">(F587 - F586) / F586</f>
        <v>0.479396913109756</v>
      </c>
      <c r="R587" s="25" t="inlineStr">
        <f aca="true">IF(ROW(Q587) - 2 &gt;= 3, AVERAGE(Q587:OFFSET(Q587,1 - $R$2, 0)), "")</f>
        <is>
          <t/>
        </is>
      </c>
    </row>
    <row collapsed="false" customFormat="false" customHeight="false" hidden="false" ht="13.3" outlineLevel="0" r="588">
      <c r="A588" s="20" t="n">
        <v>37412</v>
      </c>
      <c r="B588" s="14" t="n">
        <v>22.83</v>
      </c>
      <c r="C588" s="15" t="n">
        <v>22.83</v>
      </c>
      <c r="D588" s="16" t="n">
        <v>22.35</v>
      </c>
      <c r="E588" s="17" t="n">
        <v>22.72</v>
      </c>
      <c r="F588" s="18" t="n">
        <v>9895800</v>
      </c>
      <c r="G588" s="13" t="n">
        <v>11.31</v>
      </c>
      <c r="I588" s="7" t="n">
        <f aca="false">C588 - E587</f>
        <v>0.0499999999999972</v>
      </c>
      <c r="J588" s="8" t="n">
        <f aca="false">E587 - D588</f>
        <v>0.43</v>
      </c>
      <c r="K588" s="9" t="n">
        <f aca="false">E588 - E587</f>
        <v>-0.0600000000000023</v>
      </c>
      <c r="L588" s="21" t="n">
        <f aca="false">I588 / $E$2</f>
        <v>0.000498753117206954</v>
      </c>
      <c r="M588" s="22" t="n">
        <f aca="false">J588 / $E$2</f>
        <v>0.00428927680798005</v>
      </c>
      <c r="N588" s="23" t="n">
        <f aca="false">K588 / $E$2</f>
        <v>-0.000598503740648402</v>
      </c>
      <c r="O588" s="10" t="str">
        <f aca="false">IF(OR(J588 &lt; 0, I588 &lt; 0), IF(J588 &lt; 0, "BUY", "SELL"), "S.W.")</f>
        <v>S.W.</v>
      </c>
      <c r="P588" s="11" t="n">
        <f aca="false">IF(OR(O587="BUY", O587 = "SELL"), IF(O587 = "BUY", E588 - B588, B588 - E588), 0)</f>
        <v>0</v>
      </c>
      <c r="Q588" s="24" t="n">
        <f aca="false">(F588 - F587) / F587</f>
        <v>-0.203377823573924</v>
      </c>
      <c r="R588" s="25" t="inlineStr">
        <f aca="true">IF(ROW(Q588) - 2 &gt;= 3, AVERAGE(Q588:OFFSET(Q588,1 - $R$2, 0)), "")</f>
        <is>
          <t/>
        </is>
      </c>
    </row>
    <row collapsed="false" customFormat="false" customHeight="false" hidden="false" ht="13.3" outlineLevel="0" r="589">
      <c r="A589" s="20" t="n">
        <v>37413</v>
      </c>
      <c r="B589" s="14" t="n">
        <v>22.96</v>
      </c>
      <c r="C589" s="15" t="n">
        <v>23.23</v>
      </c>
      <c r="D589" s="16" t="n">
        <v>22.04</v>
      </c>
      <c r="E589" s="17" t="n">
        <v>22.16</v>
      </c>
      <c r="F589" s="18" t="n">
        <v>9285600</v>
      </c>
      <c r="G589" s="13" t="n">
        <v>11.03</v>
      </c>
      <c r="I589" s="7" t="n">
        <f aca="false">C589 - E588</f>
        <v>0.510000000000002</v>
      </c>
      <c r="J589" s="8" t="n">
        <f aca="false">E588 - D589</f>
        <v>0.68</v>
      </c>
      <c r="K589" s="9" t="n">
        <f aca="false">E589 - E588</f>
        <v>-0.559999999999999</v>
      </c>
      <c r="L589" s="21" t="n">
        <f aca="false">I589 / $E$2</f>
        <v>0.00508728179551124</v>
      </c>
      <c r="M589" s="22" t="n">
        <f aca="false">J589 / $E$2</f>
        <v>0.00678304239401496</v>
      </c>
      <c r="N589" s="23" t="n">
        <f aca="false">K589 / $E$2</f>
        <v>-0.00558603491271819</v>
      </c>
      <c r="O589" s="10" t="str">
        <f aca="false">IF(OR(J589 &lt; 0, I589 &lt; 0), IF(J589 &lt; 0, "BUY", "SELL"), "S.W.")</f>
        <v>S.W.</v>
      </c>
      <c r="P589" s="11" t="n">
        <f aca="false">IF(OR(O588="BUY", O588 = "SELL"), IF(O588 = "BUY", E589 - B589, B589 - E589), 0)</f>
        <v>0</v>
      </c>
      <c r="Q589" s="24" t="n">
        <f aca="false">(F589 - F588) / F588</f>
        <v>-0.061662523494816</v>
      </c>
      <c r="R589" s="25" t="inlineStr">
        <f aca="true">IF(ROW(Q589) - 2 &gt;= 3, AVERAGE(Q589:OFFSET(Q589,1 - $R$2, 0)), "")</f>
        <is>
          <t/>
        </is>
      </c>
    </row>
    <row collapsed="false" customFormat="false" customHeight="false" hidden="false" ht="13.3" outlineLevel="0" r="590">
      <c r="A590" s="20" t="n">
        <v>37414</v>
      </c>
      <c r="B590" s="14" t="n">
        <v>21.76</v>
      </c>
      <c r="C590" s="15" t="n">
        <v>21.94</v>
      </c>
      <c r="D590" s="16" t="n">
        <v>20.93</v>
      </c>
      <c r="E590" s="17" t="n">
        <v>21.4</v>
      </c>
      <c r="F590" s="18" t="n">
        <v>21870600</v>
      </c>
      <c r="G590" s="13" t="n">
        <v>10.65</v>
      </c>
      <c r="I590" s="7" t="n">
        <f aca="false">C590 - E589</f>
        <v>-0.219999999999999</v>
      </c>
      <c r="J590" s="8" t="n">
        <f aca="false">E589 - D590</f>
        <v>1.23</v>
      </c>
      <c r="K590" s="9" t="n">
        <f aca="false">E590 - E589</f>
        <v>-0.760000000000002</v>
      </c>
      <c r="L590" s="21" t="n">
        <f aca="false">I590 / $E$2</f>
        <v>-0.00219451371571071</v>
      </c>
      <c r="M590" s="22" t="n">
        <f aca="false">J590 / $E$2</f>
        <v>0.0122693266832918</v>
      </c>
      <c r="N590" s="23" t="n">
        <f aca="false">K590 / $E$2</f>
        <v>-0.00758104738154615</v>
      </c>
      <c r="O590" s="10" t="str">
        <f aca="false">IF(OR(J590 &lt; 0, I590 &lt; 0), IF(J590 &lt; 0, "BUY", "SELL"), "S.W.")</f>
        <v>SELL</v>
      </c>
      <c r="P590" s="11" t="n">
        <f aca="false">IF(OR(O589="BUY", O589 = "SELL"), IF(O589 = "BUY", E590 - B590, B590 - E590), 0)</f>
        <v>0</v>
      </c>
      <c r="Q590" s="24" t="n">
        <f aca="false">(F590 - F589) / F589</f>
        <v>1.35532437322306</v>
      </c>
      <c r="R590" s="25" t="inlineStr">
        <f aca="true">IF(ROW(Q590) - 2 &gt;= 3, AVERAGE(Q590:OFFSET(Q590,1 - $R$2, 0)), "")</f>
        <is>
          <t/>
        </is>
      </c>
    </row>
    <row collapsed="false" customFormat="false" customHeight="false" hidden="false" ht="13.3" outlineLevel="0" r="591">
      <c r="A591" s="20" t="n">
        <v>37417</v>
      </c>
      <c r="B591" s="14" t="n">
        <v>21.48</v>
      </c>
      <c r="C591" s="15" t="n">
        <v>21.84</v>
      </c>
      <c r="D591" s="16" t="n">
        <v>21.34</v>
      </c>
      <c r="E591" s="17" t="n">
        <v>21.48</v>
      </c>
      <c r="F591" s="18" t="n">
        <v>9913400</v>
      </c>
      <c r="G591" s="13" t="n">
        <v>10.69</v>
      </c>
      <c r="I591" s="7" t="n">
        <f aca="false">C591 - E590</f>
        <v>0.440000000000001</v>
      </c>
      <c r="J591" s="8" t="n">
        <f aca="false">E590 - D591</f>
        <v>0.0599999999999987</v>
      </c>
      <c r="K591" s="9" t="n">
        <f aca="false">E591 - E590</f>
        <v>0.0800000000000019</v>
      </c>
      <c r="L591" s="21" t="n">
        <f aca="false">I591 / $E$2</f>
        <v>0.00438902743142146</v>
      </c>
      <c r="M591" s="22" t="n">
        <f aca="false">J591 / $E$2</f>
        <v>0.000598503740648366</v>
      </c>
      <c r="N591" s="23" t="n">
        <f aca="false">K591 / $E$2</f>
        <v>0.00079800498753119</v>
      </c>
      <c r="O591" s="10" t="str">
        <f aca="false">IF(OR(J591 &lt; 0, I591 &lt; 0), IF(J591 &lt; 0, "BUY", "SELL"), "S.W.")</f>
        <v>S.W.</v>
      </c>
      <c r="P591" s="11" t="n">
        <f aca="false">IF(OR(O590="BUY", O590 = "SELL"), IF(O590 = "BUY", E591 - B591, B591 - E591), 0)</f>
        <v>0</v>
      </c>
      <c r="Q591" s="24" t="n">
        <f aca="false">(F591 - F590) / F590</f>
        <v>-0.546724826936618</v>
      </c>
      <c r="R591" s="25" t="inlineStr">
        <f aca="true">IF(ROW(Q591) - 2 &gt;= 3, AVERAGE(Q591:OFFSET(Q591,1 - $R$2, 0)), "")</f>
        <is>
          <t/>
        </is>
      </c>
    </row>
    <row collapsed="false" customFormat="false" customHeight="false" hidden="false" ht="13.3" outlineLevel="0" r="592">
      <c r="A592" s="20" t="n">
        <v>37418</v>
      </c>
      <c r="B592" s="14" t="n">
        <v>21.64</v>
      </c>
      <c r="C592" s="15" t="n">
        <v>21.7</v>
      </c>
      <c r="D592" s="16" t="n">
        <v>20.41</v>
      </c>
      <c r="E592" s="17" t="n">
        <v>20.46</v>
      </c>
      <c r="F592" s="18" t="n">
        <v>12482000</v>
      </c>
      <c r="G592" s="13" t="n">
        <v>10.19</v>
      </c>
      <c r="I592" s="7" t="n">
        <f aca="false">C592 - E591</f>
        <v>0.219999999999999</v>
      </c>
      <c r="J592" s="8" t="n">
        <f aca="false">E591 - D592</f>
        <v>1.07</v>
      </c>
      <c r="K592" s="9" t="n">
        <f aca="false">E592 - E591</f>
        <v>-1.02</v>
      </c>
      <c r="L592" s="21" t="n">
        <f aca="false">I592 / $E$2</f>
        <v>0.00219451371571071</v>
      </c>
      <c r="M592" s="22" t="n">
        <f aca="false">J592 / $E$2</f>
        <v>0.0106733167082294</v>
      </c>
      <c r="N592" s="23" t="n">
        <f aca="false">K592 / $E$2</f>
        <v>-0.0101745635910224</v>
      </c>
      <c r="O592" s="10" t="str">
        <f aca="false">IF(OR(J592 &lt; 0, I592 &lt; 0), IF(J592 &lt; 0, "BUY", "SELL"), "S.W.")</f>
        <v>S.W.</v>
      </c>
      <c r="P592" s="11" t="n">
        <f aca="false">IF(OR(O591="BUY", O591 = "SELL"), IF(O591 = "BUY", E592 - B592, B592 - E592), 0)</f>
        <v>0</v>
      </c>
      <c r="Q592" s="24" t="n">
        <f aca="false">(F592 - F591) / F591</f>
        <v>0.259103839247887</v>
      </c>
      <c r="R592" s="25" t="inlineStr">
        <f aca="true">IF(ROW(Q592) - 2 &gt;= 3, AVERAGE(Q592:OFFSET(Q592,1 - $R$2, 0)), "")</f>
        <is>
          <t/>
        </is>
      </c>
    </row>
    <row collapsed="false" customFormat="false" customHeight="false" hidden="false" ht="13.3" outlineLevel="0" r="593">
      <c r="A593" s="20" t="n">
        <v>37419</v>
      </c>
      <c r="B593" s="14" t="n">
        <v>20.41</v>
      </c>
      <c r="C593" s="15" t="n">
        <v>20.75</v>
      </c>
      <c r="D593" s="16" t="n">
        <v>19.94</v>
      </c>
      <c r="E593" s="17" t="n">
        <v>20.09</v>
      </c>
      <c r="F593" s="18" t="n">
        <v>18882800</v>
      </c>
      <c r="G593" s="13" t="n">
        <v>10</v>
      </c>
      <c r="I593" s="7" t="n">
        <f aca="false">C593 - E592</f>
        <v>0.289999999999999</v>
      </c>
      <c r="J593" s="8" t="n">
        <f aca="false">E592 - D593</f>
        <v>0.52</v>
      </c>
      <c r="K593" s="9" t="n">
        <f aca="false">E593 - E592</f>
        <v>-0.370000000000001</v>
      </c>
      <c r="L593" s="21" t="n">
        <f aca="false">I593 / $E$2</f>
        <v>0.00289276807980049</v>
      </c>
      <c r="M593" s="22" t="n">
        <f aca="false">J593 / $E$2</f>
        <v>0.00518703241895261</v>
      </c>
      <c r="N593" s="23" t="n">
        <f aca="false">K593 / $E$2</f>
        <v>-0.00369077306733168</v>
      </c>
      <c r="O593" s="10" t="str">
        <f aca="false">IF(OR(J593 &lt; 0, I593 &lt; 0), IF(J593 &lt; 0, "BUY", "SELL"), "S.W.")</f>
        <v>S.W.</v>
      </c>
      <c r="P593" s="11" t="n">
        <f aca="false">IF(OR(O592="BUY", O592 = "SELL"), IF(O592 = "BUY", E593 - B593, B593 - E593), 0)</f>
        <v>0</v>
      </c>
      <c r="Q593" s="24" t="n">
        <f aca="false">(F593 - F592) / F592</f>
        <v>0.51280243550713</v>
      </c>
      <c r="R593" s="25" t="inlineStr">
        <f aca="true">IF(ROW(Q593) - 2 &gt;= 3, AVERAGE(Q593:OFFSET(Q593,1 - $R$2, 0)), "")</f>
        <is>
          <t/>
        </is>
      </c>
    </row>
    <row collapsed="false" customFormat="false" customHeight="false" hidden="false" ht="13.3" outlineLevel="0" r="594">
      <c r="A594" s="20" t="n">
        <v>37420</v>
      </c>
      <c r="B594" s="14" t="n">
        <v>20.02</v>
      </c>
      <c r="C594" s="15" t="n">
        <v>20.05</v>
      </c>
      <c r="D594" s="16" t="n">
        <v>19.38</v>
      </c>
      <c r="E594" s="17" t="n">
        <v>19.54</v>
      </c>
      <c r="F594" s="18" t="n">
        <v>12574400</v>
      </c>
      <c r="G594" s="13" t="n">
        <v>9.73</v>
      </c>
      <c r="I594" s="7" t="n">
        <f aca="false">C594 - E593</f>
        <v>-0.0399999999999991</v>
      </c>
      <c r="J594" s="8" t="n">
        <f aca="false">E593 - D594</f>
        <v>0.710000000000001</v>
      </c>
      <c r="K594" s="9" t="n">
        <f aca="false">E594 - E593</f>
        <v>-0.550000000000001</v>
      </c>
      <c r="L594" s="21" t="n">
        <f aca="false">I594 / $E$2</f>
        <v>-0.000399002493765578</v>
      </c>
      <c r="M594" s="22" t="n">
        <f aca="false">J594 / $E$2</f>
        <v>0.00708229426433916</v>
      </c>
      <c r="N594" s="23" t="n">
        <f aca="false">K594 / $E$2</f>
        <v>-0.00548628428927682</v>
      </c>
      <c r="O594" s="10" t="str">
        <f aca="false">IF(OR(J594 &lt; 0, I594 &lt; 0), IF(J594 &lt; 0, "BUY", "SELL"), "S.W.")</f>
        <v>SELL</v>
      </c>
      <c r="P594" s="11" t="n">
        <f aca="false">IF(OR(O593="BUY", O593 = "SELL"), IF(O593 = "BUY", E594 - B594, B594 - E594), 0)</f>
        <v>0</v>
      </c>
      <c r="Q594" s="24" t="n">
        <f aca="false">(F594 - F593) / F593</f>
        <v>-0.334081809901074</v>
      </c>
      <c r="R594" s="25" t="inlineStr">
        <f aca="true">IF(ROW(Q594) - 2 &gt;= 3, AVERAGE(Q594:OFFSET(Q594,1 - $R$2, 0)), "")</f>
        <is>
          <t/>
        </is>
      </c>
    </row>
    <row collapsed="false" customFormat="false" customHeight="false" hidden="false" ht="13.3" outlineLevel="0" r="595">
      <c r="A595" s="20" t="n">
        <v>37421</v>
      </c>
      <c r="B595" s="14" t="n">
        <v>19.24</v>
      </c>
      <c r="C595" s="15" t="n">
        <v>20.36</v>
      </c>
      <c r="D595" s="16" t="n">
        <v>18.11</v>
      </c>
      <c r="E595" s="17" t="n">
        <v>20.1</v>
      </c>
      <c r="F595" s="18" t="n">
        <v>15175000</v>
      </c>
      <c r="G595" s="13" t="n">
        <v>10.01</v>
      </c>
      <c r="I595" s="7" t="n">
        <f aca="false">C595 - E594</f>
        <v>0.82</v>
      </c>
      <c r="J595" s="8" t="n">
        <f aca="false">E594 - D595</f>
        <v>1.43</v>
      </c>
      <c r="K595" s="9" t="n">
        <f aca="false">E595 - E594</f>
        <v>0.560000000000002</v>
      </c>
      <c r="L595" s="21" t="n">
        <f aca="false">I595 / $E$2</f>
        <v>0.00817955112219452</v>
      </c>
      <c r="M595" s="22" t="n">
        <f aca="false">J595 / $E$2</f>
        <v>0.0142643391521197</v>
      </c>
      <c r="N595" s="23" t="n">
        <f aca="false">K595 / $E$2</f>
        <v>0.00558603491271823</v>
      </c>
      <c r="O595" s="10" t="str">
        <f aca="false">IF(OR(J595 &lt; 0, I595 &lt; 0), IF(J595 &lt; 0, "BUY", "SELL"), "S.W.")</f>
        <v>S.W.</v>
      </c>
      <c r="P595" s="11" t="n">
        <f aca="false">IF(OR(O594="BUY", O594 = "SELL"), IF(O594 = "BUY", E595 - B595, B595 - E595), 0)</f>
        <v>-0.860000000000003</v>
      </c>
      <c r="Q595" s="24" t="n">
        <f aca="false">(F595 - F594) / F594</f>
        <v>0.206817025066802</v>
      </c>
      <c r="R595" s="25" t="inlineStr">
        <f aca="true">IF(ROW(Q595) - 2 &gt;= 3, AVERAGE(Q595:OFFSET(Q595,1 - $R$2, 0)), "")</f>
        <is>
          <t/>
        </is>
      </c>
    </row>
    <row collapsed="false" customFormat="false" customHeight="false" hidden="false" ht="13.3" outlineLevel="0" r="596">
      <c r="A596" s="20" t="n">
        <v>37424</v>
      </c>
      <c r="B596" s="14" t="n">
        <v>20.24</v>
      </c>
      <c r="C596" s="15" t="n">
        <v>20.63</v>
      </c>
      <c r="D596" s="16" t="n">
        <v>19.85</v>
      </c>
      <c r="E596" s="17" t="n">
        <v>20.54</v>
      </c>
      <c r="F596" s="18" t="n">
        <v>11593200</v>
      </c>
      <c r="G596" s="13" t="n">
        <v>10.23</v>
      </c>
      <c r="I596" s="7" t="n">
        <f aca="false">C596 - E595</f>
        <v>0.529999999999998</v>
      </c>
      <c r="J596" s="8" t="n">
        <f aca="false">E595 - D596</f>
        <v>0.25</v>
      </c>
      <c r="K596" s="9" t="n">
        <f aca="false">E596 - E595</f>
        <v>0.439999999999998</v>
      </c>
      <c r="L596" s="21" t="n">
        <f aca="false">I596 / $E$2</f>
        <v>0.00528678304239399</v>
      </c>
      <c r="M596" s="22" t="n">
        <f aca="false">J596 / $E$2</f>
        <v>0.00249376558603491</v>
      </c>
      <c r="N596" s="23" t="n">
        <f aca="false">K596 / $E$2</f>
        <v>0.00438902743142142</v>
      </c>
      <c r="O596" s="10" t="str">
        <f aca="false">IF(OR(J596 &lt; 0, I596 &lt; 0), IF(J596 &lt; 0, "BUY", "SELL"), "S.W.")</f>
        <v>S.W.</v>
      </c>
      <c r="P596" s="11" t="n">
        <f aca="false">IF(OR(O595="BUY", O595 = "SELL"), IF(O595 = "BUY", E596 - B596, B596 - E596), 0)</f>
        <v>0</v>
      </c>
      <c r="Q596" s="24" t="n">
        <f aca="false">(F596 - F595) / F595</f>
        <v>-0.23603294892916</v>
      </c>
      <c r="R596" s="25" t="inlineStr">
        <f aca="true">IF(ROW(Q596) - 2 &gt;= 3, AVERAGE(Q596:OFFSET(Q596,1 - $R$2, 0)), "")</f>
        <is>
          <t/>
        </is>
      </c>
    </row>
    <row collapsed="false" customFormat="false" customHeight="false" hidden="false" ht="13.3" outlineLevel="0" r="597">
      <c r="A597" s="20" t="n">
        <v>37425</v>
      </c>
      <c r="B597" s="14" t="n">
        <v>20.42</v>
      </c>
      <c r="C597" s="15" t="n">
        <v>20.59</v>
      </c>
      <c r="D597" s="16" t="n">
        <v>19.98</v>
      </c>
      <c r="E597" s="17" t="n">
        <v>20.15</v>
      </c>
      <c r="F597" s="18" t="n">
        <v>12620000</v>
      </c>
      <c r="G597" s="13" t="n">
        <v>10.03</v>
      </c>
      <c r="I597" s="7" t="n">
        <f aca="false">C597 - E596</f>
        <v>0.0500000000000007</v>
      </c>
      <c r="J597" s="8" t="n">
        <f aca="false">E596 - D597</f>
        <v>0.559999999999999</v>
      </c>
      <c r="K597" s="9" t="n">
        <f aca="false">E597 - E596</f>
        <v>-0.390000000000001</v>
      </c>
      <c r="L597" s="21" t="n">
        <f aca="false">I597 / $E$2</f>
        <v>0.00049875311720699</v>
      </c>
      <c r="M597" s="22" t="n">
        <f aca="false">J597 / $E$2</f>
        <v>0.00558603491271819</v>
      </c>
      <c r="N597" s="23" t="n">
        <f aca="false">K597 / $E$2</f>
        <v>-0.00389027431421447</v>
      </c>
      <c r="O597" s="10" t="str">
        <f aca="false">IF(OR(J597 &lt; 0, I597 &lt; 0), IF(J597 &lt; 0, "BUY", "SELL"), "S.W.")</f>
        <v>S.W.</v>
      </c>
      <c r="P597" s="11" t="n">
        <f aca="false">IF(OR(O596="BUY", O596 = "SELL"), IF(O596 = "BUY", E597 - B597, B597 - E597), 0)</f>
        <v>0</v>
      </c>
      <c r="Q597" s="24" t="n">
        <f aca="false">(F597 - F596) / F596</f>
        <v>0.0885691612324466</v>
      </c>
      <c r="R597" s="25" t="inlineStr">
        <f aca="true">IF(ROW(Q597) - 2 &gt;= 3, AVERAGE(Q597:OFFSET(Q597,1 - $R$2, 0)), "")</f>
        <is>
          <t/>
        </is>
      </c>
    </row>
    <row collapsed="false" customFormat="false" customHeight="false" hidden="false" ht="13.3" outlineLevel="0" r="598">
      <c r="A598" s="20" t="n">
        <v>37426</v>
      </c>
      <c r="B598" s="14" t="n">
        <v>17.37</v>
      </c>
      <c r="C598" s="15" t="n">
        <v>17.6</v>
      </c>
      <c r="D598" s="16" t="n">
        <v>16.88</v>
      </c>
      <c r="E598" s="17" t="n">
        <v>17.12</v>
      </c>
      <c r="F598" s="18" t="n">
        <v>61052400</v>
      </c>
      <c r="G598" s="13" t="n">
        <v>8.52</v>
      </c>
      <c r="I598" s="7" t="n">
        <f aca="false">C598 - E597</f>
        <v>-2.55</v>
      </c>
      <c r="J598" s="8" t="n">
        <f aca="false">E597 - D598</f>
        <v>3.27</v>
      </c>
      <c r="K598" s="9" t="n">
        <f aca="false">E598 - E597</f>
        <v>-3.03</v>
      </c>
      <c r="L598" s="21" t="n">
        <f aca="false">I598 / $E$2</f>
        <v>-0.0254364089775561</v>
      </c>
      <c r="M598" s="22" t="n">
        <f aca="false">J598 / $E$2</f>
        <v>0.0326184538653367</v>
      </c>
      <c r="N598" s="23" t="n">
        <f aca="false">K598 / $E$2</f>
        <v>-0.0302244389027431</v>
      </c>
      <c r="O598" s="10" t="str">
        <f aca="false">IF(OR(J598 &lt; 0, I598 &lt; 0), IF(J598 &lt; 0, "BUY", "SELL"), "S.W.")</f>
        <v>SELL</v>
      </c>
      <c r="P598" s="11" t="n">
        <f aca="false">IF(OR(O597="BUY", O597 = "SELL"), IF(O597 = "BUY", E598 - B598, B598 - E598), 0)</f>
        <v>0</v>
      </c>
      <c r="Q598" s="24" t="n">
        <f aca="false">(F598 - F597) / F597</f>
        <v>3.83774960380349</v>
      </c>
      <c r="R598" s="25" t="inlineStr">
        <f aca="true">IF(ROW(Q598) - 2 &gt;= 3, AVERAGE(Q598:OFFSET(Q598,1 - $R$2, 0)), "")</f>
        <is>
          <t/>
        </is>
      </c>
    </row>
    <row collapsed="false" customFormat="false" customHeight="false" hidden="false" ht="13.3" outlineLevel="0" r="599">
      <c r="A599" s="20" t="n">
        <v>37427</v>
      </c>
      <c r="B599" s="14" t="n">
        <v>17.17</v>
      </c>
      <c r="C599" s="15" t="n">
        <v>17.6</v>
      </c>
      <c r="D599" s="16" t="n">
        <v>16.85</v>
      </c>
      <c r="E599" s="17" t="n">
        <v>17.11</v>
      </c>
      <c r="F599" s="18" t="n">
        <v>14165600</v>
      </c>
      <c r="G599" s="13" t="n">
        <v>8.52</v>
      </c>
      <c r="I599" s="7" t="n">
        <f aca="false">C599 - E598</f>
        <v>0.48</v>
      </c>
      <c r="J599" s="8" t="n">
        <f aca="false">E598 - D599</f>
        <v>0.27</v>
      </c>
      <c r="K599" s="9" t="n">
        <f aca="false">E599 - E598</f>
        <v>-0.0100000000000016</v>
      </c>
      <c r="L599" s="21" t="n">
        <f aca="false">I599 / $E$2</f>
        <v>0.00478802992518704</v>
      </c>
      <c r="M599" s="22" t="n">
        <f aca="false">J599 / $E$2</f>
        <v>0.0026932668329177</v>
      </c>
      <c r="N599" s="23" t="n">
        <f aca="false">K599 / $E$2</f>
        <v>-9.97506234414121E-005</v>
      </c>
      <c r="O599" s="10" t="str">
        <f aca="false">IF(OR(J599 &lt; 0, I599 &lt; 0), IF(J599 &lt; 0, "BUY", "SELL"), "S.W.")</f>
        <v>S.W.</v>
      </c>
      <c r="P599" s="11" t="n">
        <f aca="false">IF(OR(O598="BUY", O598 = "SELL"), IF(O598 = "BUY", E599 - B599, B599 - E599), 0)</f>
        <v>0.0600000000000023</v>
      </c>
      <c r="Q599" s="24" t="n">
        <f aca="false">(F599 - F598) / F598</f>
        <v>-0.767976361289646</v>
      </c>
      <c r="R599" s="25" t="inlineStr">
        <f aca="true">IF(ROW(Q599) - 2 &gt;= 3, AVERAGE(Q599:OFFSET(Q599,1 - $R$2, 0)), "")</f>
        <is>
          <t/>
        </is>
      </c>
    </row>
    <row collapsed="false" customFormat="false" customHeight="false" hidden="false" ht="13.3" outlineLevel="0" r="600">
      <c r="A600" s="20" t="n">
        <v>37428</v>
      </c>
      <c r="B600" s="14" t="n">
        <v>16.97</v>
      </c>
      <c r="C600" s="15" t="n">
        <v>17.49</v>
      </c>
      <c r="D600" s="16" t="n">
        <v>16.79</v>
      </c>
      <c r="E600" s="17" t="n">
        <v>16.85</v>
      </c>
      <c r="F600" s="18" t="n">
        <v>15899200</v>
      </c>
      <c r="G600" s="13" t="n">
        <v>8.39</v>
      </c>
      <c r="I600" s="7" t="n">
        <f aca="false">C600 - E599</f>
        <v>0.379999999999999</v>
      </c>
      <c r="J600" s="8" t="n">
        <f aca="false">E599 - D600</f>
        <v>0.32</v>
      </c>
      <c r="K600" s="9" t="n">
        <f aca="false">E600 - E599</f>
        <v>-0.259999999999998</v>
      </c>
      <c r="L600" s="21" t="n">
        <f aca="false">I600 / $E$2</f>
        <v>0.00379052369077306</v>
      </c>
      <c r="M600" s="22" t="n">
        <f aca="false">J600 / $E$2</f>
        <v>0.00319201995012469</v>
      </c>
      <c r="N600" s="23" t="n">
        <f aca="false">K600 / $E$2</f>
        <v>-0.00259351620947629</v>
      </c>
      <c r="O600" s="10" t="str">
        <f aca="false">IF(OR(J600 &lt; 0, I600 &lt; 0), IF(J600 &lt; 0, "BUY", "SELL"), "S.W.")</f>
        <v>S.W.</v>
      </c>
      <c r="P600" s="11" t="n">
        <f aca="false">IF(OR(O599="BUY", O599 = "SELL"), IF(O599 = "BUY", E600 - B600, B600 - E600), 0)</f>
        <v>0</v>
      </c>
      <c r="Q600" s="24" t="n">
        <f aca="false">(F600 - F599) / F599</f>
        <v>0.122380979273734</v>
      </c>
      <c r="R600" s="25" t="inlineStr">
        <f aca="true">IF(ROW(Q600) - 2 &gt;= 3, AVERAGE(Q600:OFFSET(Q600,1 - $R$2, 0)), "")</f>
        <is>
          <t/>
        </is>
      </c>
    </row>
    <row collapsed="false" customFormat="false" customHeight="false" hidden="false" ht="13.3" outlineLevel="0" r="601">
      <c r="A601" s="20" t="n">
        <v>37431</v>
      </c>
      <c r="B601" s="14" t="n">
        <v>16.77</v>
      </c>
      <c r="C601" s="15" t="n">
        <v>17.73</v>
      </c>
      <c r="D601" s="16" t="n">
        <v>16.7</v>
      </c>
      <c r="E601" s="17" t="n">
        <v>17.27</v>
      </c>
      <c r="F601" s="18" t="n">
        <v>15426200</v>
      </c>
      <c r="G601" s="13" t="n">
        <v>8.6</v>
      </c>
      <c r="I601" s="7" t="n">
        <f aca="false">C601 - E600</f>
        <v>0.879999999999999</v>
      </c>
      <c r="J601" s="8" t="n">
        <f aca="false">E600 - D601</f>
        <v>0.150000000000002</v>
      </c>
      <c r="K601" s="9" t="n">
        <f aca="false">E601 - E600</f>
        <v>0.419999999999998</v>
      </c>
      <c r="L601" s="21" t="n">
        <f aca="false">I601 / $E$2</f>
        <v>0.00877805486284288</v>
      </c>
      <c r="M601" s="22" t="n">
        <f aca="false">J601 / $E$2</f>
        <v>0.00149625935162097</v>
      </c>
      <c r="N601" s="23" t="n">
        <f aca="false">K601 / $E$2</f>
        <v>0.00418952618453864</v>
      </c>
      <c r="O601" s="10" t="str">
        <f aca="false">IF(OR(J601 &lt; 0, I601 &lt; 0), IF(J601 &lt; 0, "BUY", "SELL"), "S.W.")</f>
        <v>S.W.</v>
      </c>
      <c r="P601" s="11" t="n">
        <f aca="false">IF(OR(O600="BUY", O600 = "SELL"), IF(O600 = "BUY", E601 - B601, B601 - E601), 0)</f>
        <v>0</v>
      </c>
      <c r="Q601" s="24" t="n">
        <f aca="false">(F601 - F600) / F600</f>
        <v>-0.0297499245245044</v>
      </c>
      <c r="R601" s="25" t="inlineStr">
        <f aca="true">IF(ROW(Q601) - 2 &gt;= 3, AVERAGE(Q601:OFFSET(Q601,1 - $R$2, 0)), "")</f>
        <is>
          <t/>
        </is>
      </c>
    </row>
    <row collapsed="false" customFormat="false" customHeight="false" hidden="false" ht="13.3" outlineLevel="0" r="602">
      <c r="A602" s="20" t="n">
        <v>37432</v>
      </c>
      <c r="B602" s="14" t="n">
        <v>17.4</v>
      </c>
      <c r="C602" s="15" t="n">
        <v>17.68</v>
      </c>
      <c r="D602" s="16" t="n">
        <v>16.86</v>
      </c>
      <c r="E602" s="17" t="n">
        <v>17.14</v>
      </c>
      <c r="F602" s="18" t="n">
        <v>10757200</v>
      </c>
      <c r="G602" s="13" t="n">
        <v>8.53</v>
      </c>
      <c r="I602" s="7" t="n">
        <f aca="false">C602 - E601</f>
        <v>0.41</v>
      </c>
      <c r="J602" s="8" t="n">
        <f aca="false">E601 - D602</f>
        <v>0.41</v>
      </c>
      <c r="K602" s="9" t="n">
        <f aca="false">E602 - E601</f>
        <v>-0.129999999999999</v>
      </c>
      <c r="L602" s="21" t="n">
        <f aca="false">I602 / $E$2</f>
        <v>0.00408977556109726</v>
      </c>
      <c r="M602" s="22" t="n">
        <f aca="false">J602 / $E$2</f>
        <v>0.00408977556109726</v>
      </c>
      <c r="N602" s="23" t="n">
        <f aca="false">K602 / $E$2</f>
        <v>-0.00129675810473814</v>
      </c>
      <c r="O602" s="10" t="str">
        <f aca="false">IF(OR(J602 &lt; 0, I602 &lt; 0), IF(J602 &lt; 0, "BUY", "SELL"), "S.W.")</f>
        <v>S.W.</v>
      </c>
      <c r="P602" s="11" t="n">
        <f aca="false">IF(OR(O601="BUY", O601 = "SELL"), IF(O601 = "BUY", E602 - B602, B602 - E602), 0)</f>
        <v>0</v>
      </c>
      <c r="Q602" s="24" t="n">
        <f aca="false">(F602 - F601) / F601</f>
        <v>-0.302666891392566</v>
      </c>
      <c r="R602" s="25" t="inlineStr">
        <f aca="true">IF(ROW(Q602) - 2 &gt;= 3, AVERAGE(Q602:OFFSET(Q602,1 - $R$2, 0)), "")</f>
        <is>
          <t/>
        </is>
      </c>
    </row>
    <row collapsed="false" customFormat="false" customHeight="false" hidden="false" ht="13.3" outlineLevel="0" r="603">
      <c r="A603" s="20" t="n">
        <v>37433</v>
      </c>
      <c r="B603" s="14" t="n">
        <v>16.8</v>
      </c>
      <c r="C603" s="15" t="n">
        <v>17.29</v>
      </c>
      <c r="D603" s="16" t="n">
        <v>15.98</v>
      </c>
      <c r="E603" s="17" t="n">
        <v>16.55</v>
      </c>
      <c r="F603" s="18" t="n">
        <v>19962600</v>
      </c>
      <c r="G603" s="13" t="n">
        <v>8.24</v>
      </c>
      <c r="I603" s="7" t="n">
        <f aca="false">C603 - E602</f>
        <v>0.149999999999999</v>
      </c>
      <c r="J603" s="8" t="n">
        <f aca="false">E602 - D603</f>
        <v>1.16</v>
      </c>
      <c r="K603" s="9" t="n">
        <f aca="false">E603 - E602</f>
        <v>-0.59</v>
      </c>
      <c r="L603" s="21" t="n">
        <f aca="false">I603 / $E$2</f>
        <v>0.00149625935162093</v>
      </c>
      <c r="M603" s="22" t="n">
        <f aca="false">J603 / $E$2</f>
        <v>0.011571072319202</v>
      </c>
      <c r="N603" s="23" t="n">
        <f aca="false">K603 / $E$2</f>
        <v>-0.00588528678304239</v>
      </c>
      <c r="O603" s="10" t="str">
        <f aca="false">IF(OR(J603 &lt; 0, I603 &lt; 0), IF(J603 &lt; 0, "BUY", "SELL"), "S.W.")</f>
        <v>S.W.</v>
      </c>
      <c r="P603" s="11" t="n">
        <f aca="false">IF(OR(O602="BUY", O602 = "SELL"), IF(O602 = "BUY", E603 - B603, B603 - E603), 0)</f>
        <v>0</v>
      </c>
      <c r="Q603" s="24" t="n">
        <f aca="false">(F603 - F602) / F602</f>
        <v>0.855743130182575</v>
      </c>
      <c r="R603" s="25" t="inlineStr">
        <f aca="true">IF(ROW(Q603) - 2 &gt;= 3, AVERAGE(Q603:OFFSET(Q603,1 - $R$2, 0)), "")</f>
        <is>
          <t/>
        </is>
      </c>
    </row>
    <row collapsed="false" customFormat="false" customHeight="false" hidden="false" ht="13.3" outlineLevel="0" r="604">
      <c r="A604" s="20" t="n">
        <v>37434</v>
      </c>
      <c r="B604" s="14" t="n">
        <v>16.79</v>
      </c>
      <c r="C604" s="15" t="n">
        <v>17.27</v>
      </c>
      <c r="D604" s="16" t="n">
        <v>16.42</v>
      </c>
      <c r="E604" s="17" t="n">
        <v>17.06</v>
      </c>
      <c r="F604" s="18" t="n">
        <v>8987800</v>
      </c>
      <c r="G604" s="13" t="n">
        <v>8.49</v>
      </c>
      <c r="I604" s="7" t="n">
        <f aca="false">C604 - E603</f>
        <v>0.719999999999999</v>
      </c>
      <c r="J604" s="8" t="n">
        <f aca="false">E603 - D604</f>
        <v>0.129999999999999</v>
      </c>
      <c r="K604" s="9" t="n">
        <f aca="false">E604 - E603</f>
        <v>0.509999999999998</v>
      </c>
      <c r="L604" s="21" t="n">
        <f aca="false">I604 / $E$2</f>
        <v>0.00718204488778054</v>
      </c>
      <c r="M604" s="22" t="n">
        <f aca="false">J604 / $E$2</f>
        <v>0.00129675810473814</v>
      </c>
      <c r="N604" s="23" t="n">
        <f aca="false">K604 / $E$2</f>
        <v>0.0050872817955112</v>
      </c>
      <c r="O604" s="10" t="str">
        <f aca="false">IF(OR(J604 &lt; 0, I604 &lt; 0), IF(J604 &lt; 0, "BUY", "SELL"), "S.W.")</f>
        <v>S.W.</v>
      </c>
      <c r="P604" s="11" t="n">
        <f aca="false">IF(OR(O603="BUY", O603 = "SELL"), IF(O603 = "BUY", E604 - B604, B604 - E604), 0)</f>
        <v>0</v>
      </c>
      <c r="Q604" s="24" t="n">
        <f aca="false">(F604 - F603) / F603</f>
        <v>-0.549768066283951</v>
      </c>
      <c r="R604" s="25" t="inlineStr">
        <f aca="true">IF(ROW(Q604) - 2 &gt;= 3, AVERAGE(Q604:OFFSET(Q604,1 - $R$2, 0)), "")</f>
        <is>
          <t/>
        </is>
      </c>
    </row>
    <row collapsed="false" customFormat="false" customHeight="false" hidden="false" ht="13.3" outlineLevel="0" r="605">
      <c r="A605" s="20" t="n">
        <v>37435</v>
      </c>
      <c r="B605" s="14" t="n">
        <v>17.1</v>
      </c>
      <c r="C605" s="15" t="n">
        <v>17.82</v>
      </c>
      <c r="D605" s="16" t="n">
        <v>17</v>
      </c>
      <c r="E605" s="17" t="n">
        <v>17.72</v>
      </c>
      <c r="F605" s="18" t="n">
        <v>9637800</v>
      </c>
      <c r="G605" s="13" t="n">
        <v>8.82</v>
      </c>
      <c r="I605" s="7" t="n">
        <f aca="false">C605 - E604</f>
        <v>0.760000000000002</v>
      </c>
      <c r="J605" s="8" t="n">
        <f aca="false">E604 - D605</f>
        <v>0.0599999999999987</v>
      </c>
      <c r="K605" s="9" t="n">
        <f aca="false">E605 - E604</f>
        <v>0.66</v>
      </c>
      <c r="L605" s="21" t="n">
        <f aca="false">I605 / $E$2</f>
        <v>0.00758104738154615</v>
      </c>
      <c r="M605" s="22" t="n">
        <f aca="false">J605 / $E$2</f>
        <v>0.000598503740648366</v>
      </c>
      <c r="N605" s="23" t="n">
        <f aca="false">K605 / $E$2</f>
        <v>0.00658354114713217</v>
      </c>
      <c r="O605" s="10" t="str">
        <f aca="false">IF(OR(J605 &lt; 0, I605 &lt; 0), IF(J605 &lt; 0, "BUY", "SELL"), "S.W.")</f>
        <v>S.W.</v>
      </c>
      <c r="P605" s="11" t="n">
        <f aca="false">IF(OR(O604="BUY", O604 = "SELL"), IF(O604 = "BUY", E605 - B605, B605 - E605), 0)</f>
        <v>0</v>
      </c>
      <c r="Q605" s="24" t="n">
        <f aca="false">(F605 - F604) / F604</f>
        <v>0.0723202563474933</v>
      </c>
      <c r="R605" s="25" t="inlineStr">
        <f aca="true">IF(ROW(Q605) - 2 &gt;= 3, AVERAGE(Q605:OFFSET(Q605,1 - $R$2, 0)), "")</f>
        <is>
          <t/>
        </is>
      </c>
    </row>
    <row collapsed="false" customFormat="false" customHeight="false" hidden="false" ht="13.3" outlineLevel="0" r="606">
      <c r="A606" s="20" t="n">
        <v>37438</v>
      </c>
      <c r="B606" s="14" t="n">
        <v>17.71</v>
      </c>
      <c r="C606" s="15" t="n">
        <v>17.88</v>
      </c>
      <c r="D606" s="16" t="n">
        <v>17.05</v>
      </c>
      <c r="E606" s="17" t="n">
        <v>17.06</v>
      </c>
      <c r="F606" s="18" t="n">
        <v>7953200</v>
      </c>
      <c r="G606" s="13" t="n">
        <v>8.49</v>
      </c>
      <c r="I606" s="7" t="n">
        <f aca="false">C606 - E605</f>
        <v>0.16</v>
      </c>
      <c r="J606" s="8" t="n">
        <f aca="false">E605 - D606</f>
        <v>0.669999999999998</v>
      </c>
      <c r="K606" s="9" t="n">
        <f aca="false">E606 - E605</f>
        <v>-0.66</v>
      </c>
      <c r="L606" s="21" t="n">
        <f aca="false">I606 / $E$2</f>
        <v>0.00159600997506235</v>
      </c>
      <c r="M606" s="22" t="n">
        <f aca="false">J606 / $E$2</f>
        <v>0.00668329177057355</v>
      </c>
      <c r="N606" s="23" t="n">
        <f aca="false">K606 / $E$2</f>
        <v>-0.00658354114713217</v>
      </c>
      <c r="O606" s="10" t="str">
        <f aca="false">IF(OR(J606 &lt; 0, I606 &lt; 0), IF(J606 &lt; 0, "BUY", "SELL"), "S.W.")</f>
        <v>S.W.</v>
      </c>
      <c r="P606" s="11" t="n">
        <f aca="false">IF(OR(O605="BUY", O605 = "SELL"), IF(O605 = "BUY", E606 - B606, B606 - E606), 0)</f>
        <v>0</v>
      </c>
      <c r="Q606" s="24" t="n">
        <f aca="false">(F606 - F605) / F605</f>
        <v>-0.174790927390068</v>
      </c>
      <c r="R606" s="25" t="inlineStr">
        <f aca="true">IF(ROW(Q606) - 2 &gt;= 3, AVERAGE(Q606:OFFSET(Q606,1 - $R$2, 0)), "")</f>
        <is>
          <t/>
        </is>
      </c>
    </row>
    <row collapsed="false" customFormat="false" customHeight="false" hidden="false" ht="13.3" outlineLevel="0" r="607">
      <c r="A607" s="20" t="n">
        <v>37439</v>
      </c>
      <c r="B607" s="14" t="n">
        <v>17.03</v>
      </c>
      <c r="C607" s="15" t="n">
        <v>17.16</v>
      </c>
      <c r="D607" s="16" t="n">
        <v>16.83</v>
      </c>
      <c r="E607" s="17" t="n">
        <v>16.94</v>
      </c>
      <c r="F607" s="18" t="n">
        <v>10899600</v>
      </c>
      <c r="G607" s="13" t="n">
        <v>8.43</v>
      </c>
      <c r="I607" s="7" t="n">
        <f aca="false">C607 - E606</f>
        <v>0.100000000000001</v>
      </c>
      <c r="J607" s="8" t="n">
        <f aca="false">E606 - D607</f>
        <v>0.23</v>
      </c>
      <c r="K607" s="9" t="n">
        <f aca="false">E607 - E606</f>
        <v>-0.119999999999997</v>
      </c>
      <c r="L607" s="21" t="n">
        <f aca="false">I607 / $E$2</f>
        <v>0.000997506234413979</v>
      </c>
      <c r="M607" s="22" t="n">
        <f aca="false">J607 / $E$2</f>
        <v>0.00229426433915212</v>
      </c>
      <c r="N607" s="23" t="n">
        <f aca="false">K607 / $E$2</f>
        <v>-0.00119700748129673</v>
      </c>
      <c r="O607" s="10" t="str">
        <f aca="false">IF(OR(J607 &lt; 0, I607 &lt; 0), IF(J607 &lt; 0, "BUY", "SELL"), "S.W.")</f>
        <v>S.W.</v>
      </c>
      <c r="P607" s="11" t="n">
        <f aca="false">IF(OR(O606="BUY", O606 = "SELL"), IF(O606 = "BUY", E607 - B607, B607 - E607), 0)</f>
        <v>0</v>
      </c>
      <c r="Q607" s="24" t="n">
        <f aca="false">(F607 - F606) / F606</f>
        <v>0.370467233314892</v>
      </c>
      <c r="R607" s="25" t="inlineStr">
        <f aca="true">IF(ROW(Q607) - 2 &gt;= 3, AVERAGE(Q607:OFFSET(Q607,1 - $R$2, 0)), "")</f>
        <is>
          <t/>
        </is>
      </c>
    </row>
    <row collapsed="false" customFormat="false" customHeight="false" hidden="false" ht="13.3" outlineLevel="0" r="608">
      <c r="A608" s="20" t="n">
        <v>37440</v>
      </c>
      <c r="B608" s="14" t="n">
        <v>16.81</v>
      </c>
      <c r="C608" s="15" t="n">
        <v>17.68</v>
      </c>
      <c r="D608" s="16" t="n">
        <v>16.75</v>
      </c>
      <c r="E608" s="17" t="n">
        <v>17.55</v>
      </c>
      <c r="F608" s="18" t="n">
        <v>7108200</v>
      </c>
      <c r="G608" s="13" t="n">
        <v>8.74</v>
      </c>
      <c r="I608" s="7" t="n">
        <f aca="false">C608 - E607</f>
        <v>0.739999999999998</v>
      </c>
      <c r="J608" s="8" t="n">
        <f aca="false">E607 - D608</f>
        <v>0.190000000000001</v>
      </c>
      <c r="K608" s="9" t="n">
        <f aca="false">E608 - E607</f>
        <v>0.609999999999999</v>
      </c>
      <c r="L608" s="21" t="n">
        <f aca="false">I608 / $E$2</f>
        <v>0.00738154613466333</v>
      </c>
      <c r="M608" s="22" t="n">
        <f aca="false">J608 / $E$2</f>
        <v>0.00189526184538655</v>
      </c>
      <c r="N608" s="23" t="n">
        <f aca="false">K608 / $E$2</f>
        <v>0.00608478802992518</v>
      </c>
      <c r="O608" s="10" t="str">
        <f aca="false">IF(OR(J608 &lt; 0, I608 &lt; 0), IF(J608 &lt; 0, "BUY", "SELL"), "S.W.")</f>
        <v>S.W.</v>
      </c>
      <c r="P608" s="11" t="n">
        <f aca="false">IF(OR(O607="BUY", O607 = "SELL"), IF(O607 = "BUY", E608 - B608, B608 - E608), 0)</f>
        <v>0</v>
      </c>
      <c r="Q608" s="24" t="n">
        <f aca="false">(F608 - F607) / F607</f>
        <v>-0.347847627435869</v>
      </c>
      <c r="R608" s="25" t="inlineStr">
        <f aca="true">IF(ROW(Q608) - 2 &gt;= 3, AVERAGE(Q608:OFFSET(Q608,1 - $R$2, 0)), "")</f>
        <is>
          <t/>
        </is>
      </c>
    </row>
    <row collapsed="false" customFormat="false" customHeight="false" hidden="false" ht="13.3" outlineLevel="0" r="609">
      <c r="A609" s="20" t="n">
        <v>37442</v>
      </c>
      <c r="B609" s="14" t="n">
        <v>17.71</v>
      </c>
      <c r="C609" s="15" t="n">
        <v>18.75</v>
      </c>
      <c r="D609" s="16" t="n">
        <v>17.71</v>
      </c>
      <c r="E609" s="17" t="n">
        <v>18.74</v>
      </c>
      <c r="F609" s="18" t="n">
        <v>5773200</v>
      </c>
      <c r="G609" s="13" t="n">
        <v>9.33</v>
      </c>
      <c r="I609" s="7" t="n">
        <f aca="false">C609 - E608</f>
        <v>1.2</v>
      </c>
      <c r="J609" s="8" t="n">
        <f aca="false">E608 - D609</f>
        <v>-0.16</v>
      </c>
      <c r="K609" s="9" t="n">
        <f aca="false">E609 - E608</f>
        <v>1.19</v>
      </c>
      <c r="L609" s="21" t="n">
        <f aca="false">I609 / $E$2</f>
        <v>0.0119700748129676</v>
      </c>
      <c r="M609" s="22" t="n">
        <f aca="false">J609 / $E$2</f>
        <v>-0.00159600997506235</v>
      </c>
      <c r="N609" s="23" t="n">
        <f aca="false">K609 / $E$2</f>
        <v>0.0118703241895262</v>
      </c>
      <c r="O609" s="10" t="str">
        <f aca="false">IF(OR(J609 &lt; 0, I609 &lt; 0), IF(J609 &lt; 0, "BUY", "SELL"), "S.W.")</f>
        <v>BUY</v>
      </c>
      <c r="P609" s="11" t="n">
        <f aca="false">IF(OR(O608="BUY", O608 = "SELL"), IF(O608 = "BUY", E609 - B609, B609 - E609), 0)</f>
        <v>0</v>
      </c>
      <c r="Q609" s="24" t="n">
        <f aca="false">(F609 - F608) / F608</f>
        <v>-0.187811260234659</v>
      </c>
      <c r="R609" s="25" t="inlineStr">
        <f aca="true">IF(ROW(Q609) - 2 &gt;= 3, AVERAGE(Q609:OFFSET(Q609,1 - $R$2, 0)), "")</f>
        <is>
          <t/>
        </is>
      </c>
    </row>
    <row collapsed="false" customFormat="false" customHeight="false" hidden="false" ht="13.3" outlineLevel="0" r="610">
      <c r="A610" s="20" t="n">
        <v>37445</v>
      </c>
      <c r="B610" s="14" t="n">
        <v>18.52</v>
      </c>
      <c r="C610" s="15" t="n">
        <v>18.61</v>
      </c>
      <c r="D610" s="16" t="n">
        <v>17.68</v>
      </c>
      <c r="E610" s="17" t="n">
        <v>18.01</v>
      </c>
      <c r="F610" s="18" t="n">
        <v>7543000</v>
      </c>
      <c r="G610" s="13" t="n">
        <v>8.97</v>
      </c>
      <c r="I610" s="7" t="n">
        <f aca="false">C610 - E609</f>
        <v>-0.129999999999999</v>
      </c>
      <c r="J610" s="8" t="n">
        <f aca="false">E609 - D610</f>
        <v>1.06</v>
      </c>
      <c r="K610" s="9" t="n">
        <f aca="false">E610 - E609</f>
        <v>-0.729999999999997</v>
      </c>
      <c r="L610" s="21" t="n">
        <f aca="false">I610 / $E$2</f>
        <v>-0.00129675810473814</v>
      </c>
      <c r="M610" s="22" t="n">
        <f aca="false">J610 / $E$2</f>
        <v>0.010573566084788</v>
      </c>
      <c r="N610" s="23" t="n">
        <f aca="false">K610 / $E$2</f>
        <v>-0.00728179551122191</v>
      </c>
      <c r="O610" s="10" t="str">
        <f aca="false">IF(OR(J610 &lt; 0, I610 &lt; 0), IF(J610 &lt; 0, "BUY", "SELL"), "S.W.")</f>
        <v>SELL</v>
      </c>
      <c r="P610" s="11" t="n">
        <f aca="false">IF(OR(O609="BUY", O609 = "SELL"), IF(O609 = "BUY", E610 - B610, B610 - E610), 0)</f>
        <v>-0.509999999999998</v>
      </c>
      <c r="Q610" s="24" t="n">
        <f aca="false">(F610 - F609) / F609</f>
        <v>0.306554423889697</v>
      </c>
      <c r="R610" s="25" t="inlineStr">
        <f aca="true">IF(ROW(Q610) - 2 &gt;= 3, AVERAGE(Q610:OFFSET(Q610,1 - $R$2, 0)), "")</f>
        <is>
          <t/>
        </is>
      </c>
    </row>
    <row collapsed="false" customFormat="false" customHeight="false" hidden="false" ht="13.3" outlineLevel="0" r="611">
      <c r="A611" s="20" t="n">
        <v>37446</v>
      </c>
      <c r="B611" s="14" t="n">
        <v>18.09</v>
      </c>
      <c r="C611" s="15" t="n">
        <v>18.29</v>
      </c>
      <c r="D611" s="16" t="n">
        <v>17.46</v>
      </c>
      <c r="E611" s="17" t="n">
        <v>17.53</v>
      </c>
      <c r="F611" s="18" t="n">
        <v>8098200</v>
      </c>
      <c r="G611" s="13" t="n">
        <v>8.73</v>
      </c>
      <c r="I611" s="7" t="n">
        <f aca="false">C611 - E610</f>
        <v>0.279999999999998</v>
      </c>
      <c r="J611" s="8" t="n">
        <f aca="false">E610 - D611</f>
        <v>0.550000000000001</v>
      </c>
      <c r="K611" s="9" t="n">
        <f aca="false">E611 - E610</f>
        <v>-0.48</v>
      </c>
      <c r="L611" s="21" t="n">
        <f aca="false">I611 / $E$2</f>
        <v>0.00279301745635908</v>
      </c>
      <c r="M611" s="22" t="n">
        <f aca="false">J611 / $E$2</f>
        <v>0.00548628428927682</v>
      </c>
      <c r="N611" s="23" t="n">
        <f aca="false">K611 / $E$2</f>
        <v>-0.00478802992518704</v>
      </c>
      <c r="O611" s="10" t="str">
        <f aca="false">IF(OR(J611 &lt; 0, I611 &lt; 0), IF(J611 &lt; 0, "BUY", "SELL"), "S.W.")</f>
        <v>S.W.</v>
      </c>
      <c r="P611" s="11" t="n">
        <f aca="false">IF(OR(O610="BUY", O610 = "SELL"), IF(O610 = "BUY", E611 - B611, B611 - E611), 0)</f>
        <v>0.559999999999999</v>
      </c>
      <c r="Q611" s="24" t="n">
        <f aca="false">(F611 - F610) / F610</f>
        <v>0.0736046665782845</v>
      </c>
      <c r="R611" s="25" t="inlineStr">
        <f aca="true">IF(ROW(Q611) - 2 &gt;= 3, AVERAGE(Q611:OFFSET(Q611,1 - $R$2, 0)), "")</f>
        <is>
          <t/>
        </is>
      </c>
    </row>
    <row collapsed="false" customFormat="false" customHeight="false" hidden="false" ht="13.3" outlineLevel="0" r="612">
      <c r="A612" s="20" t="n">
        <v>37447</v>
      </c>
      <c r="B612" s="14" t="n">
        <v>17.71</v>
      </c>
      <c r="C612" s="15" t="n">
        <v>18.17</v>
      </c>
      <c r="D612" s="16" t="n">
        <v>17.25</v>
      </c>
      <c r="E612" s="17" t="n">
        <v>17.32</v>
      </c>
      <c r="F612" s="18" t="n">
        <v>7388600</v>
      </c>
      <c r="G612" s="13" t="n">
        <v>8.62</v>
      </c>
      <c r="I612" s="7" t="n">
        <f aca="false">C612 - E611</f>
        <v>0.640000000000001</v>
      </c>
      <c r="J612" s="8" t="n">
        <f aca="false">E611 - D612</f>
        <v>0.280000000000001</v>
      </c>
      <c r="K612" s="9" t="n">
        <f aca="false">E612 - E611</f>
        <v>-0.210000000000001</v>
      </c>
      <c r="L612" s="21" t="n">
        <f aca="false">I612 / $E$2</f>
        <v>0.00638403990024938</v>
      </c>
      <c r="M612" s="22" t="n">
        <f aca="false">J612 / $E$2</f>
        <v>0.00279301745635911</v>
      </c>
      <c r="N612" s="23" t="n">
        <f aca="false">K612 / $E$2</f>
        <v>-0.00209476309226934</v>
      </c>
      <c r="O612" s="10" t="str">
        <f aca="false">IF(OR(J612 &lt; 0, I612 &lt; 0), IF(J612 &lt; 0, "BUY", "SELL"), "S.W.")</f>
        <v>S.W.</v>
      </c>
      <c r="P612" s="11" t="n">
        <f aca="false">IF(OR(O611="BUY", O611 = "SELL"), IF(O611 = "BUY", E612 - B612, B612 - E612), 0)</f>
        <v>0</v>
      </c>
      <c r="Q612" s="24" t="n">
        <f aca="false">(F612 - F611) / F611</f>
        <v>-0.0876244103627967</v>
      </c>
      <c r="R612" s="25" t="inlineStr">
        <f aca="true">IF(ROW(Q612) - 2 &gt;= 3, AVERAGE(Q612:OFFSET(Q612,1 - $R$2, 0)), "")</f>
        <is>
          <t/>
        </is>
      </c>
    </row>
    <row collapsed="false" customFormat="false" customHeight="false" hidden="false" ht="13.3" outlineLevel="0" r="613">
      <c r="A613" s="20" t="n">
        <v>37448</v>
      </c>
      <c r="B613" s="14" t="n">
        <v>17.26</v>
      </c>
      <c r="C613" s="15" t="n">
        <v>18.35</v>
      </c>
      <c r="D613" s="16" t="n">
        <v>16.97</v>
      </c>
      <c r="E613" s="17" t="n">
        <v>18.3</v>
      </c>
      <c r="F613" s="18" t="n">
        <v>13345600</v>
      </c>
      <c r="G613" s="13" t="n">
        <v>9.11</v>
      </c>
      <c r="I613" s="7" t="n">
        <f aca="false">C613 - E612</f>
        <v>1.03</v>
      </c>
      <c r="J613" s="8" t="n">
        <f aca="false">E612 - D613</f>
        <v>0.350000000000001</v>
      </c>
      <c r="K613" s="9" t="n">
        <f aca="false">E613 - E612</f>
        <v>0.98</v>
      </c>
      <c r="L613" s="21" t="n">
        <f aca="false">I613 / $E$2</f>
        <v>0.0102743142144639</v>
      </c>
      <c r="M613" s="22" t="n">
        <f aca="false">J613 / $E$2</f>
        <v>0.00349127182044889</v>
      </c>
      <c r="N613" s="23" t="n">
        <f aca="false">K613 / $E$2</f>
        <v>0.00977556109725686</v>
      </c>
      <c r="O613" s="10" t="str">
        <f aca="false">IF(OR(J613 &lt; 0, I613 &lt; 0), IF(J613 &lt; 0, "BUY", "SELL"), "S.W.")</f>
        <v>S.W.</v>
      </c>
      <c r="P613" s="11" t="n">
        <f aca="false">IF(OR(O612="BUY", O612 = "SELL"), IF(O612 = "BUY", E613 - B613, B613 - E613), 0)</f>
        <v>0</v>
      </c>
      <c r="Q613" s="24" t="n">
        <f aca="false">(F613 - F612) / F612</f>
        <v>0.806242048561297</v>
      </c>
      <c r="R613" s="25" t="inlineStr">
        <f aca="true">IF(ROW(Q613) - 2 &gt;= 3, AVERAGE(Q613:OFFSET(Q613,1 - $R$2, 0)), "")</f>
        <is>
          <t/>
        </is>
      </c>
    </row>
    <row collapsed="false" customFormat="false" customHeight="false" hidden="false" ht="13.3" outlineLevel="0" r="614">
      <c r="A614" s="20" t="n">
        <v>37449</v>
      </c>
      <c r="B614" s="14" t="n">
        <v>18.55</v>
      </c>
      <c r="C614" s="15" t="n">
        <v>18.79</v>
      </c>
      <c r="D614" s="16" t="n">
        <v>17.26</v>
      </c>
      <c r="E614" s="17" t="n">
        <v>17.51</v>
      </c>
      <c r="F614" s="18" t="n">
        <v>15839000</v>
      </c>
      <c r="G614" s="13" t="n">
        <v>8.72</v>
      </c>
      <c r="I614" s="7" t="n">
        <f aca="false">C614 - E613</f>
        <v>0.489999999999998</v>
      </c>
      <c r="J614" s="8" t="n">
        <f aca="false">E613 - D614</f>
        <v>1.04</v>
      </c>
      <c r="K614" s="9" t="n">
        <f aca="false">E614 - E613</f>
        <v>-0.789999999999999</v>
      </c>
      <c r="L614" s="21" t="n">
        <f aca="false">I614 / $E$2</f>
        <v>0.00488778054862841</v>
      </c>
      <c r="M614" s="22" t="n">
        <f aca="false">J614 / $E$2</f>
        <v>0.0103740648379052</v>
      </c>
      <c r="N614" s="23" t="n">
        <f aca="false">K614 / $E$2</f>
        <v>-0.00788029925187032</v>
      </c>
      <c r="O614" s="10" t="str">
        <f aca="false">IF(OR(J614 &lt; 0, I614 &lt; 0), IF(J614 &lt; 0, "BUY", "SELL"), "S.W.")</f>
        <v>S.W.</v>
      </c>
      <c r="P614" s="11" t="n">
        <f aca="false">IF(OR(O613="BUY", O613 = "SELL"), IF(O613 = "BUY", E614 - B614, B614 - E614), 0)</f>
        <v>0</v>
      </c>
      <c r="Q614" s="24" t="n">
        <f aca="false">(F614 - F613) / F613</f>
        <v>0.186833113535547</v>
      </c>
      <c r="R614" s="25" t="inlineStr">
        <f aca="true">IF(ROW(Q614) - 2 &gt;= 3, AVERAGE(Q614:OFFSET(Q614,1 - $R$2, 0)), "")</f>
        <is>
          <t/>
        </is>
      </c>
    </row>
    <row collapsed="false" customFormat="false" customHeight="false" hidden="false" ht="13.3" outlineLevel="0" r="615">
      <c r="A615" s="20" t="n">
        <v>37452</v>
      </c>
      <c r="B615" s="14" t="n">
        <v>17.43</v>
      </c>
      <c r="C615" s="15" t="n">
        <v>18.6</v>
      </c>
      <c r="D615" s="16" t="n">
        <v>16.81</v>
      </c>
      <c r="E615" s="17" t="n">
        <v>18.23</v>
      </c>
      <c r="F615" s="18" t="n">
        <v>10571200</v>
      </c>
      <c r="G615" s="13" t="n">
        <v>9.08</v>
      </c>
      <c r="I615" s="7" t="n">
        <f aca="false">C615 - E614</f>
        <v>1.09</v>
      </c>
      <c r="J615" s="8" t="n">
        <f aca="false">E614 - D615</f>
        <v>0.700000000000003</v>
      </c>
      <c r="K615" s="9" t="n">
        <f aca="false">E615 - E614</f>
        <v>0.719999999999999</v>
      </c>
      <c r="L615" s="21" t="n">
        <f aca="false">I615 / $E$2</f>
        <v>0.0108728179551122</v>
      </c>
      <c r="M615" s="22" t="n">
        <f aca="false">J615 / $E$2</f>
        <v>0.00698254364089778</v>
      </c>
      <c r="N615" s="23" t="n">
        <f aca="false">K615 / $E$2</f>
        <v>0.00718204488778054</v>
      </c>
      <c r="O615" s="10" t="str">
        <f aca="false">IF(OR(J615 &lt; 0, I615 &lt; 0), IF(J615 &lt; 0, "BUY", "SELL"), "S.W.")</f>
        <v>S.W.</v>
      </c>
      <c r="P615" s="11" t="n">
        <f aca="false">IF(OR(O614="BUY", O614 = "SELL"), IF(O614 = "BUY", E615 - B615, B615 - E615), 0)</f>
        <v>0</v>
      </c>
      <c r="Q615" s="24" t="n">
        <f aca="false">(F615 - F614) / F614</f>
        <v>-0.332584127785845</v>
      </c>
      <c r="R615" s="25" t="inlineStr">
        <f aca="true">IF(ROW(Q615) - 2 &gt;= 3, AVERAGE(Q615:OFFSET(Q615,1 - $R$2, 0)), "")</f>
        <is>
          <t/>
        </is>
      </c>
    </row>
    <row collapsed="false" customFormat="false" customHeight="false" hidden="false" ht="13.3" outlineLevel="0" r="616">
      <c r="A616" s="20" t="n">
        <v>37453</v>
      </c>
      <c r="B616" s="14" t="n">
        <v>18.15</v>
      </c>
      <c r="C616" s="15" t="n">
        <v>18.57</v>
      </c>
      <c r="D616" s="16" t="n">
        <v>17.61</v>
      </c>
      <c r="E616" s="17" t="n">
        <v>17.86</v>
      </c>
      <c r="F616" s="18" t="n">
        <v>15956000</v>
      </c>
      <c r="G616" s="13" t="n">
        <v>8.89</v>
      </c>
      <c r="I616" s="7" t="n">
        <f aca="false">C616 - E615</f>
        <v>0.34</v>
      </c>
      <c r="J616" s="8" t="n">
        <f aca="false">E615 - D616</f>
        <v>0.620000000000001</v>
      </c>
      <c r="K616" s="9" t="n">
        <f aca="false">E616 - E615</f>
        <v>-0.370000000000001</v>
      </c>
      <c r="L616" s="21" t="n">
        <f aca="false">I616 / $E$2</f>
        <v>0.00339152119700748</v>
      </c>
      <c r="M616" s="22" t="n">
        <f aca="false">J616 / $E$2</f>
        <v>0.00618453865336659</v>
      </c>
      <c r="N616" s="23" t="n">
        <f aca="false">K616 / $E$2</f>
        <v>-0.00369077306733168</v>
      </c>
      <c r="O616" s="10" t="str">
        <f aca="false">IF(OR(J616 &lt; 0, I616 &lt; 0), IF(J616 &lt; 0, "BUY", "SELL"), "S.W.")</f>
        <v>S.W.</v>
      </c>
      <c r="P616" s="11" t="n">
        <f aca="false">IF(OR(O615="BUY", O615 = "SELL"), IF(O615 = "BUY", E616 - B616, B616 - E616), 0)</f>
        <v>0</v>
      </c>
      <c r="Q616" s="24" t="n">
        <f aca="false">(F616 - F615) / F615</f>
        <v>0.509383986680793</v>
      </c>
      <c r="R616" s="25" t="inlineStr">
        <f aca="true">IF(ROW(Q616) - 2 &gt;= 3, AVERAGE(Q616:OFFSET(Q616,1 - $R$2, 0)), "")</f>
        <is>
          <t/>
        </is>
      </c>
    </row>
    <row collapsed="false" customFormat="false" customHeight="false" hidden="false" ht="13.3" outlineLevel="0" r="617">
      <c r="A617" s="20" t="n">
        <v>37454</v>
      </c>
      <c r="B617" s="14" t="n">
        <v>16.13</v>
      </c>
      <c r="C617" s="15" t="n">
        <v>16.2</v>
      </c>
      <c r="D617" s="16" t="n">
        <v>15.19</v>
      </c>
      <c r="E617" s="17" t="n">
        <v>15.63</v>
      </c>
      <c r="F617" s="18" t="n">
        <v>43410200</v>
      </c>
      <c r="G617" s="13" t="n">
        <v>7.78</v>
      </c>
      <c r="I617" s="7" t="n">
        <f aca="false">C617 - E616</f>
        <v>-1.66</v>
      </c>
      <c r="J617" s="8" t="n">
        <f aca="false">E616 - D617</f>
        <v>2.67</v>
      </c>
      <c r="K617" s="9" t="n">
        <f aca="false">E617 - E616</f>
        <v>-2.23</v>
      </c>
      <c r="L617" s="21" t="n">
        <f aca="false">I617 / $E$2</f>
        <v>-0.0165586034912718</v>
      </c>
      <c r="M617" s="22" t="n">
        <f aca="false">J617 / $E$2</f>
        <v>0.0266334164588529</v>
      </c>
      <c r="N617" s="23" t="n">
        <f aca="false">K617 / $E$2</f>
        <v>-0.0222443890274314</v>
      </c>
      <c r="O617" s="10" t="str">
        <f aca="false">IF(OR(J617 &lt; 0, I617 &lt; 0), IF(J617 &lt; 0, "BUY", "SELL"), "S.W.")</f>
        <v>SELL</v>
      </c>
      <c r="P617" s="11" t="n">
        <f aca="false">IF(OR(O616="BUY", O616 = "SELL"), IF(O616 = "BUY", E617 - B617, B617 - E617), 0)</f>
        <v>0</v>
      </c>
      <c r="Q617" s="24" t="n">
        <f aca="false">(F617 - F616) / F616</f>
        <v>1.72061920280772</v>
      </c>
      <c r="R617" s="25" t="inlineStr">
        <f aca="true">IF(ROW(Q617) - 2 &gt;= 3, AVERAGE(Q617:OFFSET(Q617,1 - $R$2, 0)), "")</f>
        <is>
          <t/>
        </is>
      </c>
    </row>
    <row collapsed="false" customFormat="false" customHeight="false" hidden="false" ht="13.3" outlineLevel="0" r="618">
      <c r="A618" s="20" t="n">
        <v>37455</v>
      </c>
      <c r="B618" s="14" t="n">
        <v>15.5</v>
      </c>
      <c r="C618" s="15" t="n">
        <v>15.56</v>
      </c>
      <c r="D618" s="16" t="n">
        <v>14.75</v>
      </c>
      <c r="E618" s="17" t="n">
        <v>14.99</v>
      </c>
      <c r="F618" s="18" t="n">
        <v>19980800</v>
      </c>
      <c r="G618" s="13" t="n">
        <v>7.46</v>
      </c>
      <c r="I618" s="7" t="n">
        <f aca="false">C618 - E617</f>
        <v>-0.0700000000000003</v>
      </c>
      <c r="J618" s="8" t="n">
        <f aca="false">E617 - D618</f>
        <v>0.880000000000001</v>
      </c>
      <c r="K618" s="9" t="n">
        <f aca="false">E618 - E617</f>
        <v>-0.640000000000001</v>
      </c>
      <c r="L618" s="21" t="n">
        <f aca="false">I618 / $E$2</f>
        <v>-0.000698254364089778</v>
      </c>
      <c r="M618" s="22" t="n">
        <f aca="false">J618 / $E$2</f>
        <v>0.0087780548628429</v>
      </c>
      <c r="N618" s="23" t="n">
        <f aca="false">K618 / $E$2</f>
        <v>-0.00638403990024938</v>
      </c>
      <c r="O618" s="10" t="str">
        <f aca="false">IF(OR(J618 &lt; 0, I618 &lt; 0), IF(J618 &lt; 0, "BUY", "SELL"), "S.W.")</f>
        <v>SELL</v>
      </c>
      <c r="P618" s="11" t="n">
        <f aca="false">IF(OR(O617="BUY", O617 = "SELL"), IF(O617 = "BUY", E618 - B618, B618 - E618), 0)</f>
        <v>0.51</v>
      </c>
      <c r="Q618" s="24" t="n">
        <f aca="false">(F618 - F617) / F617</f>
        <v>-0.539721079377658</v>
      </c>
      <c r="R618" s="25" t="inlineStr">
        <f aca="true">IF(ROW(Q618) - 2 &gt;= 3, AVERAGE(Q618:OFFSET(Q618,1 - $R$2, 0)), "")</f>
        <is>
          <t/>
        </is>
      </c>
    </row>
    <row collapsed="false" customFormat="false" customHeight="false" hidden="false" ht="13.3" outlineLevel="0" r="619">
      <c r="A619" s="20" t="n">
        <v>37456</v>
      </c>
      <c r="B619" s="14" t="n">
        <v>14.7</v>
      </c>
      <c r="C619" s="15" t="n">
        <v>15.17</v>
      </c>
      <c r="D619" s="16" t="n">
        <v>14.53</v>
      </c>
      <c r="E619" s="17" t="n">
        <v>14.96</v>
      </c>
      <c r="F619" s="18" t="n">
        <v>13757400</v>
      </c>
      <c r="G619" s="13" t="n">
        <v>7.45</v>
      </c>
      <c r="I619" s="7" t="n">
        <f aca="false">C619 - E618</f>
        <v>0.18</v>
      </c>
      <c r="J619" s="8" t="n">
        <f aca="false">E618 - D619</f>
        <v>0.460000000000001</v>
      </c>
      <c r="K619" s="9" t="n">
        <f aca="false">E619 - E618</f>
        <v>-0.0299999999999994</v>
      </c>
      <c r="L619" s="21" t="n">
        <f aca="false">I619 / $E$2</f>
        <v>0.00179551122194513</v>
      </c>
      <c r="M619" s="22" t="n">
        <f aca="false">J619 / $E$2</f>
        <v>0.00458852867830425</v>
      </c>
      <c r="N619" s="23" t="n">
        <f aca="false">K619 / $E$2</f>
        <v>-0.000299251870324183</v>
      </c>
      <c r="O619" s="10" t="str">
        <f aca="false">IF(OR(J619 &lt; 0, I619 &lt; 0), IF(J619 &lt; 0, "BUY", "SELL"), "S.W.")</f>
        <v>S.W.</v>
      </c>
      <c r="P619" s="11" t="n">
        <f aca="false">IF(OR(O618="BUY", O618 = "SELL"), IF(O618 = "BUY", E619 - B619, B619 - E619), 0)</f>
        <v>-0.260000000000002</v>
      </c>
      <c r="Q619" s="24" t="n">
        <f aca="false">(F619 - F618) / F618</f>
        <v>-0.31146901024984</v>
      </c>
      <c r="R619" s="25" t="inlineStr">
        <f aca="true">IF(ROW(Q619) - 2 &gt;= 3, AVERAGE(Q619:OFFSET(Q619,1 - $R$2, 0)), "")</f>
        <is>
          <t/>
        </is>
      </c>
    </row>
    <row collapsed="false" customFormat="false" customHeight="false" hidden="false" ht="13.3" outlineLevel="0" r="620">
      <c r="A620" s="20" t="n">
        <v>37459</v>
      </c>
      <c r="B620" s="14" t="n">
        <v>14.75</v>
      </c>
      <c r="C620" s="15" t="n">
        <v>15.19</v>
      </c>
      <c r="D620" s="16" t="n">
        <v>14.61</v>
      </c>
      <c r="E620" s="17" t="n">
        <v>14.92</v>
      </c>
      <c r="F620" s="18" t="n">
        <v>15389200</v>
      </c>
      <c r="G620" s="13" t="n">
        <v>7.43</v>
      </c>
      <c r="I620" s="7" t="n">
        <f aca="false">C620 - E619</f>
        <v>0.229999999999999</v>
      </c>
      <c r="J620" s="8" t="n">
        <f aca="false">E619 - D620</f>
        <v>0.350000000000001</v>
      </c>
      <c r="K620" s="9" t="n">
        <f aca="false">E620 - E619</f>
        <v>-0.0400000000000009</v>
      </c>
      <c r="L620" s="21" t="n">
        <f aca="false">I620 / $E$2</f>
        <v>0.00229426433915211</v>
      </c>
      <c r="M620" s="22" t="n">
        <f aca="false">J620 / $E$2</f>
        <v>0.00349127182044889</v>
      </c>
      <c r="N620" s="23" t="n">
        <f aca="false">K620 / $E$2</f>
        <v>-0.000399002493765595</v>
      </c>
      <c r="O620" s="10" t="str">
        <f aca="false">IF(OR(J620 &lt; 0, I620 &lt; 0), IF(J620 &lt; 0, "BUY", "SELL"), "S.W.")</f>
        <v>S.W.</v>
      </c>
      <c r="P620" s="11" t="n">
        <f aca="false">IF(OR(O619="BUY", O619 = "SELL"), IF(O619 = "BUY", E620 - B620, B620 - E620), 0)</f>
        <v>0</v>
      </c>
      <c r="Q620" s="24" t="n">
        <f aca="false">(F620 - F619) / F619</f>
        <v>0.1186125285301</v>
      </c>
      <c r="R620" s="25" t="inlineStr">
        <f aca="true">IF(ROW(Q620) - 2 &gt;= 3, AVERAGE(Q620:OFFSET(Q620,1 - $R$2, 0)), "")</f>
        <is>
          <t/>
        </is>
      </c>
    </row>
    <row collapsed="false" customFormat="false" customHeight="false" hidden="false" ht="13.3" outlineLevel="0" r="621">
      <c r="A621" s="20" t="n">
        <v>37460</v>
      </c>
      <c r="B621" s="14" t="n">
        <v>14.9</v>
      </c>
      <c r="C621" s="15" t="n">
        <v>15.13</v>
      </c>
      <c r="D621" s="16" t="n">
        <v>14.44</v>
      </c>
      <c r="E621" s="17" t="n">
        <v>14.47</v>
      </c>
      <c r="F621" s="18" t="n">
        <v>14281800</v>
      </c>
      <c r="G621" s="13" t="n">
        <v>7.2</v>
      </c>
      <c r="I621" s="7" t="n">
        <f aca="false">C621 - E620</f>
        <v>0.210000000000001</v>
      </c>
      <c r="J621" s="8" t="n">
        <f aca="false">E620 - D621</f>
        <v>0.48</v>
      </c>
      <c r="K621" s="9" t="n">
        <f aca="false">E621 - E620</f>
        <v>-0.449999999999999</v>
      </c>
      <c r="L621" s="21" t="n">
        <f aca="false">I621 / $E$2</f>
        <v>0.00209476309226934</v>
      </c>
      <c r="M621" s="22" t="n">
        <f aca="false">J621 / $E$2</f>
        <v>0.00478802992518704</v>
      </c>
      <c r="N621" s="23" t="n">
        <f aca="false">K621 / $E$2</f>
        <v>-0.00448877805486284</v>
      </c>
      <c r="O621" s="10" t="str">
        <f aca="false">IF(OR(J621 &lt; 0, I621 &lt; 0), IF(J621 &lt; 0, "BUY", "SELL"), "S.W.")</f>
        <v>S.W.</v>
      </c>
      <c r="P621" s="11" t="n">
        <f aca="false">IF(OR(O620="BUY", O620 = "SELL"), IF(O620 = "BUY", E621 - B621, B621 - E621), 0)</f>
        <v>0</v>
      </c>
      <c r="Q621" s="24" t="n">
        <f aca="false">(F621 - F620) / F620</f>
        <v>-0.0719595560522964</v>
      </c>
      <c r="R621" s="25" t="inlineStr">
        <f aca="true">IF(ROW(Q621) - 2 &gt;= 3, AVERAGE(Q621:OFFSET(Q621,1 - $R$2, 0)), "")</f>
        <is>
          <t/>
        </is>
      </c>
    </row>
    <row collapsed="false" customFormat="false" customHeight="false" hidden="false" ht="13.3" outlineLevel="0" r="622">
      <c r="A622" s="20" t="n">
        <v>37461</v>
      </c>
      <c r="B622" s="14" t="n">
        <v>14.33</v>
      </c>
      <c r="C622" s="15" t="n">
        <v>15.22</v>
      </c>
      <c r="D622" s="16" t="n">
        <v>14.25</v>
      </c>
      <c r="E622" s="17" t="n">
        <v>15.2</v>
      </c>
      <c r="F622" s="18" t="n">
        <v>14521200</v>
      </c>
      <c r="G622" s="13" t="n">
        <v>7.57</v>
      </c>
      <c r="I622" s="7" t="n">
        <f aca="false">C622 - E621</f>
        <v>0.75</v>
      </c>
      <c r="J622" s="8" t="n">
        <f aca="false">E621 - D622</f>
        <v>0.220000000000001</v>
      </c>
      <c r="K622" s="9" t="n">
        <f aca="false">E622 - E621</f>
        <v>0.729999999999999</v>
      </c>
      <c r="L622" s="21" t="n">
        <f aca="false">I622 / $E$2</f>
        <v>0.00748129675810474</v>
      </c>
      <c r="M622" s="22" t="n">
        <f aca="false">J622 / $E$2</f>
        <v>0.00219451371571073</v>
      </c>
      <c r="N622" s="23" t="n">
        <f aca="false">K622 / $E$2</f>
        <v>0.00728179551122193</v>
      </c>
      <c r="O622" s="10" t="str">
        <f aca="false">IF(OR(J622 &lt; 0, I622 &lt; 0), IF(J622 &lt; 0, "BUY", "SELL"), "S.W.")</f>
        <v>S.W.</v>
      </c>
      <c r="P622" s="11" t="n">
        <f aca="false">IF(OR(O621="BUY", O621 = "SELL"), IF(O621 = "BUY", E622 - B622, B622 - E622), 0)</f>
        <v>0</v>
      </c>
      <c r="Q622" s="24" t="n">
        <f aca="false">(F622 - F621) / F621</f>
        <v>0.0167625929504684</v>
      </c>
      <c r="R622" s="25" t="inlineStr">
        <f aca="true">IF(ROW(Q622) - 2 &gt;= 3, AVERAGE(Q622:OFFSET(Q622,1 - $R$2, 0)), "")</f>
        <is>
          <t/>
        </is>
      </c>
    </row>
    <row collapsed="false" customFormat="false" customHeight="false" hidden="false" ht="13.3" outlineLevel="0" r="623">
      <c r="A623" s="20" t="n">
        <v>37462</v>
      </c>
      <c r="B623" s="14" t="n">
        <v>14.93</v>
      </c>
      <c r="C623" s="15" t="n">
        <v>14.95</v>
      </c>
      <c r="D623" s="16" t="n">
        <v>14.01</v>
      </c>
      <c r="E623" s="17" t="n">
        <v>14.36</v>
      </c>
      <c r="F623" s="18" t="n">
        <v>17119800</v>
      </c>
      <c r="G623" s="13" t="n">
        <v>7.15</v>
      </c>
      <c r="I623" s="7" t="n">
        <f aca="false">C623 - E622</f>
        <v>-0.25</v>
      </c>
      <c r="J623" s="8" t="n">
        <f aca="false">E622 - D623</f>
        <v>1.19</v>
      </c>
      <c r="K623" s="9" t="n">
        <f aca="false">E623 - E622</f>
        <v>-0.84</v>
      </c>
      <c r="L623" s="21" t="n">
        <f aca="false">I623 / $E$2</f>
        <v>-0.00249376558603491</v>
      </c>
      <c r="M623" s="22" t="n">
        <f aca="false">J623 / $E$2</f>
        <v>0.0118703241895262</v>
      </c>
      <c r="N623" s="23" t="n">
        <f aca="false">K623 / $E$2</f>
        <v>-0.00837905236907731</v>
      </c>
      <c r="O623" s="10" t="str">
        <f aca="false">IF(OR(J623 &lt; 0, I623 &lt; 0), IF(J623 &lt; 0, "BUY", "SELL"), "S.W.")</f>
        <v>SELL</v>
      </c>
      <c r="P623" s="11" t="n">
        <f aca="false">IF(OR(O622="BUY", O622 = "SELL"), IF(O622 = "BUY", E623 - B623, B623 - E623), 0)</f>
        <v>0</v>
      </c>
      <c r="Q623" s="24" t="n">
        <f aca="false">(F623 - F622) / F622</f>
        <v>0.178952152714652</v>
      </c>
      <c r="R623" s="25" t="inlineStr">
        <f aca="true">IF(ROW(Q623) - 2 &gt;= 3, AVERAGE(Q623:OFFSET(Q623,1 - $R$2, 0)), "")</f>
        <is>
          <t/>
        </is>
      </c>
    </row>
    <row collapsed="false" customFormat="false" customHeight="false" hidden="false" ht="13.3" outlineLevel="0" r="624">
      <c r="A624" s="20" t="n">
        <v>37463</v>
      </c>
      <c r="B624" s="14" t="n">
        <v>14.46</v>
      </c>
      <c r="C624" s="15" t="n">
        <v>14.53</v>
      </c>
      <c r="D624" s="16" t="n">
        <v>13.8</v>
      </c>
      <c r="E624" s="17" t="n">
        <v>14.34</v>
      </c>
      <c r="F624" s="18" t="n">
        <v>7418000</v>
      </c>
      <c r="G624" s="13" t="n">
        <v>7.14</v>
      </c>
      <c r="I624" s="7" t="n">
        <f aca="false">C624 - E623</f>
        <v>0.17</v>
      </c>
      <c r="J624" s="8" t="n">
        <f aca="false">E623 - D624</f>
        <v>0.559999999999999</v>
      </c>
      <c r="K624" s="9" t="n">
        <f aca="false">E624 - E623</f>
        <v>-0.0199999999999996</v>
      </c>
      <c r="L624" s="21" t="n">
        <f aca="false">I624 / $E$2</f>
        <v>0.00169576059850374</v>
      </c>
      <c r="M624" s="22" t="n">
        <f aca="false">J624 / $E$2</f>
        <v>0.00558603491271819</v>
      </c>
      <c r="N624" s="23" t="n">
        <f aca="false">K624 / $E$2</f>
        <v>-0.000199501246882789</v>
      </c>
      <c r="O624" s="10" t="str">
        <f aca="false">IF(OR(J624 &lt; 0, I624 &lt; 0), IF(J624 &lt; 0, "BUY", "SELL"), "S.W.")</f>
        <v>S.W.</v>
      </c>
      <c r="P624" s="11" t="n">
        <f aca="false">IF(OR(O623="BUY", O623 = "SELL"), IF(O623 = "BUY", E624 - B624, B624 - E624), 0)</f>
        <v>0.120000000000001</v>
      </c>
      <c r="Q624" s="24" t="n">
        <f aca="false">(F624 - F623) / F623</f>
        <v>-0.566700545567121</v>
      </c>
      <c r="R624" s="25" t="inlineStr">
        <f aca="true">IF(ROW(Q624) - 2 &gt;= 3, AVERAGE(Q624:OFFSET(Q624,1 - $R$2, 0)), "")</f>
        <is>
          <t/>
        </is>
      </c>
    </row>
    <row collapsed="false" customFormat="false" customHeight="false" hidden="false" ht="13.3" outlineLevel="0" r="625">
      <c r="A625" s="20" t="n">
        <v>37466</v>
      </c>
      <c r="B625" s="14" t="n">
        <v>14.48</v>
      </c>
      <c r="C625" s="15" t="n">
        <v>15.1</v>
      </c>
      <c r="D625" s="16" t="n">
        <v>14.37</v>
      </c>
      <c r="E625" s="17" t="n">
        <v>15.02</v>
      </c>
      <c r="F625" s="18" t="n">
        <v>9820000</v>
      </c>
      <c r="G625" s="13" t="n">
        <v>7.48</v>
      </c>
      <c r="I625" s="7" t="n">
        <f aca="false">C625 - E624</f>
        <v>0.76</v>
      </c>
      <c r="J625" s="8" t="n">
        <f aca="false">E624 - D625</f>
        <v>-0.0299999999999994</v>
      </c>
      <c r="K625" s="9" t="n">
        <f aca="false">E625 - E624</f>
        <v>0.68</v>
      </c>
      <c r="L625" s="21" t="n">
        <f aca="false">I625 / $E$2</f>
        <v>0.00758104738154613</v>
      </c>
      <c r="M625" s="22" t="n">
        <f aca="false">J625 / $E$2</f>
        <v>-0.000299251870324183</v>
      </c>
      <c r="N625" s="23" t="n">
        <f aca="false">K625 / $E$2</f>
        <v>0.00678304239401496</v>
      </c>
      <c r="O625" s="10" t="str">
        <f aca="false">IF(OR(J625 &lt; 0, I625 &lt; 0), IF(J625 &lt; 0, "BUY", "SELL"), "S.W.")</f>
        <v>BUY</v>
      </c>
      <c r="P625" s="11" t="n">
        <f aca="false">IF(OR(O624="BUY", O624 = "SELL"), IF(O624 = "BUY", E625 - B625, B625 - E625), 0)</f>
        <v>0</v>
      </c>
      <c r="Q625" s="24" t="n">
        <f aca="false">(F625 - F624) / F624</f>
        <v>0.323806956052844</v>
      </c>
      <c r="R625" s="25" t="inlineStr">
        <f aca="true">IF(ROW(Q625) - 2 &gt;= 3, AVERAGE(Q625:OFFSET(Q625,1 - $R$2, 0)), "")</f>
        <is>
          <t/>
        </is>
      </c>
    </row>
    <row collapsed="false" customFormat="false" customHeight="false" hidden="false" ht="13.3" outlineLevel="0" r="626">
      <c r="A626" s="20" t="n">
        <v>37467</v>
      </c>
      <c r="B626" s="14" t="n">
        <v>14.85</v>
      </c>
      <c r="C626" s="15" t="n">
        <v>15.51</v>
      </c>
      <c r="D626" s="16" t="n">
        <v>14.56</v>
      </c>
      <c r="E626" s="17" t="n">
        <v>15.43</v>
      </c>
      <c r="F626" s="18" t="n">
        <v>12672800</v>
      </c>
      <c r="G626" s="13" t="n">
        <v>7.68</v>
      </c>
      <c r="I626" s="7" t="n">
        <f aca="false">C626 - E625</f>
        <v>0.49</v>
      </c>
      <c r="J626" s="8" t="n">
        <f aca="false">E625 - D626</f>
        <v>0.459999999999999</v>
      </c>
      <c r="K626" s="9" t="n">
        <f aca="false">E626 - E625</f>
        <v>0.41</v>
      </c>
      <c r="L626" s="21" t="n">
        <f aca="false">I626 / $E$2</f>
        <v>0.00488778054862843</v>
      </c>
      <c r="M626" s="22" t="n">
        <f aca="false">J626 / $E$2</f>
        <v>0.00458852867830423</v>
      </c>
      <c r="N626" s="23" t="n">
        <f aca="false">K626 / $E$2</f>
        <v>0.00408977556109726</v>
      </c>
      <c r="O626" s="10" t="str">
        <f aca="false">IF(OR(J626 &lt; 0, I626 &lt; 0), IF(J626 &lt; 0, "BUY", "SELL"), "S.W.")</f>
        <v>S.W.</v>
      </c>
      <c r="P626" s="11" t="n">
        <f aca="false">IF(OR(O625="BUY", O625 = "SELL"), IF(O625 = "BUY", E626 - B626, B626 - E626), 0)</f>
        <v>0.58</v>
      </c>
      <c r="Q626" s="24" t="n">
        <f aca="false">(F626 - F625) / F625</f>
        <v>0.29050916496945</v>
      </c>
      <c r="R626" s="25" t="inlineStr">
        <f aca="true">IF(ROW(Q626) - 2 &gt;= 3, AVERAGE(Q626:OFFSET(Q626,1 - $R$2, 0)), "")</f>
        <is>
          <t/>
        </is>
      </c>
    </row>
    <row collapsed="false" customFormat="false" customHeight="false" hidden="false" ht="13.3" outlineLevel="0" r="627">
      <c r="A627" s="20" t="n">
        <v>37468</v>
      </c>
      <c r="B627" s="14" t="n">
        <v>15.4</v>
      </c>
      <c r="C627" s="15" t="n">
        <v>15.42</v>
      </c>
      <c r="D627" s="16" t="n">
        <v>14.9</v>
      </c>
      <c r="E627" s="17" t="n">
        <v>15.26</v>
      </c>
      <c r="F627" s="18" t="n">
        <v>11096400</v>
      </c>
      <c r="G627" s="13" t="n">
        <v>7.6</v>
      </c>
      <c r="I627" s="7" t="n">
        <f aca="false">C627 - E626</f>
        <v>-0.00999999999999979</v>
      </c>
      <c r="J627" s="8" t="n">
        <f aca="false">E626 - D627</f>
        <v>0.529999999999999</v>
      </c>
      <c r="K627" s="9" t="n">
        <f aca="false">E627 - E626</f>
        <v>-0.17</v>
      </c>
      <c r="L627" s="21" t="n">
        <f aca="false">I627 / $E$2</f>
        <v>-9.97506234413944E-005</v>
      </c>
      <c r="M627" s="22" t="n">
        <f aca="false">J627 / $E$2</f>
        <v>0.00528678304239401</v>
      </c>
      <c r="N627" s="23" t="n">
        <f aca="false">K627 / $E$2</f>
        <v>-0.00169576059850374</v>
      </c>
      <c r="O627" s="10" t="str">
        <f aca="false">IF(OR(J627 &lt; 0, I627 &lt; 0), IF(J627 &lt; 0, "BUY", "SELL"), "S.W.")</f>
        <v>SELL</v>
      </c>
      <c r="P627" s="11" t="n">
        <f aca="false">IF(OR(O626="BUY", O626 = "SELL"), IF(O626 = "BUY", E627 - B627, B627 - E627), 0)</f>
        <v>0</v>
      </c>
      <c r="Q627" s="24" t="n">
        <f aca="false">(F627 - F626) / F626</f>
        <v>-0.12439239946973</v>
      </c>
      <c r="R627" s="25" t="inlineStr">
        <f aca="true">IF(ROW(Q627) - 2 &gt;= 3, AVERAGE(Q627:OFFSET(Q627,1 - $R$2, 0)), "")</f>
        <is>
          <t/>
        </is>
      </c>
    </row>
    <row collapsed="false" customFormat="false" customHeight="false" hidden="false" ht="13.3" outlineLevel="0" r="628">
      <c r="A628" s="20" t="n">
        <v>37469</v>
      </c>
      <c r="B628" s="14" t="n">
        <v>15.11</v>
      </c>
      <c r="C628" s="15" t="n">
        <v>15.42</v>
      </c>
      <c r="D628" s="16" t="n">
        <v>14.73</v>
      </c>
      <c r="E628" s="17" t="n">
        <v>14.8</v>
      </c>
      <c r="F628" s="18" t="n">
        <v>8177000</v>
      </c>
      <c r="G628" s="13" t="n">
        <v>7.37</v>
      </c>
      <c r="I628" s="7" t="n">
        <f aca="false">C628 - E627</f>
        <v>0.16</v>
      </c>
      <c r="J628" s="8" t="n">
        <f aca="false">E627 - D628</f>
        <v>0.529999999999999</v>
      </c>
      <c r="K628" s="9" t="n">
        <f aca="false">E628 - E627</f>
        <v>-0.459999999999999</v>
      </c>
      <c r="L628" s="21" t="n">
        <f aca="false">I628 / $E$2</f>
        <v>0.00159600997506235</v>
      </c>
      <c r="M628" s="22" t="n">
        <f aca="false">J628 / $E$2</f>
        <v>0.00528678304239401</v>
      </c>
      <c r="N628" s="23" t="n">
        <f aca="false">K628 / $E$2</f>
        <v>-0.00458852867830423</v>
      </c>
      <c r="O628" s="10" t="str">
        <f aca="false">IF(OR(J628 &lt; 0, I628 &lt; 0), IF(J628 &lt; 0, "BUY", "SELL"), "S.W.")</f>
        <v>S.W.</v>
      </c>
      <c r="P628" s="11" t="n">
        <f aca="false">IF(OR(O627="BUY", O627 = "SELL"), IF(O627 = "BUY", E628 - B628, B628 - E628), 0)</f>
        <v>0.309999999999999</v>
      </c>
      <c r="Q628" s="24" t="n">
        <f aca="false">(F628 - F627) / F627</f>
        <v>-0.263094336902058</v>
      </c>
      <c r="R628" s="25" t="inlineStr">
        <f aca="true">IF(ROW(Q628) - 2 &gt;= 3, AVERAGE(Q628:OFFSET(Q628,1 - $R$2, 0)), "")</f>
        <is>
          <t/>
        </is>
      </c>
    </row>
    <row collapsed="false" customFormat="false" customHeight="false" hidden="false" ht="13.3" outlineLevel="0" r="629">
      <c r="A629" s="20" t="n">
        <v>37470</v>
      </c>
      <c r="B629" s="14" t="n">
        <v>14.74</v>
      </c>
      <c r="C629" s="15" t="n">
        <v>15</v>
      </c>
      <c r="D629" s="16" t="n">
        <v>14.25</v>
      </c>
      <c r="E629" s="17" t="n">
        <v>14.45</v>
      </c>
      <c r="F629" s="18" t="n">
        <v>6395000</v>
      </c>
      <c r="G629" s="13" t="n">
        <v>7.19</v>
      </c>
      <c r="I629" s="7" t="n">
        <f aca="false">C629 - E628</f>
        <v>0.199999999999999</v>
      </c>
      <c r="J629" s="8" t="n">
        <f aca="false">E628 - D629</f>
        <v>0.550000000000001</v>
      </c>
      <c r="K629" s="9" t="n">
        <f aca="false">E629 - E628</f>
        <v>-0.350000000000001</v>
      </c>
      <c r="L629" s="21" t="n">
        <f aca="false">I629 / $E$2</f>
        <v>0.00199501246882792</v>
      </c>
      <c r="M629" s="22" t="n">
        <f aca="false">J629 / $E$2</f>
        <v>0.00548628428927682</v>
      </c>
      <c r="N629" s="23" t="n">
        <f aca="false">K629 / $E$2</f>
        <v>-0.00349127182044889</v>
      </c>
      <c r="O629" s="10" t="str">
        <f aca="false">IF(OR(J629 &lt; 0, I629 &lt; 0), IF(J629 &lt; 0, "BUY", "SELL"), "S.W.")</f>
        <v>S.W.</v>
      </c>
      <c r="P629" s="11" t="n">
        <f aca="false">IF(OR(O628="BUY", O628 = "SELL"), IF(O628 = "BUY", E629 - B629, B629 - E629), 0)</f>
        <v>0</v>
      </c>
      <c r="Q629" s="24" t="n">
        <f aca="false">(F629 - F628) / F628</f>
        <v>-0.217928335575394</v>
      </c>
      <c r="R629" s="25" t="inlineStr">
        <f aca="true">IF(ROW(Q629) - 2 &gt;= 3, AVERAGE(Q629:OFFSET(Q629,1 - $R$2, 0)), "")</f>
        <is>
          <t/>
        </is>
      </c>
    </row>
    <row collapsed="false" customFormat="false" customHeight="false" hidden="false" ht="13.3" outlineLevel="0" r="630">
      <c r="A630" s="20" t="n">
        <v>37473</v>
      </c>
      <c r="B630" s="14" t="n">
        <v>14.51</v>
      </c>
      <c r="C630" s="15" t="n">
        <v>14.7</v>
      </c>
      <c r="D630" s="16" t="n">
        <v>13.97</v>
      </c>
      <c r="E630" s="17" t="n">
        <v>13.99</v>
      </c>
      <c r="F630" s="18" t="n">
        <v>7286600</v>
      </c>
      <c r="G630" s="13" t="n">
        <v>6.97</v>
      </c>
      <c r="I630" s="7" t="n">
        <f aca="false">C630 - E629</f>
        <v>0.25</v>
      </c>
      <c r="J630" s="8" t="n">
        <f aca="false">E629 - D630</f>
        <v>0.479999999999999</v>
      </c>
      <c r="K630" s="9" t="n">
        <f aca="false">E630 - E629</f>
        <v>-0.459999999999999</v>
      </c>
      <c r="L630" s="21" t="n">
        <f aca="false">I630 / $E$2</f>
        <v>0.00249376558603491</v>
      </c>
      <c r="M630" s="22" t="n">
        <f aca="false">J630 / $E$2</f>
        <v>0.00478802992518702</v>
      </c>
      <c r="N630" s="23" t="n">
        <f aca="false">K630 / $E$2</f>
        <v>-0.00458852867830423</v>
      </c>
      <c r="O630" s="10" t="str">
        <f aca="false">IF(OR(J630 &lt; 0, I630 &lt; 0), IF(J630 &lt; 0, "BUY", "SELL"), "S.W.")</f>
        <v>S.W.</v>
      </c>
      <c r="P630" s="11" t="n">
        <f aca="false">IF(OR(O629="BUY", O629 = "SELL"), IF(O629 = "BUY", E630 - B630, B630 - E630), 0)</f>
        <v>0</v>
      </c>
      <c r="Q630" s="24" t="n">
        <f aca="false">(F630 - F629) / F629</f>
        <v>0.139421422986708</v>
      </c>
      <c r="R630" s="25" t="inlineStr">
        <f aca="true">IF(ROW(Q630) - 2 &gt;= 3, AVERAGE(Q630:OFFSET(Q630,1 - $R$2, 0)), "")</f>
        <is>
          <t/>
        </is>
      </c>
    </row>
    <row collapsed="false" customFormat="false" customHeight="false" hidden="false" ht="13.3" outlineLevel="0" r="631">
      <c r="A631" s="20" t="n">
        <v>37474</v>
      </c>
      <c r="B631" s="14" t="n">
        <v>14.21</v>
      </c>
      <c r="C631" s="15" t="n">
        <v>15.23</v>
      </c>
      <c r="D631" s="16" t="n">
        <v>14.08</v>
      </c>
      <c r="E631" s="17" t="n">
        <v>14.74</v>
      </c>
      <c r="F631" s="18" t="n">
        <v>9716200</v>
      </c>
      <c r="G631" s="13" t="n">
        <v>7.34</v>
      </c>
      <c r="I631" s="7" t="n">
        <f aca="false">C631 - E630</f>
        <v>1.24</v>
      </c>
      <c r="J631" s="8" t="n">
        <f aca="false">E630 - D631</f>
        <v>-0.0899999999999999</v>
      </c>
      <c r="K631" s="9" t="n">
        <f aca="false">E631 - E630</f>
        <v>0.75</v>
      </c>
      <c r="L631" s="21" t="n">
        <f aca="false">I631 / $E$2</f>
        <v>0.0123690773067332</v>
      </c>
      <c r="M631" s="22" t="n">
        <f aca="false">J631 / $E$2</f>
        <v>-0.000897755610972567</v>
      </c>
      <c r="N631" s="23" t="n">
        <f aca="false">K631 / $E$2</f>
        <v>0.00748129675810474</v>
      </c>
      <c r="O631" s="10" t="str">
        <f aca="false">IF(OR(J631 &lt; 0, I631 &lt; 0), IF(J631 &lt; 0, "BUY", "SELL"), "S.W.")</f>
        <v>BUY</v>
      </c>
      <c r="P631" s="11" t="n">
        <f aca="false">IF(OR(O630="BUY", O630 = "SELL"), IF(O630 = "BUY", E631 - B631, B631 - E631), 0)</f>
        <v>0</v>
      </c>
      <c r="Q631" s="24" t="n">
        <f aca="false">(F631 - F630) / F630</f>
        <v>0.333433974693273</v>
      </c>
      <c r="R631" s="25" t="inlineStr">
        <f aca="true">IF(ROW(Q631) - 2 &gt;= 3, AVERAGE(Q631:OFFSET(Q631,1 - $R$2, 0)), "")</f>
        <is>
          <t/>
        </is>
      </c>
    </row>
    <row collapsed="false" customFormat="false" customHeight="false" hidden="false" ht="13.3" outlineLevel="0" r="632">
      <c r="A632" s="20" t="n">
        <v>37475</v>
      </c>
      <c r="B632" s="14" t="n">
        <v>15.09</v>
      </c>
      <c r="C632" s="15" t="n">
        <v>15.36</v>
      </c>
      <c r="D632" s="16" t="n">
        <v>14.35</v>
      </c>
      <c r="E632" s="17" t="n">
        <v>15.03</v>
      </c>
      <c r="F632" s="18" t="n">
        <v>11909800</v>
      </c>
      <c r="G632" s="13" t="n">
        <v>7.48</v>
      </c>
      <c r="I632" s="7" t="n">
        <f aca="false">C632 - E631</f>
        <v>0.619999999999999</v>
      </c>
      <c r="J632" s="8" t="n">
        <f aca="false">E631 - D632</f>
        <v>0.390000000000001</v>
      </c>
      <c r="K632" s="9" t="n">
        <f aca="false">E632 - E631</f>
        <v>0.289999999999999</v>
      </c>
      <c r="L632" s="21" t="n">
        <f aca="false">I632 / $E$2</f>
        <v>0.00618453865336658</v>
      </c>
      <c r="M632" s="22" t="n">
        <f aca="false">J632 / $E$2</f>
        <v>0.00389027431421447</v>
      </c>
      <c r="N632" s="23" t="n">
        <f aca="false">K632 / $E$2</f>
        <v>0.00289276807980049</v>
      </c>
      <c r="O632" s="10" t="str">
        <f aca="false">IF(OR(J632 &lt; 0, I632 &lt; 0), IF(J632 &lt; 0, "BUY", "SELL"), "S.W.")</f>
        <v>S.W.</v>
      </c>
      <c r="P632" s="11" t="n">
        <f aca="false">IF(OR(O631="BUY", O631 = "SELL"), IF(O631 = "BUY", E632 - B632, B632 - E632), 0)</f>
        <v>-0.0600000000000005</v>
      </c>
      <c r="Q632" s="24" t="n">
        <f aca="false">(F632 - F631) / F631</f>
        <v>0.225767275272226</v>
      </c>
      <c r="R632" s="25" t="inlineStr">
        <f aca="true">IF(ROW(Q632) - 2 &gt;= 3, AVERAGE(Q632:OFFSET(Q632,1 - $R$2, 0)), "")</f>
        <is>
          <t/>
        </is>
      </c>
    </row>
    <row collapsed="false" customFormat="false" customHeight="false" hidden="false" ht="13.3" outlineLevel="0" r="633">
      <c r="A633" s="20" t="n">
        <v>37476</v>
      </c>
      <c r="B633" s="14" t="n">
        <v>14.77</v>
      </c>
      <c r="C633" s="15" t="n">
        <v>15.38</v>
      </c>
      <c r="D633" s="16" t="n">
        <v>14.77</v>
      </c>
      <c r="E633" s="17" t="n">
        <v>15.3</v>
      </c>
      <c r="F633" s="18" t="n">
        <v>8119600</v>
      </c>
      <c r="G633" s="13" t="n">
        <v>7.62</v>
      </c>
      <c r="I633" s="7" t="n">
        <f aca="false">C633 - E632</f>
        <v>0.350000000000001</v>
      </c>
      <c r="J633" s="8" t="n">
        <f aca="false">E632 - D633</f>
        <v>0.26</v>
      </c>
      <c r="K633" s="9" t="n">
        <f aca="false">E633 - E632</f>
        <v>0.270000000000001</v>
      </c>
      <c r="L633" s="21" t="n">
        <f aca="false">I633 / $E$2</f>
        <v>0.00349127182044889</v>
      </c>
      <c r="M633" s="22" t="n">
        <f aca="false">J633 / $E$2</f>
        <v>0.00259351620947631</v>
      </c>
      <c r="N633" s="23" t="n">
        <f aca="false">K633 / $E$2</f>
        <v>0.00269326683291772</v>
      </c>
      <c r="O633" s="10" t="str">
        <f aca="false">IF(OR(J633 &lt; 0, I633 &lt; 0), IF(J633 &lt; 0, "BUY", "SELL"), "S.W.")</f>
        <v>S.W.</v>
      </c>
      <c r="P633" s="11" t="n">
        <f aca="false">IF(OR(O632="BUY", O632 = "SELL"), IF(O632 = "BUY", E633 - B633, B633 - E633), 0)</f>
        <v>0</v>
      </c>
      <c r="Q633" s="24" t="n">
        <f aca="false">(F633 - F632) / F632</f>
        <v>-0.318242119934844</v>
      </c>
      <c r="R633" s="25" t="inlineStr">
        <f aca="true">IF(ROW(Q633) - 2 &gt;= 3, AVERAGE(Q633:OFFSET(Q633,1 - $R$2, 0)), "")</f>
        <is>
          <t/>
        </is>
      </c>
    </row>
    <row collapsed="false" customFormat="false" customHeight="false" hidden="false" ht="13.3" outlineLevel="0" r="634">
      <c r="A634" s="20" t="n">
        <v>37477</v>
      </c>
      <c r="B634" s="14" t="n">
        <v>15.25</v>
      </c>
      <c r="C634" s="15" t="n">
        <v>15.25</v>
      </c>
      <c r="D634" s="16" t="n">
        <v>14.75</v>
      </c>
      <c r="E634" s="17" t="n">
        <v>15</v>
      </c>
      <c r="F634" s="18" t="n">
        <v>7347000</v>
      </c>
      <c r="G634" s="13" t="n">
        <v>7.47</v>
      </c>
      <c r="I634" s="7" t="n">
        <f aca="false">C634 - E633</f>
        <v>-0.0500000000000007</v>
      </c>
      <c r="J634" s="8" t="n">
        <f aca="false">E633 - D634</f>
        <v>0.550000000000001</v>
      </c>
      <c r="K634" s="9" t="n">
        <f aca="false">E634 - E633</f>
        <v>-0.300000000000001</v>
      </c>
      <c r="L634" s="21" t="n">
        <f aca="false">I634 / $E$2</f>
        <v>-0.00049875311720699</v>
      </c>
      <c r="M634" s="22" t="n">
        <f aca="false">J634 / $E$2</f>
        <v>0.00548628428927682</v>
      </c>
      <c r="N634" s="23" t="n">
        <f aca="false">K634 / $E$2</f>
        <v>-0.0029925187032419</v>
      </c>
      <c r="O634" s="10" t="str">
        <f aca="false">IF(OR(J634 &lt; 0, I634 &lt; 0), IF(J634 &lt; 0, "BUY", "SELL"), "S.W.")</f>
        <v>SELL</v>
      </c>
      <c r="P634" s="11" t="n">
        <f aca="false">IF(OR(O633="BUY", O633 = "SELL"), IF(O633 = "BUY", E634 - B634, B634 - E634), 0)</f>
        <v>0</v>
      </c>
      <c r="Q634" s="24" t="n">
        <f aca="false">(F634 - F633) / F633</f>
        <v>-0.0951524705650525</v>
      </c>
      <c r="R634" s="25" t="inlineStr">
        <f aca="true">IF(ROW(Q634) - 2 &gt;= 3, AVERAGE(Q634:OFFSET(Q634,1 - $R$2, 0)), "")</f>
        <is>
          <t/>
        </is>
      </c>
    </row>
    <row collapsed="false" customFormat="false" customHeight="false" hidden="false" ht="13.3" outlineLevel="0" r="635">
      <c r="A635" s="20" t="n">
        <v>37480</v>
      </c>
      <c r="B635" s="14" t="n">
        <v>14.9</v>
      </c>
      <c r="C635" s="15" t="n">
        <v>15.02</v>
      </c>
      <c r="D635" s="16" t="n">
        <v>14.69</v>
      </c>
      <c r="E635" s="17" t="n">
        <v>14.99</v>
      </c>
      <c r="F635" s="18" t="n">
        <v>6420200</v>
      </c>
      <c r="G635" s="13" t="n">
        <v>7.46</v>
      </c>
      <c r="I635" s="7" t="n">
        <f aca="false">C635 - E634</f>
        <v>0.0199999999999996</v>
      </c>
      <c r="J635" s="8" t="n">
        <f aca="false">E634 - D635</f>
        <v>0.31</v>
      </c>
      <c r="K635" s="9" t="n">
        <f aca="false">E635 - E634</f>
        <v>-0.00999999999999979</v>
      </c>
      <c r="L635" s="21" t="n">
        <f aca="false">I635 / $E$2</f>
        <v>0.000199501246882789</v>
      </c>
      <c r="M635" s="22" t="n">
        <f aca="false">J635 / $E$2</f>
        <v>0.0030922693266833</v>
      </c>
      <c r="N635" s="23" t="n">
        <f aca="false">K635 / $E$2</f>
        <v>-9.97506234413944E-005</v>
      </c>
      <c r="O635" s="10" t="str">
        <f aca="false">IF(OR(J635 &lt; 0, I635 &lt; 0), IF(J635 &lt; 0, "BUY", "SELL"), "S.W.")</f>
        <v>S.W.</v>
      </c>
      <c r="P635" s="11" t="n">
        <f aca="false">IF(OR(O634="BUY", O634 = "SELL"), IF(O634 = "BUY", E635 - B635, B635 - E635), 0)</f>
        <v>-0.0899999999999999</v>
      </c>
      <c r="Q635" s="24" t="n">
        <f aca="false">(F635 - F634) / F634</f>
        <v>-0.126146726555056</v>
      </c>
      <c r="R635" s="25" t="inlineStr">
        <f aca="true">IF(ROW(Q635) - 2 &gt;= 3, AVERAGE(Q635:OFFSET(Q635,1 - $R$2, 0)), "")</f>
        <is>
          <t/>
        </is>
      </c>
    </row>
    <row collapsed="false" customFormat="false" customHeight="false" hidden="false" ht="13.3" outlineLevel="0" r="636">
      <c r="A636" s="20" t="n">
        <v>37481</v>
      </c>
      <c r="B636" s="14" t="n">
        <v>14.9</v>
      </c>
      <c r="C636" s="15" t="n">
        <v>15.21</v>
      </c>
      <c r="D636" s="16" t="n">
        <v>14.55</v>
      </c>
      <c r="E636" s="17" t="n">
        <v>14.59</v>
      </c>
      <c r="F636" s="18" t="n">
        <v>9638200</v>
      </c>
      <c r="G636" s="13" t="n">
        <v>7.26</v>
      </c>
      <c r="I636" s="7" t="n">
        <f aca="false">C636 - E635</f>
        <v>0.220000000000001</v>
      </c>
      <c r="J636" s="8" t="n">
        <f aca="false">E635 - D636</f>
        <v>0.44</v>
      </c>
      <c r="K636" s="9" t="n">
        <f aca="false">E636 - E635</f>
        <v>-0.4</v>
      </c>
      <c r="L636" s="21" t="n">
        <f aca="false">I636 / $E$2</f>
        <v>0.00219451371571073</v>
      </c>
      <c r="M636" s="22" t="n">
        <f aca="false">J636 / $E$2</f>
        <v>0.00438902743142144</v>
      </c>
      <c r="N636" s="23" t="n">
        <f aca="false">K636 / $E$2</f>
        <v>-0.00399002493765586</v>
      </c>
      <c r="O636" s="10" t="str">
        <f aca="false">IF(OR(J636 &lt; 0, I636 &lt; 0), IF(J636 &lt; 0, "BUY", "SELL"), "S.W.")</f>
        <v>S.W.</v>
      </c>
      <c r="P636" s="11" t="n">
        <f aca="false">IF(OR(O635="BUY", O635 = "SELL"), IF(O635 = "BUY", E636 - B636, B636 - E636), 0)</f>
        <v>0</v>
      </c>
      <c r="Q636" s="24" t="n">
        <f aca="false">(F636 - F635) / F635</f>
        <v>0.501230491261954</v>
      </c>
      <c r="R636" s="25" t="inlineStr">
        <f aca="true">IF(ROW(Q636) - 2 &gt;= 3, AVERAGE(Q636:OFFSET(Q636,1 - $R$2, 0)), "")</f>
        <is>
          <t/>
        </is>
      </c>
    </row>
    <row collapsed="false" customFormat="false" customHeight="false" hidden="false" ht="13.3" outlineLevel="0" r="637">
      <c r="A637" s="20" t="n">
        <v>37482</v>
      </c>
      <c r="B637" s="14" t="n">
        <v>14.67</v>
      </c>
      <c r="C637" s="15" t="n">
        <v>15.35</v>
      </c>
      <c r="D637" s="16" t="n">
        <v>14.54</v>
      </c>
      <c r="E637" s="17" t="n">
        <v>15.17</v>
      </c>
      <c r="F637" s="18" t="n">
        <v>14253000</v>
      </c>
      <c r="G637" s="13" t="n">
        <v>7.55</v>
      </c>
      <c r="I637" s="7" t="n">
        <f aca="false">C637 - E636</f>
        <v>0.76</v>
      </c>
      <c r="J637" s="8" t="n">
        <f aca="false">E636 - D637</f>
        <v>0.0500000000000007</v>
      </c>
      <c r="K637" s="9" t="n">
        <f aca="false">E637 - E636</f>
        <v>0.58</v>
      </c>
      <c r="L637" s="21" t="n">
        <f aca="false">I637 / $E$2</f>
        <v>0.00758104738154613</v>
      </c>
      <c r="M637" s="22" t="n">
        <f aca="false">J637 / $E$2</f>
        <v>0.00049875311720699</v>
      </c>
      <c r="N637" s="23" t="n">
        <f aca="false">K637 / $E$2</f>
        <v>0.005785536159601</v>
      </c>
      <c r="O637" s="10" t="str">
        <f aca="false">IF(OR(J637 &lt; 0, I637 &lt; 0), IF(J637 &lt; 0, "BUY", "SELL"), "S.W.")</f>
        <v>S.W.</v>
      </c>
      <c r="P637" s="11" t="n">
        <f aca="false">IF(OR(O636="BUY", O636 = "SELL"), IF(O636 = "BUY", E637 - B637, B637 - E637), 0)</f>
        <v>0</v>
      </c>
      <c r="Q637" s="24" t="n">
        <f aca="false">(F637 - F636) / F636</f>
        <v>0.478803096013779</v>
      </c>
      <c r="R637" s="25" t="inlineStr">
        <f aca="true">IF(ROW(Q637) - 2 &gt;= 3, AVERAGE(Q637:OFFSET(Q637,1 - $R$2, 0)), "")</f>
        <is>
          <t/>
        </is>
      </c>
    </row>
    <row collapsed="false" customFormat="false" customHeight="false" hidden="false" ht="13.3" outlineLevel="0" r="638">
      <c r="A638" s="20" t="n">
        <v>37483</v>
      </c>
      <c r="B638" s="14" t="n">
        <v>15.25</v>
      </c>
      <c r="C638" s="15" t="n">
        <v>15.75</v>
      </c>
      <c r="D638" s="16" t="n">
        <v>15.01</v>
      </c>
      <c r="E638" s="17" t="n">
        <v>15.61</v>
      </c>
      <c r="F638" s="18" t="n">
        <v>11502800</v>
      </c>
      <c r="G638" s="13" t="n">
        <v>7.77</v>
      </c>
      <c r="I638" s="7" t="n">
        <f aca="false">C638 - E637</f>
        <v>0.58</v>
      </c>
      <c r="J638" s="8" t="n">
        <f aca="false">E637 - D638</f>
        <v>0.16</v>
      </c>
      <c r="K638" s="9" t="n">
        <f aca="false">E638 - E637</f>
        <v>0.44</v>
      </c>
      <c r="L638" s="21" t="n">
        <f aca="false">I638 / $E$2</f>
        <v>0.005785536159601</v>
      </c>
      <c r="M638" s="22" t="n">
        <f aca="false">J638 / $E$2</f>
        <v>0.00159600997506235</v>
      </c>
      <c r="N638" s="23" t="n">
        <f aca="false">K638 / $E$2</f>
        <v>0.00438902743142144</v>
      </c>
      <c r="O638" s="10" t="str">
        <f aca="false">IF(OR(J638 &lt; 0, I638 &lt; 0), IF(J638 &lt; 0, "BUY", "SELL"), "S.W.")</f>
        <v>S.W.</v>
      </c>
      <c r="P638" s="11" t="n">
        <f aca="false">IF(OR(O637="BUY", O637 = "SELL"), IF(O637 = "BUY", E638 - B638, B638 - E638), 0)</f>
        <v>0</v>
      </c>
      <c r="Q638" s="24" t="n">
        <f aca="false">(F638 - F637) / F637</f>
        <v>-0.192955868939872</v>
      </c>
      <c r="R638" s="25" t="inlineStr">
        <f aca="true">IF(ROW(Q638) - 2 &gt;= 3, AVERAGE(Q638:OFFSET(Q638,1 - $R$2, 0)), "")</f>
        <is>
          <t/>
        </is>
      </c>
    </row>
    <row collapsed="false" customFormat="false" customHeight="false" hidden="false" ht="13.3" outlineLevel="0" r="639">
      <c r="A639" s="20" t="n">
        <v>37484</v>
      </c>
      <c r="B639" s="14" t="n">
        <v>15.45</v>
      </c>
      <c r="C639" s="15" t="n">
        <v>16.1</v>
      </c>
      <c r="D639" s="16" t="n">
        <v>15.28</v>
      </c>
      <c r="E639" s="17" t="n">
        <v>15.81</v>
      </c>
      <c r="F639" s="18" t="n">
        <v>8758000</v>
      </c>
      <c r="G639" s="13" t="n">
        <v>7.87</v>
      </c>
      <c r="I639" s="7" t="n">
        <f aca="false">C639 - E638</f>
        <v>0.490000000000002</v>
      </c>
      <c r="J639" s="8" t="n">
        <f aca="false">E638 - D639</f>
        <v>0.33</v>
      </c>
      <c r="K639" s="9" t="n">
        <f aca="false">E639 - E638</f>
        <v>0.200000000000001</v>
      </c>
      <c r="L639" s="21" t="n">
        <f aca="false">I639 / $E$2</f>
        <v>0.00488778054862845</v>
      </c>
      <c r="M639" s="22" t="n">
        <f aca="false">J639 / $E$2</f>
        <v>0.00329177057356609</v>
      </c>
      <c r="N639" s="23" t="n">
        <f aca="false">K639 / $E$2</f>
        <v>0.00199501246882794</v>
      </c>
      <c r="O639" s="10" t="str">
        <f aca="false">IF(OR(J639 &lt; 0, I639 &lt; 0), IF(J639 &lt; 0, "BUY", "SELL"), "S.W.")</f>
        <v>S.W.</v>
      </c>
      <c r="P639" s="11" t="n">
        <f aca="false">IF(OR(O638="BUY", O638 = "SELL"), IF(O638 = "BUY", E639 - B639, B639 - E639), 0)</f>
        <v>0</v>
      </c>
      <c r="Q639" s="24" t="n">
        <f aca="false">(F639 - F638) / F638</f>
        <v>-0.238620162047501</v>
      </c>
      <c r="R639" s="25" t="inlineStr">
        <f aca="true">IF(ROW(Q639) - 2 &gt;= 3, AVERAGE(Q639:OFFSET(Q639,1 - $R$2, 0)), "")</f>
        <is>
          <t/>
        </is>
      </c>
    </row>
    <row collapsed="false" customFormat="false" customHeight="false" hidden="false" ht="13.3" outlineLevel="0" r="640">
      <c r="A640" s="20" t="n">
        <v>37487</v>
      </c>
      <c r="B640" s="14" t="n">
        <v>15.78</v>
      </c>
      <c r="C640" s="15" t="n">
        <v>16.25</v>
      </c>
      <c r="D640" s="16" t="n">
        <v>15.72</v>
      </c>
      <c r="E640" s="17" t="n">
        <v>15.98</v>
      </c>
      <c r="F640" s="18" t="n">
        <v>7734200</v>
      </c>
      <c r="G640" s="13" t="n">
        <v>7.96</v>
      </c>
      <c r="I640" s="7" t="n">
        <f aca="false">C640 - E639</f>
        <v>0.44</v>
      </c>
      <c r="J640" s="8" t="n">
        <f aca="false">E639 - D640</f>
        <v>0.0899999999999999</v>
      </c>
      <c r="K640" s="9" t="n">
        <f aca="false">E640 - E639</f>
        <v>0.17</v>
      </c>
      <c r="L640" s="21" t="n">
        <f aca="false">I640 / $E$2</f>
        <v>0.00438902743142144</v>
      </c>
      <c r="M640" s="22" t="n">
        <f aca="false">J640 / $E$2</f>
        <v>0.000897755610972567</v>
      </c>
      <c r="N640" s="23" t="n">
        <f aca="false">K640 / $E$2</f>
        <v>0.00169576059850374</v>
      </c>
      <c r="O640" s="10" t="str">
        <f aca="false">IF(OR(J640 &lt; 0, I640 &lt; 0), IF(J640 &lt; 0, "BUY", "SELL"), "S.W.")</f>
        <v>S.W.</v>
      </c>
      <c r="P640" s="11" t="n">
        <f aca="false">IF(OR(O639="BUY", O639 = "SELL"), IF(O639 = "BUY", E640 - B640, B640 - E640), 0)</f>
        <v>0</v>
      </c>
      <c r="Q640" s="24" t="n">
        <f aca="false">(F640 - F639) / F639</f>
        <v>-0.116898835350537</v>
      </c>
      <c r="R640" s="25" t="inlineStr">
        <f aca="true">IF(ROW(Q640) - 2 &gt;= 3, AVERAGE(Q640:OFFSET(Q640,1 - $R$2, 0)), "")</f>
        <is>
          <t/>
        </is>
      </c>
    </row>
    <row collapsed="false" customFormat="false" customHeight="false" hidden="false" ht="13.3" outlineLevel="0" r="641">
      <c r="A641" s="20" t="n">
        <v>37488</v>
      </c>
      <c r="B641" s="14" t="n">
        <v>15.97</v>
      </c>
      <c r="C641" s="15" t="n">
        <v>16.09</v>
      </c>
      <c r="D641" s="16" t="n">
        <v>15.53</v>
      </c>
      <c r="E641" s="17" t="n">
        <v>15.91</v>
      </c>
      <c r="F641" s="18" t="n">
        <v>6665200</v>
      </c>
      <c r="G641" s="13" t="n">
        <v>7.92</v>
      </c>
      <c r="I641" s="7" t="n">
        <f aca="false">C641 - E640</f>
        <v>0.109999999999999</v>
      </c>
      <c r="J641" s="8" t="n">
        <f aca="false">E640 - D641</f>
        <v>0.450000000000001</v>
      </c>
      <c r="K641" s="9" t="n">
        <f aca="false">E641 - E640</f>
        <v>-0.0700000000000003</v>
      </c>
      <c r="L641" s="21" t="n">
        <f aca="false">I641 / $E$2</f>
        <v>0.00109725685785536</v>
      </c>
      <c r="M641" s="22" t="n">
        <f aca="false">J641 / $E$2</f>
        <v>0.00448877805486285</v>
      </c>
      <c r="N641" s="23" t="n">
        <f aca="false">K641 / $E$2</f>
        <v>-0.000698254364089778</v>
      </c>
      <c r="O641" s="10" t="str">
        <f aca="false">IF(OR(J641 &lt; 0, I641 &lt; 0), IF(J641 &lt; 0, "BUY", "SELL"), "S.W.")</f>
        <v>S.W.</v>
      </c>
      <c r="P641" s="11" t="n">
        <f aca="false">IF(OR(O640="BUY", O640 = "SELL"), IF(O640 = "BUY", E641 - B641, B641 - E641), 0)</f>
        <v>0</v>
      </c>
      <c r="Q641" s="24" t="n">
        <f aca="false">(F641 - F640) / F640</f>
        <v>-0.138217268754364</v>
      </c>
      <c r="R641" s="25" t="inlineStr">
        <f aca="true">IF(ROW(Q641) - 2 &gt;= 3, AVERAGE(Q641:OFFSET(Q641,1 - $R$2, 0)), "")</f>
        <is>
          <t/>
        </is>
      </c>
    </row>
    <row collapsed="false" customFormat="false" customHeight="false" hidden="false" ht="13.3" outlineLevel="0" r="642">
      <c r="A642" s="20" t="n">
        <v>37489</v>
      </c>
      <c r="B642" s="14" t="n">
        <v>16.01</v>
      </c>
      <c r="C642" s="15" t="n">
        <v>16.24</v>
      </c>
      <c r="D642" s="16" t="n">
        <v>15.45</v>
      </c>
      <c r="E642" s="17" t="n">
        <v>16.12</v>
      </c>
      <c r="F642" s="18" t="n">
        <v>7229600</v>
      </c>
      <c r="G642" s="13" t="n">
        <v>8.03</v>
      </c>
      <c r="I642" s="7" t="n">
        <f aca="false">C642 - E641</f>
        <v>0.329999999999998</v>
      </c>
      <c r="J642" s="8" t="n">
        <f aca="false">E641 - D642</f>
        <v>0.460000000000001</v>
      </c>
      <c r="K642" s="9" t="n">
        <f aca="false">E642 - E641</f>
        <v>0.210000000000001</v>
      </c>
      <c r="L642" s="21" t="n">
        <f aca="false">I642 / $E$2</f>
        <v>0.00329177057356607</v>
      </c>
      <c r="M642" s="22" t="n">
        <f aca="false">J642 / $E$2</f>
        <v>0.00458852867830425</v>
      </c>
      <c r="N642" s="23" t="n">
        <f aca="false">K642 / $E$2</f>
        <v>0.00209476309226934</v>
      </c>
      <c r="O642" s="10" t="str">
        <f aca="false">IF(OR(J642 &lt; 0, I642 &lt; 0), IF(J642 &lt; 0, "BUY", "SELL"), "S.W.")</f>
        <v>S.W.</v>
      </c>
      <c r="P642" s="11" t="n">
        <f aca="false">IF(OR(O641="BUY", O641 = "SELL"), IF(O641 = "BUY", E642 - B642, B642 - E642), 0)</f>
        <v>0</v>
      </c>
      <c r="Q642" s="24" t="n">
        <f aca="false">(F642 - F641) / F641</f>
        <v>0.0846786292984457</v>
      </c>
      <c r="R642" s="25" t="inlineStr">
        <f aca="true">IF(ROW(Q642) - 2 &gt;= 3, AVERAGE(Q642:OFFSET(Q642,1 - $R$2, 0)), "")</f>
        <is>
          <t/>
        </is>
      </c>
    </row>
    <row collapsed="false" customFormat="false" customHeight="false" hidden="false" ht="13.3" outlineLevel="0" r="643">
      <c r="A643" s="20" t="n">
        <v>37490</v>
      </c>
      <c r="B643" s="14" t="n">
        <v>16.2</v>
      </c>
      <c r="C643" s="15" t="n">
        <v>16.25</v>
      </c>
      <c r="D643" s="16" t="n">
        <v>15.66</v>
      </c>
      <c r="E643" s="17" t="n">
        <v>15.97</v>
      </c>
      <c r="F643" s="18" t="n">
        <v>9225400</v>
      </c>
      <c r="G643" s="13" t="n">
        <v>7.95</v>
      </c>
      <c r="I643" s="7" t="n">
        <f aca="false">C643 - E642</f>
        <v>0.129999999999999</v>
      </c>
      <c r="J643" s="8" t="n">
        <f aca="false">E642 - D643</f>
        <v>0.460000000000001</v>
      </c>
      <c r="K643" s="9" t="n">
        <f aca="false">E643 - E642</f>
        <v>-0.15</v>
      </c>
      <c r="L643" s="21" t="n">
        <f aca="false">I643 / $E$2</f>
        <v>0.00129675810473814</v>
      </c>
      <c r="M643" s="22" t="n">
        <f aca="false">J643 / $E$2</f>
        <v>0.00458852867830425</v>
      </c>
      <c r="N643" s="23" t="n">
        <f aca="false">K643 / $E$2</f>
        <v>-0.00149625935162095</v>
      </c>
      <c r="O643" s="10" t="str">
        <f aca="false">IF(OR(J643 &lt; 0, I643 &lt; 0), IF(J643 &lt; 0, "BUY", "SELL"), "S.W.")</f>
        <v>S.W.</v>
      </c>
      <c r="P643" s="11" t="n">
        <f aca="false">IF(OR(O642="BUY", O642 = "SELL"), IF(O642 = "BUY", E643 - B643, B643 - E643), 0)</f>
        <v>0</v>
      </c>
      <c r="Q643" s="24" t="n">
        <f aca="false">(F643 - F642) / F642</f>
        <v>0.276059533030873</v>
      </c>
      <c r="R643" s="25" t="inlineStr">
        <f aca="true">IF(ROW(Q643) - 2 &gt;= 3, AVERAGE(Q643:OFFSET(Q643,1 - $R$2, 0)), "")</f>
        <is>
          <t/>
        </is>
      </c>
    </row>
    <row collapsed="false" customFormat="false" customHeight="false" hidden="false" ht="13.3" outlineLevel="0" r="644">
      <c r="A644" s="20" t="n">
        <v>37491</v>
      </c>
      <c r="B644" s="14" t="n">
        <v>15.9</v>
      </c>
      <c r="C644" s="15" t="n">
        <v>15.93</v>
      </c>
      <c r="D644" s="16" t="n">
        <v>15.45</v>
      </c>
      <c r="E644" s="17" t="n">
        <v>15.73</v>
      </c>
      <c r="F644" s="18" t="n">
        <v>5830200</v>
      </c>
      <c r="G644" s="13" t="n">
        <v>7.83</v>
      </c>
      <c r="I644" s="7" t="n">
        <f aca="false">C644 - E643</f>
        <v>-0.0400000000000009</v>
      </c>
      <c r="J644" s="8" t="n">
        <f aca="false">E643 - D644</f>
        <v>0.520000000000001</v>
      </c>
      <c r="K644" s="9" t="n">
        <f aca="false">E644 - E643</f>
        <v>-0.24</v>
      </c>
      <c r="L644" s="21" t="n">
        <f aca="false">I644 / $E$2</f>
        <v>-0.000399002493765595</v>
      </c>
      <c r="M644" s="22" t="n">
        <f aca="false">J644 / $E$2</f>
        <v>0.00518703241895263</v>
      </c>
      <c r="N644" s="23" t="n">
        <f aca="false">K644 / $E$2</f>
        <v>-0.00239401496259352</v>
      </c>
      <c r="O644" s="10" t="str">
        <f aca="false">IF(OR(J644 &lt; 0, I644 &lt; 0), IF(J644 &lt; 0, "BUY", "SELL"), "S.W.")</f>
        <v>SELL</v>
      </c>
      <c r="P644" s="11" t="n">
        <f aca="false">IF(OR(O643="BUY", O643 = "SELL"), IF(O643 = "BUY", E644 - B644, B644 - E644), 0)</f>
        <v>0</v>
      </c>
      <c r="Q644" s="24" t="n">
        <f aca="false">(F644 - F643) / F643</f>
        <v>-0.368027402605849</v>
      </c>
      <c r="R644" s="25" t="inlineStr">
        <f aca="true">IF(ROW(Q644) - 2 &gt;= 3, AVERAGE(Q644:OFFSET(Q644,1 - $R$2, 0)), "")</f>
        <is>
          <t/>
        </is>
      </c>
    </row>
    <row collapsed="false" customFormat="false" customHeight="false" hidden="false" ht="13.3" outlineLevel="0" r="645">
      <c r="A645" s="20" t="n">
        <v>37494</v>
      </c>
      <c r="B645" s="14" t="n">
        <v>15.95</v>
      </c>
      <c r="C645" s="15" t="n">
        <v>15.95</v>
      </c>
      <c r="D645" s="16" t="n">
        <v>15.16</v>
      </c>
      <c r="E645" s="17" t="n">
        <v>15.53</v>
      </c>
      <c r="F645" s="18" t="n">
        <v>6784600</v>
      </c>
      <c r="G645" s="13" t="n">
        <v>7.73</v>
      </c>
      <c r="I645" s="7" t="n">
        <f aca="false">C645 - E644</f>
        <v>0.219999999999999</v>
      </c>
      <c r="J645" s="8" t="n">
        <f aca="false">E644 - D645</f>
        <v>0.57</v>
      </c>
      <c r="K645" s="9" t="n">
        <f aca="false">E645 - E644</f>
        <v>-0.200000000000001</v>
      </c>
      <c r="L645" s="21" t="n">
        <f aca="false">I645 / $E$2</f>
        <v>0.00219451371571071</v>
      </c>
      <c r="M645" s="22" t="n">
        <f aca="false">J645 / $E$2</f>
        <v>0.0056857855361596</v>
      </c>
      <c r="N645" s="23" t="n">
        <f aca="false">K645 / $E$2</f>
        <v>-0.00199501246882794</v>
      </c>
      <c r="O645" s="10" t="str">
        <f aca="false">IF(OR(J645 &lt; 0, I645 &lt; 0), IF(J645 &lt; 0, "BUY", "SELL"), "S.W.")</f>
        <v>S.W.</v>
      </c>
      <c r="P645" s="11" t="n">
        <f aca="false">IF(OR(O644="BUY", O644 = "SELL"), IF(O644 = "BUY", E645 - B645, B645 - E645), 0)</f>
        <v>0.42</v>
      </c>
      <c r="Q645" s="24" t="n">
        <f aca="false">(F645 - F644) / F644</f>
        <v>0.163699358512572</v>
      </c>
      <c r="R645" s="25" t="inlineStr">
        <f aca="true">IF(ROW(Q645) - 2 &gt;= 3, AVERAGE(Q645:OFFSET(Q645,1 - $R$2, 0)), "")</f>
        <is>
          <t/>
        </is>
      </c>
    </row>
    <row collapsed="false" customFormat="false" customHeight="false" hidden="false" ht="13.3" outlineLevel="0" r="646">
      <c r="A646" s="20" t="n">
        <v>37495</v>
      </c>
      <c r="B646" s="14" t="n">
        <v>15.71</v>
      </c>
      <c r="C646" s="15" t="n">
        <v>15.74</v>
      </c>
      <c r="D646" s="16" t="n">
        <v>14.71</v>
      </c>
      <c r="E646" s="17" t="n">
        <v>14.85</v>
      </c>
      <c r="F646" s="18" t="n">
        <v>9365400</v>
      </c>
      <c r="G646" s="13" t="n">
        <v>7.39</v>
      </c>
      <c r="I646" s="7" t="n">
        <f aca="false">C646 - E645</f>
        <v>0.210000000000001</v>
      </c>
      <c r="J646" s="8" t="n">
        <f aca="false">E645 - D646</f>
        <v>0.819999999999999</v>
      </c>
      <c r="K646" s="9" t="n">
        <f aca="false">E646 - E645</f>
        <v>-0.68</v>
      </c>
      <c r="L646" s="21" t="n">
        <f aca="false">I646 / $E$2</f>
        <v>0.00209476309226934</v>
      </c>
      <c r="M646" s="22" t="n">
        <f aca="false">J646 / $E$2</f>
        <v>0.0081795511221945</v>
      </c>
      <c r="N646" s="23" t="n">
        <f aca="false">K646 / $E$2</f>
        <v>-0.00678304239401496</v>
      </c>
      <c r="O646" s="10" t="str">
        <f aca="false">IF(OR(J646 &lt; 0, I646 &lt; 0), IF(J646 &lt; 0, "BUY", "SELL"), "S.W.")</f>
        <v>S.W.</v>
      </c>
      <c r="P646" s="11" t="n">
        <f aca="false">IF(OR(O645="BUY", O645 = "SELL"), IF(O645 = "BUY", E646 - B646, B646 - E646), 0)</f>
        <v>0</v>
      </c>
      <c r="Q646" s="24" t="n">
        <f aca="false">(F646 - F645) / F645</f>
        <v>0.380390885240103</v>
      </c>
      <c r="R646" s="25" t="inlineStr">
        <f aca="true">IF(ROW(Q646) - 2 &gt;= 3, AVERAGE(Q646:OFFSET(Q646,1 - $R$2, 0)), "")</f>
        <is>
          <t/>
        </is>
      </c>
    </row>
    <row collapsed="false" customFormat="false" customHeight="false" hidden="false" ht="13.3" outlineLevel="0" r="647">
      <c r="A647" s="20" t="n">
        <v>37496</v>
      </c>
      <c r="B647" s="14" t="n">
        <v>14.8</v>
      </c>
      <c r="C647" s="15" t="n">
        <v>15.12</v>
      </c>
      <c r="D647" s="16" t="n">
        <v>14.65</v>
      </c>
      <c r="E647" s="17" t="n">
        <v>14.7</v>
      </c>
      <c r="F647" s="18" t="n">
        <v>8856200</v>
      </c>
      <c r="G647" s="13" t="n">
        <v>7.32</v>
      </c>
      <c r="I647" s="7" t="n">
        <f aca="false">C647 - E646</f>
        <v>0.27</v>
      </c>
      <c r="J647" s="8" t="n">
        <f aca="false">E646 - D647</f>
        <v>0.199999999999999</v>
      </c>
      <c r="K647" s="9" t="n">
        <f aca="false">E647 - E646</f>
        <v>-0.15</v>
      </c>
      <c r="L647" s="21" t="n">
        <f aca="false">I647 / $E$2</f>
        <v>0.0026932668329177</v>
      </c>
      <c r="M647" s="22" t="n">
        <f aca="false">J647 / $E$2</f>
        <v>0.00199501246882792</v>
      </c>
      <c r="N647" s="23" t="n">
        <f aca="false">K647 / $E$2</f>
        <v>-0.00149625935162095</v>
      </c>
      <c r="O647" s="10" t="str">
        <f aca="false">IF(OR(J647 &lt; 0, I647 &lt; 0), IF(J647 &lt; 0, "BUY", "SELL"), "S.W.")</f>
        <v>S.W.</v>
      </c>
      <c r="P647" s="11" t="n">
        <f aca="false">IF(OR(O646="BUY", O646 = "SELL"), IF(O646 = "BUY", E647 - B647, B647 - E647), 0)</f>
        <v>0</v>
      </c>
      <c r="Q647" s="24" t="n">
        <f aca="false">(F647 - F646) / F646</f>
        <v>-0.054370341896769</v>
      </c>
      <c r="R647" s="25" t="inlineStr">
        <f aca="true">IF(ROW(Q647) - 2 &gt;= 3, AVERAGE(Q647:OFFSET(Q647,1 - $R$2, 0)), "")</f>
        <is>
          <t/>
        </is>
      </c>
    </row>
    <row collapsed="false" customFormat="false" customHeight="false" hidden="false" ht="13.3" outlineLevel="0" r="648">
      <c r="A648" s="20" t="n">
        <v>37497</v>
      </c>
      <c r="B648" s="14" t="n">
        <v>14.65</v>
      </c>
      <c r="C648" s="15" t="n">
        <v>15.08</v>
      </c>
      <c r="D648" s="16" t="n">
        <v>14.51</v>
      </c>
      <c r="E648" s="17" t="n">
        <v>14.7</v>
      </c>
      <c r="F648" s="18" t="n">
        <v>5863200</v>
      </c>
      <c r="G648" s="13" t="n">
        <v>7.32</v>
      </c>
      <c r="I648" s="7" t="n">
        <f aca="false">C648 - E647</f>
        <v>0.380000000000001</v>
      </c>
      <c r="J648" s="8" t="n">
        <f aca="false">E647 - D648</f>
        <v>0.19</v>
      </c>
      <c r="K648" s="9" t="n">
        <f aca="false">E648 - E647</f>
        <v>0</v>
      </c>
      <c r="L648" s="21" t="n">
        <f aca="false">I648 / $E$2</f>
        <v>0.00379052369077307</v>
      </c>
      <c r="M648" s="22" t="n">
        <f aca="false">J648 / $E$2</f>
        <v>0.00189526184538653</v>
      </c>
      <c r="N648" s="23" t="n">
        <f aca="false">K648 / $E$2</f>
        <v>0</v>
      </c>
      <c r="O648" s="10" t="str">
        <f aca="false">IF(OR(J648 &lt; 0, I648 &lt; 0), IF(J648 &lt; 0, "BUY", "SELL"), "S.W.")</f>
        <v>S.W.</v>
      </c>
      <c r="P648" s="11" t="n">
        <f aca="false">IF(OR(O647="BUY", O647 = "SELL"), IF(O647 = "BUY", E648 - B648, B648 - E648), 0)</f>
        <v>0</v>
      </c>
      <c r="Q648" s="24" t="n">
        <f aca="false">(F648 - F647) / F647</f>
        <v>-0.337955330728755</v>
      </c>
      <c r="R648" s="25" t="inlineStr">
        <f aca="true">IF(ROW(Q648) - 2 &gt;= 3, AVERAGE(Q648:OFFSET(Q648,1 - $R$2, 0)), "")</f>
        <is>
          <t/>
        </is>
      </c>
    </row>
    <row collapsed="false" customFormat="false" customHeight="false" hidden="false" ht="13.3" outlineLevel="0" r="649">
      <c r="A649" s="20" t="n">
        <v>37498</v>
      </c>
      <c r="B649" s="14" t="n">
        <v>14.73</v>
      </c>
      <c r="C649" s="15" t="n">
        <v>15.14</v>
      </c>
      <c r="D649" s="16" t="n">
        <v>14.58</v>
      </c>
      <c r="E649" s="17" t="n">
        <v>14.75</v>
      </c>
      <c r="F649" s="18" t="n">
        <v>6911400</v>
      </c>
      <c r="G649" s="13" t="n">
        <v>7.34</v>
      </c>
      <c r="I649" s="7" t="n">
        <f aca="false">C649 - E648</f>
        <v>0.440000000000001</v>
      </c>
      <c r="J649" s="8" t="n">
        <f aca="false">E648 - D649</f>
        <v>0.119999999999999</v>
      </c>
      <c r="K649" s="9" t="n">
        <f aca="false">E649 - E648</f>
        <v>0.0500000000000007</v>
      </c>
      <c r="L649" s="21" t="n">
        <f aca="false">I649 / $E$2</f>
        <v>0.00438902743142146</v>
      </c>
      <c r="M649" s="22" t="n">
        <f aca="false">J649 / $E$2</f>
        <v>0.00119700748129675</v>
      </c>
      <c r="N649" s="23" t="n">
        <f aca="false">K649 / $E$2</f>
        <v>0.00049875311720699</v>
      </c>
      <c r="O649" s="10" t="str">
        <f aca="false">IF(OR(J649 &lt; 0, I649 &lt; 0), IF(J649 &lt; 0, "BUY", "SELL"), "S.W.")</f>
        <v>S.W.</v>
      </c>
      <c r="P649" s="11" t="n">
        <f aca="false">IF(OR(O648="BUY", O648 = "SELL"), IF(O648 = "BUY", E649 - B649, B649 - E649), 0)</f>
        <v>0</v>
      </c>
      <c r="Q649" s="24" t="n">
        <f aca="false">(F649 - F648) / F648</f>
        <v>0.178776094965207</v>
      </c>
      <c r="R649" s="25" t="inlineStr">
        <f aca="true">IF(ROW(Q649) - 2 &gt;= 3, AVERAGE(Q649:OFFSET(Q649,1 - $R$2, 0)), "")</f>
        <is>
          <t/>
        </is>
      </c>
    </row>
    <row collapsed="false" customFormat="false" customHeight="false" hidden="false" ht="13.3" outlineLevel="0" r="650">
      <c r="A650" s="20" t="n">
        <v>37502</v>
      </c>
      <c r="B650" s="14" t="n">
        <v>14.49</v>
      </c>
      <c r="C650" s="15" t="n">
        <v>14.55</v>
      </c>
      <c r="D650" s="16" t="n">
        <v>14.05</v>
      </c>
      <c r="E650" s="17" t="n">
        <v>14.05</v>
      </c>
      <c r="F650" s="18" t="n">
        <v>9890600</v>
      </c>
      <c r="G650" s="13" t="n">
        <v>6.99</v>
      </c>
      <c r="I650" s="7" t="n">
        <f aca="false">C650 - E649</f>
        <v>-0.199999999999999</v>
      </c>
      <c r="J650" s="8" t="n">
        <f aca="false">E649 - D650</f>
        <v>0.699999999999999</v>
      </c>
      <c r="K650" s="9" t="n">
        <f aca="false">E650 - E649</f>
        <v>-0.699999999999999</v>
      </c>
      <c r="L650" s="21" t="n">
        <f aca="false">I650 / $E$2</f>
        <v>-0.00199501246882792</v>
      </c>
      <c r="M650" s="22" t="n">
        <f aca="false">J650 / $E$2</f>
        <v>0.00698254364089775</v>
      </c>
      <c r="N650" s="23" t="n">
        <f aca="false">K650 / $E$2</f>
        <v>-0.00698254364089775</v>
      </c>
      <c r="O650" s="10" t="str">
        <f aca="false">IF(OR(J650 &lt; 0, I650 &lt; 0), IF(J650 &lt; 0, "BUY", "SELL"), "S.W.")</f>
        <v>SELL</v>
      </c>
      <c r="P650" s="11" t="n">
        <f aca="false">IF(OR(O649="BUY", O649 = "SELL"), IF(O649 = "BUY", E650 - B650, B650 - E650), 0)</f>
        <v>0</v>
      </c>
      <c r="Q650" s="24" t="n">
        <f aca="false">(F650 - F649) / F649</f>
        <v>0.431055936568568</v>
      </c>
      <c r="R650" s="25" t="inlineStr">
        <f aca="true">IF(ROW(Q650) - 2 &gt;= 3, AVERAGE(Q650:OFFSET(Q650,1 - $R$2, 0)), "")</f>
        <is>
          <t/>
        </is>
      </c>
    </row>
    <row collapsed="false" customFormat="false" customHeight="false" hidden="false" ht="13.3" outlineLevel="0" r="651">
      <c r="A651" s="20" t="n">
        <v>37503</v>
      </c>
      <c r="B651" s="14" t="n">
        <v>14.2</v>
      </c>
      <c r="C651" s="15" t="n">
        <v>14.78</v>
      </c>
      <c r="D651" s="16" t="n">
        <v>14.17</v>
      </c>
      <c r="E651" s="17" t="n">
        <v>14.48</v>
      </c>
      <c r="F651" s="18" t="n">
        <v>15023600</v>
      </c>
      <c r="G651" s="13" t="n">
        <v>7.21</v>
      </c>
      <c r="I651" s="7" t="n">
        <f aca="false">C651 - E650</f>
        <v>0.729999999999999</v>
      </c>
      <c r="J651" s="8" t="n">
        <f aca="false">E650 - D651</f>
        <v>-0.119999999999999</v>
      </c>
      <c r="K651" s="9" t="n">
        <f aca="false">E651 - E650</f>
        <v>0.43</v>
      </c>
      <c r="L651" s="21" t="n">
        <f aca="false">I651 / $E$2</f>
        <v>0.00728179551122193</v>
      </c>
      <c r="M651" s="22" t="n">
        <f aca="false">J651 / $E$2</f>
        <v>-0.00119700748129675</v>
      </c>
      <c r="N651" s="23" t="n">
        <f aca="false">K651 / $E$2</f>
        <v>0.00428927680798005</v>
      </c>
      <c r="O651" s="10" t="str">
        <f aca="false">IF(OR(J651 &lt; 0, I651 &lt; 0), IF(J651 &lt; 0, "BUY", "SELL"), "S.W.")</f>
        <v>BUY</v>
      </c>
      <c r="P651" s="11" t="n">
        <f aca="false">IF(OR(O650="BUY", O650 = "SELL"), IF(O650 = "BUY", E651 - B651, B651 - E651), 0)</f>
        <v>-0.280000000000001</v>
      </c>
      <c r="Q651" s="24" t="n">
        <f aca="false">(F651 - F650) / F650</f>
        <v>0.518977615109296</v>
      </c>
      <c r="R651" s="25" t="inlineStr">
        <f aca="true">IF(ROW(Q651) - 2 &gt;= 3, AVERAGE(Q651:OFFSET(Q651,1 - $R$2, 0)), "")</f>
        <is>
          <t/>
        </is>
      </c>
    </row>
    <row collapsed="false" customFormat="false" customHeight="false" hidden="false" ht="13.3" outlineLevel="0" r="652">
      <c r="A652" s="20" t="n">
        <v>37504</v>
      </c>
      <c r="B652" s="14" t="n">
        <v>14.22</v>
      </c>
      <c r="C652" s="15" t="n">
        <v>14.36</v>
      </c>
      <c r="D652" s="16" t="n">
        <v>14.05</v>
      </c>
      <c r="E652" s="17" t="n">
        <v>14.18</v>
      </c>
      <c r="F652" s="18" t="n">
        <v>8077800</v>
      </c>
      <c r="G652" s="13" t="n">
        <v>7.06</v>
      </c>
      <c r="I652" s="7" t="n">
        <f aca="false">C652 - E651</f>
        <v>-0.120000000000001</v>
      </c>
      <c r="J652" s="8" t="n">
        <f aca="false">E651 - D652</f>
        <v>0.43</v>
      </c>
      <c r="K652" s="9" t="n">
        <f aca="false">E652 - E651</f>
        <v>-0.300000000000001</v>
      </c>
      <c r="L652" s="21" t="n">
        <f aca="false">I652 / $E$2</f>
        <v>-0.00119700748129677</v>
      </c>
      <c r="M652" s="22" t="n">
        <f aca="false">J652 / $E$2</f>
        <v>0.00428927680798005</v>
      </c>
      <c r="N652" s="23" t="n">
        <f aca="false">K652 / $E$2</f>
        <v>-0.0029925187032419</v>
      </c>
      <c r="O652" s="10" t="str">
        <f aca="false">IF(OR(J652 &lt; 0, I652 &lt; 0), IF(J652 &lt; 0, "BUY", "SELL"), "S.W.")</f>
        <v>SELL</v>
      </c>
      <c r="P652" s="11" t="n">
        <f aca="false">IF(OR(O651="BUY", O651 = "SELL"), IF(O651 = "BUY", E652 - B652, B652 - E652), 0)</f>
        <v>-0.0400000000000009</v>
      </c>
      <c r="Q652" s="24" t="n">
        <f aca="false">(F652 - F651) / F651</f>
        <v>-0.462325940520248</v>
      </c>
      <c r="R652" s="25" t="inlineStr">
        <f aca="true">IF(ROW(Q652) - 2 &gt;= 3, AVERAGE(Q652:OFFSET(Q652,1 - $R$2, 0)), "")</f>
        <is>
          <t/>
        </is>
      </c>
    </row>
    <row collapsed="false" customFormat="false" customHeight="false" hidden="false" ht="13.3" outlineLevel="0" r="653">
      <c r="A653" s="20" t="n">
        <v>37505</v>
      </c>
      <c r="B653" s="14" t="n">
        <v>14.51</v>
      </c>
      <c r="C653" s="15" t="n">
        <v>14.65</v>
      </c>
      <c r="D653" s="16" t="n">
        <v>14.23</v>
      </c>
      <c r="E653" s="17" t="n">
        <v>14.38</v>
      </c>
      <c r="F653" s="18" t="n">
        <v>6485400</v>
      </c>
      <c r="G653" s="13" t="n">
        <v>7.16</v>
      </c>
      <c r="I653" s="7" t="n">
        <f aca="false">C653 - E652</f>
        <v>0.470000000000001</v>
      </c>
      <c r="J653" s="8" t="n">
        <f aca="false">E652 - D653</f>
        <v>-0.0500000000000007</v>
      </c>
      <c r="K653" s="9" t="n">
        <f aca="false">E653 - E652</f>
        <v>0.200000000000001</v>
      </c>
      <c r="L653" s="21" t="n">
        <f aca="false">I653 / $E$2</f>
        <v>0.00468827930174564</v>
      </c>
      <c r="M653" s="22" t="n">
        <f aca="false">J653 / $E$2</f>
        <v>-0.00049875311720699</v>
      </c>
      <c r="N653" s="23" t="n">
        <f aca="false">K653 / $E$2</f>
        <v>0.00199501246882794</v>
      </c>
      <c r="O653" s="10" t="str">
        <f aca="false">IF(OR(J653 &lt; 0, I653 &lt; 0), IF(J653 &lt; 0, "BUY", "SELL"), "S.W.")</f>
        <v>BUY</v>
      </c>
      <c r="P653" s="11" t="n">
        <f aca="false">IF(OR(O652="BUY", O652 = "SELL"), IF(O652 = "BUY", E653 - B653, B653 - E653), 0)</f>
        <v>0.129999999999999</v>
      </c>
      <c r="Q653" s="24" t="n">
        <f aca="false">(F653 - F652) / F652</f>
        <v>-0.197132882715591</v>
      </c>
      <c r="R653" s="25" t="inlineStr">
        <f aca="true">IF(ROW(Q653) - 2 &gt;= 3, AVERAGE(Q653:OFFSET(Q653,1 - $R$2, 0)), "")</f>
        <is>
          <t/>
        </is>
      </c>
    </row>
    <row collapsed="false" customFormat="false" customHeight="false" hidden="false" ht="13.3" outlineLevel="0" r="654">
      <c r="A654" s="20" t="n">
        <v>37508</v>
      </c>
      <c r="B654" s="14" t="n">
        <v>14.28</v>
      </c>
      <c r="C654" s="15" t="n">
        <v>14.53</v>
      </c>
      <c r="D654" s="16" t="n">
        <v>14.15</v>
      </c>
      <c r="E654" s="17" t="n">
        <v>14.37</v>
      </c>
      <c r="F654" s="18" t="n">
        <v>5651600</v>
      </c>
      <c r="G654" s="13" t="n">
        <v>7.15</v>
      </c>
      <c r="I654" s="7" t="n">
        <f aca="false">C654 - E653</f>
        <v>0.149999999999999</v>
      </c>
      <c r="J654" s="8" t="n">
        <f aca="false">E653 - D654</f>
        <v>0.23</v>
      </c>
      <c r="K654" s="9" t="n">
        <f aca="false">E654 - E653</f>
        <v>-0.0100000000000016</v>
      </c>
      <c r="L654" s="21" t="n">
        <f aca="false">I654 / $E$2</f>
        <v>0.00149625935162093</v>
      </c>
      <c r="M654" s="22" t="n">
        <f aca="false">J654 / $E$2</f>
        <v>0.00229426433915212</v>
      </c>
      <c r="N654" s="23" t="n">
        <f aca="false">K654 / $E$2</f>
        <v>-9.97506234414121E-005</v>
      </c>
      <c r="O654" s="10" t="str">
        <f aca="false">IF(OR(J654 &lt; 0, I654 &lt; 0), IF(J654 &lt; 0, "BUY", "SELL"), "S.W.")</f>
        <v>S.W.</v>
      </c>
      <c r="P654" s="11" t="n">
        <f aca="false">IF(OR(O653="BUY", O653 = "SELL"), IF(O653 = "BUY", E654 - B654, B654 - E654), 0)</f>
        <v>0.0899999999999999</v>
      </c>
      <c r="Q654" s="24" t="n">
        <f aca="false">(F654 - F653) / F653</f>
        <v>-0.128565701421655</v>
      </c>
      <c r="R654" s="25" t="inlineStr">
        <f aca="true">IF(ROW(Q654) - 2 &gt;= 3, AVERAGE(Q654:OFFSET(Q654,1 - $R$2, 0)), "")</f>
        <is>
          <t/>
        </is>
      </c>
    </row>
    <row collapsed="false" customFormat="false" customHeight="false" hidden="false" ht="13.3" outlineLevel="0" r="655">
      <c r="A655" s="20" t="n">
        <v>37509</v>
      </c>
      <c r="B655" s="14" t="n">
        <v>14.41</v>
      </c>
      <c r="C655" s="15" t="n">
        <v>14.49</v>
      </c>
      <c r="D655" s="16" t="n">
        <v>14.12</v>
      </c>
      <c r="E655" s="17" t="n">
        <v>14.33</v>
      </c>
      <c r="F655" s="18" t="n">
        <v>8909600</v>
      </c>
      <c r="G655" s="13" t="n">
        <v>7.13</v>
      </c>
      <c r="I655" s="7" t="n">
        <f aca="false">C655 - E654</f>
        <v>0.120000000000001</v>
      </c>
      <c r="J655" s="8" t="n">
        <f aca="false">E654 - D655</f>
        <v>0.25</v>
      </c>
      <c r="K655" s="9" t="n">
        <f aca="false">E655 - E654</f>
        <v>-0.0399999999999991</v>
      </c>
      <c r="L655" s="21" t="n">
        <f aca="false">I655 / $E$2</f>
        <v>0.00119700748129677</v>
      </c>
      <c r="M655" s="22" t="n">
        <f aca="false">J655 / $E$2</f>
        <v>0.00249376558603491</v>
      </c>
      <c r="N655" s="23" t="n">
        <f aca="false">K655 / $E$2</f>
        <v>-0.000399002493765578</v>
      </c>
      <c r="O655" s="10" t="str">
        <f aca="false">IF(OR(J655 &lt; 0, I655 &lt; 0), IF(J655 &lt; 0, "BUY", "SELL"), "S.W.")</f>
        <v>S.W.</v>
      </c>
      <c r="P655" s="11" t="n">
        <f aca="false">IF(OR(O654="BUY", O654 = "SELL"), IF(O654 = "BUY", E655 - B655, B655 - E655), 0)</f>
        <v>0</v>
      </c>
      <c r="Q655" s="24" t="n">
        <f aca="false">(F655 - F654) / F654</f>
        <v>0.576473918890226</v>
      </c>
      <c r="R655" s="25" t="inlineStr">
        <f aca="true">IF(ROW(Q655) - 2 &gt;= 3, AVERAGE(Q655:OFFSET(Q655,1 - $R$2, 0)), "")</f>
        <is>
          <t/>
        </is>
      </c>
    </row>
    <row collapsed="false" customFormat="false" customHeight="false" hidden="false" ht="13.3" outlineLevel="0" r="656">
      <c r="A656" s="20" t="n">
        <v>37510</v>
      </c>
      <c r="B656" s="14" t="n">
        <v>14.34</v>
      </c>
      <c r="C656" s="15" t="n">
        <v>14.6</v>
      </c>
      <c r="D656" s="16" t="n">
        <v>14.15</v>
      </c>
      <c r="E656" s="17" t="n">
        <v>14.29</v>
      </c>
      <c r="F656" s="18" t="n">
        <v>7229000</v>
      </c>
      <c r="G656" s="13" t="n">
        <v>7.11</v>
      </c>
      <c r="I656" s="7" t="n">
        <f aca="false">C656 - E655</f>
        <v>0.27</v>
      </c>
      <c r="J656" s="8" t="n">
        <f aca="false">E655 - D656</f>
        <v>0.18</v>
      </c>
      <c r="K656" s="9" t="n">
        <f aca="false">E656 - E655</f>
        <v>-0.0400000000000009</v>
      </c>
      <c r="L656" s="21" t="n">
        <f aca="false">I656 / $E$2</f>
        <v>0.0026932668329177</v>
      </c>
      <c r="M656" s="22" t="n">
        <f aca="false">J656 / $E$2</f>
        <v>0.00179551122194513</v>
      </c>
      <c r="N656" s="23" t="n">
        <f aca="false">K656 / $E$2</f>
        <v>-0.000399002493765595</v>
      </c>
      <c r="O656" s="10" t="str">
        <f aca="false">IF(OR(J656 &lt; 0, I656 &lt; 0), IF(J656 &lt; 0, "BUY", "SELL"), "S.W.")</f>
        <v>S.W.</v>
      </c>
      <c r="P656" s="11" t="n">
        <f aca="false">IF(OR(O655="BUY", O655 = "SELL"), IF(O655 = "BUY", E656 - B656, B656 - E656), 0)</f>
        <v>0</v>
      </c>
      <c r="Q656" s="24" t="n">
        <f aca="false">(F656 - F655) / F655</f>
        <v>-0.188627996767532</v>
      </c>
      <c r="R656" s="25" t="inlineStr">
        <f aca="true">IF(ROW(Q656) - 2 &gt;= 3, AVERAGE(Q656:OFFSET(Q656,1 - $R$2, 0)), "")</f>
        <is>
          <t/>
        </is>
      </c>
    </row>
    <row collapsed="false" customFormat="false" customHeight="false" hidden="false" ht="13.3" outlineLevel="0" r="657">
      <c r="A657" s="20" t="n">
        <v>37511</v>
      </c>
      <c r="B657" s="14" t="n">
        <v>14.2</v>
      </c>
      <c r="C657" s="15" t="n">
        <v>14.51</v>
      </c>
      <c r="D657" s="16" t="n">
        <v>14.12</v>
      </c>
      <c r="E657" s="17" t="n">
        <v>14.14</v>
      </c>
      <c r="F657" s="18" t="n">
        <v>9636800</v>
      </c>
      <c r="G657" s="13" t="n">
        <v>7.04</v>
      </c>
      <c r="I657" s="7" t="n">
        <f aca="false">C657 - E656</f>
        <v>0.220000000000001</v>
      </c>
      <c r="J657" s="8" t="n">
        <f aca="false">E656 - D657</f>
        <v>0.17</v>
      </c>
      <c r="K657" s="9" t="n">
        <f aca="false">E657 - E656</f>
        <v>-0.149999999999999</v>
      </c>
      <c r="L657" s="21" t="n">
        <f aca="false">I657 / $E$2</f>
        <v>0.00219451371571073</v>
      </c>
      <c r="M657" s="22" t="n">
        <f aca="false">J657 / $E$2</f>
        <v>0.00169576059850374</v>
      </c>
      <c r="N657" s="23" t="n">
        <f aca="false">K657 / $E$2</f>
        <v>-0.00149625935162093</v>
      </c>
      <c r="O657" s="10" t="str">
        <f aca="false">IF(OR(J657 &lt; 0, I657 &lt; 0), IF(J657 &lt; 0, "BUY", "SELL"), "S.W.")</f>
        <v>S.W.</v>
      </c>
      <c r="P657" s="11" t="n">
        <f aca="false">IF(OR(O656="BUY", O656 = "SELL"), IF(O656 = "BUY", E657 - B657, B657 - E657), 0)</f>
        <v>0</v>
      </c>
      <c r="Q657" s="24" t="n">
        <f aca="false">(F657 - F656) / F656</f>
        <v>0.333075114123669</v>
      </c>
      <c r="R657" s="25" t="inlineStr">
        <f aca="true">IF(ROW(Q657) - 2 &gt;= 3, AVERAGE(Q657:OFFSET(Q657,1 - $R$2, 0)), "")</f>
        <is>
          <t/>
        </is>
      </c>
    </row>
    <row collapsed="false" customFormat="false" customHeight="false" hidden="false" ht="13.3" outlineLevel="0" r="658">
      <c r="A658" s="20" t="n">
        <v>37512</v>
      </c>
      <c r="B658" s="14" t="n">
        <v>14.13</v>
      </c>
      <c r="C658" s="15" t="n">
        <v>14.34</v>
      </c>
      <c r="D658" s="16" t="n">
        <v>14.05</v>
      </c>
      <c r="E658" s="17" t="n">
        <v>14.17</v>
      </c>
      <c r="F658" s="18" t="n">
        <v>10105400</v>
      </c>
      <c r="G658" s="13" t="n">
        <v>7.05</v>
      </c>
      <c r="I658" s="7" t="n">
        <f aca="false">C658 - E657</f>
        <v>0.199999999999999</v>
      </c>
      <c r="J658" s="8" t="n">
        <f aca="false">E657 - D658</f>
        <v>0.0899999999999999</v>
      </c>
      <c r="K658" s="9" t="n">
        <f aca="false">E658 - E657</f>
        <v>0.0299999999999994</v>
      </c>
      <c r="L658" s="21" t="n">
        <f aca="false">I658 / $E$2</f>
        <v>0.00199501246882792</v>
      </c>
      <c r="M658" s="22" t="n">
        <f aca="false">J658 / $E$2</f>
        <v>0.000897755610972567</v>
      </c>
      <c r="N658" s="23" t="n">
        <f aca="false">K658 / $E$2</f>
        <v>0.000299251870324183</v>
      </c>
      <c r="O658" s="10" t="str">
        <f aca="false">IF(OR(J658 &lt; 0, I658 &lt; 0), IF(J658 &lt; 0, "BUY", "SELL"), "S.W.")</f>
        <v>S.W.</v>
      </c>
      <c r="P658" s="11" t="n">
        <f aca="false">IF(OR(O657="BUY", O657 = "SELL"), IF(O657 = "BUY", E658 - B658, B658 - E658), 0)</f>
        <v>0</v>
      </c>
      <c r="Q658" s="24" t="n">
        <f aca="false">(F658 - F657) / F657</f>
        <v>0.0486260999501909</v>
      </c>
      <c r="R658" s="25" t="inlineStr">
        <f aca="true">IF(ROW(Q658) - 2 &gt;= 3, AVERAGE(Q658:OFFSET(Q658,1 - $R$2, 0)), "")</f>
        <is>
          <t/>
        </is>
      </c>
    </row>
    <row collapsed="false" customFormat="false" customHeight="false" hidden="false" ht="13.3" outlineLevel="0" r="659">
      <c r="A659" s="20" t="n">
        <v>37515</v>
      </c>
      <c r="B659" s="14" t="n">
        <v>14.14</v>
      </c>
      <c r="C659" s="15" t="n">
        <v>14.61</v>
      </c>
      <c r="D659" s="16" t="n">
        <v>14.12</v>
      </c>
      <c r="E659" s="17" t="n">
        <v>14.5</v>
      </c>
      <c r="F659" s="18" t="n">
        <v>10237200</v>
      </c>
      <c r="G659" s="13" t="n">
        <v>7.22</v>
      </c>
      <c r="I659" s="7" t="n">
        <f aca="false">C659 - E658</f>
        <v>0.44</v>
      </c>
      <c r="J659" s="8" t="n">
        <f aca="false">E658 - D659</f>
        <v>0.0500000000000007</v>
      </c>
      <c r="K659" s="9" t="n">
        <f aca="false">E659 - E658</f>
        <v>0.33</v>
      </c>
      <c r="L659" s="21" t="n">
        <f aca="false">I659 / $E$2</f>
        <v>0.00438902743142144</v>
      </c>
      <c r="M659" s="22" t="n">
        <f aca="false">J659 / $E$2</f>
        <v>0.00049875311720699</v>
      </c>
      <c r="N659" s="23" t="n">
        <f aca="false">K659 / $E$2</f>
        <v>0.00329177057356609</v>
      </c>
      <c r="O659" s="10" t="str">
        <f aca="false">IF(OR(J659 &lt; 0, I659 &lt; 0), IF(J659 &lt; 0, "BUY", "SELL"), "S.W.")</f>
        <v>S.W.</v>
      </c>
      <c r="P659" s="11" t="n">
        <f aca="false">IF(OR(O658="BUY", O658 = "SELL"), IF(O658 = "BUY", E659 - B659, B659 - E659), 0)</f>
        <v>0</v>
      </c>
      <c r="Q659" s="24" t="n">
        <f aca="false">(F659 - F658) / F658</f>
        <v>0.0130425317157164</v>
      </c>
      <c r="R659" s="25" t="inlineStr">
        <f aca="true">IF(ROW(Q659) - 2 &gt;= 3, AVERAGE(Q659:OFFSET(Q659,1 - $R$2, 0)), "")</f>
        <is>
          <t/>
        </is>
      </c>
    </row>
    <row collapsed="false" customFormat="false" customHeight="false" hidden="false" ht="13.3" outlineLevel="0" r="660">
      <c r="A660" s="20" t="n">
        <v>37516</v>
      </c>
      <c r="B660" s="14" t="n">
        <v>14.57</v>
      </c>
      <c r="C660" s="15" t="n">
        <v>15.03</v>
      </c>
      <c r="D660" s="16" t="n">
        <v>14.57</v>
      </c>
      <c r="E660" s="17" t="n">
        <v>14.8</v>
      </c>
      <c r="F660" s="18" t="n">
        <v>15285600</v>
      </c>
      <c r="G660" s="13" t="n">
        <v>7.37</v>
      </c>
      <c r="I660" s="7" t="n">
        <f aca="false">C660 - E659</f>
        <v>0.529999999999999</v>
      </c>
      <c r="J660" s="8" t="n">
        <f aca="false">E659 - D660</f>
        <v>-0.0700000000000003</v>
      </c>
      <c r="K660" s="9" t="n">
        <f aca="false">E660 - E659</f>
        <v>0.300000000000001</v>
      </c>
      <c r="L660" s="21" t="n">
        <f aca="false">I660 / $E$2</f>
        <v>0.00528678304239401</v>
      </c>
      <c r="M660" s="22" t="n">
        <f aca="false">J660 / $E$2</f>
        <v>-0.000698254364089778</v>
      </c>
      <c r="N660" s="23" t="n">
        <f aca="false">K660 / $E$2</f>
        <v>0.0029925187032419</v>
      </c>
      <c r="O660" s="10" t="str">
        <f aca="false">IF(OR(J660 &lt; 0, I660 &lt; 0), IF(J660 &lt; 0, "BUY", "SELL"), "S.W.")</f>
        <v>BUY</v>
      </c>
      <c r="P660" s="11" t="n">
        <f aca="false">IF(OR(O659="BUY", O659 = "SELL"), IF(O659 = "BUY", E660 - B660, B660 - E660), 0)</f>
        <v>0</v>
      </c>
      <c r="Q660" s="24" t="n">
        <f aca="false">(F660 - F659) / F659</f>
        <v>0.493142656195053</v>
      </c>
      <c r="R660" s="25" t="inlineStr">
        <f aca="true">IF(ROW(Q660) - 2 &gt;= 3, AVERAGE(Q660:OFFSET(Q660,1 - $R$2, 0)), "")</f>
        <is>
          <t/>
        </is>
      </c>
    </row>
    <row collapsed="false" customFormat="false" customHeight="false" hidden="false" ht="13.3" outlineLevel="0" r="661">
      <c r="A661" s="20" t="n">
        <v>37517</v>
      </c>
      <c r="B661" s="14" t="n">
        <v>14.69</v>
      </c>
      <c r="C661" s="15" t="n">
        <v>15.09</v>
      </c>
      <c r="D661" s="16" t="n">
        <v>14.52</v>
      </c>
      <c r="E661" s="17" t="n">
        <v>15.02</v>
      </c>
      <c r="F661" s="18" t="n">
        <v>11737200</v>
      </c>
      <c r="G661" s="13" t="n">
        <v>7.48</v>
      </c>
      <c r="I661" s="7" t="n">
        <f aca="false">C661 - E660</f>
        <v>0.289999999999999</v>
      </c>
      <c r="J661" s="8" t="n">
        <f aca="false">E660 - D661</f>
        <v>0.280000000000001</v>
      </c>
      <c r="K661" s="9" t="n">
        <f aca="false">E661 - E660</f>
        <v>0.219999999999999</v>
      </c>
      <c r="L661" s="21" t="n">
        <f aca="false">I661 / $E$2</f>
        <v>0.00289276807980049</v>
      </c>
      <c r="M661" s="22" t="n">
        <f aca="false">J661 / $E$2</f>
        <v>0.00279301745635911</v>
      </c>
      <c r="N661" s="23" t="n">
        <f aca="false">K661 / $E$2</f>
        <v>0.00219451371571071</v>
      </c>
      <c r="O661" s="10" t="str">
        <f aca="false">IF(OR(J661 &lt; 0, I661 &lt; 0), IF(J661 &lt; 0, "BUY", "SELL"), "S.W.")</f>
        <v>S.W.</v>
      </c>
      <c r="P661" s="11" t="n">
        <f aca="false">IF(OR(O660="BUY", O660 = "SELL"), IF(O660 = "BUY", E661 - B661, B661 - E661), 0)</f>
        <v>0.33</v>
      </c>
      <c r="Q661" s="24" t="n">
        <f aca="false">(F661 - F660) / F660</f>
        <v>-0.232140053383577</v>
      </c>
      <c r="R661" s="25" t="inlineStr">
        <f aca="true">IF(ROW(Q661) - 2 &gt;= 3, AVERAGE(Q661:OFFSET(Q661,1 - $R$2, 0)), "")</f>
        <is>
          <t/>
        </is>
      </c>
    </row>
    <row collapsed="false" customFormat="false" customHeight="false" hidden="false" ht="13.3" outlineLevel="0" r="662">
      <c r="A662" s="20" t="n">
        <v>37518</v>
      </c>
      <c r="B662" s="14" t="n">
        <v>14.75</v>
      </c>
      <c r="C662" s="15" t="n">
        <v>14.8</v>
      </c>
      <c r="D662" s="16" t="n">
        <v>14.48</v>
      </c>
      <c r="E662" s="17" t="n">
        <v>14.58</v>
      </c>
      <c r="F662" s="18" t="n">
        <v>7355200</v>
      </c>
      <c r="G662" s="13" t="n">
        <v>7.26</v>
      </c>
      <c r="I662" s="7" t="n">
        <f aca="false">C662 - E661</f>
        <v>-0.219999999999999</v>
      </c>
      <c r="J662" s="8" t="n">
        <f aca="false">E661 - D662</f>
        <v>0.539999999999999</v>
      </c>
      <c r="K662" s="9" t="n">
        <f aca="false">E662 - E661</f>
        <v>-0.44</v>
      </c>
      <c r="L662" s="21" t="n">
        <f aca="false">I662 / $E$2</f>
        <v>-0.00219451371571071</v>
      </c>
      <c r="M662" s="22" t="n">
        <f aca="false">J662 / $E$2</f>
        <v>0.0053865336658354</v>
      </c>
      <c r="N662" s="23" t="n">
        <f aca="false">K662 / $E$2</f>
        <v>-0.00438902743142144</v>
      </c>
      <c r="O662" s="10" t="str">
        <f aca="false">IF(OR(J662 &lt; 0, I662 &lt; 0), IF(J662 &lt; 0, "BUY", "SELL"), "S.W.")</f>
        <v>SELL</v>
      </c>
      <c r="P662" s="11" t="n">
        <f aca="false">IF(OR(O661="BUY", O661 = "SELL"), IF(O661 = "BUY", E662 - B662, B662 - E662), 0)</f>
        <v>0</v>
      </c>
      <c r="Q662" s="24" t="n">
        <f aca="false">(F662 - F661) / F661</f>
        <v>-0.373342875643254</v>
      </c>
      <c r="R662" s="25" t="inlineStr">
        <f aca="true">IF(ROW(Q662) - 2 &gt;= 3, AVERAGE(Q662:OFFSET(Q662,1 - $R$2, 0)), "")</f>
        <is>
          <t/>
        </is>
      </c>
    </row>
    <row collapsed="false" customFormat="false" customHeight="false" hidden="false" ht="13.3" outlineLevel="0" r="663">
      <c r="A663" s="20" t="n">
        <v>37519</v>
      </c>
      <c r="B663" s="14" t="n">
        <v>14.62</v>
      </c>
      <c r="C663" s="15" t="n">
        <v>14.94</v>
      </c>
      <c r="D663" s="16" t="n">
        <v>14.52</v>
      </c>
      <c r="E663" s="17" t="n">
        <v>14.87</v>
      </c>
      <c r="F663" s="18" t="n">
        <v>12599600</v>
      </c>
      <c r="G663" s="13" t="n">
        <v>7.4</v>
      </c>
      <c r="I663" s="7" t="n">
        <f aca="false">C663 - E662</f>
        <v>0.359999999999999</v>
      </c>
      <c r="J663" s="8" t="n">
        <f aca="false">E662 - D663</f>
        <v>0.0600000000000005</v>
      </c>
      <c r="K663" s="9" t="n">
        <f aca="false">E663 - E662</f>
        <v>0.289999999999999</v>
      </c>
      <c r="L663" s="21" t="n">
        <f aca="false">I663 / $E$2</f>
        <v>0.00359102244389027</v>
      </c>
      <c r="M663" s="22" t="n">
        <f aca="false">J663 / $E$2</f>
        <v>0.000598503740648384</v>
      </c>
      <c r="N663" s="23" t="n">
        <f aca="false">K663 / $E$2</f>
        <v>0.00289276807980049</v>
      </c>
      <c r="O663" s="10" t="str">
        <f aca="false">IF(OR(J663 &lt; 0, I663 &lt; 0), IF(J663 &lt; 0, "BUY", "SELL"), "S.W.")</f>
        <v>S.W.</v>
      </c>
      <c r="P663" s="11" t="n">
        <f aca="false">IF(OR(O662="BUY", O662 = "SELL"), IF(O662 = "BUY", E663 - B663, B663 - E663), 0)</f>
        <v>-0.25</v>
      </c>
      <c r="Q663" s="24" t="n">
        <f aca="false">(F663 - F662) / F662</f>
        <v>0.713019360452469</v>
      </c>
      <c r="R663" s="25" t="inlineStr">
        <f aca="true">IF(ROW(Q663) - 2 &gt;= 3, AVERAGE(Q663:OFFSET(Q663,1 - $R$2, 0)), "")</f>
        <is>
          <t/>
        </is>
      </c>
    </row>
    <row collapsed="false" customFormat="false" customHeight="false" hidden="false" ht="13.3" outlineLevel="0" r="664">
      <c r="A664" s="20" t="n">
        <v>37522</v>
      </c>
      <c r="B664" s="14" t="n">
        <v>14.76</v>
      </c>
      <c r="C664" s="15" t="n">
        <v>14.96</v>
      </c>
      <c r="D664" s="16" t="n">
        <v>14.45</v>
      </c>
      <c r="E664" s="17" t="n">
        <v>14.85</v>
      </c>
      <c r="F664" s="18" t="n">
        <v>9418200</v>
      </c>
      <c r="G664" s="13" t="n">
        <v>7.39</v>
      </c>
      <c r="I664" s="7" t="n">
        <f aca="false">C664 - E663</f>
        <v>0.0900000000000016</v>
      </c>
      <c r="J664" s="8" t="n">
        <f aca="false">E663 - D664</f>
        <v>0.42</v>
      </c>
      <c r="K664" s="9" t="n">
        <f aca="false">E664 - E663</f>
        <v>-0.0199999999999996</v>
      </c>
      <c r="L664" s="21" t="n">
        <f aca="false">I664 / $E$2</f>
        <v>0.000897755610972585</v>
      </c>
      <c r="M664" s="22" t="n">
        <f aca="false">J664 / $E$2</f>
        <v>0.00418952618453865</v>
      </c>
      <c r="N664" s="23" t="n">
        <f aca="false">K664 / $E$2</f>
        <v>-0.000199501246882789</v>
      </c>
      <c r="O664" s="10" t="str">
        <f aca="false">IF(OR(J664 &lt; 0, I664 &lt; 0), IF(J664 &lt; 0, "BUY", "SELL"), "S.W.")</f>
        <v>S.W.</v>
      </c>
      <c r="P664" s="11" t="n">
        <f aca="false">IF(OR(O663="BUY", O663 = "SELL"), IF(O663 = "BUY", E664 - B664, B664 - E664), 0)</f>
        <v>0</v>
      </c>
      <c r="Q664" s="24" t="n">
        <f aca="false">(F664 - F663) / F663</f>
        <v>-0.252500079367599</v>
      </c>
      <c r="R664" s="25" t="inlineStr">
        <f aca="true">IF(ROW(Q664) - 2 &gt;= 3, AVERAGE(Q664:OFFSET(Q664,1 - $R$2, 0)), "")</f>
        <is>
          <t/>
        </is>
      </c>
    </row>
    <row collapsed="false" customFormat="false" customHeight="false" hidden="false" ht="13.3" outlineLevel="0" r="665">
      <c r="A665" s="20" t="n">
        <v>37523</v>
      </c>
      <c r="B665" s="14" t="n">
        <v>14.4</v>
      </c>
      <c r="C665" s="15" t="n">
        <v>14.82</v>
      </c>
      <c r="D665" s="16" t="n">
        <v>14.4</v>
      </c>
      <c r="E665" s="17" t="n">
        <v>14.64</v>
      </c>
      <c r="F665" s="18" t="n">
        <v>8952200</v>
      </c>
      <c r="G665" s="13" t="n">
        <v>7.29</v>
      </c>
      <c r="I665" s="7" t="n">
        <f aca="false">C665 - E664</f>
        <v>-0.0299999999999994</v>
      </c>
      <c r="J665" s="8" t="n">
        <f aca="false">E664 - D665</f>
        <v>0.449999999999999</v>
      </c>
      <c r="K665" s="9" t="n">
        <f aca="false">E665 - E664</f>
        <v>-0.209999999999999</v>
      </c>
      <c r="L665" s="21" t="n">
        <f aca="false">I665 / $E$2</f>
        <v>-0.000299251870324183</v>
      </c>
      <c r="M665" s="22" t="n">
        <f aca="false">J665 / $E$2</f>
        <v>0.00448877805486284</v>
      </c>
      <c r="N665" s="23" t="n">
        <f aca="false">K665 / $E$2</f>
        <v>-0.00209476309226932</v>
      </c>
      <c r="O665" s="10" t="str">
        <f aca="false">IF(OR(J665 &lt; 0, I665 &lt; 0), IF(J665 &lt; 0, "BUY", "SELL"), "S.W.")</f>
        <v>SELL</v>
      </c>
      <c r="P665" s="11" t="n">
        <f aca="false">IF(OR(O664="BUY", O664 = "SELL"), IF(O664 = "BUY", E665 - B665, B665 - E665), 0)</f>
        <v>0</v>
      </c>
      <c r="Q665" s="24" t="n">
        <f aca="false">(F665 - F664) / F664</f>
        <v>-0.0494786689600985</v>
      </c>
      <c r="R665" s="25" t="inlineStr">
        <f aca="true">IF(ROW(Q665) - 2 &gt;= 3, AVERAGE(Q665:OFFSET(Q665,1 - $R$2, 0)), "")</f>
        <is>
          <t/>
        </is>
      </c>
    </row>
    <row collapsed="false" customFormat="false" customHeight="false" hidden="false" ht="13.3" outlineLevel="0" r="666">
      <c r="A666" s="20" t="n">
        <v>37524</v>
      </c>
      <c r="B666" s="14" t="n">
        <v>14.69</v>
      </c>
      <c r="C666" s="15" t="n">
        <v>15.17</v>
      </c>
      <c r="D666" s="16" t="n">
        <v>14.65</v>
      </c>
      <c r="E666" s="17" t="n">
        <v>14.93</v>
      </c>
      <c r="F666" s="18" t="n">
        <v>9095800</v>
      </c>
      <c r="G666" s="13" t="n">
        <v>7.43</v>
      </c>
      <c r="I666" s="7" t="n">
        <f aca="false">C666 - E665</f>
        <v>0.529999999999999</v>
      </c>
      <c r="J666" s="8" t="n">
        <f aca="false">E665 - D666</f>
        <v>-0.00999999999999979</v>
      </c>
      <c r="K666" s="9" t="n">
        <f aca="false">E666 - E665</f>
        <v>0.289999999999999</v>
      </c>
      <c r="L666" s="21" t="n">
        <f aca="false">I666 / $E$2</f>
        <v>0.00528678304239401</v>
      </c>
      <c r="M666" s="22" t="n">
        <f aca="false">J666 / $E$2</f>
        <v>-9.97506234413944E-005</v>
      </c>
      <c r="N666" s="23" t="n">
        <f aca="false">K666 / $E$2</f>
        <v>0.00289276807980049</v>
      </c>
      <c r="O666" s="10" t="str">
        <f aca="false">IF(OR(J666 &lt; 0, I666 &lt; 0), IF(J666 &lt; 0, "BUY", "SELL"), "S.W.")</f>
        <v>BUY</v>
      </c>
      <c r="P666" s="11" t="n">
        <f aca="false">IF(OR(O665="BUY", O665 = "SELL"), IF(O665 = "BUY", E666 - B666, B666 - E666), 0)</f>
        <v>-0.24</v>
      </c>
      <c r="Q666" s="24" t="n">
        <f aca="false">(F666 - F665) / F665</f>
        <v>0.0160407497598356</v>
      </c>
      <c r="R666" s="25" t="inlineStr">
        <f aca="true">IF(ROW(Q666) - 2 &gt;= 3, AVERAGE(Q666:OFFSET(Q666,1 - $R$2, 0)), "")</f>
        <is>
          <t/>
        </is>
      </c>
    </row>
    <row collapsed="false" customFormat="false" customHeight="false" hidden="false" ht="13.3" outlineLevel="0" r="667">
      <c r="A667" s="20" t="n">
        <v>37525</v>
      </c>
      <c r="B667" s="14" t="n">
        <v>15.1</v>
      </c>
      <c r="C667" s="15" t="n">
        <v>15.19</v>
      </c>
      <c r="D667" s="16" t="n">
        <v>14.55</v>
      </c>
      <c r="E667" s="17" t="n">
        <v>14.7</v>
      </c>
      <c r="F667" s="18" t="n">
        <v>7451600</v>
      </c>
      <c r="G667" s="13" t="n">
        <v>7.32</v>
      </c>
      <c r="I667" s="7" t="n">
        <f aca="false">C667 - E666</f>
        <v>0.26</v>
      </c>
      <c r="J667" s="8" t="n">
        <f aca="false">E666 - D667</f>
        <v>0.379999999999999</v>
      </c>
      <c r="K667" s="9" t="n">
        <f aca="false">E667 - E666</f>
        <v>-0.23</v>
      </c>
      <c r="L667" s="21" t="n">
        <f aca="false">I667 / $E$2</f>
        <v>0.00259351620947631</v>
      </c>
      <c r="M667" s="22" t="n">
        <f aca="false">J667 / $E$2</f>
        <v>0.00379052369077306</v>
      </c>
      <c r="N667" s="23" t="n">
        <f aca="false">K667 / $E$2</f>
        <v>-0.00229426433915212</v>
      </c>
      <c r="O667" s="10" t="str">
        <f aca="false">IF(OR(J667 &lt; 0, I667 &lt; 0), IF(J667 &lt; 0, "BUY", "SELL"), "S.W.")</f>
        <v>S.W.</v>
      </c>
      <c r="P667" s="11" t="n">
        <f aca="false">IF(OR(O666="BUY", O666 = "SELL"), IF(O666 = "BUY", E667 - B667, B667 - E667), 0)</f>
        <v>-0.4</v>
      </c>
      <c r="Q667" s="24" t="n">
        <f aca="false">(F667 - F666) / F666</f>
        <v>-0.180764748565272</v>
      </c>
      <c r="R667" s="25" t="inlineStr">
        <f aca="true">IF(ROW(Q667) - 2 &gt;= 3, AVERAGE(Q667:OFFSET(Q667,1 - $R$2, 0)), "")</f>
        <is>
          <t/>
        </is>
      </c>
    </row>
    <row collapsed="false" customFormat="false" customHeight="false" hidden="false" ht="13.3" outlineLevel="0" r="668">
      <c r="A668" s="20" t="n">
        <v>37526</v>
      </c>
      <c r="B668" s="14" t="n">
        <v>14.49</v>
      </c>
      <c r="C668" s="15" t="n">
        <v>14.85</v>
      </c>
      <c r="D668" s="16" t="n">
        <v>14.48</v>
      </c>
      <c r="E668" s="17" t="n">
        <v>14.72</v>
      </c>
      <c r="F668" s="18" t="n">
        <v>7362600</v>
      </c>
      <c r="G668" s="13" t="n">
        <v>7.33</v>
      </c>
      <c r="I668" s="7" t="n">
        <f aca="false">C668 - E667</f>
        <v>0.15</v>
      </c>
      <c r="J668" s="8" t="n">
        <f aca="false">E667 - D668</f>
        <v>0.219999999999999</v>
      </c>
      <c r="K668" s="9" t="n">
        <f aca="false">E668 - E667</f>
        <v>0.0200000000000013</v>
      </c>
      <c r="L668" s="21" t="n">
        <f aca="false">I668 / $E$2</f>
        <v>0.00149625935162095</v>
      </c>
      <c r="M668" s="22" t="n">
        <f aca="false">J668 / $E$2</f>
        <v>0.00219451371571071</v>
      </c>
      <c r="N668" s="23" t="n">
        <f aca="false">K668 / $E$2</f>
        <v>0.000199501246882806</v>
      </c>
      <c r="O668" s="10" t="str">
        <f aca="false">IF(OR(J668 &lt; 0, I668 &lt; 0), IF(J668 &lt; 0, "BUY", "SELL"), "S.W.")</f>
        <v>S.W.</v>
      </c>
      <c r="P668" s="11" t="n">
        <f aca="false">IF(OR(O667="BUY", O667 = "SELL"), IF(O667 = "BUY", E668 - B668, B668 - E668), 0)</f>
        <v>0</v>
      </c>
      <c r="Q668" s="24" t="n">
        <f aca="false">(F668 - F667) / F667</f>
        <v>-0.0119437436255301</v>
      </c>
      <c r="R668" s="25" t="inlineStr">
        <f aca="true">IF(ROW(Q668) - 2 &gt;= 3, AVERAGE(Q668:OFFSET(Q668,1 - $R$2, 0)), "")</f>
        <is>
          <t/>
        </is>
      </c>
    </row>
    <row collapsed="false" customFormat="false" customHeight="false" hidden="false" ht="13.3" outlineLevel="0" r="669">
      <c r="A669" s="20" t="n">
        <v>37529</v>
      </c>
      <c r="B669" s="14" t="n">
        <v>14.4</v>
      </c>
      <c r="C669" s="15" t="n">
        <v>14.57</v>
      </c>
      <c r="D669" s="16" t="n">
        <v>14.14</v>
      </c>
      <c r="E669" s="17" t="n">
        <v>14.5</v>
      </c>
      <c r="F669" s="18" t="n">
        <v>8489200</v>
      </c>
      <c r="G669" s="13" t="n">
        <v>7.22</v>
      </c>
      <c r="I669" s="7" t="n">
        <f aca="false">C669 - E668</f>
        <v>-0.15</v>
      </c>
      <c r="J669" s="8" t="n">
        <f aca="false">E668 - D669</f>
        <v>0.58</v>
      </c>
      <c r="K669" s="9" t="n">
        <f aca="false">E669 - E668</f>
        <v>-0.220000000000001</v>
      </c>
      <c r="L669" s="21" t="n">
        <f aca="false">I669 / $E$2</f>
        <v>-0.00149625935162095</v>
      </c>
      <c r="M669" s="22" t="n">
        <f aca="false">J669 / $E$2</f>
        <v>0.005785536159601</v>
      </c>
      <c r="N669" s="23" t="n">
        <f aca="false">K669 / $E$2</f>
        <v>-0.00219451371571073</v>
      </c>
      <c r="O669" s="10" t="str">
        <f aca="false">IF(OR(J669 &lt; 0, I669 &lt; 0), IF(J669 &lt; 0, "BUY", "SELL"), "S.W.")</f>
        <v>SELL</v>
      </c>
      <c r="P669" s="11" t="n">
        <f aca="false">IF(OR(O668="BUY", O668 = "SELL"), IF(O668 = "BUY", E669 - B669, B669 - E669), 0)</f>
        <v>0</v>
      </c>
      <c r="Q669" s="24" t="n">
        <f aca="false">(F669 - F668) / F668</f>
        <v>0.153016597397658</v>
      </c>
      <c r="R669" s="25" t="inlineStr">
        <f aca="true">IF(ROW(Q669) - 2 &gt;= 3, AVERAGE(Q669:OFFSET(Q669,1 - $R$2, 0)), "")</f>
        <is>
          <t/>
        </is>
      </c>
    </row>
    <row collapsed="false" customFormat="false" customHeight="false" hidden="false" ht="13.3" outlineLevel="0" r="670">
      <c r="A670" s="20" t="n">
        <v>37530</v>
      </c>
      <c r="B670" s="14" t="n">
        <v>14.59</v>
      </c>
      <c r="C670" s="15" t="n">
        <v>14.6</v>
      </c>
      <c r="D670" s="16" t="n">
        <v>14</v>
      </c>
      <c r="E670" s="17" t="n">
        <v>14.51</v>
      </c>
      <c r="F670" s="18" t="n">
        <v>12229400</v>
      </c>
      <c r="G670" s="13" t="n">
        <v>7.22</v>
      </c>
      <c r="I670" s="7" t="n">
        <f aca="false">C670 - E669</f>
        <v>0.0999999999999996</v>
      </c>
      <c r="J670" s="8" t="n">
        <f aca="false">E669 - D670</f>
        <v>0.5</v>
      </c>
      <c r="K670" s="9" t="n">
        <f aca="false">E670 - E669</f>
        <v>0.00999999999999979</v>
      </c>
      <c r="L670" s="21" t="n">
        <f aca="false">I670 / $E$2</f>
        <v>0.000997506234413962</v>
      </c>
      <c r="M670" s="22" t="n">
        <f aca="false">J670 / $E$2</f>
        <v>0.00498753117206983</v>
      </c>
      <c r="N670" s="23" t="n">
        <f aca="false">K670 / $E$2</f>
        <v>9.97506234413944E-005</v>
      </c>
      <c r="O670" s="10" t="str">
        <f aca="false">IF(OR(J670 &lt; 0, I670 &lt; 0), IF(J670 &lt; 0, "BUY", "SELL"), "S.W.")</f>
        <v>S.W.</v>
      </c>
      <c r="P670" s="11" t="n">
        <f aca="false">IF(OR(O669="BUY", O669 = "SELL"), IF(O669 = "BUY", E670 - B670, B670 - E670), 0)</f>
        <v>0.0800000000000001</v>
      </c>
      <c r="Q670" s="24" t="n">
        <f aca="false">(F670 - F669) / F669</f>
        <v>0.440583329406776</v>
      </c>
      <c r="R670" s="25" t="inlineStr">
        <f aca="true">IF(ROW(Q670) - 2 &gt;= 3, AVERAGE(Q670:OFFSET(Q670,1 - $R$2, 0)), "")</f>
        <is>
          <t/>
        </is>
      </c>
    </row>
    <row collapsed="false" customFormat="false" customHeight="false" hidden="false" ht="13.3" outlineLevel="0" r="671">
      <c r="A671" s="20" t="n">
        <v>37531</v>
      </c>
      <c r="B671" s="14" t="n">
        <v>14.33</v>
      </c>
      <c r="C671" s="15" t="n">
        <v>14.63</v>
      </c>
      <c r="D671" s="16" t="n">
        <v>14.1</v>
      </c>
      <c r="E671" s="17" t="n">
        <v>14.17</v>
      </c>
      <c r="F671" s="18" t="n">
        <v>8191000</v>
      </c>
      <c r="G671" s="13" t="n">
        <v>7.05</v>
      </c>
      <c r="I671" s="7" t="n">
        <f aca="false">C671 - E670</f>
        <v>0.120000000000001</v>
      </c>
      <c r="J671" s="8" t="n">
        <f aca="false">E670 - D671</f>
        <v>0.41</v>
      </c>
      <c r="K671" s="9" t="n">
        <f aca="false">E671 - E670</f>
        <v>-0.34</v>
      </c>
      <c r="L671" s="21" t="n">
        <f aca="false">I671 / $E$2</f>
        <v>0.00119700748129677</v>
      </c>
      <c r="M671" s="22" t="n">
        <f aca="false">J671 / $E$2</f>
        <v>0.00408977556109726</v>
      </c>
      <c r="N671" s="23" t="n">
        <f aca="false">K671 / $E$2</f>
        <v>-0.00339152119700748</v>
      </c>
      <c r="O671" s="10" t="str">
        <f aca="false">IF(OR(J671 &lt; 0, I671 &lt; 0), IF(J671 &lt; 0, "BUY", "SELL"), "S.W.")</f>
        <v>S.W.</v>
      </c>
      <c r="P671" s="11" t="n">
        <f aca="false">IF(OR(O670="BUY", O670 = "SELL"), IF(O670 = "BUY", E671 - B671, B671 - E671), 0)</f>
        <v>0</v>
      </c>
      <c r="Q671" s="24" t="n">
        <f aca="false">(F671 - F670) / F670</f>
        <v>-0.330220615892848</v>
      </c>
      <c r="R671" s="25" t="inlineStr">
        <f aca="true">IF(ROW(Q671) - 2 &gt;= 3, AVERAGE(Q671:OFFSET(Q671,1 - $R$2, 0)), "")</f>
        <is>
          <t/>
        </is>
      </c>
    </row>
    <row collapsed="false" customFormat="false" customHeight="false" hidden="false" ht="13.3" outlineLevel="0" r="672">
      <c r="A672" s="20" t="n">
        <v>37532</v>
      </c>
      <c r="B672" s="14" t="n">
        <v>14.18</v>
      </c>
      <c r="C672" s="15" t="n">
        <v>14.6</v>
      </c>
      <c r="D672" s="16" t="n">
        <v>14.06</v>
      </c>
      <c r="E672" s="17" t="n">
        <v>14.3</v>
      </c>
      <c r="F672" s="18" t="n">
        <v>7782000</v>
      </c>
      <c r="G672" s="13" t="n">
        <v>7.12</v>
      </c>
      <c r="I672" s="7" t="n">
        <f aca="false">C672 - E671</f>
        <v>0.43</v>
      </c>
      <c r="J672" s="8" t="n">
        <f aca="false">E671 - D672</f>
        <v>0.109999999999999</v>
      </c>
      <c r="K672" s="9" t="n">
        <f aca="false">E672 - E671</f>
        <v>0.130000000000001</v>
      </c>
      <c r="L672" s="21" t="n">
        <f aca="false">I672 / $E$2</f>
        <v>0.00428927680798005</v>
      </c>
      <c r="M672" s="22" t="n">
        <f aca="false">J672 / $E$2</f>
        <v>0.00109725685785536</v>
      </c>
      <c r="N672" s="23" t="n">
        <f aca="false">K672 / $E$2</f>
        <v>0.00129675810473816</v>
      </c>
      <c r="O672" s="10" t="str">
        <f aca="false">IF(OR(J672 &lt; 0, I672 &lt; 0), IF(J672 &lt; 0, "BUY", "SELL"), "S.W.")</f>
        <v>S.W.</v>
      </c>
      <c r="P672" s="11" t="n">
        <f aca="false">IF(OR(O671="BUY", O671 = "SELL"), IF(O671 = "BUY", E672 - B672, B672 - E672), 0)</f>
        <v>0</v>
      </c>
      <c r="Q672" s="24" t="n">
        <f aca="false">(F672 - F671) / F671</f>
        <v>-0.0499328531314858</v>
      </c>
      <c r="R672" s="25" t="inlineStr">
        <f aca="true">IF(ROW(Q672) - 2 &gt;= 3, AVERAGE(Q672:OFFSET(Q672,1 - $R$2, 0)), "")</f>
        <is>
          <t/>
        </is>
      </c>
    </row>
    <row collapsed="false" customFormat="false" customHeight="false" hidden="false" ht="13.3" outlineLevel="0" r="673">
      <c r="A673" s="20" t="n">
        <v>37533</v>
      </c>
      <c r="B673" s="14" t="n">
        <v>14.36</v>
      </c>
      <c r="C673" s="15" t="n">
        <v>14.4</v>
      </c>
      <c r="D673" s="16" t="n">
        <v>13.99</v>
      </c>
      <c r="E673" s="17" t="n">
        <v>14.03</v>
      </c>
      <c r="F673" s="18" t="n">
        <v>6815200</v>
      </c>
      <c r="G673" s="13" t="n">
        <v>6.99</v>
      </c>
      <c r="I673" s="7" t="n">
        <f aca="false">C673 - E672</f>
        <v>0.0999999999999996</v>
      </c>
      <c r="J673" s="8" t="n">
        <f aca="false">E672 - D673</f>
        <v>0.31</v>
      </c>
      <c r="K673" s="9" t="n">
        <f aca="false">E673 - E672</f>
        <v>-0.270000000000001</v>
      </c>
      <c r="L673" s="21" t="n">
        <f aca="false">I673 / $E$2</f>
        <v>0.000997506234413962</v>
      </c>
      <c r="M673" s="22" t="n">
        <f aca="false">J673 / $E$2</f>
        <v>0.0030922693266833</v>
      </c>
      <c r="N673" s="23" t="n">
        <f aca="false">K673 / $E$2</f>
        <v>-0.00269326683291772</v>
      </c>
      <c r="O673" s="10" t="str">
        <f aca="false">IF(OR(J673 &lt; 0, I673 &lt; 0), IF(J673 &lt; 0, "BUY", "SELL"), "S.W.")</f>
        <v>S.W.</v>
      </c>
      <c r="P673" s="11" t="n">
        <f aca="false">IF(OR(O672="BUY", O672 = "SELL"), IF(O672 = "BUY", E673 - B673, B673 - E673), 0)</f>
        <v>0</v>
      </c>
      <c r="Q673" s="24" t="n">
        <f aca="false">(F673 - F672) / F672</f>
        <v>-0.124235415060396</v>
      </c>
      <c r="R673" s="25" t="inlineStr">
        <f aca="true">IF(ROW(Q673) - 2 &gt;= 3, AVERAGE(Q673:OFFSET(Q673,1 - $R$2, 0)), "")</f>
        <is>
          <t/>
        </is>
      </c>
    </row>
    <row collapsed="false" customFormat="false" customHeight="false" hidden="false" ht="13.3" outlineLevel="0" r="674">
      <c r="A674" s="20" t="n">
        <v>37536</v>
      </c>
      <c r="B674" s="14" t="n">
        <v>13.97</v>
      </c>
      <c r="C674" s="15" t="n">
        <v>14.21</v>
      </c>
      <c r="D674" s="16" t="n">
        <v>13.76</v>
      </c>
      <c r="E674" s="17" t="n">
        <v>13.77</v>
      </c>
      <c r="F674" s="18" t="n">
        <v>8739200</v>
      </c>
      <c r="G674" s="13" t="n">
        <v>6.86</v>
      </c>
      <c r="I674" s="7" t="n">
        <f aca="false">C674 - E673</f>
        <v>0.180000000000002</v>
      </c>
      <c r="J674" s="8" t="n">
        <f aca="false">E673 - D674</f>
        <v>0.27</v>
      </c>
      <c r="K674" s="9" t="n">
        <f aca="false">E674 - E673</f>
        <v>-0.26</v>
      </c>
      <c r="L674" s="21" t="n">
        <f aca="false">I674 / $E$2</f>
        <v>0.00179551122194515</v>
      </c>
      <c r="M674" s="22" t="n">
        <f aca="false">J674 / $E$2</f>
        <v>0.0026932668329177</v>
      </c>
      <c r="N674" s="23" t="n">
        <f aca="false">K674 / $E$2</f>
        <v>-0.00259351620947631</v>
      </c>
      <c r="O674" s="10" t="str">
        <f aca="false">IF(OR(J674 &lt; 0, I674 &lt; 0), IF(J674 &lt; 0, "BUY", "SELL"), "S.W.")</f>
        <v>S.W.</v>
      </c>
      <c r="P674" s="11" t="n">
        <f aca="false">IF(OR(O673="BUY", O673 = "SELL"), IF(O673 = "BUY", E674 - B674, B674 - E674), 0)</f>
        <v>0</v>
      </c>
      <c r="Q674" s="24" t="n">
        <f aca="false">(F674 - F673) / F673</f>
        <v>0.282310130296983</v>
      </c>
      <c r="R674" s="25" t="inlineStr">
        <f aca="true">IF(ROW(Q674) - 2 &gt;= 3, AVERAGE(Q674:OFFSET(Q674,1 - $R$2, 0)), "")</f>
        <is>
          <t/>
        </is>
      </c>
    </row>
    <row collapsed="false" customFormat="false" customHeight="false" hidden="false" ht="13.3" outlineLevel="0" r="675">
      <c r="A675" s="20" t="n">
        <v>37537</v>
      </c>
      <c r="B675" s="14" t="n">
        <v>13.9</v>
      </c>
      <c r="C675" s="15" t="n">
        <v>13.96</v>
      </c>
      <c r="D675" s="16" t="n">
        <v>13.36</v>
      </c>
      <c r="E675" s="17" t="n">
        <v>13.68</v>
      </c>
      <c r="F675" s="18" t="n">
        <v>16201600</v>
      </c>
      <c r="G675" s="13" t="n">
        <v>6.81</v>
      </c>
      <c r="I675" s="7" t="n">
        <f aca="false">C675 - E674</f>
        <v>0.190000000000001</v>
      </c>
      <c r="J675" s="8" t="n">
        <f aca="false">E674 - D675</f>
        <v>0.41</v>
      </c>
      <c r="K675" s="9" t="n">
        <f aca="false">E675 - E674</f>
        <v>-0.0899999999999999</v>
      </c>
      <c r="L675" s="21" t="n">
        <f aca="false">I675 / $E$2</f>
        <v>0.00189526184538655</v>
      </c>
      <c r="M675" s="22" t="n">
        <f aca="false">J675 / $E$2</f>
        <v>0.00408977556109726</v>
      </c>
      <c r="N675" s="23" t="n">
        <f aca="false">K675 / $E$2</f>
        <v>-0.000897755610972567</v>
      </c>
      <c r="O675" s="10" t="str">
        <f aca="false">IF(OR(J675 &lt; 0, I675 &lt; 0), IF(J675 &lt; 0, "BUY", "SELL"), "S.W.")</f>
        <v>S.W.</v>
      </c>
      <c r="P675" s="11" t="n">
        <f aca="false">IF(OR(O674="BUY", O674 = "SELL"), IF(O674 = "BUY", E675 - B675, B675 - E675), 0)</f>
        <v>0</v>
      </c>
      <c r="Q675" s="24" t="n">
        <f aca="false">(F675 - F674) / F674</f>
        <v>0.853899670450384</v>
      </c>
      <c r="R675" s="25" t="inlineStr">
        <f aca="true">IF(ROW(Q675) - 2 &gt;= 3, AVERAGE(Q675:OFFSET(Q675,1 - $R$2, 0)), "")</f>
        <is>
          <t/>
        </is>
      </c>
    </row>
    <row collapsed="false" customFormat="false" customHeight="false" hidden="false" ht="13.3" outlineLevel="0" r="676">
      <c r="A676" s="20" t="n">
        <v>37538</v>
      </c>
      <c r="B676" s="14" t="n">
        <v>13.54</v>
      </c>
      <c r="C676" s="15" t="n">
        <v>13.85</v>
      </c>
      <c r="D676" s="16" t="n">
        <v>13.41</v>
      </c>
      <c r="E676" s="17" t="n">
        <v>13.59</v>
      </c>
      <c r="F676" s="18" t="n">
        <v>12738800</v>
      </c>
      <c r="G676" s="13" t="n">
        <v>6.77</v>
      </c>
      <c r="I676" s="7" t="n">
        <f aca="false">C676 - E675</f>
        <v>0.17</v>
      </c>
      <c r="J676" s="8" t="n">
        <f aca="false">E675 - D676</f>
        <v>0.27</v>
      </c>
      <c r="K676" s="9" t="n">
        <f aca="false">E676 - E675</f>
        <v>-0.0899999999999999</v>
      </c>
      <c r="L676" s="21" t="n">
        <f aca="false">I676 / $E$2</f>
        <v>0.00169576059850374</v>
      </c>
      <c r="M676" s="22" t="n">
        <f aca="false">J676 / $E$2</f>
        <v>0.0026932668329177</v>
      </c>
      <c r="N676" s="23" t="n">
        <f aca="false">K676 / $E$2</f>
        <v>-0.000897755610972567</v>
      </c>
      <c r="O676" s="10" t="str">
        <f aca="false">IF(OR(J676 &lt; 0, I676 &lt; 0), IF(J676 &lt; 0, "BUY", "SELL"), "S.W.")</f>
        <v>S.W.</v>
      </c>
      <c r="P676" s="11" t="n">
        <f aca="false">IF(OR(O675="BUY", O675 = "SELL"), IF(O675 = "BUY", E676 - B676, B676 - E676), 0)</f>
        <v>0</v>
      </c>
      <c r="Q676" s="24" t="n">
        <f aca="false">(F676 - F675) / F675</f>
        <v>-0.213731977088683</v>
      </c>
      <c r="R676" s="25" t="inlineStr">
        <f aca="true">IF(ROW(Q676) - 2 &gt;= 3, AVERAGE(Q676:OFFSET(Q676,1 - $R$2, 0)), "")</f>
        <is>
          <t/>
        </is>
      </c>
    </row>
    <row collapsed="false" customFormat="false" customHeight="false" hidden="false" ht="13.3" outlineLevel="0" r="677">
      <c r="A677" s="20" t="n">
        <v>37539</v>
      </c>
      <c r="B677" s="14" t="n">
        <v>13.63</v>
      </c>
      <c r="C677" s="15" t="n">
        <v>14.22</v>
      </c>
      <c r="D677" s="16" t="n">
        <v>13.58</v>
      </c>
      <c r="E677" s="17" t="n">
        <v>14.11</v>
      </c>
      <c r="F677" s="18" t="n">
        <v>11484800</v>
      </c>
      <c r="G677" s="13" t="n">
        <v>7.02</v>
      </c>
      <c r="I677" s="7" t="n">
        <f aca="false">C677 - E676</f>
        <v>0.630000000000001</v>
      </c>
      <c r="J677" s="8" t="n">
        <f aca="false">E676 - D677</f>
        <v>0.00999999999999979</v>
      </c>
      <c r="K677" s="9" t="n">
        <f aca="false">E677 - E676</f>
        <v>0.52</v>
      </c>
      <c r="L677" s="21" t="n">
        <f aca="false">I677 / $E$2</f>
        <v>0.00628428927680799</v>
      </c>
      <c r="M677" s="22" t="n">
        <f aca="false">J677 / $E$2</f>
        <v>9.97506234413944E-005</v>
      </c>
      <c r="N677" s="23" t="n">
        <f aca="false">K677 / $E$2</f>
        <v>0.00518703241895261</v>
      </c>
      <c r="O677" s="10" t="str">
        <f aca="false">IF(OR(J677 &lt; 0, I677 &lt; 0), IF(J677 &lt; 0, "BUY", "SELL"), "S.W.")</f>
        <v>S.W.</v>
      </c>
      <c r="P677" s="11" t="n">
        <f aca="false">IF(OR(O676="BUY", O676 = "SELL"), IF(O676 = "BUY", E677 - B677, B677 - E677), 0)</f>
        <v>0</v>
      </c>
      <c r="Q677" s="24" t="n">
        <f aca="false">(F677 - F676) / F676</f>
        <v>-0.0984394134455365</v>
      </c>
      <c r="R677" s="25" t="inlineStr">
        <f aca="true">IF(ROW(Q677) - 2 &gt;= 3, AVERAGE(Q677:OFFSET(Q677,1 - $R$2, 0)), "")</f>
        <is>
          <t/>
        </is>
      </c>
    </row>
    <row collapsed="false" customFormat="false" customHeight="false" hidden="false" ht="13.3" outlineLevel="0" r="678">
      <c r="A678" s="20" t="n">
        <v>37540</v>
      </c>
      <c r="B678" s="14" t="n">
        <v>14.25</v>
      </c>
      <c r="C678" s="15" t="n">
        <v>14.78</v>
      </c>
      <c r="D678" s="16" t="n">
        <v>14.1</v>
      </c>
      <c r="E678" s="17" t="n">
        <v>14.51</v>
      </c>
      <c r="F678" s="18" t="n">
        <v>10524200</v>
      </c>
      <c r="G678" s="13" t="n">
        <v>7.22</v>
      </c>
      <c r="I678" s="7" t="n">
        <f aca="false">C678 - E677</f>
        <v>0.67</v>
      </c>
      <c r="J678" s="8" t="n">
        <f aca="false">E677 - D678</f>
        <v>0.00999999999999979</v>
      </c>
      <c r="K678" s="9" t="n">
        <f aca="false">E678 - E677</f>
        <v>0.4</v>
      </c>
      <c r="L678" s="21" t="n">
        <f aca="false">I678 / $E$2</f>
        <v>0.00668329177057356</v>
      </c>
      <c r="M678" s="22" t="n">
        <f aca="false">J678 / $E$2</f>
        <v>9.97506234413944E-005</v>
      </c>
      <c r="N678" s="23" t="n">
        <f aca="false">K678 / $E$2</f>
        <v>0.00399002493765586</v>
      </c>
      <c r="O678" s="10" t="str">
        <f aca="false">IF(OR(J678 &lt; 0, I678 &lt; 0), IF(J678 &lt; 0, "BUY", "SELL"), "S.W.")</f>
        <v>S.W.</v>
      </c>
      <c r="P678" s="11" t="n">
        <f aca="false">IF(OR(O677="BUY", O677 = "SELL"), IF(O677 = "BUY", E678 - B678, B678 - E678), 0)</f>
        <v>0</v>
      </c>
      <c r="Q678" s="24" t="n">
        <f aca="false">(F678 - F677) / F677</f>
        <v>-0.0836409863471719</v>
      </c>
      <c r="R678" s="25" t="inlineStr">
        <f aca="true">IF(ROW(Q678) - 2 &gt;= 3, AVERAGE(Q678:OFFSET(Q678,1 - $R$2, 0)), "")</f>
        <is>
          <t/>
        </is>
      </c>
    </row>
    <row collapsed="false" customFormat="false" customHeight="false" hidden="false" ht="13.3" outlineLevel="0" r="679">
      <c r="A679" s="20" t="n">
        <v>37543</v>
      </c>
      <c r="B679" s="14" t="n">
        <v>14.55</v>
      </c>
      <c r="C679" s="15" t="n">
        <v>14.98</v>
      </c>
      <c r="D679" s="16" t="n">
        <v>14.44</v>
      </c>
      <c r="E679" s="17" t="n">
        <v>14.77</v>
      </c>
      <c r="F679" s="18" t="n">
        <v>6943000</v>
      </c>
      <c r="G679" s="13" t="n">
        <v>7.35</v>
      </c>
      <c r="I679" s="7" t="n">
        <f aca="false">C679 - E678</f>
        <v>0.470000000000001</v>
      </c>
      <c r="J679" s="8" t="n">
        <f aca="false">E678 - D679</f>
        <v>0.0700000000000003</v>
      </c>
      <c r="K679" s="9" t="n">
        <f aca="false">E679 - E678</f>
        <v>0.26</v>
      </c>
      <c r="L679" s="21" t="n">
        <f aca="false">I679 / $E$2</f>
        <v>0.00468827930174564</v>
      </c>
      <c r="M679" s="22" t="n">
        <f aca="false">J679 / $E$2</f>
        <v>0.000698254364089778</v>
      </c>
      <c r="N679" s="23" t="n">
        <f aca="false">K679 / $E$2</f>
        <v>0.00259351620947631</v>
      </c>
      <c r="O679" s="10" t="str">
        <f aca="false">IF(OR(J679 &lt; 0, I679 &lt; 0), IF(J679 &lt; 0, "BUY", "SELL"), "S.W.")</f>
        <v>S.W.</v>
      </c>
      <c r="P679" s="11" t="n">
        <f aca="false">IF(OR(O678="BUY", O678 = "SELL"), IF(O678 = "BUY", E679 - B679, B679 - E679), 0)</f>
        <v>0</v>
      </c>
      <c r="Q679" s="24" t="n">
        <f aca="false">(F679 - F678) / F678</f>
        <v>-0.340282396761749</v>
      </c>
      <c r="R679" s="25" t="inlineStr">
        <f aca="true">IF(ROW(Q679) - 2 &gt;= 3, AVERAGE(Q679:OFFSET(Q679,1 - $R$2, 0)), "")</f>
        <is>
          <t/>
        </is>
      </c>
    </row>
    <row collapsed="false" customFormat="false" customHeight="false" hidden="false" ht="13.3" outlineLevel="0" r="680">
      <c r="A680" s="20" t="n">
        <v>37544</v>
      </c>
      <c r="B680" s="14" t="n">
        <v>15.22</v>
      </c>
      <c r="C680" s="15" t="n">
        <v>15.25</v>
      </c>
      <c r="D680" s="16" t="n">
        <v>14.78</v>
      </c>
      <c r="E680" s="17" t="n">
        <v>15.16</v>
      </c>
      <c r="F680" s="18" t="n">
        <v>14482800</v>
      </c>
      <c r="G680" s="13" t="n">
        <v>7.55</v>
      </c>
      <c r="I680" s="7" t="n">
        <f aca="false">C680 - E679</f>
        <v>0.48</v>
      </c>
      <c r="J680" s="8" t="n">
        <f aca="false">E679 - D680</f>
        <v>-0.00999999999999979</v>
      </c>
      <c r="K680" s="9" t="n">
        <f aca="false">E680 - E679</f>
        <v>0.390000000000001</v>
      </c>
      <c r="L680" s="21" t="n">
        <f aca="false">I680 / $E$2</f>
        <v>0.00478802992518704</v>
      </c>
      <c r="M680" s="22" t="n">
        <f aca="false">J680 / $E$2</f>
        <v>-9.97506234413944E-005</v>
      </c>
      <c r="N680" s="23" t="n">
        <f aca="false">K680 / $E$2</f>
        <v>0.00389027431421447</v>
      </c>
      <c r="O680" s="10" t="str">
        <f aca="false">IF(OR(J680 &lt; 0, I680 &lt; 0), IF(J680 &lt; 0, "BUY", "SELL"), "S.W.")</f>
        <v>BUY</v>
      </c>
      <c r="P680" s="11" t="n">
        <f aca="false">IF(OR(O679="BUY", O679 = "SELL"), IF(O679 = "BUY", E680 - B680, B680 - E680), 0)</f>
        <v>0</v>
      </c>
      <c r="Q680" s="24" t="n">
        <f aca="false">(F680 - F679) / F679</f>
        <v>1.08595707907245</v>
      </c>
      <c r="R680" s="25" t="inlineStr">
        <f aca="true">IF(ROW(Q680) - 2 &gt;= 3, AVERAGE(Q680:OFFSET(Q680,1 - $R$2, 0)), "")</f>
        <is>
          <t/>
        </is>
      </c>
    </row>
    <row collapsed="false" customFormat="false" customHeight="false" hidden="false" ht="13.3" outlineLevel="0" r="681">
      <c r="A681" s="20" t="n">
        <v>37545</v>
      </c>
      <c r="B681" s="14" t="n">
        <v>14.86</v>
      </c>
      <c r="C681" s="15" t="n">
        <v>15.13</v>
      </c>
      <c r="D681" s="16" t="n">
        <v>13.9</v>
      </c>
      <c r="E681" s="17" t="n">
        <v>14.56</v>
      </c>
      <c r="F681" s="18" t="n">
        <v>10986600</v>
      </c>
      <c r="G681" s="13" t="n">
        <v>7.25</v>
      </c>
      <c r="I681" s="7" t="n">
        <f aca="false">C681 - E680</f>
        <v>-0.0299999999999994</v>
      </c>
      <c r="J681" s="8" t="n">
        <f aca="false">E680 - D681</f>
        <v>1.26</v>
      </c>
      <c r="K681" s="9" t="n">
        <f aca="false">E681 - E680</f>
        <v>-0.6</v>
      </c>
      <c r="L681" s="21" t="n">
        <f aca="false">I681 / $E$2</f>
        <v>-0.000299251870324183</v>
      </c>
      <c r="M681" s="22" t="n">
        <f aca="false">J681 / $E$2</f>
        <v>0.012568578553616</v>
      </c>
      <c r="N681" s="23" t="n">
        <f aca="false">K681 / $E$2</f>
        <v>-0.00598503740648379</v>
      </c>
      <c r="O681" s="10" t="str">
        <f aca="false">IF(OR(J681 &lt; 0, I681 &lt; 0), IF(J681 &lt; 0, "BUY", "SELL"), "S.W.")</f>
        <v>SELL</v>
      </c>
      <c r="P681" s="11" t="n">
        <f aca="false">IF(OR(O680="BUY", O680 = "SELL"), IF(O680 = "BUY", E681 - B681, B681 - E681), 0)</f>
        <v>-0.299999999999999</v>
      </c>
      <c r="Q681" s="24" t="n">
        <f aca="false">(F681 - F680) / F680</f>
        <v>-0.241403595989726</v>
      </c>
      <c r="R681" s="25" t="inlineStr">
        <f aca="true">IF(ROW(Q681) - 2 &gt;= 3, AVERAGE(Q681:OFFSET(Q681,1 - $R$2, 0)), "")</f>
        <is>
          <t/>
        </is>
      </c>
    </row>
    <row collapsed="false" customFormat="false" customHeight="false" hidden="false" ht="13.3" outlineLevel="0" r="682">
      <c r="A682" s="20" t="n">
        <v>37546</v>
      </c>
      <c r="B682" s="14" t="n">
        <v>14.21</v>
      </c>
      <c r="C682" s="15" t="n">
        <v>14.38</v>
      </c>
      <c r="D682" s="16" t="n">
        <v>13.98</v>
      </c>
      <c r="E682" s="17" t="n">
        <v>14.11</v>
      </c>
      <c r="F682" s="18" t="n">
        <v>16760600</v>
      </c>
      <c r="G682" s="13" t="n">
        <v>7.02</v>
      </c>
      <c r="I682" s="7" t="n">
        <f aca="false">C682 - E681</f>
        <v>-0.18</v>
      </c>
      <c r="J682" s="8" t="n">
        <f aca="false">E681 - D682</f>
        <v>0.58</v>
      </c>
      <c r="K682" s="9" t="n">
        <f aca="false">E682 - E681</f>
        <v>-0.450000000000001</v>
      </c>
      <c r="L682" s="21" t="n">
        <f aca="false">I682 / $E$2</f>
        <v>-0.00179551122194513</v>
      </c>
      <c r="M682" s="22" t="n">
        <f aca="false">J682 / $E$2</f>
        <v>0.005785536159601</v>
      </c>
      <c r="N682" s="23" t="n">
        <f aca="false">K682 / $E$2</f>
        <v>-0.00448877805486285</v>
      </c>
      <c r="O682" s="10" t="str">
        <f aca="false">IF(OR(J682 &lt; 0, I682 &lt; 0), IF(J682 &lt; 0, "BUY", "SELL"), "S.W.")</f>
        <v>SELL</v>
      </c>
      <c r="P682" s="11" t="n">
        <f aca="false">IF(OR(O681="BUY", O681 = "SELL"), IF(O681 = "BUY", E682 - B682, B682 - E682), 0)</f>
        <v>0.100000000000001</v>
      </c>
      <c r="Q682" s="24" t="n">
        <f aca="false">(F682 - F681) / F681</f>
        <v>0.525549305517631</v>
      </c>
      <c r="R682" s="25" t="inlineStr">
        <f aca="true">IF(ROW(Q682) - 2 &gt;= 3, AVERAGE(Q682:OFFSET(Q682,1 - $R$2, 0)), "")</f>
        <is>
          <t/>
        </is>
      </c>
    </row>
    <row collapsed="false" customFormat="false" customHeight="false" hidden="false" ht="13.3" outlineLevel="0" r="683">
      <c r="A683" s="20" t="n">
        <v>37547</v>
      </c>
      <c r="B683" s="14" t="n">
        <v>14</v>
      </c>
      <c r="C683" s="15" t="n">
        <v>14.35</v>
      </c>
      <c r="D683" s="16" t="n">
        <v>13.93</v>
      </c>
      <c r="E683" s="17" t="n">
        <v>14.34</v>
      </c>
      <c r="F683" s="18" t="n">
        <v>10296400</v>
      </c>
      <c r="G683" s="13" t="n">
        <v>7.14</v>
      </c>
      <c r="I683" s="7" t="n">
        <f aca="false">C683 - E682</f>
        <v>0.24</v>
      </c>
      <c r="J683" s="8" t="n">
        <f aca="false">E682 - D683</f>
        <v>0.18</v>
      </c>
      <c r="K683" s="9" t="n">
        <f aca="false">E683 - E682</f>
        <v>0.23</v>
      </c>
      <c r="L683" s="21" t="n">
        <f aca="false">I683 / $E$2</f>
        <v>0.00239401496259352</v>
      </c>
      <c r="M683" s="22" t="n">
        <f aca="false">J683 / $E$2</f>
        <v>0.00179551122194513</v>
      </c>
      <c r="N683" s="23" t="n">
        <f aca="false">K683 / $E$2</f>
        <v>0.00229426433915212</v>
      </c>
      <c r="O683" s="10" t="str">
        <f aca="false">IF(OR(J683 &lt; 0, I683 &lt; 0), IF(J683 &lt; 0, "BUY", "SELL"), "S.W.")</f>
        <v>S.W.</v>
      </c>
      <c r="P683" s="11" t="n">
        <f aca="false">IF(OR(O682="BUY", O682 = "SELL"), IF(O682 = "BUY", E683 - B683, B683 - E683), 0)</f>
        <v>-0.34</v>
      </c>
      <c r="Q683" s="24" t="n">
        <f aca="false">(F683 - F682) / F682</f>
        <v>-0.385678317005358</v>
      </c>
      <c r="R683" s="25" t="inlineStr">
        <f aca="true">IF(ROW(Q683) - 2 &gt;= 3, AVERAGE(Q683:OFFSET(Q683,1 - $R$2, 0)), "")</f>
        <is>
          <t/>
        </is>
      </c>
    </row>
    <row collapsed="false" customFormat="false" customHeight="false" hidden="false" ht="13.3" outlineLevel="0" r="684">
      <c r="A684" s="20" t="n">
        <v>37550</v>
      </c>
      <c r="B684" s="14" t="n">
        <v>14.26</v>
      </c>
      <c r="C684" s="15" t="n">
        <v>14.63</v>
      </c>
      <c r="D684" s="16" t="n">
        <v>14</v>
      </c>
      <c r="E684" s="17" t="n">
        <v>14.56</v>
      </c>
      <c r="F684" s="18" t="n">
        <v>8518600</v>
      </c>
      <c r="G684" s="13" t="n">
        <v>7.25</v>
      </c>
      <c r="I684" s="7" t="n">
        <f aca="false">C684 - E683</f>
        <v>0.290000000000001</v>
      </c>
      <c r="J684" s="8" t="n">
        <f aca="false">E683 - D684</f>
        <v>0.34</v>
      </c>
      <c r="K684" s="9" t="n">
        <f aca="false">E684 - E683</f>
        <v>0.220000000000001</v>
      </c>
      <c r="L684" s="21" t="n">
        <f aca="false">I684 / $E$2</f>
        <v>0.00289276807980051</v>
      </c>
      <c r="M684" s="22" t="n">
        <f aca="false">J684 / $E$2</f>
        <v>0.00339152119700748</v>
      </c>
      <c r="N684" s="23" t="n">
        <f aca="false">K684 / $E$2</f>
        <v>0.00219451371571073</v>
      </c>
      <c r="O684" s="10" t="str">
        <f aca="false">IF(OR(J684 &lt; 0, I684 &lt; 0), IF(J684 &lt; 0, "BUY", "SELL"), "S.W.")</f>
        <v>S.W.</v>
      </c>
      <c r="P684" s="11" t="n">
        <f aca="false">IF(OR(O683="BUY", O683 = "SELL"), IF(O683 = "BUY", E684 - B684, B684 - E684), 0)</f>
        <v>0</v>
      </c>
      <c r="Q684" s="24" t="n">
        <f aca="false">(F684 - F683) / F683</f>
        <v>-0.172662289732334</v>
      </c>
      <c r="R684" s="25" t="inlineStr">
        <f aca="true">IF(ROW(Q684) - 2 &gt;= 3, AVERAGE(Q684:OFFSET(Q684,1 - $R$2, 0)), "")</f>
        <is>
          <t/>
        </is>
      </c>
    </row>
    <row collapsed="false" customFormat="false" customHeight="false" hidden="false" ht="13.3" outlineLevel="0" r="685">
      <c r="A685" s="20" t="n">
        <v>37551</v>
      </c>
      <c r="B685" s="14" t="n">
        <v>14.47</v>
      </c>
      <c r="C685" s="15" t="n">
        <v>14.88</v>
      </c>
      <c r="D685" s="16" t="n">
        <v>14.26</v>
      </c>
      <c r="E685" s="17" t="n">
        <v>14.7</v>
      </c>
      <c r="F685" s="18" t="n">
        <v>7791000</v>
      </c>
      <c r="G685" s="13" t="n">
        <v>7.32</v>
      </c>
      <c r="I685" s="7" t="n">
        <f aca="false">C685 - E684</f>
        <v>0.32</v>
      </c>
      <c r="J685" s="8" t="n">
        <f aca="false">E684 - D685</f>
        <v>0.300000000000001</v>
      </c>
      <c r="K685" s="9" t="n">
        <f aca="false">E685 - E684</f>
        <v>0.139999999999999</v>
      </c>
      <c r="L685" s="21" t="n">
        <f aca="false">I685 / $E$2</f>
        <v>0.00319201995012469</v>
      </c>
      <c r="M685" s="22" t="n">
        <f aca="false">J685 / $E$2</f>
        <v>0.0029925187032419</v>
      </c>
      <c r="N685" s="23" t="n">
        <f aca="false">K685 / $E$2</f>
        <v>0.00139650872817954</v>
      </c>
      <c r="O685" s="10" t="str">
        <f aca="false">IF(OR(J685 &lt; 0, I685 &lt; 0), IF(J685 &lt; 0, "BUY", "SELL"), "S.W.")</f>
        <v>S.W.</v>
      </c>
      <c r="P685" s="11" t="n">
        <f aca="false">IF(OR(O684="BUY", O684 = "SELL"), IF(O684 = "BUY", E685 - B685, B685 - E685), 0)</f>
        <v>0</v>
      </c>
      <c r="Q685" s="24" t="n">
        <f aca="false">(F685 - F684) / F684</f>
        <v>-0.0854130960486465</v>
      </c>
      <c r="R685" s="25" t="inlineStr">
        <f aca="true">IF(ROW(Q685) - 2 &gt;= 3, AVERAGE(Q685:OFFSET(Q685,1 - $R$2, 0)), "")</f>
        <is>
          <t/>
        </is>
      </c>
    </row>
    <row collapsed="false" customFormat="false" customHeight="false" hidden="false" ht="13.3" outlineLevel="0" r="686">
      <c r="A686" s="20" t="n">
        <v>37552</v>
      </c>
      <c r="B686" s="14" t="n">
        <v>14.63</v>
      </c>
      <c r="C686" s="15" t="n">
        <v>14.98</v>
      </c>
      <c r="D686" s="16" t="n">
        <v>14.5</v>
      </c>
      <c r="E686" s="17" t="n">
        <v>14.88</v>
      </c>
      <c r="F686" s="18" t="n">
        <v>7465600</v>
      </c>
      <c r="G686" s="13" t="n">
        <v>7.41</v>
      </c>
      <c r="I686" s="7" t="n">
        <f aca="false">C686 - E685</f>
        <v>0.280000000000001</v>
      </c>
      <c r="J686" s="8" t="n">
        <f aca="false">E685 - D686</f>
        <v>0.199999999999999</v>
      </c>
      <c r="K686" s="9" t="n">
        <f aca="false">E686 - E685</f>
        <v>0.180000000000002</v>
      </c>
      <c r="L686" s="21" t="n">
        <f aca="false">I686 / $E$2</f>
        <v>0.00279301745635911</v>
      </c>
      <c r="M686" s="22" t="n">
        <f aca="false">J686 / $E$2</f>
        <v>0.00199501246882792</v>
      </c>
      <c r="N686" s="23" t="n">
        <f aca="false">K686 / $E$2</f>
        <v>0.00179551122194515</v>
      </c>
      <c r="O686" s="10" t="str">
        <f aca="false">IF(OR(J686 &lt; 0, I686 &lt; 0), IF(J686 &lt; 0, "BUY", "SELL"), "S.W.")</f>
        <v>S.W.</v>
      </c>
      <c r="P686" s="11" t="n">
        <f aca="false">IF(OR(O685="BUY", O685 = "SELL"), IF(O685 = "BUY", E686 - B686, B686 - E686), 0)</f>
        <v>0</v>
      </c>
      <c r="Q686" s="24" t="n">
        <f aca="false">(F686 - F685) / F685</f>
        <v>-0.0417661404184315</v>
      </c>
      <c r="R686" s="25" t="inlineStr">
        <f aca="true">IF(ROW(Q686) - 2 &gt;= 3, AVERAGE(Q686:OFFSET(Q686,1 - $R$2, 0)), "")</f>
        <is>
          <t/>
        </is>
      </c>
    </row>
    <row collapsed="false" customFormat="false" customHeight="false" hidden="false" ht="13.3" outlineLevel="0" r="687">
      <c r="A687" s="20" t="n">
        <v>37553</v>
      </c>
      <c r="B687" s="14" t="n">
        <v>15.02</v>
      </c>
      <c r="C687" s="15" t="n">
        <v>15.21</v>
      </c>
      <c r="D687" s="16" t="n">
        <v>14.55</v>
      </c>
      <c r="E687" s="17" t="n">
        <v>14.69</v>
      </c>
      <c r="F687" s="18" t="n">
        <v>6241000</v>
      </c>
      <c r="G687" s="13" t="n">
        <v>7.31</v>
      </c>
      <c r="I687" s="7" t="n">
        <f aca="false">C687 - E686</f>
        <v>0.33</v>
      </c>
      <c r="J687" s="8" t="n">
        <f aca="false">E686 - D687</f>
        <v>0.33</v>
      </c>
      <c r="K687" s="9" t="n">
        <f aca="false">E687 - E686</f>
        <v>-0.190000000000001</v>
      </c>
      <c r="L687" s="21" t="n">
        <f aca="false">I687 / $E$2</f>
        <v>0.00329177057356609</v>
      </c>
      <c r="M687" s="22" t="n">
        <f aca="false">J687 / $E$2</f>
        <v>0.00329177057356609</v>
      </c>
      <c r="N687" s="23" t="n">
        <f aca="false">K687 / $E$2</f>
        <v>-0.00189526184538655</v>
      </c>
      <c r="O687" s="10" t="str">
        <f aca="false">IF(OR(J687 &lt; 0, I687 &lt; 0), IF(J687 &lt; 0, "BUY", "SELL"), "S.W.")</f>
        <v>S.W.</v>
      </c>
      <c r="P687" s="11" t="n">
        <f aca="false">IF(OR(O686="BUY", O686 = "SELL"), IF(O686 = "BUY", E687 - B687, B687 - E687), 0)</f>
        <v>0</v>
      </c>
      <c r="Q687" s="24" t="n">
        <f aca="false">(F687 - F686) / F686</f>
        <v>-0.164032361765967</v>
      </c>
      <c r="R687" s="25" t="inlineStr">
        <f aca="true">IF(ROW(Q687) - 2 &gt;= 3, AVERAGE(Q687:OFFSET(Q687,1 - $R$2, 0)), "")</f>
        <is>
          <t/>
        </is>
      </c>
    </row>
    <row collapsed="false" customFormat="false" customHeight="false" hidden="false" ht="13.3" outlineLevel="0" r="688">
      <c r="A688" s="20" t="n">
        <v>37554</v>
      </c>
      <c r="B688" s="14" t="n">
        <v>14.69</v>
      </c>
      <c r="C688" s="15" t="n">
        <v>15.45</v>
      </c>
      <c r="D688" s="16" t="n">
        <v>14.59</v>
      </c>
      <c r="E688" s="17" t="n">
        <v>15.42</v>
      </c>
      <c r="F688" s="18" t="n">
        <v>9966800</v>
      </c>
      <c r="G688" s="13" t="n">
        <v>7.68</v>
      </c>
      <c r="I688" s="7" t="n">
        <f aca="false">C688 - E687</f>
        <v>0.76</v>
      </c>
      <c r="J688" s="8" t="n">
        <f aca="false">E687 - D688</f>
        <v>0.0999999999999996</v>
      </c>
      <c r="K688" s="9" t="n">
        <f aca="false">E688 - E687</f>
        <v>0.73</v>
      </c>
      <c r="L688" s="21" t="n">
        <f aca="false">I688 / $E$2</f>
        <v>0.00758104738154613</v>
      </c>
      <c r="M688" s="22" t="n">
        <f aca="false">J688 / $E$2</f>
        <v>0.000997506234413962</v>
      </c>
      <c r="N688" s="23" t="n">
        <f aca="false">K688 / $E$2</f>
        <v>0.00728179551122195</v>
      </c>
      <c r="O688" s="10" t="str">
        <f aca="false">IF(OR(J688 &lt; 0, I688 &lt; 0), IF(J688 &lt; 0, "BUY", "SELL"), "S.W.")</f>
        <v>S.W.</v>
      </c>
      <c r="P688" s="11" t="n">
        <f aca="false">IF(OR(O687="BUY", O687 = "SELL"), IF(O687 = "BUY", E688 - B688, B688 - E688), 0)</f>
        <v>0</v>
      </c>
      <c r="Q688" s="24" t="n">
        <f aca="false">(F688 - F687) / F687</f>
        <v>0.596987662233616</v>
      </c>
      <c r="R688" s="25" t="inlineStr">
        <f aca="true">IF(ROW(Q688) - 2 &gt;= 3, AVERAGE(Q688:OFFSET(Q688,1 - $R$2, 0)), "")</f>
        <is>
          <t/>
        </is>
      </c>
    </row>
    <row collapsed="false" customFormat="false" customHeight="false" hidden="false" ht="13.3" outlineLevel="0" r="689">
      <c r="A689" s="20" t="n">
        <v>37557</v>
      </c>
      <c r="B689" s="14" t="n">
        <v>15.55</v>
      </c>
      <c r="C689" s="15" t="n">
        <v>15.95</v>
      </c>
      <c r="D689" s="16" t="n">
        <v>15.25</v>
      </c>
      <c r="E689" s="17" t="n">
        <v>15.61</v>
      </c>
      <c r="F689" s="18" t="n">
        <v>12475000</v>
      </c>
      <c r="G689" s="13" t="n">
        <v>7.77</v>
      </c>
      <c r="I689" s="7" t="n">
        <f aca="false">C689 - E688</f>
        <v>0.529999999999999</v>
      </c>
      <c r="J689" s="8" t="n">
        <f aca="false">E688 - D689</f>
        <v>0.17</v>
      </c>
      <c r="K689" s="9" t="n">
        <f aca="false">E689 - E688</f>
        <v>0.19</v>
      </c>
      <c r="L689" s="21" t="n">
        <f aca="false">I689 / $E$2</f>
        <v>0.00528678304239401</v>
      </c>
      <c r="M689" s="22" t="n">
        <f aca="false">J689 / $E$2</f>
        <v>0.00169576059850374</v>
      </c>
      <c r="N689" s="23" t="n">
        <f aca="false">K689 / $E$2</f>
        <v>0.00189526184538653</v>
      </c>
      <c r="O689" s="10" t="str">
        <f aca="false">IF(OR(J689 &lt; 0, I689 &lt; 0), IF(J689 &lt; 0, "BUY", "SELL"), "S.W.")</f>
        <v>S.W.</v>
      </c>
      <c r="P689" s="11" t="n">
        <f aca="false">IF(OR(O688="BUY", O688 = "SELL"), IF(O688 = "BUY", E689 - B689, B689 - E689), 0)</f>
        <v>0</v>
      </c>
      <c r="Q689" s="24" t="n">
        <f aca="false">(F689 - F688) / F688</f>
        <v>0.251655496247542</v>
      </c>
      <c r="R689" s="25" t="inlineStr">
        <f aca="true">IF(ROW(Q689) - 2 &gt;= 3, AVERAGE(Q689:OFFSET(Q689,1 - $R$2, 0)), "")</f>
        <is>
          <t/>
        </is>
      </c>
    </row>
    <row collapsed="false" customFormat="false" customHeight="false" hidden="false" ht="13.3" outlineLevel="0" r="690">
      <c r="A690" s="20" t="n">
        <v>37558</v>
      </c>
      <c r="B690" s="14" t="n">
        <v>15.57</v>
      </c>
      <c r="C690" s="15" t="n">
        <v>15.88</v>
      </c>
      <c r="D690" s="16" t="n">
        <v>14.96</v>
      </c>
      <c r="E690" s="17" t="n">
        <v>15.44</v>
      </c>
      <c r="F690" s="18" t="n">
        <v>9256400</v>
      </c>
      <c r="G690" s="13" t="n">
        <v>7.69</v>
      </c>
      <c r="I690" s="7" t="n">
        <f aca="false">C690 - E689</f>
        <v>0.270000000000001</v>
      </c>
      <c r="J690" s="8" t="n">
        <f aca="false">E689 - D690</f>
        <v>0.649999999999999</v>
      </c>
      <c r="K690" s="9" t="n">
        <f aca="false">E690 - E689</f>
        <v>-0.17</v>
      </c>
      <c r="L690" s="21" t="n">
        <f aca="false">I690 / $E$2</f>
        <v>0.00269326683291772</v>
      </c>
      <c r="M690" s="22" t="n">
        <f aca="false">J690 / $E$2</f>
        <v>0.00648379052369076</v>
      </c>
      <c r="N690" s="23" t="n">
        <f aca="false">K690 / $E$2</f>
        <v>-0.00169576059850374</v>
      </c>
      <c r="O690" s="10" t="str">
        <f aca="false">IF(OR(J690 &lt; 0, I690 &lt; 0), IF(J690 &lt; 0, "BUY", "SELL"), "S.W.")</f>
        <v>S.W.</v>
      </c>
      <c r="P690" s="11" t="n">
        <f aca="false">IF(OR(O689="BUY", O689 = "SELL"), IF(O689 = "BUY", E690 - B690, B690 - E690), 0)</f>
        <v>0</v>
      </c>
      <c r="Q690" s="24" t="n">
        <f aca="false">(F690 - F689) / F689</f>
        <v>-0.258004008016032</v>
      </c>
      <c r="R690" s="25" t="inlineStr">
        <f aca="true">IF(ROW(Q690) - 2 &gt;= 3, AVERAGE(Q690:OFFSET(Q690,1 - $R$2, 0)), "")</f>
        <is>
          <t/>
        </is>
      </c>
    </row>
    <row collapsed="false" customFormat="false" customHeight="false" hidden="false" ht="13.3" outlineLevel="0" r="691">
      <c r="A691" s="20" t="n">
        <v>37559</v>
      </c>
      <c r="B691" s="14" t="n">
        <v>15.49</v>
      </c>
      <c r="C691" s="15" t="n">
        <v>16.37</v>
      </c>
      <c r="D691" s="16" t="n">
        <v>15.48</v>
      </c>
      <c r="E691" s="17" t="n">
        <v>15.98</v>
      </c>
      <c r="F691" s="18" t="n">
        <v>9667000</v>
      </c>
      <c r="G691" s="13" t="n">
        <v>7.96</v>
      </c>
      <c r="I691" s="7" t="n">
        <f aca="false">C691 - E690</f>
        <v>0.930000000000002</v>
      </c>
      <c r="J691" s="8" t="n">
        <f aca="false">E690 - D691</f>
        <v>-0.0400000000000009</v>
      </c>
      <c r="K691" s="9" t="n">
        <f aca="false">E691 - E690</f>
        <v>0.540000000000001</v>
      </c>
      <c r="L691" s="21" t="n">
        <f aca="false">I691 / $E$2</f>
        <v>0.00927680798004989</v>
      </c>
      <c r="M691" s="22" t="n">
        <f aca="false">J691 / $E$2</f>
        <v>-0.000399002493765595</v>
      </c>
      <c r="N691" s="23" t="n">
        <f aca="false">K691 / $E$2</f>
        <v>0.00538653366583542</v>
      </c>
      <c r="O691" s="10" t="str">
        <f aca="false">IF(OR(J691 &lt; 0, I691 &lt; 0), IF(J691 &lt; 0, "BUY", "SELL"), "S.W.")</f>
        <v>BUY</v>
      </c>
      <c r="P691" s="11" t="n">
        <f aca="false">IF(OR(O690="BUY", O690 = "SELL"), IF(O690 = "BUY", E691 - B691, B691 - E691), 0)</f>
        <v>0</v>
      </c>
      <c r="Q691" s="24" t="n">
        <f aca="false">(F691 - F690) / F690</f>
        <v>0.0443584979041528</v>
      </c>
      <c r="R691" s="25" t="inlineStr">
        <f aca="true">IF(ROW(Q691) - 2 &gt;= 3, AVERAGE(Q691:OFFSET(Q691,1 - $R$2, 0)), "")</f>
        <is>
          <t/>
        </is>
      </c>
    </row>
    <row collapsed="false" customFormat="false" customHeight="false" hidden="false" ht="13.3" outlineLevel="0" r="692">
      <c r="A692" s="20" t="n">
        <v>37560</v>
      </c>
      <c r="B692" s="14" t="n">
        <v>15.99</v>
      </c>
      <c r="C692" s="15" t="n">
        <v>16.44</v>
      </c>
      <c r="D692" s="16" t="n">
        <v>15.92</v>
      </c>
      <c r="E692" s="17" t="n">
        <v>16.07</v>
      </c>
      <c r="F692" s="18" t="n">
        <v>10565600</v>
      </c>
      <c r="G692" s="13" t="n">
        <v>8</v>
      </c>
      <c r="I692" s="7" t="n">
        <f aca="false">C692 - E691</f>
        <v>0.460000000000001</v>
      </c>
      <c r="J692" s="8" t="n">
        <f aca="false">E691 - D692</f>
        <v>0.0600000000000005</v>
      </c>
      <c r="K692" s="9" t="n">
        <f aca="false">E692 - E691</f>
        <v>0.0899999999999999</v>
      </c>
      <c r="L692" s="21" t="n">
        <f aca="false">I692 / $E$2</f>
        <v>0.00458852867830425</v>
      </c>
      <c r="M692" s="22" t="n">
        <f aca="false">J692 / $E$2</f>
        <v>0.000598503740648384</v>
      </c>
      <c r="N692" s="23" t="n">
        <f aca="false">K692 / $E$2</f>
        <v>0.000897755610972567</v>
      </c>
      <c r="O692" s="10" t="str">
        <f aca="false">IF(OR(J692 &lt; 0, I692 &lt; 0), IF(J692 &lt; 0, "BUY", "SELL"), "S.W.")</f>
        <v>S.W.</v>
      </c>
      <c r="P692" s="11" t="n">
        <f aca="false">IF(OR(O691="BUY", O691 = "SELL"), IF(O691 = "BUY", E692 - B692, B692 - E692), 0)</f>
        <v>0.0800000000000001</v>
      </c>
      <c r="Q692" s="24" t="n">
        <f aca="false">(F692 - F691) / F691</f>
        <v>0.0929554153305059</v>
      </c>
      <c r="R692" s="25" t="inlineStr">
        <f aca="true">IF(ROW(Q692) - 2 &gt;= 3, AVERAGE(Q692:OFFSET(Q692,1 - $R$2, 0)), "")</f>
        <is>
          <t/>
        </is>
      </c>
    </row>
    <row collapsed="false" customFormat="false" customHeight="false" hidden="false" ht="13.3" outlineLevel="0" r="693">
      <c r="A693" s="20" t="n">
        <v>37561</v>
      </c>
      <c r="B693" s="14" t="n">
        <v>15.94</v>
      </c>
      <c r="C693" s="15" t="n">
        <v>16.5</v>
      </c>
      <c r="D693" s="16" t="n">
        <v>15.89</v>
      </c>
      <c r="E693" s="17" t="n">
        <v>16.36</v>
      </c>
      <c r="F693" s="18" t="n">
        <v>6779600</v>
      </c>
      <c r="G693" s="13" t="n">
        <v>8.15</v>
      </c>
      <c r="I693" s="7" t="n">
        <f aca="false">C693 - E692</f>
        <v>0.43</v>
      </c>
      <c r="J693" s="8" t="n">
        <f aca="false">E692 - D693</f>
        <v>0.18</v>
      </c>
      <c r="K693" s="9" t="n">
        <f aca="false">E693 - E692</f>
        <v>0.289999999999999</v>
      </c>
      <c r="L693" s="21" t="n">
        <f aca="false">I693 / $E$2</f>
        <v>0.00428927680798005</v>
      </c>
      <c r="M693" s="22" t="n">
        <f aca="false">J693 / $E$2</f>
        <v>0.00179551122194513</v>
      </c>
      <c r="N693" s="23" t="n">
        <f aca="false">K693 / $E$2</f>
        <v>0.00289276807980049</v>
      </c>
      <c r="O693" s="10" t="str">
        <f aca="false">IF(OR(J693 &lt; 0, I693 &lt; 0), IF(J693 &lt; 0, "BUY", "SELL"), "S.W.")</f>
        <v>S.W.</v>
      </c>
      <c r="P693" s="11" t="n">
        <f aca="false">IF(OR(O692="BUY", O692 = "SELL"), IF(O692 = "BUY", E693 - B693, B693 - E693), 0)</f>
        <v>0</v>
      </c>
      <c r="Q693" s="24" t="n">
        <f aca="false">(F693 - F692) / F692</f>
        <v>-0.358332702354812</v>
      </c>
      <c r="R693" s="25" t="inlineStr">
        <f aca="true">IF(ROW(Q693) - 2 &gt;= 3, AVERAGE(Q693:OFFSET(Q693,1 - $R$2, 0)), "")</f>
        <is>
          <t/>
        </is>
      </c>
    </row>
    <row collapsed="false" customFormat="false" customHeight="false" hidden="false" ht="13.3" outlineLevel="0" r="694">
      <c r="A694" s="20" t="n">
        <v>37564</v>
      </c>
      <c r="B694" s="14" t="n">
        <v>16.5</v>
      </c>
      <c r="C694" s="15" t="n">
        <v>17.38</v>
      </c>
      <c r="D694" s="16" t="n">
        <v>16.35</v>
      </c>
      <c r="E694" s="17" t="n">
        <v>16.89</v>
      </c>
      <c r="F694" s="18" t="n">
        <v>13457800</v>
      </c>
      <c r="G694" s="13" t="n">
        <v>8.41</v>
      </c>
      <c r="I694" s="7" t="n">
        <f aca="false">C694 - E693</f>
        <v>1.02</v>
      </c>
      <c r="J694" s="8" t="n">
        <f aca="false">E693 - D694</f>
        <v>0.00999999999999801</v>
      </c>
      <c r="K694" s="9" t="n">
        <f aca="false">E694 - E693</f>
        <v>0.530000000000001</v>
      </c>
      <c r="L694" s="21" t="n">
        <f aca="false">I694 / $E$2</f>
        <v>0.0101745635910224</v>
      </c>
      <c r="M694" s="22" t="n">
        <f aca="false">J694 / $E$2</f>
        <v>9.97506234413767E-005</v>
      </c>
      <c r="N694" s="23" t="n">
        <f aca="false">K694 / $E$2</f>
        <v>0.00528678304239403</v>
      </c>
      <c r="O694" s="10" t="str">
        <f aca="false">IF(OR(J694 &lt; 0, I694 &lt; 0), IF(J694 &lt; 0, "BUY", "SELL"), "S.W.")</f>
        <v>S.W.</v>
      </c>
      <c r="P694" s="11" t="n">
        <f aca="false">IF(OR(O693="BUY", O693 = "SELL"), IF(O693 = "BUY", E694 - B694, B694 - E694), 0)</f>
        <v>0</v>
      </c>
      <c r="Q694" s="24" t="n">
        <f aca="false">(F694 - F693) / F693</f>
        <v>0.985043365390288</v>
      </c>
      <c r="R694" s="25" t="inlineStr">
        <f aca="true">IF(ROW(Q694) - 2 &gt;= 3, AVERAGE(Q694:OFFSET(Q694,1 - $R$2, 0)), "")</f>
        <is>
          <t/>
        </is>
      </c>
    </row>
    <row collapsed="false" customFormat="false" customHeight="false" hidden="false" ht="13.3" outlineLevel="0" r="695">
      <c r="A695" s="20" t="n">
        <v>37565</v>
      </c>
      <c r="B695" s="14" t="n">
        <v>16.75</v>
      </c>
      <c r="C695" s="15" t="n">
        <v>16.96</v>
      </c>
      <c r="D695" s="16" t="n">
        <v>16.35</v>
      </c>
      <c r="E695" s="17" t="n">
        <v>16.9</v>
      </c>
      <c r="F695" s="18" t="n">
        <v>7524800</v>
      </c>
      <c r="G695" s="13" t="n">
        <v>8.41</v>
      </c>
      <c r="I695" s="7" t="n">
        <f aca="false">C695 - E694</f>
        <v>0.0700000000000003</v>
      </c>
      <c r="J695" s="8" t="n">
        <f aca="false">E694 - D695</f>
        <v>0.539999999999999</v>
      </c>
      <c r="K695" s="9" t="n">
        <f aca="false">E695 - E694</f>
        <v>0.00999999999999801</v>
      </c>
      <c r="L695" s="21" t="n">
        <f aca="false">I695 / $E$2</f>
        <v>0.000698254364089778</v>
      </c>
      <c r="M695" s="22" t="n">
        <f aca="false">J695 / $E$2</f>
        <v>0.0053865336658354</v>
      </c>
      <c r="N695" s="23" t="n">
        <f aca="false">K695 / $E$2</f>
        <v>9.97506234413767E-005</v>
      </c>
      <c r="O695" s="10" t="str">
        <f aca="false">IF(OR(J695 &lt; 0, I695 &lt; 0), IF(J695 &lt; 0, "BUY", "SELL"), "S.W.")</f>
        <v>S.W.</v>
      </c>
      <c r="P695" s="11" t="n">
        <f aca="false">IF(OR(O694="BUY", O694 = "SELL"), IF(O694 = "BUY", E695 - B695, B695 - E695), 0)</f>
        <v>0</v>
      </c>
      <c r="Q695" s="24" t="n">
        <f aca="false">(F695 - F694) / F694</f>
        <v>-0.440859575859353</v>
      </c>
      <c r="R695" s="25" t="inlineStr">
        <f aca="true">IF(ROW(Q695) - 2 &gt;= 3, AVERAGE(Q695:OFFSET(Q695,1 - $R$2, 0)), "")</f>
        <is>
          <t/>
        </is>
      </c>
    </row>
    <row collapsed="false" customFormat="false" customHeight="false" hidden="false" ht="13.3" outlineLevel="0" r="696">
      <c r="A696" s="20" t="n">
        <v>37566</v>
      </c>
      <c r="B696" s="14" t="n">
        <v>17.08</v>
      </c>
      <c r="C696" s="15" t="n">
        <v>17.32</v>
      </c>
      <c r="D696" s="16" t="n">
        <v>16.7</v>
      </c>
      <c r="E696" s="17" t="n">
        <v>17.22</v>
      </c>
      <c r="F696" s="18" t="n">
        <v>7728200</v>
      </c>
      <c r="G696" s="13" t="n">
        <v>8.57</v>
      </c>
      <c r="I696" s="7" t="n">
        <f aca="false">C696 - E695</f>
        <v>0.420000000000002</v>
      </c>
      <c r="J696" s="8" t="n">
        <f aca="false">E695 - D696</f>
        <v>0.199999999999999</v>
      </c>
      <c r="K696" s="9" t="n">
        <f aca="false">E696 - E695</f>
        <v>0.32</v>
      </c>
      <c r="L696" s="21" t="n">
        <f aca="false">I696 / $E$2</f>
        <v>0.00418952618453867</v>
      </c>
      <c r="M696" s="22" t="n">
        <f aca="false">J696 / $E$2</f>
        <v>0.00199501246882792</v>
      </c>
      <c r="N696" s="23" t="n">
        <f aca="false">K696 / $E$2</f>
        <v>0.00319201995012469</v>
      </c>
      <c r="O696" s="10" t="str">
        <f aca="false">IF(OR(J696 &lt; 0, I696 &lt; 0), IF(J696 &lt; 0, "BUY", "SELL"), "S.W.")</f>
        <v>S.W.</v>
      </c>
      <c r="P696" s="11" t="n">
        <f aca="false">IF(OR(O695="BUY", O695 = "SELL"), IF(O695 = "BUY", E696 - B696, B696 - E696), 0)</f>
        <v>0</v>
      </c>
      <c r="Q696" s="24" t="n">
        <f aca="false">(F696 - F695) / F695</f>
        <v>0.0270306187539868</v>
      </c>
      <c r="R696" s="25" t="inlineStr">
        <f aca="true">IF(ROW(Q696) - 2 &gt;= 3, AVERAGE(Q696:OFFSET(Q696,1 - $R$2, 0)), "")</f>
        <is>
          <t/>
        </is>
      </c>
    </row>
    <row collapsed="false" customFormat="false" customHeight="false" hidden="false" ht="13.3" outlineLevel="0" r="697">
      <c r="A697" s="20" t="n">
        <v>37567</v>
      </c>
      <c r="B697" s="14" t="n">
        <v>16.94</v>
      </c>
      <c r="C697" s="15" t="n">
        <v>17.1</v>
      </c>
      <c r="D697" s="16" t="n">
        <v>15.81</v>
      </c>
      <c r="E697" s="17" t="n">
        <v>16</v>
      </c>
      <c r="F697" s="18" t="n">
        <v>12006400</v>
      </c>
      <c r="G697" s="13" t="n">
        <v>7.97</v>
      </c>
      <c r="I697" s="7" t="n">
        <f aca="false">C697 - E696</f>
        <v>-0.119999999999997</v>
      </c>
      <c r="J697" s="8" t="n">
        <f aca="false">E696 - D697</f>
        <v>1.41</v>
      </c>
      <c r="K697" s="9" t="n">
        <f aca="false">E697 - E696</f>
        <v>-1.22</v>
      </c>
      <c r="L697" s="21" t="n">
        <f aca="false">I697 / $E$2</f>
        <v>-0.00119700748129673</v>
      </c>
      <c r="M697" s="22" t="n">
        <f aca="false">J697 / $E$2</f>
        <v>0.0140648379052369</v>
      </c>
      <c r="N697" s="23" t="n">
        <f aca="false">K697 / $E$2</f>
        <v>-0.0121695760598504</v>
      </c>
      <c r="O697" s="10" t="str">
        <f aca="false">IF(OR(J697 &lt; 0, I697 &lt; 0), IF(J697 &lt; 0, "BUY", "SELL"), "S.W.")</f>
        <v>SELL</v>
      </c>
      <c r="P697" s="11" t="n">
        <f aca="false">IF(OR(O696="BUY", O696 = "SELL"), IF(O696 = "BUY", E697 - B697, B697 - E697), 0)</f>
        <v>0</v>
      </c>
      <c r="Q697" s="24" t="n">
        <f aca="false">(F697 - F696) / F696</f>
        <v>0.553582981806889</v>
      </c>
      <c r="R697" s="25" t="inlineStr">
        <f aca="true">IF(ROW(Q697) - 2 &gt;= 3, AVERAGE(Q697:OFFSET(Q697,1 - $R$2, 0)), "")</f>
        <is>
          <t/>
        </is>
      </c>
    </row>
    <row collapsed="false" customFormat="false" customHeight="false" hidden="false" ht="13.3" outlineLevel="0" r="698">
      <c r="A698" s="20" t="n">
        <v>37568</v>
      </c>
      <c r="B698" s="14" t="n">
        <v>16.01</v>
      </c>
      <c r="C698" s="15" t="n">
        <v>16.2</v>
      </c>
      <c r="D698" s="16" t="n">
        <v>15.52</v>
      </c>
      <c r="E698" s="17" t="n">
        <v>15.84</v>
      </c>
      <c r="F698" s="18" t="n">
        <v>6788000</v>
      </c>
      <c r="G698" s="13" t="n">
        <v>7.89</v>
      </c>
      <c r="I698" s="7" t="n">
        <f aca="false">C698 - E697</f>
        <v>0.199999999999999</v>
      </c>
      <c r="J698" s="8" t="n">
        <f aca="false">E697 - D698</f>
        <v>0.48</v>
      </c>
      <c r="K698" s="9" t="n">
        <f aca="false">E698 - E697</f>
        <v>-0.16</v>
      </c>
      <c r="L698" s="21" t="n">
        <f aca="false">I698 / $E$2</f>
        <v>0.00199501246882792</v>
      </c>
      <c r="M698" s="22" t="n">
        <f aca="false">J698 / $E$2</f>
        <v>0.00478802992518704</v>
      </c>
      <c r="N698" s="23" t="n">
        <f aca="false">K698 / $E$2</f>
        <v>-0.00159600997506235</v>
      </c>
      <c r="O698" s="10" t="str">
        <f aca="false">IF(OR(J698 &lt; 0, I698 &lt; 0), IF(J698 &lt; 0, "BUY", "SELL"), "S.W.")</f>
        <v>S.W.</v>
      </c>
      <c r="P698" s="11" t="n">
        <f aca="false">IF(OR(O697="BUY", O697 = "SELL"), IF(O697 = "BUY", E698 - B698, B698 - E698), 0)</f>
        <v>0.170000000000002</v>
      </c>
      <c r="Q698" s="24" t="n">
        <f aca="false">(F698 - F697) / F697</f>
        <v>-0.434634861407249</v>
      </c>
      <c r="R698" s="25" t="inlineStr">
        <f aca="true">IF(ROW(Q698) - 2 &gt;= 3, AVERAGE(Q698:OFFSET(Q698,1 - $R$2, 0)), "")</f>
        <is>
          <t/>
        </is>
      </c>
    </row>
    <row collapsed="false" customFormat="false" customHeight="false" hidden="false" ht="13.3" outlineLevel="0" r="699">
      <c r="A699" s="20" t="n">
        <v>37571</v>
      </c>
      <c r="B699" s="14" t="n">
        <v>15.74</v>
      </c>
      <c r="C699" s="15" t="n">
        <v>15.89</v>
      </c>
      <c r="D699" s="16" t="n">
        <v>15.12</v>
      </c>
      <c r="E699" s="17" t="n">
        <v>15.16</v>
      </c>
      <c r="F699" s="18" t="n">
        <v>5463400</v>
      </c>
      <c r="G699" s="13" t="n">
        <v>7.55</v>
      </c>
      <c r="I699" s="7" t="n">
        <f aca="false">C699 - E698</f>
        <v>0.0500000000000007</v>
      </c>
      <c r="J699" s="8" t="n">
        <f aca="false">E698 - D699</f>
        <v>0.720000000000001</v>
      </c>
      <c r="K699" s="9" t="n">
        <f aca="false">E699 - E698</f>
        <v>-0.68</v>
      </c>
      <c r="L699" s="21" t="n">
        <f aca="false">I699 / $E$2</f>
        <v>0.00049875311720699</v>
      </c>
      <c r="M699" s="22" t="n">
        <f aca="false">J699 / $E$2</f>
        <v>0.00718204488778056</v>
      </c>
      <c r="N699" s="23" t="n">
        <f aca="false">K699 / $E$2</f>
        <v>-0.00678304239401496</v>
      </c>
      <c r="O699" s="10" t="str">
        <f aca="false">IF(OR(J699 &lt; 0, I699 &lt; 0), IF(J699 &lt; 0, "BUY", "SELL"), "S.W.")</f>
        <v>S.W.</v>
      </c>
      <c r="P699" s="11" t="n">
        <f aca="false">IF(OR(O698="BUY", O698 = "SELL"), IF(O698 = "BUY", E699 - B699, B699 - E699), 0)</f>
        <v>0</v>
      </c>
      <c r="Q699" s="24" t="n">
        <f aca="false">(F699 - F698) / F698</f>
        <v>-0.195138479670006</v>
      </c>
      <c r="R699" s="25" t="inlineStr">
        <f aca="true">IF(ROW(Q699) - 2 &gt;= 3, AVERAGE(Q699:OFFSET(Q699,1 - $R$2, 0)), "")</f>
        <is>
          <t/>
        </is>
      </c>
    </row>
    <row collapsed="false" customFormat="false" customHeight="false" hidden="false" ht="13.3" outlineLevel="0" r="700">
      <c r="A700" s="20" t="n">
        <v>37572</v>
      </c>
      <c r="B700" s="14" t="n">
        <v>15.32</v>
      </c>
      <c r="C700" s="15" t="n">
        <v>16.04</v>
      </c>
      <c r="D700" s="16" t="n">
        <v>15.28</v>
      </c>
      <c r="E700" s="17" t="n">
        <v>15.64</v>
      </c>
      <c r="F700" s="18" t="n">
        <v>7992600</v>
      </c>
      <c r="G700" s="13" t="n">
        <v>7.79</v>
      </c>
      <c r="I700" s="7" t="n">
        <f aca="false">C700 - E699</f>
        <v>0.879999999999999</v>
      </c>
      <c r="J700" s="8" t="n">
        <f aca="false">E699 - D700</f>
        <v>-0.119999999999999</v>
      </c>
      <c r="K700" s="9" t="n">
        <f aca="false">E700 - E699</f>
        <v>0.48</v>
      </c>
      <c r="L700" s="21" t="n">
        <f aca="false">I700 / $E$2</f>
        <v>0.00877805486284288</v>
      </c>
      <c r="M700" s="22" t="n">
        <f aca="false">J700 / $E$2</f>
        <v>-0.00119700748129675</v>
      </c>
      <c r="N700" s="23" t="n">
        <f aca="false">K700 / $E$2</f>
        <v>0.00478802992518704</v>
      </c>
      <c r="O700" s="10" t="str">
        <f aca="false">IF(OR(J700 &lt; 0, I700 &lt; 0), IF(J700 &lt; 0, "BUY", "SELL"), "S.W.")</f>
        <v>BUY</v>
      </c>
      <c r="P700" s="11" t="n">
        <f aca="false">IF(OR(O699="BUY", O699 = "SELL"), IF(O699 = "BUY", E700 - B700, B700 - E700), 0)</f>
        <v>0</v>
      </c>
      <c r="Q700" s="24" t="n">
        <f aca="false">(F700 - F699) / F699</f>
        <v>0.462935168576344</v>
      </c>
      <c r="R700" s="25" t="inlineStr">
        <f aca="true">IF(ROW(Q700) - 2 &gt;= 3, AVERAGE(Q700:OFFSET(Q700,1 - $R$2, 0)), "")</f>
        <is>
          <t/>
        </is>
      </c>
    </row>
    <row collapsed="false" customFormat="false" customHeight="false" hidden="false" ht="13.3" outlineLevel="0" r="701">
      <c r="A701" s="20" t="n">
        <v>37573</v>
      </c>
      <c r="B701" s="14" t="n">
        <v>15.5</v>
      </c>
      <c r="C701" s="15" t="n">
        <v>16.07</v>
      </c>
      <c r="D701" s="16" t="n">
        <v>15.28</v>
      </c>
      <c r="E701" s="17" t="n">
        <v>15.59</v>
      </c>
      <c r="F701" s="18" t="n">
        <v>8276400</v>
      </c>
      <c r="G701" s="13" t="n">
        <v>7.76</v>
      </c>
      <c r="I701" s="7" t="n">
        <f aca="false">C701 - E700</f>
        <v>0.43</v>
      </c>
      <c r="J701" s="8" t="n">
        <f aca="false">E700 - D701</f>
        <v>0.360000000000001</v>
      </c>
      <c r="K701" s="9" t="n">
        <f aca="false">E701 - E700</f>
        <v>-0.0500000000000007</v>
      </c>
      <c r="L701" s="21" t="n">
        <f aca="false">I701 / $E$2</f>
        <v>0.00428927680798005</v>
      </c>
      <c r="M701" s="22" t="n">
        <f aca="false">J701 / $E$2</f>
        <v>0.00359102244389029</v>
      </c>
      <c r="N701" s="23" t="n">
        <f aca="false">K701 / $E$2</f>
        <v>-0.00049875311720699</v>
      </c>
      <c r="O701" s="10" t="str">
        <f aca="false">IF(OR(J701 &lt; 0, I701 &lt; 0), IF(J701 &lt; 0, "BUY", "SELL"), "S.W.")</f>
        <v>S.W.</v>
      </c>
      <c r="P701" s="11" t="n">
        <f aca="false">IF(OR(O700="BUY", O700 = "SELL"), IF(O700 = "BUY", E701 - B701, B701 - E701), 0)</f>
        <v>0.0899999999999999</v>
      </c>
      <c r="Q701" s="24" t="n">
        <f aca="false">(F701 - F700) / F700</f>
        <v>0.0355078447563997</v>
      </c>
      <c r="R701" s="25" t="inlineStr">
        <f aca="true">IF(ROW(Q701) - 2 &gt;= 3, AVERAGE(Q701:OFFSET(Q701,1 - $R$2, 0)), "")</f>
        <is>
          <t/>
        </is>
      </c>
    </row>
    <row collapsed="false" customFormat="false" customHeight="false" hidden="false" ht="13.3" outlineLevel="0" r="702">
      <c r="A702" s="20" t="n">
        <v>37574</v>
      </c>
      <c r="B702" s="14" t="n">
        <v>15.9</v>
      </c>
      <c r="C702" s="15" t="n">
        <v>16.41</v>
      </c>
      <c r="D702" s="16" t="n">
        <v>15.78</v>
      </c>
      <c r="E702" s="17" t="n">
        <v>16.3</v>
      </c>
      <c r="F702" s="18" t="n">
        <v>5061200</v>
      </c>
      <c r="G702" s="13" t="n">
        <v>8.12</v>
      </c>
      <c r="I702" s="7" t="n">
        <f aca="false">C702 - E701</f>
        <v>0.82</v>
      </c>
      <c r="J702" s="8" t="n">
        <f aca="false">E701 - D702</f>
        <v>-0.19</v>
      </c>
      <c r="K702" s="9" t="n">
        <f aca="false">E702 - E701</f>
        <v>0.710000000000001</v>
      </c>
      <c r="L702" s="21" t="n">
        <f aca="false">I702 / $E$2</f>
        <v>0.00817955112219452</v>
      </c>
      <c r="M702" s="22" t="n">
        <f aca="false">J702 / $E$2</f>
        <v>-0.00189526184538653</v>
      </c>
      <c r="N702" s="23" t="n">
        <f aca="false">K702 / $E$2</f>
        <v>0.00708229426433916</v>
      </c>
      <c r="O702" s="10" t="str">
        <f aca="false">IF(OR(J702 &lt; 0, I702 &lt; 0), IF(J702 &lt; 0, "BUY", "SELL"), "S.W.")</f>
        <v>BUY</v>
      </c>
      <c r="P702" s="11" t="n">
        <f aca="false">IF(OR(O701="BUY", O701 = "SELL"), IF(O701 = "BUY", E702 - B702, B702 - E702), 0)</f>
        <v>0</v>
      </c>
      <c r="Q702" s="24" t="n">
        <f aca="false">(F702 - F701) / F701</f>
        <v>-0.388478082257987</v>
      </c>
      <c r="R702" s="25" t="inlineStr">
        <f aca="true">IF(ROW(Q702) - 2 &gt;= 3, AVERAGE(Q702:OFFSET(Q702,1 - $R$2, 0)), "")</f>
        <is>
          <t/>
        </is>
      </c>
    </row>
    <row collapsed="false" customFormat="false" customHeight="false" hidden="false" ht="13.3" outlineLevel="0" r="703">
      <c r="A703" s="20" t="n">
        <v>37575</v>
      </c>
      <c r="B703" s="14" t="n">
        <v>16.23</v>
      </c>
      <c r="C703" s="15" t="n">
        <v>16.24</v>
      </c>
      <c r="D703" s="16" t="n">
        <v>15.76</v>
      </c>
      <c r="E703" s="17" t="n">
        <v>15.95</v>
      </c>
      <c r="F703" s="18" t="n">
        <v>5749800</v>
      </c>
      <c r="G703" s="13" t="n">
        <v>7.94</v>
      </c>
      <c r="I703" s="7" t="n">
        <f aca="false">C703 - E702</f>
        <v>-0.0600000000000023</v>
      </c>
      <c r="J703" s="8" t="n">
        <f aca="false">E702 - D703</f>
        <v>0.540000000000001</v>
      </c>
      <c r="K703" s="9" t="n">
        <f aca="false">E703 - E702</f>
        <v>-0.350000000000001</v>
      </c>
      <c r="L703" s="21" t="n">
        <f aca="false">I703 / $E$2</f>
        <v>-0.000598503740648402</v>
      </c>
      <c r="M703" s="22" t="n">
        <f aca="false">J703 / $E$2</f>
        <v>0.00538653366583542</v>
      </c>
      <c r="N703" s="23" t="n">
        <f aca="false">K703 / $E$2</f>
        <v>-0.00349127182044889</v>
      </c>
      <c r="O703" s="10" t="str">
        <f aca="false">IF(OR(J703 &lt; 0, I703 &lt; 0), IF(J703 &lt; 0, "BUY", "SELL"), "S.W.")</f>
        <v>SELL</v>
      </c>
      <c r="P703" s="11" t="n">
        <f aca="false">IF(OR(O702="BUY", O702 = "SELL"), IF(O702 = "BUY", E703 - B703, B703 - E703), 0)</f>
        <v>-0.280000000000001</v>
      </c>
      <c r="Q703" s="24" t="n">
        <f aca="false">(F703 - F702) / F702</f>
        <v>0.136054690587213</v>
      </c>
      <c r="R703" s="25" t="inlineStr">
        <f aca="true">IF(ROW(Q703) - 2 &gt;= 3, AVERAGE(Q703:OFFSET(Q703,1 - $R$2, 0)), "")</f>
        <is>
          <t/>
        </is>
      </c>
    </row>
    <row collapsed="false" customFormat="false" customHeight="false" hidden="false" ht="13.3" outlineLevel="0" r="704">
      <c r="A704" s="20" t="n">
        <v>37578</v>
      </c>
      <c r="B704" s="14" t="n">
        <v>16.19</v>
      </c>
      <c r="C704" s="15" t="n">
        <v>16.2</v>
      </c>
      <c r="D704" s="16" t="n">
        <v>15.52</v>
      </c>
      <c r="E704" s="17" t="n">
        <v>15.65</v>
      </c>
      <c r="F704" s="18" t="n">
        <v>5877800</v>
      </c>
      <c r="G704" s="13" t="n">
        <v>7.79</v>
      </c>
      <c r="I704" s="7" t="n">
        <f aca="false">C704 - E703</f>
        <v>0.25</v>
      </c>
      <c r="J704" s="8" t="n">
        <f aca="false">E703 - D704</f>
        <v>0.43</v>
      </c>
      <c r="K704" s="9" t="n">
        <f aca="false">E704 - E703</f>
        <v>-0.299999999999999</v>
      </c>
      <c r="L704" s="21" t="n">
        <f aca="false">I704 / $E$2</f>
        <v>0.00249376558603491</v>
      </c>
      <c r="M704" s="22" t="n">
        <f aca="false">J704 / $E$2</f>
        <v>0.00428927680798005</v>
      </c>
      <c r="N704" s="23" t="n">
        <f aca="false">K704 / $E$2</f>
        <v>-0.00299251870324188</v>
      </c>
      <c r="O704" s="10" t="str">
        <f aca="false">IF(OR(J704 &lt; 0, I704 &lt; 0), IF(J704 &lt; 0, "BUY", "SELL"), "S.W.")</f>
        <v>S.W.</v>
      </c>
      <c r="P704" s="11" t="n">
        <f aca="false">IF(OR(O703="BUY", O703 = "SELL"), IF(O703 = "BUY", E704 - B704, B704 - E704), 0)</f>
        <v>0.540000000000001</v>
      </c>
      <c r="Q704" s="24" t="n">
        <f aca="false">(F704 - F703) / F703</f>
        <v>0.0222616438832655</v>
      </c>
      <c r="R704" s="25" t="inlineStr">
        <f aca="true">IF(ROW(Q704) - 2 &gt;= 3, AVERAGE(Q704:OFFSET(Q704,1 - $R$2, 0)), "")</f>
        <is>
          <t/>
        </is>
      </c>
    </row>
    <row collapsed="false" customFormat="false" customHeight="false" hidden="false" ht="13.3" outlineLevel="0" r="705">
      <c r="A705" s="20" t="n">
        <v>37579</v>
      </c>
      <c r="B705" s="14" t="n">
        <v>15.55</v>
      </c>
      <c r="C705" s="15" t="n">
        <v>15.75</v>
      </c>
      <c r="D705" s="16" t="n">
        <v>15.01</v>
      </c>
      <c r="E705" s="17" t="n">
        <v>15.27</v>
      </c>
      <c r="F705" s="18" t="n">
        <v>7534000</v>
      </c>
      <c r="G705" s="13" t="n">
        <v>7.6</v>
      </c>
      <c r="I705" s="7" t="n">
        <f aca="false">C705 - E704</f>
        <v>0.0999999999999996</v>
      </c>
      <c r="J705" s="8" t="n">
        <f aca="false">E704 - D705</f>
        <v>0.640000000000001</v>
      </c>
      <c r="K705" s="9" t="n">
        <f aca="false">E705 - E704</f>
        <v>-0.380000000000001</v>
      </c>
      <c r="L705" s="21" t="n">
        <f aca="false">I705 / $E$2</f>
        <v>0.000997506234413962</v>
      </c>
      <c r="M705" s="22" t="n">
        <f aca="false">J705 / $E$2</f>
        <v>0.00638403990024938</v>
      </c>
      <c r="N705" s="23" t="n">
        <f aca="false">K705 / $E$2</f>
        <v>-0.00379052369077307</v>
      </c>
      <c r="O705" s="10" t="str">
        <f aca="false">IF(OR(J705 &lt; 0, I705 &lt; 0), IF(J705 &lt; 0, "BUY", "SELL"), "S.W.")</f>
        <v>S.W.</v>
      </c>
      <c r="P705" s="11" t="n">
        <f aca="false">IF(OR(O704="BUY", O704 = "SELL"), IF(O704 = "BUY", E705 - B705, B705 - E705), 0)</f>
        <v>0</v>
      </c>
      <c r="Q705" s="24" t="n">
        <f aca="false">(F705 - F704) / F704</f>
        <v>0.281772091598898</v>
      </c>
      <c r="R705" s="25" t="inlineStr">
        <f aca="true">IF(ROW(Q705) - 2 &gt;= 3, AVERAGE(Q705:OFFSET(Q705,1 - $R$2, 0)), "")</f>
        <is>
          <t/>
        </is>
      </c>
    </row>
    <row collapsed="false" customFormat="false" customHeight="false" hidden="false" ht="13.3" outlineLevel="0" r="706">
      <c r="A706" s="20" t="n">
        <v>37580</v>
      </c>
      <c r="B706" s="14" t="n">
        <v>15.3</v>
      </c>
      <c r="C706" s="15" t="n">
        <v>15.7</v>
      </c>
      <c r="D706" s="16" t="n">
        <v>15.25</v>
      </c>
      <c r="E706" s="17" t="n">
        <v>15.53</v>
      </c>
      <c r="F706" s="18" t="n">
        <v>7455000</v>
      </c>
      <c r="G706" s="13" t="n">
        <v>7.73</v>
      </c>
      <c r="I706" s="7" t="n">
        <f aca="false">C706 - E705</f>
        <v>0.43</v>
      </c>
      <c r="J706" s="8" t="n">
        <f aca="false">E705 - D706</f>
        <v>0.0199999999999996</v>
      </c>
      <c r="K706" s="9" t="n">
        <f aca="false">E706 - E705</f>
        <v>0.26</v>
      </c>
      <c r="L706" s="21" t="n">
        <f aca="false">I706 / $E$2</f>
        <v>0.00428927680798005</v>
      </c>
      <c r="M706" s="22" t="n">
        <f aca="false">J706 / $E$2</f>
        <v>0.000199501246882789</v>
      </c>
      <c r="N706" s="23" t="n">
        <f aca="false">K706 / $E$2</f>
        <v>0.00259351620947631</v>
      </c>
      <c r="O706" s="10" t="str">
        <f aca="false">IF(OR(J706 &lt; 0, I706 &lt; 0), IF(J706 &lt; 0, "BUY", "SELL"), "S.W.")</f>
        <v>S.W.</v>
      </c>
      <c r="P706" s="11" t="n">
        <f aca="false">IF(OR(O705="BUY", O705 = "SELL"), IF(O705 = "BUY", E706 - B706, B706 - E706), 0)</f>
        <v>0</v>
      </c>
      <c r="Q706" s="24" t="n">
        <f aca="false">(F706 - F705) / F705</f>
        <v>-0.0104857977170162</v>
      </c>
      <c r="R706" s="25" t="inlineStr">
        <f aca="true">IF(ROW(Q706) - 2 &gt;= 3, AVERAGE(Q706:OFFSET(Q706,1 - $R$2, 0)), "")</f>
        <is>
          <t/>
        </is>
      </c>
    </row>
    <row collapsed="false" customFormat="false" customHeight="false" hidden="false" ht="13.3" outlineLevel="0" r="707">
      <c r="A707" s="20" t="n">
        <v>37581</v>
      </c>
      <c r="B707" s="14" t="n">
        <v>15.9</v>
      </c>
      <c r="C707" s="15" t="n">
        <v>16.44</v>
      </c>
      <c r="D707" s="16" t="n">
        <v>15.75</v>
      </c>
      <c r="E707" s="17" t="n">
        <v>16.35</v>
      </c>
      <c r="F707" s="18" t="n">
        <v>14945800</v>
      </c>
      <c r="G707" s="13" t="n">
        <v>8.14</v>
      </c>
      <c r="I707" s="7" t="n">
        <f aca="false">C707 - E706</f>
        <v>0.910000000000002</v>
      </c>
      <c r="J707" s="8" t="n">
        <f aca="false">E706 - D707</f>
        <v>-0.220000000000001</v>
      </c>
      <c r="K707" s="9" t="n">
        <f aca="false">E707 - E706</f>
        <v>0.820000000000002</v>
      </c>
      <c r="L707" s="21" t="n">
        <f aca="false">I707 / $E$2</f>
        <v>0.0090773067331671</v>
      </c>
      <c r="M707" s="22" t="n">
        <f aca="false">J707 / $E$2</f>
        <v>-0.00219451371571073</v>
      </c>
      <c r="N707" s="23" t="n">
        <f aca="false">K707 / $E$2</f>
        <v>0.00817955112219453</v>
      </c>
      <c r="O707" s="10" t="str">
        <f aca="false">IF(OR(J707 &lt; 0, I707 &lt; 0), IF(J707 &lt; 0, "BUY", "SELL"), "S.W.")</f>
        <v>BUY</v>
      </c>
      <c r="P707" s="11" t="n">
        <f aca="false">IF(OR(O706="BUY", O706 = "SELL"), IF(O706 = "BUY", E707 - B707, B707 - E707), 0)</f>
        <v>0</v>
      </c>
      <c r="Q707" s="24" t="n">
        <f aca="false">(F707 - F706) / F706</f>
        <v>1.0048021462106</v>
      </c>
      <c r="R707" s="25" t="inlineStr">
        <f aca="true">IF(ROW(Q707) - 2 &gt;= 3, AVERAGE(Q707:OFFSET(Q707,1 - $R$2, 0)), "")</f>
        <is>
          <t/>
        </is>
      </c>
    </row>
    <row collapsed="false" customFormat="false" customHeight="false" hidden="false" ht="13.3" outlineLevel="0" r="708">
      <c r="A708" s="20" t="n">
        <v>37582</v>
      </c>
      <c r="B708" s="14" t="n">
        <v>16.09</v>
      </c>
      <c r="C708" s="15" t="n">
        <v>16.3</v>
      </c>
      <c r="D708" s="16" t="n">
        <v>15.9</v>
      </c>
      <c r="E708" s="17" t="n">
        <v>16.01</v>
      </c>
      <c r="F708" s="18" t="n">
        <v>8137800</v>
      </c>
      <c r="G708" s="13" t="n">
        <v>7.97</v>
      </c>
      <c r="I708" s="7" t="n">
        <f aca="false">C708 - E707</f>
        <v>-0.0500000000000007</v>
      </c>
      <c r="J708" s="8" t="n">
        <f aca="false">E707 - D708</f>
        <v>0.450000000000001</v>
      </c>
      <c r="K708" s="9" t="n">
        <f aca="false">E708 - E707</f>
        <v>-0.34</v>
      </c>
      <c r="L708" s="21" t="n">
        <f aca="false">I708 / $E$2</f>
        <v>-0.00049875311720699</v>
      </c>
      <c r="M708" s="22" t="n">
        <f aca="false">J708 / $E$2</f>
        <v>0.00448877805486285</v>
      </c>
      <c r="N708" s="23" t="n">
        <f aca="false">K708 / $E$2</f>
        <v>-0.00339152119700748</v>
      </c>
      <c r="O708" s="10" t="str">
        <f aca="false">IF(OR(J708 &lt; 0, I708 &lt; 0), IF(J708 &lt; 0, "BUY", "SELL"), "S.W.")</f>
        <v>SELL</v>
      </c>
      <c r="P708" s="11" t="n">
        <f aca="false">IF(OR(O707="BUY", O707 = "SELL"), IF(O707 = "BUY", E708 - B708, B708 - E708), 0)</f>
        <v>-0.0799999999999983</v>
      </c>
      <c r="Q708" s="24" t="n">
        <f aca="false">(F708 - F707) / F707</f>
        <v>-0.455512585475518</v>
      </c>
      <c r="R708" s="25" t="inlineStr">
        <f aca="true">IF(ROW(Q708) - 2 &gt;= 3, AVERAGE(Q708:OFFSET(Q708,1 - $R$2, 0)), "")</f>
        <is>
          <t/>
        </is>
      </c>
    </row>
    <row collapsed="false" customFormat="false" customHeight="false" hidden="false" ht="13.3" outlineLevel="0" r="709">
      <c r="A709" s="20" t="n">
        <v>37585</v>
      </c>
      <c r="B709" s="14" t="n">
        <v>16.03</v>
      </c>
      <c r="C709" s="15" t="n">
        <v>16.14</v>
      </c>
      <c r="D709" s="16" t="n">
        <v>15.71</v>
      </c>
      <c r="E709" s="17" t="n">
        <v>15.97</v>
      </c>
      <c r="F709" s="18" t="n">
        <v>7122400</v>
      </c>
      <c r="G709" s="13" t="n">
        <v>7.95</v>
      </c>
      <c r="I709" s="7" t="n">
        <f aca="false">C709 - E708</f>
        <v>0.129999999999999</v>
      </c>
      <c r="J709" s="8" t="n">
        <f aca="false">E708 - D709</f>
        <v>0.300000000000001</v>
      </c>
      <c r="K709" s="9" t="n">
        <f aca="false">E709 - E708</f>
        <v>-0.0400000000000009</v>
      </c>
      <c r="L709" s="21" t="n">
        <f aca="false">I709 / $E$2</f>
        <v>0.00129675810473814</v>
      </c>
      <c r="M709" s="22" t="n">
        <f aca="false">J709 / $E$2</f>
        <v>0.0029925187032419</v>
      </c>
      <c r="N709" s="23" t="n">
        <f aca="false">K709 / $E$2</f>
        <v>-0.000399002493765595</v>
      </c>
      <c r="O709" s="10" t="str">
        <f aca="false">IF(OR(J709 &lt; 0, I709 &lt; 0), IF(J709 &lt; 0, "BUY", "SELL"), "S.W.")</f>
        <v>S.W.</v>
      </c>
      <c r="P709" s="11" t="n">
        <f aca="false">IF(OR(O708="BUY", O708 = "SELL"), IF(O708 = "BUY", E709 - B709, B709 - E709), 0)</f>
        <v>0.0600000000000005</v>
      </c>
      <c r="Q709" s="24" t="n">
        <f aca="false">(F709 - F708) / F708</f>
        <v>-0.124775737914424</v>
      </c>
      <c r="R709" s="25" t="inlineStr">
        <f aca="true">IF(ROW(Q709) - 2 &gt;= 3, AVERAGE(Q709:OFFSET(Q709,1 - $R$2, 0)), "")</f>
        <is>
          <t/>
        </is>
      </c>
    </row>
    <row collapsed="false" customFormat="false" customHeight="false" hidden="false" ht="13.3" outlineLevel="0" r="710">
      <c r="A710" s="20" t="n">
        <v>37586</v>
      </c>
      <c r="B710" s="14" t="n">
        <v>15.85</v>
      </c>
      <c r="C710" s="15" t="n">
        <v>15.9</v>
      </c>
      <c r="D710" s="16" t="n">
        <v>15.27</v>
      </c>
      <c r="E710" s="17" t="n">
        <v>15.41</v>
      </c>
      <c r="F710" s="18" t="n">
        <v>8580800</v>
      </c>
      <c r="G710" s="13" t="n">
        <v>7.67</v>
      </c>
      <c r="I710" s="7" t="n">
        <f aca="false">C710 - E709</f>
        <v>-0.0700000000000003</v>
      </c>
      <c r="J710" s="8" t="n">
        <f aca="false">E709 - D710</f>
        <v>0.700000000000001</v>
      </c>
      <c r="K710" s="9" t="n">
        <f aca="false">E710 - E709</f>
        <v>-0.560000000000001</v>
      </c>
      <c r="L710" s="21" t="n">
        <f aca="false">I710 / $E$2</f>
        <v>-0.000698254364089778</v>
      </c>
      <c r="M710" s="22" t="n">
        <f aca="false">J710 / $E$2</f>
        <v>0.00698254364089777</v>
      </c>
      <c r="N710" s="23" t="n">
        <f aca="false">K710 / $E$2</f>
        <v>-0.00558603491271821</v>
      </c>
      <c r="O710" s="10" t="str">
        <f aca="false">IF(OR(J710 &lt; 0, I710 &lt; 0), IF(J710 &lt; 0, "BUY", "SELL"), "S.W.")</f>
        <v>SELL</v>
      </c>
      <c r="P710" s="11" t="n">
        <f aca="false">IF(OR(O709="BUY", O709 = "SELL"), IF(O709 = "BUY", E710 - B710, B710 - E710), 0)</f>
        <v>0</v>
      </c>
      <c r="Q710" s="24" t="n">
        <f aca="false">(F710 - F709) / F709</f>
        <v>0.204762439627092</v>
      </c>
      <c r="R710" s="25" t="inlineStr">
        <f aca="true">IF(ROW(Q710) - 2 &gt;= 3, AVERAGE(Q710:OFFSET(Q710,1 - $R$2, 0)), "")</f>
        <is>
          <t/>
        </is>
      </c>
    </row>
    <row collapsed="false" customFormat="false" customHeight="false" hidden="false" ht="13.3" outlineLevel="0" r="711">
      <c r="A711" s="20" t="n">
        <v>37587</v>
      </c>
      <c r="B711" s="14" t="n">
        <v>15.6</v>
      </c>
      <c r="C711" s="15" t="n">
        <v>15.86</v>
      </c>
      <c r="D711" s="16" t="n">
        <v>15.45</v>
      </c>
      <c r="E711" s="17" t="n">
        <v>15.72</v>
      </c>
      <c r="F711" s="18" t="n">
        <v>10242800</v>
      </c>
      <c r="G711" s="13" t="n">
        <v>7.83</v>
      </c>
      <c r="I711" s="7" t="n">
        <f aca="false">C711 - E710</f>
        <v>0.449999999999999</v>
      </c>
      <c r="J711" s="8" t="n">
        <f aca="false">E710 - D711</f>
        <v>-0.0399999999999991</v>
      </c>
      <c r="K711" s="9" t="n">
        <f aca="false">E711 - E710</f>
        <v>0.31</v>
      </c>
      <c r="L711" s="21" t="n">
        <f aca="false">I711 / $E$2</f>
        <v>0.00448877805486284</v>
      </c>
      <c r="M711" s="22" t="n">
        <f aca="false">J711 / $E$2</f>
        <v>-0.000399002493765578</v>
      </c>
      <c r="N711" s="23" t="n">
        <f aca="false">K711 / $E$2</f>
        <v>0.0030922693266833</v>
      </c>
      <c r="O711" s="10" t="str">
        <f aca="false">IF(OR(J711 &lt; 0, I711 &lt; 0), IF(J711 &lt; 0, "BUY", "SELL"), "S.W.")</f>
        <v>BUY</v>
      </c>
      <c r="P711" s="11" t="n">
        <f aca="false">IF(OR(O710="BUY", O710 = "SELL"), IF(O710 = "BUY", E711 - B711, B711 - E711), 0)</f>
        <v>-0.120000000000001</v>
      </c>
      <c r="Q711" s="24" t="n">
        <f aca="false">(F711 - F710) / F710</f>
        <v>0.193688234197278</v>
      </c>
      <c r="R711" s="25" t="inlineStr">
        <f aca="true">IF(ROW(Q711) - 2 &gt;= 3, AVERAGE(Q711:OFFSET(Q711,1 - $R$2, 0)), "")</f>
        <is>
          <t/>
        </is>
      </c>
    </row>
    <row collapsed="false" customFormat="false" customHeight="false" hidden="false" ht="13.3" outlineLevel="0" r="712">
      <c r="A712" s="20" t="n">
        <v>37589</v>
      </c>
      <c r="B712" s="14" t="n">
        <v>15.79</v>
      </c>
      <c r="C712" s="15" t="n">
        <v>15.88</v>
      </c>
      <c r="D712" s="16" t="n">
        <v>15.41</v>
      </c>
      <c r="E712" s="17" t="n">
        <v>15.5</v>
      </c>
      <c r="F712" s="18" t="n">
        <v>5122600</v>
      </c>
      <c r="G712" s="13" t="n">
        <v>7.72</v>
      </c>
      <c r="I712" s="7" t="n">
        <f aca="false">C712 - E711</f>
        <v>0.16</v>
      </c>
      <c r="J712" s="8" t="n">
        <f aca="false">E711 - D712</f>
        <v>0.31</v>
      </c>
      <c r="K712" s="9" t="n">
        <f aca="false">E712 - E711</f>
        <v>-0.220000000000001</v>
      </c>
      <c r="L712" s="21" t="n">
        <f aca="false">I712 / $E$2</f>
        <v>0.00159600997506235</v>
      </c>
      <c r="M712" s="22" t="n">
        <f aca="false">J712 / $E$2</f>
        <v>0.0030922693266833</v>
      </c>
      <c r="N712" s="23" t="n">
        <f aca="false">K712 / $E$2</f>
        <v>-0.00219451371571073</v>
      </c>
      <c r="O712" s="10" t="str">
        <f aca="false">IF(OR(J712 &lt; 0, I712 &lt; 0), IF(J712 &lt; 0, "BUY", "SELL"), "S.W.")</f>
        <v>S.W.</v>
      </c>
      <c r="P712" s="11" t="n">
        <f aca="false">IF(OR(O711="BUY", O711 = "SELL"), IF(O711 = "BUY", E712 - B712, B712 - E712), 0)</f>
        <v>-0.289999999999999</v>
      </c>
      <c r="Q712" s="24" t="n">
        <f aca="false">(F712 - F711) / F711</f>
        <v>-0.499882844534698</v>
      </c>
      <c r="R712" s="25" t="inlineStr">
        <f aca="true">IF(ROW(Q712) - 2 &gt;= 3, AVERAGE(Q712:OFFSET(Q712,1 - $R$2, 0)), "")</f>
        <is>
          <t/>
        </is>
      </c>
    </row>
    <row collapsed="false" customFormat="false" customHeight="false" hidden="false" ht="13.3" outlineLevel="0" r="713">
      <c r="A713" s="20" t="n">
        <v>37592</v>
      </c>
      <c r="B713" s="14" t="n">
        <v>15.9</v>
      </c>
      <c r="C713" s="15" t="n">
        <v>16.1</v>
      </c>
      <c r="D713" s="16" t="n">
        <v>15.01</v>
      </c>
      <c r="E713" s="17" t="n">
        <v>15.18</v>
      </c>
      <c r="F713" s="18" t="n">
        <v>14240800</v>
      </c>
      <c r="G713" s="13" t="n">
        <v>7.56</v>
      </c>
      <c r="I713" s="7" t="n">
        <f aca="false">C713 - E712</f>
        <v>0.600000000000001</v>
      </c>
      <c r="J713" s="8" t="n">
        <f aca="false">E712 - D713</f>
        <v>0.49</v>
      </c>
      <c r="K713" s="9" t="n">
        <f aca="false">E713 - E712</f>
        <v>-0.32</v>
      </c>
      <c r="L713" s="21" t="n">
        <f aca="false">I713 / $E$2</f>
        <v>0.0059850374064838</v>
      </c>
      <c r="M713" s="22" t="n">
        <f aca="false">J713 / $E$2</f>
        <v>0.00488778054862843</v>
      </c>
      <c r="N713" s="23" t="n">
        <f aca="false">K713 / $E$2</f>
        <v>-0.00319201995012469</v>
      </c>
      <c r="O713" s="10" t="str">
        <f aca="false">IF(OR(J713 &lt; 0, I713 &lt; 0), IF(J713 &lt; 0, "BUY", "SELL"), "S.W.")</f>
        <v>S.W.</v>
      </c>
      <c r="P713" s="11" t="n">
        <f aca="false">IF(OR(O712="BUY", O712 = "SELL"), IF(O712 = "BUY", E713 - B713, B713 - E713), 0)</f>
        <v>0</v>
      </c>
      <c r="Q713" s="24" t="n">
        <f aca="false">(F713 - F712) / F712</f>
        <v>1.77999453402569</v>
      </c>
      <c r="R713" s="25" t="inlineStr">
        <f aca="true">IF(ROW(Q713) - 2 &gt;= 3, AVERAGE(Q713:OFFSET(Q713,1 - $R$2, 0)), "")</f>
        <is>
          <t/>
        </is>
      </c>
    </row>
    <row collapsed="false" customFormat="false" customHeight="false" hidden="false" ht="13.3" outlineLevel="0" r="714">
      <c r="A714" s="20" t="n">
        <v>37593</v>
      </c>
      <c r="B714" s="14" t="n">
        <v>15.2</v>
      </c>
      <c r="C714" s="15" t="n">
        <v>15.34</v>
      </c>
      <c r="D714" s="16" t="n">
        <v>15.1</v>
      </c>
      <c r="E714" s="17" t="n">
        <v>15.16</v>
      </c>
      <c r="F714" s="18" t="n">
        <v>8138200</v>
      </c>
      <c r="G714" s="13" t="n">
        <v>7.55</v>
      </c>
      <c r="I714" s="7" t="n">
        <f aca="false">C714 - E713</f>
        <v>0.16</v>
      </c>
      <c r="J714" s="8" t="n">
        <f aca="false">E713 - D714</f>
        <v>0.0800000000000001</v>
      </c>
      <c r="K714" s="9" t="n">
        <f aca="false">E714 - E713</f>
        <v>-0.0199999999999996</v>
      </c>
      <c r="L714" s="21" t="n">
        <f aca="false">I714 / $E$2</f>
        <v>0.00159600997506235</v>
      </c>
      <c r="M714" s="22" t="n">
        <f aca="false">J714 / $E$2</f>
        <v>0.000798004987531173</v>
      </c>
      <c r="N714" s="23" t="n">
        <f aca="false">K714 / $E$2</f>
        <v>-0.000199501246882789</v>
      </c>
      <c r="O714" s="10" t="str">
        <f aca="false">IF(OR(J714 &lt; 0, I714 &lt; 0), IF(J714 &lt; 0, "BUY", "SELL"), "S.W.")</f>
        <v>S.W.</v>
      </c>
      <c r="P714" s="11" t="n">
        <f aca="false">IF(OR(O713="BUY", O713 = "SELL"), IF(O713 = "BUY", E714 - B714, B714 - E714), 0)</f>
        <v>0</v>
      </c>
      <c r="Q714" s="24" t="n">
        <f aca="false">(F714 - F713) / F713</f>
        <v>-0.42852929610696</v>
      </c>
      <c r="R714" s="25" t="inlineStr">
        <f aca="true">IF(ROW(Q714) - 2 &gt;= 3, AVERAGE(Q714:OFFSET(Q714,1 - $R$2, 0)), "")</f>
        <is>
          <t/>
        </is>
      </c>
    </row>
    <row collapsed="false" customFormat="false" customHeight="false" hidden="false" ht="13.3" outlineLevel="0" r="715">
      <c r="A715" s="20" t="n">
        <v>37594</v>
      </c>
      <c r="B715" s="14" t="n">
        <v>15.18</v>
      </c>
      <c r="C715" s="15" t="n">
        <v>15.19</v>
      </c>
      <c r="D715" s="16" t="n">
        <v>14.5</v>
      </c>
      <c r="E715" s="17" t="n">
        <v>14.97</v>
      </c>
      <c r="F715" s="18" t="n">
        <v>11634200</v>
      </c>
      <c r="G715" s="13" t="n">
        <v>7.45</v>
      </c>
      <c r="I715" s="7" t="n">
        <f aca="false">C715 - E714</f>
        <v>0.0299999999999994</v>
      </c>
      <c r="J715" s="8" t="n">
        <f aca="false">E714 - D715</f>
        <v>0.66</v>
      </c>
      <c r="K715" s="9" t="n">
        <f aca="false">E715 - E714</f>
        <v>-0.19</v>
      </c>
      <c r="L715" s="21" t="n">
        <f aca="false">I715 / $E$2</f>
        <v>0.000299251870324183</v>
      </c>
      <c r="M715" s="22" t="n">
        <f aca="false">J715 / $E$2</f>
        <v>0.00658354114713217</v>
      </c>
      <c r="N715" s="23" t="n">
        <f aca="false">K715 / $E$2</f>
        <v>-0.00189526184538653</v>
      </c>
      <c r="O715" s="10" t="str">
        <f aca="false">IF(OR(J715 &lt; 0, I715 &lt; 0), IF(J715 &lt; 0, "BUY", "SELL"), "S.W.")</f>
        <v>S.W.</v>
      </c>
      <c r="P715" s="11" t="n">
        <f aca="false">IF(OR(O714="BUY", O714 = "SELL"), IF(O714 = "BUY", E715 - B715, B715 - E715), 0)</f>
        <v>0</v>
      </c>
      <c r="Q715" s="24" t="n">
        <f aca="false">(F715 - F714) / F714</f>
        <v>0.429579022388243</v>
      </c>
      <c r="R715" s="25" t="inlineStr">
        <f aca="true">IF(ROW(Q715) - 2 &gt;= 3, AVERAGE(Q715:OFFSET(Q715,1 - $R$2, 0)), "")</f>
        <is>
          <t/>
        </is>
      </c>
    </row>
    <row collapsed="false" customFormat="false" customHeight="false" hidden="false" ht="13.3" outlineLevel="0" r="716">
      <c r="A716" s="20" t="n">
        <v>37595</v>
      </c>
      <c r="B716" s="14" t="n">
        <v>15.03</v>
      </c>
      <c r="C716" s="15" t="n">
        <v>15.08</v>
      </c>
      <c r="D716" s="16" t="n">
        <v>14.53</v>
      </c>
      <c r="E716" s="17" t="n">
        <v>14.63</v>
      </c>
      <c r="F716" s="18" t="n">
        <v>8692800</v>
      </c>
      <c r="G716" s="13" t="n">
        <v>7.28</v>
      </c>
      <c r="I716" s="7" t="n">
        <f aca="false">C716 - E715</f>
        <v>0.109999999999999</v>
      </c>
      <c r="J716" s="8" t="n">
        <f aca="false">E715 - D716</f>
        <v>0.440000000000001</v>
      </c>
      <c r="K716" s="9" t="n">
        <f aca="false">E716 - E715</f>
        <v>-0.34</v>
      </c>
      <c r="L716" s="21" t="n">
        <f aca="false">I716 / $E$2</f>
        <v>0.00109725685785536</v>
      </c>
      <c r="M716" s="22" t="n">
        <f aca="false">J716 / $E$2</f>
        <v>0.00438902743142146</v>
      </c>
      <c r="N716" s="23" t="n">
        <f aca="false">K716 / $E$2</f>
        <v>-0.00339152119700748</v>
      </c>
      <c r="O716" s="10" t="str">
        <f aca="false">IF(OR(J716 &lt; 0, I716 &lt; 0), IF(J716 &lt; 0, "BUY", "SELL"), "S.W.")</f>
        <v>S.W.</v>
      </c>
      <c r="P716" s="11" t="n">
        <f aca="false">IF(OR(O715="BUY", O715 = "SELL"), IF(O715 = "BUY", E716 - B716, B716 - E716), 0)</f>
        <v>0</v>
      </c>
      <c r="Q716" s="24" t="n">
        <f aca="false">(F716 - F715) / F715</f>
        <v>-0.252823571882897</v>
      </c>
      <c r="R716" s="25" t="inlineStr">
        <f aca="true">IF(ROW(Q716) - 2 &gt;= 3, AVERAGE(Q716:OFFSET(Q716,1 - $R$2, 0)), "")</f>
        <is>
          <t/>
        </is>
      </c>
    </row>
    <row collapsed="false" customFormat="false" customHeight="false" hidden="false" ht="13.3" outlineLevel="0" r="717">
      <c r="A717" s="20" t="n">
        <v>37596</v>
      </c>
      <c r="B717" s="14" t="n">
        <v>14.65</v>
      </c>
      <c r="C717" s="15" t="n">
        <v>15.19</v>
      </c>
      <c r="D717" s="16" t="n">
        <v>14.52</v>
      </c>
      <c r="E717" s="17" t="n">
        <v>14.95</v>
      </c>
      <c r="F717" s="18" t="n">
        <v>8762800</v>
      </c>
      <c r="G717" s="13" t="n">
        <v>7.44</v>
      </c>
      <c r="I717" s="7" t="n">
        <f aca="false">C717 - E716</f>
        <v>0.559999999999999</v>
      </c>
      <c r="J717" s="8" t="n">
        <f aca="false">E716 - D717</f>
        <v>0.110000000000001</v>
      </c>
      <c r="K717" s="9" t="n">
        <f aca="false">E717 - E716</f>
        <v>0.319999999999998</v>
      </c>
      <c r="L717" s="21" t="n">
        <f aca="false">I717 / $E$2</f>
        <v>0.00558603491271819</v>
      </c>
      <c r="M717" s="22" t="n">
        <f aca="false">J717 / $E$2</f>
        <v>0.00109725685785537</v>
      </c>
      <c r="N717" s="23" t="n">
        <f aca="false">K717 / $E$2</f>
        <v>0.00319201995012467</v>
      </c>
      <c r="O717" s="10" t="str">
        <f aca="false">IF(OR(J717 &lt; 0, I717 &lt; 0), IF(J717 &lt; 0, "BUY", "SELL"), "S.W.")</f>
        <v>S.W.</v>
      </c>
      <c r="P717" s="11" t="n">
        <f aca="false">IF(OR(O716="BUY", O716 = "SELL"), IF(O716 = "BUY", E717 - B717, B717 - E717), 0)</f>
        <v>0</v>
      </c>
      <c r="Q717" s="24" t="n">
        <f aca="false">(F717 - F716) / F716</f>
        <v>0.00805264126633536</v>
      </c>
      <c r="R717" s="25" t="inlineStr">
        <f aca="true">IF(ROW(Q717) - 2 &gt;= 3, AVERAGE(Q717:OFFSET(Q717,1 - $R$2, 0)), "")</f>
        <is>
          <t/>
        </is>
      </c>
    </row>
    <row collapsed="false" customFormat="false" customHeight="false" hidden="false" ht="13.3" outlineLevel="0" r="718">
      <c r="A718" s="20" t="n">
        <v>37599</v>
      </c>
      <c r="B718" s="14" t="n">
        <v>14.94</v>
      </c>
      <c r="C718" s="15" t="n">
        <v>14.95</v>
      </c>
      <c r="D718" s="16" t="n">
        <v>14.67</v>
      </c>
      <c r="E718" s="17" t="n">
        <v>14.75</v>
      </c>
      <c r="F718" s="18" t="n">
        <v>8431600</v>
      </c>
      <c r="G718" s="13" t="n">
        <v>7.34</v>
      </c>
      <c r="I718" s="7" t="n">
        <f aca="false">C718 - E717</f>
        <v>0</v>
      </c>
      <c r="J718" s="8" t="n">
        <f aca="false">E717 - D718</f>
        <v>0.279999999999999</v>
      </c>
      <c r="K718" s="9" t="n">
        <f aca="false">E718 - E717</f>
        <v>-0.199999999999999</v>
      </c>
      <c r="L718" s="21" t="n">
        <f aca="false">I718 / $E$2</f>
        <v>0</v>
      </c>
      <c r="M718" s="22" t="n">
        <f aca="false">J718 / $E$2</f>
        <v>0.0027930174563591</v>
      </c>
      <c r="N718" s="23" t="n">
        <f aca="false">K718 / $E$2</f>
        <v>-0.00199501246882792</v>
      </c>
      <c r="O718" s="10" t="str">
        <f aca="false">IF(OR(J718 &lt; 0, I718 &lt; 0), IF(J718 &lt; 0, "BUY", "SELL"), "S.W.")</f>
        <v>S.W.</v>
      </c>
      <c r="P718" s="11" t="n">
        <f aca="false">IF(OR(O717="BUY", O717 = "SELL"), IF(O717 = "BUY", E718 - B718, B718 - E718), 0)</f>
        <v>0</v>
      </c>
      <c r="Q718" s="24" t="n">
        <f aca="false">(F718 - F717) / F717</f>
        <v>-0.0377961382206601</v>
      </c>
      <c r="R718" s="25" t="inlineStr">
        <f aca="true">IF(ROW(Q718) - 2 &gt;= 3, AVERAGE(Q718:OFFSET(Q718,1 - $R$2, 0)), "")</f>
        <is>
          <t/>
        </is>
      </c>
    </row>
    <row collapsed="false" customFormat="false" customHeight="false" hidden="false" ht="13.3" outlineLevel="0" r="719">
      <c r="A719" s="20" t="n">
        <v>37600</v>
      </c>
      <c r="B719" s="14" t="n">
        <v>14.75</v>
      </c>
      <c r="C719" s="15" t="n">
        <v>15.45</v>
      </c>
      <c r="D719" s="16" t="n">
        <v>14.73</v>
      </c>
      <c r="E719" s="17" t="n">
        <v>15.28</v>
      </c>
      <c r="F719" s="18" t="n">
        <v>11021800</v>
      </c>
      <c r="G719" s="13" t="n">
        <v>7.61</v>
      </c>
      <c r="I719" s="7" t="n">
        <f aca="false">C719 - E718</f>
        <v>0.699999999999999</v>
      </c>
      <c r="J719" s="8" t="n">
        <f aca="false">E718 - D719</f>
        <v>0.0199999999999996</v>
      </c>
      <c r="K719" s="9" t="n">
        <f aca="false">E719 - E718</f>
        <v>0.529999999999999</v>
      </c>
      <c r="L719" s="21" t="n">
        <f aca="false">I719 / $E$2</f>
        <v>0.00698254364089775</v>
      </c>
      <c r="M719" s="22" t="n">
        <f aca="false">J719 / $E$2</f>
        <v>0.000199501246882789</v>
      </c>
      <c r="N719" s="23" t="n">
        <f aca="false">K719 / $E$2</f>
        <v>0.00528678304239401</v>
      </c>
      <c r="O719" s="10" t="str">
        <f aca="false">IF(OR(J719 &lt; 0, I719 &lt; 0), IF(J719 &lt; 0, "BUY", "SELL"), "S.W.")</f>
        <v>S.W.</v>
      </c>
      <c r="P719" s="11" t="n">
        <f aca="false">IF(OR(O718="BUY", O718 = "SELL"), IF(O718 = "BUY", E719 - B719, B719 - E719), 0)</f>
        <v>0</v>
      </c>
      <c r="Q719" s="24" t="n">
        <f aca="false">(F719 - F718) / F718</f>
        <v>0.307201480146117</v>
      </c>
      <c r="R719" s="25" t="inlineStr">
        <f aca="true">IF(ROW(Q719) - 2 &gt;= 3, AVERAGE(Q719:OFFSET(Q719,1 - $R$2, 0)), "")</f>
        <is>
          <t/>
        </is>
      </c>
    </row>
    <row collapsed="false" customFormat="false" customHeight="false" hidden="false" ht="13.3" outlineLevel="0" r="720">
      <c r="A720" s="20" t="n">
        <v>37601</v>
      </c>
      <c r="B720" s="14" t="n">
        <v>15.3</v>
      </c>
      <c r="C720" s="15" t="n">
        <v>15.49</v>
      </c>
      <c r="D720" s="16" t="n">
        <v>15.08</v>
      </c>
      <c r="E720" s="17" t="n">
        <v>15.49</v>
      </c>
      <c r="F720" s="18" t="n">
        <v>9053600</v>
      </c>
      <c r="G720" s="13" t="n">
        <v>7.71</v>
      </c>
      <c r="I720" s="7" t="n">
        <f aca="false">C720 - E719</f>
        <v>0.210000000000001</v>
      </c>
      <c r="J720" s="8" t="n">
        <f aca="false">E719 - D720</f>
        <v>0.199999999999999</v>
      </c>
      <c r="K720" s="9" t="n">
        <f aca="false">E720 - E719</f>
        <v>0.210000000000001</v>
      </c>
      <c r="L720" s="21" t="n">
        <f aca="false">I720 / $E$2</f>
        <v>0.00209476309226934</v>
      </c>
      <c r="M720" s="22" t="n">
        <f aca="false">J720 / $E$2</f>
        <v>0.00199501246882792</v>
      </c>
      <c r="N720" s="23" t="n">
        <f aca="false">K720 / $E$2</f>
        <v>0.00209476309226934</v>
      </c>
      <c r="O720" s="10" t="str">
        <f aca="false">IF(OR(J720 &lt; 0, I720 &lt; 0), IF(J720 &lt; 0, "BUY", "SELL"), "S.W.")</f>
        <v>S.W.</v>
      </c>
      <c r="P720" s="11" t="n">
        <f aca="false">IF(OR(O719="BUY", O719 = "SELL"), IF(O719 = "BUY", E720 - B720, B720 - E720), 0)</f>
        <v>0</v>
      </c>
      <c r="Q720" s="24" t="n">
        <f aca="false">(F720 - F719) / F719</f>
        <v>-0.178573372770328</v>
      </c>
      <c r="R720" s="25" t="inlineStr">
        <f aca="true">IF(ROW(Q720) - 2 &gt;= 3, AVERAGE(Q720:OFFSET(Q720,1 - $R$2, 0)), "")</f>
        <is>
          <t/>
        </is>
      </c>
    </row>
    <row collapsed="false" customFormat="false" customHeight="false" hidden="false" ht="13.3" outlineLevel="0" r="721">
      <c r="A721" s="20" t="n">
        <v>37602</v>
      </c>
      <c r="B721" s="14" t="n">
        <v>15.51</v>
      </c>
      <c r="C721" s="15" t="n">
        <v>15.55</v>
      </c>
      <c r="D721" s="16" t="n">
        <v>15.01</v>
      </c>
      <c r="E721" s="17" t="n">
        <v>15.19</v>
      </c>
      <c r="F721" s="18" t="n">
        <v>5333600</v>
      </c>
      <c r="G721" s="13" t="n">
        <v>7.56</v>
      </c>
      <c r="I721" s="7" t="n">
        <f aca="false">C721 - E720</f>
        <v>0.0600000000000005</v>
      </c>
      <c r="J721" s="8" t="n">
        <f aca="false">E720 - D721</f>
        <v>0.48</v>
      </c>
      <c r="K721" s="9" t="n">
        <f aca="false">E721 - E720</f>
        <v>-0.300000000000001</v>
      </c>
      <c r="L721" s="21" t="n">
        <f aca="false">I721 / $E$2</f>
        <v>0.000598503740648384</v>
      </c>
      <c r="M721" s="22" t="n">
        <f aca="false">J721 / $E$2</f>
        <v>0.00478802992518704</v>
      </c>
      <c r="N721" s="23" t="n">
        <f aca="false">K721 / $E$2</f>
        <v>-0.0029925187032419</v>
      </c>
      <c r="O721" s="10" t="str">
        <f aca="false">IF(OR(J721 &lt; 0, I721 &lt; 0), IF(J721 &lt; 0, "BUY", "SELL"), "S.W.")</f>
        <v>S.W.</v>
      </c>
      <c r="P721" s="11" t="n">
        <f aca="false">IF(OR(O720="BUY", O720 = "SELL"), IF(O720 = "BUY", E721 - B721, B721 - E721), 0)</f>
        <v>0</v>
      </c>
      <c r="Q721" s="24" t="n">
        <f aca="false">(F721 - F720) / F720</f>
        <v>-0.410886277281965</v>
      </c>
      <c r="R721" s="25" t="inlineStr">
        <f aca="true">IF(ROW(Q721) - 2 &gt;= 3, AVERAGE(Q721:OFFSET(Q721,1 - $R$2, 0)), "")</f>
        <is>
          <t/>
        </is>
      </c>
    </row>
    <row collapsed="false" customFormat="false" customHeight="false" hidden="false" ht="13.3" outlineLevel="0" r="722">
      <c r="A722" s="20" t="n">
        <v>37603</v>
      </c>
      <c r="B722" s="14" t="n">
        <v>15.14</v>
      </c>
      <c r="C722" s="15" t="n">
        <v>15.15</v>
      </c>
      <c r="D722" s="16" t="n">
        <v>14.65</v>
      </c>
      <c r="E722" s="17" t="n">
        <v>14.79</v>
      </c>
      <c r="F722" s="18" t="n">
        <v>5885000</v>
      </c>
      <c r="G722" s="13" t="n">
        <v>7.36</v>
      </c>
      <c r="I722" s="7" t="n">
        <f aca="false">C722 - E721</f>
        <v>-0.0399999999999991</v>
      </c>
      <c r="J722" s="8" t="n">
        <f aca="false">E721 - D722</f>
        <v>0.539999999999999</v>
      </c>
      <c r="K722" s="9" t="n">
        <f aca="false">E722 - E721</f>
        <v>-0.4</v>
      </c>
      <c r="L722" s="21" t="n">
        <f aca="false">I722 / $E$2</f>
        <v>-0.000399002493765578</v>
      </c>
      <c r="M722" s="22" t="n">
        <f aca="false">J722 / $E$2</f>
        <v>0.0053865336658354</v>
      </c>
      <c r="N722" s="23" t="n">
        <f aca="false">K722 / $E$2</f>
        <v>-0.00399002493765586</v>
      </c>
      <c r="O722" s="10" t="str">
        <f aca="false">IF(OR(J722 &lt; 0, I722 &lt; 0), IF(J722 &lt; 0, "BUY", "SELL"), "S.W.")</f>
        <v>SELL</v>
      </c>
      <c r="P722" s="11" t="n">
        <f aca="false">IF(OR(O721="BUY", O721 = "SELL"), IF(O721 = "BUY", E722 - B722, B722 - E722), 0)</f>
        <v>0</v>
      </c>
      <c r="Q722" s="24" t="n">
        <f aca="false">(F722 - F721) / F721</f>
        <v>0.103382330883456</v>
      </c>
      <c r="R722" s="25" t="inlineStr">
        <f aca="true">IF(ROW(Q722) - 2 &gt;= 3, AVERAGE(Q722:OFFSET(Q722,1 - $R$2, 0)), "")</f>
        <is>
          <t/>
        </is>
      </c>
    </row>
    <row collapsed="false" customFormat="false" customHeight="false" hidden="false" ht="13.3" outlineLevel="0" r="723">
      <c r="A723" s="20" t="n">
        <v>37606</v>
      </c>
      <c r="B723" s="14" t="n">
        <v>14.81</v>
      </c>
      <c r="C723" s="15" t="n">
        <v>15.1</v>
      </c>
      <c r="D723" s="16" t="n">
        <v>14.61</v>
      </c>
      <c r="E723" s="17" t="n">
        <v>14.85</v>
      </c>
      <c r="F723" s="18" t="n">
        <v>8986600</v>
      </c>
      <c r="G723" s="13" t="n">
        <v>7.39</v>
      </c>
      <c r="I723" s="7" t="n">
        <f aca="false">C723 - E722</f>
        <v>0.31</v>
      </c>
      <c r="J723" s="8" t="n">
        <f aca="false">E722 - D723</f>
        <v>0.18</v>
      </c>
      <c r="K723" s="9" t="n">
        <f aca="false">E723 - E722</f>
        <v>0.0600000000000005</v>
      </c>
      <c r="L723" s="21" t="n">
        <f aca="false">I723 / $E$2</f>
        <v>0.0030922693266833</v>
      </c>
      <c r="M723" s="22" t="n">
        <f aca="false">J723 / $E$2</f>
        <v>0.00179551122194513</v>
      </c>
      <c r="N723" s="23" t="n">
        <f aca="false">K723 / $E$2</f>
        <v>0.000598503740648384</v>
      </c>
      <c r="O723" s="10" t="str">
        <f aca="false">IF(OR(J723 &lt; 0, I723 &lt; 0), IF(J723 &lt; 0, "BUY", "SELL"), "S.W.")</f>
        <v>S.W.</v>
      </c>
      <c r="P723" s="11" t="n">
        <f aca="false">IF(OR(O722="BUY", O722 = "SELL"), IF(O722 = "BUY", E723 - B723, B723 - E723), 0)</f>
        <v>-0.0399999999999991</v>
      </c>
      <c r="Q723" s="24" t="n">
        <f aca="false">(F723 - F722) / F722</f>
        <v>0.527034834324554</v>
      </c>
      <c r="R723" s="25" t="inlineStr">
        <f aca="true">IF(ROW(Q723) - 2 &gt;= 3, AVERAGE(Q723:OFFSET(Q723,1 - $R$2, 0)), "")</f>
        <is>
          <t/>
        </is>
      </c>
    </row>
    <row collapsed="false" customFormat="false" customHeight="false" hidden="false" ht="13.3" outlineLevel="0" r="724">
      <c r="A724" s="20" t="n">
        <v>37607</v>
      </c>
      <c r="B724" s="14" t="n">
        <v>14.85</v>
      </c>
      <c r="C724" s="15" t="n">
        <v>15.19</v>
      </c>
      <c r="D724" s="16" t="n">
        <v>14.66</v>
      </c>
      <c r="E724" s="17" t="n">
        <v>15.08</v>
      </c>
      <c r="F724" s="18" t="n">
        <v>7952200</v>
      </c>
      <c r="G724" s="13" t="n">
        <v>7.51</v>
      </c>
      <c r="I724" s="7" t="n">
        <f aca="false">C724 - E723</f>
        <v>0.34</v>
      </c>
      <c r="J724" s="8" t="n">
        <f aca="false">E723 - D724</f>
        <v>0.19</v>
      </c>
      <c r="K724" s="9" t="n">
        <f aca="false">E724 - E723</f>
        <v>0.23</v>
      </c>
      <c r="L724" s="21" t="n">
        <f aca="false">I724 / $E$2</f>
        <v>0.00339152119700748</v>
      </c>
      <c r="M724" s="22" t="n">
        <f aca="false">J724 / $E$2</f>
        <v>0.00189526184538653</v>
      </c>
      <c r="N724" s="23" t="n">
        <f aca="false">K724 / $E$2</f>
        <v>0.00229426433915212</v>
      </c>
      <c r="O724" s="10" t="str">
        <f aca="false">IF(OR(J724 &lt; 0, I724 &lt; 0), IF(J724 &lt; 0, "BUY", "SELL"), "S.W.")</f>
        <v>S.W.</v>
      </c>
      <c r="P724" s="11" t="n">
        <f aca="false">IF(OR(O723="BUY", O723 = "SELL"), IF(O723 = "BUY", E724 - B724, B724 - E724), 0)</f>
        <v>0</v>
      </c>
      <c r="Q724" s="24" t="n">
        <f aca="false">(F724 - F723) / F723</f>
        <v>-0.115104711459284</v>
      </c>
      <c r="R724" s="25" t="inlineStr">
        <f aca="true">IF(ROW(Q724) - 2 &gt;= 3, AVERAGE(Q724:OFFSET(Q724,1 - $R$2, 0)), "")</f>
        <is>
          <t/>
        </is>
      </c>
    </row>
    <row collapsed="false" customFormat="false" customHeight="false" hidden="false" ht="13.3" outlineLevel="0" r="725">
      <c r="A725" s="20" t="n">
        <v>37608</v>
      </c>
      <c r="B725" s="14" t="n">
        <v>14.8</v>
      </c>
      <c r="C725" s="15" t="n">
        <v>14.86</v>
      </c>
      <c r="D725" s="16" t="n">
        <v>14.5</v>
      </c>
      <c r="E725" s="17" t="n">
        <v>14.57</v>
      </c>
      <c r="F725" s="18" t="n">
        <v>5382200</v>
      </c>
      <c r="G725" s="13" t="n">
        <v>7.25</v>
      </c>
      <c r="I725" s="7" t="n">
        <f aca="false">C725 - E724</f>
        <v>-0.220000000000001</v>
      </c>
      <c r="J725" s="8" t="n">
        <f aca="false">E724 - D725</f>
        <v>0.58</v>
      </c>
      <c r="K725" s="9" t="n">
        <f aca="false">E725 - E724</f>
        <v>-0.51</v>
      </c>
      <c r="L725" s="21" t="n">
        <f aca="false">I725 / $E$2</f>
        <v>-0.00219451371571073</v>
      </c>
      <c r="M725" s="22" t="n">
        <f aca="false">J725 / $E$2</f>
        <v>0.005785536159601</v>
      </c>
      <c r="N725" s="23" t="n">
        <f aca="false">K725 / $E$2</f>
        <v>-0.00508728179551122</v>
      </c>
      <c r="O725" s="10" t="str">
        <f aca="false">IF(OR(J725 &lt; 0, I725 &lt; 0), IF(J725 &lt; 0, "BUY", "SELL"), "S.W.")</f>
        <v>SELL</v>
      </c>
      <c r="P725" s="11" t="n">
        <f aca="false">IF(OR(O724="BUY", O724 = "SELL"), IF(O724 = "BUY", E725 - B725, B725 - E725), 0)</f>
        <v>0</v>
      </c>
      <c r="Q725" s="24" t="n">
        <f aca="false">(F725 - F724) / F724</f>
        <v>-0.323181006513921</v>
      </c>
      <c r="R725" s="25" t="inlineStr">
        <f aca="true">IF(ROW(Q725) - 2 &gt;= 3, AVERAGE(Q725:OFFSET(Q725,1 - $R$2, 0)), "")</f>
        <is>
          <t/>
        </is>
      </c>
    </row>
    <row collapsed="false" customFormat="false" customHeight="false" hidden="false" ht="13.3" outlineLevel="0" r="726">
      <c r="A726" s="20" t="n">
        <v>37609</v>
      </c>
      <c r="B726" s="14" t="n">
        <v>14.53</v>
      </c>
      <c r="C726" s="15" t="n">
        <v>14.92</v>
      </c>
      <c r="D726" s="16" t="n">
        <v>14.1</v>
      </c>
      <c r="E726" s="17" t="n">
        <v>14.2</v>
      </c>
      <c r="F726" s="18" t="n">
        <v>12411400</v>
      </c>
      <c r="G726" s="13" t="n">
        <v>7.07</v>
      </c>
      <c r="I726" s="7" t="n">
        <f aca="false">C726 - E725</f>
        <v>0.35</v>
      </c>
      <c r="J726" s="8" t="n">
        <f aca="false">E725 - D726</f>
        <v>0.470000000000001</v>
      </c>
      <c r="K726" s="9" t="n">
        <f aca="false">E726 - E725</f>
        <v>-0.370000000000001</v>
      </c>
      <c r="L726" s="21" t="n">
        <f aca="false">I726 / $E$2</f>
        <v>0.00349127182044887</v>
      </c>
      <c r="M726" s="22" t="n">
        <f aca="false">J726 / $E$2</f>
        <v>0.00468827930174564</v>
      </c>
      <c r="N726" s="23" t="n">
        <f aca="false">K726 / $E$2</f>
        <v>-0.00369077306733168</v>
      </c>
      <c r="O726" s="10" t="str">
        <f aca="false">IF(OR(J726 &lt; 0, I726 &lt; 0), IF(J726 &lt; 0, "BUY", "SELL"), "S.W.")</f>
        <v>S.W.</v>
      </c>
      <c r="P726" s="11" t="n">
        <f aca="false">IF(OR(O725="BUY", O725 = "SELL"), IF(O725 = "BUY", E726 - B726, B726 - E726), 0)</f>
        <v>0.33</v>
      </c>
      <c r="Q726" s="24" t="n">
        <f aca="false">(F726 - F725) / F725</f>
        <v>1.30600869532905</v>
      </c>
      <c r="R726" s="25" t="inlineStr">
        <f aca="true">IF(ROW(Q726) - 2 &gt;= 3, AVERAGE(Q726:OFFSET(Q726,1 - $R$2, 0)), "")</f>
        <is>
          <t/>
        </is>
      </c>
    </row>
    <row collapsed="false" customFormat="false" customHeight="false" hidden="false" ht="13.3" outlineLevel="0" r="727">
      <c r="A727" s="20" t="n">
        <v>37610</v>
      </c>
      <c r="B727" s="14" t="n">
        <v>14.29</v>
      </c>
      <c r="C727" s="15" t="n">
        <v>14.56</v>
      </c>
      <c r="D727" s="16" t="n">
        <v>13.78</v>
      </c>
      <c r="E727" s="17" t="n">
        <v>14.14</v>
      </c>
      <c r="F727" s="18" t="n">
        <v>11360600</v>
      </c>
      <c r="G727" s="13" t="n">
        <v>7.04</v>
      </c>
      <c r="I727" s="7" t="n">
        <f aca="false">C727 - E726</f>
        <v>0.360000000000001</v>
      </c>
      <c r="J727" s="8" t="n">
        <f aca="false">E726 - D727</f>
        <v>0.42</v>
      </c>
      <c r="K727" s="9" t="n">
        <f aca="false">E727 - E726</f>
        <v>-0.0599999999999987</v>
      </c>
      <c r="L727" s="21" t="n">
        <f aca="false">I727 / $E$2</f>
        <v>0.00359102244389029</v>
      </c>
      <c r="M727" s="22" t="n">
        <f aca="false">J727 / $E$2</f>
        <v>0.00418952618453865</v>
      </c>
      <c r="N727" s="23" t="n">
        <f aca="false">K727 / $E$2</f>
        <v>-0.000598503740648366</v>
      </c>
      <c r="O727" s="10" t="str">
        <f aca="false">IF(OR(J727 &lt; 0, I727 &lt; 0), IF(J727 &lt; 0, "BUY", "SELL"), "S.W.")</f>
        <v>S.W.</v>
      </c>
      <c r="P727" s="11" t="n">
        <f aca="false">IF(OR(O726="BUY", O726 = "SELL"), IF(O726 = "BUY", E727 - B727, B727 - E727), 0)</f>
        <v>0</v>
      </c>
      <c r="Q727" s="24" t="n">
        <f aca="false">(F727 - F726) / F726</f>
        <v>-0.0846640991346665</v>
      </c>
      <c r="R727" s="25" t="inlineStr">
        <f aca="true">IF(ROW(Q727) - 2 &gt;= 3, AVERAGE(Q727:OFFSET(Q727,1 - $R$2, 0)), "")</f>
        <is>
          <t/>
        </is>
      </c>
    </row>
    <row collapsed="false" customFormat="false" customHeight="false" hidden="false" ht="13.3" outlineLevel="0" r="728">
      <c r="A728" s="20" t="n">
        <v>37613</v>
      </c>
      <c r="B728" s="14" t="n">
        <v>14.16</v>
      </c>
      <c r="C728" s="15" t="n">
        <v>14.55</v>
      </c>
      <c r="D728" s="16" t="n">
        <v>14.12</v>
      </c>
      <c r="E728" s="17" t="n">
        <v>14.49</v>
      </c>
      <c r="F728" s="18" t="n">
        <v>4493800</v>
      </c>
      <c r="G728" s="13" t="n">
        <v>7.21</v>
      </c>
      <c r="I728" s="7" t="n">
        <f aca="false">C728 - E727</f>
        <v>0.41</v>
      </c>
      <c r="J728" s="8" t="n">
        <f aca="false">E727 - D728</f>
        <v>0.0200000000000013</v>
      </c>
      <c r="K728" s="9" t="n">
        <f aca="false">E728 - E727</f>
        <v>0.35</v>
      </c>
      <c r="L728" s="21" t="n">
        <f aca="false">I728 / $E$2</f>
        <v>0.00408977556109726</v>
      </c>
      <c r="M728" s="22" t="n">
        <f aca="false">J728 / $E$2</f>
        <v>0.000199501246882806</v>
      </c>
      <c r="N728" s="23" t="n">
        <f aca="false">K728 / $E$2</f>
        <v>0.00349127182044887</v>
      </c>
      <c r="O728" s="10" t="str">
        <f aca="false">IF(OR(J728 &lt; 0, I728 &lt; 0), IF(J728 &lt; 0, "BUY", "SELL"), "S.W.")</f>
        <v>S.W.</v>
      </c>
      <c r="P728" s="11" t="n">
        <f aca="false">IF(OR(O727="BUY", O727 = "SELL"), IF(O727 = "BUY", E728 - B728, B728 - E728), 0)</f>
        <v>0</v>
      </c>
      <c r="Q728" s="24" t="n">
        <f aca="false">(F728 - F727) / F727</f>
        <v>-0.604439906342975</v>
      </c>
      <c r="R728" s="25" t="inlineStr">
        <f aca="true">IF(ROW(Q728) - 2 &gt;= 3, AVERAGE(Q728:OFFSET(Q728,1 - $R$2, 0)), "")</f>
        <is>
          <t/>
        </is>
      </c>
    </row>
    <row collapsed="false" customFormat="false" customHeight="false" hidden="false" ht="13.3" outlineLevel="0" r="729">
      <c r="A729" s="20" t="n">
        <v>37614</v>
      </c>
      <c r="B729" s="14" t="n">
        <v>14.44</v>
      </c>
      <c r="C729" s="15" t="n">
        <v>14.47</v>
      </c>
      <c r="D729" s="16" t="n">
        <v>14.3</v>
      </c>
      <c r="E729" s="17" t="n">
        <v>14.36</v>
      </c>
      <c r="F729" s="18" t="n">
        <v>1405000</v>
      </c>
      <c r="G729" s="13" t="n">
        <v>7.15</v>
      </c>
      <c r="I729" s="7" t="n">
        <f aca="false">C729 - E728</f>
        <v>-0.0199999999999996</v>
      </c>
      <c r="J729" s="8" t="n">
        <f aca="false">E728 - D729</f>
        <v>0.19</v>
      </c>
      <c r="K729" s="9" t="n">
        <f aca="false">E729 - E728</f>
        <v>-0.130000000000001</v>
      </c>
      <c r="L729" s="21" t="n">
        <f aca="false">I729 / $E$2</f>
        <v>-0.000199501246882789</v>
      </c>
      <c r="M729" s="22" t="n">
        <f aca="false">J729 / $E$2</f>
        <v>0.00189526184538653</v>
      </c>
      <c r="N729" s="23" t="n">
        <f aca="false">K729 / $E$2</f>
        <v>-0.00129675810473816</v>
      </c>
      <c r="O729" s="10" t="str">
        <f aca="false">IF(OR(J729 &lt; 0, I729 &lt; 0), IF(J729 &lt; 0, "BUY", "SELL"), "S.W.")</f>
        <v>SELL</v>
      </c>
      <c r="P729" s="11" t="n">
        <f aca="false">IF(OR(O728="BUY", O728 = "SELL"), IF(O728 = "BUY", E729 - B729, B729 - E729), 0)</f>
        <v>0</v>
      </c>
      <c r="Q729" s="24" t="n">
        <f aca="false">(F729 - F728) / F728</f>
        <v>-0.687347011437981</v>
      </c>
      <c r="R729" s="25" t="inlineStr">
        <f aca="true">IF(ROW(Q729) - 2 &gt;= 3, AVERAGE(Q729:OFFSET(Q729,1 - $R$2, 0)), "")</f>
        <is>
          <t/>
        </is>
      </c>
    </row>
    <row collapsed="false" customFormat="false" customHeight="false" hidden="false" ht="13.3" outlineLevel="0" r="730">
      <c r="A730" s="20" t="n">
        <v>37616</v>
      </c>
      <c r="B730" s="14" t="n">
        <v>14.42</v>
      </c>
      <c r="C730" s="15" t="n">
        <v>14.81</v>
      </c>
      <c r="D730" s="16" t="n">
        <v>14.28</v>
      </c>
      <c r="E730" s="17" t="n">
        <v>14.4</v>
      </c>
      <c r="F730" s="18" t="n">
        <v>3050800</v>
      </c>
      <c r="G730" s="13" t="n">
        <v>7.17</v>
      </c>
      <c r="I730" s="7" t="n">
        <f aca="false">C730 - E729</f>
        <v>0.450000000000001</v>
      </c>
      <c r="J730" s="8" t="n">
        <f aca="false">E729 - D730</f>
        <v>0.0800000000000001</v>
      </c>
      <c r="K730" s="9" t="n">
        <f aca="false">E730 - E729</f>
        <v>0.0400000000000009</v>
      </c>
      <c r="L730" s="21" t="n">
        <f aca="false">I730 / $E$2</f>
        <v>0.00448877805486285</v>
      </c>
      <c r="M730" s="22" t="n">
        <f aca="false">J730 / $E$2</f>
        <v>0.000798004987531173</v>
      </c>
      <c r="N730" s="23" t="n">
        <f aca="false">K730 / $E$2</f>
        <v>0.000399002493765595</v>
      </c>
      <c r="O730" s="10" t="str">
        <f aca="false">IF(OR(J730 &lt; 0, I730 &lt; 0), IF(J730 &lt; 0, "BUY", "SELL"), "S.W.")</f>
        <v>S.W.</v>
      </c>
      <c r="P730" s="11" t="n">
        <f aca="false">IF(OR(O729="BUY", O729 = "SELL"), IF(O729 = "BUY", E730 - B730, B730 - E730), 0)</f>
        <v>0.0199999999999996</v>
      </c>
      <c r="Q730" s="24" t="n">
        <f aca="false">(F730 - F729) / F729</f>
        <v>1.17138790035587</v>
      </c>
      <c r="R730" s="25" t="inlineStr">
        <f aca="true">IF(ROW(Q730) - 2 &gt;= 3, AVERAGE(Q730:OFFSET(Q730,1 - $R$2, 0)), "")</f>
        <is>
          <t/>
        </is>
      </c>
    </row>
    <row collapsed="false" customFormat="false" customHeight="false" hidden="false" ht="13.3" outlineLevel="0" r="731">
      <c r="A731" s="20" t="n">
        <v>37617</v>
      </c>
      <c r="B731" s="14" t="n">
        <v>14.31</v>
      </c>
      <c r="C731" s="15" t="n">
        <v>14.38</v>
      </c>
      <c r="D731" s="16" t="n">
        <v>14.01</v>
      </c>
      <c r="E731" s="17" t="n">
        <v>14.06</v>
      </c>
      <c r="F731" s="18" t="n">
        <v>2858400</v>
      </c>
      <c r="G731" s="13" t="n">
        <v>7</v>
      </c>
      <c r="I731" s="7" t="n">
        <f aca="false">C731 - E730</f>
        <v>-0.0199999999999996</v>
      </c>
      <c r="J731" s="8" t="n">
        <f aca="false">E730 - D731</f>
        <v>0.390000000000001</v>
      </c>
      <c r="K731" s="9" t="n">
        <f aca="false">E731 - E730</f>
        <v>-0.34</v>
      </c>
      <c r="L731" s="21" t="n">
        <f aca="false">I731 / $E$2</f>
        <v>-0.000199501246882789</v>
      </c>
      <c r="M731" s="22" t="n">
        <f aca="false">J731 / $E$2</f>
        <v>0.00389027431421447</v>
      </c>
      <c r="N731" s="23" t="n">
        <f aca="false">K731 / $E$2</f>
        <v>-0.00339152119700748</v>
      </c>
      <c r="O731" s="10" t="str">
        <f aca="false">IF(OR(J731 &lt; 0, I731 &lt; 0), IF(J731 &lt; 0, "BUY", "SELL"), "S.W.")</f>
        <v>SELL</v>
      </c>
      <c r="P731" s="11" t="n">
        <f aca="false">IF(OR(O730="BUY", O730 = "SELL"), IF(O730 = "BUY", E731 - B731, B731 - E731), 0)</f>
        <v>0</v>
      </c>
      <c r="Q731" s="24" t="n">
        <f aca="false">(F731 - F730) / F730</f>
        <v>-0.0630654254621738</v>
      </c>
      <c r="R731" s="25" t="inlineStr">
        <f aca="true">IF(ROW(Q731) - 2 &gt;= 3, AVERAGE(Q731:OFFSET(Q731,1 - $R$2, 0)), "")</f>
        <is>
          <t/>
        </is>
      </c>
    </row>
    <row collapsed="false" customFormat="false" customHeight="false" hidden="false" ht="13.3" outlineLevel="0" r="732">
      <c r="A732" s="20" t="n">
        <v>37620</v>
      </c>
      <c r="B732" s="14" t="n">
        <v>14.08</v>
      </c>
      <c r="C732" s="15" t="n">
        <v>14.15</v>
      </c>
      <c r="D732" s="16" t="n">
        <v>13.84</v>
      </c>
      <c r="E732" s="17" t="n">
        <v>14.07</v>
      </c>
      <c r="F732" s="18" t="n">
        <v>5537200</v>
      </c>
      <c r="G732" s="13" t="n">
        <v>7</v>
      </c>
      <c r="I732" s="7" t="n">
        <f aca="false">C732 - E731</f>
        <v>0.0899999999999999</v>
      </c>
      <c r="J732" s="8" t="n">
        <f aca="false">E731 - D732</f>
        <v>0.220000000000001</v>
      </c>
      <c r="K732" s="9" t="n">
        <f aca="false">E732 - E731</f>
        <v>0.00999999999999979</v>
      </c>
      <c r="L732" s="21" t="n">
        <f aca="false">I732 / $E$2</f>
        <v>0.000897755610972567</v>
      </c>
      <c r="M732" s="22" t="n">
        <f aca="false">J732 / $E$2</f>
        <v>0.00219451371571073</v>
      </c>
      <c r="N732" s="23" t="n">
        <f aca="false">K732 / $E$2</f>
        <v>9.97506234413944E-005</v>
      </c>
      <c r="O732" s="10" t="str">
        <f aca="false">IF(OR(J732 &lt; 0, I732 &lt; 0), IF(J732 &lt; 0, "BUY", "SELL"), "S.W.")</f>
        <v>S.W.</v>
      </c>
      <c r="P732" s="11" t="n">
        <f aca="false">IF(OR(O731="BUY", O731 = "SELL"), IF(O731 = "BUY", E732 - B732, B732 - E732), 0)</f>
        <v>0.00999999999999979</v>
      </c>
      <c r="Q732" s="24" t="n">
        <f aca="false">(F732 - F731) / F731</f>
        <v>0.937167646235656</v>
      </c>
      <c r="R732" s="25" t="inlineStr">
        <f aca="true">IF(ROW(Q732) - 2 &gt;= 3, AVERAGE(Q732:OFFSET(Q732,1 - $R$2, 0)), "")</f>
        <is>
          <t/>
        </is>
      </c>
    </row>
    <row collapsed="false" customFormat="false" customHeight="false" hidden="false" ht="13.3" outlineLevel="0" r="733">
      <c r="A733" s="20" t="n">
        <v>37621</v>
      </c>
      <c r="B733" s="14" t="n">
        <v>14</v>
      </c>
      <c r="C733" s="15" t="n">
        <v>14.36</v>
      </c>
      <c r="D733" s="16" t="n">
        <v>13.95</v>
      </c>
      <c r="E733" s="17" t="n">
        <v>14.33</v>
      </c>
      <c r="F733" s="18" t="n">
        <v>7168800</v>
      </c>
      <c r="G733" s="13" t="n">
        <v>7.13</v>
      </c>
      <c r="I733" s="7" t="n">
        <f aca="false">C733 - E732</f>
        <v>0.289999999999999</v>
      </c>
      <c r="J733" s="8" t="n">
        <f aca="false">E732 - D733</f>
        <v>0.120000000000001</v>
      </c>
      <c r="K733" s="9" t="n">
        <f aca="false">E733 - E732</f>
        <v>0.26</v>
      </c>
      <c r="L733" s="21" t="n">
        <f aca="false">I733 / $E$2</f>
        <v>0.00289276807980049</v>
      </c>
      <c r="M733" s="22" t="n">
        <f aca="false">J733 / $E$2</f>
        <v>0.00119700748129677</v>
      </c>
      <c r="N733" s="23" t="n">
        <f aca="false">K733 / $E$2</f>
        <v>0.00259351620947631</v>
      </c>
      <c r="O733" s="10" t="str">
        <f aca="false">IF(OR(J733 &lt; 0, I733 &lt; 0), IF(J733 &lt; 0, "BUY", "SELL"), "S.W.")</f>
        <v>S.W.</v>
      </c>
      <c r="P733" s="11" t="n">
        <f aca="false">IF(OR(O732="BUY", O732 = "SELL"), IF(O732 = "BUY", E733 - B733, B733 - E733), 0)</f>
        <v>0</v>
      </c>
      <c r="Q733" s="24" t="n">
        <f aca="false">(F733 - F732) / F732</f>
        <v>0.294661561800188</v>
      </c>
      <c r="R733" s="25" t="inlineStr">
        <f aca="true">IF(ROW(Q733) - 2 &gt;= 3, AVERAGE(Q733:OFFSET(Q733,1 - $R$2, 0)), "")</f>
        <is>
          <t/>
        </is>
      </c>
    </row>
    <row collapsed="false" customFormat="false" customHeight="false" hidden="false" ht="13.3" outlineLevel="0" r="734">
      <c r="A734" s="20" t="n">
        <v>37623</v>
      </c>
      <c r="B734" s="14" t="n">
        <v>14.36</v>
      </c>
      <c r="C734" s="15" t="n">
        <v>14.92</v>
      </c>
      <c r="D734" s="16" t="n">
        <v>14.35</v>
      </c>
      <c r="E734" s="17" t="n">
        <v>14.8</v>
      </c>
      <c r="F734" s="18" t="n">
        <v>6479600</v>
      </c>
      <c r="G734" s="13" t="n">
        <v>7.37</v>
      </c>
      <c r="I734" s="7" t="n">
        <f aca="false">C734 - E733</f>
        <v>0.59</v>
      </c>
      <c r="J734" s="8" t="n">
        <f aca="false">E733 - D734</f>
        <v>-0.0199999999999996</v>
      </c>
      <c r="K734" s="9" t="n">
        <f aca="false">E734 - E733</f>
        <v>0.470000000000001</v>
      </c>
      <c r="L734" s="21" t="n">
        <f aca="false">I734 / $E$2</f>
        <v>0.00588528678304239</v>
      </c>
      <c r="M734" s="22" t="n">
        <f aca="false">J734 / $E$2</f>
        <v>-0.000199501246882789</v>
      </c>
      <c r="N734" s="23" t="n">
        <f aca="false">K734 / $E$2</f>
        <v>0.00468827930174564</v>
      </c>
      <c r="O734" s="10" t="str">
        <f aca="false">IF(OR(J734 &lt; 0, I734 &lt; 0), IF(J734 &lt; 0, "BUY", "SELL"), "S.W.")</f>
        <v>BUY</v>
      </c>
      <c r="P734" s="11" t="n">
        <f aca="false">IF(OR(O733="BUY", O733 = "SELL"), IF(O733 = "BUY", E734 - B734, B734 - E734), 0)</f>
        <v>0</v>
      </c>
      <c r="Q734" s="24" t="n">
        <f aca="false">(F734 - F733) / F733</f>
        <v>-0.0961388237919875</v>
      </c>
      <c r="R734" s="25" t="inlineStr">
        <f aca="true">IF(ROW(Q734) - 2 &gt;= 3, AVERAGE(Q734:OFFSET(Q734,1 - $R$2, 0)), "")</f>
        <is>
          <t/>
        </is>
      </c>
    </row>
    <row collapsed="false" customFormat="false" customHeight="false" hidden="false" ht="13.3" outlineLevel="0" r="735">
      <c r="A735" s="20" t="n">
        <v>37624</v>
      </c>
      <c r="B735" s="14" t="n">
        <v>14.8</v>
      </c>
      <c r="C735" s="15" t="n">
        <v>14.93</v>
      </c>
      <c r="D735" s="16" t="n">
        <v>14.59</v>
      </c>
      <c r="E735" s="17" t="n">
        <v>14.9</v>
      </c>
      <c r="F735" s="18" t="n">
        <v>5266200</v>
      </c>
      <c r="G735" s="13" t="n">
        <v>7.42</v>
      </c>
      <c r="I735" s="7" t="n">
        <f aca="false">C735 - E734</f>
        <v>0.129999999999999</v>
      </c>
      <c r="J735" s="8" t="n">
        <f aca="false">E734 - D735</f>
        <v>0.210000000000001</v>
      </c>
      <c r="K735" s="9" t="n">
        <f aca="false">E735 - E734</f>
        <v>0.0999999999999996</v>
      </c>
      <c r="L735" s="21" t="n">
        <f aca="false">I735 / $E$2</f>
        <v>0.00129675810473814</v>
      </c>
      <c r="M735" s="22" t="n">
        <f aca="false">J735 / $E$2</f>
        <v>0.00209476309226934</v>
      </c>
      <c r="N735" s="23" t="n">
        <f aca="false">K735 / $E$2</f>
        <v>0.000997506234413962</v>
      </c>
      <c r="O735" s="10" t="str">
        <f aca="false">IF(OR(J735 &lt; 0, I735 &lt; 0), IF(J735 &lt; 0, "BUY", "SELL"), "S.W.")</f>
        <v>S.W.</v>
      </c>
      <c r="P735" s="11" t="n">
        <f aca="false">IF(OR(O734="BUY", O734 = "SELL"), IF(O734 = "BUY", E735 - B735, B735 - E735), 0)</f>
        <v>0.0999999999999996</v>
      </c>
      <c r="Q735" s="24" t="n">
        <f aca="false">(F735 - F734) / F734</f>
        <v>-0.1872646459658</v>
      </c>
      <c r="R735" s="25" t="inlineStr">
        <f aca="true">IF(ROW(Q735) - 2 &gt;= 3, AVERAGE(Q735:OFFSET(Q735,1 - $R$2, 0)), "")</f>
        <is>
          <t/>
        </is>
      </c>
    </row>
    <row collapsed="false" customFormat="false" customHeight="false" hidden="false" ht="13.3" outlineLevel="0" r="736">
      <c r="A736" s="20" t="n">
        <v>37627</v>
      </c>
      <c r="B736" s="14" t="n">
        <v>15.03</v>
      </c>
      <c r="C736" s="15" t="n">
        <v>15.38</v>
      </c>
      <c r="D736" s="16" t="n">
        <v>14.88</v>
      </c>
      <c r="E736" s="17" t="n">
        <v>14.9</v>
      </c>
      <c r="F736" s="18" t="n">
        <v>13947600</v>
      </c>
      <c r="G736" s="13" t="n">
        <v>7.42</v>
      </c>
      <c r="I736" s="7" t="n">
        <f aca="false">C736 - E735</f>
        <v>0.48</v>
      </c>
      <c r="J736" s="8" t="n">
        <f aca="false">E735 - D736</f>
        <v>0.0199999999999996</v>
      </c>
      <c r="K736" s="9" t="n">
        <f aca="false">E736 - E735</f>
        <v>0</v>
      </c>
      <c r="L736" s="21" t="n">
        <f aca="false">I736 / $E$2</f>
        <v>0.00478802992518704</v>
      </c>
      <c r="M736" s="22" t="n">
        <f aca="false">J736 / $E$2</f>
        <v>0.000199501246882789</v>
      </c>
      <c r="N736" s="23" t="n">
        <f aca="false">K736 / $E$2</f>
        <v>0</v>
      </c>
      <c r="O736" s="10" t="str">
        <f aca="false">IF(OR(J736 &lt; 0, I736 &lt; 0), IF(J736 &lt; 0, "BUY", "SELL"), "S.W.")</f>
        <v>S.W.</v>
      </c>
      <c r="P736" s="11" t="n">
        <f aca="false">IF(OR(O735="BUY", O735 = "SELL"), IF(O735 = "BUY", E736 - B736, B736 - E736), 0)</f>
        <v>0</v>
      </c>
      <c r="Q736" s="24" t="n">
        <f aca="false">(F736 - F735) / F735</f>
        <v>1.64851315939387</v>
      </c>
      <c r="R736" s="25" t="inlineStr">
        <f aca="true">IF(ROW(Q736) - 2 &gt;= 3, AVERAGE(Q736:OFFSET(Q736,1 - $R$2, 0)), "")</f>
        <is>
          <t/>
        </is>
      </c>
    </row>
    <row collapsed="false" customFormat="false" customHeight="false" hidden="false" ht="13.3" outlineLevel="0" r="737">
      <c r="A737" s="20" t="n">
        <v>37628</v>
      </c>
      <c r="B737" s="14" t="n">
        <v>14.79</v>
      </c>
      <c r="C737" s="15" t="n">
        <v>15</v>
      </c>
      <c r="D737" s="16" t="n">
        <v>14.47</v>
      </c>
      <c r="E737" s="17" t="n">
        <v>14.85</v>
      </c>
      <c r="F737" s="18" t="n">
        <v>12226600</v>
      </c>
      <c r="G737" s="13" t="n">
        <v>7.39</v>
      </c>
      <c r="I737" s="7" t="n">
        <f aca="false">C737 - E736</f>
        <v>0.0999999999999996</v>
      </c>
      <c r="J737" s="8" t="n">
        <f aca="false">E736 - D737</f>
        <v>0.43</v>
      </c>
      <c r="K737" s="9" t="n">
        <f aca="false">E737 - E736</f>
        <v>-0.0500000000000007</v>
      </c>
      <c r="L737" s="21" t="n">
        <f aca="false">I737 / $E$2</f>
        <v>0.000997506234413962</v>
      </c>
      <c r="M737" s="22" t="n">
        <f aca="false">J737 / $E$2</f>
        <v>0.00428927680798005</v>
      </c>
      <c r="N737" s="23" t="n">
        <f aca="false">K737 / $E$2</f>
        <v>-0.00049875311720699</v>
      </c>
      <c r="O737" s="10" t="str">
        <f aca="false">IF(OR(J737 &lt; 0, I737 &lt; 0), IF(J737 &lt; 0, "BUY", "SELL"), "S.W.")</f>
        <v>S.W.</v>
      </c>
      <c r="P737" s="11" t="n">
        <f aca="false">IF(OR(O736="BUY", O736 = "SELL"), IF(O736 = "BUY", E737 - B737, B737 - E737), 0)</f>
        <v>0</v>
      </c>
      <c r="Q737" s="24" t="n">
        <f aca="false">(F737 - F736) / F736</f>
        <v>-0.123390404083857</v>
      </c>
      <c r="R737" s="25" t="inlineStr">
        <f aca="true">IF(ROW(Q737) - 2 &gt;= 3, AVERAGE(Q737:OFFSET(Q737,1 - $R$2, 0)), "")</f>
        <is>
          <t/>
        </is>
      </c>
    </row>
    <row collapsed="false" customFormat="false" customHeight="false" hidden="false" ht="13.3" outlineLevel="0" r="738">
      <c r="A738" s="20" t="n">
        <v>37629</v>
      </c>
      <c r="B738" s="14" t="n">
        <v>14.58</v>
      </c>
      <c r="C738" s="15" t="n">
        <v>14.71</v>
      </c>
      <c r="D738" s="16" t="n">
        <v>14.44</v>
      </c>
      <c r="E738" s="17" t="n">
        <v>14.55</v>
      </c>
      <c r="F738" s="18" t="n">
        <v>8201600</v>
      </c>
      <c r="G738" s="13" t="n">
        <v>7.24</v>
      </c>
      <c r="I738" s="7" t="n">
        <f aca="false">C738 - E737</f>
        <v>-0.139999999999999</v>
      </c>
      <c r="J738" s="8" t="n">
        <f aca="false">E737 - D738</f>
        <v>0.41</v>
      </c>
      <c r="K738" s="9" t="n">
        <f aca="false">E738 - E737</f>
        <v>-0.299999999999999</v>
      </c>
      <c r="L738" s="21" t="n">
        <f aca="false">I738 / $E$2</f>
        <v>-0.00139650872817954</v>
      </c>
      <c r="M738" s="22" t="n">
        <f aca="false">J738 / $E$2</f>
        <v>0.00408977556109726</v>
      </c>
      <c r="N738" s="23" t="n">
        <f aca="false">K738 / $E$2</f>
        <v>-0.00299251870324188</v>
      </c>
      <c r="O738" s="10" t="str">
        <f aca="false">IF(OR(J738 &lt; 0, I738 &lt; 0), IF(J738 &lt; 0, "BUY", "SELL"), "S.W.")</f>
        <v>SELL</v>
      </c>
      <c r="P738" s="11" t="n">
        <f aca="false">IF(OR(O737="BUY", O737 = "SELL"), IF(O737 = "BUY", E738 - B738, B738 - E738), 0)</f>
        <v>0</v>
      </c>
      <c r="Q738" s="24" t="n">
        <f aca="false">(F738 - F737) / F737</f>
        <v>-0.329200268267548</v>
      </c>
      <c r="R738" s="25" t="inlineStr">
        <f aca="true">IF(ROW(Q738) - 2 &gt;= 3, AVERAGE(Q738:OFFSET(Q738,1 - $R$2, 0)), "")</f>
        <is>
          <t/>
        </is>
      </c>
    </row>
    <row collapsed="false" customFormat="false" customHeight="false" hidden="false" ht="13.3" outlineLevel="0" r="739">
      <c r="A739" s="20" t="n">
        <v>37630</v>
      </c>
      <c r="B739" s="14" t="n">
        <v>14.62</v>
      </c>
      <c r="C739" s="15" t="n">
        <v>14.92</v>
      </c>
      <c r="D739" s="16" t="n">
        <v>14.5</v>
      </c>
      <c r="E739" s="17" t="n">
        <v>14.68</v>
      </c>
      <c r="F739" s="18" t="n">
        <v>7687600</v>
      </c>
      <c r="G739" s="13" t="n">
        <v>7.31</v>
      </c>
      <c r="I739" s="7" t="n">
        <f aca="false">C739 - E738</f>
        <v>0.369999999999999</v>
      </c>
      <c r="J739" s="8" t="n">
        <f aca="false">E738 - D739</f>
        <v>0.0500000000000007</v>
      </c>
      <c r="K739" s="9" t="n">
        <f aca="false">E739 - E738</f>
        <v>0.129999999999999</v>
      </c>
      <c r="L739" s="21" t="n">
        <f aca="false">I739 / $E$2</f>
        <v>0.00369077306733166</v>
      </c>
      <c r="M739" s="22" t="n">
        <f aca="false">J739 / $E$2</f>
        <v>0.00049875311720699</v>
      </c>
      <c r="N739" s="23" t="n">
        <f aca="false">K739 / $E$2</f>
        <v>0.00129675810473814</v>
      </c>
      <c r="O739" s="10" t="str">
        <f aca="false">IF(OR(J739 &lt; 0, I739 &lt; 0), IF(J739 &lt; 0, "BUY", "SELL"), "S.W.")</f>
        <v>S.W.</v>
      </c>
      <c r="P739" s="11" t="n">
        <f aca="false">IF(OR(O738="BUY", O738 = "SELL"), IF(O738 = "BUY", E739 - B739, B739 - E739), 0)</f>
        <v>-0.0600000000000005</v>
      </c>
      <c r="Q739" s="24" t="n">
        <f aca="false">(F739 - F738) / F738</f>
        <v>-0.0626706984003121</v>
      </c>
      <c r="R739" s="25" t="inlineStr">
        <f aca="true">IF(ROW(Q739) - 2 &gt;= 3, AVERAGE(Q739:OFFSET(Q739,1 - $R$2, 0)), "")</f>
        <is>
          <t/>
        </is>
      </c>
    </row>
    <row collapsed="false" customFormat="false" customHeight="false" hidden="false" ht="13.3" outlineLevel="0" r="740">
      <c r="A740" s="20" t="n">
        <v>37631</v>
      </c>
      <c r="B740" s="14" t="n">
        <v>14.58</v>
      </c>
      <c r="C740" s="15" t="n">
        <v>14.82</v>
      </c>
      <c r="D740" s="16" t="n">
        <v>14.49</v>
      </c>
      <c r="E740" s="17" t="n">
        <v>14.72</v>
      </c>
      <c r="F740" s="18" t="n">
        <v>6253600</v>
      </c>
      <c r="G740" s="13" t="n">
        <v>7.33</v>
      </c>
      <c r="I740" s="7" t="n">
        <f aca="false">C740 - E739</f>
        <v>0.140000000000001</v>
      </c>
      <c r="J740" s="8" t="n">
        <f aca="false">E739 - D740</f>
        <v>0.19</v>
      </c>
      <c r="K740" s="9" t="n">
        <f aca="false">E740 - E739</f>
        <v>0.0400000000000009</v>
      </c>
      <c r="L740" s="21" t="n">
        <f aca="false">I740 / $E$2</f>
        <v>0.00139650872817956</v>
      </c>
      <c r="M740" s="22" t="n">
        <f aca="false">J740 / $E$2</f>
        <v>0.00189526184538653</v>
      </c>
      <c r="N740" s="23" t="n">
        <f aca="false">K740 / $E$2</f>
        <v>0.000399002493765595</v>
      </c>
      <c r="O740" s="10" t="str">
        <f aca="false">IF(OR(J740 &lt; 0, I740 &lt; 0), IF(J740 &lt; 0, "BUY", "SELL"), "S.W.")</f>
        <v>S.W.</v>
      </c>
      <c r="P740" s="11" t="n">
        <f aca="false">IF(OR(O739="BUY", O739 = "SELL"), IF(O739 = "BUY", E740 - B740, B740 - E740), 0)</f>
        <v>0</v>
      </c>
      <c r="Q740" s="24" t="n">
        <f aca="false">(F740 - F739) / F739</f>
        <v>-0.18653415890525</v>
      </c>
      <c r="R740" s="25" t="inlineStr">
        <f aca="true">IF(ROW(Q740) - 2 &gt;= 3, AVERAGE(Q740:OFFSET(Q740,1 - $R$2, 0)), "")</f>
        <is>
          <t/>
        </is>
      </c>
    </row>
    <row collapsed="false" customFormat="false" customHeight="false" hidden="false" ht="13.3" outlineLevel="0" r="741">
      <c r="A741" s="20" t="n">
        <v>37634</v>
      </c>
      <c r="B741" s="14" t="n">
        <v>14.9</v>
      </c>
      <c r="C741" s="15" t="n">
        <v>14.9</v>
      </c>
      <c r="D741" s="16" t="n">
        <v>14.36</v>
      </c>
      <c r="E741" s="17" t="n">
        <v>14.63</v>
      </c>
      <c r="F741" s="18" t="n">
        <v>6390800</v>
      </c>
      <c r="G741" s="13" t="n">
        <v>7.28</v>
      </c>
      <c r="I741" s="7" t="n">
        <f aca="false">C741 - E740</f>
        <v>0.18</v>
      </c>
      <c r="J741" s="8" t="n">
        <f aca="false">E740 - D741</f>
        <v>0.360000000000001</v>
      </c>
      <c r="K741" s="9" t="n">
        <f aca="false">E741 - E740</f>
        <v>-0.0899999999999999</v>
      </c>
      <c r="L741" s="21" t="n">
        <f aca="false">I741 / $E$2</f>
        <v>0.00179551122194513</v>
      </c>
      <c r="M741" s="22" t="n">
        <f aca="false">J741 / $E$2</f>
        <v>0.00359102244389029</v>
      </c>
      <c r="N741" s="23" t="n">
        <f aca="false">K741 / $E$2</f>
        <v>-0.000897755610972567</v>
      </c>
      <c r="O741" s="10" t="str">
        <f aca="false">IF(OR(J741 &lt; 0, I741 &lt; 0), IF(J741 &lt; 0, "BUY", "SELL"), "S.W.")</f>
        <v>S.W.</v>
      </c>
      <c r="P741" s="11" t="n">
        <f aca="false">IF(OR(O740="BUY", O740 = "SELL"), IF(O740 = "BUY", E741 - B741, B741 - E741), 0)</f>
        <v>0</v>
      </c>
      <c r="Q741" s="24" t="n">
        <f aca="false">(F741 - F740) / F740</f>
        <v>0.0219393629269541</v>
      </c>
      <c r="R741" s="25" t="inlineStr">
        <f aca="true">IF(ROW(Q741) - 2 &gt;= 3, AVERAGE(Q741:OFFSET(Q741,1 - $R$2, 0)), "")</f>
        <is>
          <t/>
        </is>
      </c>
    </row>
    <row collapsed="false" customFormat="false" customHeight="false" hidden="false" ht="13.3" outlineLevel="0" r="742">
      <c r="A742" s="20" t="n">
        <v>37635</v>
      </c>
      <c r="B742" s="14" t="n">
        <v>14.69</v>
      </c>
      <c r="C742" s="15" t="n">
        <v>14.82</v>
      </c>
      <c r="D742" s="16" t="n">
        <v>14.49</v>
      </c>
      <c r="E742" s="17" t="n">
        <v>14.61</v>
      </c>
      <c r="F742" s="18" t="n">
        <v>6673600</v>
      </c>
      <c r="G742" s="13" t="n">
        <v>7.27</v>
      </c>
      <c r="I742" s="7" t="n">
        <f aca="false">C742 - E741</f>
        <v>0.19</v>
      </c>
      <c r="J742" s="8" t="n">
        <f aca="false">E741 - D742</f>
        <v>0.140000000000001</v>
      </c>
      <c r="K742" s="9" t="n">
        <f aca="false">E742 - E741</f>
        <v>-0.0200000000000013</v>
      </c>
      <c r="L742" s="21" t="n">
        <f aca="false">I742 / $E$2</f>
        <v>0.00189526184538653</v>
      </c>
      <c r="M742" s="22" t="n">
        <f aca="false">J742 / $E$2</f>
        <v>0.00139650872817956</v>
      </c>
      <c r="N742" s="23" t="n">
        <f aca="false">K742 / $E$2</f>
        <v>-0.000199501246882806</v>
      </c>
      <c r="O742" s="10" t="str">
        <f aca="false">IF(OR(J742 &lt; 0, I742 &lt; 0), IF(J742 &lt; 0, "BUY", "SELL"), "S.W.")</f>
        <v>S.W.</v>
      </c>
      <c r="P742" s="11" t="n">
        <f aca="false">IF(OR(O741="BUY", O741 = "SELL"), IF(O741 = "BUY", E742 - B742, B742 - E742), 0)</f>
        <v>0</v>
      </c>
      <c r="Q742" s="24" t="n">
        <f aca="false">(F742 - F741) / F741</f>
        <v>0.0442511109720223</v>
      </c>
      <c r="R742" s="25" t="inlineStr">
        <f aca="true">IF(ROW(Q742) - 2 &gt;= 3, AVERAGE(Q742:OFFSET(Q742,1 - $R$2, 0)), "")</f>
        <is>
          <t/>
        </is>
      </c>
    </row>
    <row collapsed="false" customFormat="false" customHeight="false" hidden="false" ht="13.3" outlineLevel="0" r="743">
      <c r="A743" s="20" t="n">
        <v>37636</v>
      </c>
      <c r="B743" s="14" t="n">
        <v>14.59</v>
      </c>
      <c r="C743" s="15" t="n">
        <v>14.7</v>
      </c>
      <c r="D743" s="16" t="n">
        <v>14.26</v>
      </c>
      <c r="E743" s="17" t="n">
        <v>14.43</v>
      </c>
      <c r="F743" s="18" t="n">
        <v>13254600</v>
      </c>
      <c r="G743" s="13" t="n">
        <v>7.18</v>
      </c>
      <c r="I743" s="7" t="n">
        <f aca="false">C743 - E742</f>
        <v>0.0899999999999999</v>
      </c>
      <c r="J743" s="8" t="n">
        <f aca="false">E742 - D743</f>
        <v>0.35</v>
      </c>
      <c r="K743" s="9" t="n">
        <f aca="false">E743 - E742</f>
        <v>-0.18</v>
      </c>
      <c r="L743" s="21" t="n">
        <f aca="false">I743 / $E$2</f>
        <v>0.000897755610972567</v>
      </c>
      <c r="M743" s="22" t="n">
        <f aca="false">J743 / $E$2</f>
        <v>0.00349127182044887</v>
      </c>
      <c r="N743" s="23" t="n">
        <f aca="false">K743 / $E$2</f>
        <v>-0.00179551122194513</v>
      </c>
      <c r="O743" s="10" t="str">
        <f aca="false">IF(OR(J743 &lt; 0, I743 &lt; 0), IF(J743 &lt; 0, "BUY", "SELL"), "S.W.")</f>
        <v>S.W.</v>
      </c>
      <c r="P743" s="11" t="n">
        <f aca="false">IF(OR(O742="BUY", O742 = "SELL"), IF(O742 = "BUY", E743 - B743, B743 - E743), 0)</f>
        <v>0</v>
      </c>
      <c r="Q743" s="24" t="n">
        <f aca="false">(F743 - F742) / F742</f>
        <v>0.986124430592184</v>
      </c>
      <c r="R743" s="25" t="inlineStr">
        <f aca="true">IF(ROW(Q743) - 2 &gt;= 3, AVERAGE(Q743:OFFSET(Q743,1 - $R$2, 0)), "")</f>
        <is>
          <t/>
        </is>
      </c>
    </row>
    <row collapsed="false" customFormat="false" customHeight="false" hidden="false" ht="13.3" outlineLevel="0" r="744">
      <c r="A744" s="20" t="n">
        <v>37637</v>
      </c>
      <c r="B744" s="14" t="n">
        <v>14.21</v>
      </c>
      <c r="C744" s="15" t="n">
        <v>14.76</v>
      </c>
      <c r="D744" s="16" t="n">
        <v>14.21</v>
      </c>
      <c r="E744" s="17" t="n">
        <v>14.62</v>
      </c>
      <c r="F744" s="18" t="n">
        <v>19966800</v>
      </c>
      <c r="G744" s="13" t="n">
        <v>7.28</v>
      </c>
      <c r="I744" s="7" t="n">
        <f aca="false">C744 - E743</f>
        <v>0.33</v>
      </c>
      <c r="J744" s="8" t="n">
        <f aca="false">E743 - D744</f>
        <v>0.219999999999999</v>
      </c>
      <c r="K744" s="9" t="n">
        <f aca="false">E744 - E743</f>
        <v>0.19</v>
      </c>
      <c r="L744" s="21" t="n">
        <f aca="false">I744 / $E$2</f>
        <v>0.00329177057356609</v>
      </c>
      <c r="M744" s="22" t="n">
        <f aca="false">J744 / $E$2</f>
        <v>0.00219451371571071</v>
      </c>
      <c r="N744" s="23" t="n">
        <f aca="false">K744 / $E$2</f>
        <v>0.00189526184538653</v>
      </c>
      <c r="O744" s="10" t="str">
        <f aca="false">IF(OR(J744 &lt; 0, I744 &lt; 0), IF(J744 &lt; 0, "BUY", "SELL"), "S.W.")</f>
        <v>S.W.</v>
      </c>
      <c r="P744" s="11" t="n">
        <f aca="false">IF(OR(O743="BUY", O743 = "SELL"), IF(O743 = "BUY", E744 - B744, B744 - E744), 0)</f>
        <v>0</v>
      </c>
      <c r="Q744" s="24" t="n">
        <f aca="false">(F744 - F743) / F743</f>
        <v>0.506405323434883</v>
      </c>
      <c r="R744" s="25" t="inlineStr">
        <f aca="true">IF(ROW(Q744) - 2 &gt;= 3, AVERAGE(Q744:OFFSET(Q744,1 - $R$2, 0)), "")</f>
        <is>
          <t/>
        </is>
      </c>
    </row>
    <row collapsed="false" customFormat="false" customHeight="false" hidden="false" ht="13.3" outlineLevel="0" r="745">
      <c r="A745" s="20" t="n">
        <v>37638</v>
      </c>
      <c r="B745" s="14" t="n">
        <v>14.56</v>
      </c>
      <c r="C745" s="15" t="n">
        <v>14.56</v>
      </c>
      <c r="D745" s="16" t="n">
        <v>14.08</v>
      </c>
      <c r="E745" s="17" t="n">
        <v>14.1</v>
      </c>
      <c r="F745" s="18" t="n">
        <v>9527200</v>
      </c>
      <c r="G745" s="13" t="n">
        <v>7.02</v>
      </c>
      <c r="I745" s="7" t="n">
        <f aca="false">C745 - E744</f>
        <v>-0.0599999999999987</v>
      </c>
      <c r="J745" s="8" t="n">
        <f aca="false">E744 - D745</f>
        <v>0.539999999999999</v>
      </c>
      <c r="K745" s="9" t="n">
        <f aca="false">E745 - E744</f>
        <v>-0.52</v>
      </c>
      <c r="L745" s="21" t="n">
        <f aca="false">I745 / $E$2</f>
        <v>-0.000598503740648366</v>
      </c>
      <c r="M745" s="22" t="n">
        <f aca="false">J745 / $E$2</f>
        <v>0.0053865336658354</v>
      </c>
      <c r="N745" s="23" t="n">
        <f aca="false">K745 / $E$2</f>
        <v>-0.00518703241895261</v>
      </c>
      <c r="O745" s="10" t="str">
        <f aca="false">IF(OR(J745 &lt; 0, I745 &lt; 0), IF(J745 &lt; 0, "BUY", "SELL"), "S.W.")</f>
        <v>SELL</v>
      </c>
      <c r="P745" s="11" t="n">
        <f aca="false">IF(OR(O744="BUY", O744 = "SELL"), IF(O744 = "BUY", E745 - B745, B745 - E745), 0)</f>
        <v>0</v>
      </c>
      <c r="Q745" s="24" t="n">
        <f aca="false">(F745 - F744) / F744</f>
        <v>-0.522847927559749</v>
      </c>
      <c r="R745" s="25" t="inlineStr">
        <f aca="true">IF(ROW(Q745) - 2 &gt;= 3, AVERAGE(Q745:OFFSET(Q745,1 - $R$2, 0)), "")</f>
        <is>
          <t/>
        </is>
      </c>
    </row>
    <row collapsed="false" customFormat="false" customHeight="false" hidden="false" ht="13.3" outlineLevel="0" r="746">
      <c r="A746" s="20" t="n">
        <v>37642</v>
      </c>
      <c r="B746" s="14" t="n">
        <v>14.21</v>
      </c>
      <c r="C746" s="15" t="n">
        <v>14.41</v>
      </c>
      <c r="D746" s="16" t="n">
        <v>14</v>
      </c>
      <c r="E746" s="17" t="n">
        <v>14.02</v>
      </c>
      <c r="F746" s="18" t="n">
        <v>9052000</v>
      </c>
      <c r="G746" s="13" t="n">
        <v>6.98</v>
      </c>
      <c r="I746" s="7" t="n">
        <f aca="false">C746 - E745</f>
        <v>0.31</v>
      </c>
      <c r="J746" s="8" t="n">
        <f aca="false">E745 - D746</f>
        <v>0.0999999999999996</v>
      </c>
      <c r="K746" s="9" t="n">
        <f aca="false">E746 - E745</f>
        <v>-0.0800000000000001</v>
      </c>
      <c r="L746" s="21" t="n">
        <f aca="false">I746 / $E$2</f>
        <v>0.0030922693266833</v>
      </c>
      <c r="M746" s="22" t="n">
        <f aca="false">J746 / $E$2</f>
        <v>0.000997506234413962</v>
      </c>
      <c r="N746" s="23" t="n">
        <f aca="false">K746 / $E$2</f>
        <v>-0.000798004987531173</v>
      </c>
      <c r="O746" s="10" t="str">
        <f aca="false">IF(OR(J746 &lt; 0, I746 &lt; 0), IF(J746 &lt; 0, "BUY", "SELL"), "S.W.")</f>
        <v>S.W.</v>
      </c>
      <c r="P746" s="11" t="n">
        <f aca="false">IF(OR(O745="BUY", O745 = "SELL"), IF(O745 = "BUY", E746 - B746, B746 - E746), 0)</f>
        <v>0.190000000000001</v>
      </c>
      <c r="Q746" s="24" t="n">
        <f aca="false">(F746 - F745) / F745</f>
        <v>-0.049878243345369</v>
      </c>
      <c r="R746" s="25" t="inlineStr">
        <f aca="true">IF(ROW(Q746) - 2 &gt;= 3, AVERAGE(Q746:OFFSET(Q746,1 - $R$2, 0)), "")</f>
        <is>
          <t/>
        </is>
      </c>
    </row>
    <row collapsed="false" customFormat="false" customHeight="false" hidden="false" ht="13.3" outlineLevel="0" r="747">
      <c r="A747" s="20" t="n">
        <v>37643</v>
      </c>
      <c r="B747" s="14" t="n">
        <v>13.98</v>
      </c>
      <c r="C747" s="15" t="n">
        <v>14.15</v>
      </c>
      <c r="D747" s="16" t="n">
        <v>13.8</v>
      </c>
      <c r="E747" s="17" t="n">
        <v>13.88</v>
      </c>
      <c r="F747" s="18" t="n">
        <v>7683600</v>
      </c>
      <c r="G747" s="13" t="n">
        <v>6.91</v>
      </c>
      <c r="I747" s="7" t="n">
        <f aca="false">C747 - E746</f>
        <v>0.130000000000001</v>
      </c>
      <c r="J747" s="8" t="n">
        <f aca="false">E746 - D747</f>
        <v>0.219999999999999</v>
      </c>
      <c r="K747" s="9" t="n">
        <f aca="false">E747 - E746</f>
        <v>-0.139999999999999</v>
      </c>
      <c r="L747" s="21" t="n">
        <f aca="false">I747 / $E$2</f>
        <v>0.00129675810473816</v>
      </c>
      <c r="M747" s="22" t="n">
        <f aca="false">J747 / $E$2</f>
        <v>0.00219451371571071</v>
      </c>
      <c r="N747" s="23" t="n">
        <f aca="false">K747 / $E$2</f>
        <v>-0.00139650872817954</v>
      </c>
      <c r="O747" s="10" t="str">
        <f aca="false">IF(OR(J747 &lt; 0, I747 &lt; 0), IF(J747 &lt; 0, "BUY", "SELL"), "S.W.")</f>
        <v>S.W.</v>
      </c>
      <c r="P747" s="11" t="n">
        <f aca="false">IF(OR(O746="BUY", O746 = "SELL"), IF(O746 = "BUY", E747 - B747, B747 - E747), 0)</f>
        <v>0</v>
      </c>
      <c r="Q747" s="24" t="n">
        <f aca="false">(F747 - F746) / F746</f>
        <v>-0.151171011931065</v>
      </c>
      <c r="R747" s="25" t="inlineStr">
        <f aca="true">IF(ROW(Q747) - 2 &gt;= 3, AVERAGE(Q747:OFFSET(Q747,1 - $R$2, 0)), "")</f>
        <is>
          <t/>
        </is>
      </c>
    </row>
    <row collapsed="false" customFormat="false" customHeight="false" hidden="false" ht="13.3" outlineLevel="0" r="748">
      <c r="A748" s="20" t="n">
        <v>37644</v>
      </c>
      <c r="B748" s="14" t="n">
        <v>14.05</v>
      </c>
      <c r="C748" s="15" t="n">
        <v>14.36</v>
      </c>
      <c r="D748" s="16" t="n">
        <v>13.95</v>
      </c>
      <c r="E748" s="17" t="n">
        <v>14.17</v>
      </c>
      <c r="F748" s="18" t="n">
        <v>8152000</v>
      </c>
      <c r="G748" s="13" t="n">
        <v>7.05</v>
      </c>
      <c r="I748" s="7" t="n">
        <f aca="false">C748 - E747</f>
        <v>0.479999999999999</v>
      </c>
      <c r="J748" s="8" t="n">
        <f aca="false">E747 - D748</f>
        <v>-0.0699999999999985</v>
      </c>
      <c r="K748" s="9" t="n">
        <f aca="false">E748 - E747</f>
        <v>0.289999999999999</v>
      </c>
      <c r="L748" s="21" t="n">
        <f aca="false">I748 / $E$2</f>
        <v>0.00478802992518702</v>
      </c>
      <c r="M748" s="22" t="n">
        <f aca="false">J748 / $E$2</f>
        <v>-0.000698254364089761</v>
      </c>
      <c r="N748" s="23" t="n">
        <f aca="false">K748 / $E$2</f>
        <v>0.00289276807980049</v>
      </c>
      <c r="O748" s="10" t="str">
        <f aca="false">IF(OR(J748 &lt; 0, I748 &lt; 0), IF(J748 &lt; 0, "BUY", "SELL"), "S.W.")</f>
        <v>BUY</v>
      </c>
      <c r="P748" s="11" t="n">
        <f aca="false">IF(OR(O747="BUY", O747 = "SELL"), IF(O747 = "BUY", E748 - B748, B748 - E748), 0)</f>
        <v>0</v>
      </c>
      <c r="Q748" s="24" t="n">
        <f aca="false">(F748 - F747) / F747</f>
        <v>0.0609610078608985</v>
      </c>
      <c r="R748" s="25" t="inlineStr">
        <f aca="true">IF(ROW(Q748) - 2 &gt;= 3, AVERAGE(Q748:OFFSET(Q748,1 - $R$2, 0)), "")</f>
        <is>
          <t/>
        </is>
      </c>
    </row>
    <row collapsed="false" customFormat="false" customHeight="false" hidden="false" ht="13.3" outlineLevel="0" r="749">
      <c r="A749" s="20" t="n">
        <v>37645</v>
      </c>
      <c r="B749" s="14" t="n">
        <v>14.24</v>
      </c>
      <c r="C749" s="15" t="n">
        <v>14.24</v>
      </c>
      <c r="D749" s="16" t="n">
        <v>13.56</v>
      </c>
      <c r="E749" s="17" t="n">
        <v>13.8</v>
      </c>
      <c r="F749" s="18" t="n">
        <v>10909600</v>
      </c>
      <c r="G749" s="13" t="n">
        <v>6.87</v>
      </c>
      <c r="I749" s="7" t="n">
        <f aca="false">C749 - E748</f>
        <v>0.0700000000000003</v>
      </c>
      <c r="J749" s="8" t="n">
        <f aca="false">E748 - D749</f>
        <v>0.609999999999999</v>
      </c>
      <c r="K749" s="9" t="n">
        <f aca="false">E749 - E748</f>
        <v>-0.369999999999999</v>
      </c>
      <c r="L749" s="21" t="n">
        <f aca="false">I749 / $E$2</f>
        <v>0.000698254364089778</v>
      </c>
      <c r="M749" s="22" t="n">
        <f aca="false">J749 / $E$2</f>
        <v>0.00608478802992518</v>
      </c>
      <c r="N749" s="23" t="n">
        <f aca="false">K749 / $E$2</f>
        <v>-0.00369077306733166</v>
      </c>
      <c r="O749" s="10" t="str">
        <f aca="false">IF(OR(J749 &lt; 0, I749 &lt; 0), IF(J749 &lt; 0, "BUY", "SELL"), "S.W.")</f>
        <v>S.W.</v>
      </c>
      <c r="P749" s="11" t="n">
        <f aca="false">IF(OR(O748="BUY", O748 = "SELL"), IF(O748 = "BUY", E749 - B749, B749 - E749), 0)</f>
        <v>-0.44</v>
      </c>
      <c r="Q749" s="24" t="n">
        <f aca="false">(F749 - F748) / F748</f>
        <v>0.338272816486752</v>
      </c>
      <c r="R749" s="25" t="inlineStr">
        <f aca="true">IF(ROW(Q749) - 2 &gt;= 3, AVERAGE(Q749:OFFSET(Q749,1 - $R$2, 0)), "")</f>
        <is>
          <t/>
        </is>
      </c>
    </row>
    <row collapsed="false" customFormat="false" customHeight="false" hidden="false" ht="13.3" outlineLevel="0" r="750">
      <c r="A750" s="20" t="n">
        <v>37648</v>
      </c>
      <c r="B750" s="14" t="n">
        <v>13.68</v>
      </c>
      <c r="C750" s="15" t="n">
        <v>14.5</v>
      </c>
      <c r="D750" s="16" t="n">
        <v>13.65</v>
      </c>
      <c r="E750" s="17" t="n">
        <v>14.13</v>
      </c>
      <c r="F750" s="18" t="n">
        <v>13978800</v>
      </c>
      <c r="G750" s="13" t="n">
        <v>7.03</v>
      </c>
      <c r="I750" s="7" t="n">
        <f aca="false">C750 - E749</f>
        <v>0.699999999999999</v>
      </c>
      <c r="J750" s="8" t="n">
        <f aca="false">E749 - D750</f>
        <v>0.15</v>
      </c>
      <c r="K750" s="9" t="n">
        <f aca="false">E750 - E749</f>
        <v>0.33</v>
      </c>
      <c r="L750" s="21" t="n">
        <f aca="false">I750 / $E$2</f>
        <v>0.00698254364089775</v>
      </c>
      <c r="M750" s="22" t="n">
        <f aca="false">J750 / $E$2</f>
        <v>0.00149625935162095</v>
      </c>
      <c r="N750" s="23" t="n">
        <f aca="false">K750 / $E$2</f>
        <v>0.00329177057356609</v>
      </c>
      <c r="O750" s="10" t="str">
        <f aca="false">IF(OR(J750 &lt; 0, I750 &lt; 0), IF(J750 &lt; 0, "BUY", "SELL"), "S.W.")</f>
        <v>S.W.</v>
      </c>
      <c r="P750" s="11" t="n">
        <f aca="false">IF(OR(O749="BUY", O749 = "SELL"), IF(O749 = "BUY", E750 - B750, B750 - E750), 0)</f>
        <v>0</v>
      </c>
      <c r="Q750" s="24" t="n">
        <f aca="false">(F750 - F749) / F749</f>
        <v>0.281330204590452</v>
      </c>
      <c r="R750" s="25" t="inlineStr">
        <f aca="true">IF(ROW(Q750) - 2 &gt;= 3, AVERAGE(Q750:OFFSET(Q750,1 - $R$2, 0)), "")</f>
        <is>
          <t/>
        </is>
      </c>
    </row>
    <row collapsed="false" customFormat="false" customHeight="false" hidden="false" ht="13.3" outlineLevel="0" r="751">
      <c r="A751" s="20" t="n">
        <v>37649</v>
      </c>
      <c r="B751" s="14" t="n">
        <v>14.24</v>
      </c>
      <c r="C751" s="15" t="n">
        <v>14.69</v>
      </c>
      <c r="D751" s="16" t="n">
        <v>14.16</v>
      </c>
      <c r="E751" s="17" t="n">
        <v>14.58</v>
      </c>
      <c r="F751" s="18" t="n">
        <v>10223400</v>
      </c>
      <c r="G751" s="13" t="n">
        <v>7.26</v>
      </c>
      <c r="I751" s="7" t="n">
        <f aca="false">C751 - E750</f>
        <v>0.559999999999999</v>
      </c>
      <c r="J751" s="8" t="n">
        <f aca="false">E750 - D751</f>
        <v>-0.0299999999999994</v>
      </c>
      <c r="K751" s="9" t="n">
        <f aca="false">E751 - E750</f>
        <v>0.449999999999999</v>
      </c>
      <c r="L751" s="21" t="n">
        <f aca="false">I751 / $E$2</f>
        <v>0.00558603491271819</v>
      </c>
      <c r="M751" s="22" t="n">
        <f aca="false">J751 / $E$2</f>
        <v>-0.000299251870324183</v>
      </c>
      <c r="N751" s="23" t="n">
        <f aca="false">K751 / $E$2</f>
        <v>0.00448877805486284</v>
      </c>
      <c r="O751" s="10" t="str">
        <f aca="false">IF(OR(J751 &lt; 0, I751 &lt; 0), IF(J751 &lt; 0, "BUY", "SELL"), "S.W.")</f>
        <v>BUY</v>
      </c>
      <c r="P751" s="11" t="n">
        <f aca="false">IF(OR(O750="BUY", O750 = "SELL"), IF(O750 = "BUY", E751 - B751, B751 - E751), 0)</f>
        <v>0</v>
      </c>
      <c r="Q751" s="24" t="n">
        <f aca="false">(F751 - F750) / F750</f>
        <v>-0.268649669499528</v>
      </c>
      <c r="R751" s="25" t="inlineStr">
        <f aca="true">IF(ROW(Q751) - 2 &gt;= 3, AVERAGE(Q751:OFFSET(Q751,1 - $R$2, 0)), "")</f>
        <is>
          <t/>
        </is>
      </c>
    </row>
    <row collapsed="false" customFormat="false" customHeight="false" hidden="false" ht="13.3" outlineLevel="0" r="752">
      <c r="A752" s="20" t="n">
        <v>37650</v>
      </c>
      <c r="B752" s="14" t="n">
        <v>14.55</v>
      </c>
      <c r="C752" s="15" t="n">
        <v>15.1</v>
      </c>
      <c r="D752" s="16" t="n">
        <v>14.3</v>
      </c>
      <c r="E752" s="17" t="n">
        <v>14.93</v>
      </c>
      <c r="F752" s="18" t="n">
        <v>13323000</v>
      </c>
      <c r="G752" s="13" t="n">
        <v>7.43</v>
      </c>
      <c r="I752" s="7" t="n">
        <f aca="false">C752 - E751</f>
        <v>0.52</v>
      </c>
      <c r="J752" s="8" t="n">
        <f aca="false">E751 - D752</f>
        <v>0.279999999999999</v>
      </c>
      <c r="K752" s="9" t="n">
        <f aca="false">E752 - E751</f>
        <v>0.35</v>
      </c>
      <c r="L752" s="21" t="n">
        <f aca="false">I752 / $E$2</f>
        <v>0.00518703241895261</v>
      </c>
      <c r="M752" s="22" t="n">
        <f aca="false">J752 / $E$2</f>
        <v>0.0027930174563591</v>
      </c>
      <c r="N752" s="23" t="n">
        <f aca="false">K752 / $E$2</f>
        <v>0.00349127182044887</v>
      </c>
      <c r="O752" s="10" t="str">
        <f aca="false">IF(OR(J752 &lt; 0, I752 &lt; 0), IF(J752 &lt; 0, "BUY", "SELL"), "S.W.")</f>
        <v>S.W.</v>
      </c>
      <c r="P752" s="11" t="n">
        <f aca="false">IF(OR(O751="BUY", O751 = "SELL"), IF(O751 = "BUY", E752 - B752, B752 - E752), 0)</f>
        <v>0.379999999999999</v>
      </c>
      <c r="Q752" s="24" t="n">
        <f aca="false">(F752 - F751) / F751</f>
        <v>0.303186806737485</v>
      </c>
      <c r="R752" s="25" t="inlineStr">
        <f aca="true">IF(ROW(Q752) - 2 &gt;= 3, AVERAGE(Q752:OFFSET(Q752,1 - $R$2, 0)), "")</f>
        <is>
          <t/>
        </is>
      </c>
    </row>
    <row collapsed="false" customFormat="false" customHeight="false" hidden="false" ht="13.3" outlineLevel="0" r="753">
      <c r="A753" s="20" t="n">
        <v>37651</v>
      </c>
      <c r="B753" s="14" t="n">
        <v>14.98</v>
      </c>
      <c r="C753" s="15" t="n">
        <v>15.07</v>
      </c>
      <c r="D753" s="16" t="n">
        <v>14.29</v>
      </c>
      <c r="E753" s="17" t="n">
        <v>14.32</v>
      </c>
      <c r="F753" s="18" t="n">
        <v>14537800</v>
      </c>
      <c r="G753" s="13" t="n">
        <v>7.13</v>
      </c>
      <c r="I753" s="7" t="n">
        <f aca="false">C753 - E752</f>
        <v>0.140000000000001</v>
      </c>
      <c r="J753" s="8" t="n">
        <f aca="false">E752 - D753</f>
        <v>0.640000000000001</v>
      </c>
      <c r="K753" s="9" t="n">
        <f aca="false">E753 - E752</f>
        <v>-0.609999999999999</v>
      </c>
      <c r="L753" s="21" t="n">
        <f aca="false">I753 / $E$2</f>
        <v>0.00139650872817956</v>
      </c>
      <c r="M753" s="22" t="n">
        <f aca="false">J753 / $E$2</f>
        <v>0.00638403990024938</v>
      </c>
      <c r="N753" s="23" t="n">
        <f aca="false">K753 / $E$2</f>
        <v>-0.00608478802992518</v>
      </c>
      <c r="O753" s="10" t="str">
        <f aca="false">IF(OR(J753 &lt; 0, I753 &lt; 0), IF(J753 &lt; 0, "BUY", "SELL"), "S.W.")</f>
        <v>S.W.</v>
      </c>
      <c r="P753" s="11" t="n">
        <f aca="false">IF(OR(O752="BUY", O752 = "SELL"), IF(O752 = "BUY", E753 - B753, B753 - E753), 0)</f>
        <v>0</v>
      </c>
      <c r="Q753" s="24" t="n">
        <f aca="false">(F753 - F752) / F752</f>
        <v>0.0911806650153869</v>
      </c>
      <c r="R753" s="25" t="inlineStr">
        <f aca="true">IF(ROW(Q753) - 2 &gt;= 3, AVERAGE(Q753:OFFSET(Q753,1 - $R$2, 0)), "")</f>
        <is>
          <t/>
        </is>
      </c>
    </row>
    <row collapsed="false" customFormat="false" customHeight="false" hidden="false" ht="13.3" outlineLevel="0" r="754">
      <c r="A754" s="20" t="n">
        <v>37652</v>
      </c>
      <c r="B754" s="14" t="n">
        <v>14.19</v>
      </c>
      <c r="C754" s="15" t="n">
        <v>14.55</v>
      </c>
      <c r="D754" s="16" t="n">
        <v>14.05</v>
      </c>
      <c r="E754" s="17" t="n">
        <v>14.36</v>
      </c>
      <c r="F754" s="18" t="n">
        <v>12186600</v>
      </c>
      <c r="G754" s="13" t="n">
        <v>7.15</v>
      </c>
      <c r="I754" s="7" t="n">
        <f aca="false">C754 - E753</f>
        <v>0.23</v>
      </c>
      <c r="J754" s="8" t="n">
        <f aca="false">E753 - D754</f>
        <v>0.27</v>
      </c>
      <c r="K754" s="9" t="n">
        <f aca="false">E754 - E753</f>
        <v>0.0399999999999991</v>
      </c>
      <c r="L754" s="21" t="n">
        <f aca="false">I754 / $E$2</f>
        <v>0.00229426433915212</v>
      </c>
      <c r="M754" s="22" t="n">
        <f aca="false">J754 / $E$2</f>
        <v>0.0026932668329177</v>
      </c>
      <c r="N754" s="23" t="n">
        <f aca="false">K754 / $E$2</f>
        <v>0.000399002493765578</v>
      </c>
      <c r="O754" s="10" t="str">
        <f aca="false">IF(OR(J754 &lt; 0, I754 &lt; 0), IF(J754 &lt; 0, "BUY", "SELL"), "S.W.")</f>
        <v>S.W.</v>
      </c>
      <c r="P754" s="11" t="n">
        <f aca="false">IF(OR(O753="BUY", O753 = "SELL"), IF(O753 = "BUY", E754 - B754, B754 - E754), 0)</f>
        <v>0</v>
      </c>
      <c r="Q754" s="24" t="n">
        <f aca="false">(F754 - F753) / F753</f>
        <v>-0.161730110470635</v>
      </c>
      <c r="R754" s="25" t="inlineStr">
        <f aca="true">IF(ROW(Q754) - 2 &gt;= 3, AVERAGE(Q754:OFFSET(Q754,1 - $R$2, 0)), "")</f>
        <is>
          <t/>
        </is>
      </c>
    </row>
    <row collapsed="false" customFormat="false" customHeight="false" hidden="false" ht="13.3" outlineLevel="0" r="755">
      <c r="A755" s="20" t="n">
        <v>37655</v>
      </c>
      <c r="B755" s="14" t="n">
        <v>14.41</v>
      </c>
      <c r="C755" s="15" t="n">
        <v>14.91</v>
      </c>
      <c r="D755" s="16" t="n">
        <v>14.35</v>
      </c>
      <c r="E755" s="17" t="n">
        <v>14.66</v>
      </c>
      <c r="F755" s="18" t="n">
        <v>9456600</v>
      </c>
      <c r="G755" s="13" t="n">
        <v>7.3</v>
      </c>
      <c r="I755" s="7" t="n">
        <f aca="false">C755 - E754</f>
        <v>0.550000000000001</v>
      </c>
      <c r="J755" s="8" t="n">
        <f aca="false">E754 - D755</f>
        <v>0.00999999999999979</v>
      </c>
      <c r="K755" s="9" t="n">
        <f aca="false">E755 - E754</f>
        <v>0.300000000000001</v>
      </c>
      <c r="L755" s="21" t="n">
        <f aca="false">I755 / $E$2</f>
        <v>0.00548628428927682</v>
      </c>
      <c r="M755" s="22" t="n">
        <f aca="false">J755 / $E$2</f>
        <v>9.97506234413944E-005</v>
      </c>
      <c r="N755" s="23" t="n">
        <f aca="false">K755 / $E$2</f>
        <v>0.0029925187032419</v>
      </c>
      <c r="O755" s="10" t="str">
        <f aca="false">IF(OR(J755 &lt; 0, I755 &lt; 0), IF(J755 &lt; 0, "BUY", "SELL"), "S.W.")</f>
        <v>S.W.</v>
      </c>
      <c r="P755" s="11" t="n">
        <f aca="false">IF(OR(O754="BUY", O754 = "SELL"), IF(O754 = "BUY", E755 - B755, B755 - E755), 0)</f>
        <v>0</v>
      </c>
      <c r="Q755" s="24" t="n">
        <f aca="false">(F755 - F754) / F754</f>
        <v>-0.224016542760081</v>
      </c>
      <c r="R755" s="25" t="inlineStr">
        <f aca="true">IF(ROW(Q755) - 2 &gt;= 3, AVERAGE(Q755:OFFSET(Q755,1 - $R$2, 0)), "")</f>
        <is>
          <t/>
        </is>
      </c>
    </row>
    <row collapsed="false" customFormat="false" customHeight="false" hidden="false" ht="13.3" outlineLevel="0" r="756">
      <c r="A756" s="20" t="n">
        <v>37656</v>
      </c>
      <c r="B756" s="14" t="n">
        <v>14.45</v>
      </c>
      <c r="C756" s="15" t="n">
        <v>14.65</v>
      </c>
      <c r="D756" s="16" t="n">
        <v>14.31</v>
      </c>
      <c r="E756" s="17" t="n">
        <v>14.6</v>
      </c>
      <c r="F756" s="18" t="n">
        <v>11336200</v>
      </c>
      <c r="G756" s="13" t="n">
        <v>7.27</v>
      </c>
      <c r="I756" s="7" t="n">
        <f aca="false">C756 - E755</f>
        <v>-0.00999999999999979</v>
      </c>
      <c r="J756" s="8" t="n">
        <f aca="false">E755 - D756</f>
        <v>0.35</v>
      </c>
      <c r="K756" s="9" t="n">
        <f aca="false">E756 - E755</f>
        <v>-0.0600000000000005</v>
      </c>
      <c r="L756" s="21" t="n">
        <f aca="false">I756 / $E$2</f>
        <v>-9.97506234413944E-005</v>
      </c>
      <c r="M756" s="22" t="n">
        <f aca="false">J756 / $E$2</f>
        <v>0.00349127182044887</v>
      </c>
      <c r="N756" s="23" t="n">
        <f aca="false">K756 / $E$2</f>
        <v>-0.000598503740648384</v>
      </c>
      <c r="O756" s="10" t="str">
        <f aca="false">IF(OR(J756 &lt; 0, I756 &lt; 0), IF(J756 &lt; 0, "BUY", "SELL"), "S.W.")</f>
        <v>SELL</v>
      </c>
      <c r="P756" s="11" t="n">
        <f aca="false">IF(OR(O755="BUY", O755 = "SELL"), IF(O755 = "BUY", E756 - B756, B756 - E756), 0)</f>
        <v>0</v>
      </c>
      <c r="Q756" s="24" t="n">
        <f aca="false">(F756 - F755) / F755</f>
        <v>0.198760653934818</v>
      </c>
      <c r="R756" s="25" t="inlineStr">
        <f aca="true">IF(ROW(Q756) - 2 &gt;= 3, AVERAGE(Q756:OFFSET(Q756,1 - $R$2, 0)), "")</f>
        <is>
          <t/>
        </is>
      </c>
    </row>
    <row collapsed="false" customFormat="false" customHeight="false" hidden="false" ht="13.3" outlineLevel="0" r="757">
      <c r="A757" s="20" t="n">
        <v>37657</v>
      </c>
      <c r="B757" s="14" t="n">
        <v>14.71</v>
      </c>
      <c r="C757" s="15" t="n">
        <v>14.93</v>
      </c>
      <c r="D757" s="16" t="n">
        <v>14.44</v>
      </c>
      <c r="E757" s="17" t="n">
        <v>14.45</v>
      </c>
      <c r="F757" s="18" t="n">
        <v>7914800</v>
      </c>
      <c r="G757" s="13" t="n">
        <v>7.19</v>
      </c>
      <c r="I757" s="7" t="n">
        <f aca="false">C757 - E756</f>
        <v>0.33</v>
      </c>
      <c r="J757" s="8" t="n">
        <f aca="false">E756 - D757</f>
        <v>0.16</v>
      </c>
      <c r="K757" s="9" t="n">
        <f aca="false">E757 - E756</f>
        <v>-0.15</v>
      </c>
      <c r="L757" s="21" t="n">
        <f aca="false">I757 / $E$2</f>
        <v>0.00329177057356609</v>
      </c>
      <c r="M757" s="22" t="n">
        <f aca="false">J757 / $E$2</f>
        <v>0.00159600997506235</v>
      </c>
      <c r="N757" s="23" t="n">
        <f aca="false">K757 / $E$2</f>
        <v>-0.00149625935162095</v>
      </c>
      <c r="O757" s="10" t="str">
        <f aca="false">IF(OR(J757 &lt; 0, I757 &lt; 0), IF(J757 &lt; 0, "BUY", "SELL"), "S.W.")</f>
        <v>S.W.</v>
      </c>
      <c r="P757" s="11" t="n">
        <f aca="false">IF(OR(O756="BUY", O756 = "SELL"), IF(O756 = "BUY", E757 - B757, B757 - E757), 0)</f>
        <v>0.260000000000002</v>
      </c>
      <c r="Q757" s="24" t="n">
        <f aca="false">(F757 - F756) / F756</f>
        <v>-0.301811894638415</v>
      </c>
      <c r="R757" s="25" t="inlineStr">
        <f aca="true">IF(ROW(Q757) - 2 &gt;= 3, AVERAGE(Q757:OFFSET(Q757,1 - $R$2, 0)), "")</f>
        <is>
          <t/>
        </is>
      </c>
    </row>
    <row collapsed="false" customFormat="false" customHeight="false" hidden="false" ht="13.3" outlineLevel="0" r="758">
      <c r="A758" s="20" t="n">
        <v>37658</v>
      </c>
      <c r="B758" s="14" t="n">
        <v>14.36</v>
      </c>
      <c r="C758" s="15" t="n">
        <v>14.59</v>
      </c>
      <c r="D758" s="16" t="n">
        <v>14.22</v>
      </c>
      <c r="E758" s="17" t="n">
        <v>14.43</v>
      </c>
      <c r="F758" s="18" t="n">
        <v>6398200</v>
      </c>
      <c r="G758" s="13" t="n">
        <v>7.18</v>
      </c>
      <c r="I758" s="7" t="n">
        <f aca="false">C758 - E757</f>
        <v>0.140000000000001</v>
      </c>
      <c r="J758" s="8" t="n">
        <f aca="false">E757 - D758</f>
        <v>0.229999999999999</v>
      </c>
      <c r="K758" s="9" t="n">
        <f aca="false">E758 - E757</f>
        <v>-0.0199999999999996</v>
      </c>
      <c r="L758" s="21" t="n">
        <f aca="false">I758 / $E$2</f>
        <v>0.00139650872817956</v>
      </c>
      <c r="M758" s="22" t="n">
        <f aca="false">J758 / $E$2</f>
        <v>0.00229426433915211</v>
      </c>
      <c r="N758" s="23" t="n">
        <f aca="false">K758 / $E$2</f>
        <v>-0.000199501246882789</v>
      </c>
      <c r="O758" s="10" t="str">
        <f aca="false">IF(OR(J758 &lt; 0, I758 &lt; 0), IF(J758 &lt; 0, "BUY", "SELL"), "S.W.")</f>
        <v>S.W.</v>
      </c>
      <c r="P758" s="11" t="n">
        <f aca="false">IF(OR(O757="BUY", O757 = "SELL"), IF(O757 = "BUY", E758 - B758, B758 - E758), 0)</f>
        <v>0</v>
      </c>
      <c r="Q758" s="24" t="n">
        <f aca="false">(F758 - F757) / F757</f>
        <v>-0.191615707282559</v>
      </c>
      <c r="R758" s="25" t="inlineStr">
        <f aca="true">IF(ROW(Q758) - 2 &gt;= 3, AVERAGE(Q758:OFFSET(Q758,1 - $R$2, 0)), "")</f>
        <is>
          <t/>
        </is>
      </c>
    </row>
    <row collapsed="false" customFormat="false" customHeight="false" hidden="false" ht="13.3" outlineLevel="0" r="759">
      <c r="A759" s="20" t="n">
        <v>37659</v>
      </c>
      <c r="B759" s="14" t="n">
        <v>14.55</v>
      </c>
      <c r="C759" s="15" t="n">
        <v>14.6</v>
      </c>
      <c r="D759" s="16" t="n">
        <v>14.07</v>
      </c>
      <c r="E759" s="17" t="n">
        <v>14.15</v>
      </c>
      <c r="F759" s="18" t="n">
        <v>9632200</v>
      </c>
      <c r="G759" s="13" t="n">
        <v>7.04</v>
      </c>
      <c r="I759" s="7" t="n">
        <f aca="false">C759 - E758</f>
        <v>0.17</v>
      </c>
      <c r="J759" s="8" t="n">
        <f aca="false">E758 - D759</f>
        <v>0.359999999999999</v>
      </c>
      <c r="K759" s="9" t="n">
        <f aca="false">E759 - E758</f>
        <v>-0.279999999999999</v>
      </c>
      <c r="L759" s="21" t="n">
        <f aca="false">I759 / $E$2</f>
        <v>0.00169576059850374</v>
      </c>
      <c r="M759" s="22" t="n">
        <f aca="false">J759 / $E$2</f>
        <v>0.00359102244389027</v>
      </c>
      <c r="N759" s="23" t="n">
        <f aca="false">K759 / $E$2</f>
        <v>-0.0027930174563591</v>
      </c>
      <c r="O759" s="10" t="str">
        <f aca="false">IF(OR(J759 &lt; 0, I759 &lt; 0), IF(J759 &lt; 0, "BUY", "SELL"), "S.W.")</f>
        <v>S.W.</v>
      </c>
      <c r="P759" s="11" t="n">
        <f aca="false">IF(OR(O758="BUY", O758 = "SELL"), IF(O758 = "BUY", E759 - B759, B759 - E759), 0)</f>
        <v>0</v>
      </c>
      <c r="Q759" s="24" t="n">
        <f aca="false">(F759 - F758) / F758</f>
        <v>0.505454659122878</v>
      </c>
      <c r="R759" s="25" t="inlineStr">
        <f aca="true">IF(ROW(Q759) - 2 &gt;= 3, AVERAGE(Q759:OFFSET(Q759,1 - $R$2, 0)), "")</f>
        <is>
          <t/>
        </is>
      </c>
    </row>
    <row collapsed="false" customFormat="false" customHeight="false" hidden="false" ht="13.3" outlineLevel="0" r="760">
      <c r="A760" s="20" t="n">
        <v>37662</v>
      </c>
      <c r="B760" s="14" t="n">
        <v>14.26</v>
      </c>
      <c r="C760" s="15" t="n">
        <v>14.57</v>
      </c>
      <c r="D760" s="16" t="n">
        <v>14.06</v>
      </c>
      <c r="E760" s="17" t="n">
        <v>14.35</v>
      </c>
      <c r="F760" s="18" t="n">
        <v>5996000</v>
      </c>
      <c r="G760" s="13" t="n">
        <v>7.14</v>
      </c>
      <c r="I760" s="7" t="n">
        <f aca="false">C760 - E759</f>
        <v>0.42</v>
      </c>
      <c r="J760" s="8" t="n">
        <f aca="false">E759 - D760</f>
        <v>0.0899999999999999</v>
      </c>
      <c r="K760" s="9" t="n">
        <f aca="false">E760 - E759</f>
        <v>0.199999999999999</v>
      </c>
      <c r="L760" s="21" t="n">
        <f aca="false">I760 / $E$2</f>
        <v>0.00418952618453865</v>
      </c>
      <c r="M760" s="22" t="n">
        <f aca="false">J760 / $E$2</f>
        <v>0.000897755610972567</v>
      </c>
      <c r="N760" s="23" t="n">
        <f aca="false">K760 / $E$2</f>
        <v>0.00199501246882792</v>
      </c>
      <c r="O760" s="10" t="str">
        <f aca="false">IF(OR(J760 &lt; 0, I760 &lt; 0), IF(J760 &lt; 0, "BUY", "SELL"), "S.W.")</f>
        <v>S.W.</v>
      </c>
      <c r="P760" s="11" t="n">
        <f aca="false">IF(OR(O759="BUY", O759 = "SELL"), IF(O759 = "BUY", E760 - B760, B760 - E760), 0)</f>
        <v>0</v>
      </c>
      <c r="Q760" s="24" t="n">
        <f aca="false">(F760 - F759) / F759</f>
        <v>-0.377504619920683</v>
      </c>
      <c r="R760" s="25" t="inlineStr">
        <f aca="true">IF(ROW(Q760) - 2 &gt;= 3, AVERAGE(Q760:OFFSET(Q760,1 - $R$2, 0)), "")</f>
        <is>
          <t/>
        </is>
      </c>
    </row>
    <row collapsed="false" customFormat="false" customHeight="false" hidden="false" ht="13.3" outlineLevel="0" r="761">
      <c r="A761" s="20" t="n">
        <v>37663</v>
      </c>
      <c r="B761" s="14" t="n">
        <v>14.5</v>
      </c>
      <c r="C761" s="15" t="n">
        <v>14.63</v>
      </c>
      <c r="D761" s="16" t="n">
        <v>14.2</v>
      </c>
      <c r="E761" s="17" t="n">
        <v>14.35</v>
      </c>
      <c r="F761" s="18" t="n">
        <v>5885000</v>
      </c>
      <c r="G761" s="13" t="n">
        <v>7.14</v>
      </c>
      <c r="I761" s="7" t="n">
        <f aca="false">C761 - E760</f>
        <v>0.280000000000001</v>
      </c>
      <c r="J761" s="8" t="n">
        <f aca="false">E760 - D761</f>
        <v>0.15</v>
      </c>
      <c r="K761" s="9" t="n">
        <f aca="false">E761 - E760</f>
        <v>0</v>
      </c>
      <c r="L761" s="21" t="n">
        <f aca="false">I761 / $E$2</f>
        <v>0.00279301745635911</v>
      </c>
      <c r="M761" s="22" t="n">
        <f aca="false">J761 / $E$2</f>
        <v>0.00149625935162095</v>
      </c>
      <c r="N761" s="23" t="n">
        <f aca="false">K761 / $E$2</f>
        <v>0</v>
      </c>
      <c r="O761" s="10" t="str">
        <f aca="false">IF(OR(J761 &lt; 0, I761 &lt; 0), IF(J761 &lt; 0, "BUY", "SELL"), "S.W.")</f>
        <v>S.W.</v>
      </c>
      <c r="P761" s="11" t="n">
        <f aca="false">IF(OR(O760="BUY", O760 = "SELL"), IF(O760 = "BUY", E761 - B761, B761 - E761), 0)</f>
        <v>0</v>
      </c>
      <c r="Q761" s="24" t="n">
        <f aca="false">(F761 - F760) / F760</f>
        <v>-0.0185123415610407</v>
      </c>
      <c r="R761" s="25" t="inlineStr">
        <f aca="true">IF(ROW(Q761) - 2 &gt;= 3, AVERAGE(Q761:OFFSET(Q761,1 - $R$2, 0)), "")</f>
        <is>
          <t/>
        </is>
      </c>
    </row>
    <row collapsed="false" customFormat="false" customHeight="false" hidden="false" ht="13.3" outlineLevel="0" r="762">
      <c r="A762" s="20" t="n">
        <v>37664</v>
      </c>
      <c r="B762" s="14" t="n">
        <v>14.27</v>
      </c>
      <c r="C762" s="15" t="n">
        <v>14.6</v>
      </c>
      <c r="D762" s="16" t="n">
        <v>14.27</v>
      </c>
      <c r="E762" s="17" t="n">
        <v>14.39</v>
      </c>
      <c r="F762" s="18" t="n">
        <v>8167400</v>
      </c>
      <c r="G762" s="13" t="n">
        <v>7.16</v>
      </c>
      <c r="I762" s="7" t="n">
        <f aca="false">C762 - E761</f>
        <v>0.25</v>
      </c>
      <c r="J762" s="8" t="n">
        <f aca="false">E761 - D762</f>
        <v>0.0800000000000001</v>
      </c>
      <c r="K762" s="9" t="n">
        <f aca="false">E762 - E761</f>
        <v>0.0400000000000009</v>
      </c>
      <c r="L762" s="21" t="n">
        <f aca="false">I762 / $E$2</f>
        <v>0.00249376558603491</v>
      </c>
      <c r="M762" s="22" t="n">
        <f aca="false">J762 / $E$2</f>
        <v>0.000798004987531173</v>
      </c>
      <c r="N762" s="23" t="n">
        <f aca="false">K762 / $E$2</f>
        <v>0.000399002493765595</v>
      </c>
      <c r="O762" s="10" t="str">
        <f aca="false">IF(OR(J762 &lt; 0, I762 &lt; 0), IF(J762 &lt; 0, "BUY", "SELL"), "S.W.")</f>
        <v>S.W.</v>
      </c>
      <c r="P762" s="11" t="n">
        <f aca="false">IF(OR(O761="BUY", O761 = "SELL"), IF(O761 = "BUY", E762 - B762, B762 - E762), 0)</f>
        <v>0</v>
      </c>
      <c r="Q762" s="24" t="n">
        <f aca="false">(F762 - F761) / F761</f>
        <v>0.387833474936279</v>
      </c>
      <c r="R762" s="25" t="inlineStr">
        <f aca="true">IF(ROW(Q762) - 2 &gt;= 3, AVERAGE(Q762:OFFSET(Q762,1 - $R$2, 0)), "")</f>
        <is>
          <t/>
        </is>
      </c>
    </row>
    <row collapsed="false" customFormat="false" customHeight="false" hidden="false" ht="13.3" outlineLevel="0" r="763">
      <c r="A763" s="20" t="n">
        <v>37665</v>
      </c>
      <c r="B763" s="14" t="n">
        <v>14.41</v>
      </c>
      <c r="C763" s="15" t="n">
        <v>14.64</v>
      </c>
      <c r="D763" s="16" t="n">
        <v>14.24</v>
      </c>
      <c r="E763" s="17" t="n">
        <v>14.54</v>
      </c>
      <c r="F763" s="18" t="n">
        <v>7446200</v>
      </c>
      <c r="G763" s="13" t="n">
        <v>7.24</v>
      </c>
      <c r="I763" s="7" t="n">
        <f aca="false">C763 - E762</f>
        <v>0.25</v>
      </c>
      <c r="J763" s="8" t="n">
        <f aca="false">E762 - D763</f>
        <v>0.15</v>
      </c>
      <c r="K763" s="9" t="n">
        <f aca="false">E763 - E762</f>
        <v>0.149999999999999</v>
      </c>
      <c r="L763" s="21" t="n">
        <f aca="false">I763 / $E$2</f>
        <v>0.00249376558603491</v>
      </c>
      <c r="M763" s="22" t="n">
        <f aca="false">J763 / $E$2</f>
        <v>0.00149625935162095</v>
      </c>
      <c r="N763" s="23" t="n">
        <f aca="false">K763 / $E$2</f>
        <v>0.00149625935162093</v>
      </c>
      <c r="O763" s="10" t="str">
        <f aca="false">IF(OR(J763 &lt; 0, I763 &lt; 0), IF(J763 &lt; 0, "BUY", "SELL"), "S.W.")</f>
        <v>S.W.</v>
      </c>
      <c r="P763" s="11" t="n">
        <f aca="false">IF(OR(O762="BUY", O762 = "SELL"), IF(O762 = "BUY", E763 - B763, B763 - E763), 0)</f>
        <v>0</v>
      </c>
      <c r="Q763" s="24" t="n">
        <f aca="false">(F763 - F762) / F762</f>
        <v>-0.0883022748977643</v>
      </c>
      <c r="R763" s="25" t="inlineStr">
        <f aca="true">IF(ROW(Q763) - 2 &gt;= 3, AVERAGE(Q763:OFFSET(Q763,1 - $R$2, 0)), "")</f>
        <is>
          <t/>
        </is>
      </c>
    </row>
    <row collapsed="false" customFormat="false" customHeight="false" hidden="false" ht="13.3" outlineLevel="0" r="764">
      <c r="A764" s="20" t="n">
        <v>37666</v>
      </c>
      <c r="B764" s="14" t="n">
        <v>14.61</v>
      </c>
      <c r="C764" s="15" t="n">
        <v>14.72</v>
      </c>
      <c r="D764" s="16" t="n">
        <v>14.35</v>
      </c>
      <c r="E764" s="17" t="n">
        <v>14.67</v>
      </c>
      <c r="F764" s="18" t="n">
        <v>8689200</v>
      </c>
      <c r="G764" s="13" t="n">
        <v>7.3</v>
      </c>
      <c r="I764" s="7" t="n">
        <f aca="false">C764 - E763</f>
        <v>0.180000000000002</v>
      </c>
      <c r="J764" s="8" t="n">
        <f aca="false">E763 - D764</f>
        <v>0.19</v>
      </c>
      <c r="K764" s="9" t="n">
        <f aca="false">E764 - E763</f>
        <v>0.130000000000001</v>
      </c>
      <c r="L764" s="21" t="n">
        <f aca="false">I764 / $E$2</f>
        <v>0.00179551122194515</v>
      </c>
      <c r="M764" s="22" t="n">
        <f aca="false">J764 / $E$2</f>
        <v>0.00189526184538653</v>
      </c>
      <c r="N764" s="23" t="n">
        <f aca="false">K764 / $E$2</f>
        <v>0.00129675810473816</v>
      </c>
      <c r="O764" s="10" t="str">
        <f aca="false">IF(OR(J764 &lt; 0, I764 &lt; 0), IF(J764 &lt; 0, "BUY", "SELL"), "S.W.")</f>
        <v>S.W.</v>
      </c>
      <c r="P764" s="11" t="n">
        <f aca="false">IF(OR(O763="BUY", O763 = "SELL"), IF(O763 = "BUY", E764 - B764, B764 - E764), 0)</f>
        <v>0</v>
      </c>
      <c r="Q764" s="24" t="n">
        <f aca="false">(F764 - F763) / F763</f>
        <v>0.166930783486879</v>
      </c>
      <c r="R764" s="25" t="inlineStr">
        <f aca="true">IF(ROW(Q764) - 2 &gt;= 3, AVERAGE(Q764:OFFSET(Q764,1 - $R$2, 0)), "")</f>
        <is>
          <t/>
        </is>
      </c>
    </row>
    <row collapsed="false" customFormat="false" customHeight="false" hidden="false" ht="13.3" outlineLevel="0" r="765">
      <c r="A765" s="20" t="n">
        <v>37670</v>
      </c>
      <c r="B765" s="14" t="n">
        <v>14.75</v>
      </c>
      <c r="C765" s="15" t="n">
        <v>15.3</v>
      </c>
      <c r="D765" s="16" t="n">
        <v>14.72</v>
      </c>
      <c r="E765" s="17" t="n">
        <v>15.27</v>
      </c>
      <c r="F765" s="18" t="n">
        <v>10389200</v>
      </c>
      <c r="G765" s="13" t="n">
        <v>7.6</v>
      </c>
      <c r="I765" s="7" t="n">
        <f aca="false">C765 - E764</f>
        <v>0.630000000000001</v>
      </c>
      <c r="J765" s="8" t="n">
        <f aca="false">E764 - D765</f>
        <v>-0.0500000000000007</v>
      </c>
      <c r="K765" s="9" t="n">
        <f aca="false">E765 - E764</f>
        <v>0.6</v>
      </c>
      <c r="L765" s="21" t="n">
        <f aca="false">I765 / $E$2</f>
        <v>0.00628428927680799</v>
      </c>
      <c r="M765" s="22" t="n">
        <f aca="false">J765 / $E$2</f>
        <v>-0.00049875311720699</v>
      </c>
      <c r="N765" s="23" t="n">
        <f aca="false">K765 / $E$2</f>
        <v>0.00598503740648379</v>
      </c>
      <c r="O765" s="10" t="str">
        <f aca="false">IF(OR(J765 &lt; 0, I765 &lt; 0), IF(J765 &lt; 0, "BUY", "SELL"), "S.W.")</f>
        <v>BUY</v>
      </c>
      <c r="P765" s="11" t="n">
        <f aca="false">IF(OR(O764="BUY", O764 = "SELL"), IF(O764 = "BUY", E765 - B765, B765 - E765), 0)</f>
        <v>0</v>
      </c>
      <c r="Q765" s="24" t="n">
        <f aca="false">(F765 - F764) / F764</f>
        <v>0.195645168715187</v>
      </c>
      <c r="R765" s="25" t="inlineStr">
        <f aca="true">IF(ROW(Q765) - 2 &gt;= 3, AVERAGE(Q765:OFFSET(Q765,1 - $R$2, 0)), "")</f>
        <is>
          <t/>
        </is>
      </c>
    </row>
    <row collapsed="false" customFormat="false" customHeight="false" hidden="false" ht="13.3" outlineLevel="0" r="766">
      <c r="A766" s="20" t="n">
        <v>37671</v>
      </c>
      <c r="B766" s="14" t="n">
        <v>15.07</v>
      </c>
      <c r="C766" s="15" t="n">
        <v>15.15</v>
      </c>
      <c r="D766" s="16" t="n">
        <v>14.68</v>
      </c>
      <c r="E766" s="17" t="n">
        <v>14.85</v>
      </c>
      <c r="F766" s="18" t="n">
        <v>8584600</v>
      </c>
      <c r="G766" s="13" t="n">
        <v>7.39</v>
      </c>
      <c r="I766" s="7" t="n">
        <f aca="false">C766 - E765</f>
        <v>-0.119999999999999</v>
      </c>
      <c r="J766" s="8" t="n">
        <f aca="false">E765 - D766</f>
        <v>0.59</v>
      </c>
      <c r="K766" s="9" t="n">
        <f aca="false">E766 - E765</f>
        <v>-0.42</v>
      </c>
      <c r="L766" s="21" t="n">
        <f aca="false">I766 / $E$2</f>
        <v>-0.00119700748129675</v>
      </c>
      <c r="M766" s="22" t="n">
        <f aca="false">J766 / $E$2</f>
        <v>0.00588528678304239</v>
      </c>
      <c r="N766" s="23" t="n">
        <f aca="false">K766 / $E$2</f>
        <v>-0.00418952618453865</v>
      </c>
      <c r="O766" s="10" t="str">
        <f aca="false">IF(OR(J766 &lt; 0, I766 &lt; 0), IF(J766 &lt; 0, "BUY", "SELL"), "S.W.")</f>
        <v>SELL</v>
      </c>
      <c r="P766" s="11" t="n">
        <f aca="false">IF(OR(O765="BUY", O765 = "SELL"), IF(O765 = "BUY", E766 - B766, B766 - E766), 0)</f>
        <v>-0.220000000000001</v>
      </c>
      <c r="Q766" s="24" t="n">
        <f aca="false">(F766 - F765) / F765</f>
        <v>-0.17369961113464</v>
      </c>
      <c r="R766" s="25" t="inlineStr">
        <f aca="true">IF(ROW(Q766) - 2 &gt;= 3, AVERAGE(Q766:OFFSET(Q766,1 - $R$2, 0)), "")</f>
        <is>
          <t/>
        </is>
      </c>
    </row>
    <row collapsed="false" customFormat="false" customHeight="false" hidden="false" ht="13.3" outlineLevel="0" r="767">
      <c r="A767" s="20" t="n">
        <v>37672</v>
      </c>
      <c r="B767" s="14" t="n">
        <v>14.85</v>
      </c>
      <c r="C767" s="15" t="n">
        <v>14.96</v>
      </c>
      <c r="D767" s="16" t="n">
        <v>14.71</v>
      </c>
      <c r="E767" s="17" t="n">
        <v>14.77</v>
      </c>
      <c r="F767" s="18" t="n">
        <v>8012600</v>
      </c>
      <c r="G767" s="13" t="n">
        <v>7.35</v>
      </c>
      <c r="I767" s="7" t="n">
        <f aca="false">C767 - E766</f>
        <v>0.110000000000001</v>
      </c>
      <c r="J767" s="8" t="n">
        <f aca="false">E766 - D767</f>
        <v>0.139999999999999</v>
      </c>
      <c r="K767" s="9" t="n">
        <f aca="false">E767 - E766</f>
        <v>-0.0800000000000001</v>
      </c>
      <c r="L767" s="21" t="n">
        <f aca="false">I767 / $E$2</f>
        <v>0.00109725685785537</v>
      </c>
      <c r="M767" s="22" t="n">
        <f aca="false">J767 / $E$2</f>
        <v>0.00139650872817954</v>
      </c>
      <c r="N767" s="23" t="n">
        <f aca="false">K767 / $E$2</f>
        <v>-0.000798004987531173</v>
      </c>
      <c r="O767" s="10" t="str">
        <f aca="false">IF(OR(J767 &lt; 0, I767 &lt; 0), IF(J767 &lt; 0, "BUY", "SELL"), "S.W.")</f>
        <v>S.W.</v>
      </c>
      <c r="P767" s="11" t="n">
        <f aca="false">IF(OR(O766="BUY", O766 = "SELL"), IF(O766 = "BUY", E767 - B767, B767 - E767), 0)</f>
        <v>0.0800000000000001</v>
      </c>
      <c r="Q767" s="24" t="n">
        <f aca="false">(F767 - F766) / F766</f>
        <v>-0.0666309437830534</v>
      </c>
      <c r="R767" s="25" t="inlineStr">
        <f aca="true">IF(ROW(Q767) - 2 &gt;= 3, AVERAGE(Q767:OFFSET(Q767,1 - $R$2, 0)), "")</f>
        <is>
          <t/>
        </is>
      </c>
    </row>
    <row collapsed="false" customFormat="false" customHeight="false" hidden="false" ht="13.3" outlineLevel="0" r="768">
      <c r="A768" s="20" t="n">
        <v>37673</v>
      </c>
      <c r="B768" s="14" t="n">
        <v>14.82</v>
      </c>
      <c r="C768" s="15" t="n">
        <v>15.06</v>
      </c>
      <c r="D768" s="16" t="n">
        <v>14.65</v>
      </c>
      <c r="E768" s="17" t="n">
        <v>15</v>
      </c>
      <c r="F768" s="18" t="n">
        <v>5623000</v>
      </c>
      <c r="G768" s="13" t="n">
        <v>7.47</v>
      </c>
      <c r="I768" s="7" t="n">
        <f aca="false">C768 - E767</f>
        <v>0.290000000000001</v>
      </c>
      <c r="J768" s="8" t="n">
        <f aca="false">E767 - D768</f>
        <v>0.119999999999999</v>
      </c>
      <c r="K768" s="9" t="n">
        <f aca="false">E768 - E767</f>
        <v>0.23</v>
      </c>
      <c r="L768" s="21" t="n">
        <f aca="false">I768 / $E$2</f>
        <v>0.00289276807980051</v>
      </c>
      <c r="M768" s="22" t="n">
        <f aca="false">J768 / $E$2</f>
        <v>0.00119700748129675</v>
      </c>
      <c r="N768" s="23" t="n">
        <f aca="false">K768 / $E$2</f>
        <v>0.00229426433915212</v>
      </c>
      <c r="O768" s="10" t="str">
        <f aca="false">IF(OR(J768 &lt; 0, I768 &lt; 0), IF(J768 &lt; 0, "BUY", "SELL"), "S.W.")</f>
        <v>S.W.</v>
      </c>
      <c r="P768" s="11" t="n">
        <f aca="false">IF(OR(O767="BUY", O767 = "SELL"), IF(O767 = "BUY", E768 - B768, B768 - E768), 0)</f>
        <v>0</v>
      </c>
      <c r="Q768" s="24" t="n">
        <f aca="false">(F768 - F767) / F767</f>
        <v>-0.298230287297506</v>
      </c>
      <c r="R768" s="25" t="inlineStr">
        <f aca="true">IF(ROW(Q768) - 2 &gt;= 3, AVERAGE(Q768:OFFSET(Q768,1 - $R$2, 0)), "")</f>
        <is>
          <t/>
        </is>
      </c>
    </row>
    <row collapsed="false" customFormat="false" customHeight="false" hidden="false" ht="13.3" outlineLevel="0" r="769">
      <c r="A769" s="20" t="n">
        <v>37676</v>
      </c>
      <c r="B769" s="14" t="n">
        <v>14.86</v>
      </c>
      <c r="C769" s="15" t="n">
        <v>15.03</v>
      </c>
      <c r="D769" s="16" t="n">
        <v>13.8</v>
      </c>
      <c r="E769" s="17" t="n">
        <v>14.74</v>
      </c>
      <c r="F769" s="18" t="n">
        <v>6437600</v>
      </c>
      <c r="G769" s="13" t="n">
        <v>7.34</v>
      </c>
      <c r="I769" s="7" t="n">
        <f aca="false">C769 - E768</f>
        <v>0.0299999999999994</v>
      </c>
      <c r="J769" s="8" t="n">
        <f aca="false">E768 - D769</f>
        <v>1.2</v>
      </c>
      <c r="K769" s="9" t="n">
        <f aca="false">E769 - E768</f>
        <v>-0.26</v>
      </c>
      <c r="L769" s="21" t="n">
        <f aca="false">I769 / $E$2</f>
        <v>0.000299251870324183</v>
      </c>
      <c r="M769" s="22" t="n">
        <f aca="false">J769 / $E$2</f>
        <v>0.0119700748129676</v>
      </c>
      <c r="N769" s="23" t="n">
        <f aca="false">K769 / $E$2</f>
        <v>-0.00259351620947631</v>
      </c>
      <c r="O769" s="10" t="str">
        <f aca="false">IF(OR(J769 &lt; 0, I769 &lt; 0), IF(J769 &lt; 0, "BUY", "SELL"), "S.W.")</f>
        <v>S.W.</v>
      </c>
      <c r="P769" s="11" t="n">
        <f aca="false">IF(OR(O768="BUY", O768 = "SELL"), IF(O768 = "BUY", E769 - B769, B769 - E769), 0)</f>
        <v>0</v>
      </c>
      <c r="Q769" s="24" t="n">
        <f aca="false">(F769 - F768) / F768</f>
        <v>0.144869286857549</v>
      </c>
      <c r="R769" s="25" t="inlineStr">
        <f aca="true">IF(ROW(Q769) - 2 &gt;= 3, AVERAGE(Q769:OFFSET(Q769,1 - $R$2, 0)), "")</f>
        <is>
          <t/>
        </is>
      </c>
    </row>
    <row collapsed="false" customFormat="false" customHeight="false" hidden="false" ht="13.3" outlineLevel="0" r="770">
      <c r="A770" s="20" t="n">
        <v>37677</v>
      </c>
      <c r="B770" s="14" t="n">
        <v>14.68</v>
      </c>
      <c r="C770" s="15" t="n">
        <v>15.08</v>
      </c>
      <c r="D770" s="16" t="n">
        <v>14.58</v>
      </c>
      <c r="E770" s="17" t="n">
        <v>15.02</v>
      </c>
      <c r="F770" s="18" t="n">
        <v>6737200</v>
      </c>
      <c r="G770" s="13" t="n">
        <v>7.48</v>
      </c>
      <c r="I770" s="7" t="n">
        <f aca="false">C770 - E769</f>
        <v>0.34</v>
      </c>
      <c r="J770" s="8" t="n">
        <f aca="false">E769 - D770</f>
        <v>0.16</v>
      </c>
      <c r="K770" s="9" t="n">
        <f aca="false">E770 - E769</f>
        <v>0.279999999999999</v>
      </c>
      <c r="L770" s="21" t="n">
        <f aca="false">I770 / $E$2</f>
        <v>0.00339152119700748</v>
      </c>
      <c r="M770" s="22" t="n">
        <f aca="false">J770 / $E$2</f>
        <v>0.00159600997506235</v>
      </c>
      <c r="N770" s="23" t="n">
        <f aca="false">K770 / $E$2</f>
        <v>0.0027930174563591</v>
      </c>
      <c r="O770" s="10" t="str">
        <f aca="false">IF(OR(J770 &lt; 0, I770 &lt; 0), IF(J770 &lt; 0, "BUY", "SELL"), "S.W.")</f>
        <v>S.W.</v>
      </c>
      <c r="P770" s="11" t="n">
        <f aca="false">IF(OR(O769="BUY", O769 = "SELL"), IF(O769 = "BUY", E770 - B770, B770 - E770), 0)</f>
        <v>0</v>
      </c>
      <c r="Q770" s="24" t="n">
        <f aca="false">(F770 - F769) / F769</f>
        <v>0.0465390828880328</v>
      </c>
      <c r="R770" s="25" t="inlineStr">
        <f aca="true">IF(ROW(Q770) - 2 &gt;= 3, AVERAGE(Q770:OFFSET(Q770,1 - $R$2, 0)), "")</f>
        <is>
          <t/>
        </is>
      </c>
    </row>
    <row collapsed="false" customFormat="false" customHeight="false" hidden="false" ht="13.3" outlineLevel="0" r="771">
      <c r="A771" s="20" t="n">
        <v>37678</v>
      </c>
      <c r="B771" s="14" t="n">
        <v>14.99</v>
      </c>
      <c r="C771" s="15" t="n">
        <v>15.02</v>
      </c>
      <c r="D771" s="16" t="n">
        <v>14.48</v>
      </c>
      <c r="E771" s="17" t="n">
        <v>14.5</v>
      </c>
      <c r="F771" s="18" t="n">
        <v>7753400</v>
      </c>
      <c r="G771" s="13" t="n">
        <v>7.22</v>
      </c>
      <c r="I771" s="7" t="n">
        <f aca="false">C771 - E770</f>
        <v>0</v>
      </c>
      <c r="J771" s="8" t="n">
        <f aca="false">E770 - D771</f>
        <v>0.539999999999999</v>
      </c>
      <c r="K771" s="9" t="n">
        <f aca="false">E771 - E770</f>
        <v>-0.52</v>
      </c>
      <c r="L771" s="21" t="n">
        <f aca="false">I771 / $E$2</f>
        <v>0</v>
      </c>
      <c r="M771" s="22" t="n">
        <f aca="false">J771 / $E$2</f>
        <v>0.0053865336658354</v>
      </c>
      <c r="N771" s="23" t="n">
        <f aca="false">K771 / $E$2</f>
        <v>-0.00518703241895261</v>
      </c>
      <c r="O771" s="10" t="str">
        <f aca="false">IF(OR(J771 &lt; 0, I771 &lt; 0), IF(J771 &lt; 0, "BUY", "SELL"), "S.W.")</f>
        <v>S.W.</v>
      </c>
      <c r="P771" s="11" t="n">
        <f aca="false">IF(OR(O770="BUY", O770 = "SELL"), IF(O770 = "BUY", E771 - B771, B771 - E771), 0)</f>
        <v>0</v>
      </c>
      <c r="Q771" s="24" t="n">
        <f aca="false">(F771 - F770) / F770</f>
        <v>0.150834174434483</v>
      </c>
      <c r="R771" s="25" t="inlineStr">
        <f aca="true">IF(ROW(Q771) - 2 &gt;= 3, AVERAGE(Q771:OFFSET(Q771,1 - $R$2, 0)), "")</f>
        <is>
          <t/>
        </is>
      </c>
    </row>
    <row collapsed="false" customFormat="false" customHeight="false" hidden="false" ht="13.3" outlineLevel="0" r="772">
      <c r="A772" s="20" t="n">
        <v>37679</v>
      </c>
      <c r="B772" s="14" t="n">
        <v>14.57</v>
      </c>
      <c r="C772" s="15" t="n">
        <v>15</v>
      </c>
      <c r="D772" s="16" t="n">
        <v>14.51</v>
      </c>
      <c r="E772" s="17" t="n">
        <v>14.86</v>
      </c>
      <c r="F772" s="18" t="n">
        <v>5512200</v>
      </c>
      <c r="G772" s="13" t="n">
        <v>7.4</v>
      </c>
      <c r="I772" s="7" t="n">
        <f aca="false">C772 - E771</f>
        <v>0.5</v>
      </c>
      <c r="J772" s="8" t="n">
        <f aca="false">E771 - D772</f>
        <v>-0.00999999999999979</v>
      </c>
      <c r="K772" s="9" t="n">
        <f aca="false">E772 - E771</f>
        <v>0.359999999999999</v>
      </c>
      <c r="L772" s="21" t="n">
        <f aca="false">I772 / $E$2</f>
        <v>0.00498753117206983</v>
      </c>
      <c r="M772" s="22" t="n">
        <f aca="false">J772 / $E$2</f>
        <v>-9.97506234413944E-005</v>
      </c>
      <c r="N772" s="23" t="n">
        <f aca="false">K772 / $E$2</f>
        <v>0.00359102244389027</v>
      </c>
      <c r="O772" s="10" t="str">
        <f aca="false">IF(OR(J772 &lt; 0, I772 &lt; 0), IF(J772 &lt; 0, "BUY", "SELL"), "S.W.")</f>
        <v>BUY</v>
      </c>
      <c r="P772" s="11" t="n">
        <f aca="false">IF(OR(O771="BUY", O771 = "SELL"), IF(O771 = "BUY", E772 - B772, B772 - E772), 0)</f>
        <v>0</v>
      </c>
      <c r="Q772" s="24" t="n">
        <f aca="false">(F772 - F771) / F771</f>
        <v>-0.289060283230583</v>
      </c>
      <c r="R772" s="25" t="inlineStr">
        <f aca="true">IF(ROW(Q772) - 2 &gt;= 3, AVERAGE(Q772:OFFSET(Q772,1 - $R$2, 0)), "")</f>
        <is>
          <t/>
        </is>
      </c>
    </row>
    <row collapsed="false" customFormat="false" customHeight="false" hidden="false" ht="13.3" outlineLevel="0" r="773">
      <c r="A773" s="20" t="n">
        <v>37680</v>
      </c>
      <c r="B773" s="14" t="n">
        <v>14.86</v>
      </c>
      <c r="C773" s="15" t="n">
        <v>15.09</v>
      </c>
      <c r="D773" s="16" t="n">
        <v>14.77</v>
      </c>
      <c r="E773" s="17" t="n">
        <v>15.01</v>
      </c>
      <c r="F773" s="18" t="n">
        <v>6967800</v>
      </c>
      <c r="G773" s="13" t="n">
        <v>7.47</v>
      </c>
      <c r="I773" s="7" t="n">
        <f aca="false">C773 - E772</f>
        <v>0.23</v>
      </c>
      <c r="J773" s="8" t="n">
        <f aca="false">E772 - D773</f>
        <v>0.0899999999999999</v>
      </c>
      <c r="K773" s="9" t="n">
        <f aca="false">E773 - E772</f>
        <v>0.15</v>
      </c>
      <c r="L773" s="21" t="n">
        <f aca="false">I773 / $E$2</f>
        <v>0.00229426433915212</v>
      </c>
      <c r="M773" s="22" t="n">
        <f aca="false">J773 / $E$2</f>
        <v>0.000897755610972567</v>
      </c>
      <c r="N773" s="23" t="n">
        <f aca="false">K773 / $E$2</f>
        <v>0.00149625935162095</v>
      </c>
      <c r="O773" s="10" t="str">
        <f aca="false">IF(OR(J773 &lt; 0, I773 &lt; 0), IF(J773 &lt; 0, "BUY", "SELL"), "S.W.")</f>
        <v>S.W.</v>
      </c>
      <c r="P773" s="11" t="n">
        <f aca="false">IF(OR(O772="BUY", O772 = "SELL"), IF(O772 = "BUY", E773 - B773, B773 - E773), 0)</f>
        <v>0.15</v>
      </c>
      <c r="Q773" s="24" t="n">
        <f aca="false">(F773 - F772) / F772</f>
        <v>0.264068792859475</v>
      </c>
      <c r="R773" s="25" t="inlineStr">
        <f aca="true">IF(ROW(Q773) - 2 &gt;= 3, AVERAGE(Q773:OFFSET(Q773,1 - $R$2, 0)), "")</f>
        <is>
          <t/>
        </is>
      </c>
    </row>
    <row collapsed="false" customFormat="false" customHeight="false" hidden="false" ht="13.3" outlineLevel="0" r="774">
      <c r="A774" s="20" t="n">
        <v>37683</v>
      </c>
      <c r="B774" s="14" t="n">
        <v>15.01</v>
      </c>
      <c r="C774" s="15" t="n">
        <v>15.16</v>
      </c>
      <c r="D774" s="16" t="n">
        <v>14.55</v>
      </c>
      <c r="E774" s="17" t="n">
        <v>14.65</v>
      </c>
      <c r="F774" s="18" t="n">
        <v>7277200</v>
      </c>
      <c r="G774" s="13" t="n">
        <v>7.29</v>
      </c>
      <c r="I774" s="7" t="n">
        <f aca="false">C774 - E773</f>
        <v>0.15</v>
      </c>
      <c r="J774" s="8" t="n">
        <f aca="false">E773 - D774</f>
        <v>0.459999999999999</v>
      </c>
      <c r="K774" s="9" t="n">
        <f aca="false">E774 - E773</f>
        <v>-0.359999999999999</v>
      </c>
      <c r="L774" s="21" t="n">
        <f aca="false">I774 / $E$2</f>
        <v>0.00149625935162095</v>
      </c>
      <c r="M774" s="22" t="n">
        <f aca="false">J774 / $E$2</f>
        <v>0.00458852867830423</v>
      </c>
      <c r="N774" s="23" t="n">
        <f aca="false">K774 / $E$2</f>
        <v>-0.00359102244389027</v>
      </c>
      <c r="O774" s="10" t="str">
        <f aca="false">IF(OR(J774 &lt; 0, I774 &lt; 0), IF(J774 &lt; 0, "BUY", "SELL"), "S.W.")</f>
        <v>S.W.</v>
      </c>
      <c r="P774" s="11" t="n">
        <f aca="false">IF(OR(O773="BUY", O773 = "SELL"), IF(O773 = "BUY", E774 - B774, B774 - E774), 0)</f>
        <v>0</v>
      </c>
      <c r="Q774" s="24" t="n">
        <f aca="false">(F774 - F773) / F773</f>
        <v>0.044404259594133</v>
      </c>
      <c r="R774" s="25" t="inlineStr">
        <f aca="true">IF(ROW(Q774) - 2 &gt;= 3, AVERAGE(Q774:OFFSET(Q774,1 - $R$2, 0)), "")</f>
        <is>
          <t/>
        </is>
      </c>
    </row>
    <row collapsed="false" customFormat="false" customHeight="false" hidden="false" ht="13.3" outlineLevel="0" r="775">
      <c r="A775" s="20" t="n">
        <v>37684</v>
      </c>
      <c r="B775" s="14" t="n">
        <v>14.74</v>
      </c>
      <c r="C775" s="15" t="n">
        <v>14.81</v>
      </c>
      <c r="D775" s="16" t="n">
        <v>14.44</v>
      </c>
      <c r="E775" s="17" t="n">
        <v>14.56</v>
      </c>
      <c r="F775" s="18" t="n">
        <v>4514800</v>
      </c>
      <c r="G775" s="13" t="n">
        <v>7.25</v>
      </c>
      <c r="I775" s="7" t="n">
        <f aca="false">C775 - E774</f>
        <v>0.16</v>
      </c>
      <c r="J775" s="8" t="n">
        <f aca="false">E774 - D775</f>
        <v>0.210000000000001</v>
      </c>
      <c r="K775" s="9" t="n">
        <f aca="false">E775 - E774</f>
        <v>-0.0899999999999999</v>
      </c>
      <c r="L775" s="21" t="n">
        <f aca="false">I775 / $E$2</f>
        <v>0.00159600997506235</v>
      </c>
      <c r="M775" s="22" t="n">
        <f aca="false">J775 / $E$2</f>
        <v>0.00209476309226934</v>
      </c>
      <c r="N775" s="23" t="n">
        <f aca="false">K775 / $E$2</f>
        <v>-0.000897755610972567</v>
      </c>
      <c r="O775" s="10" t="str">
        <f aca="false">IF(OR(J775 &lt; 0, I775 &lt; 0), IF(J775 &lt; 0, "BUY", "SELL"), "S.W.")</f>
        <v>S.W.</v>
      </c>
      <c r="P775" s="11" t="n">
        <f aca="false">IF(OR(O774="BUY", O774 = "SELL"), IF(O774 = "BUY", E775 - B775, B775 - E775), 0)</f>
        <v>0</v>
      </c>
      <c r="Q775" s="24" t="n">
        <f aca="false">(F775 - F774) / F774</f>
        <v>-0.379596548122904</v>
      </c>
      <c r="R775" s="25" t="inlineStr">
        <f aca="true">IF(ROW(Q775) - 2 &gt;= 3, AVERAGE(Q775:OFFSET(Q775,1 - $R$2, 0)), "")</f>
        <is>
          <t/>
        </is>
      </c>
    </row>
    <row collapsed="false" customFormat="false" customHeight="false" hidden="false" ht="13.3" outlineLevel="0" r="776">
      <c r="A776" s="20" t="n">
        <v>37685</v>
      </c>
      <c r="B776" s="14" t="n">
        <v>14.61</v>
      </c>
      <c r="C776" s="15" t="n">
        <v>14.8</v>
      </c>
      <c r="D776" s="16" t="n">
        <v>14.52</v>
      </c>
      <c r="E776" s="17" t="n">
        <v>14.62</v>
      </c>
      <c r="F776" s="18" t="n">
        <v>4524400</v>
      </c>
      <c r="G776" s="13" t="n">
        <v>7.28</v>
      </c>
      <c r="I776" s="7" t="n">
        <f aca="false">C776 - E775</f>
        <v>0.24</v>
      </c>
      <c r="J776" s="8" t="n">
        <f aca="false">E775 - D776</f>
        <v>0.0400000000000009</v>
      </c>
      <c r="K776" s="9" t="n">
        <f aca="false">E776 - E775</f>
        <v>0.0599999999999987</v>
      </c>
      <c r="L776" s="21" t="n">
        <f aca="false">I776 / $E$2</f>
        <v>0.00239401496259352</v>
      </c>
      <c r="M776" s="22" t="n">
        <f aca="false">J776 / $E$2</f>
        <v>0.000399002493765595</v>
      </c>
      <c r="N776" s="23" t="n">
        <f aca="false">K776 / $E$2</f>
        <v>0.000598503740648366</v>
      </c>
      <c r="O776" s="10" t="str">
        <f aca="false">IF(OR(J776 &lt; 0, I776 &lt; 0), IF(J776 &lt; 0, "BUY", "SELL"), "S.W.")</f>
        <v>S.W.</v>
      </c>
      <c r="P776" s="11" t="n">
        <f aca="false">IF(OR(O775="BUY", O775 = "SELL"), IF(O775 = "BUY", E776 - B776, B776 - E776), 0)</f>
        <v>0</v>
      </c>
      <c r="Q776" s="24" t="n">
        <f aca="false">(F776 - F775) / F775</f>
        <v>0.00212634003721095</v>
      </c>
      <c r="R776" s="25" t="inlineStr">
        <f aca="true">IF(ROW(Q776) - 2 &gt;= 3, AVERAGE(Q776:OFFSET(Q776,1 - $R$2, 0)), "")</f>
        <is>
          <t/>
        </is>
      </c>
    </row>
    <row collapsed="false" customFormat="false" customHeight="false" hidden="false" ht="13.3" outlineLevel="0" r="777">
      <c r="A777" s="20" t="n">
        <v>37686</v>
      </c>
      <c r="B777" s="14" t="n">
        <v>14.58</v>
      </c>
      <c r="C777" s="15" t="n">
        <v>14.6</v>
      </c>
      <c r="D777" s="16" t="n">
        <v>14.4</v>
      </c>
      <c r="E777" s="17" t="n">
        <v>14.56</v>
      </c>
      <c r="F777" s="18" t="n">
        <v>3566400</v>
      </c>
      <c r="G777" s="13" t="n">
        <v>7.25</v>
      </c>
      <c r="I777" s="7" t="n">
        <f aca="false">C777 - E776</f>
        <v>-0.0199999999999996</v>
      </c>
      <c r="J777" s="8" t="n">
        <f aca="false">E776 - D777</f>
        <v>0.219999999999999</v>
      </c>
      <c r="K777" s="9" t="n">
        <f aca="false">E777 - E776</f>
        <v>-0.0599999999999987</v>
      </c>
      <c r="L777" s="21" t="n">
        <f aca="false">I777 / $E$2</f>
        <v>-0.000199501246882789</v>
      </c>
      <c r="M777" s="22" t="n">
        <f aca="false">J777 / $E$2</f>
        <v>0.00219451371571071</v>
      </c>
      <c r="N777" s="23" t="n">
        <f aca="false">K777 / $E$2</f>
        <v>-0.000598503740648366</v>
      </c>
      <c r="O777" s="10" t="str">
        <f aca="false">IF(OR(J777 &lt; 0, I777 &lt; 0), IF(J777 &lt; 0, "BUY", "SELL"), "S.W.")</f>
        <v>SELL</v>
      </c>
      <c r="P777" s="11" t="n">
        <f aca="false">IF(OR(O776="BUY", O776 = "SELL"), IF(O776 = "BUY", E777 - B777, B777 - E777), 0)</f>
        <v>0</v>
      </c>
      <c r="Q777" s="24" t="n">
        <f aca="false">(F777 - F776) / F776</f>
        <v>-0.211740783308284</v>
      </c>
      <c r="R777" s="25" t="inlineStr">
        <f aca="true">IF(ROW(Q777) - 2 &gt;= 3, AVERAGE(Q777:OFFSET(Q777,1 - $R$2, 0)), "")</f>
        <is>
          <t/>
        </is>
      </c>
    </row>
    <row collapsed="false" customFormat="false" customHeight="false" hidden="false" ht="13.3" outlineLevel="0" r="778">
      <c r="A778" s="20" t="n">
        <v>37687</v>
      </c>
      <c r="B778" s="14" t="n">
        <v>14.47</v>
      </c>
      <c r="C778" s="15" t="n">
        <v>14.71</v>
      </c>
      <c r="D778" s="16" t="n">
        <v>14.31</v>
      </c>
      <c r="E778" s="17" t="n">
        <v>14.53</v>
      </c>
      <c r="F778" s="18" t="n">
        <v>7178000</v>
      </c>
      <c r="G778" s="13" t="n">
        <v>7.23</v>
      </c>
      <c r="I778" s="7" t="n">
        <f aca="false">C778 - E777</f>
        <v>0.15</v>
      </c>
      <c r="J778" s="8" t="n">
        <f aca="false">E777 - D778</f>
        <v>0.25</v>
      </c>
      <c r="K778" s="9" t="n">
        <f aca="false">E778 - E777</f>
        <v>-0.0300000000000011</v>
      </c>
      <c r="L778" s="21" t="n">
        <f aca="false">I778 / $E$2</f>
        <v>0.00149625935162095</v>
      </c>
      <c r="M778" s="22" t="n">
        <f aca="false">J778 / $E$2</f>
        <v>0.00249376558603491</v>
      </c>
      <c r="N778" s="23" t="n">
        <f aca="false">K778 / $E$2</f>
        <v>-0.000299251870324201</v>
      </c>
      <c r="O778" s="10" t="str">
        <f aca="false">IF(OR(J778 &lt; 0, I778 &lt; 0), IF(J778 &lt; 0, "BUY", "SELL"), "S.W.")</f>
        <v>S.W.</v>
      </c>
      <c r="P778" s="11" t="n">
        <f aca="false">IF(OR(O777="BUY", O777 = "SELL"), IF(O777 = "BUY", E778 - B778, B778 - E778), 0)</f>
        <v>-0.0599999999999987</v>
      </c>
      <c r="Q778" s="24" t="n">
        <f aca="false">(F778 - F777) / F777</f>
        <v>1.01267384477344</v>
      </c>
      <c r="R778" s="25" t="inlineStr">
        <f aca="true">IF(ROW(Q778) - 2 &gt;= 3, AVERAGE(Q778:OFFSET(Q778,1 - $R$2, 0)), "")</f>
        <is>
          <t/>
        </is>
      </c>
    </row>
    <row collapsed="false" customFormat="false" customHeight="false" hidden="false" ht="13.3" outlineLevel="0" r="779">
      <c r="A779" s="20" t="n">
        <v>37690</v>
      </c>
      <c r="B779" s="14" t="n">
        <v>14.51</v>
      </c>
      <c r="C779" s="15" t="n">
        <v>14.67</v>
      </c>
      <c r="D779" s="16" t="n">
        <v>14.3</v>
      </c>
      <c r="E779" s="17" t="n">
        <v>14.37</v>
      </c>
      <c r="F779" s="18" t="n">
        <v>4806200</v>
      </c>
      <c r="G779" s="13" t="n">
        <v>7.15</v>
      </c>
      <c r="I779" s="7" t="n">
        <f aca="false">C779 - E778</f>
        <v>0.140000000000001</v>
      </c>
      <c r="J779" s="8" t="n">
        <f aca="false">E778 - D779</f>
        <v>0.229999999999999</v>
      </c>
      <c r="K779" s="9" t="n">
        <f aca="false">E779 - E778</f>
        <v>-0.16</v>
      </c>
      <c r="L779" s="21" t="n">
        <f aca="false">I779 / $E$2</f>
        <v>0.00139650872817956</v>
      </c>
      <c r="M779" s="22" t="n">
        <f aca="false">J779 / $E$2</f>
        <v>0.00229426433915211</v>
      </c>
      <c r="N779" s="23" t="n">
        <f aca="false">K779 / $E$2</f>
        <v>-0.00159600997506235</v>
      </c>
      <c r="O779" s="10" t="str">
        <f aca="false">IF(OR(J779 &lt; 0, I779 &lt; 0), IF(J779 &lt; 0, "BUY", "SELL"), "S.W.")</f>
        <v>S.W.</v>
      </c>
      <c r="P779" s="11" t="n">
        <f aca="false">IF(OR(O778="BUY", O778 = "SELL"), IF(O778 = "BUY", E779 - B779, B779 - E779), 0)</f>
        <v>0</v>
      </c>
      <c r="Q779" s="24" t="n">
        <f aca="false">(F779 - F778) / F778</f>
        <v>-0.330426302591251</v>
      </c>
      <c r="R779" s="25" t="inlineStr">
        <f aca="true">IF(ROW(Q779) - 2 &gt;= 3, AVERAGE(Q779:OFFSET(Q779,1 - $R$2, 0)), "")</f>
        <is>
          <t/>
        </is>
      </c>
    </row>
    <row collapsed="false" customFormat="false" customHeight="false" hidden="false" ht="13.3" outlineLevel="0" r="780">
      <c r="A780" s="20" t="n">
        <v>37691</v>
      </c>
      <c r="B780" s="14" t="n">
        <v>14.36</v>
      </c>
      <c r="C780" s="15" t="n">
        <v>14.49</v>
      </c>
      <c r="D780" s="16" t="n">
        <v>14.12</v>
      </c>
      <c r="E780" s="17" t="n">
        <v>14.23</v>
      </c>
      <c r="F780" s="18" t="n">
        <v>5756800</v>
      </c>
      <c r="G780" s="13" t="n">
        <v>7.08</v>
      </c>
      <c r="I780" s="7" t="n">
        <f aca="false">C780 - E779</f>
        <v>0.120000000000001</v>
      </c>
      <c r="J780" s="8" t="n">
        <f aca="false">E779 - D780</f>
        <v>0.25</v>
      </c>
      <c r="K780" s="9" t="n">
        <f aca="false">E780 - E779</f>
        <v>-0.139999999999999</v>
      </c>
      <c r="L780" s="21" t="n">
        <f aca="false">I780 / $E$2</f>
        <v>0.00119700748129677</v>
      </c>
      <c r="M780" s="22" t="n">
        <f aca="false">J780 / $E$2</f>
        <v>0.00249376558603491</v>
      </c>
      <c r="N780" s="23" t="n">
        <f aca="false">K780 / $E$2</f>
        <v>-0.00139650872817954</v>
      </c>
      <c r="O780" s="10" t="str">
        <f aca="false">IF(OR(J780 &lt; 0, I780 &lt; 0), IF(J780 &lt; 0, "BUY", "SELL"), "S.W.")</f>
        <v>S.W.</v>
      </c>
      <c r="P780" s="11" t="n">
        <f aca="false">IF(OR(O779="BUY", O779 = "SELL"), IF(O779 = "BUY", E780 - B780, B780 - E780), 0)</f>
        <v>0</v>
      </c>
      <c r="Q780" s="24" t="n">
        <f aca="false">(F780 - F779) / F779</f>
        <v>0.197786192834256</v>
      </c>
      <c r="R780" s="25" t="inlineStr">
        <f aca="true">IF(ROW(Q780) - 2 &gt;= 3, AVERAGE(Q780:OFFSET(Q780,1 - $R$2, 0)), "")</f>
        <is>
          <t/>
        </is>
      </c>
    </row>
    <row collapsed="false" customFormat="false" customHeight="false" hidden="false" ht="13.3" outlineLevel="0" r="781">
      <c r="A781" s="20" t="n">
        <v>37692</v>
      </c>
      <c r="B781" s="14" t="n">
        <v>14.17</v>
      </c>
      <c r="C781" s="15" t="n">
        <v>14.39</v>
      </c>
      <c r="D781" s="16" t="n">
        <v>14.06</v>
      </c>
      <c r="E781" s="17" t="n">
        <v>14.22</v>
      </c>
      <c r="F781" s="18" t="n">
        <v>7948600</v>
      </c>
      <c r="G781" s="13" t="n">
        <v>7.08</v>
      </c>
      <c r="I781" s="7" t="n">
        <f aca="false">C781 - E780</f>
        <v>0.16</v>
      </c>
      <c r="J781" s="8" t="n">
        <f aca="false">E780 - D781</f>
        <v>0.17</v>
      </c>
      <c r="K781" s="9" t="n">
        <f aca="false">E781 - E780</f>
        <v>-0.00999999999999979</v>
      </c>
      <c r="L781" s="21" t="n">
        <f aca="false">I781 / $E$2</f>
        <v>0.00159600997506235</v>
      </c>
      <c r="M781" s="22" t="n">
        <f aca="false">J781 / $E$2</f>
        <v>0.00169576059850374</v>
      </c>
      <c r="N781" s="23" t="n">
        <f aca="false">K781 / $E$2</f>
        <v>-9.97506234413944E-005</v>
      </c>
      <c r="O781" s="10" t="str">
        <f aca="false">IF(OR(J781 &lt; 0, I781 &lt; 0), IF(J781 &lt; 0, "BUY", "SELL"), "S.W.")</f>
        <v>S.W.</v>
      </c>
      <c r="P781" s="11" t="n">
        <f aca="false">IF(OR(O780="BUY", O780 = "SELL"), IF(O780 = "BUY", E781 - B781, B781 - E781), 0)</f>
        <v>0</v>
      </c>
      <c r="Q781" s="24" t="n">
        <f aca="false">(F781 - F780) / F780</f>
        <v>0.380732351306281</v>
      </c>
      <c r="R781" s="25" t="inlineStr">
        <f aca="true">IF(ROW(Q781) - 2 &gt;= 3, AVERAGE(Q781:OFFSET(Q781,1 - $R$2, 0)), "")</f>
        <is>
          <t/>
        </is>
      </c>
    </row>
    <row collapsed="false" customFormat="false" customHeight="false" hidden="false" ht="13.3" outlineLevel="0" r="782">
      <c r="A782" s="20" t="n">
        <v>37693</v>
      </c>
      <c r="B782" s="14" t="n">
        <v>14.47</v>
      </c>
      <c r="C782" s="15" t="n">
        <v>14.8</v>
      </c>
      <c r="D782" s="16" t="n">
        <v>14.17</v>
      </c>
      <c r="E782" s="17" t="n">
        <v>14.72</v>
      </c>
      <c r="F782" s="18" t="n">
        <v>11980200</v>
      </c>
      <c r="G782" s="13" t="n">
        <v>7.33</v>
      </c>
      <c r="I782" s="7" t="n">
        <f aca="false">C782 - E781</f>
        <v>0.58</v>
      </c>
      <c r="J782" s="8" t="n">
        <f aca="false">E781 - D782</f>
        <v>0.0500000000000007</v>
      </c>
      <c r="K782" s="9" t="n">
        <f aca="false">E782 - E781</f>
        <v>0.5</v>
      </c>
      <c r="L782" s="21" t="n">
        <f aca="false">I782 / $E$2</f>
        <v>0.005785536159601</v>
      </c>
      <c r="M782" s="22" t="n">
        <f aca="false">J782 / $E$2</f>
        <v>0.00049875311720699</v>
      </c>
      <c r="N782" s="23" t="n">
        <f aca="false">K782 / $E$2</f>
        <v>0.00498753117206983</v>
      </c>
      <c r="O782" s="10" t="str">
        <f aca="false">IF(OR(J782 &lt; 0, I782 &lt; 0), IF(J782 &lt; 0, "BUY", "SELL"), "S.W.")</f>
        <v>S.W.</v>
      </c>
      <c r="P782" s="11" t="n">
        <f aca="false">IF(OR(O781="BUY", O781 = "SELL"), IF(O781 = "BUY", E782 - B782, B782 - E782), 0)</f>
        <v>0</v>
      </c>
      <c r="Q782" s="24" t="n">
        <f aca="false">(F782 - F781) / F781</f>
        <v>0.507208816646957</v>
      </c>
      <c r="R782" s="25" t="inlineStr">
        <f aca="true">IF(ROW(Q782) - 2 &gt;= 3, AVERAGE(Q782:OFFSET(Q782,1 - $R$2, 0)), "")</f>
        <is>
          <t/>
        </is>
      </c>
    </row>
    <row collapsed="false" customFormat="false" customHeight="false" hidden="false" ht="13.3" outlineLevel="0" r="783">
      <c r="A783" s="20" t="n">
        <v>37694</v>
      </c>
      <c r="B783" s="14" t="n">
        <v>14.68</v>
      </c>
      <c r="C783" s="15" t="n">
        <v>15.01</v>
      </c>
      <c r="D783" s="16" t="n">
        <v>14.64</v>
      </c>
      <c r="E783" s="17" t="n">
        <v>14.78</v>
      </c>
      <c r="F783" s="18" t="n">
        <v>5467800</v>
      </c>
      <c r="G783" s="13" t="n">
        <v>7.36</v>
      </c>
      <c r="I783" s="7" t="n">
        <f aca="false">C783 - E782</f>
        <v>0.289999999999999</v>
      </c>
      <c r="J783" s="8" t="n">
        <f aca="false">E782 - D783</f>
        <v>0.0800000000000001</v>
      </c>
      <c r="K783" s="9" t="n">
        <f aca="false">E783 - E782</f>
        <v>0.0599999999999987</v>
      </c>
      <c r="L783" s="21" t="n">
        <f aca="false">I783 / $E$2</f>
        <v>0.00289276807980049</v>
      </c>
      <c r="M783" s="22" t="n">
        <f aca="false">J783 / $E$2</f>
        <v>0.000798004987531173</v>
      </c>
      <c r="N783" s="23" t="n">
        <f aca="false">K783 / $E$2</f>
        <v>0.000598503740648366</v>
      </c>
      <c r="O783" s="10" t="str">
        <f aca="false">IF(OR(J783 &lt; 0, I783 &lt; 0), IF(J783 &lt; 0, "BUY", "SELL"), "S.W.")</f>
        <v>S.W.</v>
      </c>
      <c r="P783" s="11" t="n">
        <f aca="false">IF(OR(O782="BUY", O782 = "SELL"), IF(O782 = "BUY", E783 - B783, B783 - E783), 0)</f>
        <v>0</v>
      </c>
      <c r="Q783" s="24" t="n">
        <f aca="false">(F783 - F782) / F782</f>
        <v>-0.543596934942655</v>
      </c>
      <c r="R783" s="25" t="inlineStr">
        <f aca="true">IF(ROW(Q783) - 2 &gt;= 3, AVERAGE(Q783:OFFSET(Q783,1 - $R$2, 0)), "")</f>
        <is>
          <t/>
        </is>
      </c>
    </row>
    <row collapsed="false" customFormat="false" customHeight="false" hidden="false" ht="13.3" outlineLevel="0" r="784">
      <c r="A784" s="20" t="n">
        <v>37697</v>
      </c>
      <c r="B784" s="14" t="n">
        <v>14.89</v>
      </c>
      <c r="C784" s="15" t="n">
        <v>15.07</v>
      </c>
      <c r="D784" s="16" t="n">
        <v>14.71</v>
      </c>
      <c r="E784" s="17" t="n">
        <v>15.01</v>
      </c>
      <c r="F784" s="18" t="n">
        <v>14282600</v>
      </c>
      <c r="G784" s="13" t="n">
        <v>7.47</v>
      </c>
      <c r="I784" s="7" t="n">
        <f aca="false">C784 - E783</f>
        <v>0.290000000000001</v>
      </c>
      <c r="J784" s="8" t="n">
        <f aca="false">E783 - D784</f>
        <v>0.0699999999999985</v>
      </c>
      <c r="K784" s="9" t="n">
        <f aca="false">E784 - E783</f>
        <v>0.23</v>
      </c>
      <c r="L784" s="21" t="n">
        <f aca="false">I784 / $E$2</f>
        <v>0.00289276807980051</v>
      </c>
      <c r="M784" s="22" t="n">
        <f aca="false">J784 / $E$2</f>
        <v>0.000698254364089761</v>
      </c>
      <c r="N784" s="23" t="n">
        <f aca="false">K784 / $E$2</f>
        <v>0.00229426433915212</v>
      </c>
      <c r="O784" s="10" t="str">
        <f aca="false">IF(OR(J784 &lt; 0, I784 &lt; 0), IF(J784 &lt; 0, "BUY", "SELL"), "S.W.")</f>
        <v>S.W.</v>
      </c>
      <c r="P784" s="11" t="n">
        <f aca="false">IF(OR(O783="BUY", O783 = "SELL"), IF(O783 = "BUY", E784 - B784, B784 - E784), 0)</f>
        <v>0</v>
      </c>
      <c r="Q784" s="24" t="n">
        <f aca="false">(F784 - F783) / F783</f>
        <v>1.61212919272834</v>
      </c>
      <c r="R784" s="25" t="inlineStr">
        <f aca="true">IF(ROW(Q784) - 2 &gt;= 3, AVERAGE(Q784:OFFSET(Q784,1 - $R$2, 0)), "")</f>
        <is>
          <t/>
        </is>
      </c>
    </row>
    <row collapsed="false" customFormat="false" customHeight="false" hidden="false" ht="13.3" outlineLevel="0" r="785">
      <c r="A785" s="20" t="n">
        <v>37698</v>
      </c>
      <c r="B785" s="14" t="n">
        <v>15</v>
      </c>
      <c r="C785" s="15" t="n">
        <v>15.09</v>
      </c>
      <c r="D785" s="16" t="n">
        <v>14.82</v>
      </c>
      <c r="E785" s="17" t="n">
        <v>15</v>
      </c>
      <c r="F785" s="18" t="n">
        <v>8213600</v>
      </c>
      <c r="G785" s="13" t="n">
        <v>7.47</v>
      </c>
      <c r="I785" s="7" t="n">
        <f aca="false">C785 - E784</f>
        <v>0.0800000000000001</v>
      </c>
      <c r="J785" s="8" t="n">
        <f aca="false">E784 - D785</f>
        <v>0.19</v>
      </c>
      <c r="K785" s="9" t="n">
        <f aca="false">E785 - E784</f>
        <v>-0.00999999999999979</v>
      </c>
      <c r="L785" s="21" t="n">
        <f aca="false">I785 / $E$2</f>
        <v>0.000798004987531173</v>
      </c>
      <c r="M785" s="22" t="n">
        <f aca="false">J785 / $E$2</f>
        <v>0.00189526184538653</v>
      </c>
      <c r="N785" s="23" t="n">
        <f aca="false">K785 / $E$2</f>
        <v>-9.97506234413944E-005</v>
      </c>
      <c r="O785" s="10" t="str">
        <f aca="false">IF(OR(J785 &lt; 0, I785 &lt; 0), IF(J785 &lt; 0, "BUY", "SELL"), "S.W.")</f>
        <v>S.W.</v>
      </c>
      <c r="P785" s="11" t="n">
        <f aca="false">IF(OR(O784="BUY", O784 = "SELL"), IF(O784 = "BUY", E785 - B785, B785 - E785), 0)</f>
        <v>0</v>
      </c>
      <c r="Q785" s="24" t="n">
        <f aca="false">(F785 - F784) / F784</f>
        <v>-0.424922633134023</v>
      </c>
      <c r="R785" s="25" t="inlineStr">
        <f aca="true">IF(ROW(Q785) - 2 &gt;= 3, AVERAGE(Q785:OFFSET(Q785,1 - $R$2, 0)), "")</f>
        <is>
          <t/>
        </is>
      </c>
    </row>
    <row collapsed="false" customFormat="false" customHeight="false" hidden="false" ht="13.3" outlineLevel="0" r="786">
      <c r="A786" s="20" t="n">
        <v>37699</v>
      </c>
      <c r="B786" s="14" t="n">
        <v>15.07</v>
      </c>
      <c r="C786" s="15" t="n">
        <v>15.15</v>
      </c>
      <c r="D786" s="16" t="n">
        <v>14.79</v>
      </c>
      <c r="E786" s="17" t="n">
        <v>14.95</v>
      </c>
      <c r="F786" s="18" t="n">
        <v>5047000</v>
      </c>
      <c r="G786" s="13" t="n">
        <v>7.44</v>
      </c>
      <c r="I786" s="7" t="n">
        <f aca="false">C786 - E785</f>
        <v>0.15</v>
      </c>
      <c r="J786" s="8" t="n">
        <f aca="false">E785 - D786</f>
        <v>0.210000000000001</v>
      </c>
      <c r="K786" s="9" t="n">
        <f aca="false">E786 - E785</f>
        <v>-0.0500000000000007</v>
      </c>
      <c r="L786" s="21" t="n">
        <f aca="false">I786 / $E$2</f>
        <v>0.00149625935162095</v>
      </c>
      <c r="M786" s="22" t="n">
        <f aca="false">J786 / $E$2</f>
        <v>0.00209476309226934</v>
      </c>
      <c r="N786" s="23" t="n">
        <f aca="false">K786 / $E$2</f>
        <v>-0.00049875311720699</v>
      </c>
      <c r="O786" s="10" t="str">
        <f aca="false">IF(OR(J786 &lt; 0, I786 &lt; 0), IF(J786 &lt; 0, "BUY", "SELL"), "S.W.")</f>
        <v>S.W.</v>
      </c>
      <c r="P786" s="11" t="n">
        <f aca="false">IF(OR(O785="BUY", O785 = "SELL"), IF(O785 = "BUY", E786 - B786, B786 - E786), 0)</f>
        <v>0</v>
      </c>
      <c r="Q786" s="24" t="n">
        <f aca="false">(F786 - F785) / F785</f>
        <v>-0.385531313918379</v>
      </c>
      <c r="R786" s="25" t="inlineStr">
        <f aca="true">IF(ROW(Q786) - 2 &gt;= 3, AVERAGE(Q786:OFFSET(Q786,1 - $R$2, 0)), "")</f>
        <is>
          <t/>
        </is>
      </c>
    </row>
    <row collapsed="false" customFormat="false" customHeight="false" hidden="false" ht="13.3" outlineLevel="0" r="787">
      <c r="A787" s="20" t="n">
        <v>37700</v>
      </c>
      <c r="B787" s="14" t="n">
        <v>14.93</v>
      </c>
      <c r="C787" s="15" t="n">
        <v>14.99</v>
      </c>
      <c r="D787" s="16" t="n">
        <v>14.6</v>
      </c>
      <c r="E787" s="17" t="n">
        <v>14.91</v>
      </c>
      <c r="F787" s="18" t="n">
        <v>5827800</v>
      </c>
      <c r="G787" s="13" t="n">
        <v>7.42</v>
      </c>
      <c r="I787" s="7" t="n">
        <f aca="false">C787 - E786</f>
        <v>0.0400000000000009</v>
      </c>
      <c r="J787" s="8" t="n">
        <f aca="false">E786 - D787</f>
        <v>0.35</v>
      </c>
      <c r="K787" s="9" t="n">
        <f aca="false">E787 - E786</f>
        <v>-0.0399999999999991</v>
      </c>
      <c r="L787" s="21" t="n">
        <f aca="false">I787 / $E$2</f>
        <v>0.000399002493765595</v>
      </c>
      <c r="M787" s="22" t="n">
        <f aca="false">J787 / $E$2</f>
        <v>0.00349127182044887</v>
      </c>
      <c r="N787" s="23" t="n">
        <f aca="false">K787 / $E$2</f>
        <v>-0.000399002493765578</v>
      </c>
      <c r="O787" s="10" t="str">
        <f aca="false">IF(OR(J787 &lt; 0, I787 &lt; 0), IF(J787 &lt; 0, "BUY", "SELL"), "S.W.")</f>
        <v>S.W.</v>
      </c>
      <c r="P787" s="11" t="n">
        <f aca="false">IF(OR(O786="BUY", O786 = "SELL"), IF(O786 = "BUY", E787 - B787, B787 - E787), 0)</f>
        <v>0</v>
      </c>
      <c r="Q787" s="24" t="n">
        <f aca="false">(F787 - F786) / F786</f>
        <v>0.154705765801466</v>
      </c>
      <c r="R787" s="25" t="inlineStr">
        <f aca="true">IF(ROW(Q787) - 2 &gt;= 3, AVERAGE(Q787:OFFSET(Q787,1 - $R$2, 0)), "")</f>
        <is>
          <t/>
        </is>
      </c>
    </row>
    <row collapsed="false" customFormat="false" customHeight="false" hidden="false" ht="13.3" outlineLevel="0" r="788">
      <c r="A788" s="20" t="n">
        <v>37701</v>
      </c>
      <c r="B788" s="14" t="n">
        <v>15.09</v>
      </c>
      <c r="C788" s="15" t="n">
        <v>15.15</v>
      </c>
      <c r="D788" s="16" t="n">
        <v>14.82</v>
      </c>
      <c r="E788" s="17" t="n">
        <v>15</v>
      </c>
      <c r="F788" s="18" t="n">
        <v>10641000</v>
      </c>
      <c r="G788" s="13" t="n">
        <v>7.47</v>
      </c>
      <c r="I788" s="7" t="n">
        <f aca="false">C788 - E787</f>
        <v>0.24</v>
      </c>
      <c r="J788" s="8" t="n">
        <f aca="false">E787 - D788</f>
        <v>0.0899999999999999</v>
      </c>
      <c r="K788" s="9" t="n">
        <f aca="false">E788 - E787</f>
        <v>0.0899999999999999</v>
      </c>
      <c r="L788" s="21" t="n">
        <f aca="false">I788 / $E$2</f>
        <v>0.00239401496259352</v>
      </c>
      <c r="M788" s="22" t="n">
        <f aca="false">J788 / $E$2</f>
        <v>0.000897755610972567</v>
      </c>
      <c r="N788" s="23" t="n">
        <f aca="false">K788 / $E$2</f>
        <v>0.000897755610972567</v>
      </c>
      <c r="O788" s="10" t="str">
        <f aca="false">IF(OR(J788 &lt; 0, I788 &lt; 0), IF(J788 &lt; 0, "BUY", "SELL"), "S.W.")</f>
        <v>S.W.</v>
      </c>
      <c r="P788" s="11" t="n">
        <f aca="false">IF(OR(O787="BUY", O787 = "SELL"), IF(O787 = "BUY", E788 - B788, B788 - E788), 0)</f>
        <v>0</v>
      </c>
      <c r="Q788" s="24" t="n">
        <f aca="false">(F788 - F787) / F787</f>
        <v>0.825903428394935</v>
      </c>
      <c r="R788" s="25" t="inlineStr">
        <f aca="true">IF(ROW(Q788) - 2 &gt;= 3, AVERAGE(Q788:OFFSET(Q788,1 - $R$2, 0)), "")</f>
        <is>
          <t/>
        </is>
      </c>
    </row>
    <row collapsed="false" customFormat="false" customHeight="false" hidden="false" ht="13.3" outlineLevel="0" r="789">
      <c r="A789" s="20" t="n">
        <v>37704</v>
      </c>
      <c r="B789" s="14" t="n">
        <v>14.67</v>
      </c>
      <c r="C789" s="15" t="n">
        <v>14.8</v>
      </c>
      <c r="D789" s="16" t="n">
        <v>14.35</v>
      </c>
      <c r="E789" s="17" t="n">
        <v>14.37</v>
      </c>
      <c r="F789" s="18" t="n">
        <v>5753600</v>
      </c>
      <c r="G789" s="13" t="n">
        <v>7.15</v>
      </c>
      <c r="I789" s="7" t="n">
        <f aca="false">C789 - E788</f>
        <v>-0.199999999999999</v>
      </c>
      <c r="J789" s="8" t="n">
        <f aca="false">E788 - D789</f>
        <v>0.65</v>
      </c>
      <c r="K789" s="9" t="n">
        <f aca="false">E789 - E788</f>
        <v>-0.630000000000001</v>
      </c>
      <c r="L789" s="21" t="n">
        <f aca="false">I789 / $E$2</f>
        <v>-0.00199501246882792</v>
      </c>
      <c r="M789" s="22" t="n">
        <f aca="false">J789 / $E$2</f>
        <v>0.00648379052369078</v>
      </c>
      <c r="N789" s="23" t="n">
        <f aca="false">K789 / $E$2</f>
        <v>-0.00628428927680799</v>
      </c>
      <c r="O789" s="10" t="str">
        <f aca="false">IF(OR(J789 &lt; 0, I789 &lt; 0), IF(J789 &lt; 0, "BUY", "SELL"), "S.W.")</f>
        <v>SELL</v>
      </c>
      <c r="P789" s="11" t="n">
        <f aca="false">IF(OR(O788="BUY", O788 = "SELL"), IF(O788 = "BUY", E789 - B789, B789 - E789), 0)</f>
        <v>0</v>
      </c>
      <c r="Q789" s="24" t="n">
        <f aca="false">(F789 - F788) / F788</f>
        <v>-0.45929893806973</v>
      </c>
      <c r="R789" s="25" t="inlineStr">
        <f aca="true">IF(ROW(Q789) - 2 &gt;= 3, AVERAGE(Q789:OFFSET(Q789,1 - $R$2, 0)), "")</f>
        <is>
          <t/>
        </is>
      </c>
    </row>
    <row collapsed="false" customFormat="false" customHeight="false" hidden="false" ht="13.3" outlineLevel="0" r="790">
      <c r="A790" s="20" t="n">
        <v>37705</v>
      </c>
      <c r="B790" s="14" t="n">
        <v>14.41</v>
      </c>
      <c r="C790" s="15" t="n">
        <v>14.83</v>
      </c>
      <c r="D790" s="16" t="n">
        <v>14.37</v>
      </c>
      <c r="E790" s="17" t="n">
        <v>14.55</v>
      </c>
      <c r="F790" s="18" t="n">
        <v>5989200</v>
      </c>
      <c r="G790" s="13" t="n">
        <v>7.24</v>
      </c>
      <c r="I790" s="7" t="n">
        <f aca="false">C790 - E789</f>
        <v>0.460000000000001</v>
      </c>
      <c r="J790" s="8" t="n">
        <f aca="false">E789 - D790</f>
        <v>0</v>
      </c>
      <c r="K790" s="9" t="n">
        <f aca="false">E790 - E789</f>
        <v>0.180000000000002</v>
      </c>
      <c r="L790" s="21" t="n">
        <f aca="false">I790 / $E$2</f>
        <v>0.00458852867830425</v>
      </c>
      <c r="M790" s="22" t="n">
        <f aca="false">J790 / $E$2</f>
        <v>0</v>
      </c>
      <c r="N790" s="23" t="n">
        <f aca="false">K790 / $E$2</f>
        <v>0.00179551122194515</v>
      </c>
      <c r="O790" s="10" t="str">
        <f aca="false">IF(OR(J790 &lt; 0, I790 &lt; 0), IF(J790 &lt; 0, "BUY", "SELL"), "S.W.")</f>
        <v>S.W.</v>
      </c>
      <c r="P790" s="11" t="n">
        <f aca="false">IF(OR(O789="BUY", O789 = "SELL"), IF(O789 = "BUY", E790 - B790, B790 - E790), 0)</f>
        <v>-0.140000000000001</v>
      </c>
      <c r="Q790" s="24" t="n">
        <f aca="false">(F790 - F789) / F789</f>
        <v>0.040948275862069</v>
      </c>
      <c r="R790" s="25" t="inlineStr">
        <f aca="true">IF(ROW(Q790) - 2 &gt;= 3, AVERAGE(Q790:OFFSET(Q790,1 - $R$2, 0)), "")</f>
        <is>
          <t/>
        </is>
      </c>
    </row>
    <row collapsed="false" customFormat="false" customHeight="false" hidden="false" ht="13.3" outlineLevel="0" r="791">
      <c r="A791" s="20" t="n">
        <v>37706</v>
      </c>
      <c r="B791" s="14" t="n">
        <v>14.55</v>
      </c>
      <c r="C791" s="15" t="n">
        <v>14.56</v>
      </c>
      <c r="D791" s="16" t="n">
        <v>14.3</v>
      </c>
      <c r="E791" s="17" t="n">
        <v>14.41</v>
      </c>
      <c r="F791" s="18" t="n">
        <v>6369400</v>
      </c>
      <c r="G791" s="13" t="n">
        <v>7.17</v>
      </c>
      <c r="I791" s="7" t="n">
        <f aca="false">C791 - E790</f>
        <v>0.00999999999999979</v>
      </c>
      <c r="J791" s="8" t="n">
        <f aca="false">E790 - D791</f>
        <v>0.25</v>
      </c>
      <c r="K791" s="9" t="n">
        <f aca="false">E791 - E790</f>
        <v>-0.140000000000001</v>
      </c>
      <c r="L791" s="21" t="n">
        <f aca="false">I791 / $E$2</f>
        <v>9.97506234413944E-005</v>
      </c>
      <c r="M791" s="22" t="n">
        <f aca="false">J791 / $E$2</f>
        <v>0.00249376558603491</v>
      </c>
      <c r="N791" s="23" t="n">
        <f aca="false">K791 / $E$2</f>
        <v>-0.00139650872817956</v>
      </c>
      <c r="O791" s="10" t="str">
        <f aca="false">IF(OR(J791 &lt; 0, I791 &lt; 0), IF(J791 &lt; 0, "BUY", "SELL"), "S.W.")</f>
        <v>S.W.</v>
      </c>
      <c r="P791" s="11" t="n">
        <f aca="false">IF(OR(O790="BUY", O790 = "SELL"), IF(O790 = "BUY", E791 - B791, B791 - E791), 0)</f>
        <v>0</v>
      </c>
      <c r="Q791" s="24" t="n">
        <f aca="false">(F791 - F790) / F790</f>
        <v>0.0634809323448875</v>
      </c>
      <c r="R791" s="25" t="inlineStr">
        <f aca="true">IF(ROW(Q791) - 2 &gt;= 3, AVERAGE(Q791:OFFSET(Q791,1 - $R$2, 0)), "")</f>
        <is>
          <t/>
        </is>
      </c>
    </row>
    <row collapsed="false" customFormat="false" customHeight="false" hidden="false" ht="13.3" outlineLevel="0" r="792">
      <c r="A792" s="20" t="n">
        <v>37707</v>
      </c>
      <c r="B792" s="14" t="n">
        <v>14.32</v>
      </c>
      <c r="C792" s="15" t="n">
        <v>14.7</v>
      </c>
      <c r="D792" s="16" t="n">
        <v>14.32</v>
      </c>
      <c r="E792" s="17" t="n">
        <v>14.49</v>
      </c>
      <c r="F792" s="18" t="n">
        <v>4371200</v>
      </c>
      <c r="G792" s="13" t="n">
        <v>7.21</v>
      </c>
      <c r="I792" s="7" t="n">
        <f aca="false">C792 - E791</f>
        <v>0.289999999999999</v>
      </c>
      <c r="J792" s="8" t="n">
        <f aca="false">E791 - D792</f>
        <v>0.0899999999999999</v>
      </c>
      <c r="K792" s="9" t="n">
        <f aca="false">E792 - E791</f>
        <v>0.0800000000000001</v>
      </c>
      <c r="L792" s="21" t="n">
        <f aca="false">I792 / $E$2</f>
        <v>0.00289276807980049</v>
      </c>
      <c r="M792" s="22" t="n">
        <f aca="false">J792 / $E$2</f>
        <v>0.000897755610972567</v>
      </c>
      <c r="N792" s="23" t="n">
        <f aca="false">K792 / $E$2</f>
        <v>0.000798004987531173</v>
      </c>
      <c r="O792" s="10" t="str">
        <f aca="false">IF(OR(J792 &lt; 0, I792 &lt; 0), IF(J792 &lt; 0, "BUY", "SELL"), "S.W.")</f>
        <v>S.W.</v>
      </c>
      <c r="P792" s="11" t="n">
        <f aca="false">IF(OR(O791="BUY", O791 = "SELL"), IF(O791 = "BUY", E792 - B792, B792 - E792), 0)</f>
        <v>0</v>
      </c>
      <c r="Q792" s="24" t="n">
        <f aca="false">(F792 - F791) / F791</f>
        <v>-0.313718717618614</v>
      </c>
      <c r="R792" s="25" t="inlineStr">
        <f aca="true">IF(ROW(Q792) - 2 &gt;= 3, AVERAGE(Q792:OFFSET(Q792,1 - $R$2, 0)), "")</f>
        <is>
          <t/>
        </is>
      </c>
    </row>
    <row collapsed="false" customFormat="false" customHeight="false" hidden="false" ht="13.3" outlineLevel="0" r="793">
      <c r="A793" s="20" t="n">
        <v>37708</v>
      </c>
      <c r="B793" s="14" t="n">
        <v>14.4</v>
      </c>
      <c r="C793" s="15" t="n">
        <v>14.62</v>
      </c>
      <c r="D793" s="16" t="n">
        <v>14.37</v>
      </c>
      <c r="E793" s="17" t="n">
        <v>14.57</v>
      </c>
      <c r="F793" s="18" t="n">
        <v>5189400</v>
      </c>
      <c r="G793" s="13" t="n">
        <v>7.25</v>
      </c>
      <c r="I793" s="7" t="n">
        <f aca="false">C793 - E792</f>
        <v>0.129999999999999</v>
      </c>
      <c r="J793" s="8" t="n">
        <f aca="false">E792 - D793</f>
        <v>0.120000000000001</v>
      </c>
      <c r="K793" s="9" t="n">
        <f aca="false">E793 - E792</f>
        <v>0.0800000000000001</v>
      </c>
      <c r="L793" s="21" t="n">
        <f aca="false">I793 / $E$2</f>
        <v>0.00129675810473814</v>
      </c>
      <c r="M793" s="22" t="n">
        <f aca="false">J793 / $E$2</f>
        <v>0.00119700748129677</v>
      </c>
      <c r="N793" s="23" t="n">
        <f aca="false">K793 / $E$2</f>
        <v>0.000798004987531173</v>
      </c>
      <c r="O793" s="10" t="str">
        <f aca="false">IF(OR(J793 &lt; 0, I793 &lt; 0), IF(J793 &lt; 0, "BUY", "SELL"), "S.W.")</f>
        <v>S.W.</v>
      </c>
      <c r="P793" s="11" t="n">
        <f aca="false">IF(OR(O792="BUY", O792 = "SELL"), IF(O792 = "BUY", E793 - B793, B793 - E793), 0)</f>
        <v>0</v>
      </c>
      <c r="Q793" s="24" t="n">
        <f aca="false">(F793 - F792) / F792</f>
        <v>0.18717972181552</v>
      </c>
      <c r="R793" s="25" t="inlineStr">
        <f aca="true">IF(ROW(Q793) - 2 &gt;= 3, AVERAGE(Q793:OFFSET(Q793,1 - $R$2, 0)), "")</f>
        <is>
          <t/>
        </is>
      </c>
    </row>
    <row collapsed="false" customFormat="false" customHeight="false" hidden="false" ht="13.3" outlineLevel="0" r="794">
      <c r="A794" s="20" t="n">
        <v>37711</v>
      </c>
      <c r="B794" s="14" t="n">
        <v>14.33</v>
      </c>
      <c r="C794" s="15" t="n">
        <v>14.53</v>
      </c>
      <c r="D794" s="16" t="n">
        <v>14.04</v>
      </c>
      <c r="E794" s="17" t="n">
        <v>14.14</v>
      </c>
      <c r="F794" s="18" t="n">
        <v>9166400</v>
      </c>
      <c r="G794" s="13" t="n">
        <v>7.04</v>
      </c>
      <c r="I794" s="7" t="n">
        <f aca="false">C794 - E793</f>
        <v>-0.0400000000000009</v>
      </c>
      <c r="J794" s="8" t="n">
        <f aca="false">E793 - D794</f>
        <v>0.530000000000001</v>
      </c>
      <c r="K794" s="9" t="n">
        <f aca="false">E794 - E793</f>
        <v>-0.43</v>
      </c>
      <c r="L794" s="21" t="n">
        <f aca="false">I794 / $E$2</f>
        <v>-0.000399002493765595</v>
      </c>
      <c r="M794" s="22" t="n">
        <f aca="false">J794 / $E$2</f>
        <v>0.00528678304239403</v>
      </c>
      <c r="N794" s="23" t="n">
        <f aca="false">K794 / $E$2</f>
        <v>-0.00428927680798005</v>
      </c>
      <c r="O794" s="10" t="str">
        <f aca="false">IF(OR(J794 &lt; 0, I794 &lt; 0), IF(J794 &lt; 0, "BUY", "SELL"), "S.W.")</f>
        <v>SELL</v>
      </c>
      <c r="P794" s="11" t="n">
        <f aca="false">IF(OR(O793="BUY", O793 = "SELL"), IF(O793 = "BUY", E794 - B794, B794 - E794), 0)</f>
        <v>0</v>
      </c>
      <c r="Q794" s="24" t="n">
        <f aca="false">(F794 - F793) / F793</f>
        <v>0.766369907889159</v>
      </c>
      <c r="R794" s="25" t="inlineStr">
        <f aca="true">IF(ROW(Q794) - 2 &gt;= 3, AVERAGE(Q794:OFFSET(Q794,1 - $R$2, 0)), "")</f>
        <is>
          <t/>
        </is>
      </c>
    </row>
    <row collapsed="false" customFormat="false" customHeight="false" hidden="false" ht="13.3" outlineLevel="0" r="795">
      <c r="A795" s="20" t="n">
        <v>37712</v>
      </c>
      <c r="B795" s="14" t="n">
        <v>14.2</v>
      </c>
      <c r="C795" s="15" t="n">
        <v>14.31</v>
      </c>
      <c r="D795" s="16" t="n">
        <v>14.07</v>
      </c>
      <c r="E795" s="17" t="n">
        <v>14.16</v>
      </c>
      <c r="F795" s="18" t="n">
        <v>5512200</v>
      </c>
      <c r="G795" s="13" t="n">
        <v>7.05</v>
      </c>
      <c r="I795" s="7" t="n">
        <f aca="false">C795 - E794</f>
        <v>0.17</v>
      </c>
      <c r="J795" s="8" t="n">
        <f aca="false">E794 - D795</f>
        <v>0.0700000000000003</v>
      </c>
      <c r="K795" s="9" t="n">
        <f aca="false">E795 - E794</f>
        <v>0.0199999999999996</v>
      </c>
      <c r="L795" s="21" t="n">
        <f aca="false">I795 / $E$2</f>
        <v>0.00169576059850374</v>
      </c>
      <c r="M795" s="22" t="n">
        <f aca="false">J795 / $E$2</f>
        <v>0.000698254364089778</v>
      </c>
      <c r="N795" s="23" t="n">
        <f aca="false">K795 / $E$2</f>
        <v>0.000199501246882789</v>
      </c>
      <c r="O795" s="10" t="str">
        <f aca="false">IF(OR(J795 &lt; 0, I795 &lt; 0), IF(J795 &lt; 0, "BUY", "SELL"), "S.W.")</f>
        <v>S.W.</v>
      </c>
      <c r="P795" s="11" t="n">
        <f aca="false">IF(OR(O794="BUY", O794 = "SELL"), IF(O794 = "BUY", E795 - B795, B795 - E795), 0)</f>
        <v>0.0399999999999991</v>
      </c>
      <c r="Q795" s="24" t="n">
        <f aca="false">(F795 - F794) / F794</f>
        <v>-0.398651597137371</v>
      </c>
      <c r="R795" s="25" t="inlineStr">
        <f aca="true">IF(ROW(Q795) - 2 &gt;= 3, AVERAGE(Q795:OFFSET(Q795,1 - $R$2, 0)), "")</f>
        <is>
          <t/>
        </is>
      </c>
    </row>
    <row collapsed="false" customFormat="false" customHeight="false" hidden="false" ht="13.3" outlineLevel="0" r="796">
      <c r="A796" s="20" t="n">
        <v>37713</v>
      </c>
      <c r="B796" s="14" t="n">
        <v>14.36</v>
      </c>
      <c r="C796" s="15" t="n">
        <v>14.69</v>
      </c>
      <c r="D796" s="16" t="n">
        <v>14.27</v>
      </c>
      <c r="E796" s="17" t="n">
        <v>14.6</v>
      </c>
      <c r="F796" s="18" t="n">
        <v>6120400</v>
      </c>
      <c r="G796" s="13" t="n">
        <v>7.27</v>
      </c>
      <c r="I796" s="7" t="n">
        <f aca="false">C796 - E795</f>
        <v>0.529999999999999</v>
      </c>
      <c r="J796" s="8" t="n">
        <f aca="false">E795 - D796</f>
        <v>-0.109999999999999</v>
      </c>
      <c r="K796" s="9" t="n">
        <f aca="false">E796 - E795</f>
        <v>0.44</v>
      </c>
      <c r="L796" s="21" t="n">
        <f aca="false">I796 / $E$2</f>
        <v>0.00528678304239401</v>
      </c>
      <c r="M796" s="22" t="n">
        <f aca="false">J796 / $E$2</f>
        <v>-0.00109725685785536</v>
      </c>
      <c r="N796" s="23" t="n">
        <f aca="false">K796 / $E$2</f>
        <v>0.00438902743142144</v>
      </c>
      <c r="O796" s="10" t="str">
        <f aca="false">IF(OR(J796 &lt; 0, I796 &lt; 0), IF(J796 &lt; 0, "BUY", "SELL"), "S.W.")</f>
        <v>BUY</v>
      </c>
      <c r="P796" s="11" t="n">
        <f aca="false">IF(OR(O795="BUY", O795 = "SELL"), IF(O795 = "BUY", E796 - B796, B796 - E796), 0)</f>
        <v>0</v>
      </c>
      <c r="Q796" s="24" t="n">
        <f aca="false">(F796 - F795) / F795</f>
        <v>0.110337070498168</v>
      </c>
      <c r="R796" s="25" t="inlineStr">
        <f aca="true">IF(ROW(Q796) - 2 &gt;= 3, AVERAGE(Q796:OFFSET(Q796,1 - $R$2, 0)), "")</f>
        <is>
          <t/>
        </is>
      </c>
    </row>
    <row collapsed="false" customFormat="false" customHeight="false" hidden="false" ht="13.3" outlineLevel="0" r="797">
      <c r="A797" s="20" t="n">
        <v>37714</v>
      </c>
      <c r="B797" s="14" t="n">
        <v>14.56</v>
      </c>
      <c r="C797" s="15" t="n">
        <v>14.7</v>
      </c>
      <c r="D797" s="16" t="n">
        <v>14.35</v>
      </c>
      <c r="E797" s="17" t="n">
        <v>14.46</v>
      </c>
      <c r="F797" s="18" t="n">
        <v>5204000</v>
      </c>
      <c r="G797" s="13" t="n">
        <v>7.2</v>
      </c>
      <c r="I797" s="7" t="n">
        <f aca="false">C797 - E796</f>
        <v>0.0999999999999996</v>
      </c>
      <c r="J797" s="8" t="n">
        <f aca="false">E796 - D797</f>
        <v>0.25</v>
      </c>
      <c r="K797" s="9" t="n">
        <f aca="false">E797 - E796</f>
        <v>-0.139999999999999</v>
      </c>
      <c r="L797" s="21" t="n">
        <f aca="false">I797 / $E$2</f>
        <v>0.000997506234413962</v>
      </c>
      <c r="M797" s="22" t="n">
        <f aca="false">J797 / $E$2</f>
        <v>0.00249376558603491</v>
      </c>
      <c r="N797" s="23" t="n">
        <f aca="false">K797 / $E$2</f>
        <v>-0.00139650872817954</v>
      </c>
      <c r="O797" s="10" t="str">
        <f aca="false">IF(OR(J797 &lt; 0, I797 &lt; 0), IF(J797 &lt; 0, "BUY", "SELL"), "S.W.")</f>
        <v>S.W.</v>
      </c>
      <c r="P797" s="11" t="n">
        <f aca="false">IF(OR(O796="BUY", O796 = "SELL"), IF(O796 = "BUY", E797 - B797, B797 - E797), 0)</f>
        <v>-0.0999999999999996</v>
      </c>
      <c r="Q797" s="24" t="n">
        <f aca="false">(F797 - F796) / F796</f>
        <v>-0.149728775897</v>
      </c>
      <c r="R797" s="25" t="inlineStr">
        <f aca="true">IF(ROW(Q797) - 2 &gt;= 3, AVERAGE(Q797:OFFSET(Q797,1 - $R$2, 0)), "")</f>
        <is>
          <t/>
        </is>
      </c>
    </row>
    <row collapsed="false" customFormat="false" customHeight="false" hidden="false" ht="13.3" outlineLevel="0" r="798">
      <c r="A798" s="20" t="n">
        <v>37715</v>
      </c>
      <c r="B798" s="14" t="n">
        <v>14.52</v>
      </c>
      <c r="C798" s="15" t="n">
        <v>14.67</v>
      </c>
      <c r="D798" s="16" t="n">
        <v>14.39</v>
      </c>
      <c r="E798" s="17" t="n">
        <v>14.41</v>
      </c>
      <c r="F798" s="18" t="n">
        <v>5215000</v>
      </c>
      <c r="G798" s="13" t="n">
        <v>7.17</v>
      </c>
      <c r="I798" s="7" t="n">
        <f aca="false">C798 - E797</f>
        <v>0.209999999999999</v>
      </c>
      <c r="J798" s="8" t="n">
        <f aca="false">E797 - D798</f>
        <v>0.0700000000000003</v>
      </c>
      <c r="K798" s="9" t="n">
        <f aca="false">E798 - E797</f>
        <v>-0.0500000000000007</v>
      </c>
      <c r="L798" s="21" t="n">
        <f aca="false">I798 / $E$2</f>
        <v>0.00209476309226932</v>
      </c>
      <c r="M798" s="22" t="n">
        <f aca="false">J798 / $E$2</f>
        <v>0.000698254364089778</v>
      </c>
      <c r="N798" s="23" t="n">
        <f aca="false">K798 / $E$2</f>
        <v>-0.00049875311720699</v>
      </c>
      <c r="O798" s="10" t="str">
        <f aca="false">IF(OR(J798 &lt; 0, I798 &lt; 0), IF(J798 &lt; 0, "BUY", "SELL"), "S.W.")</f>
        <v>S.W.</v>
      </c>
      <c r="P798" s="11" t="n">
        <f aca="false">IF(OR(O797="BUY", O797 = "SELL"), IF(O797 = "BUY", E798 - B798, B798 - E798), 0)</f>
        <v>0</v>
      </c>
      <c r="Q798" s="24" t="n">
        <f aca="false">(F798 - F797) / F797</f>
        <v>0.00211375864719447</v>
      </c>
      <c r="R798" s="25" t="inlineStr">
        <f aca="true">IF(ROW(Q798) - 2 &gt;= 3, AVERAGE(Q798:OFFSET(Q798,1 - $R$2, 0)), "")</f>
        <is>
          <t/>
        </is>
      </c>
    </row>
    <row collapsed="false" customFormat="false" customHeight="false" hidden="false" ht="13.3" outlineLevel="0" r="799">
      <c r="A799" s="20" t="n">
        <v>37718</v>
      </c>
      <c r="B799" s="14" t="n">
        <v>14.85</v>
      </c>
      <c r="C799" s="15" t="n">
        <v>14.95</v>
      </c>
      <c r="D799" s="16" t="n">
        <v>14.41</v>
      </c>
      <c r="E799" s="17" t="n">
        <v>14.49</v>
      </c>
      <c r="F799" s="18" t="n">
        <v>7030800</v>
      </c>
      <c r="G799" s="13" t="n">
        <v>7.21</v>
      </c>
      <c r="I799" s="7" t="n">
        <f aca="false">C799 - E798</f>
        <v>0.539999999999999</v>
      </c>
      <c r="J799" s="8" t="n">
        <f aca="false">E798 - D799</f>
        <v>0</v>
      </c>
      <c r="K799" s="9" t="n">
        <f aca="false">E799 - E798</f>
        <v>0.0800000000000001</v>
      </c>
      <c r="L799" s="21" t="n">
        <f aca="false">I799 / $E$2</f>
        <v>0.0053865336658354</v>
      </c>
      <c r="M799" s="22" t="n">
        <f aca="false">J799 / $E$2</f>
        <v>0</v>
      </c>
      <c r="N799" s="23" t="n">
        <f aca="false">K799 / $E$2</f>
        <v>0.000798004987531173</v>
      </c>
      <c r="O799" s="10" t="str">
        <f aca="false">IF(OR(J799 &lt; 0, I799 &lt; 0), IF(J799 &lt; 0, "BUY", "SELL"), "S.W.")</f>
        <v>S.W.</v>
      </c>
      <c r="P799" s="11" t="n">
        <f aca="false">IF(OR(O798="BUY", O798 = "SELL"), IF(O798 = "BUY", E799 - B799, B799 - E799), 0)</f>
        <v>0</v>
      </c>
      <c r="Q799" s="24" t="n">
        <f aca="false">(F799 - F798) / F798</f>
        <v>0.348187919463087</v>
      </c>
      <c r="R799" s="25" t="inlineStr">
        <f aca="true">IF(ROW(Q799) - 2 &gt;= 3, AVERAGE(Q799:OFFSET(Q799,1 - $R$2, 0)), "")</f>
        <is>
          <t/>
        </is>
      </c>
    </row>
    <row collapsed="false" customFormat="false" customHeight="false" hidden="false" ht="13.3" outlineLevel="0" r="800">
      <c r="A800" s="20" t="n">
        <v>37719</v>
      </c>
      <c r="B800" s="14" t="n">
        <v>14.51</v>
      </c>
      <c r="C800" s="15" t="n">
        <v>14.65</v>
      </c>
      <c r="D800" s="16" t="n">
        <v>14.36</v>
      </c>
      <c r="E800" s="17" t="n">
        <v>14.45</v>
      </c>
      <c r="F800" s="18" t="n">
        <v>4604800</v>
      </c>
      <c r="G800" s="13" t="n">
        <v>7.19</v>
      </c>
      <c r="I800" s="7" t="n">
        <f aca="false">C800 - E799</f>
        <v>0.16</v>
      </c>
      <c r="J800" s="8" t="n">
        <f aca="false">E799 - D800</f>
        <v>0.130000000000001</v>
      </c>
      <c r="K800" s="9" t="n">
        <f aca="false">E800 - E799</f>
        <v>-0.0400000000000009</v>
      </c>
      <c r="L800" s="21" t="n">
        <f aca="false">I800 / $E$2</f>
        <v>0.00159600997506235</v>
      </c>
      <c r="M800" s="22" t="n">
        <f aca="false">J800 / $E$2</f>
        <v>0.00129675810473816</v>
      </c>
      <c r="N800" s="23" t="n">
        <f aca="false">K800 / $E$2</f>
        <v>-0.000399002493765595</v>
      </c>
      <c r="O800" s="10" t="str">
        <f aca="false">IF(OR(J800 &lt; 0, I800 &lt; 0), IF(J800 &lt; 0, "BUY", "SELL"), "S.W.")</f>
        <v>S.W.</v>
      </c>
      <c r="P800" s="11" t="n">
        <f aca="false">IF(OR(O799="BUY", O799 = "SELL"), IF(O799 = "BUY", E800 - B800, B800 - E800), 0)</f>
        <v>0</v>
      </c>
      <c r="Q800" s="24" t="n">
        <f aca="false">(F800 - F799) / F799</f>
        <v>-0.34505319451556</v>
      </c>
      <c r="R800" s="25" t="inlineStr">
        <f aca="true">IF(ROW(Q800) - 2 &gt;= 3, AVERAGE(Q800:OFFSET(Q800,1 - $R$2, 0)), "")</f>
        <is>
          <t/>
        </is>
      </c>
    </row>
    <row collapsed="false" customFormat="false" customHeight="false" hidden="false" ht="13.3" outlineLevel="0" r="801">
      <c r="A801" s="20" t="n">
        <v>37720</v>
      </c>
      <c r="B801" s="14" t="n">
        <v>14.52</v>
      </c>
      <c r="C801" s="15" t="n">
        <v>14.62</v>
      </c>
      <c r="D801" s="16" t="n">
        <v>14.14</v>
      </c>
      <c r="E801" s="17" t="n">
        <v>14.19</v>
      </c>
      <c r="F801" s="18" t="n">
        <v>5240200</v>
      </c>
      <c r="G801" s="13" t="n">
        <v>7.06</v>
      </c>
      <c r="I801" s="7" t="n">
        <f aca="false">C801 - E800</f>
        <v>0.17</v>
      </c>
      <c r="J801" s="8" t="n">
        <f aca="false">E800 - D801</f>
        <v>0.309999999999999</v>
      </c>
      <c r="K801" s="9" t="n">
        <f aca="false">E801 - E800</f>
        <v>-0.26</v>
      </c>
      <c r="L801" s="21" t="n">
        <f aca="false">I801 / $E$2</f>
        <v>0.00169576059850374</v>
      </c>
      <c r="M801" s="22" t="n">
        <f aca="false">J801 / $E$2</f>
        <v>0.00309226932668328</v>
      </c>
      <c r="N801" s="23" t="n">
        <f aca="false">K801 / $E$2</f>
        <v>-0.00259351620947631</v>
      </c>
      <c r="O801" s="10" t="str">
        <f aca="false">IF(OR(J801 &lt; 0, I801 &lt; 0), IF(J801 &lt; 0, "BUY", "SELL"), "S.W.")</f>
        <v>S.W.</v>
      </c>
      <c r="P801" s="11" t="n">
        <f aca="false">IF(OR(O800="BUY", O800 = "SELL"), IF(O800 = "BUY", E801 - B801, B801 - E801), 0)</f>
        <v>0</v>
      </c>
      <c r="Q801" s="24" t="n">
        <f aca="false">(F801 - F800) / F800</f>
        <v>0.137986448922863</v>
      </c>
      <c r="R801" s="25" t="inlineStr">
        <f aca="true">IF(ROW(Q801) - 2 &gt;= 3, AVERAGE(Q801:OFFSET(Q801,1 - $R$2, 0)), "")</f>
        <is>
          <t/>
        </is>
      </c>
    </row>
    <row collapsed="false" customFormat="false" customHeight="false" hidden="false" ht="13.3" outlineLevel="0" r="802">
      <c r="A802" s="20" t="n">
        <v>37721</v>
      </c>
      <c r="B802" s="14" t="n">
        <v>14.2</v>
      </c>
      <c r="C802" s="15" t="n">
        <v>14.39</v>
      </c>
      <c r="D802" s="16" t="n">
        <v>14.2</v>
      </c>
      <c r="E802" s="17" t="n">
        <v>14.37</v>
      </c>
      <c r="F802" s="18" t="n">
        <v>3825000</v>
      </c>
      <c r="G802" s="13" t="n">
        <v>7.15</v>
      </c>
      <c r="I802" s="7" t="n">
        <f aca="false">C802 - E801</f>
        <v>0.200000000000001</v>
      </c>
      <c r="J802" s="8" t="n">
        <f aca="false">E801 - D802</f>
        <v>-0.00999999999999979</v>
      </c>
      <c r="K802" s="9" t="n">
        <f aca="false">E802 - E801</f>
        <v>0.18</v>
      </c>
      <c r="L802" s="21" t="n">
        <f aca="false">I802 / $E$2</f>
        <v>0.00199501246882794</v>
      </c>
      <c r="M802" s="22" t="n">
        <f aca="false">J802 / $E$2</f>
        <v>-9.97506234413944E-005</v>
      </c>
      <c r="N802" s="23" t="n">
        <f aca="false">K802 / $E$2</f>
        <v>0.00179551122194513</v>
      </c>
      <c r="O802" s="10" t="str">
        <f aca="false">IF(OR(J802 &lt; 0, I802 &lt; 0), IF(J802 &lt; 0, "BUY", "SELL"), "S.W.")</f>
        <v>BUY</v>
      </c>
      <c r="P802" s="11" t="n">
        <f aca="false">IF(OR(O801="BUY", O801 = "SELL"), IF(O801 = "BUY", E802 - B802, B802 - E802), 0)</f>
        <v>0</v>
      </c>
      <c r="Q802" s="24" t="n">
        <f aca="false">(F802 - F801) / F801</f>
        <v>-0.270066028014198</v>
      </c>
      <c r="R802" s="25" t="inlineStr">
        <f aca="true">IF(ROW(Q802) - 2 &gt;= 3, AVERAGE(Q802:OFFSET(Q802,1 - $R$2, 0)), "")</f>
        <is>
          <t/>
        </is>
      </c>
    </row>
    <row collapsed="false" customFormat="false" customHeight="false" hidden="false" ht="13.3" outlineLevel="0" r="803">
      <c r="A803" s="20" t="n">
        <v>37722</v>
      </c>
      <c r="B803" s="14" t="n">
        <v>14.05</v>
      </c>
      <c r="C803" s="15" t="n">
        <v>14.44</v>
      </c>
      <c r="D803" s="16" t="n">
        <v>12.93</v>
      </c>
      <c r="E803" s="17" t="n">
        <v>13.2</v>
      </c>
      <c r="F803" s="18" t="n">
        <v>49739600</v>
      </c>
      <c r="G803" s="13" t="n">
        <v>6.57</v>
      </c>
      <c r="I803" s="7" t="n">
        <f aca="false">C803 - E802</f>
        <v>0.0700000000000003</v>
      </c>
      <c r="J803" s="8" t="n">
        <f aca="false">E802 - D803</f>
        <v>1.44</v>
      </c>
      <c r="K803" s="9" t="n">
        <f aca="false">E803 - E802</f>
        <v>-1.17</v>
      </c>
      <c r="L803" s="21" t="n">
        <f aca="false">I803 / $E$2</f>
        <v>0.000698254364089778</v>
      </c>
      <c r="M803" s="22" t="n">
        <f aca="false">J803 / $E$2</f>
        <v>0.0143640897755611</v>
      </c>
      <c r="N803" s="23" t="n">
        <f aca="false">K803 / $E$2</f>
        <v>-0.0116708229426434</v>
      </c>
      <c r="O803" s="10" t="str">
        <f aca="false">IF(OR(J803 &lt; 0, I803 &lt; 0), IF(J803 &lt; 0, "BUY", "SELL"), "S.W.")</f>
        <v>S.W.</v>
      </c>
      <c r="P803" s="11" t="n">
        <f aca="false">IF(OR(O802="BUY", O802 = "SELL"), IF(O802 = "BUY", E803 - B803, B803 - E803), 0)</f>
        <v>-0.850000000000001</v>
      </c>
      <c r="Q803" s="24" t="n">
        <f aca="false">(F803 - F802) / F802</f>
        <v>12.0038169934641</v>
      </c>
      <c r="R803" s="25" t="inlineStr">
        <f aca="true">IF(ROW(Q803) - 2 &gt;= 3, AVERAGE(Q803:OFFSET(Q803,1 - $R$2, 0)), "")</f>
        <is>
          <t/>
        </is>
      </c>
    </row>
    <row collapsed="false" customFormat="false" customHeight="false" hidden="false" ht="13.3" outlineLevel="0" r="804">
      <c r="A804" s="20" t="n">
        <v>37725</v>
      </c>
      <c r="B804" s="14" t="n">
        <v>13.71</v>
      </c>
      <c r="C804" s="15" t="n">
        <v>13.75</v>
      </c>
      <c r="D804" s="16" t="n">
        <v>13.5</v>
      </c>
      <c r="E804" s="17" t="n">
        <v>13.58</v>
      </c>
      <c r="F804" s="18" t="n">
        <v>17962800</v>
      </c>
      <c r="G804" s="13" t="n">
        <v>6.76</v>
      </c>
      <c r="I804" s="7" t="n">
        <f aca="false">C804 - E803</f>
        <v>0.550000000000001</v>
      </c>
      <c r="J804" s="8" t="n">
        <f aca="false">E803 - D804</f>
        <v>-0.300000000000001</v>
      </c>
      <c r="K804" s="9" t="n">
        <f aca="false">E804 - E803</f>
        <v>0.380000000000001</v>
      </c>
      <c r="L804" s="21" t="n">
        <f aca="false">I804 / $E$2</f>
        <v>0.00548628428927682</v>
      </c>
      <c r="M804" s="22" t="n">
        <f aca="false">J804 / $E$2</f>
        <v>-0.0029925187032419</v>
      </c>
      <c r="N804" s="23" t="n">
        <f aca="false">K804 / $E$2</f>
        <v>0.00379052369077307</v>
      </c>
      <c r="O804" s="10" t="str">
        <f aca="false">IF(OR(J804 &lt; 0, I804 &lt; 0), IF(J804 &lt; 0, "BUY", "SELL"), "S.W.")</f>
        <v>BUY</v>
      </c>
      <c r="P804" s="11" t="n">
        <f aca="false">IF(OR(O803="BUY", O803 = "SELL"), IF(O803 = "BUY", E804 - B804, B804 - E804), 0)</f>
        <v>0</v>
      </c>
      <c r="Q804" s="24" t="n">
        <f aca="false">(F804 - F803) / F803</f>
        <v>-0.638863199543221</v>
      </c>
      <c r="R804" s="25" t="inlineStr">
        <f aca="true">IF(ROW(Q804) - 2 &gt;= 3, AVERAGE(Q804:OFFSET(Q804,1 - $R$2, 0)), "")</f>
        <is>
          <t/>
        </is>
      </c>
    </row>
    <row collapsed="false" customFormat="false" customHeight="false" hidden="false" ht="13.3" outlineLevel="0" r="805">
      <c r="A805" s="20" t="n">
        <v>37726</v>
      </c>
      <c r="B805" s="14" t="n">
        <v>13.59</v>
      </c>
      <c r="C805" s="15" t="n">
        <v>13.6</v>
      </c>
      <c r="D805" s="16" t="n">
        <v>13.3</v>
      </c>
      <c r="E805" s="17" t="n">
        <v>13.39</v>
      </c>
      <c r="F805" s="18" t="n">
        <v>10856000</v>
      </c>
      <c r="G805" s="13" t="n">
        <v>6.67</v>
      </c>
      <c r="I805" s="7" t="n">
        <f aca="false">C805 - E804</f>
        <v>0.0199999999999996</v>
      </c>
      <c r="J805" s="8" t="n">
        <f aca="false">E804 - D805</f>
        <v>0.279999999999999</v>
      </c>
      <c r="K805" s="9" t="n">
        <f aca="false">E805 - E804</f>
        <v>-0.19</v>
      </c>
      <c r="L805" s="21" t="n">
        <f aca="false">I805 / $E$2</f>
        <v>0.000199501246882789</v>
      </c>
      <c r="M805" s="22" t="n">
        <f aca="false">J805 / $E$2</f>
        <v>0.0027930174563591</v>
      </c>
      <c r="N805" s="23" t="n">
        <f aca="false">K805 / $E$2</f>
        <v>-0.00189526184538653</v>
      </c>
      <c r="O805" s="10" t="str">
        <f aca="false">IF(OR(J805 &lt; 0, I805 &lt; 0), IF(J805 &lt; 0, "BUY", "SELL"), "S.W.")</f>
        <v>S.W.</v>
      </c>
      <c r="P805" s="11" t="n">
        <f aca="false">IF(OR(O804="BUY", O804 = "SELL"), IF(O804 = "BUY", E805 - B805, B805 - E805), 0)</f>
        <v>-0.199999999999999</v>
      </c>
      <c r="Q805" s="24" t="n">
        <f aca="false">(F805 - F804) / F804</f>
        <v>-0.395639877970027</v>
      </c>
      <c r="R805" s="25" t="inlineStr">
        <f aca="true">IF(ROW(Q805) - 2 &gt;= 3, AVERAGE(Q805:OFFSET(Q805,1 - $R$2, 0)), "")</f>
        <is>
          <t/>
        </is>
      </c>
    </row>
    <row collapsed="false" customFormat="false" customHeight="false" hidden="false" ht="13.3" outlineLevel="0" r="806">
      <c r="A806" s="20" t="n">
        <v>37727</v>
      </c>
      <c r="B806" s="14" t="n">
        <v>12.99</v>
      </c>
      <c r="C806" s="15" t="n">
        <v>13.67</v>
      </c>
      <c r="D806" s="16" t="n">
        <v>12.92</v>
      </c>
      <c r="E806" s="17" t="n">
        <v>13.24</v>
      </c>
      <c r="F806" s="18" t="n">
        <v>36292000</v>
      </c>
      <c r="G806" s="13" t="n">
        <v>6.59</v>
      </c>
      <c r="I806" s="7" t="n">
        <f aca="false">C806 - E805</f>
        <v>0.279999999999999</v>
      </c>
      <c r="J806" s="8" t="n">
        <f aca="false">E805 - D806</f>
        <v>0.470000000000001</v>
      </c>
      <c r="K806" s="9" t="n">
        <f aca="false">E806 - E805</f>
        <v>-0.15</v>
      </c>
      <c r="L806" s="21" t="n">
        <f aca="false">I806 / $E$2</f>
        <v>0.0027930174563591</v>
      </c>
      <c r="M806" s="22" t="n">
        <f aca="false">J806 / $E$2</f>
        <v>0.00468827930174564</v>
      </c>
      <c r="N806" s="23" t="n">
        <f aca="false">K806 / $E$2</f>
        <v>-0.00149625935162095</v>
      </c>
      <c r="O806" s="10" t="str">
        <f aca="false">IF(OR(J806 &lt; 0, I806 &lt; 0), IF(J806 &lt; 0, "BUY", "SELL"), "S.W.")</f>
        <v>S.W.</v>
      </c>
      <c r="P806" s="11" t="n">
        <f aca="false">IF(OR(O805="BUY", O805 = "SELL"), IF(O805 = "BUY", E806 - B806, B806 - E806), 0)</f>
        <v>0</v>
      </c>
      <c r="Q806" s="24" t="n">
        <f aca="false">(F806 - F805) / F805</f>
        <v>2.34303610906411</v>
      </c>
      <c r="R806" s="25" t="inlineStr">
        <f aca="true">IF(ROW(Q806) - 2 &gt;= 3, AVERAGE(Q806:OFFSET(Q806,1 - $R$2, 0)), "")</f>
        <is>
          <t/>
        </is>
      </c>
    </row>
    <row collapsed="false" customFormat="false" customHeight="false" hidden="false" ht="13.3" outlineLevel="0" r="807">
      <c r="A807" s="20" t="n">
        <v>37728</v>
      </c>
      <c r="B807" s="14" t="n">
        <v>13.2</v>
      </c>
      <c r="C807" s="15" t="n">
        <v>13.25</v>
      </c>
      <c r="D807" s="16" t="n">
        <v>12.72</v>
      </c>
      <c r="E807" s="17" t="n">
        <v>13.12</v>
      </c>
      <c r="F807" s="18" t="n">
        <v>22009200</v>
      </c>
      <c r="G807" s="13" t="n">
        <v>6.53</v>
      </c>
      <c r="I807" s="7" t="n">
        <f aca="false">C807 - E806</f>
        <v>0.00999999999999979</v>
      </c>
      <c r="J807" s="8" t="n">
        <f aca="false">E806 - D807</f>
        <v>0.52</v>
      </c>
      <c r="K807" s="9" t="n">
        <f aca="false">E807 - E806</f>
        <v>-0.120000000000001</v>
      </c>
      <c r="L807" s="21" t="n">
        <f aca="false">I807 / $E$2</f>
        <v>9.97506234413944E-005</v>
      </c>
      <c r="M807" s="22" t="n">
        <f aca="false">J807 / $E$2</f>
        <v>0.00518703241895261</v>
      </c>
      <c r="N807" s="23" t="n">
        <f aca="false">K807 / $E$2</f>
        <v>-0.00119700748129677</v>
      </c>
      <c r="O807" s="10" t="str">
        <f aca="false">IF(OR(J807 &lt; 0, I807 &lt; 0), IF(J807 &lt; 0, "BUY", "SELL"), "S.W.")</f>
        <v>S.W.</v>
      </c>
      <c r="P807" s="11" t="n">
        <f aca="false">IF(OR(O806="BUY", O806 = "SELL"), IF(O806 = "BUY", E807 - B807, B807 - E807), 0)</f>
        <v>0</v>
      </c>
      <c r="Q807" s="24" t="n">
        <f aca="false">(F807 - F806) / F806</f>
        <v>-0.393552298027113</v>
      </c>
      <c r="R807" s="25" t="inlineStr">
        <f aca="true">IF(ROW(Q807) - 2 &gt;= 3, AVERAGE(Q807:OFFSET(Q807,1 - $R$2, 0)), "")</f>
        <is>
          <t/>
        </is>
      </c>
    </row>
    <row collapsed="false" customFormat="false" customHeight="false" hidden="false" ht="13.3" outlineLevel="0" r="808">
      <c r="A808" s="20" t="n">
        <v>37732</v>
      </c>
      <c r="B808" s="14" t="n">
        <v>13.13</v>
      </c>
      <c r="C808" s="15" t="n">
        <v>13.19</v>
      </c>
      <c r="D808" s="16" t="n">
        <v>12.98</v>
      </c>
      <c r="E808" s="17" t="n">
        <v>13.14</v>
      </c>
      <c r="F808" s="18" t="n">
        <v>5440000</v>
      </c>
      <c r="G808" s="13" t="n">
        <v>6.54</v>
      </c>
      <c r="I808" s="7" t="n">
        <f aca="false">C808 - E807</f>
        <v>0.0700000000000003</v>
      </c>
      <c r="J808" s="8" t="n">
        <f aca="false">E807 - D808</f>
        <v>0.139999999999999</v>
      </c>
      <c r="K808" s="9" t="n">
        <f aca="false">E808 - E807</f>
        <v>0.0200000000000013</v>
      </c>
      <c r="L808" s="21" t="n">
        <f aca="false">I808 / $E$2</f>
        <v>0.000698254364089778</v>
      </c>
      <c r="M808" s="22" t="n">
        <f aca="false">J808 / $E$2</f>
        <v>0.00139650872817954</v>
      </c>
      <c r="N808" s="23" t="n">
        <f aca="false">K808 / $E$2</f>
        <v>0.000199501246882806</v>
      </c>
      <c r="O808" s="10" t="str">
        <f aca="false">IF(OR(J808 &lt; 0, I808 &lt; 0), IF(J808 &lt; 0, "BUY", "SELL"), "S.W.")</f>
        <v>S.W.</v>
      </c>
      <c r="P808" s="11" t="n">
        <f aca="false">IF(OR(O807="BUY", O807 = "SELL"), IF(O807 = "BUY", E808 - B808, B808 - E808), 0)</f>
        <v>0</v>
      </c>
      <c r="Q808" s="24" t="n">
        <f aca="false">(F808 - F807) / F807</f>
        <v>-0.752830634461952</v>
      </c>
      <c r="R808" s="25" t="inlineStr">
        <f aca="true">IF(ROW(Q808) - 2 &gt;= 3, AVERAGE(Q808:OFFSET(Q808,1 - $R$2, 0)), "")</f>
        <is>
          <t/>
        </is>
      </c>
    </row>
    <row collapsed="false" customFormat="false" customHeight="false" hidden="false" ht="13.3" outlineLevel="0" r="809">
      <c r="A809" s="20" t="n">
        <v>37733</v>
      </c>
      <c r="B809" s="14" t="n">
        <v>13.18</v>
      </c>
      <c r="C809" s="15" t="n">
        <v>13.62</v>
      </c>
      <c r="D809" s="16" t="n">
        <v>13.09</v>
      </c>
      <c r="E809" s="17" t="n">
        <v>13.51</v>
      </c>
      <c r="F809" s="18" t="n">
        <v>10734600</v>
      </c>
      <c r="G809" s="13" t="n">
        <v>6.73</v>
      </c>
      <c r="I809" s="7" t="n">
        <f aca="false">C809 - E808</f>
        <v>0.479999999999999</v>
      </c>
      <c r="J809" s="8" t="n">
        <f aca="false">E808 - D809</f>
        <v>0.0500000000000007</v>
      </c>
      <c r="K809" s="9" t="n">
        <f aca="false">E809 - E808</f>
        <v>0.369999999999999</v>
      </c>
      <c r="L809" s="21" t="n">
        <f aca="false">I809 / $E$2</f>
        <v>0.00478802992518702</v>
      </c>
      <c r="M809" s="22" t="n">
        <f aca="false">J809 / $E$2</f>
        <v>0.00049875311720699</v>
      </c>
      <c r="N809" s="23" t="n">
        <f aca="false">K809 / $E$2</f>
        <v>0.00369077306733166</v>
      </c>
      <c r="O809" s="10" t="str">
        <f aca="false">IF(OR(J809 &lt; 0, I809 &lt; 0), IF(J809 &lt; 0, "BUY", "SELL"), "S.W.")</f>
        <v>S.W.</v>
      </c>
      <c r="P809" s="11" t="n">
        <f aca="false">IF(OR(O808="BUY", O808 = "SELL"), IF(O808 = "BUY", E809 - B809, B809 - E809), 0)</f>
        <v>0</v>
      </c>
      <c r="Q809" s="24" t="n">
        <f aca="false">(F809 - F808) / F808</f>
        <v>0.973272058823529</v>
      </c>
      <c r="R809" s="25" t="inlineStr">
        <f aca="true">IF(ROW(Q809) - 2 &gt;= 3, AVERAGE(Q809:OFFSET(Q809,1 - $R$2, 0)), "")</f>
        <is>
          <t/>
        </is>
      </c>
    </row>
    <row collapsed="false" customFormat="false" customHeight="false" hidden="false" ht="13.3" outlineLevel="0" r="810">
      <c r="A810" s="20" t="n">
        <v>37734</v>
      </c>
      <c r="B810" s="14" t="n">
        <v>13.53</v>
      </c>
      <c r="C810" s="15" t="n">
        <v>13.63</v>
      </c>
      <c r="D810" s="16" t="n">
        <v>13.36</v>
      </c>
      <c r="E810" s="17" t="n">
        <v>13.58</v>
      </c>
      <c r="F810" s="18" t="n">
        <v>7488600</v>
      </c>
      <c r="G810" s="13" t="n">
        <v>6.76</v>
      </c>
      <c r="I810" s="7" t="n">
        <f aca="false">C810 - E809</f>
        <v>0.120000000000001</v>
      </c>
      <c r="J810" s="8" t="n">
        <f aca="false">E809 - D810</f>
        <v>0.15</v>
      </c>
      <c r="K810" s="9" t="n">
        <f aca="false">E810 - E809</f>
        <v>0.0700000000000003</v>
      </c>
      <c r="L810" s="21" t="n">
        <f aca="false">I810 / $E$2</f>
        <v>0.00119700748129677</v>
      </c>
      <c r="M810" s="22" t="n">
        <f aca="false">J810 / $E$2</f>
        <v>0.00149625935162095</v>
      </c>
      <c r="N810" s="23" t="n">
        <f aca="false">K810 / $E$2</f>
        <v>0.000698254364089778</v>
      </c>
      <c r="O810" s="10" t="str">
        <f aca="false">IF(OR(J810 &lt; 0, I810 &lt; 0), IF(J810 &lt; 0, "BUY", "SELL"), "S.W.")</f>
        <v>S.W.</v>
      </c>
      <c r="P810" s="11" t="n">
        <f aca="false">IF(OR(O809="BUY", O809 = "SELL"), IF(O809 = "BUY", E810 - B810, B810 - E810), 0)</f>
        <v>0</v>
      </c>
      <c r="Q810" s="24" t="n">
        <f aca="false">(F810 - F809) / F809</f>
        <v>-0.302386674864457</v>
      </c>
      <c r="R810" s="25" t="inlineStr">
        <f aca="true">IF(ROW(Q810) - 2 &gt;= 3, AVERAGE(Q810:OFFSET(Q810,1 - $R$2, 0)), "")</f>
        <is>
          <t/>
        </is>
      </c>
    </row>
    <row collapsed="false" customFormat="false" customHeight="false" hidden="false" ht="13.3" outlineLevel="0" r="811">
      <c r="A811" s="20" t="n">
        <v>37735</v>
      </c>
      <c r="B811" s="14" t="n">
        <v>13.52</v>
      </c>
      <c r="C811" s="15" t="n">
        <v>13.61</v>
      </c>
      <c r="D811" s="16" t="n">
        <v>13</v>
      </c>
      <c r="E811" s="17" t="n">
        <v>13.44</v>
      </c>
      <c r="F811" s="18" t="n">
        <v>11611000</v>
      </c>
      <c r="G811" s="13" t="n">
        <v>6.69</v>
      </c>
      <c r="I811" s="7" t="n">
        <f aca="false">C811 - E810</f>
        <v>0.0299999999999994</v>
      </c>
      <c r="J811" s="8" t="n">
        <f aca="false">E810 - D811</f>
        <v>0.58</v>
      </c>
      <c r="K811" s="9" t="n">
        <f aca="false">E811 - E810</f>
        <v>-0.140000000000001</v>
      </c>
      <c r="L811" s="21" t="n">
        <f aca="false">I811 / $E$2</f>
        <v>0.000299251870324183</v>
      </c>
      <c r="M811" s="22" t="n">
        <f aca="false">J811 / $E$2</f>
        <v>0.005785536159601</v>
      </c>
      <c r="N811" s="23" t="n">
        <f aca="false">K811 / $E$2</f>
        <v>-0.00139650872817956</v>
      </c>
      <c r="O811" s="10" t="str">
        <f aca="false">IF(OR(J811 &lt; 0, I811 &lt; 0), IF(J811 &lt; 0, "BUY", "SELL"), "S.W.")</f>
        <v>S.W.</v>
      </c>
      <c r="P811" s="11" t="n">
        <f aca="false">IF(OR(O810="BUY", O810 = "SELL"), IF(O810 = "BUY", E811 - B811, B811 - E811), 0)</f>
        <v>0</v>
      </c>
      <c r="Q811" s="24" t="n">
        <f aca="false">(F811 - F810) / F810</f>
        <v>0.550490078252277</v>
      </c>
      <c r="R811" s="25" t="inlineStr">
        <f aca="true">IF(ROW(Q811) - 2 &gt;= 3, AVERAGE(Q811:OFFSET(Q811,1 - $R$2, 0)), "")</f>
        <is>
          <t/>
        </is>
      </c>
    </row>
    <row collapsed="false" customFormat="false" customHeight="false" hidden="false" ht="13.3" outlineLevel="0" r="812">
      <c r="A812" s="20" t="n">
        <v>37736</v>
      </c>
      <c r="B812" s="14" t="n">
        <v>13.46</v>
      </c>
      <c r="C812" s="15" t="n">
        <v>13.58</v>
      </c>
      <c r="D812" s="16" t="n">
        <v>13.23</v>
      </c>
      <c r="E812" s="17" t="n">
        <v>13.35</v>
      </c>
      <c r="F812" s="18" t="n">
        <v>7332800</v>
      </c>
      <c r="G812" s="13" t="n">
        <v>6.65</v>
      </c>
      <c r="I812" s="7" t="n">
        <f aca="false">C812 - E811</f>
        <v>0.140000000000001</v>
      </c>
      <c r="J812" s="8" t="n">
        <f aca="false">E811 - D812</f>
        <v>0.209999999999999</v>
      </c>
      <c r="K812" s="9" t="n">
        <f aca="false">E812 - E811</f>
        <v>-0.0899999999999999</v>
      </c>
      <c r="L812" s="21" t="n">
        <f aca="false">I812 / $E$2</f>
        <v>0.00139650872817956</v>
      </c>
      <c r="M812" s="22" t="n">
        <f aca="false">J812 / $E$2</f>
        <v>0.00209476309226932</v>
      </c>
      <c r="N812" s="23" t="n">
        <f aca="false">K812 / $E$2</f>
        <v>-0.000897755610972567</v>
      </c>
      <c r="O812" s="10" t="str">
        <f aca="false">IF(OR(J812 &lt; 0, I812 &lt; 0), IF(J812 &lt; 0, "BUY", "SELL"), "S.W.")</f>
        <v>S.W.</v>
      </c>
      <c r="P812" s="11" t="n">
        <f aca="false">IF(OR(O811="BUY", O811 = "SELL"), IF(O811 = "BUY", E812 - B812, B812 - E812), 0)</f>
        <v>0</v>
      </c>
      <c r="Q812" s="24" t="n">
        <f aca="false">(F812 - F811) / F811</f>
        <v>-0.368460942209973</v>
      </c>
      <c r="R812" s="25" t="inlineStr">
        <f aca="true">IF(ROW(Q812) - 2 &gt;= 3, AVERAGE(Q812:OFFSET(Q812,1 - $R$2, 0)), "")</f>
        <is>
          <t/>
        </is>
      </c>
    </row>
    <row collapsed="false" customFormat="false" customHeight="false" hidden="false" ht="13.3" outlineLevel="0" r="813">
      <c r="A813" s="20" t="n">
        <v>37739</v>
      </c>
      <c r="B813" s="14" t="n">
        <v>13.48</v>
      </c>
      <c r="C813" s="15" t="n">
        <v>13.96</v>
      </c>
      <c r="D813" s="16" t="n">
        <v>13.43</v>
      </c>
      <c r="E813" s="17" t="n">
        <v>13.86</v>
      </c>
      <c r="F813" s="18" t="n">
        <v>22742800</v>
      </c>
      <c r="G813" s="13" t="n">
        <v>6.9</v>
      </c>
      <c r="I813" s="7" t="n">
        <f aca="false">C813 - E812</f>
        <v>0.610000000000001</v>
      </c>
      <c r="J813" s="8" t="n">
        <f aca="false">E812 - D813</f>
        <v>-0.0800000000000001</v>
      </c>
      <c r="K813" s="9" t="n">
        <f aca="false">E813 - E812</f>
        <v>0.51</v>
      </c>
      <c r="L813" s="21" t="n">
        <f aca="false">I813 / $E$2</f>
        <v>0.0060847880299252</v>
      </c>
      <c r="M813" s="22" t="n">
        <f aca="false">J813 / $E$2</f>
        <v>-0.000798004987531173</v>
      </c>
      <c r="N813" s="23" t="n">
        <f aca="false">K813 / $E$2</f>
        <v>0.00508728179551122</v>
      </c>
      <c r="O813" s="10" t="str">
        <f aca="false">IF(OR(J813 &lt; 0, I813 &lt; 0), IF(J813 &lt; 0, "BUY", "SELL"), "S.W.")</f>
        <v>BUY</v>
      </c>
      <c r="P813" s="11" t="n">
        <f aca="false">IF(OR(O812="BUY", O812 = "SELL"), IF(O812 = "BUY", E813 - B813, B813 - E813), 0)</f>
        <v>0</v>
      </c>
      <c r="Q813" s="24" t="n">
        <f aca="false">(F813 - F812) / F812</f>
        <v>2.10151647392538</v>
      </c>
      <c r="R813" s="25" t="inlineStr">
        <f aca="true">IF(ROW(Q813) - 2 &gt;= 3, AVERAGE(Q813:OFFSET(Q813,1 - $R$2, 0)), "")</f>
        <is>
          <t/>
        </is>
      </c>
    </row>
    <row collapsed="false" customFormat="false" customHeight="false" hidden="false" ht="13.3" outlineLevel="0" r="814">
      <c r="A814" s="20" t="n">
        <v>37740</v>
      </c>
      <c r="B814" s="14" t="n">
        <v>13.98</v>
      </c>
      <c r="C814" s="15" t="n">
        <v>14.16</v>
      </c>
      <c r="D814" s="16" t="n">
        <v>13.58</v>
      </c>
      <c r="E814" s="17" t="n">
        <v>14.06</v>
      </c>
      <c r="F814" s="18" t="n">
        <v>16365600</v>
      </c>
      <c r="G814" s="13" t="n">
        <v>7</v>
      </c>
      <c r="I814" s="7" t="n">
        <f aca="false">C814 - E813</f>
        <v>0.300000000000001</v>
      </c>
      <c r="J814" s="8" t="n">
        <f aca="false">E813 - D814</f>
        <v>0.279999999999999</v>
      </c>
      <c r="K814" s="9" t="n">
        <f aca="false">E814 - E813</f>
        <v>0.200000000000001</v>
      </c>
      <c r="L814" s="21" t="n">
        <f aca="false">I814 / $E$2</f>
        <v>0.0029925187032419</v>
      </c>
      <c r="M814" s="22" t="n">
        <f aca="false">J814 / $E$2</f>
        <v>0.0027930174563591</v>
      </c>
      <c r="N814" s="23" t="n">
        <f aca="false">K814 / $E$2</f>
        <v>0.00199501246882794</v>
      </c>
      <c r="O814" s="10" t="str">
        <f aca="false">IF(OR(J814 &lt; 0, I814 &lt; 0), IF(J814 &lt; 0, "BUY", "SELL"), "S.W.")</f>
        <v>S.W.</v>
      </c>
      <c r="P814" s="11" t="n">
        <f aca="false">IF(OR(O813="BUY", O813 = "SELL"), IF(O813 = "BUY", E814 - B814, B814 - E814), 0)</f>
        <v>0.0800000000000001</v>
      </c>
      <c r="Q814" s="24" t="n">
        <f aca="false">(F814 - F813) / F813</f>
        <v>-0.280405227148812</v>
      </c>
      <c r="R814" s="25" t="inlineStr">
        <f aca="true">IF(ROW(Q814) - 2 &gt;= 3, AVERAGE(Q814:OFFSET(Q814,1 - $R$2, 0)), "")</f>
        <is>
          <t/>
        </is>
      </c>
    </row>
    <row collapsed="false" customFormat="false" customHeight="false" hidden="false" ht="13.3" outlineLevel="0" r="815">
      <c r="A815" s="20" t="n">
        <v>37741</v>
      </c>
      <c r="B815" s="14" t="n">
        <v>13.93</v>
      </c>
      <c r="C815" s="15" t="n">
        <v>14.35</v>
      </c>
      <c r="D815" s="16" t="n">
        <v>13.85</v>
      </c>
      <c r="E815" s="17" t="n">
        <v>14.22</v>
      </c>
      <c r="F815" s="18" t="n">
        <v>16363400</v>
      </c>
      <c r="G815" s="13" t="n">
        <v>7.08</v>
      </c>
      <c r="I815" s="7" t="n">
        <f aca="false">C815 - E814</f>
        <v>0.289999999999999</v>
      </c>
      <c r="J815" s="8" t="n">
        <f aca="false">E814 - D815</f>
        <v>0.210000000000001</v>
      </c>
      <c r="K815" s="9" t="n">
        <f aca="false">E815 - E814</f>
        <v>0.16</v>
      </c>
      <c r="L815" s="21" t="n">
        <f aca="false">I815 / $E$2</f>
        <v>0.00289276807980049</v>
      </c>
      <c r="M815" s="22" t="n">
        <f aca="false">J815 / $E$2</f>
        <v>0.00209476309226934</v>
      </c>
      <c r="N815" s="23" t="n">
        <f aca="false">K815 / $E$2</f>
        <v>0.00159600997506235</v>
      </c>
      <c r="O815" s="10" t="str">
        <f aca="false">IF(OR(J815 &lt; 0, I815 &lt; 0), IF(J815 &lt; 0, "BUY", "SELL"), "S.W.")</f>
        <v>S.W.</v>
      </c>
      <c r="P815" s="11" t="n">
        <f aca="false">IF(OR(O814="BUY", O814 = "SELL"), IF(O814 = "BUY", E815 - B815, B815 - E815), 0)</f>
        <v>0</v>
      </c>
      <c r="Q815" s="24" t="n">
        <f aca="false">(F815 - F814) / F814</f>
        <v>-0.000134428313046879</v>
      </c>
      <c r="R815" s="25" t="inlineStr">
        <f aca="true">IF(ROW(Q815) - 2 &gt;= 3, AVERAGE(Q815:OFFSET(Q815,1 - $R$2, 0)), "")</f>
        <is>
          <t/>
        </is>
      </c>
    </row>
    <row collapsed="false" customFormat="false" customHeight="false" hidden="false" ht="13.3" outlineLevel="0" r="816">
      <c r="A816" s="20" t="n">
        <v>37742</v>
      </c>
      <c r="B816" s="14" t="n">
        <v>14.25</v>
      </c>
      <c r="C816" s="15" t="n">
        <v>14.39</v>
      </c>
      <c r="D816" s="16" t="n">
        <v>14</v>
      </c>
      <c r="E816" s="17" t="n">
        <v>14.36</v>
      </c>
      <c r="F816" s="18" t="n">
        <v>12241400</v>
      </c>
      <c r="G816" s="13" t="n">
        <v>7.15</v>
      </c>
      <c r="I816" s="7" t="n">
        <f aca="false">C816 - E815</f>
        <v>0.17</v>
      </c>
      <c r="J816" s="8" t="n">
        <f aca="false">E815 - D816</f>
        <v>0.220000000000001</v>
      </c>
      <c r="K816" s="9" t="n">
        <f aca="false">E816 - E815</f>
        <v>0.139999999999999</v>
      </c>
      <c r="L816" s="21" t="n">
        <f aca="false">I816 / $E$2</f>
        <v>0.00169576059850374</v>
      </c>
      <c r="M816" s="22" t="n">
        <f aca="false">J816 / $E$2</f>
        <v>0.00219451371571073</v>
      </c>
      <c r="N816" s="23" t="n">
        <f aca="false">K816 / $E$2</f>
        <v>0.00139650872817954</v>
      </c>
      <c r="O816" s="10" t="str">
        <f aca="false">IF(OR(J816 &lt; 0, I816 &lt; 0), IF(J816 &lt; 0, "BUY", "SELL"), "S.W.")</f>
        <v>S.W.</v>
      </c>
      <c r="P816" s="11" t="n">
        <f aca="false">IF(OR(O815="BUY", O815 = "SELL"), IF(O815 = "BUY", E816 - B816, B816 - E816), 0)</f>
        <v>0</v>
      </c>
      <c r="Q816" s="24" t="n">
        <f aca="false">(F816 - F815) / F815</f>
        <v>-0.251903638608113</v>
      </c>
      <c r="R816" s="25" t="inlineStr">
        <f aca="true">IF(ROW(Q816) - 2 &gt;= 3, AVERAGE(Q816:OFFSET(Q816,1 - $R$2, 0)), "")</f>
        <is>
          <t/>
        </is>
      </c>
    </row>
    <row collapsed="false" customFormat="false" customHeight="false" hidden="false" ht="13.3" outlineLevel="0" r="817">
      <c r="A817" s="20" t="n">
        <v>37743</v>
      </c>
      <c r="B817" s="14" t="n">
        <v>14.46</v>
      </c>
      <c r="C817" s="15" t="n">
        <v>14.59</v>
      </c>
      <c r="D817" s="16" t="n">
        <v>14.34</v>
      </c>
      <c r="E817" s="17" t="n">
        <v>14.45</v>
      </c>
      <c r="F817" s="18" t="n">
        <v>11470800</v>
      </c>
      <c r="G817" s="13" t="n">
        <v>7.19</v>
      </c>
      <c r="I817" s="7" t="n">
        <f aca="false">C817 - E816</f>
        <v>0.23</v>
      </c>
      <c r="J817" s="8" t="n">
        <f aca="false">E816 - D817</f>
        <v>0.0199999999999996</v>
      </c>
      <c r="K817" s="9" t="n">
        <f aca="false">E817 - E816</f>
        <v>0.0899999999999999</v>
      </c>
      <c r="L817" s="21" t="n">
        <f aca="false">I817 / $E$2</f>
        <v>0.00229426433915212</v>
      </c>
      <c r="M817" s="22" t="n">
        <f aca="false">J817 / $E$2</f>
        <v>0.000199501246882789</v>
      </c>
      <c r="N817" s="23" t="n">
        <f aca="false">K817 / $E$2</f>
        <v>0.000897755610972567</v>
      </c>
      <c r="O817" s="10" t="str">
        <f aca="false">IF(OR(J817 &lt; 0, I817 &lt; 0), IF(J817 &lt; 0, "BUY", "SELL"), "S.W.")</f>
        <v>S.W.</v>
      </c>
      <c r="P817" s="11" t="n">
        <f aca="false">IF(OR(O816="BUY", O816 = "SELL"), IF(O816 = "BUY", E817 - B817, B817 - E817), 0)</f>
        <v>0</v>
      </c>
      <c r="Q817" s="24" t="n">
        <f aca="false">(F817 - F816) / F816</f>
        <v>-0.0629503161403108</v>
      </c>
      <c r="R817" s="25" t="inlineStr">
        <f aca="true">IF(ROW(Q817) - 2 &gt;= 3, AVERAGE(Q817:OFFSET(Q817,1 - $R$2, 0)), "")</f>
        <is>
          <t/>
        </is>
      </c>
    </row>
    <row collapsed="false" customFormat="false" customHeight="false" hidden="false" ht="13.3" outlineLevel="0" r="818">
      <c r="A818" s="20" t="n">
        <v>37746</v>
      </c>
      <c r="B818" s="14" t="n">
        <v>14.77</v>
      </c>
      <c r="C818" s="15" t="n">
        <v>16.88</v>
      </c>
      <c r="D818" s="16" t="n">
        <v>14.75</v>
      </c>
      <c r="E818" s="17" t="n">
        <v>16.09</v>
      </c>
      <c r="F818" s="18" t="n">
        <v>55561000</v>
      </c>
      <c r="G818" s="13" t="n">
        <v>8.01</v>
      </c>
      <c r="I818" s="7" t="n">
        <f aca="false">C818 - E817</f>
        <v>2.43</v>
      </c>
      <c r="J818" s="8" t="n">
        <f aca="false">E817 - D818</f>
        <v>-0.300000000000001</v>
      </c>
      <c r="K818" s="9" t="n">
        <f aca="false">E818 - E817</f>
        <v>1.64</v>
      </c>
      <c r="L818" s="21" t="n">
        <f aca="false">I818 / $E$2</f>
        <v>0.0242394014962594</v>
      </c>
      <c r="M818" s="22" t="n">
        <f aca="false">J818 / $E$2</f>
        <v>-0.0029925187032419</v>
      </c>
      <c r="N818" s="23" t="n">
        <f aca="false">K818 / $E$2</f>
        <v>0.016359102244389</v>
      </c>
      <c r="O818" s="10" t="str">
        <f aca="false">IF(OR(J818 &lt; 0, I818 &lt; 0), IF(J818 &lt; 0, "BUY", "SELL"), "S.W.")</f>
        <v>BUY</v>
      </c>
      <c r="P818" s="11" t="n">
        <f aca="false">IF(OR(O817="BUY", O817 = "SELL"), IF(O817 = "BUY", E818 - B818, B818 - E818), 0)</f>
        <v>0</v>
      </c>
      <c r="Q818" s="24" t="n">
        <f aca="false">(F818 - F817) / F817</f>
        <v>3.84369006520905</v>
      </c>
      <c r="R818" s="25" t="inlineStr">
        <f aca="true">IF(ROW(Q818) - 2 &gt;= 3, AVERAGE(Q818:OFFSET(Q818,1 - $R$2, 0)), "")</f>
        <is>
          <t/>
        </is>
      </c>
    </row>
    <row collapsed="false" customFormat="false" customHeight="false" hidden="false" ht="13.3" outlineLevel="0" r="819">
      <c r="A819" s="20" t="n">
        <v>37747</v>
      </c>
      <c r="B819" s="14" t="n">
        <v>16.12</v>
      </c>
      <c r="C819" s="15" t="n">
        <v>17.9</v>
      </c>
      <c r="D819" s="16" t="n">
        <v>16.1</v>
      </c>
      <c r="E819" s="17" t="n">
        <v>17.5</v>
      </c>
      <c r="F819" s="18" t="n">
        <v>54089000</v>
      </c>
      <c r="G819" s="13" t="n">
        <v>8.71</v>
      </c>
      <c r="I819" s="7" t="n">
        <f aca="false">C819 - E818</f>
        <v>1.81</v>
      </c>
      <c r="J819" s="8" t="n">
        <f aca="false">E818 - D819</f>
        <v>-0.0100000000000016</v>
      </c>
      <c r="K819" s="9" t="n">
        <f aca="false">E819 - E818</f>
        <v>1.41</v>
      </c>
      <c r="L819" s="21" t="n">
        <f aca="false">I819 / $E$2</f>
        <v>0.0180548628428928</v>
      </c>
      <c r="M819" s="22" t="n">
        <f aca="false">J819 / $E$2</f>
        <v>-9.97506234414121E-005</v>
      </c>
      <c r="N819" s="23" t="n">
        <f aca="false">K819 / $E$2</f>
        <v>0.0140648379052369</v>
      </c>
      <c r="O819" s="10" t="str">
        <f aca="false">IF(OR(J819 &lt; 0, I819 &lt; 0), IF(J819 &lt; 0, "BUY", "SELL"), "S.W.")</f>
        <v>BUY</v>
      </c>
      <c r="P819" s="11" t="n">
        <f aca="false">IF(OR(O818="BUY", O818 = "SELL"), IF(O818 = "BUY", E819 - B819, B819 - E819), 0)</f>
        <v>1.38</v>
      </c>
      <c r="Q819" s="24" t="n">
        <f aca="false">(F819 - F818) / F818</f>
        <v>-0.0264934036464426</v>
      </c>
      <c r="R819" s="25" t="inlineStr">
        <f aca="true">IF(ROW(Q819) - 2 &gt;= 3, AVERAGE(Q819:OFFSET(Q819,1 - $R$2, 0)), "")</f>
        <is>
          <t/>
        </is>
      </c>
    </row>
    <row collapsed="false" customFormat="false" customHeight="false" hidden="false" ht="13.3" outlineLevel="0" r="820">
      <c r="A820" s="20" t="n">
        <v>37748</v>
      </c>
      <c r="B820" s="14" t="n">
        <v>17.33</v>
      </c>
      <c r="C820" s="15" t="n">
        <v>18.24</v>
      </c>
      <c r="D820" s="16" t="n">
        <v>17.11</v>
      </c>
      <c r="E820" s="17" t="n">
        <v>17.65</v>
      </c>
      <c r="F820" s="18" t="n">
        <v>37656400</v>
      </c>
      <c r="G820" s="13" t="n">
        <v>8.79</v>
      </c>
      <c r="I820" s="7" t="n">
        <f aca="false">C820 - E819</f>
        <v>0.739999999999998</v>
      </c>
      <c r="J820" s="8" t="n">
        <f aca="false">E819 - D820</f>
        <v>0.390000000000001</v>
      </c>
      <c r="K820" s="9" t="n">
        <f aca="false">E820 - E819</f>
        <v>0.149999999999999</v>
      </c>
      <c r="L820" s="21" t="n">
        <f aca="false">I820 / $E$2</f>
        <v>0.00738154613466333</v>
      </c>
      <c r="M820" s="22" t="n">
        <f aca="false">J820 / $E$2</f>
        <v>0.00389027431421447</v>
      </c>
      <c r="N820" s="23" t="n">
        <f aca="false">K820 / $E$2</f>
        <v>0.00149625935162093</v>
      </c>
      <c r="O820" s="10" t="str">
        <f aca="false">IF(OR(J820 &lt; 0, I820 &lt; 0), IF(J820 &lt; 0, "BUY", "SELL"), "S.W.")</f>
        <v>S.W.</v>
      </c>
      <c r="P820" s="11" t="n">
        <f aca="false">IF(OR(O819="BUY", O819 = "SELL"), IF(O819 = "BUY", E820 - B820, B820 - E820), 0)</f>
        <v>0.32</v>
      </c>
      <c r="Q820" s="24" t="n">
        <f aca="false">(F820 - F819) / F819</f>
        <v>-0.303806688975577</v>
      </c>
      <c r="R820" s="25" t="inlineStr">
        <f aca="true">IF(ROW(Q820) - 2 &gt;= 3, AVERAGE(Q820:OFFSET(Q820,1 - $R$2, 0)), "")</f>
        <is>
          <t/>
        </is>
      </c>
    </row>
    <row collapsed="false" customFormat="false" customHeight="false" hidden="false" ht="13.3" outlineLevel="0" r="821">
      <c r="A821" s="20" t="n">
        <v>37749</v>
      </c>
      <c r="B821" s="14" t="n">
        <v>17.7</v>
      </c>
      <c r="C821" s="15" t="n">
        <v>18.07</v>
      </c>
      <c r="D821" s="16" t="n">
        <v>17.29</v>
      </c>
      <c r="E821" s="17" t="n">
        <v>18</v>
      </c>
      <c r="F821" s="18" t="n">
        <v>24562000</v>
      </c>
      <c r="G821" s="13" t="n">
        <v>8.96</v>
      </c>
      <c r="I821" s="7" t="n">
        <f aca="false">C821 - E820</f>
        <v>0.420000000000002</v>
      </c>
      <c r="J821" s="8" t="n">
        <f aca="false">E820 - D821</f>
        <v>0.359999999999999</v>
      </c>
      <c r="K821" s="9" t="n">
        <f aca="false">E821 - E820</f>
        <v>0.350000000000001</v>
      </c>
      <c r="L821" s="21" t="n">
        <f aca="false">I821 / $E$2</f>
        <v>0.00418952618453867</v>
      </c>
      <c r="M821" s="22" t="n">
        <f aca="false">J821 / $E$2</f>
        <v>0.00359102244389027</v>
      </c>
      <c r="N821" s="23" t="n">
        <f aca="false">K821 / $E$2</f>
        <v>0.00349127182044889</v>
      </c>
      <c r="O821" s="10" t="str">
        <f aca="false">IF(OR(J821 &lt; 0, I821 &lt; 0), IF(J821 &lt; 0, "BUY", "SELL"), "S.W.")</f>
        <v>S.W.</v>
      </c>
      <c r="P821" s="11" t="n">
        <f aca="false">IF(OR(O820="BUY", O820 = "SELL"), IF(O820 = "BUY", E821 - B821, B821 - E821), 0)</f>
        <v>0</v>
      </c>
      <c r="Q821" s="24" t="n">
        <f aca="false">(F821 - F820) / F820</f>
        <v>-0.347733718571079</v>
      </c>
      <c r="R821" s="25" t="inlineStr">
        <f aca="true">IF(ROW(Q821) - 2 &gt;= 3, AVERAGE(Q821:OFFSET(Q821,1 - $R$2, 0)), "")</f>
        <is>
          <t/>
        </is>
      </c>
    </row>
    <row collapsed="false" customFormat="false" customHeight="false" hidden="false" ht="13.3" outlineLevel="0" r="822">
      <c r="A822" s="20" t="n">
        <v>37750</v>
      </c>
      <c r="B822" s="14" t="n">
        <v>18.33</v>
      </c>
      <c r="C822" s="15" t="n">
        <v>18.4</v>
      </c>
      <c r="D822" s="16" t="n">
        <v>17.88</v>
      </c>
      <c r="E822" s="17" t="n">
        <v>18.3</v>
      </c>
      <c r="F822" s="18" t="n">
        <v>21013800</v>
      </c>
      <c r="G822" s="13" t="n">
        <v>9.11</v>
      </c>
      <c r="I822" s="7" t="n">
        <f aca="false">C822 - E821</f>
        <v>0.399999999999999</v>
      </c>
      <c r="J822" s="8" t="n">
        <f aca="false">E821 - D822</f>
        <v>0.120000000000001</v>
      </c>
      <c r="K822" s="9" t="n">
        <f aca="false">E822 - E821</f>
        <v>0.300000000000001</v>
      </c>
      <c r="L822" s="21" t="n">
        <f aca="false">I822 / $E$2</f>
        <v>0.00399002493765585</v>
      </c>
      <c r="M822" s="22" t="n">
        <f aca="false">J822 / $E$2</f>
        <v>0.00119700748129677</v>
      </c>
      <c r="N822" s="23" t="n">
        <f aca="false">K822 / $E$2</f>
        <v>0.0029925187032419</v>
      </c>
      <c r="O822" s="10" t="str">
        <f aca="false">IF(OR(J822 &lt; 0, I822 &lt; 0), IF(J822 &lt; 0, "BUY", "SELL"), "S.W.")</f>
        <v>S.W.</v>
      </c>
      <c r="P822" s="11" t="n">
        <f aca="false">IF(OR(O821="BUY", O821 = "SELL"), IF(O821 = "BUY", E822 - B822, B822 - E822), 0)</f>
        <v>0</v>
      </c>
      <c r="Q822" s="24" t="n">
        <f aca="false">(F822 - F821) / F821</f>
        <v>-0.144458920283365</v>
      </c>
      <c r="R822" s="25" t="inlineStr">
        <f aca="true">IF(ROW(Q822) - 2 &gt;= 3, AVERAGE(Q822:OFFSET(Q822,1 - $R$2, 0)), "")</f>
        <is>
          <t/>
        </is>
      </c>
    </row>
    <row collapsed="false" customFormat="false" customHeight="false" hidden="false" ht="13.3" outlineLevel="0" r="823">
      <c r="A823" s="20" t="n">
        <v>37753</v>
      </c>
      <c r="B823" s="14" t="n">
        <v>18.15</v>
      </c>
      <c r="C823" s="15" t="n">
        <v>18.74</v>
      </c>
      <c r="D823" s="16" t="n">
        <v>18.13</v>
      </c>
      <c r="E823" s="17" t="n">
        <v>18.56</v>
      </c>
      <c r="F823" s="18" t="n">
        <v>14977600</v>
      </c>
      <c r="G823" s="13" t="n">
        <v>9.24</v>
      </c>
      <c r="I823" s="7" t="n">
        <f aca="false">C823 - E822</f>
        <v>0.439999999999998</v>
      </c>
      <c r="J823" s="8" t="n">
        <f aca="false">E822 - D823</f>
        <v>0.170000000000002</v>
      </c>
      <c r="K823" s="9" t="n">
        <f aca="false">E823 - E822</f>
        <v>0.259999999999998</v>
      </c>
      <c r="L823" s="21" t="n">
        <f aca="false">I823 / $E$2</f>
        <v>0.00438902743142142</v>
      </c>
      <c r="M823" s="22" t="n">
        <f aca="false">J823 / $E$2</f>
        <v>0.00169576059850376</v>
      </c>
      <c r="N823" s="23" t="n">
        <f aca="false">K823 / $E$2</f>
        <v>0.00259351620947629</v>
      </c>
      <c r="O823" s="10" t="str">
        <f aca="false">IF(OR(J823 &lt; 0, I823 &lt; 0), IF(J823 &lt; 0, "BUY", "SELL"), "S.W.")</f>
        <v>S.W.</v>
      </c>
      <c r="P823" s="11" t="n">
        <f aca="false">IF(OR(O822="BUY", O822 = "SELL"), IF(O822 = "BUY", E823 - B823, B823 - E823), 0)</f>
        <v>0</v>
      </c>
      <c r="Q823" s="24" t="n">
        <f aca="false">(F823 - F822) / F822</f>
        <v>-0.287249331391752</v>
      </c>
      <c r="R823" s="25" t="inlineStr">
        <f aca="true">IF(ROW(Q823) - 2 &gt;= 3, AVERAGE(Q823:OFFSET(Q823,1 - $R$2, 0)), "")</f>
        <is>
          <t/>
        </is>
      </c>
    </row>
    <row collapsed="false" customFormat="false" customHeight="false" hidden="false" ht="13.3" outlineLevel="0" r="824">
      <c r="A824" s="20" t="n">
        <v>37754</v>
      </c>
      <c r="B824" s="14" t="n">
        <v>18.43</v>
      </c>
      <c r="C824" s="15" t="n">
        <v>18.97</v>
      </c>
      <c r="D824" s="16" t="n">
        <v>17.95</v>
      </c>
      <c r="E824" s="17" t="n">
        <v>18.67</v>
      </c>
      <c r="F824" s="18" t="n">
        <v>15957000</v>
      </c>
      <c r="G824" s="13" t="n">
        <v>9.3</v>
      </c>
      <c r="I824" s="7" t="n">
        <f aca="false">C824 - E823</f>
        <v>0.41</v>
      </c>
      <c r="J824" s="8" t="n">
        <f aca="false">E823 - D824</f>
        <v>0.609999999999999</v>
      </c>
      <c r="K824" s="9" t="n">
        <f aca="false">E824 - E823</f>
        <v>0.110000000000003</v>
      </c>
      <c r="L824" s="21" t="n">
        <f aca="false">I824 / $E$2</f>
        <v>0.00408977556109726</v>
      </c>
      <c r="M824" s="22" t="n">
        <f aca="false">J824 / $E$2</f>
        <v>0.00608478802992518</v>
      </c>
      <c r="N824" s="23" t="n">
        <f aca="false">K824 / $E$2</f>
        <v>0.00109725685785539</v>
      </c>
      <c r="O824" s="10" t="str">
        <f aca="false">IF(OR(J824 &lt; 0, I824 &lt; 0), IF(J824 &lt; 0, "BUY", "SELL"), "S.W.")</f>
        <v>S.W.</v>
      </c>
      <c r="P824" s="11" t="n">
        <f aca="false">IF(OR(O823="BUY", O823 = "SELL"), IF(O823 = "BUY", E824 - B824, B824 - E824), 0)</f>
        <v>0</v>
      </c>
      <c r="Q824" s="24" t="n">
        <f aca="false">(F824 - F823) / F823</f>
        <v>0.0653909838692448</v>
      </c>
      <c r="R824" s="25" t="inlineStr">
        <f aca="true">IF(ROW(Q824) - 2 &gt;= 3, AVERAGE(Q824:OFFSET(Q824,1 - $R$2, 0)), "")</f>
        <is>
          <t/>
        </is>
      </c>
    </row>
    <row collapsed="false" customFormat="false" customHeight="false" hidden="false" ht="13.3" outlineLevel="0" r="825">
      <c r="A825" s="20" t="n">
        <v>37755</v>
      </c>
      <c r="B825" s="14" t="n">
        <v>18.83</v>
      </c>
      <c r="C825" s="15" t="n">
        <v>18.84</v>
      </c>
      <c r="D825" s="16" t="n">
        <v>18.43</v>
      </c>
      <c r="E825" s="17" t="n">
        <v>18.55</v>
      </c>
      <c r="F825" s="18" t="n">
        <v>12696000</v>
      </c>
      <c r="G825" s="13" t="n">
        <v>9.24</v>
      </c>
      <c r="I825" s="7" t="n">
        <f aca="false">C825 - E824</f>
        <v>0.169999999999998</v>
      </c>
      <c r="J825" s="8" t="n">
        <f aca="false">E824 - D825</f>
        <v>0.240000000000002</v>
      </c>
      <c r="K825" s="9" t="n">
        <f aca="false">E825 - E824</f>
        <v>-0.120000000000001</v>
      </c>
      <c r="L825" s="21" t="n">
        <f aca="false">I825 / $E$2</f>
        <v>0.00169576059850372</v>
      </c>
      <c r="M825" s="22" t="n">
        <f aca="false">J825 / $E$2</f>
        <v>0.00239401496259354</v>
      </c>
      <c r="N825" s="23" t="n">
        <f aca="false">K825 / $E$2</f>
        <v>-0.00119700748129677</v>
      </c>
      <c r="O825" s="10" t="str">
        <f aca="false">IF(OR(J825 &lt; 0, I825 &lt; 0), IF(J825 &lt; 0, "BUY", "SELL"), "S.W.")</f>
        <v>S.W.</v>
      </c>
      <c r="P825" s="11" t="n">
        <f aca="false">IF(OR(O824="BUY", O824 = "SELL"), IF(O824 = "BUY", E825 - B825, B825 - E825), 0)</f>
        <v>0</v>
      </c>
      <c r="Q825" s="24" t="n">
        <f aca="false">(F825 - F824) / F824</f>
        <v>-0.20436172212822</v>
      </c>
      <c r="R825" s="25" t="inlineStr">
        <f aca="true">IF(ROW(Q825) - 2 &gt;= 3, AVERAGE(Q825:OFFSET(Q825,1 - $R$2, 0)), "")</f>
        <is>
          <t/>
        </is>
      </c>
    </row>
    <row collapsed="false" customFormat="false" customHeight="false" hidden="false" ht="13.3" outlineLevel="0" r="826">
      <c r="A826" s="20" t="n">
        <v>37756</v>
      </c>
      <c r="B826" s="14" t="n">
        <v>18.6</v>
      </c>
      <c r="C826" s="15" t="n">
        <v>18.85</v>
      </c>
      <c r="D826" s="16" t="n">
        <v>18.47</v>
      </c>
      <c r="E826" s="17" t="n">
        <v>18.73</v>
      </c>
      <c r="F826" s="18" t="n">
        <v>10178400</v>
      </c>
      <c r="G826" s="13" t="n">
        <v>9.32</v>
      </c>
      <c r="I826" s="7" t="n">
        <f aca="false">C826 - E825</f>
        <v>0.300000000000001</v>
      </c>
      <c r="J826" s="8" t="n">
        <f aca="false">E825 - D826</f>
        <v>0.0800000000000019</v>
      </c>
      <c r="K826" s="9" t="n">
        <f aca="false">E826 - E825</f>
        <v>0.18</v>
      </c>
      <c r="L826" s="21" t="n">
        <f aca="false">I826 / $E$2</f>
        <v>0.0029925187032419</v>
      </c>
      <c r="M826" s="22" t="n">
        <f aca="false">J826 / $E$2</f>
        <v>0.00079800498753119</v>
      </c>
      <c r="N826" s="23" t="n">
        <f aca="false">K826 / $E$2</f>
        <v>0.00179551122194513</v>
      </c>
      <c r="O826" s="10" t="str">
        <f aca="false">IF(OR(J826 &lt; 0, I826 &lt; 0), IF(J826 &lt; 0, "BUY", "SELL"), "S.W.")</f>
        <v>S.W.</v>
      </c>
      <c r="P826" s="11" t="n">
        <f aca="false">IF(OR(O825="BUY", O825 = "SELL"), IF(O825 = "BUY", E826 - B826, B826 - E826), 0)</f>
        <v>0</v>
      </c>
      <c r="Q826" s="24" t="n">
        <f aca="false">(F826 - F825) / F825</f>
        <v>-0.198298676748582</v>
      </c>
      <c r="R826" s="25" t="inlineStr">
        <f aca="true">IF(ROW(Q826) - 2 &gt;= 3, AVERAGE(Q826:OFFSET(Q826,1 - $R$2, 0)), "")</f>
        <is>
          <t/>
        </is>
      </c>
    </row>
    <row collapsed="false" customFormat="false" customHeight="false" hidden="false" ht="13.3" outlineLevel="0" r="827">
      <c r="A827" s="20" t="n">
        <v>37757</v>
      </c>
      <c r="B827" s="14" t="n">
        <v>18.59</v>
      </c>
      <c r="C827" s="15" t="n">
        <v>19.01</v>
      </c>
      <c r="D827" s="16" t="n">
        <v>18.28</v>
      </c>
      <c r="E827" s="17" t="n">
        <v>18.8</v>
      </c>
      <c r="F827" s="18" t="n">
        <v>12201000</v>
      </c>
      <c r="G827" s="13" t="n">
        <v>9.36</v>
      </c>
      <c r="I827" s="7" t="n">
        <f aca="false">C827 - E826</f>
        <v>0.280000000000001</v>
      </c>
      <c r="J827" s="8" t="n">
        <f aca="false">E826 - D827</f>
        <v>0.449999999999999</v>
      </c>
      <c r="K827" s="9" t="n">
        <f aca="false">E827 - E826</f>
        <v>0.0700000000000003</v>
      </c>
      <c r="L827" s="21" t="n">
        <f aca="false">I827 / $E$2</f>
        <v>0.00279301745635911</v>
      </c>
      <c r="M827" s="22" t="n">
        <f aca="false">J827 / $E$2</f>
        <v>0.00448877805486284</v>
      </c>
      <c r="N827" s="23" t="n">
        <f aca="false">K827 / $E$2</f>
        <v>0.000698254364089778</v>
      </c>
      <c r="O827" s="10" t="str">
        <f aca="false">IF(OR(J827 &lt; 0, I827 &lt; 0), IF(J827 &lt; 0, "BUY", "SELL"), "S.W.")</f>
        <v>S.W.</v>
      </c>
      <c r="P827" s="11" t="n">
        <f aca="false">IF(OR(O826="BUY", O826 = "SELL"), IF(O826 = "BUY", E827 - B827, B827 - E827), 0)</f>
        <v>0</v>
      </c>
      <c r="Q827" s="24" t="n">
        <f aca="false">(F827 - F826) / F826</f>
        <v>0.198714925725065</v>
      </c>
      <c r="R827" s="25" t="inlineStr">
        <f aca="true">IF(ROW(Q827) - 2 &gt;= 3, AVERAGE(Q827:OFFSET(Q827,1 - $R$2, 0)), "")</f>
        <is>
          <t/>
        </is>
      </c>
    </row>
    <row collapsed="false" customFormat="false" customHeight="false" hidden="false" ht="13.3" outlineLevel="0" r="828">
      <c r="A828" s="20" t="n">
        <v>37760</v>
      </c>
      <c r="B828" s="14" t="n">
        <v>18.53</v>
      </c>
      <c r="C828" s="15" t="n">
        <v>18.65</v>
      </c>
      <c r="D828" s="16" t="n">
        <v>18.06</v>
      </c>
      <c r="E828" s="17" t="n">
        <v>18.1</v>
      </c>
      <c r="F828" s="18" t="n">
        <v>15924600</v>
      </c>
      <c r="G828" s="13" t="n">
        <v>9.01</v>
      </c>
      <c r="I828" s="7" t="n">
        <f aca="false">C828 - E827</f>
        <v>-0.150000000000002</v>
      </c>
      <c r="J828" s="8" t="n">
        <f aca="false">E827 - D828</f>
        <v>0.740000000000002</v>
      </c>
      <c r="K828" s="9" t="n">
        <f aca="false">E828 - E827</f>
        <v>-0.699999999999999</v>
      </c>
      <c r="L828" s="21" t="n">
        <f aca="false">I828 / $E$2</f>
        <v>-0.00149625935162097</v>
      </c>
      <c r="M828" s="22" t="n">
        <f aca="false">J828 / $E$2</f>
        <v>0.00738154613466336</v>
      </c>
      <c r="N828" s="23" t="n">
        <f aca="false">K828 / $E$2</f>
        <v>-0.00698254364089775</v>
      </c>
      <c r="O828" s="10" t="str">
        <f aca="false">IF(OR(J828 &lt; 0, I828 &lt; 0), IF(J828 &lt; 0, "BUY", "SELL"), "S.W.")</f>
        <v>SELL</v>
      </c>
      <c r="P828" s="11" t="n">
        <f aca="false">IF(OR(O827="BUY", O827 = "SELL"), IF(O827 = "BUY", E828 - B828, B828 - E828), 0)</f>
        <v>0</v>
      </c>
      <c r="Q828" s="24" t="n">
        <f aca="false">(F828 - F827) / F827</f>
        <v>0.30518809933612</v>
      </c>
      <c r="R828" s="25" t="inlineStr">
        <f aca="true">IF(ROW(Q828) - 2 &gt;= 3, AVERAGE(Q828:OFFSET(Q828,1 - $R$2, 0)), "")</f>
        <is>
          <t/>
        </is>
      </c>
    </row>
    <row collapsed="false" customFormat="false" customHeight="false" hidden="false" ht="13.3" outlineLevel="0" r="829">
      <c r="A829" s="20" t="n">
        <v>37761</v>
      </c>
      <c r="B829" s="14" t="n">
        <v>18.1</v>
      </c>
      <c r="C829" s="15" t="n">
        <v>18.16</v>
      </c>
      <c r="D829" s="16" t="n">
        <v>17.6</v>
      </c>
      <c r="E829" s="17" t="n">
        <v>17.79</v>
      </c>
      <c r="F829" s="18" t="n">
        <v>14865000</v>
      </c>
      <c r="G829" s="13" t="n">
        <v>8.86</v>
      </c>
      <c r="I829" s="7" t="n">
        <f aca="false">C829 - E828</f>
        <v>0.0599999999999987</v>
      </c>
      <c r="J829" s="8" t="n">
        <f aca="false">E828 - D829</f>
        <v>0.5</v>
      </c>
      <c r="K829" s="9" t="n">
        <f aca="false">E829 - E828</f>
        <v>-0.310000000000002</v>
      </c>
      <c r="L829" s="21" t="n">
        <f aca="false">I829 / $E$2</f>
        <v>0.000598503740648366</v>
      </c>
      <c r="M829" s="22" t="n">
        <f aca="false">J829 / $E$2</f>
        <v>0.00498753117206983</v>
      </c>
      <c r="N829" s="23" t="n">
        <f aca="false">K829 / $E$2</f>
        <v>-0.00309226932668331</v>
      </c>
      <c r="O829" s="10" t="str">
        <f aca="false">IF(OR(J829 &lt; 0, I829 &lt; 0), IF(J829 &lt; 0, "BUY", "SELL"), "S.W.")</f>
        <v>S.W.</v>
      </c>
      <c r="P829" s="11" t="n">
        <f aca="false">IF(OR(O828="BUY", O828 = "SELL"), IF(O828 = "BUY", E829 - B829, B829 - E829), 0)</f>
        <v>0.310000000000002</v>
      </c>
      <c r="Q829" s="24" t="n">
        <f aca="false">(F829 - F828) / F828</f>
        <v>-0.066538562978034</v>
      </c>
      <c r="R829" s="25" t="inlineStr">
        <f aca="true">IF(ROW(Q829) - 2 &gt;= 3, AVERAGE(Q829:OFFSET(Q829,1 - $R$2, 0)), "")</f>
        <is>
          <t/>
        </is>
      </c>
    </row>
    <row collapsed="false" customFormat="false" customHeight="false" hidden="false" ht="13.3" outlineLevel="0" r="830">
      <c r="A830" s="20" t="n">
        <v>37762</v>
      </c>
      <c r="B830" s="14" t="n">
        <v>17.79</v>
      </c>
      <c r="C830" s="15" t="n">
        <v>18.09</v>
      </c>
      <c r="D830" s="16" t="n">
        <v>17.67</v>
      </c>
      <c r="E830" s="17" t="n">
        <v>17.85</v>
      </c>
      <c r="F830" s="18" t="n">
        <v>10893200</v>
      </c>
      <c r="G830" s="13" t="n">
        <v>8.89</v>
      </c>
      <c r="I830" s="7" t="n">
        <f aca="false">C830 - E829</f>
        <v>0.300000000000001</v>
      </c>
      <c r="J830" s="8" t="n">
        <f aca="false">E829 - D830</f>
        <v>0.119999999999997</v>
      </c>
      <c r="K830" s="9" t="n">
        <f aca="false">E830 - E829</f>
        <v>0.0600000000000023</v>
      </c>
      <c r="L830" s="21" t="n">
        <f aca="false">I830 / $E$2</f>
        <v>0.0029925187032419</v>
      </c>
      <c r="M830" s="22" t="n">
        <f aca="false">J830 / $E$2</f>
        <v>0.00119700748129673</v>
      </c>
      <c r="N830" s="23" t="n">
        <f aca="false">K830 / $E$2</f>
        <v>0.000598503740648402</v>
      </c>
      <c r="O830" s="10" t="str">
        <f aca="false">IF(OR(J830 &lt; 0, I830 &lt; 0), IF(J830 &lt; 0, "BUY", "SELL"), "S.W.")</f>
        <v>S.W.</v>
      </c>
      <c r="P830" s="11" t="n">
        <f aca="false">IF(OR(O829="BUY", O829 = "SELL"), IF(O829 = "BUY", E830 - B830, B830 - E830), 0)</f>
        <v>0</v>
      </c>
      <c r="Q830" s="24" t="n">
        <f aca="false">(F830 - F829) / F829</f>
        <v>-0.267191389169189</v>
      </c>
      <c r="R830" s="25" t="inlineStr">
        <f aca="true">IF(ROW(Q830) - 2 &gt;= 3, AVERAGE(Q830:OFFSET(Q830,1 - $R$2, 0)), "")</f>
        <is>
          <t/>
        </is>
      </c>
    </row>
    <row collapsed="false" customFormat="false" customHeight="false" hidden="false" ht="13.3" outlineLevel="0" r="831">
      <c r="A831" s="20" t="n">
        <v>37763</v>
      </c>
      <c r="B831" s="14" t="n">
        <v>17.89</v>
      </c>
      <c r="C831" s="15" t="n">
        <v>18.4</v>
      </c>
      <c r="D831" s="16" t="n">
        <v>17.74</v>
      </c>
      <c r="E831" s="17" t="n">
        <v>18.24</v>
      </c>
      <c r="F831" s="18" t="n">
        <v>6373600</v>
      </c>
      <c r="G831" s="13" t="n">
        <v>9.08</v>
      </c>
      <c r="I831" s="7" t="n">
        <f aca="false">C831 - E830</f>
        <v>0.549999999999997</v>
      </c>
      <c r="J831" s="8" t="n">
        <f aca="false">E830 - D831</f>
        <v>0.110000000000003</v>
      </c>
      <c r="K831" s="9" t="n">
        <f aca="false">E831 - E830</f>
        <v>0.389999999999997</v>
      </c>
      <c r="L831" s="21" t="n">
        <f aca="false">I831 / $E$2</f>
        <v>0.00548628428927678</v>
      </c>
      <c r="M831" s="22" t="n">
        <f aca="false">J831 / $E$2</f>
        <v>0.00109725685785539</v>
      </c>
      <c r="N831" s="23" t="n">
        <f aca="false">K831 / $E$2</f>
        <v>0.00389027431421443</v>
      </c>
      <c r="O831" s="10" t="str">
        <f aca="false">IF(OR(J831 &lt; 0, I831 &lt; 0), IF(J831 &lt; 0, "BUY", "SELL"), "S.W.")</f>
        <v>S.W.</v>
      </c>
      <c r="P831" s="11" t="n">
        <f aca="false">IF(OR(O830="BUY", O830 = "SELL"), IF(O830 = "BUY", E831 - B831, B831 - E831), 0)</f>
        <v>0</v>
      </c>
      <c r="Q831" s="24" t="n">
        <f aca="false">(F831 - F830) / F830</f>
        <v>-0.414901039180406</v>
      </c>
      <c r="R831" s="25" t="inlineStr">
        <f aca="true">IF(ROW(Q831) - 2 &gt;= 3, AVERAGE(Q831:OFFSET(Q831,1 - $R$2, 0)), "")</f>
        <is>
          <t/>
        </is>
      </c>
    </row>
    <row collapsed="false" customFormat="false" customHeight="false" hidden="false" ht="13.3" outlineLevel="0" r="832">
      <c r="A832" s="20" t="n">
        <v>37764</v>
      </c>
      <c r="B832" s="14" t="n">
        <v>18.21</v>
      </c>
      <c r="C832" s="15" t="n">
        <v>18.46</v>
      </c>
      <c r="D832" s="16" t="n">
        <v>17.96</v>
      </c>
      <c r="E832" s="17" t="n">
        <v>18.32</v>
      </c>
      <c r="F832" s="18" t="n">
        <v>7382800</v>
      </c>
      <c r="G832" s="13" t="n">
        <v>9.12</v>
      </c>
      <c r="I832" s="7" t="n">
        <f aca="false">C832 - E831</f>
        <v>0.220000000000002</v>
      </c>
      <c r="J832" s="8" t="n">
        <f aca="false">E831 - D832</f>
        <v>0.279999999999998</v>
      </c>
      <c r="K832" s="9" t="n">
        <f aca="false">E832 - E831</f>
        <v>0.0800000000000019</v>
      </c>
      <c r="L832" s="21" t="n">
        <f aca="false">I832 / $E$2</f>
        <v>0.00219451371571075</v>
      </c>
      <c r="M832" s="22" t="n">
        <f aca="false">J832 / $E$2</f>
        <v>0.00279301745635908</v>
      </c>
      <c r="N832" s="23" t="n">
        <f aca="false">K832 / $E$2</f>
        <v>0.00079800498753119</v>
      </c>
      <c r="O832" s="10" t="str">
        <f aca="false">IF(OR(J832 &lt; 0, I832 &lt; 0), IF(J832 &lt; 0, "BUY", "SELL"), "S.W.")</f>
        <v>S.W.</v>
      </c>
      <c r="P832" s="11" t="n">
        <f aca="false">IF(OR(O831="BUY", O831 = "SELL"), IF(O831 = "BUY", E832 - B832, B832 - E832), 0)</f>
        <v>0</v>
      </c>
      <c r="Q832" s="24" t="n">
        <f aca="false">(F832 - F831) / F831</f>
        <v>0.158340655202711</v>
      </c>
      <c r="R832" s="25" t="inlineStr">
        <f aca="true">IF(ROW(Q832) - 2 &gt;= 3, AVERAGE(Q832:OFFSET(Q832,1 - $R$2, 0)), "")</f>
        <is>
          <t/>
        </is>
      </c>
    </row>
    <row collapsed="false" customFormat="false" customHeight="false" hidden="false" ht="13.3" outlineLevel="0" r="833">
      <c r="A833" s="20" t="n">
        <v>37768</v>
      </c>
      <c r="B833" s="14" t="n">
        <v>17.96</v>
      </c>
      <c r="C833" s="15" t="n">
        <v>18.9</v>
      </c>
      <c r="D833" s="16" t="n">
        <v>17.91</v>
      </c>
      <c r="E833" s="17" t="n">
        <v>18.88</v>
      </c>
      <c r="F833" s="18" t="n">
        <v>10361800</v>
      </c>
      <c r="G833" s="13" t="n">
        <v>9.4</v>
      </c>
      <c r="I833" s="7" t="n">
        <f aca="false">C833 - E832</f>
        <v>0.579999999999998</v>
      </c>
      <c r="J833" s="8" t="n">
        <f aca="false">E832 - D833</f>
        <v>0.41</v>
      </c>
      <c r="K833" s="9" t="n">
        <f aca="false">E833 - E832</f>
        <v>0.559999999999999</v>
      </c>
      <c r="L833" s="21" t="n">
        <f aca="false">I833 / $E$2</f>
        <v>0.00578553615960098</v>
      </c>
      <c r="M833" s="22" t="n">
        <f aca="false">J833 / $E$2</f>
        <v>0.00408977556109726</v>
      </c>
      <c r="N833" s="23" t="n">
        <f aca="false">K833 / $E$2</f>
        <v>0.00558603491271819</v>
      </c>
      <c r="O833" s="10" t="str">
        <f aca="false">IF(OR(J833 &lt; 0, I833 &lt; 0), IF(J833 &lt; 0, "BUY", "SELL"), "S.W.")</f>
        <v>S.W.</v>
      </c>
      <c r="P833" s="11" t="n">
        <f aca="false">IF(OR(O832="BUY", O832 = "SELL"), IF(O832 = "BUY", E833 - B833, B833 - E833), 0)</f>
        <v>0</v>
      </c>
      <c r="Q833" s="24" t="n">
        <f aca="false">(F833 - F832) / F832</f>
        <v>0.403505445088584</v>
      </c>
      <c r="R833" s="25" t="inlineStr">
        <f aca="true">IF(ROW(Q833) - 2 &gt;= 3, AVERAGE(Q833:OFFSET(Q833,1 - $R$2, 0)), "")</f>
        <is>
          <t/>
        </is>
      </c>
    </row>
    <row collapsed="false" customFormat="false" customHeight="false" hidden="false" ht="13.3" outlineLevel="0" r="834">
      <c r="A834" s="20" t="n">
        <v>37769</v>
      </c>
      <c r="B834" s="14" t="n">
        <v>18.5</v>
      </c>
      <c r="C834" s="15" t="n">
        <v>18.66</v>
      </c>
      <c r="D834" s="16" t="n">
        <v>18.15</v>
      </c>
      <c r="E834" s="17" t="n">
        <v>18.28</v>
      </c>
      <c r="F834" s="18" t="n">
        <v>12131400</v>
      </c>
      <c r="G834" s="13" t="n">
        <v>9.1</v>
      </c>
      <c r="I834" s="7" t="n">
        <f aca="false">C834 - E833</f>
        <v>-0.219999999999999</v>
      </c>
      <c r="J834" s="8" t="n">
        <f aca="false">E833 - D834</f>
        <v>0.73</v>
      </c>
      <c r="K834" s="9" t="n">
        <f aca="false">E834 - E833</f>
        <v>-0.599999999999998</v>
      </c>
      <c r="L834" s="21" t="n">
        <f aca="false">I834 / $E$2</f>
        <v>-0.00219451371571071</v>
      </c>
      <c r="M834" s="22" t="n">
        <f aca="false">J834 / $E$2</f>
        <v>0.00728179551122195</v>
      </c>
      <c r="N834" s="23" t="n">
        <f aca="false">K834 / $E$2</f>
        <v>-0.00598503740648377</v>
      </c>
      <c r="O834" s="10" t="str">
        <f aca="false">IF(OR(J834 &lt; 0, I834 &lt; 0), IF(J834 &lt; 0, "BUY", "SELL"), "S.W.")</f>
        <v>SELL</v>
      </c>
      <c r="P834" s="11" t="n">
        <f aca="false">IF(OR(O833="BUY", O833 = "SELL"), IF(O833 = "BUY", E834 - B834, B834 - E834), 0)</f>
        <v>0</v>
      </c>
      <c r="Q834" s="24" t="n">
        <f aca="false">(F834 - F833) / F833</f>
        <v>0.170781138412245</v>
      </c>
      <c r="R834" s="25" t="inlineStr">
        <f aca="true">IF(ROW(Q834) - 2 &gt;= 3, AVERAGE(Q834:OFFSET(Q834,1 - $R$2, 0)), "")</f>
        <is>
          <t/>
        </is>
      </c>
    </row>
    <row collapsed="false" customFormat="false" customHeight="false" hidden="false" ht="13.3" outlineLevel="0" r="835">
      <c r="A835" s="20" t="n">
        <v>37770</v>
      </c>
      <c r="B835" s="14" t="n">
        <v>18.29</v>
      </c>
      <c r="C835" s="15" t="n">
        <v>18.5</v>
      </c>
      <c r="D835" s="16" t="n">
        <v>17.9</v>
      </c>
      <c r="E835" s="17" t="n">
        <v>18.1</v>
      </c>
      <c r="F835" s="18" t="n">
        <v>11920200</v>
      </c>
      <c r="G835" s="13" t="n">
        <v>9.01</v>
      </c>
      <c r="I835" s="7" t="n">
        <f aca="false">C835 - E834</f>
        <v>0.219999999999999</v>
      </c>
      <c r="J835" s="8" t="n">
        <f aca="false">E834 - D835</f>
        <v>0.380000000000003</v>
      </c>
      <c r="K835" s="9" t="n">
        <f aca="false">E835 - E834</f>
        <v>-0.18</v>
      </c>
      <c r="L835" s="21" t="n">
        <f aca="false">I835 / $E$2</f>
        <v>0.00219451371571071</v>
      </c>
      <c r="M835" s="22" t="n">
        <f aca="false">J835 / $E$2</f>
        <v>0.00379052369077309</v>
      </c>
      <c r="N835" s="23" t="n">
        <f aca="false">K835 / $E$2</f>
        <v>-0.00179551122194513</v>
      </c>
      <c r="O835" s="10" t="str">
        <f aca="false">IF(OR(J835 &lt; 0, I835 &lt; 0), IF(J835 &lt; 0, "BUY", "SELL"), "S.W.")</f>
        <v>S.W.</v>
      </c>
      <c r="P835" s="11" t="n">
        <f aca="false">IF(OR(O834="BUY", O834 = "SELL"), IF(O834 = "BUY", E835 - B835, B835 - E835), 0)</f>
        <v>0.189999999999998</v>
      </c>
      <c r="Q835" s="24" t="n">
        <f aca="false">(F835 - F834) / F834</f>
        <v>-0.0174093674266779</v>
      </c>
      <c r="R835" s="25" t="inlineStr">
        <f aca="true">IF(ROW(Q835) - 2 &gt;= 3, AVERAGE(Q835:OFFSET(Q835,1 - $R$2, 0)), "")</f>
        <is>
          <t/>
        </is>
      </c>
    </row>
    <row collapsed="false" customFormat="false" customHeight="false" hidden="false" ht="13.3" outlineLevel="0" r="836">
      <c r="A836" s="20" t="n">
        <v>37771</v>
      </c>
      <c r="B836" s="14" t="n">
        <v>18.12</v>
      </c>
      <c r="C836" s="15" t="n">
        <v>18.18</v>
      </c>
      <c r="D836" s="16" t="n">
        <v>17.53</v>
      </c>
      <c r="E836" s="17" t="n">
        <v>17.95</v>
      </c>
      <c r="F836" s="18" t="n">
        <v>13669600</v>
      </c>
      <c r="G836" s="13" t="n">
        <v>8.94</v>
      </c>
      <c r="I836" s="7" t="n">
        <f aca="false">C836 - E835</f>
        <v>0.0799999999999983</v>
      </c>
      <c r="J836" s="8" t="n">
        <f aca="false">E835 - D836</f>
        <v>0.57</v>
      </c>
      <c r="K836" s="9" t="n">
        <f aca="false">E836 - E835</f>
        <v>-0.150000000000002</v>
      </c>
      <c r="L836" s="21" t="n">
        <f aca="false">I836 / $E$2</f>
        <v>0.000798004987531155</v>
      </c>
      <c r="M836" s="22" t="n">
        <f aca="false">J836 / $E$2</f>
        <v>0.0056857855361596</v>
      </c>
      <c r="N836" s="23" t="n">
        <f aca="false">K836 / $E$2</f>
        <v>-0.00149625935162097</v>
      </c>
      <c r="O836" s="10" t="str">
        <f aca="false">IF(OR(J836 &lt; 0, I836 &lt; 0), IF(J836 &lt; 0, "BUY", "SELL"), "S.W.")</f>
        <v>S.W.</v>
      </c>
      <c r="P836" s="11" t="n">
        <f aca="false">IF(OR(O835="BUY", O835 = "SELL"), IF(O835 = "BUY", E836 - B836, B836 - E836), 0)</f>
        <v>0</v>
      </c>
      <c r="Q836" s="24" t="n">
        <f aca="false">(F836 - F835) / F835</f>
        <v>0.146759282562373</v>
      </c>
      <c r="R836" s="25" t="inlineStr">
        <f aca="true">IF(ROW(Q836) - 2 &gt;= 3, AVERAGE(Q836:OFFSET(Q836,1 - $R$2, 0)), "")</f>
        <is>
          <t/>
        </is>
      </c>
    </row>
    <row collapsed="false" customFormat="false" customHeight="false" hidden="false" ht="13.3" outlineLevel="0" r="837">
      <c r="A837" s="20" t="n">
        <v>37774</v>
      </c>
      <c r="B837" s="14" t="n">
        <v>18.1</v>
      </c>
      <c r="C837" s="15" t="n">
        <v>18.29</v>
      </c>
      <c r="D837" s="16" t="n">
        <v>17.27</v>
      </c>
      <c r="E837" s="17" t="n">
        <v>17.45</v>
      </c>
      <c r="F837" s="18" t="n">
        <v>14949600</v>
      </c>
      <c r="G837" s="13" t="n">
        <v>8.69</v>
      </c>
      <c r="I837" s="7" t="n">
        <f aca="false">C837 - E836</f>
        <v>0.34</v>
      </c>
      <c r="J837" s="8" t="n">
        <f aca="false">E836 - D837</f>
        <v>0.68</v>
      </c>
      <c r="K837" s="9" t="n">
        <f aca="false">E837 - E836</f>
        <v>-0.5</v>
      </c>
      <c r="L837" s="21" t="n">
        <f aca="false">I837 / $E$2</f>
        <v>0.00339152119700748</v>
      </c>
      <c r="M837" s="22" t="n">
        <f aca="false">J837 / $E$2</f>
        <v>0.00678304239401496</v>
      </c>
      <c r="N837" s="23" t="n">
        <f aca="false">K837 / $E$2</f>
        <v>-0.00498753117206983</v>
      </c>
      <c r="O837" s="10" t="str">
        <f aca="false">IF(OR(J837 &lt; 0, I837 &lt; 0), IF(J837 &lt; 0, "BUY", "SELL"), "S.W.")</f>
        <v>S.W.</v>
      </c>
      <c r="P837" s="11" t="n">
        <f aca="false">IF(OR(O836="BUY", O836 = "SELL"), IF(O836 = "BUY", E837 - B837, B837 - E837), 0)</f>
        <v>0</v>
      </c>
      <c r="Q837" s="24" t="n">
        <f aca="false">(F837 - F836) / F836</f>
        <v>0.0936384385790367</v>
      </c>
      <c r="R837" s="25" t="inlineStr">
        <f aca="true">IF(ROW(Q837) - 2 &gt;= 3, AVERAGE(Q837:OFFSET(Q837,1 - $R$2, 0)), "")</f>
        <is>
          <t/>
        </is>
      </c>
    </row>
    <row collapsed="false" customFormat="false" customHeight="false" hidden="false" ht="13.3" outlineLevel="0" r="838">
      <c r="A838" s="20" t="n">
        <v>37775</v>
      </c>
      <c r="B838" s="14" t="n">
        <v>17.44</v>
      </c>
      <c r="C838" s="15" t="n">
        <v>17.67</v>
      </c>
      <c r="D838" s="16" t="n">
        <v>17.02</v>
      </c>
      <c r="E838" s="17" t="n">
        <v>17.31</v>
      </c>
      <c r="F838" s="18" t="n">
        <v>12887800</v>
      </c>
      <c r="G838" s="13" t="n">
        <v>8.62</v>
      </c>
      <c r="I838" s="7" t="n">
        <f aca="false">C838 - E837</f>
        <v>0.220000000000002</v>
      </c>
      <c r="J838" s="8" t="n">
        <f aca="false">E837 - D838</f>
        <v>0.43</v>
      </c>
      <c r="K838" s="9" t="n">
        <f aca="false">E838 - E837</f>
        <v>-0.140000000000001</v>
      </c>
      <c r="L838" s="21" t="n">
        <f aca="false">I838 / $E$2</f>
        <v>0.00219451371571075</v>
      </c>
      <c r="M838" s="22" t="n">
        <f aca="false">J838 / $E$2</f>
        <v>0.00428927680798005</v>
      </c>
      <c r="N838" s="23" t="n">
        <f aca="false">K838 / $E$2</f>
        <v>-0.00139650872817956</v>
      </c>
      <c r="O838" s="10" t="str">
        <f aca="false">IF(OR(J838 &lt; 0, I838 &lt; 0), IF(J838 &lt; 0, "BUY", "SELL"), "S.W.")</f>
        <v>S.W.</v>
      </c>
      <c r="P838" s="11" t="n">
        <f aca="false">IF(OR(O837="BUY", O837 = "SELL"), IF(O837 = "BUY", E838 - B838, B838 - E838), 0)</f>
        <v>0</v>
      </c>
      <c r="Q838" s="24" t="n">
        <f aca="false">(F838 - F837) / F837</f>
        <v>-0.137916733558088</v>
      </c>
      <c r="R838" s="25" t="inlineStr">
        <f aca="true">IF(ROW(Q838) - 2 &gt;= 3, AVERAGE(Q838:OFFSET(Q838,1 - $R$2, 0)), "")</f>
        <is>
          <t/>
        </is>
      </c>
    </row>
    <row collapsed="false" customFormat="false" customHeight="false" hidden="false" ht="13.3" outlineLevel="0" r="839">
      <c r="A839" s="20" t="n">
        <v>37776</v>
      </c>
      <c r="B839" s="14" t="n">
        <v>17.3</v>
      </c>
      <c r="C839" s="15" t="n">
        <v>17.79</v>
      </c>
      <c r="D839" s="16" t="n">
        <v>17.14</v>
      </c>
      <c r="E839" s="17" t="n">
        <v>17.6</v>
      </c>
      <c r="F839" s="18" t="n">
        <v>9685800</v>
      </c>
      <c r="G839" s="13" t="n">
        <v>8.76</v>
      </c>
      <c r="I839" s="7" t="n">
        <f aca="false">C839 - E838</f>
        <v>0.48</v>
      </c>
      <c r="J839" s="8" t="n">
        <f aca="false">E838 - D839</f>
        <v>0.169999999999998</v>
      </c>
      <c r="K839" s="9" t="n">
        <f aca="false">E839 - E838</f>
        <v>0.290000000000003</v>
      </c>
      <c r="L839" s="21" t="n">
        <f aca="false">I839 / $E$2</f>
        <v>0.00478802992518704</v>
      </c>
      <c r="M839" s="22" t="n">
        <f aca="false">J839 / $E$2</f>
        <v>0.00169576059850372</v>
      </c>
      <c r="N839" s="23" t="n">
        <f aca="false">K839 / $E$2</f>
        <v>0.00289276807980053</v>
      </c>
      <c r="O839" s="10" t="str">
        <f aca="false">IF(OR(J839 &lt; 0, I839 &lt; 0), IF(J839 &lt; 0, "BUY", "SELL"), "S.W.")</f>
        <v>S.W.</v>
      </c>
      <c r="P839" s="11" t="n">
        <f aca="false">IF(OR(O838="BUY", O838 = "SELL"), IF(O838 = "BUY", E839 - B839, B839 - E839), 0)</f>
        <v>0</v>
      </c>
      <c r="Q839" s="24" t="n">
        <f aca="false">(F839 - F838) / F838</f>
        <v>-0.248452024395164</v>
      </c>
      <c r="R839" s="25" t="inlineStr">
        <f aca="true">IF(ROW(Q839) - 2 &gt;= 3, AVERAGE(Q839:OFFSET(Q839,1 - $R$2, 0)), "")</f>
        <is>
          <t/>
        </is>
      </c>
    </row>
    <row collapsed="false" customFormat="false" customHeight="false" hidden="false" ht="13.3" outlineLevel="0" r="840">
      <c r="A840" s="20" t="n">
        <v>37777</v>
      </c>
      <c r="B840" s="14" t="n">
        <v>17.45</v>
      </c>
      <c r="C840" s="15" t="n">
        <v>17.74</v>
      </c>
      <c r="D840" s="16" t="n">
        <v>17.33</v>
      </c>
      <c r="E840" s="17" t="n">
        <v>17.64</v>
      </c>
      <c r="F840" s="18" t="n">
        <v>7339200</v>
      </c>
      <c r="G840" s="13" t="n">
        <v>8.78</v>
      </c>
      <c r="I840" s="7" t="n">
        <f aca="false">C840 - E839</f>
        <v>0.139999999999997</v>
      </c>
      <c r="J840" s="8" t="n">
        <f aca="false">E839 - D840</f>
        <v>0.270000000000003</v>
      </c>
      <c r="K840" s="9" t="n">
        <f aca="false">E840 - E839</f>
        <v>0.0399999999999991</v>
      </c>
      <c r="L840" s="21" t="n">
        <f aca="false">I840 / $E$2</f>
        <v>0.00139650872817952</v>
      </c>
      <c r="M840" s="22" t="n">
        <f aca="false">J840 / $E$2</f>
        <v>0.00269326683291774</v>
      </c>
      <c r="N840" s="23" t="n">
        <f aca="false">K840 / $E$2</f>
        <v>0.000399002493765578</v>
      </c>
      <c r="O840" s="10" t="str">
        <f aca="false">IF(OR(J840 &lt; 0, I840 &lt; 0), IF(J840 &lt; 0, "BUY", "SELL"), "S.W.")</f>
        <v>S.W.</v>
      </c>
      <c r="P840" s="11" t="n">
        <f aca="false">IF(OR(O839="BUY", O839 = "SELL"), IF(O839 = "BUY", E840 - B840, B840 - E840), 0)</f>
        <v>0</v>
      </c>
      <c r="Q840" s="24" t="n">
        <f aca="false">(F840 - F839) / F839</f>
        <v>-0.242272192281484</v>
      </c>
      <c r="R840" s="25" t="inlineStr">
        <f aca="true">IF(ROW(Q840) - 2 &gt;= 3, AVERAGE(Q840:OFFSET(Q840,1 - $R$2, 0)), "")</f>
        <is>
          <t/>
        </is>
      </c>
    </row>
    <row collapsed="false" customFormat="false" customHeight="false" hidden="false" ht="13.3" outlineLevel="0" r="841">
      <c r="A841" s="20" t="n">
        <v>37778</v>
      </c>
      <c r="B841" s="14" t="n">
        <v>17.74</v>
      </c>
      <c r="C841" s="15" t="n">
        <v>18.04</v>
      </c>
      <c r="D841" s="16" t="n">
        <v>17.14</v>
      </c>
      <c r="E841" s="17" t="n">
        <v>17.15</v>
      </c>
      <c r="F841" s="18" t="n">
        <v>8621000</v>
      </c>
      <c r="G841" s="13" t="n">
        <v>8.54</v>
      </c>
      <c r="I841" s="7" t="n">
        <f aca="false">C841 - E840</f>
        <v>0.399999999999999</v>
      </c>
      <c r="J841" s="8" t="n">
        <f aca="false">E840 - D841</f>
        <v>0.5</v>
      </c>
      <c r="K841" s="9" t="n">
        <f aca="false">E841 - E840</f>
        <v>-0.490000000000002</v>
      </c>
      <c r="L841" s="21" t="n">
        <f aca="false">I841 / $E$2</f>
        <v>0.00399002493765585</v>
      </c>
      <c r="M841" s="22" t="n">
        <f aca="false">J841 / $E$2</f>
        <v>0.00498753117206983</v>
      </c>
      <c r="N841" s="23" t="n">
        <f aca="false">K841 / $E$2</f>
        <v>-0.00488778054862845</v>
      </c>
      <c r="O841" s="10" t="str">
        <f aca="false">IF(OR(J841 &lt; 0, I841 &lt; 0), IF(J841 &lt; 0, "BUY", "SELL"), "S.W.")</f>
        <v>S.W.</v>
      </c>
      <c r="P841" s="11" t="n">
        <f aca="false">IF(OR(O840="BUY", O840 = "SELL"), IF(O840 = "BUY", E841 - B841, B841 - E841), 0)</f>
        <v>0</v>
      </c>
      <c r="Q841" s="24" t="n">
        <f aca="false">(F841 - F840) / F840</f>
        <v>0.174651188140397</v>
      </c>
      <c r="R841" s="25" t="inlineStr">
        <f aca="true">IF(ROW(Q841) - 2 &gt;= 3, AVERAGE(Q841:OFFSET(Q841,1 - $R$2, 0)), "")</f>
        <is>
          <t/>
        </is>
      </c>
    </row>
    <row collapsed="false" customFormat="false" customHeight="false" hidden="false" ht="13.3" outlineLevel="0" r="842">
      <c r="A842" s="20" t="n">
        <v>37781</v>
      </c>
      <c r="B842" s="14" t="n">
        <v>16.94</v>
      </c>
      <c r="C842" s="15" t="n">
        <v>17.04</v>
      </c>
      <c r="D842" s="16" t="n">
        <v>16.63</v>
      </c>
      <c r="E842" s="17" t="n">
        <v>16.79</v>
      </c>
      <c r="F842" s="18" t="n">
        <v>9284000</v>
      </c>
      <c r="G842" s="13" t="n">
        <v>8.36</v>
      </c>
      <c r="I842" s="7" t="n">
        <f aca="false">C842 - E841</f>
        <v>-0.109999999999999</v>
      </c>
      <c r="J842" s="8" t="n">
        <f aca="false">E841 - D842</f>
        <v>0.52</v>
      </c>
      <c r="K842" s="9" t="n">
        <f aca="false">E842 - E841</f>
        <v>-0.359999999999999</v>
      </c>
      <c r="L842" s="21" t="n">
        <f aca="false">I842 / $E$2</f>
        <v>-0.00109725685785536</v>
      </c>
      <c r="M842" s="22" t="n">
        <f aca="false">J842 / $E$2</f>
        <v>0.00518703241895261</v>
      </c>
      <c r="N842" s="23" t="n">
        <f aca="false">K842 / $E$2</f>
        <v>-0.00359102244389027</v>
      </c>
      <c r="O842" s="10" t="str">
        <f aca="false">IF(OR(J842 &lt; 0, I842 &lt; 0), IF(J842 &lt; 0, "BUY", "SELL"), "S.W.")</f>
        <v>SELL</v>
      </c>
      <c r="P842" s="11" t="n">
        <f aca="false">IF(OR(O841="BUY", O841 = "SELL"), IF(O841 = "BUY", E842 - B842, B842 - E842), 0)</f>
        <v>0</v>
      </c>
      <c r="Q842" s="24" t="n">
        <f aca="false">(F842 - F841) / F841</f>
        <v>0.0769052314116692</v>
      </c>
      <c r="R842" s="25" t="inlineStr">
        <f aca="true">IF(ROW(Q842) - 2 &gt;= 3, AVERAGE(Q842:OFFSET(Q842,1 - $R$2, 0)), "")</f>
        <is>
          <t/>
        </is>
      </c>
    </row>
    <row collapsed="false" customFormat="false" customHeight="false" hidden="false" ht="13.3" outlineLevel="0" r="843">
      <c r="A843" s="20" t="n">
        <v>37782</v>
      </c>
      <c r="B843" s="14" t="n">
        <v>16.89</v>
      </c>
      <c r="C843" s="15" t="n">
        <v>17.29</v>
      </c>
      <c r="D843" s="16" t="n">
        <v>16.75</v>
      </c>
      <c r="E843" s="17" t="n">
        <v>17.18</v>
      </c>
      <c r="F843" s="18" t="n">
        <v>6308800</v>
      </c>
      <c r="G843" s="13" t="n">
        <v>8.55</v>
      </c>
      <c r="I843" s="7" t="n">
        <f aca="false">C843 - E842</f>
        <v>0.5</v>
      </c>
      <c r="J843" s="8" t="n">
        <f aca="false">E842 - D843</f>
        <v>0.0399999999999991</v>
      </c>
      <c r="K843" s="9" t="n">
        <f aca="false">E843 - E842</f>
        <v>0.390000000000001</v>
      </c>
      <c r="L843" s="21" t="n">
        <f aca="false">I843 / $E$2</f>
        <v>0.00498753117206983</v>
      </c>
      <c r="M843" s="22" t="n">
        <f aca="false">J843 / $E$2</f>
        <v>0.000399002493765578</v>
      </c>
      <c r="N843" s="23" t="n">
        <f aca="false">K843 / $E$2</f>
        <v>0.00389027431421447</v>
      </c>
      <c r="O843" s="10" t="str">
        <f aca="false">IF(OR(J843 &lt; 0, I843 &lt; 0), IF(J843 &lt; 0, "BUY", "SELL"), "S.W.")</f>
        <v>S.W.</v>
      </c>
      <c r="P843" s="11" t="n">
        <f aca="false">IF(OR(O842="BUY", O842 = "SELL"), IF(O842 = "BUY", E843 - B843, B843 - E843), 0)</f>
        <v>-0.289999999999999</v>
      </c>
      <c r="Q843" s="24" t="n">
        <f aca="false">(F843 - F842) / F842</f>
        <v>-0.320465316673847</v>
      </c>
      <c r="R843" s="25" t="inlineStr">
        <f aca="true">IF(ROW(Q843) - 2 &gt;= 3, AVERAGE(Q843:OFFSET(Q843,1 - $R$2, 0)), "")</f>
        <is>
          <t/>
        </is>
      </c>
    </row>
    <row collapsed="false" customFormat="false" customHeight="false" hidden="false" ht="13.3" outlineLevel="0" r="844">
      <c r="A844" s="20" t="n">
        <v>37783</v>
      </c>
      <c r="B844" s="14" t="n">
        <v>17.15</v>
      </c>
      <c r="C844" s="15" t="n">
        <v>17.51</v>
      </c>
      <c r="D844" s="16" t="n">
        <v>16.81</v>
      </c>
      <c r="E844" s="17" t="n">
        <v>17.45</v>
      </c>
      <c r="F844" s="18" t="n">
        <v>8039800</v>
      </c>
      <c r="G844" s="13" t="n">
        <v>8.69</v>
      </c>
      <c r="I844" s="7" t="n">
        <f aca="false">C844 - E843</f>
        <v>0.330000000000002</v>
      </c>
      <c r="J844" s="8" t="n">
        <f aca="false">E843 - D844</f>
        <v>0.370000000000001</v>
      </c>
      <c r="K844" s="9" t="n">
        <f aca="false">E844 - E843</f>
        <v>0.27</v>
      </c>
      <c r="L844" s="21" t="n">
        <f aca="false">I844 / $E$2</f>
        <v>0.0032917705735661</v>
      </c>
      <c r="M844" s="22" t="n">
        <f aca="false">J844 / $E$2</f>
        <v>0.00369077306733168</v>
      </c>
      <c r="N844" s="23" t="n">
        <f aca="false">K844 / $E$2</f>
        <v>0.0026932668329177</v>
      </c>
      <c r="O844" s="10" t="str">
        <f aca="false">IF(OR(J844 &lt; 0, I844 &lt; 0), IF(J844 &lt; 0, "BUY", "SELL"), "S.W.")</f>
        <v>S.W.</v>
      </c>
      <c r="P844" s="11" t="n">
        <f aca="false">IF(OR(O843="BUY", O843 = "SELL"), IF(O843 = "BUY", E844 - B844, B844 - E844), 0)</f>
        <v>0</v>
      </c>
      <c r="Q844" s="24" t="n">
        <f aca="false">(F844 - F843) / F843</f>
        <v>0.274378645701243</v>
      </c>
      <c r="R844" s="25" t="inlineStr">
        <f aca="true">IF(ROW(Q844) - 2 &gt;= 3, AVERAGE(Q844:OFFSET(Q844,1 - $R$2, 0)), "")</f>
        <is>
          <t/>
        </is>
      </c>
    </row>
    <row collapsed="false" customFormat="false" customHeight="false" hidden="false" ht="13.3" outlineLevel="0" r="845">
      <c r="A845" s="20" t="n">
        <v>37784</v>
      </c>
      <c r="B845" s="14" t="n">
        <v>17.55</v>
      </c>
      <c r="C845" s="15" t="n">
        <v>17.88</v>
      </c>
      <c r="D845" s="16" t="n">
        <v>17.45</v>
      </c>
      <c r="E845" s="17" t="n">
        <v>17.77</v>
      </c>
      <c r="F845" s="18" t="n">
        <v>9021000</v>
      </c>
      <c r="G845" s="13" t="n">
        <v>8.85</v>
      </c>
      <c r="I845" s="7" t="n">
        <f aca="false">C845 - E844</f>
        <v>0.43</v>
      </c>
      <c r="J845" s="8" t="n">
        <f aca="false">E844 - D845</f>
        <v>0</v>
      </c>
      <c r="K845" s="9" t="n">
        <f aca="false">E845 - E844</f>
        <v>0.32</v>
      </c>
      <c r="L845" s="21" t="n">
        <f aca="false">I845 / $E$2</f>
        <v>0.00428927680798005</v>
      </c>
      <c r="M845" s="22" t="n">
        <f aca="false">J845 / $E$2</f>
        <v>0</v>
      </c>
      <c r="N845" s="23" t="n">
        <f aca="false">K845 / $E$2</f>
        <v>0.00319201995012469</v>
      </c>
      <c r="O845" s="10" t="str">
        <f aca="false">IF(OR(J845 &lt; 0, I845 &lt; 0), IF(J845 &lt; 0, "BUY", "SELL"), "S.W.")</f>
        <v>S.W.</v>
      </c>
      <c r="P845" s="11" t="n">
        <f aca="false">IF(OR(O844="BUY", O844 = "SELL"), IF(O844 = "BUY", E845 - B845, B845 - E845), 0)</f>
        <v>0</v>
      </c>
      <c r="Q845" s="24" t="n">
        <f aca="false">(F845 - F844) / F844</f>
        <v>0.12204283688649</v>
      </c>
      <c r="R845" s="25" t="inlineStr">
        <f aca="true">IF(ROW(Q845) - 2 &gt;= 3, AVERAGE(Q845:OFFSET(Q845,1 - $R$2, 0)), "")</f>
        <is>
          <t/>
        </is>
      </c>
    </row>
    <row collapsed="false" customFormat="false" customHeight="false" hidden="false" ht="13.3" outlineLevel="0" r="846">
      <c r="A846" s="20" t="n">
        <v>37785</v>
      </c>
      <c r="B846" s="14" t="n">
        <v>17.75</v>
      </c>
      <c r="C846" s="15" t="n">
        <v>17.95</v>
      </c>
      <c r="D846" s="16" t="n">
        <v>17.13</v>
      </c>
      <c r="E846" s="17" t="n">
        <v>17.42</v>
      </c>
      <c r="F846" s="18" t="n">
        <v>6830200</v>
      </c>
      <c r="G846" s="13" t="n">
        <v>8.67</v>
      </c>
      <c r="I846" s="7" t="n">
        <f aca="false">C846 - E845</f>
        <v>0.18</v>
      </c>
      <c r="J846" s="8" t="n">
        <f aca="false">E845 - D846</f>
        <v>0.640000000000001</v>
      </c>
      <c r="K846" s="9" t="n">
        <f aca="false">E846 - E845</f>
        <v>-0.349999999999998</v>
      </c>
      <c r="L846" s="21" t="n">
        <f aca="false">I846 / $E$2</f>
        <v>0.00179551122194513</v>
      </c>
      <c r="M846" s="22" t="n">
        <f aca="false">J846 / $E$2</f>
        <v>0.00638403990024938</v>
      </c>
      <c r="N846" s="23" t="n">
        <f aca="false">K846 / $E$2</f>
        <v>-0.00349127182044886</v>
      </c>
      <c r="O846" s="10" t="str">
        <f aca="false">IF(OR(J846 &lt; 0, I846 &lt; 0), IF(J846 &lt; 0, "BUY", "SELL"), "S.W.")</f>
        <v>S.W.</v>
      </c>
      <c r="P846" s="11" t="n">
        <f aca="false">IF(OR(O845="BUY", O845 = "SELL"), IF(O845 = "BUY", E846 - B846, B846 - E846), 0)</f>
        <v>0</v>
      </c>
      <c r="Q846" s="24" t="n">
        <f aca="false">(F846 - F845) / F845</f>
        <v>-0.242855559250637</v>
      </c>
      <c r="R846" s="25" t="inlineStr">
        <f aca="true">IF(ROW(Q846) - 2 &gt;= 3, AVERAGE(Q846:OFFSET(Q846,1 - $R$2, 0)), "")</f>
        <is>
          <t/>
        </is>
      </c>
    </row>
    <row collapsed="false" customFormat="false" customHeight="false" hidden="false" ht="13.3" outlineLevel="0" r="847">
      <c r="A847" s="20" t="n">
        <v>37788</v>
      </c>
      <c r="B847" s="14" t="n">
        <v>17.6</v>
      </c>
      <c r="C847" s="15" t="n">
        <v>18.27</v>
      </c>
      <c r="D847" s="16" t="n">
        <v>17.45</v>
      </c>
      <c r="E847" s="17" t="n">
        <v>18.27</v>
      </c>
      <c r="F847" s="18" t="n">
        <v>8518800</v>
      </c>
      <c r="G847" s="13" t="n">
        <v>9.1</v>
      </c>
      <c r="I847" s="7" t="n">
        <f aca="false">C847 - E846</f>
        <v>0.849999999999998</v>
      </c>
      <c r="J847" s="8" t="n">
        <f aca="false">E846 - D847</f>
        <v>-0.0299999999999976</v>
      </c>
      <c r="K847" s="9" t="n">
        <f aca="false">E847 - E846</f>
        <v>0.849999999999998</v>
      </c>
      <c r="L847" s="21" t="n">
        <f aca="false">I847 / $E$2</f>
        <v>0.00847880299251868</v>
      </c>
      <c r="M847" s="22" t="n">
        <f aca="false">J847 / $E$2</f>
        <v>-0.000299251870324165</v>
      </c>
      <c r="N847" s="23" t="n">
        <f aca="false">K847 / $E$2</f>
        <v>0.00847880299251868</v>
      </c>
      <c r="O847" s="10" t="str">
        <f aca="false">IF(OR(J847 &lt; 0, I847 &lt; 0), IF(J847 &lt; 0, "BUY", "SELL"), "S.W.")</f>
        <v>BUY</v>
      </c>
      <c r="P847" s="11" t="n">
        <f aca="false">IF(OR(O846="BUY", O846 = "SELL"), IF(O846 = "BUY", E847 - B847, B847 - E847), 0)</f>
        <v>0</v>
      </c>
      <c r="Q847" s="24" t="n">
        <f aca="false">(F847 - F846) / F846</f>
        <v>0.247225557084712</v>
      </c>
      <c r="R847" s="25" t="inlineStr">
        <f aca="true">IF(ROW(Q847) - 2 &gt;= 3, AVERAGE(Q847:OFFSET(Q847,1 - $R$2, 0)), "")</f>
        <is>
          <t/>
        </is>
      </c>
    </row>
    <row collapsed="false" customFormat="false" customHeight="false" hidden="false" ht="13.3" outlineLevel="0" r="848">
      <c r="A848" s="20" t="n">
        <v>37789</v>
      </c>
      <c r="B848" s="14" t="n">
        <v>18.41</v>
      </c>
      <c r="C848" s="15" t="n">
        <v>18.5</v>
      </c>
      <c r="D848" s="16" t="n">
        <v>17.99</v>
      </c>
      <c r="E848" s="17" t="n">
        <v>18.19</v>
      </c>
      <c r="F848" s="18" t="n">
        <v>6338000</v>
      </c>
      <c r="G848" s="13" t="n">
        <v>9.06</v>
      </c>
      <c r="I848" s="7" t="n">
        <f aca="false">C848 - E847</f>
        <v>0.23</v>
      </c>
      <c r="J848" s="8" t="n">
        <f aca="false">E847 - D848</f>
        <v>0.280000000000001</v>
      </c>
      <c r="K848" s="9" t="n">
        <f aca="false">E848 - E847</f>
        <v>-0.0799999999999983</v>
      </c>
      <c r="L848" s="21" t="n">
        <f aca="false">I848 / $E$2</f>
        <v>0.00229426433915212</v>
      </c>
      <c r="M848" s="22" t="n">
        <f aca="false">J848 / $E$2</f>
        <v>0.00279301745635911</v>
      </c>
      <c r="N848" s="23" t="n">
        <f aca="false">K848 / $E$2</f>
        <v>-0.000798004987531155</v>
      </c>
      <c r="O848" s="10" t="str">
        <f aca="false">IF(OR(J848 &lt; 0, I848 &lt; 0), IF(J848 &lt; 0, "BUY", "SELL"), "S.W.")</f>
        <v>S.W.</v>
      </c>
      <c r="P848" s="11" t="n">
        <f aca="false">IF(OR(O847="BUY", O847 = "SELL"), IF(O847 = "BUY", E848 - B848, B848 - E848), 0)</f>
        <v>-0.219999999999999</v>
      </c>
      <c r="Q848" s="24" t="n">
        <f aca="false">(F848 - F847) / F847</f>
        <v>-0.255998497440954</v>
      </c>
      <c r="R848" s="25" t="inlineStr">
        <f aca="true">IF(ROW(Q848) - 2 &gt;= 3, AVERAGE(Q848:OFFSET(Q848,1 - $R$2, 0)), "")</f>
        <is>
          <t/>
        </is>
      </c>
    </row>
    <row collapsed="false" customFormat="false" customHeight="false" hidden="false" ht="13.3" outlineLevel="0" r="849">
      <c r="A849" s="20" t="n">
        <v>37790</v>
      </c>
      <c r="B849" s="14" t="n">
        <v>18.45</v>
      </c>
      <c r="C849" s="15" t="n">
        <v>19.48</v>
      </c>
      <c r="D849" s="16" t="n">
        <v>18.31</v>
      </c>
      <c r="E849" s="17" t="n">
        <v>19.12</v>
      </c>
      <c r="F849" s="18" t="n">
        <v>16249400</v>
      </c>
      <c r="G849" s="13" t="n">
        <v>9.52</v>
      </c>
      <c r="I849" s="7" t="n">
        <f aca="false">C849 - E848</f>
        <v>1.29</v>
      </c>
      <c r="J849" s="8" t="n">
        <f aca="false">E848 - D849</f>
        <v>-0.119999999999997</v>
      </c>
      <c r="K849" s="9" t="n">
        <f aca="false">E849 - E848</f>
        <v>0.93</v>
      </c>
      <c r="L849" s="21" t="n">
        <f aca="false">I849 / $E$2</f>
        <v>0.0128678304239401</v>
      </c>
      <c r="M849" s="22" t="n">
        <f aca="false">J849 / $E$2</f>
        <v>-0.00119700748129673</v>
      </c>
      <c r="N849" s="23" t="n">
        <f aca="false">K849 / $E$2</f>
        <v>0.00927680798004987</v>
      </c>
      <c r="O849" s="10" t="str">
        <f aca="false">IF(OR(J849 &lt; 0, I849 &lt; 0), IF(J849 &lt; 0, "BUY", "SELL"), "S.W.")</f>
        <v>BUY</v>
      </c>
      <c r="P849" s="11" t="n">
        <f aca="false">IF(OR(O848="BUY", O848 = "SELL"), IF(O848 = "BUY", E849 - B849, B849 - E849), 0)</f>
        <v>0</v>
      </c>
      <c r="Q849" s="24" t="n">
        <f aca="false">(F849 - F848) / F848</f>
        <v>1.56380561691385</v>
      </c>
      <c r="R849" s="25" t="inlineStr">
        <f aca="true">IF(ROW(Q849) - 2 &gt;= 3, AVERAGE(Q849:OFFSET(Q849,1 - $R$2, 0)), "")</f>
        <is>
          <t/>
        </is>
      </c>
    </row>
    <row collapsed="false" customFormat="false" customHeight="false" hidden="false" ht="13.3" outlineLevel="0" r="850">
      <c r="A850" s="20" t="n">
        <v>37791</v>
      </c>
      <c r="B850" s="14" t="n">
        <v>19.36</v>
      </c>
      <c r="C850" s="15" t="n">
        <v>19.61</v>
      </c>
      <c r="D850" s="16" t="n">
        <v>18.77</v>
      </c>
      <c r="E850" s="17" t="n">
        <v>19.14</v>
      </c>
      <c r="F850" s="18" t="n">
        <v>13626000</v>
      </c>
      <c r="G850" s="13" t="n">
        <v>9.53</v>
      </c>
      <c r="I850" s="7" t="n">
        <f aca="false">C850 - E849</f>
        <v>0.489999999999998</v>
      </c>
      <c r="J850" s="8" t="n">
        <f aca="false">E849 - D850</f>
        <v>0.350000000000001</v>
      </c>
      <c r="K850" s="9" t="n">
        <f aca="false">E850 - E849</f>
        <v>0.0199999999999996</v>
      </c>
      <c r="L850" s="21" t="n">
        <f aca="false">I850 / $E$2</f>
        <v>0.00488778054862841</v>
      </c>
      <c r="M850" s="22" t="n">
        <f aca="false">J850 / $E$2</f>
        <v>0.00349127182044889</v>
      </c>
      <c r="N850" s="23" t="n">
        <f aca="false">K850 / $E$2</f>
        <v>0.000199501246882789</v>
      </c>
      <c r="O850" s="10" t="str">
        <f aca="false">IF(OR(J850 &lt; 0, I850 &lt; 0), IF(J850 &lt; 0, "BUY", "SELL"), "S.W.")</f>
        <v>S.W.</v>
      </c>
      <c r="P850" s="11" t="n">
        <f aca="false">IF(OR(O849="BUY", O849 = "SELL"), IF(O849 = "BUY", E850 - B850, B850 - E850), 0)</f>
        <v>-0.219999999999999</v>
      </c>
      <c r="Q850" s="24" t="n">
        <f aca="false">(F850 - F849) / F849</f>
        <v>-0.16144596108164</v>
      </c>
      <c r="R850" s="25" t="inlineStr">
        <f aca="true">IF(ROW(Q850) - 2 &gt;= 3, AVERAGE(Q850:OFFSET(Q850,1 - $R$2, 0)), "")</f>
        <is>
          <t/>
        </is>
      </c>
    </row>
    <row collapsed="false" customFormat="false" customHeight="false" hidden="false" ht="13.3" outlineLevel="0" r="851">
      <c r="A851" s="20" t="n">
        <v>37792</v>
      </c>
      <c r="B851" s="14" t="n">
        <v>19.35</v>
      </c>
      <c r="C851" s="15" t="n">
        <v>19.58</v>
      </c>
      <c r="D851" s="16" t="n">
        <v>18.9</v>
      </c>
      <c r="E851" s="17" t="n">
        <v>19.2</v>
      </c>
      <c r="F851" s="18" t="n">
        <v>12733800</v>
      </c>
      <c r="G851" s="13" t="n">
        <v>9.56</v>
      </c>
      <c r="I851" s="7" t="n">
        <f aca="false">C851 - E850</f>
        <v>0.439999999999998</v>
      </c>
      <c r="J851" s="8" t="n">
        <f aca="false">E850 - D851</f>
        <v>0.240000000000002</v>
      </c>
      <c r="K851" s="9" t="n">
        <f aca="false">E851 - E850</f>
        <v>0.0599999999999987</v>
      </c>
      <c r="L851" s="21" t="n">
        <f aca="false">I851 / $E$2</f>
        <v>0.00438902743142142</v>
      </c>
      <c r="M851" s="22" t="n">
        <f aca="false">J851 / $E$2</f>
        <v>0.00239401496259354</v>
      </c>
      <c r="N851" s="23" t="n">
        <f aca="false">K851 / $E$2</f>
        <v>0.000598503740648366</v>
      </c>
      <c r="O851" s="10" t="str">
        <f aca="false">IF(OR(J851 &lt; 0, I851 &lt; 0), IF(J851 &lt; 0, "BUY", "SELL"), "S.W.")</f>
        <v>S.W.</v>
      </c>
      <c r="P851" s="11" t="n">
        <f aca="false">IF(OR(O850="BUY", O850 = "SELL"), IF(O850 = "BUY", E851 - B851, B851 - E851), 0)</f>
        <v>0</v>
      </c>
      <c r="Q851" s="24" t="n">
        <f aca="false">(F851 - F850) / F850</f>
        <v>-0.065477763099956</v>
      </c>
      <c r="R851" s="25" t="inlineStr">
        <f aca="true">IF(ROW(Q851) - 2 &gt;= 3, AVERAGE(Q851:OFFSET(Q851,1 - $R$2, 0)), "")</f>
        <is>
          <t/>
        </is>
      </c>
    </row>
    <row collapsed="false" customFormat="false" customHeight="false" hidden="false" ht="13.3" outlineLevel="0" r="852">
      <c r="A852" s="20" t="n">
        <v>37795</v>
      </c>
      <c r="B852" s="14" t="n">
        <v>19.3</v>
      </c>
      <c r="C852" s="15" t="n">
        <v>19.69</v>
      </c>
      <c r="D852" s="16" t="n">
        <v>18.75</v>
      </c>
      <c r="E852" s="17" t="n">
        <v>19.06</v>
      </c>
      <c r="F852" s="18" t="n">
        <v>10977200</v>
      </c>
      <c r="G852" s="13" t="n">
        <v>9.49</v>
      </c>
      <c r="I852" s="7" t="n">
        <f aca="false">C852 - E851</f>
        <v>0.490000000000002</v>
      </c>
      <c r="J852" s="8" t="n">
        <f aca="false">E851 - D852</f>
        <v>0.449999999999999</v>
      </c>
      <c r="K852" s="9" t="n">
        <f aca="false">E852 - E851</f>
        <v>-0.140000000000001</v>
      </c>
      <c r="L852" s="21" t="n">
        <f aca="false">I852 / $E$2</f>
        <v>0.00488778054862845</v>
      </c>
      <c r="M852" s="22" t="n">
        <f aca="false">J852 / $E$2</f>
        <v>0.00448877805486284</v>
      </c>
      <c r="N852" s="23" t="n">
        <f aca="false">K852 / $E$2</f>
        <v>-0.00139650872817956</v>
      </c>
      <c r="O852" s="10" t="str">
        <f aca="false">IF(OR(J852 &lt; 0, I852 &lt; 0), IF(J852 &lt; 0, "BUY", "SELL"), "S.W.")</f>
        <v>S.W.</v>
      </c>
      <c r="P852" s="11" t="n">
        <f aca="false">IF(OR(O851="BUY", O851 = "SELL"), IF(O851 = "BUY", E852 - B852, B852 - E852), 0)</f>
        <v>0</v>
      </c>
      <c r="Q852" s="24" t="n">
        <f aca="false">(F852 - F851) / F851</f>
        <v>-0.137947823901742</v>
      </c>
      <c r="R852" s="25" t="inlineStr">
        <f aca="true">IF(ROW(Q852) - 2 &gt;= 3, AVERAGE(Q852:OFFSET(Q852,1 - $R$2, 0)), "")</f>
        <is>
          <t/>
        </is>
      </c>
    </row>
    <row collapsed="false" customFormat="false" customHeight="false" hidden="false" ht="13.3" outlineLevel="0" r="853">
      <c r="A853" s="20" t="n">
        <v>37796</v>
      </c>
      <c r="B853" s="14" t="n">
        <v>19.47</v>
      </c>
      <c r="C853" s="15" t="n">
        <v>19.67</v>
      </c>
      <c r="D853" s="16" t="n">
        <v>18.72</v>
      </c>
      <c r="E853" s="17" t="n">
        <v>18.78</v>
      </c>
      <c r="F853" s="18" t="n">
        <v>18370800</v>
      </c>
      <c r="G853" s="13" t="n">
        <v>9.35</v>
      </c>
      <c r="I853" s="7" t="n">
        <f aca="false">C853 - E852</f>
        <v>0.610000000000003</v>
      </c>
      <c r="J853" s="8" t="n">
        <f aca="false">E852 - D853</f>
        <v>0.34</v>
      </c>
      <c r="K853" s="9" t="n">
        <f aca="false">E853 - E852</f>
        <v>-0.279999999999998</v>
      </c>
      <c r="L853" s="21" t="n">
        <f aca="false">I853 / $E$2</f>
        <v>0.00608478802992522</v>
      </c>
      <c r="M853" s="22" t="n">
        <f aca="false">J853 / $E$2</f>
        <v>0.00339152119700748</v>
      </c>
      <c r="N853" s="23" t="n">
        <f aca="false">K853 / $E$2</f>
        <v>-0.00279301745635908</v>
      </c>
      <c r="O853" s="10" t="str">
        <f aca="false">IF(OR(J853 &lt; 0, I853 &lt; 0), IF(J853 &lt; 0, "BUY", "SELL"), "S.W.")</f>
        <v>S.W.</v>
      </c>
      <c r="P853" s="11" t="n">
        <f aca="false">IF(OR(O852="BUY", O852 = "SELL"), IF(O852 = "BUY", E853 - B853, B853 - E853), 0)</f>
        <v>0</v>
      </c>
      <c r="Q853" s="24" t="n">
        <f aca="false">(F853 - F852) / F852</f>
        <v>0.673541522428306</v>
      </c>
      <c r="R853" s="25" t="inlineStr">
        <f aca="true">IF(ROW(Q853) - 2 &gt;= 3, AVERAGE(Q853:OFFSET(Q853,1 - $R$2, 0)), "")</f>
        <is>
          <t/>
        </is>
      </c>
    </row>
    <row collapsed="false" customFormat="false" customHeight="false" hidden="false" ht="13.3" outlineLevel="0" r="854">
      <c r="A854" s="20" t="n">
        <v>37797</v>
      </c>
      <c r="B854" s="14" t="n">
        <v>18.86</v>
      </c>
      <c r="C854" s="15" t="n">
        <v>19.4</v>
      </c>
      <c r="D854" s="16" t="n">
        <v>18.71</v>
      </c>
      <c r="E854" s="17" t="n">
        <v>19.09</v>
      </c>
      <c r="F854" s="18" t="n">
        <v>11779000</v>
      </c>
      <c r="G854" s="13" t="n">
        <v>9.5</v>
      </c>
      <c r="I854" s="7" t="n">
        <f aca="false">C854 - E853</f>
        <v>0.619999999999997</v>
      </c>
      <c r="J854" s="8" t="n">
        <f aca="false">E853 - D854</f>
        <v>0.0700000000000003</v>
      </c>
      <c r="K854" s="9" t="n">
        <f aca="false">E854 - E853</f>
        <v>0.309999999999999</v>
      </c>
      <c r="L854" s="21" t="n">
        <f aca="false">I854 / $E$2</f>
        <v>0.00618453865336656</v>
      </c>
      <c r="M854" s="22" t="n">
        <f aca="false">J854 / $E$2</f>
        <v>0.000698254364089778</v>
      </c>
      <c r="N854" s="23" t="n">
        <f aca="false">K854 / $E$2</f>
        <v>0.00309226932668328</v>
      </c>
      <c r="O854" s="10" t="str">
        <f aca="false">IF(OR(J854 &lt; 0, I854 &lt; 0), IF(J854 &lt; 0, "BUY", "SELL"), "S.W.")</f>
        <v>S.W.</v>
      </c>
      <c r="P854" s="11" t="n">
        <f aca="false">IF(OR(O853="BUY", O853 = "SELL"), IF(O853 = "BUY", E854 - B854, B854 - E854), 0)</f>
        <v>0</v>
      </c>
      <c r="Q854" s="24" t="n">
        <f aca="false">(F854 - F853) / F853</f>
        <v>-0.358819430835892</v>
      </c>
      <c r="R854" s="25" t="inlineStr">
        <f aca="true">IF(ROW(Q854) - 2 &gt;= 3, AVERAGE(Q854:OFFSET(Q854,1 - $R$2, 0)), "")</f>
        <is>
          <t/>
        </is>
      </c>
    </row>
    <row collapsed="false" customFormat="false" customHeight="false" hidden="false" ht="13.3" outlineLevel="0" r="855">
      <c r="A855" s="20" t="n">
        <v>37798</v>
      </c>
      <c r="B855" s="14" t="n">
        <v>18.7</v>
      </c>
      <c r="C855" s="15" t="n">
        <v>19.32</v>
      </c>
      <c r="D855" s="16" t="n">
        <v>18.7</v>
      </c>
      <c r="E855" s="17" t="n">
        <v>19.29</v>
      </c>
      <c r="F855" s="18" t="n">
        <v>5775200</v>
      </c>
      <c r="G855" s="13" t="n">
        <v>9.6</v>
      </c>
      <c r="I855" s="7" t="n">
        <f aca="false">C855 - E854</f>
        <v>0.23</v>
      </c>
      <c r="J855" s="8" t="n">
        <f aca="false">E854 - D855</f>
        <v>0.390000000000001</v>
      </c>
      <c r="K855" s="9" t="n">
        <f aca="false">E855 - E854</f>
        <v>0.199999999999999</v>
      </c>
      <c r="L855" s="21" t="n">
        <f aca="false">I855 / $E$2</f>
        <v>0.00229426433915212</v>
      </c>
      <c r="M855" s="22" t="n">
        <f aca="false">J855 / $E$2</f>
        <v>0.00389027431421447</v>
      </c>
      <c r="N855" s="23" t="n">
        <f aca="false">K855 / $E$2</f>
        <v>0.00199501246882792</v>
      </c>
      <c r="O855" s="10" t="str">
        <f aca="false">IF(OR(J855 &lt; 0, I855 &lt; 0), IF(J855 &lt; 0, "BUY", "SELL"), "S.W.")</f>
        <v>S.W.</v>
      </c>
      <c r="P855" s="11" t="n">
        <f aca="false">IF(OR(O854="BUY", O854 = "SELL"), IF(O854 = "BUY", E855 - B855, B855 - E855), 0)</f>
        <v>0</v>
      </c>
      <c r="Q855" s="24" t="n">
        <f aca="false">(F855 - F854) / F854</f>
        <v>-0.509703709992359</v>
      </c>
      <c r="R855" s="25" t="inlineStr">
        <f aca="true">IF(ROW(Q855) - 2 &gt;= 3, AVERAGE(Q855:OFFSET(Q855,1 - $R$2, 0)), "")</f>
        <is>
          <t/>
        </is>
      </c>
    </row>
    <row collapsed="false" customFormat="false" customHeight="false" hidden="false" ht="13.3" outlineLevel="0" r="856">
      <c r="A856" s="20" t="n">
        <v>37799</v>
      </c>
      <c r="B856" s="14" t="n">
        <v>19.3</v>
      </c>
      <c r="C856" s="15" t="n">
        <v>19.31</v>
      </c>
      <c r="D856" s="16" t="n">
        <v>18.48</v>
      </c>
      <c r="E856" s="17" t="n">
        <v>18.73</v>
      </c>
      <c r="F856" s="18" t="n">
        <v>13064000</v>
      </c>
      <c r="G856" s="13" t="n">
        <v>9.32</v>
      </c>
      <c r="I856" s="7" t="n">
        <f aca="false">C856 - E855</f>
        <v>0.0199999999999996</v>
      </c>
      <c r="J856" s="8" t="n">
        <f aca="false">E855 - D856</f>
        <v>0.809999999999999</v>
      </c>
      <c r="K856" s="9" t="n">
        <f aca="false">E856 - E855</f>
        <v>-0.559999999999999</v>
      </c>
      <c r="L856" s="21" t="n">
        <f aca="false">I856 / $E$2</f>
        <v>0.000199501246882789</v>
      </c>
      <c r="M856" s="22" t="n">
        <f aca="false">J856 / $E$2</f>
        <v>0.00807980049875311</v>
      </c>
      <c r="N856" s="23" t="n">
        <f aca="false">K856 / $E$2</f>
        <v>-0.00558603491271819</v>
      </c>
      <c r="O856" s="10" t="str">
        <f aca="false">IF(OR(J856 &lt; 0, I856 &lt; 0), IF(J856 &lt; 0, "BUY", "SELL"), "S.W.")</f>
        <v>S.W.</v>
      </c>
      <c r="P856" s="11" t="n">
        <f aca="false">IF(OR(O855="BUY", O855 = "SELL"), IF(O855 = "BUY", E856 - B856, B856 - E856), 0)</f>
        <v>0</v>
      </c>
      <c r="Q856" s="24" t="n">
        <f aca="false">(F856 - F855) / F855</f>
        <v>1.26208616151822</v>
      </c>
      <c r="R856" s="25" t="inlineStr">
        <f aca="true">IF(ROW(Q856) - 2 &gt;= 3, AVERAGE(Q856:OFFSET(Q856,1 - $R$2, 0)), "")</f>
        <is>
          <t/>
        </is>
      </c>
    </row>
    <row collapsed="false" customFormat="false" customHeight="false" hidden="false" ht="13.3" outlineLevel="0" r="857">
      <c r="A857" s="20" t="n">
        <v>37802</v>
      </c>
      <c r="B857" s="14" t="n">
        <v>18.68</v>
      </c>
      <c r="C857" s="15" t="n">
        <v>19.21</v>
      </c>
      <c r="D857" s="16" t="n">
        <v>18.59</v>
      </c>
      <c r="E857" s="17" t="n">
        <v>19.06</v>
      </c>
      <c r="F857" s="18" t="n">
        <v>7934000</v>
      </c>
      <c r="G857" s="13" t="n">
        <v>9.49</v>
      </c>
      <c r="I857" s="7" t="n">
        <f aca="false">C857 - E856</f>
        <v>0.48</v>
      </c>
      <c r="J857" s="8" t="n">
        <f aca="false">E856 - D857</f>
        <v>0.140000000000001</v>
      </c>
      <c r="K857" s="9" t="n">
        <f aca="false">E857 - E856</f>
        <v>0.329999999999998</v>
      </c>
      <c r="L857" s="21" t="n">
        <f aca="false">I857 / $E$2</f>
        <v>0.00478802992518704</v>
      </c>
      <c r="M857" s="22" t="n">
        <f aca="false">J857 / $E$2</f>
        <v>0.00139650872817956</v>
      </c>
      <c r="N857" s="23" t="n">
        <f aca="false">K857 / $E$2</f>
        <v>0.00329177057356607</v>
      </c>
      <c r="O857" s="10" t="str">
        <f aca="false">IF(OR(J857 &lt; 0, I857 &lt; 0), IF(J857 &lt; 0, "BUY", "SELL"), "S.W.")</f>
        <v>S.W.</v>
      </c>
      <c r="P857" s="11" t="n">
        <f aca="false">IF(OR(O856="BUY", O856 = "SELL"), IF(O856 = "BUY", E857 - B857, B857 - E857), 0)</f>
        <v>0</v>
      </c>
      <c r="Q857" s="24" t="n">
        <f aca="false">(F857 - F856) / F856</f>
        <v>-0.392682180036742</v>
      </c>
      <c r="R857" s="25" t="inlineStr">
        <f aca="true">IF(ROW(Q857) - 2 &gt;= 3, AVERAGE(Q857:OFFSET(Q857,1 - $R$2, 0)), "")</f>
        <is>
          <t/>
        </is>
      </c>
    </row>
    <row collapsed="false" customFormat="false" customHeight="false" hidden="false" ht="13.3" outlineLevel="0" r="858">
      <c r="A858" s="20" t="n">
        <v>37803</v>
      </c>
      <c r="B858" s="14" t="n">
        <v>18.87</v>
      </c>
      <c r="C858" s="15" t="n">
        <v>19.18</v>
      </c>
      <c r="D858" s="16" t="n">
        <v>18.51</v>
      </c>
      <c r="E858" s="17" t="n">
        <v>19.09</v>
      </c>
      <c r="F858" s="18" t="n">
        <v>6464000</v>
      </c>
      <c r="G858" s="13" t="n">
        <v>9.5</v>
      </c>
      <c r="I858" s="7" t="n">
        <f aca="false">C858 - E857</f>
        <v>0.120000000000001</v>
      </c>
      <c r="J858" s="8" t="n">
        <f aca="false">E857 - D858</f>
        <v>0.549999999999997</v>
      </c>
      <c r="K858" s="9" t="n">
        <f aca="false">E858 - E857</f>
        <v>0.0300000000000011</v>
      </c>
      <c r="L858" s="21" t="n">
        <f aca="false">I858 / $E$2</f>
        <v>0.00119700748129677</v>
      </c>
      <c r="M858" s="22" t="n">
        <f aca="false">J858 / $E$2</f>
        <v>0.00548628428927678</v>
      </c>
      <c r="N858" s="23" t="n">
        <f aca="false">K858 / $E$2</f>
        <v>0.000299251870324201</v>
      </c>
      <c r="O858" s="10" t="str">
        <f aca="false">IF(OR(J858 &lt; 0, I858 &lt; 0), IF(J858 &lt; 0, "BUY", "SELL"), "S.W.")</f>
        <v>S.W.</v>
      </c>
      <c r="P858" s="11" t="n">
        <f aca="false">IF(OR(O857="BUY", O857 = "SELL"), IF(O857 = "BUY", E858 - B858, B858 - E858), 0)</f>
        <v>0</v>
      </c>
      <c r="Q858" s="24" t="n">
        <f aca="false">(F858 - F857) / F857</f>
        <v>-0.185278548021175</v>
      </c>
      <c r="R858" s="25" t="inlineStr">
        <f aca="true">IF(ROW(Q858) - 2 &gt;= 3, AVERAGE(Q858:OFFSET(Q858,1 - $R$2, 0)), "")</f>
        <is>
          <t/>
        </is>
      </c>
    </row>
    <row collapsed="false" customFormat="false" customHeight="false" hidden="false" ht="13.3" outlineLevel="0" r="859">
      <c r="A859" s="20" t="n">
        <v>37804</v>
      </c>
      <c r="B859" s="14" t="n">
        <v>19.03</v>
      </c>
      <c r="C859" s="15" t="n">
        <v>19.4</v>
      </c>
      <c r="D859" s="16" t="n">
        <v>19.02</v>
      </c>
      <c r="E859" s="17" t="n">
        <v>19.27</v>
      </c>
      <c r="F859" s="18" t="n">
        <v>11617800</v>
      </c>
      <c r="G859" s="13" t="n">
        <v>9.59</v>
      </c>
      <c r="I859" s="7" t="n">
        <f aca="false">C859 - E858</f>
        <v>0.309999999999999</v>
      </c>
      <c r="J859" s="8" t="n">
        <f aca="false">E858 - D859</f>
        <v>0.0700000000000003</v>
      </c>
      <c r="K859" s="9" t="n">
        <f aca="false">E859 - E858</f>
        <v>0.18</v>
      </c>
      <c r="L859" s="21" t="n">
        <f aca="false">I859 / $E$2</f>
        <v>0.00309226932668328</v>
      </c>
      <c r="M859" s="22" t="n">
        <f aca="false">J859 / $E$2</f>
        <v>0.000698254364089778</v>
      </c>
      <c r="N859" s="23" t="n">
        <f aca="false">K859 / $E$2</f>
        <v>0.00179551122194513</v>
      </c>
      <c r="O859" s="10" t="str">
        <f aca="false">IF(OR(J859 &lt; 0, I859 &lt; 0), IF(J859 &lt; 0, "BUY", "SELL"), "S.W.")</f>
        <v>S.W.</v>
      </c>
      <c r="P859" s="11" t="n">
        <f aca="false">IF(OR(O858="BUY", O858 = "SELL"), IF(O858 = "BUY", E859 - B859, B859 - E859), 0)</f>
        <v>0</v>
      </c>
      <c r="Q859" s="24" t="n">
        <f aca="false">(F859 - F858) / F858</f>
        <v>0.797308168316832</v>
      </c>
      <c r="R859" s="25" t="inlineStr">
        <f aca="true">IF(ROW(Q859) - 2 &gt;= 3, AVERAGE(Q859:OFFSET(Q859,1 - $R$2, 0)), "")</f>
        <is>
          <t/>
        </is>
      </c>
    </row>
    <row collapsed="false" customFormat="false" customHeight="false" hidden="false" ht="13.3" outlineLevel="0" r="860">
      <c r="A860" s="20" t="n">
        <v>37805</v>
      </c>
      <c r="B860" s="14" t="n">
        <v>19</v>
      </c>
      <c r="C860" s="15" t="n">
        <v>19.55</v>
      </c>
      <c r="D860" s="16" t="n">
        <v>18.98</v>
      </c>
      <c r="E860" s="17" t="n">
        <v>19.13</v>
      </c>
      <c r="F860" s="18" t="n">
        <v>4920400</v>
      </c>
      <c r="G860" s="13" t="n">
        <v>9.52</v>
      </c>
      <c r="I860" s="7" t="n">
        <f aca="false">C860 - E859</f>
        <v>0.280000000000001</v>
      </c>
      <c r="J860" s="8" t="n">
        <f aca="false">E859 - D860</f>
        <v>0.289999999999999</v>
      </c>
      <c r="K860" s="9" t="n">
        <f aca="false">E860 - E859</f>
        <v>-0.140000000000001</v>
      </c>
      <c r="L860" s="21" t="n">
        <f aca="false">I860 / $E$2</f>
        <v>0.00279301745635911</v>
      </c>
      <c r="M860" s="22" t="n">
        <f aca="false">J860 / $E$2</f>
        <v>0.00289276807980049</v>
      </c>
      <c r="N860" s="23" t="n">
        <f aca="false">K860 / $E$2</f>
        <v>-0.00139650872817956</v>
      </c>
      <c r="O860" s="10" t="str">
        <f aca="false">IF(OR(J860 &lt; 0, I860 &lt; 0), IF(J860 &lt; 0, "BUY", "SELL"), "S.W.")</f>
        <v>S.W.</v>
      </c>
      <c r="P860" s="11" t="n">
        <f aca="false">IF(OR(O859="BUY", O859 = "SELL"), IF(O859 = "BUY", E860 - B860, B860 - E860), 0)</f>
        <v>0</v>
      </c>
      <c r="Q860" s="24" t="n">
        <f aca="false">(F860 - F859) / F859</f>
        <v>-0.576477474220593</v>
      </c>
      <c r="R860" s="25" t="inlineStr">
        <f aca="true">IF(ROW(Q860) - 2 &gt;= 3, AVERAGE(Q860:OFFSET(Q860,1 - $R$2, 0)), "")</f>
        <is>
          <t/>
        </is>
      </c>
    </row>
    <row collapsed="false" customFormat="false" customHeight="false" hidden="false" ht="13.3" outlineLevel="0" r="861">
      <c r="A861" s="20" t="n">
        <v>37809</v>
      </c>
      <c r="B861" s="14" t="n">
        <v>19.27</v>
      </c>
      <c r="C861" s="15" t="n">
        <v>20.18</v>
      </c>
      <c r="D861" s="16" t="n">
        <v>19.13</v>
      </c>
      <c r="E861" s="17" t="n">
        <v>19.87</v>
      </c>
      <c r="F861" s="18" t="n">
        <v>10224000</v>
      </c>
      <c r="G861" s="13" t="n">
        <v>9.89</v>
      </c>
      <c r="I861" s="7" t="n">
        <f aca="false">C861 - E860</f>
        <v>1.05</v>
      </c>
      <c r="J861" s="8" t="n">
        <f aca="false">E860 - D861</f>
        <v>0</v>
      </c>
      <c r="K861" s="9" t="n">
        <f aca="false">E861 - E860</f>
        <v>0.740000000000002</v>
      </c>
      <c r="L861" s="21" t="n">
        <f aca="false">I861 / $E$2</f>
        <v>0.0104738154613466</v>
      </c>
      <c r="M861" s="22" t="n">
        <f aca="false">J861 / $E$2</f>
        <v>0</v>
      </c>
      <c r="N861" s="23" t="n">
        <f aca="false">K861 / $E$2</f>
        <v>0.00738154613466336</v>
      </c>
      <c r="O861" s="10" t="str">
        <f aca="false">IF(OR(J861 &lt; 0, I861 &lt; 0), IF(J861 &lt; 0, "BUY", "SELL"), "S.W.")</f>
        <v>S.W.</v>
      </c>
      <c r="P861" s="11" t="n">
        <f aca="false">IF(OR(O860="BUY", O860 = "SELL"), IF(O860 = "BUY", E861 - B861, B861 - E861), 0)</f>
        <v>0</v>
      </c>
      <c r="Q861" s="24" t="n">
        <f aca="false">(F861 - F860) / F860</f>
        <v>1.0778798471669</v>
      </c>
      <c r="R861" s="25" t="inlineStr">
        <f aca="true">IF(ROW(Q861) - 2 &gt;= 3, AVERAGE(Q861:OFFSET(Q861,1 - $R$2, 0)), "")</f>
        <is>
          <t/>
        </is>
      </c>
    </row>
    <row collapsed="false" customFormat="false" customHeight="false" hidden="false" ht="13.3" outlineLevel="0" r="862">
      <c r="A862" s="20" t="n">
        <v>37810</v>
      </c>
      <c r="B862" s="14" t="n">
        <v>19.52</v>
      </c>
      <c r="C862" s="15" t="n">
        <v>20.5</v>
      </c>
      <c r="D862" s="16" t="n">
        <v>19.49</v>
      </c>
      <c r="E862" s="17" t="n">
        <v>20.4</v>
      </c>
      <c r="F862" s="18" t="n">
        <v>9169200</v>
      </c>
      <c r="G862" s="13" t="n">
        <v>10.16</v>
      </c>
      <c r="I862" s="7" t="n">
        <f aca="false">C862 - E861</f>
        <v>0.629999999999999</v>
      </c>
      <c r="J862" s="8" t="n">
        <f aca="false">E861 - D862</f>
        <v>0.380000000000003</v>
      </c>
      <c r="K862" s="9" t="n">
        <f aca="false">E862 - E861</f>
        <v>0.529999999999998</v>
      </c>
      <c r="L862" s="21" t="n">
        <f aca="false">I862 / $E$2</f>
        <v>0.00628428927680797</v>
      </c>
      <c r="M862" s="22" t="n">
        <f aca="false">J862 / $E$2</f>
        <v>0.00379052369077309</v>
      </c>
      <c r="N862" s="23" t="n">
        <f aca="false">K862 / $E$2</f>
        <v>0.00528678304239399</v>
      </c>
      <c r="O862" s="10" t="str">
        <f aca="false">IF(OR(J862 &lt; 0, I862 &lt; 0), IF(J862 &lt; 0, "BUY", "SELL"), "S.W.")</f>
        <v>S.W.</v>
      </c>
      <c r="P862" s="11" t="n">
        <f aca="false">IF(OR(O861="BUY", O861 = "SELL"), IF(O861 = "BUY", E862 - B862, B862 - E862), 0)</f>
        <v>0</v>
      </c>
      <c r="Q862" s="24" t="n">
        <f aca="false">(F862 - F861) / F861</f>
        <v>-0.103169014084507</v>
      </c>
      <c r="R862" s="25" t="inlineStr">
        <f aca="true">IF(ROW(Q862) - 2 &gt;= 3, AVERAGE(Q862:OFFSET(Q862,1 - $R$2, 0)), "")</f>
        <is>
          <t/>
        </is>
      </c>
    </row>
    <row collapsed="false" customFormat="false" customHeight="false" hidden="false" ht="13.3" outlineLevel="0" r="863">
      <c r="A863" s="20" t="n">
        <v>37811</v>
      </c>
      <c r="B863" s="14" t="n">
        <v>20.21</v>
      </c>
      <c r="C863" s="15" t="n">
        <v>20.45</v>
      </c>
      <c r="D863" s="16" t="n">
        <v>19.89</v>
      </c>
      <c r="E863" s="17" t="n">
        <v>19.89</v>
      </c>
      <c r="F863" s="18" t="n">
        <v>7630200</v>
      </c>
      <c r="G863" s="13" t="n">
        <v>9.9</v>
      </c>
      <c r="I863" s="7" t="n">
        <f aca="false">C863 - E862</f>
        <v>0.0500000000000007</v>
      </c>
      <c r="J863" s="8" t="n">
        <f aca="false">E862 - D863</f>
        <v>0.509999999999998</v>
      </c>
      <c r="K863" s="9" t="n">
        <f aca="false">E863 - E862</f>
        <v>-0.509999999999998</v>
      </c>
      <c r="L863" s="21" t="n">
        <f aca="false">I863 / $E$2</f>
        <v>0.00049875311720699</v>
      </c>
      <c r="M863" s="22" t="n">
        <f aca="false">J863 / $E$2</f>
        <v>0.0050872817955112</v>
      </c>
      <c r="N863" s="23" t="n">
        <f aca="false">K863 / $E$2</f>
        <v>-0.0050872817955112</v>
      </c>
      <c r="O863" s="10" t="str">
        <f aca="false">IF(OR(J863 &lt; 0, I863 &lt; 0), IF(J863 &lt; 0, "BUY", "SELL"), "S.W.")</f>
        <v>S.W.</v>
      </c>
      <c r="P863" s="11" t="n">
        <f aca="false">IF(OR(O862="BUY", O862 = "SELL"), IF(O862 = "BUY", E863 - B863, B863 - E863), 0)</f>
        <v>0</v>
      </c>
      <c r="Q863" s="24" t="n">
        <f aca="false">(F863 - F862) / F862</f>
        <v>-0.167844522968198</v>
      </c>
      <c r="R863" s="25" t="inlineStr">
        <f aca="true">IF(ROW(Q863) - 2 &gt;= 3, AVERAGE(Q863:OFFSET(Q863,1 - $R$2, 0)), "")</f>
        <is>
          <t/>
        </is>
      </c>
    </row>
    <row collapsed="false" customFormat="false" customHeight="false" hidden="false" ht="13.3" outlineLevel="0" r="864">
      <c r="A864" s="20" t="n">
        <v>37812</v>
      </c>
      <c r="B864" s="14" t="n">
        <v>19.88</v>
      </c>
      <c r="C864" s="15" t="n">
        <v>19.94</v>
      </c>
      <c r="D864" s="16" t="n">
        <v>19.37</v>
      </c>
      <c r="E864" s="17" t="n">
        <v>19.58</v>
      </c>
      <c r="F864" s="18" t="n">
        <v>6104800</v>
      </c>
      <c r="G864" s="13" t="n">
        <v>9.75</v>
      </c>
      <c r="I864" s="7" t="n">
        <f aca="false">C864 - E863</f>
        <v>0.0500000000000007</v>
      </c>
      <c r="J864" s="8" t="n">
        <f aca="false">E863 - D864</f>
        <v>0.52</v>
      </c>
      <c r="K864" s="9" t="n">
        <f aca="false">E864 - E863</f>
        <v>-0.310000000000002</v>
      </c>
      <c r="L864" s="21" t="n">
        <f aca="false">I864 / $E$2</f>
        <v>0.00049875311720699</v>
      </c>
      <c r="M864" s="22" t="n">
        <f aca="false">J864 / $E$2</f>
        <v>0.00518703241895261</v>
      </c>
      <c r="N864" s="23" t="n">
        <f aca="false">K864 / $E$2</f>
        <v>-0.00309226932668331</v>
      </c>
      <c r="O864" s="10" t="str">
        <f aca="false">IF(OR(J864 &lt; 0, I864 &lt; 0), IF(J864 &lt; 0, "BUY", "SELL"), "S.W.")</f>
        <v>S.W.</v>
      </c>
      <c r="P864" s="11" t="n">
        <f aca="false">IF(OR(O863="BUY", O863 = "SELL"), IF(O863 = "BUY", E864 - B864, B864 - E864), 0)</f>
        <v>0</v>
      </c>
      <c r="Q864" s="24" t="n">
        <f aca="false">(F864 - F863) / F863</f>
        <v>-0.199916122775288</v>
      </c>
      <c r="R864" s="25" t="inlineStr">
        <f aca="true">IF(ROW(Q864) - 2 &gt;= 3, AVERAGE(Q864:OFFSET(Q864,1 - $R$2, 0)), "")</f>
        <is>
          <t/>
        </is>
      </c>
    </row>
    <row collapsed="false" customFormat="false" customHeight="false" hidden="false" ht="13.3" outlineLevel="0" r="865">
      <c r="A865" s="20" t="n">
        <v>37813</v>
      </c>
      <c r="B865" s="14" t="n">
        <v>19.66</v>
      </c>
      <c r="C865" s="15" t="n">
        <v>20</v>
      </c>
      <c r="D865" s="16" t="n">
        <v>19.53</v>
      </c>
      <c r="E865" s="17" t="n">
        <v>19.85</v>
      </c>
      <c r="F865" s="18" t="n">
        <v>4887800</v>
      </c>
      <c r="G865" s="13" t="n">
        <v>9.88</v>
      </c>
      <c r="I865" s="7" t="n">
        <f aca="false">C865 - E864</f>
        <v>0.420000000000002</v>
      </c>
      <c r="J865" s="8" t="n">
        <f aca="false">E864 - D865</f>
        <v>0.0499999999999972</v>
      </c>
      <c r="K865" s="9" t="n">
        <f aca="false">E865 - E864</f>
        <v>0.270000000000003</v>
      </c>
      <c r="L865" s="21" t="n">
        <f aca="false">I865 / $E$2</f>
        <v>0.00418952618453867</v>
      </c>
      <c r="M865" s="22" t="n">
        <f aca="false">J865 / $E$2</f>
        <v>0.000498753117206954</v>
      </c>
      <c r="N865" s="23" t="n">
        <f aca="false">K865 / $E$2</f>
        <v>0.00269326683291774</v>
      </c>
      <c r="O865" s="10" t="str">
        <f aca="false">IF(OR(J865 &lt; 0, I865 &lt; 0), IF(J865 &lt; 0, "BUY", "SELL"), "S.W.")</f>
        <v>S.W.</v>
      </c>
      <c r="P865" s="11" t="n">
        <f aca="false">IF(OR(O864="BUY", O864 = "SELL"), IF(O864 = "BUY", E865 - B865, B865 - E865), 0)</f>
        <v>0</v>
      </c>
      <c r="Q865" s="24" t="n">
        <f aca="false">(F865 - F864) / F864</f>
        <v>-0.199351330100904</v>
      </c>
      <c r="R865" s="25" t="inlineStr">
        <f aca="true">IF(ROW(Q865) - 2 &gt;= 3, AVERAGE(Q865:OFFSET(Q865,1 - $R$2, 0)), "")</f>
        <is>
          <t/>
        </is>
      </c>
    </row>
    <row collapsed="false" customFormat="false" customHeight="false" hidden="false" ht="13.3" outlineLevel="0" r="866">
      <c r="A866" s="20" t="n">
        <v>37816</v>
      </c>
      <c r="B866" s="14" t="n">
        <v>20.01</v>
      </c>
      <c r="C866" s="15" t="n">
        <v>20.4</v>
      </c>
      <c r="D866" s="16" t="n">
        <v>19.87</v>
      </c>
      <c r="E866" s="17" t="n">
        <v>19.9</v>
      </c>
      <c r="F866" s="18" t="n">
        <v>6728800</v>
      </c>
      <c r="G866" s="13" t="n">
        <v>9.91</v>
      </c>
      <c r="I866" s="7" t="n">
        <f aca="false">C866 - E865</f>
        <v>0.549999999999997</v>
      </c>
      <c r="J866" s="8" t="n">
        <f aca="false">E865 - D866</f>
        <v>-0.0199999999999996</v>
      </c>
      <c r="K866" s="9" t="n">
        <f aca="false">E866 - E865</f>
        <v>0.0499999999999972</v>
      </c>
      <c r="L866" s="21" t="n">
        <f aca="false">I866 / $E$2</f>
        <v>0.00548628428927678</v>
      </c>
      <c r="M866" s="22" t="n">
        <f aca="false">J866 / $E$2</f>
        <v>-0.000199501246882789</v>
      </c>
      <c r="N866" s="23" t="n">
        <f aca="false">K866 / $E$2</f>
        <v>0.000498753117206954</v>
      </c>
      <c r="O866" s="10" t="str">
        <f aca="false">IF(OR(J866 &lt; 0, I866 &lt; 0), IF(J866 &lt; 0, "BUY", "SELL"), "S.W.")</f>
        <v>BUY</v>
      </c>
      <c r="P866" s="11" t="n">
        <f aca="false">IF(OR(O865="BUY", O865 = "SELL"), IF(O865 = "BUY", E866 - B866, B866 - E866), 0)</f>
        <v>0</v>
      </c>
      <c r="Q866" s="24" t="n">
        <f aca="false">(F866 - F865) / F865</f>
        <v>0.376652072507058</v>
      </c>
      <c r="R866" s="25" t="inlineStr">
        <f aca="true">IF(ROW(Q866) - 2 &gt;= 3, AVERAGE(Q866:OFFSET(Q866,1 - $R$2, 0)), "")</f>
        <is>
          <t/>
        </is>
      </c>
    </row>
    <row collapsed="false" customFormat="false" customHeight="false" hidden="false" ht="13.3" outlineLevel="0" r="867">
      <c r="A867" s="20" t="n">
        <v>37817</v>
      </c>
      <c r="B867" s="14" t="n">
        <v>20.02</v>
      </c>
      <c r="C867" s="15" t="n">
        <v>20.24</v>
      </c>
      <c r="D867" s="16" t="n">
        <v>19.43</v>
      </c>
      <c r="E867" s="17" t="n">
        <v>19.61</v>
      </c>
      <c r="F867" s="18" t="n">
        <v>7380200</v>
      </c>
      <c r="G867" s="13" t="n">
        <v>9.76</v>
      </c>
      <c r="I867" s="7" t="n">
        <f aca="false">C867 - E866</f>
        <v>0.34</v>
      </c>
      <c r="J867" s="8" t="n">
        <f aca="false">E866 - D867</f>
        <v>0.469999999999999</v>
      </c>
      <c r="K867" s="9" t="n">
        <f aca="false">E867 - E866</f>
        <v>-0.289999999999999</v>
      </c>
      <c r="L867" s="21" t="n">
        <f aca="false">I867 / $E$2</f>
        <v>0.00339152119700748</v>
      </c>
      <c r="M867" s="22" t="n">
        <f aca="false">J867 / $E$2</f>
        <v>0.00468827930174562</v>
      </c>
      <c r="N867" s="23" t="n">
        <f aca="false">K867 / $E$2</f>
        <v>-0.00289276807980049</v>
      </c>
      <c r="O867" s="10" t="str">
        <f aca="false">IF(OR(J867 &lt; 0, I867 &lt; 0), IF(J867 &lt; 0, "BUY", "SELL"), "S.W.")</f>
        <v>S.W.</v>
      </c>
      <c r="P867" s="11" t="n">
        <f aca="false">IF(OR(O866="BUY", O866 = "SELL"), IF(O866 = "BUY", E867 - B867, B867 - E867), 0)</f>
        <v>-0.41</v>
      </c>
      <c r="Q867" s="24" t="n">
        <f aca="false">(F867 - F866) / F866</f>
        <v>0.0968077517536559</v>
      </c>
      <c r="R867" s="25" t="inlineStr">
        <f aca="true">IF(ROW(Q867) - 2 &gt;= 3, AVERAGE(Q867:OFFSET(Q867,1 - $R$2, 0)), "")</f>
        <is>
          <t/>
        </is>
      </c>
    </row>
    <row collapsed="false" customFormat="false" customHeight="false" hidden="false" ht="13.3" outlineLevel="0" r="868">
      <c r="A868" s="20" t="n">
        <v>37818</v>
      </c>
      <c r="B868" s="14" t="n">
        <v>19.97</v>
      </c>
      <c r="C868" s="15" t="n">
        <v>20</v>
      </c>
      <c r="D868" s="16" t="n">
        <v>19.38</v>
      </c>
      <c r="E868" s="17" t="n">
        <v>19.87</v>
      </c>
      <c r="F868" s="18" t="n">
        <v>8961800</v>
      </c>
      <c r="G868" s="13" t="n">
        <v>9.89</v>
      </c>
      <c r="I868" s="7" t="n">
        <f aca="false">C868 - E867</f>
        <v>0.390000000000001</v>
      </c>
      <c r="J868" s="8" t="n">
        <f aca="false">E867 - D868</f>
        <v>0.23</v>
      </c>
      <c r="K868" s="9" t="n">
        <f aca="false">E868 - E867</f>
        <v>0.260000000000002</v>
      </c>
      <c r="L868" s="21" t="n">
        <f aca="false">I868 / $E$2</f>
        <v>0.00389027431421447</v>
      </c>
      <c r="M868" s="22" t="n">
        <f aca="false">J868 / $E$2</f>
        <v>0.00229426433915212</v>
      </c>
      <c r="N868" s="23" t="n">
        <f aca="false">K868 / $E$2</f>
        <v>0.00259351620947632</v>
      </c>
      <c r="O868" s="10" t="str">
        <f aca="false">IF(OR(J868 &lt; 0, I868 &lt; 0), IF(J868 &lt; 0, "BUY", "SELL"), "S.W.")</f>
        <v>S.W.</v>
      </c>
      <c r="P868" s="11" t="n">
        <f aca="false">IF(OR(O867="BUY", O867 = "SELL"), IF(O867 = "BUY", E868 - B868, B868 - E868), 0)</f>
        <v>0</v>
      </c>
      <c r="Q868" s="24" t="n">
        <f aca="false">(F868 - F867) / F867</f>
        <v>0.214303135416384</v>
      </c>
      <c r="R868" s="25" t="inlineStr">
        <f aca="true">IF(ROW(Q868) - 2 &gt;= 3, AVERAGE(Q868:OFFSET(Q868,1 - $R$2, 0)), "")</f>
        <is>
          <t/>
        </is>
      </c>
    </row>
    <row collapsed="false" customFormat="false" customHeight="false" hidden="false" ht="13.3" outlineLevel="0" r="869">
      <c r="A869" s="20" t="n">
        <v>37819</v>
      </c>
      <c r="B869" s="14" t="n">
        <v>20.19</v>
      </c>
      <c r="C869" s="15" t="n">
        <v>20.95</v>
      </c>
      <c r="D869" s="16" t="n">
        <v>20.13</v>
      </c>
      <c r="E869" s="17" t="n">
        <v>20.9</v>
      </c>
      <c r="F869" s="18" t="n">
        <v>26829000</v>
      </c>
      <c r="G869" s="13" t="n">
        <v>10.41</v>
      </c>
      <c r="I869" s="7" t="n">
        <f aca="false">C869 - E868</f>
        <v>1.08</v>
      </c>
      <c r="J869" s="8" t="n">
        <f aca="false">E868 - D869</f>
        <v>-0.259999999999998</v>
      </c>
      <c r="K869" s="9" t="n">
        <f aca="false">E869 - E868</f>
        <v>1.03</v>
      </c>
      <c r="L869" s="21" t="n">
        <f aca="false">I869 / $E$2</f>
        <v>0.0107730673316708</v>
      </c>
      <c r="M869" s="22" t="n">
        <f aca="false">J869 / $E$2</f>
        <v>-0.00259351620947629</v>
      </c>
      <c r="N869" s="23" t="n">
        <f aca="false">K869 / $E$2</f>
        <v>0.0102743142144638</v>
      </c>
      <c r="O869" s="10" t="str">
        <f aca="false">IF(OR(J869 &lt; 0, I869 &lt; 0), IF(J869 &lt; 0, "BUY", "SELL"), "S.W.")</f>
        <v>BUY</v>
      </c>
      <c r="P869" s="11" t="n">
        <f aca="false">IF(OR(O868="BUY", O868 = "SELL"), IF(O868 = "BUY", E869 - B869, B869 - E869), 0)</f>
        <v>0</v>
      </c>
      <c r="Q869" s="24" t="n">
        <f aca="false">(F869 - F868) / F868</f>
        <v>1.99370662143766</v>
      </c>
      <c r="R869" s="25" t="inlineStr">
        <f aca="true">IF(ROW(Q869) - 2 &gt;= 3, AVERAGE(Q869:OFFSET(Q869,1 - $R$2, 0)), "")</f>
        <is>
          <t/>
        </is>
      </c>
    </row>
    <row collapsed="false" customFormat="false" customHeight="false" hidden="false" ht="13.3" outlineLevel="0" r="870">
      <c r="A870" s="20" t="n">
        <v>37820</v>
      </c>
      <c r="B870" s="14" t="n">
        <v>20.9</v>
      </c>
      <c r="C870" s="15" t="n">
        <v>21.18</v>
      </c>
      <c r="D870" s="16" t="n">
        <v>20.4</v>
      </c>
      <c r="E870" s="17" t="n">
        <v>20.86</v>
      </c>
      <c r="F870" s="18" t="n">
        <v>10672800</v>
      </c>
      <c r="G870" s="13" t="n">
        <v>10.39</v>
      </c>
      <c r="I870" s="7" t="n">
        <f aca="false">C870 - E869</f>
        <v>0.280000000000001</v>
      </c>
      <c r="J870" s="8" t="n">
        <f aca="false">E869 - D870</f>
        <v>0.5</v>
      </c>
      <c r="K870" s="9" t="n">
        <f aca="false">E870 - E869</f>
        <v>-0.0399999999999991</v>
      </c>
      <c r="L870" s="21" t="n">
        <f aca="false">I870 / $E$2</f>
        <v>0.00279301745635911</v>
      </c>
      <c r="M870" s="22" t="n">
        <f aca="false">J870 / $E$2</f>
        <v>0.00498753117206983</v>
      </c>
      <c r="N870" s="23" t="n">
        <f aca="false">K870 / $E$2</f>
        <v>-0.000399002493765578</v>
      </c>
      <c r="O870" s="10" t="str">
        <f aca="false">IF(OR(J870 &lt; 0, I870 &lt; 0), IF(J870 &lt; 0, "BUY", "SELL"), "S.W.")</f>
        <v>S.W.</v>
      </c>
      <c r="P870" s="11" t="n">
        <f aca="false">IF(OR(O869="BUY", O869 = "SELL"), IF(O869 = "BUY", E870 - B870, B870 - E870), 0)</f>
        <v>-0.0399999999999991</v>
      </c>
      <c r="Q870" s="24" t="n">
        <f aca="false">(F870 - F869) / F869</f>
        <v>-0.602191658280219</v>
      </c>
      <c r="R870" s="25" t="inlineStr">
        <f aca="true">IF(ROW(Q870) - 2 &gt;= 3, AVERAGE(Q870:OFFSET(Q870,1 - $R$2, 0)), "")</f>
        <is>
          <t/>
        </is>
      </c>
    </row>
    <row collapsed="false" customFormat="false" customHeight="false" hidden="false" ht="13.3" outlineLevel="0" r="871">
      <c r="A871" s="20" t="n">
        <v>37823</v>
      </c>
      <c r="B871" s="14" t="n">
        <v>20.69</v>
      </c>
      <c r="C871" s="15" t="n">
        <v>20.8</v>
      </c>
      <c r="D871" s="16" t="n">
        <v>20.3</v>
      </c>
      <c r="E871" s="17" t="n">
        <v>20.61</v>
      </c>
      <c r="F871" s="18" t="n">
        <v>6564600</v>
      </c>
      <c r="G871" s="13" t="n">
        <v>10.26</v>
      </c>
      <c r="I871" s="7" t="n">
        <f aca="false">C871 - E870</f>
        <v>-0.0599999999999987</v>
      </c>
      <c r="J871" s="8" t="n">
        <f aca="false">E870 - D871</f>
        <v>0.559999999999999</v>
      </c>
      <c r="K871" s="9" t="n">
        <f aca="false">E871 - E870</f>
        <v>-0.25</v>
      </c>
      <c r="L871" s="21" t="n">
        <f aca="false">I871 / $E$2</f>
        <v>-0.000598503740648366</v>
      </c>
      <c r="M871" s="22" t="n">
        <f aca="false">J871 / $E$2</f>
        <v>0.00558603491271819</v>
      </c>
      <c r="N871" s="23" t="n">
        <f aca="false">K871 / $E$2</f>
        <v>-0.00249376558603491</v>
      </c>
      <c r="O871" s="10" t="str">
        <f aca="false">IF(OR(J871 &lt; 0, I871 &lt; 0), IF(J871 &lt; 0, "BUY", "SELL"), "S.W.")</f>
        <v>SELL</v>
      </c>
      <c r="P871" s="11" t="n">
        <f aca="false">IF(OR(O870="BUY", O870 = "SELL"), IF(O870 = "BUY", E871 - B871, B871 - E871), 0)</f>
        <v>0</v>
      </c>
      <c r="Q871" s="24" t="n">
        <f aca="false">(F871 - F870) / F870</f>
        <v>-0.384922419608725</v>
      </c>
      <c r="R871" s="25" t="inlineStr">
        <f aca="true">IF(ROW(Q871) - 2 &gt;= 3, AVERAGE(Q871:OFFSET(Q871,1 - $R$2, 0)), "")</f>
        <is>
          <t/>
        </is>
      </c>
    </row>
    <row collapsed="false" customFormat="false" customHeight="false" hidden="false" ht="13.3" outlineLevel="0" r="872">
      <c r="A872" s="20" t="n">
        <v>37824</v>
      </c>
      <c r="B872" s="14" t="n">
        <v>20.87</v>
      </c>
      <c r="C872" s="15" t="n">
        <v>20.96</v>
      </c>
      <c r="D872" s="16" t="n">
        <v>20.5</v>
      </c>
      <c r="E872" s="17" t="n">
        <v>20.8</v>
      </c>
      <c r="F872" s="18" t="n">
        <v>7086600</v>
      </c>
      <c r="G872" s="13" t="n">
        <v>10.36</v>
      </c>
      <c r="I872" s="7" t="n">
        <f aca="false">C872 - E871</f>
        <v>0.350000000000001</v>
      </c>
      <c r="J872" s="8" t="n">
        <f aca="false">E871 - D872</f>
        <v>0.109999999999999</v>
      </c>
      <c r="K872" s="9" t="n">
        <f aca="false">E872 - E871</f>
        <v>0.190000000000001</v>
      </c>
      <c r="L872" s="21" t="n">
        <f aca="false">I872 / $E$2</f>
        <v>0.00349127182044889</v>
      </c>
      <c r="M872" s="22" t="n">
        <f aca="false">J872 / $E$2</f>
        <v>0.00109725685785536</v>
      </c>
      <c r="N872" s="23" t="n">
        <f aca="false">K872 / $E$2</f>
        <v>0.00189526184538655</v>
      </c>
      <c r="O872" s="10" t="str">
        <f aca="false">IF(OR(J872 &lt; 0, I872 &lt; 0), IF(J872 &lt; 0, "BUY", "SELL"), "S.W.")</f>
        <v>S.W.</v>
      </c>
      <c r="P872" s="11" t="n">
        <f aca="false">IF(OR(O871="BUY", O871 = "SELL"), IF(O871 = "BUY", E872 - B872, B872 - E872), 0)</f>
        <v>0.0700000000000003</v>
      </c>
      <c r="Q872" s="24" t="n">
        <f aca="false">(F872 - F871) / F871</f>
        <v>0.0795174115711544</v>
      </c>
      <c r="R872" s="25" t="inlineStr">
        <f aca="true">IF(ROW(Q872) - 2 &gt;= 3, AVERAGE(Q872:OFFSET(Q872,1 - $R$2, 0)), "")</f>
        <is>
          <t/>
        </is>
      </c>
    </row>
    <row collapsed="false" customFormat="false" customHeight="false" hidden="false" ht="13.3" outlineLevel="0" r="873">
      <c r="A873" s="20" t="n">
        <v>37825</v>
      </c>
      <c r="B873" s="14" t="n">
        <v>20.95</v>
      </c>
      <c r="C873" s="15" t="n">
        <v>20.96</v>
      </c>
      <c r="D873" s="16" t="n">
        <v>20.46</v>
      </c>
      <c r="E873" s="17" t="n">
        <v>20.79</v>
      </c>
      <c r="F873" s="18" t="n">
        <v>5108400</v>
      </c>
      <c r="G873" s="13" t="n">
        <v>10.35</v>
      </c>
      <c r="I873" s="7" t="n">
        <f aca="false">C873 - E872</f>
        <v>0.16</v>
      </c>
      <c r="J873" s="8" t="n">
        <f aca="false">E872 - D873</f>
        <v>0.34</v>
      </c>
      <c r="K873" s="9" t="n">
        <f aca="false">E873 - E872</f>
        <v>-0.0100000000000016</v>
      </c>
      <c r="L873" s="21" t="n">
        <f aca="false">I873 / $E$2</f>
        <v>0.00159600997506235</v>
      </c>
      <c r="M873" s="22" t="n">
        <f aca="false">J873 / $E$2</f>
        <v>0.00339152119700748</v>
      </c>
      <c r="N873" s="23" t="n">
        <f aca="false">K873 / $E$2</f>
        <v>-9.97506234414121E-005</v>
      </c>
      <c r="O873" s="10" t="str">
        <f aca="false">IF(OR(J873 &lt; 0, I873 &lt; 0), IF(J873 &lt; 0, "BUY", "SELL"), "S.W.")</f>
        <v>S.W.</v>
      </c>
      <c r="P873" s="11" t="n">
        <f aca="false">IF(OR(O872="BUY", O872 = "SELL"), IF(O872 = "BUY", E873 - B873, B873 - E873), 0)</f>
        <v>0</v>
      </c>
      <c r="Q873" s="24" t="n">
        <f aca="false">(F873 - F872) / F872</f>
        <v>-0.279146558293117</v>
      </c>
      <c r="R873" s="25" t="inlineStr">
        <f aca="true">IF(ROW(Q873) - 2 &gt;= 3, AVERAGE(Q873:OFFSET(Q873,1 - $R$2, 0)), "")</f>
        <is>
          <t/>
        </is>
      </c>
    </row>
    <row collapsed="false" customFormat="false" customHeight="false" hidden="false" ht="13.3" outlineLevel="0" r="874">
      <c r="A874" s="20" t="n">
        <v>37826</v>
      </c>
      <c r="B874" s="14" t="n">
        <v>21.04</v>
      </c>
      <c r="C874" s="15" t="n">
        <v>21.5</v>
      </c>
      <c r="D874" s="16" t="n">
        <v>20.38</v>
      </c>
      <c r="E874" s="17" t="n">
        <v>20.51</v>
      </c>
      <c r="F874" s="18" t="n">
        <v>8187000</v>
      </c>
      <c r="G874" s="13" t="n">
        <v>10.21</v>
      </c>
      <c r="I874" s="7" t="n">
        <f aca="false">C874 - E873</f>
        <v>0.710000000000001</v>
      </c>
      <c r="J874" s="8" t="n">
        <f aca="false">E873 - D874</f>
        <v>0.41</v>
      </c>
      <c r="K874" s="9" t="n">
        <f aca="false">E874 - E873</f>
        <v>-0.279999999999998</v>
      </c>
      <c r="L874" s="21" t="n">
        <f aca="false">I874 / $E$2</f>
        <v>0.00708229426433916</v>
      </c>
      <c r="M874" s="22" t="n">
        <f aca="false">J874 / $E$2</f>
        <v>0.00408977556109726</v>
      </c>
      <c r="N874" s="23" t="n">
        <f aca="false">K874 / $E$2</f>
        <v>-0.00279301745635908</v>
      </c>
      <c r="O874" s="10" t="str">
        <f aca="false">IF(OR(J874 &lt; 0, I874 &lt; 0), IF(J874 &lt; 0, "BUY", "SELL"), "S.W.")</f>
        <v>S.W.</v>
      </c>
      <c r="P874" s="11" t="n">
        <f aca="false">IF(OR(O873="BUY", O873 = "SELL"), IF(O873 = "BUY", E874 - B874, B874 - E874), 0)</f>
        <v>0</v>
      </c>
      <c r="Q874" s="24" t="n">
        <f aca="false">(F874 - F873) / F873</f>
        <v>0.602654451491661</v>
      </c>
      <c r="R874" s="25" t="inlineStr">
        <f aca="true">IF(ROW(Q874) - 2 &gt;= 3, AVERAGE(Q874:OFFSET(Q874,1 - $R$2, 0)), "")</f>
        <is>
          <t/>
        </is>
      </c>
    </row>
    <row collapsed="false" customFormat="false" customHeight="false" hidden="false" ht="13.3" outlineLevel="0" r="875">
      <c r="A875" s="20" t="n">
        <v>37827</v>
      </c>
      <c r="B875" s="14" t="n">
        <v>20.41</v>
      </c>
      <c r="C875" s="15" t="n">
        <v>21.57</v>
      </c>
      <c r="D875" s="16" t="n">
        <v>20.4</v>
      </c>
      <c r="E875" s="17" t="n">
        <v>21.54</v>
      </c>
      <c r="F875" s="18" t="n">
        <v>7738800</v>
      </c>
      <c r="G875" s="13" t="n">
        <v>10.72</v>
      </c>
      <c r="I875" s="7" t="n">
        <f aca="false">C875 - E874</f>
        <v>1.06</v>
      </c>
      <c r="J875" s="8" t="n">
        <f aca="false">E874 - D875</f>
        <v>0.110000000000003</v>
      </c>
      <c r="K875" s="9" t="n">
        <f aca="false">E875 - E874</f>
        <v>1.03</v>
      </c>
      <c r="L875" s="21" t="n">
        <f aca="false">I875 / $E$2</f>
        <v>0.010573566084788</v>
      </c>
      <c r="M875" s="22" t="n">
        <f aca="false">J875 / $E$2</f>
        <v>0.00109725685785539</v>
      </c>
      <c r="N875" s="23" t="n">
        <f aca="false">K875 / $E$2</f>
        <v>0.0102743142144638</v>
      </c>
      <c r="O875" s="10" t="str">
        <f aca="false">IF(OR(J875 &lt; 0, I875 &lt; 0), IF(J875 &lt; 0, "BUY", "SELL"), "S.W.")</f>
        <v>S.W.</v>
      </c>
      <c r="P875" s="11" t="n">
        <f aca="false">IF(OR(O874="BUY", O874 = "SELL"), IF(O874 = "BUY", E875 - B875, B875 - E875), 0)</f>
        <v>0</v>
      </c>
      <c r="Q875" s="24" t="n">
        <f aca="false">(F875 - F874) / F874</f>
        <v>-0.0547453279589593</v>
      </c>
      <c r="R875" s="25" t="inlineStr">
        <f aca="true">IF(ROW(Q875) - 2 &gt;= 3, AVERAGE(Q875:OFFSET(Q875,1 - $R$2, 0)), "")</f>
        <is>
          <t/>
        </is>
      </c>
    </row>
    <row collapsed="false" customFormat="false" customHeight="false" hidden="false" ht="13.3" outlineLevel="0" r="876">
      <c r="A876" s="20" t="n">
        <v>37830</v>
      </c>
      <c r="B876" s="14" t="n">
        <v>21.5</v>
      </c>
      <c r="C876" s="15" t="n">
        <v>21.5</v>
      </c>
      <c r="D876" s="16" t="n">
        <v>20.86</v>
      </c>
      <c r="E876" s="17" t="n">
        <v>20.99</v>
      </c>
      <c r="F876" s="18" t="n">
        <v>6084200</v>
      </c>
      <c r="G876" s="13" t="n">
        <v>10.45</v>
      </c>
      <c r="I876" s="7" t="n">
        <f aca="false">C876 - E875</f>
        <v>-0.0399999999999991</v>
      </c>
      <c r="J876" s="8" t="n">
        <f aca="false">E875 - D876</f>
        <v>0.68</v>
      </c>
      <c r="K876" s="9" t="n">
        <f aca="false">E876 - E875</f>
        <v>-0.550000000000001</v>
      </c>
      <c r="L876" s="21" t="n">
        <f aca="false">I876 / $E$2</f>
        <v>-0.000399002493765578</v>
      </c>
      <c r="M876" s="22" t="n">
        <f aca="false">J876 / $E$2</f>
        <v>0.00678304239401496</v>
      </c>
      <c r="N876" s="23" t="n">
        <f aca="false">K876 / $E$2</f>
        <v>-0.00548628428927682</v>
      </c>
      <c r="O876" s="10" t="str">
        <f aca="false">IF(OR(J876 &lt; 0, I876 &lt; 0), IF(J876 &lt; 0, "BUY", "SELL"), "S.W.")</f>
        <v>SELL</v>
      </c>
      <c r="P876" s="11" t="n">
        <f aca="false">IF(OR(O875="BUY", O875 = "SELL"), IF(O875 = "BUY", E876 - B876, B876 - E876), 0)</f>
        <v>0</v>
      </c>
      <c r="Q876" s="24" t="n">
        <f aca="false">(F876 - F875) / F875</f>
        <v>-0.213805757998656</v>
      </c>
      <c r="R876" s="25" t="inlineStr">
        <f aca="true">IF(ROW(Q876) - 2 &gt;= 3, AVERAGE(Q876:OFFSET(Q876,1 - $R$2, 0)), "")</f>
        <is>
          <t/>
        </is>
      </c>
    </row>
    <row collapsed="false" customFormat="false" customHeight="false" hidden="false" ht="13.3" outlineLevel="0" r="877">
      <c r="A877" s="20" t="n">
        <v>37831</v>
      </c>
      <c r="B877" s="14" t="n">
        <v>20.99</v>
      </c>
      <c r="C877" s="15" t="n">
        <v>21.08</v>
      </c>
      <c r="D877" s="16" t="n">
        <v>20.52</v>
      </c>
      <c r="E877" s="17" t="n">
        <v>20.72</v>
      </c>
      <c r="F877" s="18" t="n">
        <v>7040000</v>
      </c>
      <c r="G877" s="13" t="n">
        <v>10.32</v>
      </c>
      <c r="I877" s="7" t="n">
        <f aca="false">C877 - E876</f>
        <v>0.0899999999999999</v>
      </c>
      <c r="J877" s="8" t="n">
        <f aca="false">E876 - D877</f>
        <v>0.469999999999999</v>
      </c>
      <c r="K877" s="9" t="n">
        <f aca="false">E877 - E876</f>
        <v>-0.27</v>
      </c>
      <c r="L877" s="21" t="n">
        <f aca="false">I877 / $E$2</f>
        <v>0.000897755610972567</v>
      </c>
      <c r="M877" s="22" t="n">
        <f aca="false">J877 / $E$2</f>
        <v>0.00468827930174562</v>
      </c>
      <c r="N877" s="23" t="n">
        <f aca="false">K877 / $E$2</f>
        <v>-0.0026932668329177</v>
      </c>
      <c r="O877" s="10" t="str">
        <f aca="false">IF(OR(J877 &lt; 0, I877 &lt; 0), IF(J877 &lt; 0, "BUY", "SELL"), "S.W.")</f>
        <v>S.W.</v>
      </c>
      <c r="P877" s="11" t="n">
        <f aca="false">IF(OR(O876="BUY", O876 = "SELL"), IF(O876 = "BUY", E877 - B877, B877 - E877), 0)</f>
        <v>0.27</v>
      </c>
      <c r="Q877" s="24" t="n">
        <f aca="false">(F877 - F876) / F876</f>
        <v>0.15709542750074</v>
      </c>
      <c r="R877" s="25" t="inlineStr">
        <f aca="true">IF(ROW(Q877) - 2 &gt;= 3, AVERAGE(Q877:OFFSET(Q877,1 - $R$2, 0)), "")</f>
        <is>
          <t/>
        </is>
      </c>
    </row>
    <row collapsed="false" customFormat="false" customHeight="false" hidden="false" ht="13.3" outlineLevel="0" r="878">
      <c r="A878" s="20" t="n">
        <v>37832</v>
      </c>
      <c r="B878" s="14" t="n">
        <v>20.77</v>
      </c>
      <c r="C878" s="15" t="n">
        <v>20.9</v>
      </c>
      <c r="D878" s="16" t="n">
        <v>20.17</v>
      </c>
      <c r="E878" s="17" t="n">
        <v>20.28</v>
      </c>
      <c r="F878" s="18" t="n">
        <v>6199800</v>
      </c>
      <c r="G878" s="13" t="n">
        <v>10.1</v>
      </c>
      <c r="I878" s="7" t="n">
        <f aca="false">C878 - E877</f>
        <v>0.18</v>
      </c>
      <c r="J878" s="8" t="n">
        <f aca="false">E877 - D878</f>
        <v>0.549999999999997</v>
      </c>
      <c r="K878" s="9" t="n">
        <f aca="false">E878 - E877</f>
        <v>-0.439999999999998</v>
      </c>
      <c r="L878" s="21" t="n">
        <f aca="false">I878 / $E$2</f>
        <v>0.00179551122194513</v>
      </c>
      <c r="M878" s="22" t="n">
        <f aca="false">J878 / $E$2</f>
        <v>0.00548628428927678</v>
      </c>
      <c r="N878" s="23" t="n">
        <f aca="false">K878 / $E$2</f>
        <v>-0.00438902743142142</v>
      </c>
      <c r="O878" s="10" t="str">
        <f aca="false">IF(OR(J878 &lt; 0, I878 &lt; 0), IF(J878 &lt; 0, "BUY", "SELL"), "S.W.")</f>
        <v>S.W.</v>
      </c>
      <c r="P878" s="11" t="n">
        <f aca="false">IF(OR(O877="BUY", O877 = "SELL"), IF(O877 = "BUY", E878 - B878, B878 - E878), 0)</f>
        <v>0</v>
      </c>
      <c r="Q878" s="24" t="n">
        <f aca="false">(F878 - F877) / F877</f>
        <v>-0.119346590909091</v>
      </c>
      <c r="R878" s="25" t="inlineStr">
        <f aca="true">IF(ROW(Q878) - 2 &gt;= 3, AVERAGE(Q878:OFFSET(Q878,1 - $R$2, 0)), "")</f>
        <is>
          <t/>
        </is>
      </c>
    </row>
    <row collapsed="false" customFormat="false" customHeight="false" hidden="false" ht="13.3" outlineLevel="0" r="879">
      <c r="A879" s="20" t="n">
        <v>37833</v>
      </c>
      <c r="B879" s="14" t="n">
        <v>20.74</v>
      </c>
      <c r="C879" s="15" t="n">
        <v>21.35</v>
      </c>
      <c r="D879" s="16" t="n">
        <v>20.57</v>
      </c>
      <c r="E879" s="17" t="n">
        <v>21.08</v>
      </c>
      <c r="F879" s="18" t="n">
        <v>10766600</v>
      </c>
      <c r="G879" s="13" t="n">
        <v>10.49</v>
      </c>
      <c r="I879" s="7" t="n">
        <f aca="false">C879 - E878</f>
        <v>1.07</v>
      </c>
      <c r="J879" s="8" t="n">
        <f aca="false">E878 - D879</f>
        <v>-0.289999999999999</v>
      </c>
      <c r="K879" s="9" t="n">
        <f aca="false">E879 - E878</f>
        <v>0.799999999999997</v>
      </c>
      <c r="L879" s="21" t="n">
        <f aca="false">I879 / $E$2</f>
        <v>0.0106733167082294</v>
      </c>
      <c r="M879" s="22" t="n">
        <f aca="false">J879 / $E$2</f>
        <v>-0.00289276807980049</v>
      </c>
      <c r="N879" s="23" t="n">
        <f aca="false">K879 / $E$2</f>
        <v>0.00798004987531169</v>
      </c>
      <c r="O879" s="10" t="str">
        <f aca="false">IF(OR(J879 &lt; 0, I879 &lt; 0), IF(J879 &lt; 0, "BUY", "SELL"), "S.W.")</f>
        <v>BUY</v>
      </c>
      <c r="P879" s="11" t="n">
        <f aca="false">IF(OR(O878="BUY", O878 = "SELL"), IF(O878 = "BUY", E879 - B879, B879 - E879), 0)</f>
        <v>0</v>
      </c>
      <c r="Q879" s="24" t="n">
        <f aca="false">(F879 - F878) / F878</f>
        <v>0.736604406593761</v>
      </c>
      <c r="R879" s="25" t="inlineStr">
        <f aca="true">IF(ROW(Q879) - 2 &gt;= 3, AVERAGE(Q879:OFFSET(Q879,1 - $R$2, 0)), "")</f>
        <is>
          <t/>
        </is>
      </c>
    </row>
    <row collapsed="false" customFormat="false" customHeight="false" hidden="false" ht="13.3" outlineLevel="0" r="880">
      <c r="A880" s="20" t="n">
        <v>37834</v>
      </c>
      <c r="B880" s="14" t="n">
        <v>21</v>
      </c>
      <c r="C880" s="15" t="n">
        <v>21.27</v>
      </c>
      <c r="D880" s="16" t="n">
        <v>20.64</v>
      </c>
      <c r="E880" s="17" t="n">
        <v>20.73</v>
      </c>
      <c r="F880" s="18" t="n">
        <v>5343000</v>
      </c>
      <c r="G880" s="13" t="n">
        <v>10.32</v>
      </c>
      <c r="I880" s="7" t="n">
        <f aca="false">C880 - E879</f>
        <v>0.190000000000001</v>
      </c>
      <c r="J880" s="8" t="n">
        <f aca="false">E879 - D880</f>
        <v>0.439999999999998</v>
      </c>
      <c r="K880" s="9" t="n">
        <f aca="false">E880 - E879</f>
        <v>-0.349999999999998</v>
      </c>
      <c r="L880" s="21" t="n">
        <f aca="false">I880 / $E$2</f>
        <v>0.00189526184538655</v>
      </c>
      <c r="M880" s="22" t="n">
        <f aca="false">J880 / $E$2</f>
        <v>0.00438902743142142</v>
      </c>
      <c r="N880" s="23" t="n">
        <f aca="false">K880 / $E$2</f>
        <v>-0.00349127182044886</v>
      </c>
      <c r="O880" s="10" t="str">
        <f aca="false">IF(OR(J880 &lt; 0, I880 &lt; 0), IF(J880 &lt; 0, "BUY", "SELL"), "S.W.")</f>
        <v>S.W.</v>
      </c>
      <c r="P880" s="11" t="n">
        <f aca="false">IF(OR(O879="BUY", O879 = "SELL"), IF(O879 = "BUY", E880 - B880, B880 - E880), 0)</f>
        <v>-0.27</v>
      </c>
      <c r="Q880" s="24" t="n">
        <f aca="false">(F880 - F879) / F879</f>
        <v>-0.503743057232553</v>
      </c>
      <c r="R880" s="25" t="inlineStr">
        <f aca="true">IF(ROW(Q880) - 2 &gt;= 3, AVERAGE(Q880:OFFSET(Q880,1 - $R$2, 0)), "")</f>
        <is>
          <t/>
        </is>
      </c>
    </row>
    <row collapsed="false" customFormat="false" customHeight="false" hidden="false" ht="13.3" outlineLevel="0" r="881">
      <c r="A881" s="20" t="n">
        <v>37837</v>
      </c>
      <c r="B881" s="14" t="n">
        <v>20.53</v>
      </c>
      <c r="C881" s="15" t="n">
        <v>21.5</v>
      </c>
      <c r="D881" s="16" t="n">
        <v>20.28</v>
      </c>
      <c r="E881" s="17" t="n">
        <v>21.21</v>
      </c>
      <c r="F881" s="18" t="n">
        <v>8218400</v>
      </c>
      <c r="G881" s="13" t="n">
        <v>10.56</v>
      </c>
      <c r="I881" s="7" t="n">
        <f aca="false">C881 - E880</f>
        <v>0.77</v>
      </c>
      <c r="J881" s="8" t="n">
        <f aca="false">E880 - D881</f>
        <v>0.449999999999999</v>
      </c>
      <c r="K881" s="9" t="n">
        <f aca="false">E881 - E880</f>
        <v>0.48</v>
      </c>
      <c r="L881" s="21" t="n">
        <f aca="false">I881 / $E$2</f>
        <v>0.00768079800498753</v>
      </c>
      <c r="M881" s="22" t="n">
        <f aca="false">J881 / $E$2</f>
        <v>0.00448877805486284</v>
      </c>
      <c r="N881" s="23" t="n">
        <f aca="false">K881 / $E$2</f>
        <v>0.00478802992518704</v>
      </c>
      <c r="O881" s="10" t="str">
        <f aca="false">IF(OR(J881 &lt; 0, I881 &lt; 0), IF(J881 &lt; 0, "BUY", "SELL"), "S.W.")</f>
        <v>S.W.</v>
      </c>
      <c r="P881" s="11" t="n">
        <f aca="false">IF(OR(O880="BUY", O880 = "SELL"), IF(O880 = "BUY", E881 - B881, B881 - E881), 0)</f>
        <v>0</v>
      </c>
      <c r="Q881" s="24" t="n">
        <f aca="false">(F881 - F880) / F880</f>
        <v>0.538162081227775</v>
      </c>
      <c r="R881" s="25" t="inlineStr">
        <f aca="true">IF(ROW(Q881) - 2 &gt;= 3, AVERAGE(Q881:OFFSET(Q881,1 - $R$2, 0)), "")</f>
        <is>
          <t/>
        </is>
      </c>
    </row>
    <row collapsed="false" customFormat="false" customHeight="false" hidden="false" ht="13.3" outlineLevel="0" r="882">
      <c r="A882" s="20" t="n">
        <v>37838</v>
      </c>
      <c r="B882" s="14" t="n">
        <v>21.35</v>
      </c>
      <c r="C882" s="15" t="n">
        <v>21.4</v>
      </c>
      <c r="D882" s="16" t="n">
        <v>20.1</v>
      </c>
      <c r="E882" s="17" t="n">
        <v>20.38</v>
      </c>
      <c r="F882" s="18" t="n">
        <v>8908600</v>
      </c>
      <c r="G882" s="13" t="n">
        <v>10.15</v>
      </c>
      <c r="I882" s="7" t="n">
        <f aca="false">C882 - E881</f>
        <v>0.189999999999998</v>
      </c>
      <c r="J882" s="8" t="n">
        <f aca="false">E881 - D882</f>
        <v>1.11</v>
      </c>
      <c r="K882" s="9" t="n">
        <f aca="false">E882 - E881</f>
        <v>-0.830000000000002</v>
      </c>
      <c r="L882" s="21" t="n">
        <f aca="false">I882 / $E$2</f>
        <v>0.00189526184538651</v>
      </c>
      <c r="M882" s="22" t="n">
        <f aca="false">J882 / $E$2</f>
        <v>0.011072319201995</v>
      </c>
      <c r="N882" s="23" t="n">
        <f aca="false">K882 / $E$2</f>
        <v>-0.00827930174563593</v>
      </c>
      <c r="O882" s="10" t="str">
        <f aca="false">IF(OR(J882 &lt; 0, I882 &lt; 0), IF(J882 &lt; 0, "BUY", "SELL"), "S.W.")</f>
        <v>S.W.</v>
      </c>
      <c r="P882" s="11" t="n">
        <f aca="false">IF(OR(O881="BUY", O881 = "SELL"), IF(O881 = "BUY", E882 - B882, B882 - E882), 0)</f>
        <v>0</v>
      </c>
      <c r="Q882" s="24" t="n">
        <f aca="false">(F882 - F881) / F881</f>
        <v>0.0839822836561861</v>
      </c>
      <c r="R882" s="25" t="inlineStr">
        <f aca="true">IF(ROW(Q882) - 2 &gt;= 3, AVERAGE(Q882:OFFSET(Q882,1 - $R$2, 0)), "")</f>
        <is>
          <t/>
        </is>
      </c>
    </row>
    <row collapsed="false" customFormat="false" customHeight="false" hidden="false" ht="13.3" outlineLevel="0" r="883">
      <c r="A883" s="20" t="n">
        <v>37839</v>
      </c>
      <c r="B883" s="14" t="n">
        <v>20.06</v>
      </c>
      <c r="C883" s="15" t="n">
        <v>20.17</v>
      </c>
      <c r="D883" s="16" t="n">
        <v>19.5</v>
      </c>
      <c r="E883" s="17" t="n">
        <v>19.63</v>
      </c>
      <c r="F883" s="18" t="n">
        <v>8766600</v>
      </c>
      <c r="G883" s="13" t="n">
        <v>9.77</v>
      </c>
      <c r="I883" s="7" t="n">
        <f aca="false">C883 - E882</f>
        <v>-0.209999999999997</v>
      </c>
      <c r="J883" s="8" t="n">
        <f aca="false">E882 - D883</f>
        <v>0.879999999999999</v>
      </c>
      <c r="K883" s="9" t="n">
        <f aca="false">E883 - E882</f>
        <v>-0.75</v>
      </c>
      <c r="L883" s="21" t="n">
        <f aca="false">I883 / $E$2</f>
        <v>-0.0020947630922693</v>
      </c>
      <c r="M883" s="22" t="n">
        <f aca="false">J883 / $E$2</f>
        <v>0.00877805486284288</v>
      </c>
      <c r="N883" s="23" t="n">
        <f aca="false">K883 / $E$2</f>
        <v>-0.00748129675810474</v>
      </c>
      <c r="O883" s="10" t="str">
        <f aca="false">IF(OR(J883 &lt; 0, I883 &lt; 0), IF(J883 &lt; 0, "BUY", "SELL"), "S.W.")</f>
        <v>SELL</v>
      </c>
      <c r="P883" s="11" t="n">
        <f aca="false">IF(OR(O882="BUY", O882 = "SELL"), IF(O882 = "BUY", E883 - B883, B883 - E883), 0)</f>
        <v>0</v>
      </c>
      <c r="Q883" s="24" t="n">
        <f aca="false">(F883 - F882) / F882</f>
        <v>-0.0159396538176593</v>
      </c>
      <c r="R883" s="25" t="inlineStr">
        <f aca="true">IF(ROW(Q883) - 2 &gt;= 3, AVERAGE(Q883:OFFSET(Q883,1 - $R$2, 0)), "")</f>
        <is>
          <t/>
        </is>
      </c>
    </row>
    <row collapsed="false" customFormat="false" customHeight="false" hidden="false" ht="13.3" outlineLevel="0" r="884">
      <c r="A884" s="20" t="n">
        <v>37840</v>
      </c>
      <c r="B884" s="14" t="n">
        <v>19.73</v>
      </c>
      <c r="C884" s="15" t="n">
        <v>20.09</v>
      </c>
      <c r="D884" s="16" t="n">
        <v>19.42</v>
      </c>
      <c r="E884" s="17" t="n">
        <v>19.93</v>
      </c>
      <c r="F884" s="18" t="n">
        <v>6227800</v>
      </c>
      <c r="G884" s="13" t="n">
        <v>9.92</v>
      </c>
      <c r="I884" s="7" t="n">
        <f aca="false">C884 - E883</f>
        <v>0.460000000000001</v>
      </c>
      <c r="J884" s="8" t="n">
        <f aca="false">E883 - D884</f>
        <v>0.209999999999997</v>
      </c>
      <c r="K884" s="9" t="n">
        <f aca="false">E884 - E883</f>
        <v>0.300000000000001</v>
      </c>
      <c r="L884" s="21" t="n">
        <f aca="false">I884 / $E$2</f>
        <v>0.00458852867830425</v>
      </c>
      <c r="M884" s="22" t="n">
        <f aca="false">J884 / $E$2</f>
        <v>0.0020947630922693</v>
      </c>
      <c r="N884" s="23" t="n">
        <f aca="false">K884 / $E$2</f>
        <v>0.0029925187032419</v>
      </c>
      <c r="O884" s="10" t="str">
        <f aca="false">IF(OR(J884 &lt; 0, I884 &lt; 0), IF(J884 &lt; 0, "BUY", "SELL"), "S.W.")</f>
        <v>S.W.</v>
      </c>
      <c r="P884" s="11" t="n">
        <f aca="false">IF(OR(O883="BUY", O883 = "SELL"), IF(O883 = "BUY", E884 - B884, B884 - E884), 0)</f>
        <v>-0.199999999999999</v>
      </c>
      <c r="Q884" s="24" t="n">
        <f aca="false">(F884 - F883) / F883</f>
        <v>-0.289599160449889</v>
      </c>
      <c r="R884" s="25" t="inlineStr">
        <f aca="true">IF(ROW(Q884) - 2 &gt;= 3, AVERAGE(Q884:OFFSET(Q884,1 - $R$2, 0)), "")</f>
        <is>
          <t/>
        </is>
      </c>
    </row>
    <row collapsed="false" customFormat="false" customHeight="false" hidden="false" ht="13.3" outlineLevel="0" r="885">
      <c r="A885" s="20" t="n">
        <v>37841</v>
      </c>
      <c r="B885" s="14" t="n">
        <v>20.11</v>
      </c>
      <c r="C885" s="15" t="n">
        <v>20.13</v>
      </c>
      <c r="D885" s="16" t="n">
        <v>19.6</v>
      </c>
      <c r="E885" s="17" t="n">
        <v>19.64</v>
      </c>
      <c r="F885" s="18" t="n">
        <v>4916400</v>
      </c>
      <c r="G885" s="13" t="n">
        <v>9.78</v>
      </c>
      <c r="I885" s="7" t="n">
        <f aca="false">C885 - E884</f>
        <v>0.199999999999999</v>
      </c>
      <c r="J885" s="8" t="n">
        <f aca="false">E884 - D885</f>
        <v>0.329999999999998</v>
      </c>
      <c r="K885" s="9" t="n">
        <f aca="false">E885 - E884</f>
        <v>-0.289999999999999</v>
      </c>
      <c r="L885" s="21" t="n">
        <f aca="false">I885 / $E$2</f>
        <v>0.00199501246882792</v>
      </c>
      <c r="M885" s="22" t="n">
        <f aca="false">J885 / $E$2</f>
        <v>0.00329177057356607</v>
      </c>
      <c r="N885" s="23" t="n">
        <f aca="false">K885 / $E$2</f>
        <v>-0.00289276807980049</v>
      </c>
      <c r="O885" s="10" t="str">
        <f aca="false">IF(OR(J885 &lt; 0, I885 &lt; 0), IF(J885 &lt; 0, "BUY", "SELL"), "S.W.")</f>
        <v>S.W.</v>
      </c>
      <c r="P885" s="11" t="n">
        <f aca="false">IF(OR(O884="BUY", O884 = "SELL"), IF(O884 = "BUY", E885 - B885, B885 - E885), 0)</f>
        <v>0</v>
      </c>
      <c r="Q885" s="24" t="n">
        <f aca="false">(F885 - F884) / F884</f>
        <v>-0.210571951571984</v>
      </c>
      <c r="R885" s="25" t="inlineStr">
        <f aca="true">IF(ROW(Q885) - 2 &gt;= 3, AVERAGE(Q885:OFFSET(Q885,1 - $R$2, 0)), "")</f>
        <is>
          <t/>
        </is>
      </c>
    </row>
    <row collapsed="false" customFormat="false" customHeight="false" hidden="false" ht="13.3" outlineLevel="0" r="886">
      <c r="A886" s="20" t="n">
        <v>37844</v>
      </c>
      <c r="B886" s="14" t="n">
        <v>19.82</v>
      </c>
      <c r="C886" s="15" t="n">
        <v>19.93</v>
      </c>
      <c r="D886" s="16" t="n">
        <v>19.51</v>
      </c>
      <c r="E886" s="17" t="n">
        <v>19.66</v>
      </c>
      <c r="F886" s="18" t="n">
        <v>4901000</v>
      </c>
      <c r="G886" s="13" t="n">
        <v>9.79</v>
      </c>
      <c r="I886" s="7" t="n">
        <f aca="false">C886 - E885</f>
        <v>0.289999999999999</v>
      </c>
      <c r="J886" s="8" t="n">
        <f aca="false">E885 - D886</f>
        <v>0.129999999999999</v>
      </c>
      <c r="K886" s="9" t="n">
        <f aca="false">E886 - E885</f>
        <v>0.0199999999999996</v>
      </c>
      <c r="L886" s="21" t="n">
        <f aca="false">I886 / $E$2</f>
        <v>0.00289276807980049</v>
      </c>
      <c r="M886" s="22" t="n">
        <f aca="false">J886 / $E$2</f>
        <v>0.00129675810473814</v>
      </c>
      <c r="N886" s="23" t="n">
        <f aca="false">K886 / $E$2</f>
        <v>0.000199501246882789</v>
      </c>
      <c r="O886" s="10" t="str">
        <f aca="false">IF(OR(J886 &lt; 0, I886 &lt; 0), IF(J886 &lt; 0, "BUY", "SELL"), "S.W.")</f>
        <v>S.W.</v>
      </c>
      <c r="P886" s="11" t="n">
        <f aca="false">IF(OR(O885="BUY", O885 = "SELL"), IF(O885 = "BUY", E886 - B886, B886 - E886), 0)</f>
        <v>0</v>
      </c>
      <c r="Q886" s="24" t="n">
        <f aca="false">(F886 - F885) / F885</f>
        <v>-0.00313237328126271</v>
      </c>
      <c r="R886" s="25" t="inlineStr">
        <f aca="true">IF(ROW(Q886) - 2 &gt;= 3, AVERAGE(Q886:OFFSET(Q886,1 - $R$2, 0)), "")</f>
        <is>
          <t/>
        </is>
      </c>
    </row>
    <row collapsed="false" customFormat="false" customHeight="false" hidden="false" ht="13.3" outlineLevel="0" r="887">
      <c r="A887" s="20" t="n">
        <v>37845</v>
      </c>
      <c r="B887" s="14" t="n">
        <v>19.76</v>
      </c>
      <c r="C887" s="15" t="n">
        <v>19.8</v>
      </c>
      <c r="D887" s="16" t="n">
        <v>19.46</v>
      </c>
      <c r="E887" s="17" t="n">
        <v>19.7</v>
      </c>
      <c r="F887" s="18" t="n">
        <v>5872800</v>
      </c>
      <c r="G887" s="13" t="n">
        <v>9.81</v>
      </c>
      <c r="I887" s="7" t="n">
        <f aca="false">C887 - E886</f>
        <v>0.140000000000001</v>
      </c>
      <c r="J887" s="8" t="n">
        <f aca="false">E886 - D887</f>
        <v>0.199999999999999</v>
      </c>
      <c r="K887" s="9" t="n">
        <f aca="false">E887 - E886</f>
        <v>0.0399999999999991</v>
      </c>
      <c r="L887" s="21" t="n">
        <f aca="false">I887 / $E$2</f>
        <v>0.00139650872817956</v>
      </c>
      <c r="M887" s="22" t="n">
        <f aca="false">J887 / $E$2</f>
        <v>0.00199501246882792</v>
      </c>
      <c r="N887" s="23" t="n">
        <f aca="false">K887 / $E$2</f>
        <v>0.000399002493765578</v>
      </c>
      <c r="O887" s="10" t="str">
        <f aca="false">IF(OR(J887 &lt; 0, I887 &lt; 0), IF(J887 &lt; 0, "BUY", "SELL"), "S.W.")</f>
        <v>S.W.</v>
      </c>
      <c r="P887" s="11" t="n">
        <f aca="false">IF(OR(O886="BUY", O886 = "SELL"), IF(O886 = "BUY", E887 - B887, B887 - E887), 0)</f>
        <v>0</v>
      </c>
      <c r="Q887" s="24" t="n">
        <f aca="false">(F887 - F886) / F886</f>
        <v>0.198286064068557</v>
      </c>
      <c r="R887" s="25" t="inlineStr">
        <f aca="true">IF(ROW(Q887) - 2 &gt;= 3, AVERAGE(Q887:OFFSET(Q887,1 - $R$2, 0)), "")</f>
        <is>
          <t/>
        </is>
      </c>
    </row>
    <row collapsed="false" customFormat="false" customHeight="false" hidden="false" ht="13.3" outlineLevel="0" r="888">
      <c r="A888" s="20" t="n">
        <v>37846</v>
      </c>
      <c r="B888" s="14" t="n">
        <v>19.86</v>
      </c>
      <c r="C888" s="15" t="n">
        <v>20.34</v>
      </c>
      <c r="D888" s="16" t="n">
        <v>19.58</v>
      </c>
      <c r="E888" s="17" t="n">
        <v>20.18</v>
      </c>
      <c r="F888" s="18" t="n">
        <v>10146400</v>
      </c>
      <c r="G888" s="13" t="n">
        <v>10.05</v>
      </c>
      <c r="I888" s="7" t="n">
        <f aca="false">C888 - E887</f>
        <v>0.640000000000001</v>
      </c>
      <c r="J888" s="8" t="n">
        <f aca="false">E887 - D888</f>
        <v>0.120000000000001</v>
      </c>
      <c r="K888" s="9" t="n">
        <f aca="false">E888 - E887</f>
        <v>0.48</v>
      </c>
      <c r="L888" s="21" t="n">
        <f aca="false">I888 / $E$2</f>
        <v>0.00638403990024938</v>
      </c>
      <c r="M888" s="22" t="n">
        <f aca="false">J888 / $E$2</f>
        <v>0.00119700748129677</v>
      </c>
      <c r="N888" s="23" t="n">
        <f aca="false">K888 / $E$2</f>
        <v>0.00478802992518704</v>
      </c>
      <c r="O888" s="10" t="str">
        <f aca="false">IF(OR(J888 &lt; 0, I888 &lt; 0), IF(J888 &lt; 0, "BUY", "SELL"), "S.W.")</f>
        <v>S.W.</v>
      </c>
      <c r="P888" s="11" t="n">
        <f aca="false">IF(OR(O887="BUY", O887 = "SELL"), IF(O887 = "BUY", E888 - B888, B888 - E888), 0)</f>
        <v>0</v>
      </c>
      <c r="Q888" s="24" t="n">
        <f aca="false">(F888 - F887) / F887</f>
        <v>0.727693774690097</v>
      </c>
      <c r="R888" s="25" t="inlineStr">
        <f aca="true">IF(ROW(Q888) - 2 &gt;= 3, AVERAGE(Q888:OFFSET(Q888,1 - $R$2, 0)), "")</f>
        <is>
          <t/>
        </is>
      </c>
    </row>
    <row collapsed="false" customFormat="false" customHeight="false" hidden="false" ht="13.3" outlineLevel="0" r="889">
      <c r="A889" s="20" t="n">
        <v>37847</v>
      </c>
      <c r="B889" s="14" t="n">
        <v>20.21</v>
      </c>
      <c r="C889" s="15" t="n">
        <v>20.33</v>
      </c>
      <c r="D889" s="16" t="n">
        <v>19.94</v>
      </c>
      <c r="E889" s="17" t="n">
        <v>19.97</v>
      </c>
      <c r="F889" s="18" t="n">
        <v>6885000</v>
      </c>
      <c r="G889" s="13" t="n">
        <v>9.94</v>
      </c>
      <c r="I889" s="7" t="n">
        <f aca="false">C889 - E888</f>
        <v>0.149999999999999</v>
      </c>
      <c r="J889" s="8" t="n">
        <f aca="false">E888 - D889</f>
        <v>0.239999999999998</v>
      </c>
      <c r="K889" s="9" t="n">
        <f aca="false">E889 - E888</f>
        <v>-0.210000000000001</v>
      </c>
      <c r="L889" s="21" t="n">
        <f aca="false">I889 / $E$2</f>
        <v>0.00149625935162093</v>
      </c>
      <c r="M889" s="22" t="n">
        <f aca="false">J889 / $E$2</f>
        <v>0.0023940149625935</v>
      </c>
      <c r="N889" s="23" t="n">
        <f aca="false">K889 / $E$2</f>
        <v>-0.00209476309226934</v>
      </c>
      <c r="O889" s="10" t="str">
        <f aca="false">IF(OR(J889 &lt; 0, I889 &lt; 0), IF(J889 &lt; 0, "BUY", "SELL"), "S.W.")</f>
        <v>S.W.</v>
      </c>
      <c r="P889" s="11" t="n">
        <f aca="false">IF(OR(O888="BUY", O888 = "SELL"), IF(O888 = "BUY", E889 - B889, B889 - E889), 0)</f>
        <v>0</v>
      </c>
      <c r="Q889" s="24" t="n">
        <f aca="false">(F889 - F888) / F888</f>
        <v>-0.321434203264212</v>
      </c>
      <c r="R889" s="25" t="inlineStr">
        <f aca="true">IF(ROW(Q889) - 2 &gt;= 3, AVERAGE(Q889:OFFSET(Q889,1 - $R$2, 0)), "")</f>
        <is>
          <t/>
        </is>
      </c>
    </row>
    <row collapsed="false" customFormat="false" customHeight="false" hidden="false" ht="13.3" outlineLevel="0" r="890">
      <c r="A890" s="20" t="n">
        <v>37848</v>
      </c>
      <c r="B890" s="14" t="n">
        <v>20.02</v>
      </c>
      <c r="C890" s="15" t="n">
        <v>20.07</v>
      </c>
      <c r="D890" s="16" t="n">
        <v>19.66</v>
      </c>
      <c r="E890" s="17" t="n">
        <v>19.71</v>
      </c>
      <c r="F890" s="18" t="n">
        <v>4495200</v>
      </c>
      <c r="G890" s="13" t="n">
        <v>9.81</v>
      </c>
      <c r="I890" s="7" t="n">
        <f aca="false">C890 - E889</f>
        <v>0.100000000000001</v>
      </c>
      <c r="J890" s="8" t="n">
        <f aca="false">E889 - D890</f>
        <v>0.309999999999999</v>
      </c>
      <c r="K890" s="9" t="n">
        <f aca="false">E890 - E889</f>
        <v>-0.259999999999998</v>
      </c>
      <c r="L890" s="21" t="n">
        <f aca="false">I890 / $E$2</f>
        <v>0.000997506234413979</v>
      </c>
      <c r="M890" s="22" t="n">
        <f aca="false">J890 / $E$2</f>
        <v>0.00309226932668328</v>
      </c>
      <c r="N890" s="23" t="n">
        <f aca="false">K890 / $E$2</f>
        <v>-0.00259351620947629</v>
      </c>
      <c r="O890" s="10" t="str">
        <f aca="false">IF(OR(J890 &lt; 0, I890 &lt; 0), IF(J890 &lt; 0, "BUY", "SELL"), "S.W.")</f>
        <v>S.W.</v>
      </c>
      <c r="P890" s="11" t="n">
        <f aca="false">IF(OR(O889="BUY", O889 = "SELL"), IF(O889 = "BUY", E890 - B890, B890 - E890), 0)</f>
        <v>0</v>
      </c>
      <c r="Q890" s="24" t="n">
        <f aca="false">(F890 - F889) / F889</f>
        <v>-0.347102396514161</v>
      </c>
      <c r="R890" s="25" t="inlineStr">
        <f aca="true">IF(ROW(Q890) - 2 &gt;= 3, AVERAGE(Q890:OFFSET(Q890,1 - $R$2, 0)), "")</f>
        <is>
          <t/>
        </is>
      </c>
    </row>
    <row collapsed="false" customFormat="false" customHeight="false" hidden="false" ht="13.3" outlineLevel="0" r="891">
      <c r="A891" s="20" t="n">
        <v>37851</v>
      </c>
      <c r="B891" s="14" t="n">
        <v>19.86</v>
      </c>
      <c r="C891" s="15" t="n">
        <v>20.41</v>
      </c>
      <c r="D891" s="16" t="n">
        <v>19.72</v>
      </c>
      <c r="E891" s="17" t="n">
        <v>20.34</v>
      </c>
      <c r="F891" s="18" t="n">
        <v>6884800</v>
      </c>
      <c r="G891" s="13" t="n">
        <v>10.13</v>
      </c>
      <c r="I891" s="7" t="n">
        <f aca="false">C891 - E890</f>
        <v>0.699999999999999</v>
      </c>
      <c r="J891" s="8" t="n">
        <f aca="false">E890 - D891</f>
        <v>-0.00999999999999801</v>
      </c>
      <c r="K891" s="9" t="n">
        <f aca="false">E891 - E890</f>
        <v>0.629999999999999</v>
      </c>
      <c r="L891" s="21" t="n">
        <f aca="false">I891 / $E$2</f>
        <v>0.00698254364089775</v>
      </c>
      <c r="M891" s="22" t="n">
        <f aca="false">J891 / $E$2</f>
        <v>-9.97506234413767E-005</v>
      </c>
      <c r="N891" s="23" t="n">
        <f aca="false">K891 / $E$2</f>
        <v>0.00628428927680797</v>
      </c>
      <c r="O891" s="10" t="str">
        <f aca="false">IF(OR(J891 &lt; 0, I891 &lt; 0), IF(J891 &lt; 0, "BUY", "SELL"), "S.W.")</f>
        <v>BUY</v>
      </c>
      <c r="P891" s="11" t="n">
        <f aca="false">IF(OR(O890="BUY", O890 = "SELL"), IF(O890 = "BUY", E891 - B891, B891 - E891), 0)</f>
        <v>0</v>
      </c>
      <c r="Q891" s="24" t="n">
        <f aca="false">(F891 - F890) / F890</f>
        <v>0.531589250756362</v>
      </c>
      <c r="R891" s="25" t="inlineStr">
        <f aca="true">IF(ROW(Q891) - 2 &gt;= 3, AVERAGE(Q891:OFFSET(Q891,1 - $R$2, 0)), "")</f>
        <is>
          <t/>
        </is>
      </c>
    </row>
    <row collapsed="false" customFormat="false" customHeight="false" hidden="false" ht="13.3" outlineLevel="0" r="892">
      <c r="A892" s="20" t="n">
        <v>37852</v>
      </c>
      <c r="B892" s="14" t="n">
        <v>20.37</v>
      </c>
      <c r="C892" s="15" t="n">
        <v>20.45</v>
      </c>
      <c r="D892" s="16" t="n">
        <v>20</v>
      </c>
      <c r="E892" s="17" t="n">
        <v>20.32</v>
      </c>
      <c r="F892" s="18" t="n">
        <v>4774600</v>
      </c>
      <c r="G892" s="13" t="n">
        <v>10.12</v>
      </c>
      <c r="I892" s="7" t="n">
        <f aca="false">C892 - E891</f>
        <v>0.109999999999999</v>
      </c>
      <c r="J892" s="8" t="n">
        <f aca="false">E891 - D892</f>
        <v>0.34</v>
      </c>
      <c r="K892" s="9" t="n">
        <f aca="false">E892 - E891</f>
        <v>-0.0199999999999996</v>
      </c>
      <c r="L892" s="21" t="n">
        <f aca="false">I892 / $E$2</f>
        <v>0.00109725685785536</v>
      </c>
      <c r="M892" s="22" t="n">
        <f aca="false">J892 / $E$2</f>
        <v>0.00339152119700748</v>
      </c>
      <c r="N892" s="23" t="n">
        <f aca="false">K892 / $E$2</f>
        <v>-0.000199501246882789</v>
      </c>
      <c r="O892" s="10" t="str">
        <f aca="false">IF(OR(J892 &lt; 0, I892 &lt; 0), IF(J892 &lt; 0, "BUY", "SELL"), "S.W.")</f>
        <v>S.W.</v>
      </c>
      <c r="P892" s="11" t="n">
        <f aca="false">IF(OR(O891="BUY", O891 = "SELL"), IF(O891 = "BUY", E892 - B892, B892 - E892), 0)</f>
        <v>-0.0500000000000007</v>
      </c>
      <c r="Q892" s="24" t="n">
        <f aca="false">(F892 - F891) / F891</f>
        <v>-0.306501278178015</v>
      </c>
      <c r="R892" s="25" t="inlineStr">
        <f aca="true">IF(ROW(Q892) - 2 &gt;= 3, AVERAGE(Q892:OFFSET(Q892,1 - $R$2, 0)), "")</f>
        <is>
          <t/>
        </is>
      </c>
    </row>
    <row collapsed="false" customFormat="false" customHeight="false" hidden="false" ht="13.3" outlineLevel="0" r="893">
      <c r="A893" s="20" t="n">
        <v>37853</v>
      </c>
      <c r="B893" s="14" t="n">
        <v>20.18</v>
      </c>
      <c r="C893" s="15" t="n">
        <v>21.27</v>
      </c>
      <c r="D893" s="16" t="n">
        <v>20.14</v>
      </c>
      <c r="E893" s="17" t="n">
        <v>21.01</v>
      </c>
      <c r="F893" s="18" t="n">
        <v>9757600</v>
      </c>
      <c r="G893" s="13" t="n">
        <v>10.46</v>
      </c>
      <c r="I893" s="7" t="n">
        <f aca="false">C893 - E892</f>
        <v>0.949999999999999</v>
      </c>
      <c r="J893" s="8" t="n">
        <f aca="false">E892 - D893</f>
        <v>0.18</v>
      </c>
      <c r="K893" s="9" t="n">
        <f aca="false">E893 - E892</f>
        <v>0.690000000000001</v>
      </c>
      <c r="L893" s="21" t="n">
        <f aca="false">I893 / $E$2</f>
        <v>0.00947630922693266</v>
      </c>
      <c r="M893" s="22" t="n">
        <f aca="false">J893 / $E$2</f>
        <v>0.00179551122194513</v>
      </c>
      <c r="N893" s="23" t="n">
        <f aca="false">K893 / $E$2</f>
        <v>0.00688279301745637</v>
      </c>
      <c r="O893" s="10" t="str">
        <f aca="false">IF(OR(J893 &lt; 0, I893 &lt; 0), IF(J893 &lt; 0, "BUY", "SELL"), "S.W.")</f>
        <v>S.W.</v>
      </c>
      <c r="P893" s="11" t="n">
        <f aca="false">IF(OR(O892="BUY", O892 = "SELL"), IF(O892 = "BUY", E893 - B893, B893 - E893), 0)</f>
        <v>0</v>
      </c>
      <c r="Q893" s="24" t="n">
        <f aca="false">(F893 - F892) / F892</f>
        <v>1.04364763540401</v>
      </c>
      <c r="R893" s="25" t="inlineStr">
        <f aca="true">IF(ROW(Q893) - 2 &gt;= 3, AVERAGE(Q893:OFFSET(Q893,1 - $R$2, 0)), "")</f>
        <is>
          <t/>
        </is>
      </c>
    </row>
    <row collapsed="false" customFormat="false" customHeight="false" hidden="false" ht="13.3" outlineLevel="0" r="894">
      <c r="A894" s="20" t="n">
        <v>37854</v>
      </c>
      <c r="B894" s="14" t="n">
        <v>21.03</v>
      </c>
      <c r="C894" s="15" t="n">
        <v>21.71</v>
      </c>
      <c r="D894" s="16" t="n">
        <v>20.95</v>
      </c>
      <c r="E894" s="17" t="n">
        <v>21.68</v>
      </c>
      <c r="F894" s="18" t="n">
        <v>9118800</v>
      </c>
      <c r="G894" s="13" t="n">
        <v>10.79</v>
      </c>
      <c r="I894" s="7" t="n">
        <f aca="false">C894 - E893</f>
        <v>0.699999999999999</v>
      </c>
      <c r="J894" s="8" t="n">
        <f aca="false">E893 - D894</f>
        <v>0.0600000000000023</v>
      </c>
      <c r="K894" s="9" t="n">
        <f aca="false">E894 - E893</f>
        <v>0.669999999999998</v>
      </c>
      <c r="L894" s="21" t="n">
        <f aca="false">I894 / $E$2</f>
        <v>0.00698254364089775</v>
      </c>
      <c r="M894" s="22" t="n">
        <f aca="false">J894 / $E$2</f>
        <v>0.000598503740648402</v>
      </c>
      <c r="N894" s="23" t="n">
        <f aca="false">K894 / $E$2</f>
        <v>0.00668329177057355</v>
      </c>
      <c r="O894" s="10" t="str">
        <f aca="false">IF(OR(J894 &lt; 0, I894 &lt; 0), IF(J894 &lt; 0, "BUY", "SELL"), "S.W.")</f>
        <v>S.W.</v>
      </c>
      <c r="P894" s="11" t="n">
        <f aca="false">IF(OR(O893="BUY", O893 = "SELL"), IF(O893 = "BUY", E894 - B894, B894 - E894), 0)</f>
        <v>0</v>
      </c>
      <c r="Q894" s="24" t="n">
        <f aca="false">(F894 - F893) / F893</f>
        <v>-0.0654669180946134</v>
      </c>
      <c r="R894" s="25" t="inlineStr">
        <f aca="true">IF(ROW(Q894) - 2 &gt;= 3, AVERAGE(Q894:OFFSET(Q894,1 - $R$2, 0)), "")</f>
        <is>
          <t/>
        </is>
      </c>
    </row>
    <row collapsed="false" customFormat="false" customHeight="false" hidden="false" ht="13.3" outlineLevel="0" r="895">
      <c r="A895" s="20" t="n">
        <v>37855</v>
      </c>
      <c r="B895" s="14" t="n">
        <v>21.81</v>
      </c>
      <c r="C895" s="15" t="n">
        <v>22</v>
      </c>
      <c r="D895" s="16" t="n">
        <v>20.64</v>
      </c>
      <c r="E895" s="17" t="n">
        <v>20.88</v>
      </c>
      <c r="F895" s="18" t="n">
        <v>8938000</v>
      </c>
      <c r="G895" s="13" t="n">
        <v>10.4</v>
      </c>
      <c r="I895" s="7" t="n">
        <f aca="false">C895 - E894</f>
        <v>0.32</v>
      </c>
      <c r="J895" s="8" t="n">
        <f aca="false">E894 - D895</f>
        <v>1.04</v>
      </c>
      <c r="K895" s="9" t="n">
        <f aca="false">E895 - E894</f>
        <v>-0.800000000000001</v>
      </c>
      <c r="L895" s="21" t="n">
        <f aca="false">I895 / $E$2</f>
        <v>0.00319201995012469</v>
      </c>
      <c r="M895" s="22" t="n">
        <f aca="false">J895 / $E$2</f>
        <v>0.0103740648379052</v>
      </c>
      <c r="N895" s="23" t="n">
        <f aca="false">K895 / $E$2</f>
        <v>-0.00798004987531173</v>
      </c>
      <c r="O895" s="10" t="str">
        <f aca="false">IF(OR(J895 &lt; 0, I895 &lt; 0), IF(J895 &lt; 0, "BUY", "SELL"), "S.W.")</f>
        <v>S.W.</v>
      </c>
      <c r="P895" s="11" t="n">
        <f aca="false">IF(OR(O894="BUY", O894 = "SELL"), IF(O894 = "BUY", E895 - B895, B895 - E895), 0)</f>
        <v>0</v>
      </c>
      <c r="Q895" s="24" t="n">
        <f aca="false">(F895 - F894) / F894</f>
        <v>-0.0198271702416985</v>
      </c>
      <c r="R895" s="25" t="inlineStr">
        <f aca="true">IF(ROW(Q895) - 2 &gt;= 3, AVERAGE(Q895:OFFSET(Q895,1 - $R$2, 0)), "")</f>
        <is>
          <t/>
        </is>
      </c>
    </row>
    <row collapsed="false" customFormat="false" customHeight="false" hidden="false" ht="13.3" outlineLevel="0" r="896">
      <c r="A896" s="20" t="n">
        <v>37858</v>
      </c>
      <c r="B896" s="14" t="n">
        <v>20.78</v>
      </c>
      <c r="C896" s="15" t="n">
        <v>20.91</v>
      </c>
      <c r="D896" s="16" t="n">
        <v>20.49</v>
      </c>
      <c r="E896" s="17" t="n">
        <v>20.86</v>
      </c>
      <c r="F896" s="18" t="n">
        <v>4920800</v>
      </c>
      <c r="G896" s="13" t="n">
        <v>10.39</v>
      </c>
      <c r="I896" s="7" t="n">
        <f aca="false">C896 - E895</f>
        <v>0.0300000000000011</v>
      </c>
      <c r="J896" s="8" t="n">
        <f aca="false">E895 - D896</f>
        <v>0.390000000000001</v>
      </c>
      <c r="K896" s="9" t="n">
        <f aca="false">E896 - E895</f>
        <v>-0.0199999999999996</v>
      </c>
      <c r="L896" s="21" t="n">
        <f aca="false">I896 / $E$2</f>
        <v>0.000299251870324201</v>
      </c>
      <c r="M896" s="22" t="n">
        <f aca="false">J896 / $E$2</f>
        <v>0.00389027431421447</v>
      </c>
      <c r="N896" s="23" t="n">
        <f aca="false">K896 / $E$2</f>
        <v>-0.000199501246882789</v>
      </c>
      <c r="O896" s="10" t="str">
        <f aca="false">IF(OR(J896 &lt; 0, I896 &lt; 0), IF(J896 &lt; 0, "BUY", "SELL"), "S.W.")</f>
        <v>S.W.</v>
      </c>
      <c r="P896" s="11" t="n">
        <f aca="false">IF(OR(O895="BUY", O895 = "SELL"), IF(O895 = "BUY", E896 - B896, B896 - E896), 0)</f>
        <v>0</v>
      </c>
      <c r="Q896" s="24" t="n">
        <f aca="false">(F896 - F895) / F895</f>
        <v>-0.449451778921459</v>
      </c>
      <c r="R896" s="25" t="inlineStr">
        <f aca="true">IF(ROW(Q896) - 2 &gt;= 3, AVERAGE(Q896:OFFSET(Q896,1 - $R$2, 0)), "")</f>
        <is>
          <t/>
        </is>
      </c>
    </row>
    <row collapsed="false" customFormat="false" customHeight="false" hidden="false" ht="13.3" outlineLevel="0" r="897">
      <c r="A897" s="20" t="n">
        <v>37859</v>
      </c>
      <c r="B897" s="14" t="n">
        <v>20.75</v>
      </c>
      <c r="C897" s="15" t="n">
        <v>21.07</v>
      </c>
      <c r="D897" s="16" t="n">
        <v>20.35</v>
      </c>
      <c r="E897" s="17" t="n">
        <v>21.05</v>
      </c>
      <c r="F897" s="18" t="n">
        <v>5891400</v>
      </c>
      <c r="G897" s="13" t="n">
        <v>10.48</v>
      </c>
      <c r="I897" s="7" t="n">
        <f aca="false">C897 - E896</f>
        <v>0.210000000000001</v>
      </c>
      <c r="J897" s="8" t="n">
        <f aca="false">E896 - D897</f>
        <v>0.509999999999998</v>
      </c>
      <c r="K897" s="9" t="n">
        <f aca="false">E897 - E896</f>
        <v>0.190000000000001</v>
      </c>
      <c r="L897" s="21" t="n">
        <f aca="false">I897 / $E$2</f>
        <v>0.00209476309226934</v>
      </c>
      <c r="M897" s="22" t="n">
        <f aca="false">J897 / $E$2</f>
        <v>0.0050872817955112</v>
      </c>
      <c r="N897" s="23" t="n">
        <f aca="false">K897 / $E$2</f>
        <v>0.00189526184538655</v>
      </c>
      <c r="O897" s="10" t="str">
        <f aca="false">IF(OR(J897 &lt; 0, I897 &lt; 0), IF(J897 &lt; 0, "BUY", "SELL"), "S.W.")</f>
        <v>S.W.</v>
      </c>
      <c r="P897" s="11" t="n">
        <f aca="false">IF(OR(O896="BUY", O896 = "SELL"), IF(O896 = "BUY", E897 - B897, B897 - E897), 0)</f>
        <v>0</v>
      </c>
      <c r="Q897" s="24" t="n">
        <f aca="false">(F897 - F896) / F896</f>
        <v>0.197244350512112</v>
      </c>
      <c r="R897" s="25" t="inlineStr">
        <f aca="true">IF(ROW(Q897) - 2 &gt;= 3, AVERAGE(Q897:OFFSET(Q897,1 - $R$2, 0)), "")</f>
        <is>
          <t/>
        </is>
      </c>
    </row>
    <row collapsed="false" customFormat="false" customHeight="false" hidden="false" ht="13.3" outlineLevel="0" r="898">
      <c r="A898" s="20" t="n">
        <v>37860</v>
      </c>
      <c r="B898" s="14" t="n">
        <v>20.91</v>
      </c>
      <c r="C898" s="15" t="n">
        <v>21.48</v>
      </c>
      <c r="D898" s="16" t="n">
        <v>20.66</v>
      </c>
      <c r="E898" s="17" t="n">
        <v>21.48</v>
      </c>
      <c r="F898" s="18" t="n">
        <v>8060800</v>
      </c>
      <c r="G898" s="13" t="n">
        <v>10.69</v>
      </c>
      <c r="I898" s="7" t="n">
        <f aca="false">C898 - E897</f>
        <v>0.43</v>
      </c>
      <c r="J898" s="8" t="n">
        <f aca="false">E897 - D898</f>
        <v>0.390000000000001</v>
      </c>
      <c r="K898" s="9" t="n">
        <f aca="false">E898 - E897</f>
        <v>0.43</v>
      </c>
      <c r="L898" s="21" t="n">
        <f aca="false">I898 / $E$2</f>
        <v>0.00428927680798005</v>
      </c>
      <c r="M898" s="22" t="n">
        <f aca="false">J898 / $E$2</f>
        <v>0.00389027431421447</v>
      </c>
      <c r="N898" s="23" t="n">
        <f aca="false">K898 / $E$2</f>
        <v>0.00428927680798005</v>
      </c>
      <c r="O898" s="10" t="str">
        <f aca="false">IF(OR(J898 &lt; 0, I898 &lt; 0), IF(J898 &lt; 0, "BUY", "SELL"), "S.W.")</f>
        <v>S.W.</v>
      </c>
      <c r="P898" s="11" t="n">
        <f aca="false">IF(OR(O897="BUY", O897 = "SELL"), IF(O897 = "BUY", E898 - B898, B898 - E898), 0)</f>
        <v>0</v>
      </c>
      <c r="Q898" s="24" t="n">
        <f aca="false">(F898 - F897) / F897</f>
        <v>0.36823165970737</v>
      </c>
      <c r="R898" s="25" t="inlineStr">
        <f aca="true">IF(ROW(Q898) - 2 &gt;= 3, AVERAGE(Q898:OFFSET(Q898,1 - $R$2, 0)), "")</f>
        <is>
          <t/>
        </is>
      </c>
    </row>
    <row collapsed="false" customFormat="false" customHeight="false" hidden="false" ht="13.3" outlineLevel="0" r="899">
      <c r="A899" s="20" t="n">
        <v>37861</v>
      </c>
      <c r="B899" s="14" t="n">
        <v>21.33</v>
      </c>
      <c r="C899" s="15" t="n">
        <v>22.22</v>
      </c>
      <c r="D899" s="16" t="n">
        <v>21.33</v>
      </c>
      <c r="E899" s="17" t="n">
        <v>22.19</v>
      </c>
      <c r="F899" s="18" t="n">
        <v>11415200</v>
      </c>
      <c r="G899" s="13" t="n">
        <v>11.05</v>
      </c>
      <c r="I899" s="7" t="n">
        <f aca="false">C899 - E898</f>
        <v>0.739999999999998</v>
      </c>
      <c r="J899" s="8" t="n">
        <f aca="false">E898 - D899</f>
        <v>0.150000000000002</v>
      </c>
      <c r="K899" s="9" t="n">
        <f aca="false">E899 - E898</f>
        <v>0.710000000000001</v>
      </c>
      <c r="L899" s="21" t="n">
        <f aca="false">I899 / $E$2</f>
        <v>0.00738154613466333</v>
      </c>
      <c r="M899" s="22" t="n">
        <f aca="false">J899 / $E$2</f>
        <v>0.00149625935162097</v>
      </c>
      <c r="N899" s="23" t="n">
        <f aca="false">K899 / $E$2</f>
        <v>0.00708229426433916</v>
      </c>
      <c r="O899" s="10" t="str">
        <f aca="false">IF(OR(J899 &lt; 0, I899 &lt; 0), IF(J899 &lt; 0, "BUY", "SELL"), "S.W.")</f>
        <v>S.W.</v>
      </c>
      <c r="P899" s="11" t="n">
        <f aca="false">IF(OR(O898="BUY", O898 = "SELL"), IF(O898 = "BUY", E899 - B899, B899 - E899), 0)</f>
        <v>0</v>
      </c>
      <c r="Q899" s="24" t="n">
        <f aca="false">(F899 - F898) / F898</f>
        <v>0.416137356093688</v>
      </c>
      <c r="R899" s="25" t="inlineStr">
        <f aca="true">IF(ROW(Q899) - 2 &gt;= 3, AVERAGE(Q899:OFFSET(Q899,1 - $R$2, 0)), "")</f>
        <is>
          <t/>
        </is>
      </c>
    </row>
    <row collapsed="false" customFormat="false" customHeight="false" hidden="false" ht="13.3" outlineLevel="0" r="900">
      <c r="A900" s="20" t="n">
        <v>37862</v>
      </c>
      <c r="B900" s="14" t="n">
        <v>22.2</v>
      </c>
      <c r="C900" s="15" t="n">
        <v>22.85</v>
      </c>
      <c r="D900" s="16" t="n">
        <v>22.05</v>
      </c>
      <c r="E900" s="17" t="n">
        <v>22.61</v>
      </c>
      <c r="F900" s="18" t="n">
        <v>9398400</v>
      </c>
      <c r="G900" s="13" t="n">
        <v>11.26</v>
      </c>
      <c r="I900" s="7" t="n">
        <f aca="false">C900 - E899</f>
        <v>0.66</v>
      </c>
      <c r="J900" s="8" t="n">
        <f aca="false">E899 - D900</f>
        <v>0.140000000000001</v>
      </c>
      <c r="K900" s="9" t="n">
        <f aca="false">E900 - E899</f>
        <v>0.419999999999998</v>
      </c>
      <c r="L900" s="21" t="n">
        <f aca="false">I900 / $E$2</f>
        <v>0.00658354114713217</v>
      </c>
      <c r="M900" s="22" t="n">
        <f aca="false">J900 / $E$2</f>
        <v>0.00139650872817956</v>
      </c>
      <c r="N900" s="23" t="n">
        <f aca="false">K900 / $E$2</f>
        <v>0.00418952618453864</v>
      </c>
      <c r="O900" s="10" t="str">
        <f aca="false">IF(OR(J900 &lt; 0, I900 &lt; 0), IF(J900 &lt; 0, "BUY", "SELL"), "S.W.")</f>
        <v>S.W.</v>
      </c>
      <c r="P900" s="11" t="n">
        <f aca="false">IF(OR(O899="BUY", O899 = "SELL"), IF(O899 = "BUY", E900 - B900, B900 - E900), 0)</f>
        <v>0</v>
      </c>
      <c r="Q900" s="24" t="n">
        <f aca="false">(F900 - F899) / F899</f>
        <v>-0.176676711752751</v>
      </c>
      <c r="R900" s="25" t="inlineStr">
        <f aca="true">IF(ROW(Q900) - 2 &gt;= 3, AVERAGE(Q900:OFFSET(Q900,1 - $R$2, 0)), "")</f>
        <is>
          <t/>
        </is>
      </c>
    </row>
    <row collapsed="false" customFormat="false" customHeight="false" hidden="false" ht="13.3" outlineLevel="0" r="901">
      <c r="A901" s="20" t="n">
        <v>37866</v>
      </c>
      <c r="B901" s="14" t="n">
        <v>22.66</v>
      </c>
      <c r="C901" s="15" t="n">
        <v>22.9</v>
      </c>
      <c r="D901" s="16" t="n">
        <v>22.4</v>
      </c>
      <c r="E901" s="17" t="n">
        <v>22.85</v>
      </c>
      <c r="F901" s="18" t="n">
        <v>8647600</v>
      </c>
      <c r="G901" s="13" t="n">
        <v>11.38</v>
      </c>
      <c r="I901" s="7" t="n">
        <f aca="false">C901 - E900</f>
        <v>0.289999999999999</v>
      </c>
      <c r="J901" s="8" t="n">
        <f aca="false">E900 - D901</f>
        <v>0.210000000000001</v>
      </c>
      <c r="K901" s="9" t="n">
        <f aca="false">E901 - E900</f>
        <v>0.240000000000002</v>
      </c>
      <c r="L901" s="21" t="n">
        <f aca="false">I901 / $E$2</f>
        <v>0.00289276807980049</v>
      </c>
      <c r="M901" s="22" t="n">
        <f aca="false">J901 / $E$2</f>
        <v>0.00209476309226934</v>
      </c>
      <c r="N901" s="23" t="n">
        <f aca="false">K901 / $E$2</f>
        <v>0.00239401496259354</v>
      </c>
      <c r="O901" s="10" t="str">
        <f aca="false">IF(OR(J901 &lt; 0, I901 &lt; 0), IF(J901 &lt; 0, "BUY", "SELL"), "S.W.")</f>
        <v>S.W.</v>
      </c>
      <c r="P901" s="11" t="n">
        <f aca="false">IF(OR(O900="BUY", O900 = "SELL"), IF(O900 = "BUY", E901 - B901, B901 - E901), 0)</f>
        <v>0</v>
      </c>
      <c r="Q901" s="24" t="n">
        <f aca="false">(F901 - F900) / F900</f>
        <v>-0.0798859380320054</v>
      </c>
      <c r="R901" s="25" t="inlineStr">
        <f aca="true">IF(ROW(Q901) - 2 &gt;= 3, AVERAGE(Q901:OFFSET(Q901,1 - $R$2, 0)), "")</f>
        <is>
          <t/>
        </is>
      </c>
    </row>
    <row collapsed="false" customFormat="false" customHeight="false" hidden="false" ht="13.3" outlineLevel="0" r="902">
      <c r="A902" s="20" t="n">
        <v>37867</v>
      </c>
      <c r="B902" s="14" t="n">
        <v>22.8</v>
      </c>
      <c r="C902" s="15" t="n">
        <v>23.32</v>
      </c>
      <c r="D902" s="16" t="n">
        <v>22.76</v>
      </c>
      <c r="E902" s="17" t="n">
        <v>22.95</v>
      </c>
      <c r="F902" s="18" t="n">
        <v>9601000</v>
      </c>
      <c r="G902" s="13" t="n">
        <v>11.43</v>
      </c>
      <c r="I902" s="7" t="n">
        <f aca="false">C902 - E901</f>
        <v>0.469999999999999</v>
      </c>
      <c r="J902" s="8" t="n">
        <f aca="false">E901 - D902</f>
        <v>0.0899999999999999</v>
      </c>
      <c r="K902" s="9" t="n">
        <f aca="false">E902 - E901</f>
        <v>0.0999999999999979</v>
      </c>
      <c r="L902" s="21" t="n">
        <f aca="false">I902 / $E$2</f>
        <v>0.00468827930174562</v>
      </c>
      <c r="M902" s="22" t="n">
        <f aca="false">J902 / $E$2</f>
        <v>0.000897755610972567</v>
      </c>
      <c r="N902" s="23" t="n">
        <f aca="false">K902 / $E$2</f>
        <v>0.000997506234413944</v>
      </c>
      <c r="O902" s="10" t="str">
        <f aca="false">IF(OR(J902 &lt; 0, I902 &lt; 0), IF(J902 &lt; 0, "BUY", "SELL"), "S.W.")</f>
        <v>S.W.</v>
      </c>
      <c r="P902" s="11" t="n">
        <f aca="false">IF(OR(O901="BUY", O901 = "SELL"), IF(O901 = "BUY", E902 - B902, B902 - E902), 0)</f>
        <v>0</v>
      </c>
      <c r="Q902" s="24" t="n">
        <f aca="false">(F902 - F901) / F901</f>
        <v>0.110250242841945</v>
      </c>
      <c r="R902" s="25" t="inlineStr">
        <f aca="true">IF(ROW(Q902) - 2 &gt;= 3, AVERAGE(Q902:OFFSET(Q902,1 - $R$2, 0)), "")</f>
        <is>
          <t/>
        </is>
      </c>
    </row>
    <row collapsed="false" customFormat="false" customHeight="false" hidden="false" ht="13.3" outlineLevel="0" r="903">
      <c r="A903" s="20" t="n">
        <v>37868</v>
      </c>
      <c r="B903" s="14" t="n">
        <v>23.16</v>
      </c>
      <c r="C903" s="15" t="n">
        <v>23.25</v>
      </c>
      <c r="D903" s="16" t="n">
        <v>22.77</v>
      </c>
      <c r="E903" s="17" t="n">
        <v>22.83</v>
      </c>
      <c r="F903" s="18" t="n">
        <v>7135000</v>
      </c>
      <c r="G903" s="13" t="n">
        <v>11.37</v>
      </c>
      <c r="I903" s="7" t="n">
        <f aca="false">C903 - E902</f>
        <v>0.300000000000001</v>
      </c>
      <c r="J903" s="8" t="n">
        <f aca="false">E902 - D903</f>
        <v>0.18</v>
      </c>
      <c r="K903" s="9" t="n">
        <f aca="false">E903 - E902</f>
        <v>-0.120000000000001</v>
      </c>
      <c r="L903" s="21" t="n">
        <f aca="false">I903 / $E$2</f>
        <v>0.0029925187032419</v>
      </c>
      <c r="M903" s="22" t="n">
        <f aca="false">J903 / $E$2</f>
        <v>0.00179551122194513</v>
      </c>
      <c r="N903" s="23" t="n">
        <f aca="false">K903 / $E$2</f>
        <v>-0.00119700748129677</v>
      </c>
      <c r="O903" s="10" t="str">
        <f aca="false">IF(OR(J903 &lt; 0, I903 &lt; 0), IF(J903 &lt; 0, "BUY", "SELL"), "S.W.")</f>
        <v>S.W.</v>
      </c>
      <c r="P903" s="11" t="n">
        <f aca="false">IF(OR(O902="BUY", O902 = "SELL"), IF(O902 = "BUY", E903 - B903, B903 - E903), 0)</f>
        <v>0</v>
      </c>
      <c r="Q903" s="24" t="n">
        <f aca="false">(F903 - F902) / F902</f>
        <v>-0.256848244974482</v>
      </c>
      <c r="R903" s="25" t="inlineStr">
        <f aca="true">IF(ROW(Q903) - 2 &gt;= 3, AVERAGE(Q903:OFFSET(Q903,1 - $R$2, 0)), "")</f>
        <is>
          <t/>
        </is>
      </c>
    </row>
    <row collapsed="false" customFormat="false" customHeight="false" hidden="false" ht="13.3" outlineLevel="0" r="904">
      <c r="A904" s="20" t="n">
        <v>37869</v>
      </c>
      <c r="B904" s="14" t="n">
        <v>22.73</v>
      </c>
      <c r="C904" s="15" t="n">
        <v>23.15</v>
      </c>
      <c r="D904" s="16" t="n">
        <v>22.41</v>
      </c>
      <c r="E904" s="17" t="n">
        <v>22.5</v>
      </c>
      <c r="F904" s="18" t="n">
        <v>8576200</v>
      </c>
      <c r="G904" s="13" t="n">
        <v>11.2</v>
      </c>
      <c r="I904" s="7" t="n">
        <f aca="false">C904 - E903</f>
        <v>0.32</v>
      </c>
      <c r="J904" s="8" t="n">
        <f aca="false">E903 - D904</f>
        <v>0.419999999999998</v>
      </c>
      <c r="K904" s="9" t="n">
        <f aca="false">E904 - E903</f>
        <v>-0.329999999999998</v>
      </c>
      <c r="L904" s="21" t="n">
        <f aca="false">I904 / $E$2</f>
        <v>0.00319201995012469</v>
      </c>
      <c r="M904" s="22" t="n">
        <f aca="false">J904 / $E$2</f>
        <v>0.00418952618453864</v>
      </c>
      <c r="N904" s="23" t="n">
        <f aca="false">K904 / $E$2</f>
        <v>-0.00329177057356607</v>
      </c>
      <c r="O904" s="10" t="str">
        <f aca="false">IF(OR(J904 &lt; 0, I904 &lt; 0), IF(J904 &lt; 0, "BUY", "SELL"), "S.W.")</f>
        <v>S.W.</v>
      </c>
      <c r="P904" s="11" t="n">
        <f aca="false">IF(OR(O903="BUY", O903 = "SELL"), IF(O903 = "BUY", E904 - B904, B904 - E904), 0)</f>
        <v>0</v>
      </c>
      <c r="Q904" s="24" t="n">
        <f aca="false">(F904 - F903) / F903</f>
        <v>0.201990189208129</v>
      </c>
      <c r="R904" s="25" t="inlineStr">
        <f aca="true">IF(ROW(Q904) - 2 &gt;= 3, AVERAGE(Q904:OFFSET(Q904,1 - $R$2, 0)), "")</f>
        <is>
          <t/>
        </is>
      </c>
    </row>
    <row collapsed="false" customFormat="false" customHeight="false" hidden="false" ht="13.3" outlineLevel="0" r="905">
      <c r="A905" s="20" t="n">
        <v>37872</v>
      </c>
      <c r="B905" s="14" t="n">
        <v>22.48</v>
      </c>
      <c r="C905" s="15" t="n">
        <v>22.79</v>
      </c>
      <c r="D905" s="16" t="n">
        <v>22.47</v>
      </c>
      <c r="E905" s="17" t="n">
        <v>22.74</v>
      </c>
      <c r="F905" s="18" t="n">
        <v>5973000</v>
      </c>
      <c r="G905" s="13" t="n">
        <v>11.32</v>
      </c>
      <c r="I905" s="7" t="n">
        <f aca="false">C905 - E904</f>
        <v>0.289999999999999</v>
      </c>
      <c r="J905" s="8" t="n">
        <f aca="false">E904 - D905</f>
        <v>0.0300000000000011</v>
      </c>
      <c r="K905" s="9" t="n">
        <f aca="false">E905 - E904</f>
        <v>0.239999999999998</v>
      </c>
      <c r="L905" s="21" t="n">
        <f aca="false">I905 / $E$2</f>
        <v>0.00289276807980049</v>
      </c>
      <c r="M905" s="22" t="n">
        <f aca="false">J905 / $E$2</f>
        <v>0.000299251870324201</v>
      </c>
      <c r="N905" s="23" t="n">
        <f aca="false">K905 / $E$2</f>
        <v>0.0023940149625935</v>
      </c>
      <c r="O905" s="10" t="str">
        <f aca="false">IF(OR(J905 &lt; 0, I905 &lt; 0), IF(J905 &lt; 0, "BUY", "SELL"), "S.W.")</f>
        <v>S.W.</v>
      </c>
      <c r="P905" s="11" t="n">
        <f aca="false">IF(OR(O904="BUY", O904 = "SELL"), IF(O904 = "BUY", E905 - B905, B905 - E905), 0)</f>
        <v>0</v>
      </c>
      <c r="Q905" s="24" t="n">
        <f aca="false">(F905 - F904) / F904</f>
        <v>-0.303537697348476</v>
      </c>
      <c r="R905" s="25" t="inlineStr">
        <f aca="true">IF(ROW(Q905) - 2 &gt;= 3, AVERAGE(Q905:OFFSET(Q905,1 - $R$2, 0)), "")</f>
        <is>
          <t/>
        </is>
      </c>
    </row>
    <row collapsed="false" customFormat="false" customHeight="false" hidden="false" ht="13.3" outlineLevel="0" r="906">
      <c r="A906" s="20" t="n">
        <v>37873</v>
      </c>
      <c r="B906" s="14" t="n">
        <v>22.53</v>
      </c>
      <c r="C906" s="15" t="n">
        <v>22.67</v>
      </c>
      <c r="D906" s="16" t="n">
        <v>22.12</v>
      </c>
      <c r="E906" s="17" t="n">
        <v>22.37</v>
      </c>
      <c r="F906" s="18" t="n">
        <v>6441800</v>
      </c>
      <c r="G906" s="13" t="n">
        <v>11.14</v>
      </c>
      <c r="I906" s="7" t="n">
        <f aca="false">C906 - E905</f>
        <v>-0.0699999999999967</v>
      </c>
      <c r="J906" s="8" t="n">
        <f aca="false">E905 - D906</f>
        <v>0.619999999999997</v>
      </c>
      <c r="K906" s="9" t="n">
        <f aca="false">E906 - E905</f>
        <v>-0.369999999999997</v>
      </c>
      <c r="L906" s="21" t="n">
        <f aca="false">I906 / $E$2</f>
        <v>-0.000698254364089743</v>
      </c>
      <c r="M906" s="22" t="n">
        <f aca="false">J906 / $E$2</f>
        <v>0.00618453865336656</v>
      </c>
      <c r="N906" s="23" t="n">
        <f aca="false">K906 / $E$2</f>
        <v>-0.00369077306733165</v>
      </c>
      <c r="O906" s="10" t="str">
        <f aca="false">IF(OR(J906 &lt; 0, I906 &lt; 0), IF(J906 &lt; 0, "BUY", "SELL"), "S.W.")</f>
        <v>SELL</v>
      </c>
      <c r="P906" s="11" t="n">
        <f aca="false">IF(OR(O905="BUY", O905 = "SELL"), IF(O905 = "BUY", E906 - B906, B906 - E906), 0)</f>
        <v>0</v>
      </c>
      <c r="Q906" s="24" t="n">
        <f aca="false">(F906 - F905) / F905</f>
        <v>0.0784865226854177</v>
      </c>
      <c r="R906" s="25" t="inlineStr">
        <f aca="true">IF(ROW(Q906) - 2 &gt;= 3, AVERAGE(Q906:OFFSET(Q906,1 - $R$2, 0)), "")</f>
        <is>
          <t/>
        </is>
      </c>
    </row>
    <row collapsed="false" customFormat="false" customHeight="false" hidden="false" ht="13.3" outlineLevel="0" r="907">
      <c r="A907" s="20" t="n">
        <v>37874</v>
      </c>
      <c r="B907" s="14" t="n">
        <v>22.25</v>
      </c>
      <c r="C907" s="15" t="n">
        <v>22.61</v>
      </c>
      <c r="D907" s="16" t="n">
        <v>22.11</v>
      </c>
      <c r="E907" s="17" t="n">
        <v>22.18</v>
      </c>
      <c r="F907" s="18" t="n">
        <v>8031800</v>
      </c>
      <c r="G907" s="13" t="n">
        <v>11.04</v>
      </c>
      <c r="I907" s="7" t="n">
        <f aca="false">C907 - E906</f>
        <v>0.239999999999998</v>
      </c>
      <c r="J907" s="8" t="n">
        <f aca="false">E906 - D907</f>
        <v>0.260000000000002</v>
      </c>
      <c r="K907" s="9" t="n">
        <f aca="false">E907 - E906</f>
        <v>-0.190000000000001</v>
      </c>
      <c r="L907" s="21" t="n">
        <f aca="false">I907 / $E$2</f>
        <v>0.0023940149625935</v>
      </c>
      <c r="M907" s="22" t="n">
        <f aca="false">J907 / $E$2</f>
        <v>0.00259351620947632</v>
      </c>
      <c r="N907" s="23" t="n">
        <f aca="false">K907 / $E$2</f>
        <v>-0.00189526184538655</v>
      </c>
      <c r="O907" s="10" t="str">
        <f aca="false">IF(OR(J907 &lt; 0, I907 &lt; 0), IF(J907 &lt; 0, "BUY", "SELL"), "S.W.")</f>
        <v>S.W.</v>
      </c>
      <c r="P907" s="11" t="n">
        <f aca="false">IF(OR(O906="BUY", O906 = "SELL"), IF(O906 = "BUY", E907 - B907, B907 - E907), 0)</f>
        <v>0.0700000000000003</v>
      </c>
      <c r="Q907" s="24" t="n">
        <f aca="false">(F907 - F906) / F906</f>
        <v>0.24682542146605</v>
      </c>
      <c r="R907" s="25" t="inlineStr">
        <f aca="true">IF(ROW(Q907) - 2 &gt;= 3, AVERAGE(Q907:OFFSET(Q907,1 - $R$2, 0)), "")</f>
        <is>
          <t/>
        </is>
      </c>
    </row>
    <row collapsed="false" customFormat="false" customHeight="false" hidden="false" ht="13.3" outlineLevel="0" r="908">
      <c r="A908" s="20" t="n">
        <v>37875</v>
      </c>
      <c r="B908" s="14" t="n">
        <v>22.25</v>
      </c>
      <c r="C908" s="15" t="n">
        <v>22.79</v>
      </c>
      <c r="D908" s="16" t="n">
        <v>22.1</v>
      </c>
      <c r="E908" s="17" t="n">
        <v>22.56</v>
      </c>
      <c r="F908" s="18" t="n">
        <v>7631600</v>
      </c>
      <c r="G908" s="13" t="n">
        <v>11.23</v>
      </c>
      <c r="I908" s="7" t="n">
        <f aca="false">C908 - E907</f>
        <v>0.609999999999999</v>
      </c>
      <c r="J908" s="8" t="n">
        <f aca="false">E907 - D908</f>
        <v>0.0799999999999983</v>
      </c>
      <c r="K908" s="9" t="n">
        <f aca="false">E908 - E907</f>
        <v>0.379999999999999</v>
      </c>
      <c r="L908" s="21" t="n">
        <f aca="false">I908 / $E$2</f>
        <v>0.00608478802992518</v>
      </c>
      <c r="M908" s="22" t="n">
        <f aca="false">J908 / $E$2</f>
        <v>0.000798004987531155</v>
      </c>
      <c r="N908" s="23" t="n">
        <f aca="false">K908 / $E$2</f>
        <v>0.00379052369077306</v>
      </c>
      <c r="O908" s="10" t="str">
        <f aca="false">IF(OR(J908 &lt; 0, I908 &lt; 0), IF(J908 &lt; 0, "BUY", "SELL"), "S.W.")</f>
        <v>S.W.</v>
      </c>
      <c r="P908" s="11" t="n">
        <f aca="false">IF(OR(O907="BUY", O907 = "SELL"), IF(O907 = "BUY", E908 - B908, B908 - E908), 0)</f>
        <v>0</v>
      </c>
      <c r="Q908" s="24" t="n">
        <f aca="false">(F908 - F907) / F907</f>
        <v>-0.049826937921761</v>
      </c>
      <c r="R908" s="25" t="inlineStr">
        <f aca="true">IF(ROW(Q908) - 2 &gt;= 3, AVERAGE(Q908:OFFSET(Q908,1 - $R$2, 0)), "")</f>
        <is>
          <t/>
        </is>
      </c>
    </row>
    <row collapsed="false" customFormat="false" customHeight="false" hidden="false" ht="13.3" outlineLevel="0" r="909">
      <c r="A909" s="20" t="n">
        <v>37876</v>
      </c>
      <c r="B909" s="14" t="n">
        <v>22.51</v>
      </c>
      <c r="C909" s="15" t="n">
        <v>23.14</v>
      </c>
      <c r="D909" s="16" t="n">
        <v>22.31</v>
      </c>
      <c r="E909" s="17" t="n">
        <v>23.1</v>
      </c>
      <c r="F909" s="18" t="n">
        <v>6428200</v>
      </c>
      <c r="G909" s="13" t="n">
        <v>11.5</v>
      </c>
      <c r="I909" s="7" t="n">
        <f aca="false">C909 - E908</f>
        <v>0.580000000000002</v>
      </c>
      <c r="J909" s="8" t="n">
        <f aca="false">E908 - D909</f>
        <v>0.25</v>
      </c>
      <c r="K909" s="9" t="n">
        <f aca="false">E909 - E908</f>
        <v>0.540000000000003</v>
      </c>
      <c r="L909" s="21" t="n">
        <f aca="false">I909 / $E$2</f>
        <v>0.00578553615960102</v>
      </c>
      <c r="M909" s="22" t="n">
        <f aca="false">J909 / $E$2</f>
        <v>0.00249376558603491</v>
      </c>
      <c r="N909" s="23" t="n">
        <f aca="false">K909 / $E$2</f>
        <v>0.00538653366583544</v>
      </c>
      <c r="O909" s="10" t="str">
        <f aca="false">IF(OR(J909 &lt; 0, I909 &lt; 0), IF(J909 &lt; 0, "BUY", "SELL"), "S.W.")</f>
        <v>S.W.</v>
      </c>
      <c r="P909" s="11" t="n">
        <f aca="false">IF(OR(O908="BUY", O908 = "SELL"), IF(O908 = "BUY", E909 - B909, B909 - E909), 0)</f>
        <v>0</v>
      </c>
      <c r="Q909" s="24" t="n">
        <f aca="false">(F909 - F908) / F908</f>
        <v>-0.157686461554589</v>
      </c>
      <c r="R909" s="25" t="inlineStr">
        <f aca="true">IF(ROW(Q909) - 2 &gt;= 3, AVERAGE(Q909:OFFSET(Q909,1 - $R$2, 0)), "")</f>
        <is>
          <t/>
        </is>
      </c>
    </row>
    <row collapsed="false" customFormat="false" customHeight="false" hidden="false" ht="13.3" outlineLevel="0" r="910">
      <c r="A910" s="20" t="n">
        <v>37879</v>
      </c>
      <c r="B910" s="14" t="n">
        <v>22.81</v>
      </c>
      <c r="C910" s="15" t="n">
        <v>22.9</v>
      </c>
      <c r="D910" s="16" t="n">
        <v>22.12</v>
      </c>
      <c r="E910" s="17" t="n">
        <v>22.21</v>
      </c>
      <c r="F910" s="18" t="n">
        <v>8101600</v>
      </c>
      <c r="G910" s="13" t="n">
        <v>11.06</v>
      </c>
      <c r="I910" s="7" t="n">
        <f aca="false">C910 - E909</f>
        <v>-0.200000000000003</v>
      </c>
      <c r="J910" s="8" t="n">
        <f aca="false">E909 - D910</f>
        <v>0.98</v>
      </c>
      <c r="K910" s="9" t="n">
        <f aca="false">E910 - E909</f>
        <v>-0.890000000000001</v>
      </c>
      <c r="L910" s="21" t="n">
        <f aca="false">I910 / $E$2</f>
        <v>-0.00199501246882796</v>
      </c>
      <c r="M910" s="22" t="n">
        <f aca="false">J910 / $E$2</f>
        <v>0.00977556109725686</v>
      </c>
      <c r="N910" s="23" t="n">
        <f aca="false">K910 / $E$2</f>
        <v>-0.0088778054862843</v>
      </c>
      <c r="O910" s="10" t="str">
        <f aca="false">IF(OR(J910 &lt; 0, I910 &lt; 0), IF(J910 &lt; 0, "BUY", "SELL"), "S.W.")</f>
        <v>SELL</v>
      </c>
      <c r="P910" s="11" t="n">
        <f aca="false">IF(OR(O909="BUY", O909 = "SELL"), IF(O909 = "BUY", E910 - B910, B910 - E910), 0)</f>
        <v>0</v>
      </c>
      <c r="Q910" s="24" t="n">
        <f aca="false">(F910 - F909) / F909</f>
        <v>0.260321707476432</v>
      </c>
      <c r="R910" s="25" t="inlineStr">
        <f aca="true">IF(ROW(Q910) - 2 &gt;= 3, AVERAGE(Q910:OFFSET(Q910,1 - $R$2, 0)), "")</f>
        <is>
          <t/>
        </is>
      </c>
    </row>
    <row collapsed="false" customFormat="false" customHeight="false" hidden="false" ht="13.3" outlineLevel="0" r="911">
      <c r="A911" s="20" t="n">
        <v>37880</v>
      </c>
      <c r="B911" s="14" t="n">
        <v>22.21</v>
      </c>
      <c r="C911" s="15" t="n">
        <v>22.69</v>
      </c>
      <c r="D911" s="16" t="n">
        <v>22.2</v>
      </c>
      <c r="E911" s="17" t="n">
        <v>22.36</v>
      </c>
      <c r="F911" s="18" t="n">
        <v>9607400</v>
      </c>
      <c r="G911" s="13" t="n">
        <v>11.13</v>
      </c>
      <c r="I911" s="7" t="n">
        <f aca="false">C911 - E910</f>
        <v>0.48</v>
      </c>
      <c r="J911" s="8" t="n">
        <f aca="false">E910 - D911</f>
        <v>0.0100000000000016</v>
      </c>
      <c r="K911" s="9" t="n">
        <f aca="false">E911 - E910</f>
        <v>0.149999999999999</v>
      </c>
      <c r="L911" s="21" t="n">
        <f aca="false">I911 / $E$2</f>
        <v>0.00478802992518704</v>
      </c>
      <c r="M911" s="22" t="n">
        <f aca="false">J911 / $E$2</f>
        <v>9.97506234414121E-005</v>
      </c>
      <c r="N911" s="23" t="n">
        <f aca="false">K911 / $E$2</f>
        <v>0.00149625935162093</v>
      </c>
      <c r="O911" s="10" t="str">
        <f aca="false">IF(OR(J911 &lt; 0, I911 &lt; 0), IF(J911 &lt; 0, "BUY", "SELL"), "S.W.")</f>
        <v>S.W.</v>
      </c>
      <c r="P911" s="11" t="n">
        <f aca="false">IF(OR(O910="BUY", O910 = "SELL"), IF(O910 = "BUY", E911 - B911, B911 - E911), 0)</f>
        <v>-0.149999999999999</v>
      </c>
      <c r="Q911" s="24" t="n">
        <f aca="false">(F911 - F910) / F910</f>
        <v>0.185864520588526</v>
      </c>
      <c r="R911" s="25" t="inlineStr">
        <f aca="true">IF(ROW(Q911) - 2 &gt;= 3, AVERAGE(Q911:OFFSET(Q911,1 - $R$2, 0)), "")</f>
        <is>
          <t/>
        </is>
      </c>
    </row>
    <row collapsed="false" customFormat="false" customHeight="false" hidden="false" ht="13.3" outlineLevel="0" r="912">
      <c r="A912" s="20" t="n">
        <v>37881</v>
      </c>
      <c r="B912" s="14" t="n">
        <v>22.37</v>
      </c>
      <c r="C912" s="15" t="n">
        <v>22.38</v>
      </c>
      <c r="D912" s="16" t="n">
        <v>21.85</v>
      </c>
      <c r="E912" s="17" t="n">
        <v>22.12</v>
      </c>
      <c r="F912" s="18" t="n">
        <v>10335600</v>
      </c>
      <c r="G912" s="13" t="n">
        <v>11.01</v>
      </c>
      <c r="I912" s="7" t="n">
        <f aca="false">C912 - E911</f>
        <v>0.0199999999999996</v>
      </c>
      <c r="J912" s="8" t="n">
        <f aca="false">E911 - D912</f>
        <v>0.509999999999998</v>
      </c>
      <c r="K912" s="9" t="n">
        <f aca="false">E912 - E911</f>
        <v>-0.239999999999998</v>
      </c>
      <c r="L912" s="21" t="n">
        <f aca="false">I912 / $E$2</f>
        <v>0.000199501246882789</v>
      </c>
      <c r="M912" s="22" t="n">
        <f aca="false">J912 / $E$2</f>
        <v>0.0050872817955112</v>
      </c>
      <c r="N912" s="23" t="n">
        <f aca="false">K912 / $E$2</f>
        <v>-0.0023940149625935</v>
      </c>
      <c r="O912" s="10" t="str">
        <f aca="false">IF(OR(J912 &lt; 0, I912 &lt; 0), IF(J912 &lt; 0, "BUY", "SELL"), "S.W.")</f>
        <v>S.W.</v>
      </c>
      <c r="P912" s="11" t="n">
        <f aca="false">IF(OR(O911="BUY", O911 = "SELL"), IF(O911 = "BUY", E912 - B912, B912 - E912), 0)</f>
        <v>0</v>
      </c>
      <c r="Q912" s="24" t="n">
        <f aca="false">(F912 - F911) / F911</f>
        <v>0.0757957407831463</v>
      </c>
      <c r="R912" s="25" t="inlineStr">
        <f aca="true">IF(ROW(Q912) - 2 &gt;= 3, AVERAGE(Q912:OFFSET(Q912,1 - $R$2, 0)), "")</f>
        <is>
          <t/>
        </is>
      </c>
    </row>
    <row collapsed="false" customFormat="false" customHeight="false" hidden="false" ht="13.3" outlineLevel="0" r="913">
      <c r="A913" s="20" t="n">
        <v>37882</v>
      </c>
      <c r="B913" s="14" t="n">
        <v>22.1</v>
      </c>
      <c r="C913" s="15" t="n">
        <v>22.99</v>
      </c>
      <c r="D913" s="16" t="n">
        <v>21.95</v>
      </c>
      <c r="E913" s="17" t="n">
        <v>22.88</v>
      </c>
      <c r="F913" s="18" t="n">
        <v>9032400</v>
      </c>
      <c r="G913" s="13" t="n">
        <v>11.39</v>
      </c>
      <c r="I913" s="7" t="n">
        <f aca="false">C913 - E912</f>
        <v>0.869999999999997</v>
      </c>
      <c r="J913" s="8" t="n">
        <f aca="false">E912 - D913</f>
        <v>0.170000000000002</v>
      </c>
      <c r="K913" s="9" t="n">
        <f aca="false">E913 - E912</f>
        <v>0.759999999999998</v>
      </c>
      <c r="L913" s="21" t="n">
        <f aca="false">I913 / $E$2</f>
        <v>0.00867830423940147</v>
      </c>
      <c r="M913" s="22" t="n">
        <f aca="false">J913 / $E$2</f>
        <v>0.00169576059850376</v>
      </c>
      <c r="N913" s="23" t="n">
        <f aca="false">K913 / $E$2</f>
        <v>0.00758104738154611</v>
      </c>
      <c r="O913" s="10" t="str">
        <f aca="false">IF(OR(J913 &lt; 0, I913 &lt; 0), IF(J913 &lt; 0, "BUY", "SELL"), "S.W.")</f>
        <v>S.W.</v>
      </c>
      <c r="P913" s="11" t="n">
        <f aca="false">IF(OR(O912="BUY", O912 = "SELL"), IF(O912 = "BUY", E913 - B913, B913 - E913), 0)</f>
        <v>0</v>
      </c>
      <c r="Q913" s="24" t="n">
        <f aca="false">(F913 - F912) / F912</f>
        <v>-0.126088470916057</v>
      </c>
      <c r="R913" s="25" t="inlineStr">
        <f aca="true">IF(ROW(Q913) - 2 &gt;= 3, AVERAGE(Q913:OFFSET(Q913,1 - $R$2, 0)), "")</f>
        <is>
          <t/>
        </is>
      </c>
    </row>
    <row collapsed="false" customFormat="false" customHeight="false" hidden="false" ht="13.3" outlineLevel="0" r="914">
      <c r="A914" s="20" t="n">
        <v>37883</v>
      </c>
      <c r="B914" s="14" t="n">
        <v>22.88</v>
      </c>
      <c r="C914" s="15" t="n">
        <v>23.05</v>
      </c>
      <c r="D914" s="16" t="n">
        <v>22.43</v>
      </c>
      <c r="E914" s="17" t="n">
        <v>22.58</v>
      </c>
      <c r="F914" s="18" t="n">
        <v>7355600</v>
      </c>
      <c r="G914" s="13" t="n">
        <v>11.24</v>
      </c>
      <c r="I914" s="7" t="n">
        <f aca="false">C914 - E913</f>
        <v>0.170000000000002</v>
      </c>
      <c r="J914" s="8" t="n">
        <f aca="false">E913 - D914</f>
        <v>0.449999999999999</v>
      </c>
      <c r="K914" s="9" t="n">
        <f aca="false">E914 - E913</f>
        <v>-0.300000000000001</v>
      </c>
      <c r="L914" s="21" t="n">
        <f aca="false">I914 / $E$2</f>
        <v>0.00169576059850376</v>
      </c>
      <c r="M914" s="22" t="n">
        <f aca="false">J914 / $E$2</f>
        <v>0.00448877805486284</v>
      </c>
      <c r="N914" s="23" t="n">
        <f aca="false">K914 / $E$2</f>
        <v>-0.0029925187032419</v>
      </c>
      <c r="O914" s="10" t="str">
        <f aca="false">IF(OR(J914 &lt; 0, I914 &lt; 0), IF(J914 &lt; 0, "BUY", "SELL"), "S.W.")</f>
        <v>S.W.</v>
      </c>
      <c r="P914" s="11" t="n">
        <f aca="false">IF(OR(O913="BUY", O913 = "SELL"), IF(O913 = "BUY", E914 - B914, B914 - E914), 0)</f>
        <v>0</v>
      </c>
      <c r="Q914" s="24" t="n">
        <f aca="false">(F914 - F913) / F913</f>
        <v>-0.185642797041761</v>
      </c>
      <c r="R914" s="25" t="inlineStr">
        <f aca="true">IF(ROW(Q914) - 2 &gt;= 3, AVERAGE(Q914:OFFSET(Q914,1 - $R$2, 0)), "")</f>
        <is>
          <t/>
        </is>
      </c>
    </row>
    <row collapsed="false" customFormat="false" customHeight="false" hidden="false" ht="13.3" outlineLevel="0" r="915">
      <c r="A915" s="20" t="n">
        <v>37886</v>
      </c>
      <c r="B915" s="14" t="n">
        <v>22.18</v>
      </c>
      <c r="C915" s="15" t="n">
        <v>22.5</v>
      </c>
      <c r="D915" s="16" t="n">
        <v>21.92</v>
      </c>
      <c r="E915" s="17" t="n">
        <v>22.08</v>
      </c>
      <c r="F915" s="18" t="n">
        <v>6422200</v>
      </c>
      <c r="G915" s="13" t="n">
        <v>10.99</v>
      </c>
      <c r="I915" s="7" t="n">
        <f aca="false">C915 - E914</f>
        <v>-0.0799999999999983</v>
      </c>
      <c r="J915" s="8" t="n">
        <f aca="false">E914 - D915</f>
        <v>0.659999999999997</v>
      </c>
      <c r="K915" s="9" t="n">
        <f aca="false">E915 - E914</f>
        <v>-0.5</v>
      </c>
      <c r="L915" s="21" t="n">
        <f aca="false">I915 / $E$2</f>
        <v>-0.000798004987531155</v>
      </c>
      <c r="M915" s="22" t="n">
        <f aca="false">J915 / $E$2</f>
        <v>0.00658354114713214</v>
      </c>
      <c r="N915" s="23" t="n">
        <f aca="false">K915 / $E$2</f>
        <v>-0.00498753117206983</v>
      </c>
      <c r="O915" s="10" t="str">
        <f aca="false">IF(OR(J915 &lt; 0, I915 &lt; 0), IF(J915 &lt; 0, "BUY", "SELL"), "S.W.")</f>
        <v>SELL</v>
      </c>
      <c r="P915" s="11" t="n">
        <f aca="false">IF(OR(O914="BUY", O914 = "SELL"), IF(O914 = "BUY", E915 - B915, B915 - E915), 0)</f>
        <v>0</v>
      </c>
      <c r="Q915" s="24" t="n">
        <f aca="false">(F915 - F914) / F914</f>
        <v>-0.126896514220458</v>
      </c>
      <c r="R915" s="25" t="inlineStr">
        <f aca="true">IF(ROW(Q915) - 2 &gt;= 3, AVERAGE(Q915:OFFSET(Q915,1 - $R$2, 0)), "")</f>
        <is>
          <t/>
        </is>
      </c>
    </row>
    <row collapsed="false" customFormat="false" customHeight="false" hidden="false" ht="13.3" outlineLevel="0" r="916">
      <c r="A916" s="20" t="n">
        <v>37887</v>
      </c>
      <c r="B916" s="14" t="n">
        <v>22.02</v>
      </c>
      <c r="C916" s="15" t="n">
        <v>22.46</v>
      </c>
      <c r="D916" s="16" t="n">
        <v>21.88</v>
      </c>
      <c r="E916" s="17" t="n">
        <v>22.43</v>
      </c>
      <c r="F916" s="18" t="n">
        <v>4730400</v>
      </c>
      <c r="G916" s="13" t="n">
        <v>11.17</v>
      </c>
      <c r="I916" s="7" t="n">
        <f aca="false">C916 - E915</f>
        <v>0.380000000000003</v>
      </c>
      <c r="J916" s="8" t="n">
        <f aca="false">E915 - D916</f>
        <v>0.199999999999999</v>
      </c>
      <c r="K916" s="9" t="n">
        <f aca="false">E916 - E915</f>
        <v>0.350000000000001</v>
      </c>
      <c r="L916" s="21" t="n">
        <f aca="false">I916 / $E$2</f>
        <v>0.00379052369077309</v>
      </c>
      <c r="M916" s="22" t="n">
        <f aca="false">J916 / $E$2</f>
        <v>0.00199501246882792</v>
      </c>
      <c r="N916" s="23" t="n">
        <f aca="false">K916 / $E$2</f>
        <v>0.00349127182044889</v>
      </c>
      <c r="O916" s="10" t="str">
        <f aca="false">IF(OR(J916 &lt; 0, I916 &lt; 0), IF(J916 &lt; 0, "BUY", "SELL"), "S.W.")</f>
        <v>S.W.</v>
      </c>
      <c r="P916" s="11" t="n">
        <f aca="false">IF(OR(O915="BUY", O915 = "SELL"), IF(O915 = "BUY", E916 - B916, B916 - E916), 0)</f>
        <v>-0.41</v>
      </c>
      <c r="Q916" s="24" t="n">
        <f aca="false">(F916 - F915) / F915</f>
        <v>-0.263429977266357</v>
      </c>
      <c r="R916" s="25" t="inlineStr">
        <f aca="true">IF(ROW(Q916) - 2 &gt;= 3, AVERAGE(Q916:OFFSET(Q916,1 - $R$2, 0)), "")</f>
        <is>
          <t/>
        </is>
      </c>
    </row>
    <row collapsed="false" customFormat="false" customHeight="false" hidden="false" ht="13.3" outlineLevel="0" r="917">
      <c r="A917" s="20" t="n">
        <v>37888</v>
      </c>
      <c r="B917" s="14" t="n">
        <v>22.21</v>
      </c>
      <c r="C917" s="15" t="n">
        <v>22.31</v>
      </c>
      <c r="D917" s="16" t="n">
        <v>21.08</v>
      </c>
      <c r="E917" s="17" t="n">
        <v>21.32</v>
      </c>
      <c r="F917" s="18" t="n">
        <v>10760200</v>
      </c>
      <c r="G917" s="13" t="n">
        <v>10.61</v>
      </c>
      <c r="I917" s="7" t="n">
        <f aca="false">C917 - E916</f>
        <v>-0.120000000000001</v>
      </c>
      <c r="J917" s="8" t="n">
        <f aca="false">E916 - D917</f>
        <v>1.35</v>
      </c>
      <c r="K917" s="9" t="n">
        <f aca="false">E917 - E916</f>
        <v>-1.11</v>
      </c>
      <c r="L917" s="21" t="n">
        <f aca="false">I917 / $E$2</f>
        <v>-0.00119700748129677</v>
      </c>
      <c r="M917" s="22" t="n">
        <f aca="false">J917 / $E$2</f>
        <v>0.0134663341645885</v>
      </c>
      <c r="N917" s="23" t="n">
        <f aca="false">K917 / $E$2</f>
        <v>-0.011072319201995</v>
      </c>
      <c r="O917" s="10" t="str">
        <f aca="false">IF(OR(J917 &lt; 0, I917 &lt; 0), IF(J917 &lt; 0, "BUY", "SELL"), "S.W.")</f>
        <v>SELL</v>
      </c>
      <c r="P917" s="11" t="n">
        <f aca="false">IF(OR(O916="BUY", O916 = "SELL"), IF(O916 = "BUY", E917 - B917, B917 - E917), 0)</f>
        <v>0</v>
      </c>
      <c r="Q917" s="24" t="n">
        <f aca="false">(F917 - F916) / F916</f>
        <v>1.27469135802469</v>
      </c>
      <c r="R917" s="25" t="inlineStr">
        <f aca="true">IF(ROW(Q917) - 2 &gt;= 3, AVERAGE(Q917:OFFSET(Q917,1 - $R$2, 0)), "")</f>
        <is>
          <t/>
        </is>
      </c>
    </row>
    <row collapsed="false" customFormat="false" customHeight="false" hidden="false" ht="13.3" outlineLevel="0" r="918">
      <c r="A918" s="20" t="n">
        <v>37889</v>
      </c>
      <c r="B918" s="14" t="n">
        <v>21.34</v>
      </c>
      <c r="C918" s="15" t="n">
        <v>21.37</v>
      </c>
      <c r="D918" s="16" t="n">
        <v>20.25</v>
      </c>
      <c r="E918" s="17" t="n">
        <v>20.43</v>
      </c>
      <c r="F918" s="18" t="n">
        <v>20513600</v>
      </c>
      <c r="G918" s="13" t="n">
        <v>10.17</v>
      </c>
      <c r="I918" s="7" t="n">
        <f aca="false">C918 - E917</f>
        <v>0.0500000000000007</v>
      </c>
      <c r="J918" s="8" t="n">
        <f aca="false">E917 - D918</f>
        <v>1.07</v>
      </c>
      <c r="K918" s="9" t="n">
        <f aca="false">E918 - E917</f>
        <v>-0.890000000000001</v>
      </c>
      <c r="L918" s="21" t="n">
        <f aca="false">I918 / $E$2</f>
        <v>0.00049875311720699</v>
      </c>
      <c r="M918" s="22" t="n">
        <f aca="false">J918 / $E$2</f>
        <v>0.0106733167082294</v>
      </c>
      <c r="N918" s="23" t="n">
        <f aca="false">K918 / $E$2</f>
        <v>-0.0088778054862843</v>
      </c>
      <c r="O918" s="10" t="str">
        <f aca="false">IF(OR(J918 &lt; 0, I918 &lt; 0), IF(J918 &lt; 0, "BUY", "SELL"), "S.W.")</f>
        <v>S.W.</v>
      </c>
      <c r="P918" s="11" t="n">
        <f aca="false">IF(OR(O917="BUY", O917 = "SELL"), IF(O917 = "BUY", E918 - B918, B918 - E918), 0)</f>
        <v>0.91</v>
      </c>
      <c r="Q918" s="24" t="n">
        <f aca="false">(F918 - F917) / F917</f>
        <v>0.906432965930001</v>
      </c>
      <c r="R918" s="25" t="inlineStr">
        <f aca="true">IF(ROW(Q918) - 2 &gt;= 3, AVERAGE(Q918:OFFSET(Q918,1 - $R$2, 0)), "")</f>
        <is>
          <t/>
        </is>
      </c>
    </row>
    <row collapsed="false" customFormat="false" customHeight="false" hidden="false" ht="13.3" outlineLevel="0" r="919">
      <c r="A919" s="20" t="n">
        <v>37890</v>
      </c>
      <c r="B919" s="14" t="n">
        <v>20.3</v>
      </c>
      <c r="C919" s="15" t="n">
        <v>21.7</v>
      </c>
      <c r="D919" s="16" t="n">
        <v>20.15</v>
      </c>
      <c r="E919" s="17" t="n">
        <v>20.69</v>
      </c>
      <c r="F919" s="18" t="n">
        <v>12401800</v>
      </c>
      <c r="G919" s="13" t="n">
        <v>10.3</v>
      </c>
      <c r="I919" s="7" t="n">
        <f aca="false">C919 - E918</f>
        <v>1.27</v>
      </c>
      <c r="J919" s="8" t="n">
        <f aca="false">E918 - D919</f>
        <v>0.280000000000001</v>
      </c>
      <c r="K919" s="9" t="n">
        <f aca="false">E919 - E918</f>
        <v>0.260000000000002</v>
      </c>
      <c r="L919" s="21" t="n">
        <f aca="false">I919 / $E$2</f>
        <v>0.0126683291770574</v>
      </c>
      <c r="M919" s="22" t="n">
        <f aca="false">J919 / $E$2</f>
        <v>0.00279301745635911</v>
      </c>
      <c r="N919" s="23" t="n">
        <f aca="false">K919 / $E$2</f>
        <v>0.00259351620947632</v>
      </c>
      <c r="O919" s="10" t="str">
        <f aca="false">IF(OR(J919 &lt; 0, I919 &lt; 0), IF(J919 &lt; 0, "BUY", "SELL"), "S.W.")</f>
        <v>S.W.</v>
      </c>
      <c r="P919" s="11" t="n">
        <f aca="false">IF(OR(O918="BUY", O918 = "SELL"), IF(O918 = "BUY", E919 - B919, B919 - E919), 0)</f>
        <v>0</v>
      </c>
      <c r="Q919" s="24" t="n">
        <f aca="false">(F919 - F918) / F918</f>
        <v>-0.395435223461508</v>
      </c>
      <c r="R919" s="25" t="inlineStr">
        <f aca="true">IF(ROW(Q919) - 2 &gt;= 3, AVERAGE(Q919:OFFSET(Q919,1 - $R$2, 0)), "")</f>
        <is>
          <t/>
        </is>
      </c>
    </row>
    <row collapsed="false" customFormat="false" customHeight="false" hidden="false" ht="13.3" outlineLevel="0" r="920">
      <c r="A920" s="20" t="n">
        <v>37893</v>
      </c>
      <c r="B920" s="14" t="n">
        <v>21.49</v>
      </c>
      <c r="C920" s="15" t="n">
        <v>21.67</v>
      </c>
      <c r="D920" s="16" t="n">
        <v>20.65</v>
      </c>
      <c r="E920" s="17" t="n">
        <v>21.3</v>
      </c>
      <c r="F920" s="18" t="n">
        <v>13060800</v>
      </c>
      <c r="G920" s="13" t="n">
        <v>10.6</v>
      </c>
      <c r="I920" s="7" t="n">
        <f aca="false">C920 - E919</f>
        <v>0.98</v>
      </c>
      <c r="J920" s="8" t="n">
        <f aca="false">E919 - D920</f>
        <v>0.0400000000000027</v>
      </c>
      <c r="K920" s="9" t="n">
        <f aca="false">E920 - E919</f>
        <v>0.609999999999999</v>
      </c>
      <c r="L920" s="21" t="n">
        <f aca="false">I920 / $E$2</f>
        <v>0.00977556109725686</v>
      </c>
      <c r="M920" s="22" t="n">
        <f aca="false">J920 / $E$2</f>
        <v>0.000399002493765613</v>
      </c>
      <c r="N920" s="23" t="n">
        <f aca="false">K920 / $E$2</f>
        <v>0.00608478802992518</v>
      </c>
      <c r="O920" s="10" t="str">
        <f aca="false">IF(OR(J920 &lt; 0, I920 &lt; 0), IF(J920 &lt; 0, "BUY", "SELL"), "S.W.")</f>
        <v>S.W.</v>
      </c>
      <c r="P920" s="11" t="n">
        <f aca="false">IF(OR(O919="BUY", O919 = "SELL"), IF(O919 = "BUY", E920 - B920, B920 - E920), 0)</f>
        <v>0</v>
      </c>
      <c r="Q920" s="24" t="n">
        <f aca="false">(F920 - F919) / F919</f>
        <v>0.053137447789837</v>
      </c>
      <c r="R920" s="25" t="inlineStr">
        <f aca="true">IF(ROW(Q920) - 2 &gt;= 3, AVERAGE(Q920:OFFSET(Q920,1 - $R$2, 0)), "")</f>
        <is>
          <t/>
        </is>
      </c>
    </row>
    <row collapsed="false" customFormat="false" customHeight="false" hidden="false" ht="13.3" outlineLevel="0" r="921">
      <c r="A921" s="20" t="n">
        <v>37894</v>
      </c>
      <c r="B921" s="14" t="n">
        <v>21.09</v>
      </c>
      <c r="C921" s="15" t="n">
        <v>21.22</v>
      </c>
      <c r="D921" s="16" t="n">
        <v>20.44</v>
      </c>
      <c r="E921" s="17" t="n">
        <v>20.72</v>
      </c>
      <c r="F921" s="18" t="n">
        <v>10193800</v>
      </c>
      <c r="G921" s="13" t="n">
        <v>10.32</v>
      </c>
      <c r="I921" s="7" t="n">
        <f aca="false">C921 - E920</f>
        <v>-0.0800000000000019</v>
      </c>
      <c r="J921" s="8" t="n">
        <f aca="false">E920 - D921</f>
        <v>0.859999999999999</v>
      </c>
      <c r="K921" s="9" t="n">
        <f aca="false">E921 - E920</f>
        <v>-0.580000000000002</v>
      </c>
      <c r="L921" s="21" t="n">
        <f aca="false">I921 / $E$2</f>
        <v>-0.00079800498753119</v>
      </c>
      <c r="M921" s="22" t="n">
        <f aca="false">J921 / $E$2</f>
        <v>0.0085785536159601</v>
      </c>
      <c r="N921" s="23" t="n">
        <f aca="false">K921 / $E$2</f>
        <v>-0.00578553615960102</v>
      </c>
      <c r="O921" s="10" t="str">
        <f aca="false">IF(OR(J921 &lt; 0, I921 &lt; 0), IF(J921 &lt; 0, "BUY", "SELL"), "S.W.")</f>
        <v>SELL</v>
      </c>
      <c r="P921" s="11" t="n">
        <f aca="false">IF(OR(O920="BUY", O920 = "SELL"), IF(O920 = "BUY", E921 - B921, B921 - E921), 0)</f>
        <v>0</v>
      </c>
      <c r="Q921" s="24" t="n">
        <f aca="false">(F921 - F920) / F920</f>
        <v>-0.219511821634203</v>
      </c>
      <c r="R921" s="25" t="inlineStr">
        <f aca="true">IF(ROW(Q921) - 2 &gt;= 3, AVERAGE(Q921:OFFSET(Q921,1 - $R$2, 0)), "")</f>
        <is>
          <t/>
        </is>
      </c>
    </row>
    <row collapsed="false" customFormat="false" customHeight="false" hidden="false" ht="13.3" outlineLevel="0" r="922">
      <c r="A922" s="20" t="n">
        <v>37895</v>
      </c>
      <c r="B922" s="14" t="n">
        <v>20.71</v>
      </c>
      <c r="C922" s="15" t="n">
        <v>21.1</v>
      </c>
      <c r="D922" s="16" t="n">
        <v>20.19</v>
      </c>
      <c r="E922" s="17" t="n">
        <v>20.79</v>
      </c>
      <c r="F922" s="18" t="n">
        <v>8432600</v>
      </c>
      <c r="G922" s="13" t="n">
        <v>10.35</v>
      </c>
      <c r="I922" s="7" t="n">
        <f aca="false">C922 - E921</f>
        <v>0.380000000000003</v>
      </c>
      <c r="J922" s="8" t="n">
        <f aca="false">E921 - D922</f>
        <v>0.529999999999998</v>
      </c>
      <c r="K922" s="9" t="n">
        <f aca="false">E922 - E921</f>
        <v>0.0700000000000003</v>
      </c>
      <c r="L922" s="21" t="n">
        <f aca="false">I922 / $E$2</f>
        <v>0.00379052369077309</v>
      </c>
      <c r="M922" s="22" t="n">
        <f aca="false">J922 / $E$2</f>
        <v>0.00528678304239399</v>
      </c>
      <c r="N922" s="23" t="n">
        <f aca="false">K922 / $E$2</f>
        <v>0.000698254364089778</v>
      </c>
      <c r="O922" s="10" t="str">
        <f aca="false">IF(OR(J922 &lt; 0, I922 &lt; 0), IF(J922 &lt; 0, "BUY", "SELL"), "S.W.")</f>
        <v>S.W.</v>
      </c>
      <c r="P922" s="11" t="n">
        <f aca="false">IF(OR(O921="BUY", O921 = "SELL"), IF(O921 = "BUY", E922 - B922, B922 - E922), 0)</f>
        <v>-0.0799999999999983</v>
      </c>
      <c r="Q922" s="24" t="n">
        <f aca="false">(F922 - F921) / F921</f>
        <v>-0.172771684749554</v>
      </c>
      <c r="R922" s="25" t="inlineStr">
        <f aca="true">IF(ROW(Q922) - 2 &gt;= 3, AVERAGE(Q922:OFFSET(Q922,1 - $R$2, 0)), "")</f>
        <is>
          <t/>
        </is>
      </c>
    </row>
    <row collapsed="false" customFormat="false" customHeight="false" hidden="false" ht="13.3" outlineLevel="0" r="923">
      <c r="A923" s="20" t="n">
        <v>37896</v>
      </c>
      <c r="B923" s="14" t="n">
        <v>20.8</v>
      </c>
      <c r="C923" s="15" t="n">
        <v>20.8</v>
      </c>
      <c r="D923" s="16" t="n">
        <v>20.28</v>
      </c>
      <c r="E923" s="17" t="n">
        <v>20.57</v>
      </c>
      <c r="F923" s="18" t="n">
        <v>7287800</v>
      </c>
      <c r="G923" s="13" t="n">
        <v>10.24</v>
      </c>
      <c r="I923" s="7" t="n">
        <f aca="false">C923 - E922</f>
        <v>0.0100000000000016</v>
      </c>
      <c r="J923" s="8" t="n">
        <f aca="false">E922 - D923</f>
        <v>0.509999999999998</v>
      </c>
      <c r="K923" s="9" t="n">
        <f aca="false">E923 - E922</f>
        <v>-0.219999999999999</v>
      </c>
      <c r="L923" s="21" t="n">
        <f aca="false">I923 / $E$2</f>
        <v>9.97506234414121E-005</v>
      </c>
      <c r="M923" s="22" t="n">
        <f aca="false">J923 / $E$2</f>
        <v>0.0050872817955112</v>
      </c>
      <c r="N923" s="23" t="n">
        <f aca="false">K923 / $E$2</f>
        <v>-0.00219451371571071</v>
      </c>
      <c r="O923" s="10" t="str">
        <f aca="false">IF(OR(J923 &lt; 0, I923 &lt; 0), IF(J923 &lt; 0, "BUY", "SELL"), "S.W.")</f>
        <v>S.W.</v>
      </c>
      <c r="P923" s="11" t="n">
        <f aca="false">IF(OR(O922="BUY", O922 = "SELL"), IF(O922 = "BUY", E923 - B923, B923 - E923), 0)</f>
        <v>0</v>
      </c>
      <c r="Q923" s="24" t="n">
        <f aca="false">(F923 - F922) / F922</f>
        <v>-0.135758840689704</v>
      </c>
      <c r="R923" s="25" t="inlineStr">
        <f aca="true">IF(ROW(Q923) - 2 &gt;= 3, AVERAGE(Q923:OFFSET(Q923,1 - $R$2, 0)), "")</f>
        <is>
          <t/>
        </is>
      </c>
    </row>
    <row collapsed="false" customFormat="false" customHeight="false" hidden="false" ht="13.3" outlineLevel="0" r="924">
      <c r="A924" s="20" t="n">
        <v>37897</v>
      </c>
      <c r="B924" s="14" t="n">
        <v>20.99</v>
      </c>
      <c r="C924" s="15" t="n">
        <v>21.86</v>
      </c>
      <c r="D924" s="16" t="n">
        <v>20.88</v>
      </c>
      <c r="E924" s="17" t="n">
        <v>21.69</v>
      </c>
      <c r="F924" s="18" t="n">
        <v>10700000</v>
      </c>
      <c r="G924" s="13" t="n">
        <v>10.8</v>
      </c>
      <c r="I924" s="7" t="n">
        <f aca="false">C924 - E923</f>
        <v>1.29</v>
      </c>
      <c r="J924" s="8" t="n">
        <f aca="false">E923 - D924</f>
        <v>-0.309999999999999</v>
      </c>
      <c r="K924" s="9" t="n">
        <f aca="false">E924 - E923</f>
        <v>1.12</v>
      </c>
      <c r="L924" s="21" t="n">
        <f aca="false">I924 / $E$2</f>
        <v>0.0128678304239401</v>
      </c>
      <c r="M924" s="22" t="n">
        <f aca="false">J924 / $E$2</f>
        <v>-0.00309226932668328</v>
      </c>
      <c r="N924" s="23" t="n">
        <f aca="false">K924 / $E$2</f>
        <v>0.0111720698254364</v>
      </c>
      <c r="O924" s="10" t="str">
        <f aca="false">IF(OR(J924 &lt; 0, I924 &lt; 0), IF(J924 &lt; 0, "BUY", "SELL"), "S.W.")</f>
        <v>BUY</v>
      </c>
      <c r="P924" s="11" t="n">
        <f aca="false">IF(OR(O923="BUY", O923 = "SELL"), IF(O923 = "BUY", E924 - B924, B924 - E924), 0)</f>
        <v>0</v>
      </c>
      <c r="Q924" s="24" t="n">
        <f aca="false">(F924 - F923) / F923</f>
        <v>0.468207140700897</v>
      </c>
      <c r="R924" s="25" t="inlineStr">
        <f aca="true">IF(ROW(Q924) - 2 &gt;= 3, AVERAGE(Q924:OFFSET(Q924,1 - $R$2, 0)), "")</f>
        <is>
          <t/>
        </is>
      </c>
    </row>
    <row collapsed="false" customFormat="false" customHeight="false" hidden="false" ht="13.3" outlineLevel="0" r="925">
      <c r="A925" s="20" t="n">
        <v>37900</v>
      </c>
      <c r="B925" s="14" t="n">
        <v>21.67</v>
      </c>
      <c r="C925" s="15" t="n">
        <v>22.33</v>
      </c>
      <c r="D925" s="16" t="n">
        <v>21.58</v>
      </c>
      <c r="E925" s="17" t="n">
        <v>22.29</v>
      </c>
      <c r="F925" s="18" t="n">
        <v>9583200</v>
      </c>
      <c r="G925" s="13" t="n">
        <v>11.1</v>
      </c>
      <c r="I925" s="7" t="n">
        <f aca="false">C925 - E924</f>
        <v>0.639999999999997</v>
      </c>
      <c r="J925" s="8" t="n">
        <f aca="false">E924 - D925</f>
        <v>0.110000000000003</v>
      </c>
      <c r="K925" s="9" t="n">
        <f aca="false">E925 - E924</f>
        <v>0.599999999999998</v>
      </c>
      <c r="L925" s="21" t="n">
        <f aca="false">I925 / $E$2</f>
        <v>0.00638403990024935</v>
      </c>
      <c r="M925" s="22" t="n">
        <f aca="false">J925 / $E$2</f>
        <v>0.00109725685785539</v>
      </c>
      <c r="N925" s="23" t="n">
        <f aca="false">K925 / $E$2</f>
        <v>0.00598503740648377</v>
      </c>
      <c r="O925" s="10" t="str">
        <f aca="false">IF(OR(J925 &lt; 0, I925 &lt; 0), IF(J925 &lt; 0, "BUY", "SELL"), "S.W.")</f>
        <v>S.W.</v>
      </c>
      <c r="P925" s="11" t="n">
        <f aca="false">IF(OR(O924="BUY", O924 = "SELL"), IF(O924 = "BUY", E925 - B925, B925 - E925), 0)</f>
        <v>0.619999999999997</v>
      </c>
      <c r="Q925" s="24" t="n">
        <f aca="false">(F925 - F924) / F924</f>
        <v>-0.104373831775701</v>
      </c>
      <c r="R925" s="25" t="inlineStr">
        <f aca="true">IF(ROW(Q925) - 2 &gt;= 3, AVERAGE(Q925:OFFSET(Q925,1 - $R$2, 0)), "")</f>
        <is>
          <t/>
        </is>
      </c>
    </row>
    <row collapsed="false" customFormat="false" customHeight="false" hidden="false" ht="13.3" outlineLevel="0" r="926">
      <c r="A926" s="20" t="n">
        <v>37901</v>
      </c>
      <c r="B926" s="14" t="n">
        <v>22.05</v>
      </c>
      <c r="C926" s="15" t="n">
        <v>23.41</v>
      </c>
      <c r="D926" s="16" t="n">
        <v>21.91</v>
      </c>
      <c r="E926" s="17" t="n">
        <v>23.22</v>
      </c>
      <c r="F926" s="18" t="n">
        <v>14934800</v>
      </c>
      <c r="G926" s="13" t="n">
        <v>11.56</v>
      </c>
      <c r="I926" s="7" t="n">
        <f aca="false">C926 - E925</f>
        <v>1.12</v>
      </c>
      <c r="J926" s="8" t="n">
        <f aca="false">E925 - D926</f>
        <v>0.379999999999999</v>
      </c>
      <c r="K926" s="9" t="n">
        <f aca="false">E926 - E925</f>
        <v>0.93</v>
      </c>
      <c r="L926" s="21" t="n">
        <f aca="false">I926 / $E$2</f>
        <v>0.0111720698254364</v>
      </c>
      <c r="M926" s="22" t="n">
        <f aca="false">J926 / $E$2</f>
        <v>0.00379052369077306</v>
      </c>
      <c r="N926" s="23" t="n">
        <f aca="false">K926 / $E$2</f>
        <v>0.00927680798004987</v>
      </c>
      <c r="O926" s="10" t="str">
        <f aca="false">IF(OR(J926 &lt; 0, I926 &lt; 0), IF(J926 &lt; 0, "BUY", "SELL"), "S.W.")</f>
        <v>S.W.</v>
      </c>
      <c r="P926" s="11" t="n">
        <f aca="false">IF(OR(O925="BUY", O925 = "SELL"), IF(O925 = "BUY", E926 - B926, B926 - E926), 0)</f>
        <v>0</v>
      </c>
      <c r="Q926" s="24" t="n">
        <f aca="false">(F926 - F925) / F925</f>
        <v>0.558435595625678</v>
      </c>
      <c r="R926" s="25" t="inlineStr">
        <f aca="true">IF(ROW(Q926) - 2 &gt;= 3, AVERAGE(Q926:OFFSET(Q926,1 - $R$2, 0)), "")</f>
        <is>
          <t/>
        </is>
      </c>
    </row>
    <row collapsed="false" customFormat="false" customHeight="false" hidden="false" ht="13.3" outlineLevel="0" r="927">
      <c r="A927" s="20" t="n">
        <v>37902</v>
      </c>
      <c r="B927" s="14" t="n">
        <v>23.25</v>
      </c>
      <c r="C927" s="15" t="n">
        <v>23.54</v>
      </c>
      <c r="D927" s="16" t="n">
        <v>22.73</v>
      </c>
      <c r="E927" s="17" t="n">
        <v>23.06</v>
      </c>
      <c r="F927" s="18" t="n">
        <v>15309600</v>
      </c>
      <c r="G927" s="13" t="n">
        <v>11.48</v>
      </c>
      <c r="I927" s="7" t="n">
        <f aca="false">C927 - E926</f>
        <v>0.32</v>
      </c>
      <c r="J927" s="8" t="n">
        <f aca="false">E926 - D927</f>
        <v>0.489999999999998</v>
      </c>
      <c r="K927" s="9" t="n">
        <f aca="false">E927 - E926</f>
        <v>-0.16</v>
      </c>
      <c r="L927" s="21" t="n">
        <f aca="false">I927 / $E$2</f>
        <v>0.00319201995012469</v>
      </c>
      <c r="M927" s="22" t="n">
        <f aca="false">J927 / $E$2</f>
        <v>0.00488778054862841</v>
      </c>
      <c r="N927" s="23" t="n">
        <f aca="false">K927 / $E$2</f>
        <v>-0.00159600997506235</v>
      </c>
      <c r="O927" s="10" t="str">
        <f aca="false">IF(OR(J927 &lt; 0, I927 &lt; 0), IF(J927 &lt; 0, "BUY", "SELL"), "S.W.")</f>
        <v>S.W.</v>
      </c>
      <c r="P927" s="11" t="n">
        <f aca="false">IF(OR(O926="BUY", O926 = "SELL"), IF(O926 = "BUY", E927 - B927, B927 - E927), 0)</f>
        <v>0</v>
      </c>
      <c r="Q927" s="24" t="n">
        <f aca="false">(F927 - F926) / F926</f>
        <v>0.0250957495246003</v>
      </c>
      <c r="R927" s="25" t="inlineStr">
        <f aca="true">IF(ROW(Q927) - 2 &gt;= 3, AVERAGE(Q927:OFFSET(Q927,1 - $R$2, 0)), "")</f>
        <is>
          <t/>
        </is>
      </c>
    </row>
    <row collapsed="false" customFormat="false" customHeight="false" hidden="false" ht="13.3" outlineLevel="0" r="928">
      <c r="A928" s="20" t="n">
        <v>37903</v>
      </c>
      <c r="B928" s="14" t="n">
        <v>23.3</v>
      </c>
      <c r="C928" s="15" t="n">
        <v>23.67</v>
      </c>
      <c r="D928" s="16" t="n">
        <v>22.79</v>
      </c>
      <c r="E928" s="17" t="n">
        <v>23.45</v>
      </c>
      <c r="F928" s="18" t="n">
        <v>12419600</v>
      </c>
      <c r="G928" s="13" t="n">
        <v>11.67</v>
      </c>
      <c r="I928" s="7" t="n">
        <f aca="false">C928 - E927</f>
        <v>0.610000000000003</v>
      </c>
      <c r="J928" s="8" t="n">
        <f aca="false">E927 - D928</f>
        <v>0.27</v>
      </c>
      <c r="K928" s="9" t="n">
        <f aca="false">E928 - E927</f>
        <v>0.390000000000001</v>
      </c>
      <c r="L928" s="21" t="n">
        <f aca="false">I928 / $E$2</f>
        <v>0.00608478802992522</v>
      </c>
      <c r="M928" s="22" t="n">
        <f aca="false">J928 / $E$2</f>
        <v>0.0026932668329177</v>
      </c>
      <c r="N928" s="23" t="n">
        <f aca="false">K928 / $E$2</f>
        <v>0.00389027431421447</v>
      </c>
      <c r="O928" s="10" t="str">
        <f aca="false">IF(OR(J928 &lt; 0, I928 &lt; 0), IF(J928 &lt; 0, "BUY", "SELL"), "S.W.")</f>
        <v>S.W.</v>
      </c>
      <c r="P928" s="11" t="n">
        <f aca="false">IF(OR(O927="BUY", O927 = "SELL"), IF(O927 = "BUY", E928 - B928, B928 - E928), 0)</f>
        <v>0</v>
      </c>
      <c r="Q928" s="24" t="n">
        <f aca="false">(F928 - F927) / F927</f>
        <v>-0.1887704446883</v>
      </c>
      <c r="R928" s="25" t="inlineStr">
        <f aca="true">IF(ROW(Q928) - 2 &gt;= 3, AVERAGE(Q928:OFFSET(Q928,1 - $R$2, 0)), "")</f>
        <is>
          <t/>
        </is>
      </c>
    </row>
    <row collapsed="false" customFormat="false" customHeight="false" hidden="false" ht="13.3" outlineLevel="0" r="929">
      <c r="A929" s="20" t="n">
        <v>37904</v>
      </c>
      <c r="B929" s="14" t="n">
        <v>23.5</v>
      </c>
      <c r="C929" s="15" t="n">
        <v>23.81</v>
      </c>
      <c r="D929" s="16" t="n">
        <v>23.37</v>
      </c>
      <c r="E929" s="17" t="n">
        <v>23.68</v>
      </c>
      <c r="F929" s="18" t="n">
        <v>6244200</v>
      </c>
      <c r="G929" s="13" t="n">
        <v>11.79</v>
      </c>
      <c r="I929" s="7" t="n">
        <f aca="false">C929 - E928</f>
        <v>0.359999999999999</v>
      </c>
      <c r="J929" s="8" t="n">
        <f aca="false">E928 - D929</f>
        <v>0.0799999999999983</v>
      </c>
      <c r="K929" s="9" t="n">
        <f aca="false">E929 - E928</f>
        <v>0.23</v>
      </c>
      <c r="L929" s="21" t="n">
        <f aca="false">I929 / $E$2</f>
        <v>0.00359102244389027</v>
      </c>
      <c r="M929" s="22" t="n">
        <f aca="false">J929 / $E$2</f>
        <v>0.000798004987531155</v>
      </c>
      <c r="N929" s="23" t="n">
        <f aca="false">K929 / $E$2</f>
        <v>0.00229426433915212</v>
      </c>
      <c r="O929" s="10" t="str">
        <f aca="false">IF(OR(J929 &lt; 0, I929 &lt; 0), IF(J929 &lt; 0, "BUY", "SELL"), "S.W.")</f>
        <v>S.W.</v>
      </c>
      <c r="P929" s="11" t="n">
        <f aca="false">IF(OR(O928="BUY", O928 = "SELL"), IF(O928 = "BUY", E929 - B929, B929 - E929), 0)</f>
        <v>0</v>
      </c>
      <c r="Q929" s="24" t="n">
        <f aca="false">(F929 - F928) / F928</f>
        <v>-0.497230184547006</v>
      </c>
      <c r="R929" s="25" t="inlineStr">
        <f aca="true">IF(ROW(Q929) - 2 &gt;= 3, AVERAGE(Q929:OFFSET(Q929,1 - $R$2, 0)), "")</f>
        <is>
          <t/>
        </is>
      </c>
    </row>
    <row collapsed="false" customFormat="false" customHeight="false" hidden="false" ht="13.3" outlineLevel="0" r="930">
      <c r="A930" s="20" t="n">
        <v>37907</v>
      </c>
      <c r="B930" s="14" t="n">
        <v>23.73</v>
      </c>
      <c r="C930" s="15" t="n">
        <v>24.41</v>
      </c>
      <c r="D930" s="16" t="n">
        <v>23.72</v>
      </c>
      <c r="E930" s="17" t="n">
        <v>24.35</v>
      </c>
      <c r="F930" s="18" t="n">
        <v>9995200</v>
      </c>
      <c r="G930" s="13" t="n">
        <v>12.12</v>
      </c>
      <c r="I930" s="7" t="n">
        <f aca="false">C930 - E929</f>
        <v>0.73</v>
      </c>
      <c r="J930" s="8" t="n">
        <f aca="false">E929 - D930</f>
        <v>-0.0399999999999991</v>
      </c>
      <c r="K930" s="9" t="n">
        <f aca="false">E930 - E929</f>
        <v>0.670000000000002</v>
      </c>
      <c r="L930" s="21" t="n">
        <f aca="false">I930 / $E$2</f>
        <v>0.00728179551122195</v>
      </c>
      <c r="M930" s="22" t="n">
        <f aca="false">J930 / $E$2</f>
        <v>-0.000399002493765578</v>
      </c>
      <c r="N930" s="23" t="n">
        <f aca="false">K930 / $E$2</f>
        <v>0.00668329177057358</v>
      </c>
      <c r="O930" s="10" t="str">
        <f aca="false">IF(OR(J930 &lt; 0, I930 &lt; 0), IF(J930 &lt; 0, "BUY", "SELL"), "S.W.")</f>
        <v>BUY</v>
      </c>
      <c r="P930" s="11" t="n">
        <f aca="false">IF(OR(O929="BUY", O929 = "SELL"), IF(O929 = "BUY", E930 - B930, B930 - E930), 0)</f>
        <v>0</v>
      </c>
      <c r="Q930" s="24" t="n">
        <f aca="false">(F930 - F929) / F929</f>
        <v>0.60071746580827</v>
      </c>
      <c r="R930" s="25" t="inlineStr">
        <f aca="true">IF(ROW(Q930) - 2 &gt;= 3, AVERAGE(Q930:OFFSET(Q930,1 - $R$2, 0)), "")</f>
        <is>
          <t/>
        </is>
      </c>
    </row>
    <row collapsed="false" customFormat="false" customHeight="false" hidden="false" ht="13.3" outlineLevel="0" r="931">
      <c r="A931" s="20" t="n">
        <v>37908</v>
      </c>
      <c r="B931" s="14" t="n">
        <v>24.32</v>
      </c>
      <c r="C931" s="15" t="n">
        <v>24.74</v>
      </c>
      <c r="D931" s="16" t="n">
        <v>24.19</v>
      </c>
      <c r="E931" s="17" t="n">
        <v>24.55</v>
      </c>
      <c r="F931" s="18" t="n">
        <v>9836400</v>
      </c>
      <c r="G931" s="13" t="n">
        <v>12.22</v>
      </c>
      <c r="I931" s="7" t="n">
        <f aca="false">C931 - E930</f>
        <v>0.389999999999997</v>
      </c>
      <c r="J931" s="8" t="n">
        <f aca="false">E930 - D931</f>
        <v>0.16</v>
      </c>
      <c r="K931" s="9" t="n">
        <f aca="false">E931 - E930</f>
        <v>0.199999999999999</v>
      </c>
      <c r="L931" s="21" t="n">
        <f aca="false">I931 / $E$2</f>
        <v>0.00389027431421443</v>
      </c>
      <c r="M931" s="22" t="n">
        <f aca="false">J931 / $E$2</f>
        <v>0.00159600997506235</v>
      </c>
      <c r="N931" s="23" t="n">
        <f aca="false">K931 / $E$2</f>
        <v>0.00199501246882792</v>
      </c>
      <c r="O931" s="10" t="str">
        <f aca="false">IF(OR(J931 &lt; 0, I931 &lt; 0), IF(J931 &lt; 0, "BUY", "SELL"), "S.W.")</f>
        <v>S.W.</v>
      </c>
      <c r="P931" s="11" t="n">
        <f aca="false">IF(OR(O930="BUY", O930 = "SELL"), IF(O930 = "BUY", E931 - B931, B931 - E931), 0)</f>
        <v>0.23</v>
      </c>
      <c r="Q931" s="24" t="n">
        <f aca="false">(F931 - F930) / F930</f>
        <v>-0.015887626060509</v>
      </c>
      <c r="R931" s="25" t="inlineStr">
        <f aca="true">IF(ROW(Q931) - 2 &gt;= 3, AVERAGE(Q931:OFFSET(Q931,1 - $R$2, 0)), "")</f>
        <is>
          <t/>
        </is>
      </c>
    </row>
    <row collapsed="false" customFormat="false" customHeight="false" hidden="false" ht="13.3" outlineLevel="0" r="932">
      <c r="A932" s="20" t="n">
        <v>37909</v>
      </c>
      <c r="B932" s="14" t="n">
        <v>24.85</v>
      </c>
      <c r="C932" s="15" t="n">
        <v>25.01</v>
      </c>
      <c r="D932" s="16" t="n">
        <v>24.58</v>
      </c>
      <c r="E932" s="17" t="n">
        <v>24.82</v>
      </c>
      <c r="F932" s="18" t="n">
        <v>21789400</v>
      </c>
      <c r="G932" s="13" t="n">
        <v>12.36</v>
      </c>
      <c r="I932" s="7" t="n">
        <f aca="false">C932 - E931</f>
        <v>0.460000000000001</v>
      </c>
      <c r="J932" s="8" t="n">
        <f aca="false">E931 - D932</f>
        <v>-0.0299999999999976</v>
      </c>
      <c r="K932" s="9" t="n">
        <f aca="false">E932 - E931</f>
        <v>0.27</v>
      </c>
      <c r="L932" s="21" t="n">
        <f aca="false">I932 / $E$2</f>
        <v>0.00458852867830425</v>
      </c>
      <c r="M932" s="22" t="n">
        <f aca="false">J932 / $E$2</f>
        <v>-0.000299251870324165</v>
      </c>
      <c r="N932" s="23" t="n">
        <f aca="false">K932 / $E$2</f>
        <v>0.0026932668329177</v>
      </c>
      <c r="O932" s="10" t="str">
        <f aca="false">IF(OR(J932 &lt; 0, I932 &lt; 0), IF(J932 &lt; 0, "BUY", "SELL"), "S.W.")</f>
        <v>BUY</v>
      </c>
      <c r="P932" s="11" t="n">
        <f aca="false">IF(OR(O931="BUY", O931 = "SELL"), IF(O931 = "BUY", E932 - B932, B932 - E932), 0)</f>
        <v>0</v>
      </c>
      <c r="Q932" s="24" t="n">
        <f aca="false">(F932 - F931) / F931</f>
        <v>1.21518035053475</v>
      </c>
      <c r="R932" s="25" t="inlineStr">
        <f aca="true">IF(ROW(Q932) - 2 &gt;= 3, AVERAGE(Q932:OFFSET(Q932,1 - $R$2, 0)), "")</f>
        <is>
          <t/>
        </is>
      </c>
    </row>
    <row collapsed="false" customFormat="false" customHeight="false" hidden="false" ht="13.3" outlineLevel="0" r="933">
      <c r="A933" s="20" t="n">
        <v>37910</v>
      </c>
      <c r="B933" s="14" t="n">
        <v>23.8</v>
      </c>
      <c r="C933" s="15" t="n">
        <v>23.84</v>
      </c>
      <c r="D933" s="16" t="n">
        <v>22.41</v>
      </c>
      <c r="E933" s="17" t="n">
        <v>23.25</v>
      </c>
      <c r="F933" s="18" t="n">
        <v>34845800</v>
      </c>
      <c r="G933" s="13" t="n">
        <v>11.58</v>
      </c>
      <c r="I933" s="7" t="n">
        <f aca="false">C933 - E932</f>
        <v>-0.98</v>
      </c>
      <c r="J933" s="8" t="n">
        <f aca="false">E932 - D933</f>
        <v>2.41</v>
      </c>
      <c r="K933" s="9" t="n">
        <f aca="false">E933 - E932</f>
        <v>-1.57</v>
      </c>
      <c r="L933" s="21" t="n">
        <f aca="false">I933 / $E$2</f>
        <v>-0.00977556109725686</v>
      </c>
      <c r="M933" s="22" t="n">
        <f aca="false">J933 / $E$2</f>
        <v>0.0240399002493766</v>
      </c>
      <c r="N933" s="23" t="n">
        <f aca="false">K933 / $E$2</f>
        <v>-0.0156608478802993</v>
      </c>
      <c r="O933" s="10" t="str">
        <f aca="false">IF(OR(J933 &lt; 0, I933 &lt; 0), IF(J933 &lt; 0, "BUY", "SELL"), "S.W.")</f>
        <v>SELL</v>
      </c>
      <c r="P933" s="11" t="n">
        <f aca="false">IF(OR(O932="BUY", O932 = "SELL"), IF(O932 = "BUY", E933 - B933, B933 - E933), 0)</f>
        <v>-0.550000000000001</v>
      </c>
      <c r="Q933" s="24" t="n">
        <f aca="false">(F933 - F932) / F932</f>
        <v>0.599208789594941</v>
      </c>
      <c r="R933" s="25" t="inlineStr">
        <f aca="true">IF(ROW(Q933) - 2 &gt;= 3, AVERAGE(Q933:OFFSET(Q933,1 - $R$2, 0)), "")</f>
        <is>
          <t/>
        </is>
      </c>
    </row>
    <row collapsed="false" customFormat="false" customHeight="false" hidden="false" ht="13.3" outlineLevel="0" r="934">
      <c r="A934" s="20" t="n">
        <v>37911</v>
      </c>
      <c r="B934" s="14" t="n">
        <v>23.38</v>
      </c>
      <c r="C934" s="15" t="n">
        <v>23.49</v>
      </c>
      <c r="D934" s="16" t="n">
        <v>22.43</v>
      </c>
      <c r="E934" s="17" t="n">
        <v>22.75</v>
      </c>
      <c r="F934" s="18" t="n">
        <v>12850400</v>
      </c>
      <c r="G934" s="13" t="n">
        <v>11.33</v>
      </c>
      <c r="I934" s="7" t="n">
        <f aca="false">C934 - E933</f>
        <v>0.239999999999998</v>
      </c>
      <c r="J934" s="8" t="n">
        <f aca="false">E933 - D934</f>
        <v>0.82</v>
      </c>
      <c r="K934" s="9" t="n">
        <f aca="false">E934 - E933</f>
        <v>-0.5</v>
      </c>
      <c r="L934" s="21" t="n">
        <f aca="false">I934 / $E$2</f>
        <v>0.0023940149625935</v>
      </c>
      <c r="M934" s="22" t="n">
        <f aca="false">J934 / $E$2</f>
        <v>0.00817955112219452</v>
      </c>
      <c r="N934" s="23" t="n">
        <f aca="false">K934 / $E$2</f>
        <v>-0.00498753117206983</v>
      </c>
      <c r="O934" s="10" t="str">
        <f aca="false">IF(OR(J934 &lt; 0, I934 &lt; 0), IF(J934 &lt; 0, "BUY", "SELL"), "S.W.")</f>
        <v>S.W.</v>
      </c>
      <c r="P934" s="11" t="n">
        <f aca="false">IF(OR(O933="BUY", O933 = "SELL"), IF(O933 = "BUY", E934 - B934, B934 - E934), 0)</f>
        <v>0.629999999999999</v>
      </c>
      <c r="Q934" s="24" t="n">
        <f aca="false">(F934 - F933) / F933</f>
        <v>-0.631220979285882</v>
      </c>
      <c r="R934" s="25" t="inlineStr">
        <f aca="true">IF(ROW(Q934) - 2 &gt;= 3, AVERAGE(Q934:OFFSET(Q934,1 - $R$2, 0)), "")</f>
        <is>
          <t/>
        </is>
      </c>
    </row>
    <row collapsed="false" customFormat="false" customHeight="false" hidden="false" ht="13.3" outlineLevel="0" r="935">
      <c r="A935" s="20" t="n">
        <v>37914</v>
      </c>
      <c r="B935" s="14" t="n">
        <v>22.6</v>
      </c>
      <c r="C935" s="15" t="n">
        <v>23.34</v>
      </c>
      <c r="D935" s="16" t="n">
        <v>22.38</v>
      </c>
      <c r="E935" s="17" t="n">
        <v>23.22</v>
      </c>
      <c r="F935" s="18" t="n">
        <v>9969000</v>
      </c>
      <c r="G935" s="13" t="n">
        <v>11.56</v>
      </c>
      <c r="I935" s="7" t="n">
        <f aca="false">C935 - E934</f>
        <v>0.59</v>
      </c>
      <c r="J935" s="8" t="n">
        <f aca="false">E934 - D935</f>
        <v>0.370000000000001</v>
      </c>
      <c r="K935" s="9" t="n">
        <f aca="false">E935 - E934</f>
        <v>0.469999999999999</v>
      </c>
      <c r="L935" s="21" t="n">
        <f aca="false">I935 / $E$2</f>
        <v>0.00588528678304239</v>
      </c>
      <c r="M935" s="22" t="n">
        <f aca="false">J935 / $E$2</f>
        <v>0.00369077306733168</v>
      </c>
      <c r="N935" s="23" t="n">
        <f aca="false">K935 / $E$2</f>
        <v>0.00468827930174562</v>
      </c>
      <c r="O935" s="10" t="str">
        <f aca="false">IF(OR(J935 &lt; 0, I935 &lt; 0), IF(J935 &lt; 0, "BUY", "SELL"), "S.W.")</f>
        <v>S.W.</v>
      </c>
      <c r="P935" s="11" t="n">
        <f aca="false">IF(OR(O934="BUY", O934 = "SELL"), IF(O934 = "BUY", E935 - B935, B935 - E935), 0)</f>
        <v>0</v>
      </c>
      <c r="Q935" s="24" t="n">
        <f aca="false">(F935 - F934) / F934</f>
        <v>-0.224226483222312</v>
      </c>
      <c r="R935" s="25" t="inlineStr">
        <f aca="true">IF(ROW(Q935) - 2 &gt;= 3, AVERAGE(Q935:OFFSET(Q935,1 - $R$2, 0)), "")</f>
        <is>
          <t/>
        </is>
      </c>
    </row>
    <row collapsed="false" customFormat="false" customHeight="false" hidden="false" ht="13.3" outlineLevel="0" r="936">
      <c r="A936" s="20" t="n">
        <v>37915</v>
      </c>
      <c r="B936" s="14" t="n">
        <v>23.31</v>
      </c>
      <c r="C936" s="15" t="n">
        <v>23.4</v>
      </c>
      <c r="D936" s="16" t="n">
        <v>22.75</v>
      </c>
      <c r="E936" s="17" t="n">
        <v>23.18</v>
      </c>
      <c r="F936" s="18" t="n">
        <v>6302200</v>
      </c>
      <c r="G936" s="13" t="n">
        <v>11.54</v>
      </c>
      <c r="I936" s="7" t="n">
        <f aca="false">C936 - E935</f>
        <v>0.18</v>
      </c>
      <c r="J936" s="8" t="n">
        <f aca="false">E935 - D936</f>
        <v>0.469999999999999</v>
      </c>
      <c r="K936" s="9" t="n">
        <f aca="false">E936 - E935</f>
        <v>-0.0399999999999991</v>
      </c>
      <c r="L936" s="21" t="n">
        <f aca="false">I936 / $E$2</f>
        <v>0.00179551122194513</v>
      </c>
      <c r="M936" s="22" t="n">
        <f aca="false">J936 / $E$2</f>
        <v>0.00468827930174562</v>
      </c>
      <c r="N936" s="23" t="n">
        <f aca="false">K936 / $E$2</f>
        <v>-0.000399002493765578</v>
      </c>
      <c r="O936" s="10" t="str">
        <f aca="false">IF(OR(J936 &lt; 0, I936 &lt; 0), IF(J936 &lt; 0, "BUY", "SELL"), "S.W.")</f>
        <v>S.W.</v>
      </c>
      <c r="P936" s="11" t="n">
        <f aca="false">IF(OR(O935="BUY", O935 = "SELL"), IF(O935 = "BUY", E936 - B936, B936 - E936), 0)</f>
        <v>0</v>
      </c>
      <c r="Q936" s="24" t="n">
        <f aca="false">(F936 - F935) / F935</f>
        <v>-0.367820242752533</v>
      </c>
      <c r="R936" s="25" t="inlineStr">
        <f aca="true">IF(ROW(Q936) - 2 &gt;= 3, AVERAGE(Q936:OFFSET(Q936,1 - $R$2, 0)), "")</f>
        <is>
          <t/>
        </is>
      </c>
    </row>
    <row collapsed="false" customFormat="false" customHeight="false" hidden="false" ht="13.3" outlineLevel="0" r="937">
      <c r="A937" s="20" t="n">
        <v>37916</v>
      </c>
      <c r="B937" s="14" t="n">
        <v>22.94</v>
      </c>
      <c r="C937" s="15" t="n">
        <v>23.2</v>
      </c>
      <c r="D937" s="16" t="n">
        <v>22.68</v>
      </c>
      <c r="E937" s="17" t="n">
        <v>22.76</v>
      </c>
      <c r="F937" s="18" t="n">
        <v>5771400</v>
      </c>
      <c r="G937" s="13" t="n">
        <v>11.33</v>
      </c>
      <c r="I937" s="7" t="n">
        <f aca="false">C937 - E936</f>
        <v>0.0199999999999996</v>
      </c>
      <c r="J937" s="8" t="n">
        <f aca="false">E936 - D937</f>
        <v>0.5</v>
      </c>
      <c r="K937" s="9" t="n">
        <f aca="false">E937 - E936</f>
        <v>-0.419999999999998</v>
      </c>
      <c r="L937" s="21" t="n">
        <f aca="false">I937 / $E$2</f>
        <v>0.000199501246882789</v>
      </c>
      <c r="M937" s="22" t="n">
        <f aca="false">J937 / $E$2</f>
        <v>0.00498753117206983</v>
      </c>
      <c r="N937" s="23" t="n">
        <f aca="false">K937 / $E$2</f>
        <v>-0.00418952618453864</v>
      </c>
      <c r="O937" s="10" t="str">
        <f aca="false">IF(OR(J937 &lt; 0, I937 &lt; 0), IF(J937 &lt; 0, "BUY", "SELL"), "S.W.")</f>
        <v>S.W.</v>
      </c>
      <c r="P937" s="11" t="n">
        <f aca="false">IF(OR(O936="BUY", O936 = "SELL"), IF(O936 = "BUY", E937 - B937, B937 - E937), 0)</f>
        <v>0</v>
      </c>
      <c r="Q937" s="24" t="n">
        <f aca="false">(F937 - F936) / F936</f>
        <v>-0.0842245565040779</v>
      </c>
      <c r="R937" s="25" t="inlineStr">
        <f aca="true">IF(ROW(Q937) - 2 &gt;= 3, AVERAGE(Q937:OFFSET(Q937,1 - $R$2, 0)), "")</f>
        <is>
          <t/>
        </is>
      </c>
    </row>
    <row collapsed="false" customFormat="false" customHeight="false" hidden="false" ht="13.3" outlineLevel="0" r="938">
      <c r="A938" s="20" t="n">
        <v>37917</v>
      </c>
      <c r="B938" s="14" t="n">
        <v>22.73</v>
      </c>
      <c r="C938" s="15" t="n">
        <v>23.15</v>
      </c>
      <c r="D938" s="16" t="n">
        <v>22.59</v>
      </c>
      <c r="E938" s="17" t="n">
        <v>22.99</v>
      </c>
      <c r="F938" s="18" t="n">
        <v>5900400</v>
      </c>
      <c r="G938" s="13" t="n">
        <v>11.45</v>
      </c>
      <c r="I938" s="7" t="n">
        <f aca="false">C938 - E937</f>
        <v>0.389999999999997</v>
      </c>
      <c r="J938" s="8" t="n">
        <f aca="false">E937 - D938</f>
        <v>0.170000000000002</v>
      </c>
      <c r="K938" s="9" t="n">
        <f aca="false">E938 - E937</f>
        <v>0.229999999999997</v>
      </c>
      <c r="L938" s="21" t="n">
        <f aca="false">I938 / $E$2</f>
        <v>0.00389027431421443</v>
      </c>
      <c r="M938" s="22" t="n">
        <f aca="false">J938 / $E$2</f>
        <v>0.00169576059850376</v>
      </c>
      <c r="N938" s="23" t="n">
        <f aca="false">K938 / $E$2</f>
        <v>0.00229426433915209</v>
      </c>
      <c r="O938" s="10" t="str">
        <f aca="false">IF(OR(J938 &lt; 0, I938 &lt; 0), IF(J938 &lt; 0, "BUY", "SELL"), "S.W.")</f>
        <v>S.W.</v>
      </c>
      <c r="P938" s="11" t="n">
        <f aca="false">IF(OR(O937="BUY", O937 = "SELL"), IF(O937 = "BUY", E938 - B938, B938 - E938), 0)</f>
        <v>0</v>
      </c>
      <c r="Q938" s="24" t="n">
        <f aca="false">(F938 - F937) / F937</f>
        <v>0.0223515957999792</v>
      </c>
      <c r="R938" s="25" t="inlineStr">
        <f aca="true">IF(ROW(Q938) - 2 &gt;= 3, AVERAGE(Q938:OFFSET(Q938,1 - $R$2, 0)), "")</f>
        <is>
          <t/>
        </is>
      </c>
    </row>
    <row collapsed="false" customFormat="false" customHeight="false" hidden="false" ht="13.3" outlineLevel="0" r="939">
      <c r="A939" s="20" t="n">
        <v>37918</v>
      </c>
      <c r="B939" s="14" t="n">
        <v>22.56</v>
      </c>
      <c r="C939" s="15" t="n">
        <v>22.85</v>
      </c>
      <c r="D939" s="16" t="n">
        <v>22.23</v>
      </c>
      <c r="E939" s="17" t="n">
        <v>22.6</v>
      </c>
      <c r="F939" s="18" t="n">
        <v>7852000</v>
      </c>
      <c r="G939" s="13" t="n">
        <v>11.25</v>
      </c>
      <c r="I939" s="7" t="n">
        <f aca="false">C939 - E938</f>
        <v>-0.139999999999997</v>
      </c>
      <c r="J939" s="8" t="n">
        <f aca="false">E938 - D939</f>
        <v>0.759999999999998</v>
      </c>
      <c r="K939" s="9" t="n">
        <f aca="false">E939 - E938</f>
        <v>-0.389999999999997</v>
      </c>
      <c r="L939" s="21" t="n">
        <f aca="false">I939 / $E$2</f>
        <v>-0.00139650872817952</v>
      </c>
      <c r="M939" s="22" t="n">
        <f aca="false">J939 / $E$2</f>
        <v>0.00758104738154611</v>
      </c>
      <c r="N939" s="23" t="n">
        <f aca="false">K939 / $E$2</f>
        <v>-0.00389027431421443</v>
      </c>
      <c r="O939" s="10" t="str">
        <f aca="false">IF(OR(J939 &lt; 0, I939 &lt; 0), IF(J939 &lt; 0, "BUY", "SELL"), "S.W.")</f>
        <v>SELL</v>
      </c>
      <c r="P939" s="11" t="n">
        <f aca="false">IF(OR(O938="BUY", O938 = "SELL"), IF(O938 = "BUY", E939 - B939, B939 - E939), 0)</f>
        <v>0</v>
      </c>
      <c r="Q939" s="24" t="n">
        <f aca="false">(F939 - F938) / F938</f>
        <v>0.330757236797505</v>
      </c>
      <c r="R939" s="25" t="inlineStr">
        <f aca="true">IF(ROW(Q939) - 2 &gt;= 3, AVERAGE(Q939:OFFSET(Q939,1 - $R$2, 0)), "")</f>
        <is>
          <t/>
        </is>
      </c>
    </row>
    <row collapsed="false" customFormat="false" customHeight="false" hidden="false" ht="13.3" outlineLevel="0" r="940">
      <c r="A940" s="20" t="n">
        <v>37921</v>
      </c>
      <c r="B940" s="14" t="n">
        <v>22.75</v>
      </c>
      <c r="C940" s="15" t="n">
        <v>22.89</v>
      </c>
      <c r="D940" s="16" t="n">
        <v>22.49</v>
      </c>
      <c r="E940" s="17" t="n">
        <v>22.6</v>
      </c>
      <c r="F940" s="18" t="n">
        <v>5786200</v>
      </c>
      <c r="G940" s="13" t="n">
        <v>11.25</v>
      </c>
      <c r="I940" s="7" t="n">
        <f aca="false">C940 - E939</f>
        <v>0.289999999999999</v>
      </c>
      <c r="J940" s="8" t="n">
        <f aca="false">E939 - D940</f>
        <v>0.110000000000003</v>
      </c>
      <c r="K940" s="9" t="n">
        <f aca="false">E940 - E939</f>
        <v>0</v>
      </c>
      <c r="L940" s="21" t="n">
        <f aca="false">I940 / $E$2</f>
        <v>0.00289276807980049</v>
      </c>
      <c r="M940" s="22" t="n">
        <f aca="false">J940 / $E$2</f>
        <v>0.00109725685785539</v>
      </c>
      <c r="N940" s="23" t="n">
        <f aca="false">K940 / $E$2</f>
        <v>0</v>
      </c>
      <c r="O940" s="10" t="str">
        <f aca="false">IF(OR(J940 &lt; 0, I940 &lt; 0), IF(J940 &lt; 0, "BUY", "SELL"), "S.W.")</f>
        <v>S.W.</v>
      </c>
      <c r="P940" s="11" t="n">
        <f aca="false">IF(OR(O939="BUY", O939 = "SELL"), IF(O939 = "BUY", E940 - B940, B940 - E940), 0)</f>
        <v>0.149999999999999</v>
      </c>
      <c r="Q940" s="24" t="n">
        <f aca="false">(F940 - F939) / F939</f>
        <v>-0.263092205807438</v>
      </c>
      <c r="R940" s="25" t="inlineStr">
        <f aca="true">IF(ROW(Q940) - 2 &gt;= 3, AVERAGE(Q940:OFFSET(Q940,1 - $R$2, 0)), "")</f>
        <is>
          <t/>
        </is>
      </c>
    </row>
    <row collapsed="false" customFormat="false" customHeight="false" hidden="false" ht="13.3" outlineLevel="0" r="941">
      <c r="A941" s="20" t="n">
        <v>37922</v>
      </c>
      <c r="B941" s="14" t="n">
        <v>22.56</v>
      </c>
      <c r="C941" s="15" t="n">
        <v>23.77</v>
      </c>
      <c r="D941" s="16" t="n">
        <v>22.4</v>
      </c>
      <c r="E941" s="17" t="n">
        <v>23.72</v>
      </c>
      <c r="F941" s="18" t="n">
        <v>8989800</v>
      </c>
      <c r="G941" s="13" t="n">
        <v>11.81</v>
      </c>
      <c r="I941" s="7" t="n">
        <f aca="false">C941 - E940</f>
        <v>1.17</v>
      </c>
      <c r="J941" s="8" t="n">
        <f aca="false">E940 - D941</f>
        <v>0.200000000000003</v>
      </c>
      <c r="K941" s="9" t="n">
        <f aca="false">E941 - E940</f>
        <v>1.12</v>
      </c>
      <c r="L941" s="21" t="n">
        <f aca="false">I941 / $E$2</f>
        <v>0.0116708229426434</v>
      </c>
      <c r="M941" s="22" t="n">
        <f aca="false">J941 / $E$2</f>
        <v>0.00199501246882796</v>
      </c>
      <c r="N941" s="23" t="n">
        <f aca="false">K941 / $E$2</f>
        <v>0.0111720698254364</v>
      </c>
      <c r="O941" s="10" t="str">
        <f aca="false">IF(OR(J941 &lt; 0, I941 &lt; 0), IF(J941 &lt; 0, "BUY", "SELL"), "S.W.")</f>
        <v>S.W.</v>
      </c>
      <c r="P941" s="11" t="n">
        <f aca="false">IF(OR(O940="BUY", O940 = "SELL"), IF(O940 = "BUY", E941 - B941, B941 - E941), 0)</f>
        <v>0</v>
      </c>
      <c r="Q941" s="24" t="n">
        <f aca="false">(F941 - F940) / F940</f>
        <v>0.553662161695068</v>
      </c>
      <c r="R941" s="25" t="inlineStr">
        <f aca="true">IF(ROW(Q941) - 2 &gt;= 3, AVERAGE(Q941:OFFSET(Q941,1 - $R$2, 0)), "")</f>
        <is>
          <t/>
        </is>
      </c>
    </row>
    <row collapsed="false" customFormat="false" customHeight="false" hidden="false" ht="13.3" outlineLevel="0" r="942">
      <c r="A942" s="20" t="n">
        <v>37923</v>
      </c>
      <c r="B942" s="14" t="n">
        <v>23.51</v>
      </c>
      <c r="C942" s="15" t="n">
        <v>23.9</v>
      </c>
      <c r="D942" s="16" t="n">
        <v>23.34</v>
      </c>
      <c r="E942" s="17" t="n">
        <v>23.69</v>
      </c>
      <c r="F942" s="18" t="n">
        <v>9538600</v>
      </c>
      <c r="G942" s="13" t="n">
        <v>11.79</v>
      </c>
      <c r="I942" s="7" t="n">
        <f aca="false">C942 - E941</f>
        <v>0.18</v>
      </c>
      <c r="J942" s="8" t="n">
        <f aca="false">E941 - D942</f>
        <v>0.379999999999999</v>
      </c>
      <c r="K942" s="9" t="n">
        <f aca="false">E942 - E941</f>
        <v>-0.0299999999999976</v>
      </c>
      <c r="L942" s="21" t="n">
        <f aca="false">I942 / $E$2</f>
        <v>0.00179551122194513</v>
      </c>
      <c r="M942" s="22" t="n">
        <f aca="false">J942 / $E$2</f>
        <v>0.00379052369077306</v>
      </c>
      <c r="N942" s="23" t="n">
        <f aca="false">K942 / $E$2</f>
        <v>-0.000299251870324165</v>
      </c>
      <c r="O942" s="10" t="str">
        <f aca="false">IF(OR(J942 &lt; 0, I942 &lt; 0), IF(J942 &lt; 0, "BUY", "SELL"), "S.W.")</f>
        <v>S.W.</v>
      </c>
      <c r="P942" s="11" t="n">
        <f aca="false">IF(OR(O941="BUY", O941 = "SELL"), IF(O941 = "BUY", E942 - B942, B942 - E942), 0)</f>
        <v>0</v>
      </c>
      <c r="Q942" s="24" t="n">
        <f aca="false">(F942 - F941) / F941</f>
        <v>0.0610469643373601</v>
      </c>
      <c r="R942" s="25" t="inlineStr">
        <f aca="true">IF(ROW(Q942) - 2 &gt;= 3, AVERAGE(Q942:OFFSET(Q942,1 - $R$2, 0)), "")</f>
        <is>
          <t/>
        </is>
      </c>
    </row>
    <row collapsed="false" customFormat="false" customHeight="false" hidden="false" ht="13.3" outlineLevel="0" r="943">
      <c r="A943" s="20" t="n">
        <v>37924</v>
      </c>
      <c r="B943" s="14" t="n">
        <v>23.99</v>
      </c>
      <c r="C943" s="15" t="n">
        <v>24</v>
      </c>
      <c r="D943" s="16" t="n">
        <v>22.87</v>
      </c>
      <c r="E943" s="17" t="n">
        <v>23.09</v>
      </c>
      <c r="F943" s="18" t="n">
        <v>9305600</v>
      </c>
      <c r="G943" s="13" t="n">
        <v>11.5</v>
      </c>
      <c r="I943" s="7" t="n">
        <f aca="false">C943 - E942</f>
        <v>0.309999999999999</v>
      </c>
      <c r="J943" s="8" t="n">
        <f aca="false">E942 - D943</f>
        <v>0.82</v>
      </c>
      <c r="K943" s="9" t="n">
        <f aca="false">E943 - E942</f>
        <v>-0.600000000000001</v>
      </c>
      <c r="L943" s="21" t="n">
        <f aca="false">I943 / $E$2</f>
        <v>0.00309226932668328</v>
      </c>
      <c r="M943" s="22" t="n">
        <f aca="false">J943 / $E$2</f>
        <v>0.00817955112219452</v>
      </c>
      <c r="N943" s="23" t="n">
        <f aca="false">K943 / $E$2</f>
        <v>-0.0059850374064838</v>
      </c>
      <c r="O943" s="10" t="str">
        <f aca="false">IF(OR(J943 &lt; 0, I943 &lt; 0), IF(J943 &lt; 0, "BUY", "SELL"), "S.W.")</f>
        <v>S.W.</v>
      </c>
      <c r="P943" s="11" t="n">
        <f aca="false">IF(OR(O942="BUY", O942 = "SELL"), IF(O942 = "BUY", E943 - B943, B943 - E943), 0)</f>
        <v>0</v>
      </c>
      <c r="Q943" s="24" t="n">
        <f aca="false">(F943 - F942) / F942</f>
        <v>-0.0244270647684147</v>
      </c>
      <c r="R943" s="25" t="inlineStr">
        <f aca="true">IF(ROW(Q943) - 2 &gt;= 3, AVERAGE(Q943:OFFSET(Q943,1 - $R$2, 0)), "")</f>
        <is>
          <t/>
        </is>
      </c>
    </row>
    <row collapsed="false" customFormat="false" customHeight="false" hidden="false" ht="13.3" outlineLevel="0" r="944">
      <c r="A944" s="20" t="n">
        <v>37925</v>
      </c>
      <c r="B944" s="14" t="n">
        <v>23.3</v>
      </c>
      <c r="C944" s="15" t="n">
        <v>23.35</v>
      </c>
      <c r="D944" s="16" t="n">
        <v>22.78</v>
      </c>
      <c r="E944" s="17" t="n">
        <v>22.89</v>
      </c>
      <c r="F944" s="18" t="n">
        <v>7791200</v>
      </c>
      <c r="G944" s="13" t="n">
        <v>11.4</v>
      </c>
      <c r="I944" s="7" t="n">
        <f aca="false">C944 - E943</f>
        <v>0.260000000000002</v>
      </c>
      <c r="J944" s="8" t="n">
        <f aca="false">E943 - D944</f>
        <v>0.309999999999999</v>
      </c>
      <c r="K944" s="9" t="n">
        <f aca="false">E944 - E943</f>
        <v>-0.199999999999999</v>
      </c>
      <c r="L944" s="21" t="n">
        <f aca="false">I944 / $E$2</f>
        <v>0.00259351620947632</v>
      </c>
      <c r="M944" s="22" t="n">
        <f aca="false">J944 / $E$2</f>
        <v>0.00309226932668328</v>
      </c>
      <c r="N944" s="23" t="n">
        <f aca="false">K944 / $E$2</f>
        <v>-0.00199501246882792</v>
      </c>
      <c r="O944" s="10" t="str">
        <f aca="false">IF(OR(J944 &lt; 0, I944 &lt; 0), IF(J944 &lt; 0, "BUY", "SELL"), "S.W.")</f>
        <v>S.W.</v>
      </c>
      <c r="P944" s="11" t="n">
        <f aca="false">IF(OR(O943="BUY", O943 = "SELL"), IF(O943 = "BUY", E944 - B944, B944 - E944), 0)</f>
        <v>0</v>
      </c>
      <c r="Q944" s="24" t="n">
        <f aca="false">(F944 - F943) / F943</f>
        <v>-0.162740715268226</v>
      </c>
      <c r="R944" s="25" t="inlineStr">
        <f aca="true">IF(ROW(Q944) - 2 &gt;= 3, AVERAGE(Q944:OFFSET(Q944,1 - $R$2, 0)), "")</f>
        <is>
          <t/>
        </is>
      </c>
    </row>
    <row collapsed="false" customFormat="false" customHeight="false" hidden="false" ht="13.3" outlineLevel="0" r="945">
      <c r="A945" s="20" t="n">
        <v>37928</v>
      </c>
      <c r="B945" s="14" t="n">
        <v>22.83</v>
      </c>
      <c r="C945" s="15" t="n">
        <v>23.3</v>
      </c>
      <c r="D945" s="16" t="n">
        <v>22.78</v>
      </c>
      <c r="E945" s="17" t="n">
        <v>23.15</v>
      </c>
      <c r="F945" s="18" t="n">
        <v>10815800</v>
      </c>
      <c r="G945" s="13" t="n">
        <v>11.53</v>
      </c>
      <c r="I945" s="7" t="n">
        <f aca="false">C945 - E944</f>
        <v>0.41</v>
      </c>
      <c r="J945" s="8" t="n">
        <f aca="false">E944 - D945</f>
        <v>0.109999999999999</v>
      </c>
      <c r="K945" s="9" t="n">
        <f aca="false">E945 - E944</f>
        <v>0.259999999999998</v>
      </c>
      <c r="L945" s="21" t="n">
        <f aca="false">I945 / $E$2</f>
        <v>0.00408977556109726</v>
      </c>
      <c r="M945" s="22" t="n">
        <f aca="false">J945 / $E$2</f>
        <v>0.00109725685785536</v>
      </c>
      <c r="N945" s="23" t="n">
        <f aca="false">K945 / $E$2</f>
        <v>0.00259351620947629</v>
      </c>
      <c r="O945" s="10" t="str">
        <f aca="false">IF(OR(J945 &lt; 0, I945 &lt; 0), IF(J945 &lt; 0, "BUY", "SELL"), "S.W.")</f>
        <v>S.W.</v>
      </c>
      <c r="P945" s="11" t="n">
        <f aca="false">IF(OR(O944="BUY", O944 = "SELL"), IF(O944 = "BUY", E945 - B945, B945 - E945), 0)</f>
        <v>0</v>
      </c>
      <c r="Q945" s="24" t="n">
        <f aca="false">(F945 - F944) / F944</f>
        <v>0.388207208132252</v>
      </c>
      <c r="R945" s="25" t="inlineStr">
        <f aca="true">IF(ROW(Q945) - 2 &gt;= 3, AVERAGE(Q945:OFFSET(Q945,1 - $R$2, 0)), "")</f>
        <is>
          <t/>
        </is>
      </c>
    </row>
    <row collapsed="false" customFormat="false" customHeight="false" hidden="false" ht="13.3" outlineLevel="0" r="946">
      <c r="A946" s="20" t="n">
        <v>37929</v>
      </c>
      <c r="B946" s="14" t="n">
        <v>23.07</v>
      </c>
      <c r="C946" s="15" t="n">
        <v>23.1</v>
      </c>
      <c r="D946" s="16" t="n">
        <v>22.59</v>
      </c>
      <c r="E946" s="17" t="n">
        <v>22.91</v>
      </c>
      <c r="F946" s="18" t="n">
        <v>8901200</v>
      </c>
      <c r="G946" s="13" t="n">
        <v>11.41</v>
      </c>
      <c r="I946" s="7" t="n">
        <f aca="false">C946 - E945</f>
        <v>-0.0499999999999972</v>
      </c>
      <c r="J946" s="8" t="n">
        <f aca="false">E945 - D946</f>
        <v>0.559999999999999</v>
      </c>
      <c r="K946" s="9" t="n">
        <f aca="false">E946 - E945</f>
        <v>-0.239999999999998</v>
      </c>
      <c r="L946" s="21" t="n">
        <f aca="false">I946 / $E$2</f>
        <v>-0.000498753117206954</v>
      </c>
      <c r="M946" s="22" t="n">
        <f aca="false">J946 / $E$2</f>
        <v>0.00558603491271819</v>
      </c>
      <c r="N946" s="23" t="n">
        <f aca="false">K946 / $E$2</f>
        <v>-0.0023940149625935</v>
      </c>
      <c r="O946" s="10" t="str">
        <f aca="false">IF(OR(J946 &lt; 0, I946 &lt; 0), IF(J946 &lt; 0, "BUY", "SELL"), "S.W.")</f>
        <v>SELL</v>
      </c>
      <c r="P946" s="11" t="n">
        <f aca="false">IF(OR(O945="BUY", O945 = "SELL"), IF(O945 = "BUY", E946 - B946, B946 - E946), 0)</f>
        <v>0</v>
      </c>
      <c r="Q946" s="24" t="n">
        <f aca="false">(F946 - F945) / F945</f>
        <v>-0.177018805821114</v>
      </c>
      <c r="R946" s="25" t="inlineStr">
        <f aca="true">IF(ROW(Q946) - 2 &gt;= 3, AVERAGE(Q946:OFFSET(Q946,1 - $R$2, 0)), "")</f>
        <is>
          <t/>
        </is>
      </c>
    </row>
    <row collapsed="false" customFormat="false" customHeight="false" hidden="false" ht="13.3" outlineLevel="0" r="947">
      <c r="A947" s="20" t="n">
        <v>37930</v>
      </c>
      <c r="B947" s="14" t="n">
        <v>22.82</v>
      </c>
      <c r="C947" s="15" t="n">
        <v>23.13</v>
      </c>
      <c r="D947" s="16" t="n">
        <v>22.47</v>
      </c>
      <c r="E947" s="17" t="n">
        <v>23.03</v>
      </c>
      <c r="F947" s="18" t="n">
        <v>11516800</v>
      </c>
      <c r="G947" s="13" t="n">
        <v>11.47</v>
      </c>
      <c r="I947" s="7" t="n">
        <f aca="false">C947 - E946</f>
        <v>0.219999999999999</v>
      </c>
      <c r="J947" s="8" t="n">
        <f aca="false">E946 - D947</f>
        <v>0.440000000000001</v>
      </c>
      <c r="K947" s="9" t="n">
        <f aca="false">E947 - E946</f>
        <v>0.120000000000001</v>
      </c>
      <c r="L947" s="21" t="n">
        <f aca="false">I947 / $E$2</f>
        <v>0.00219451371571071</v>
      </c>
      <c r="M947" s="22" t="n">
        <f aca="false">J947 / $E$2</f>
        <v>0.00438902743142146</v>
      </c>
      <c r="N947" s="23" t="n">
        <f aca="false">K947 / $E$2</f>
        <v>0.00119700748129677</v>
      </c>
      <c r="O947" s="10" t="str">
        <f aca="false">IF(OR(J947 &lt; 0, I947 &lt; 0), IF(J947 &lt; 0, "BUY", "SELL"), "S.W.")</f>
        <v>S.W.</v>
      </c>
      <c r="P947" s="11" t="n">
        <f aca="false">IF(OR(O946="BUY", O946 = "SELL"), IF(O946 = "BUY", E947 - B947, B947 - E947), 0)</f>
        <v>-0.210000000000001</v>
      </c>
      <c r="Q947" s="24" t="n">
        <f aca="false">(F947 - F946) / F946</f>
        <v>0.293848020491619</v>
      </c>
      <c r="R947" s="25" t="inlineStr">
        <f aca="true">IF(ROW(Q947) - 2 &gt;= 3, AVERAGE(Q947:OFFSET(Q947,1 - $R$2, 0)), "")</f>
        <is>
          <t/>
        </is>
      </c>
    </row>
    <row collapsed="false" customFormat="false" customHeight="false" hidden="false" ht="13.3" outlineLevel="0" r="948">
      <c r="A948" s="20" t="n">
        <v>37931</v>
      </c>
      <c r="B948" s="14" t="n">
        <v>22.91</v>
      </c>
      <c r="C948" s="15" t="n">
        <v>23.15</v>
      </c>
      <c r="D948" s="16" t="n">
        <v>22.65</v>
      </c>
      <c r="E948" s="17" t="n">
        <v>23.12</v>
      </c>
      <c r="F948" s="18" t="n">
        <v>14181200</v>
      </c>
      <c r="G948" s="13" t="n">
        <v>11.51</v>
      </c>
      <c r="I948" s="7" t="n">
        <f aca="false">C948 - E947</f>
        <v>0.119999999999997</v>
      </c>
      <c r="J948" s="8" t="n">
        <f aca="false">E947 - D948</f>
        <v>0.380000000000003</v>
      </c>
      <c r="K948" s="9" t="n">
        <f aca="false">E948 - E947</f>
        <v>0.0899999999999999</v>
      </c>
      <c r="L948" s="21" t="n">
        <f aca="false">I948 / $E$2</f>
        <v>0.00119700748129673</v>
      </c>
      <c r="M948" s="22" t="n">
        <f aca="false">J948 / $E$2</f>
        <v>0.00379052369077309</v>
      </c>
      <c r="N948" s="23" t="n">
        <f aca="false">K948 / $E$2</f>
        <v>0.000897755610972567</v>
      </c>
      <c r="O948" s="10" t="str">
        <f aca="false">IF(OR(J948 &lt; 0, I948 &lt; 0), IF(J948 &lt; 0, "BUY", "SELL"), "S.W.")</f>
        <v>S.W.</v>
      </c>
      <c r="P948" s="11" t="n">
        <f aca="false">IF(OR(O947="BUY", O947 = "SELL"), IF(O947 = "BUY", E948 - B948, B948 - E948), 0)</f>
        <v>0</v>
      </c>
      <c r="Q948" s="24" t="n">
        <f aca="false">(F948 - F947) / F947</f>
        <v>0.231348985829397</v>
      </c>
      <c r="R948" s="25" t="inlineStr">
        <f aca="true">IF(ROW(Q948) - 2 &gt;= 3, AVERAGE(Q948:OFFSET(Q948,1 - $R$2, 0)), "")</f>
        <is>
          <t/>
        </is>
      </c>
    </row>
    <row collapsed="false" customFormat="false" customHeight="false" hidden="false" ht="13.3" outlineLevel="0" r="949">
      <c r="A949" s="20" t="n">
        <v>37932</v>
      </c>
      <c r="B949" s="14" t="n">
        <v>23.19</v>
      </c>
      <c r="C949" s="15" t="n">
        <v>23.24</v>
      </c>
      <c r="D949" s="16" t="n">
        <v>22.45</v>
      </c>
      <c r="E949" s="17" t="n">
        <v>22.5</v>
      </c>
      <c r="F949" s="18" t="n">
        <v>7505200</v>
      </c>
      <c r="G949" s="13" t="n">
        <v>11.2</v>
      </c>
      <c r="I949" s="7" t="n">
        <f aca="false">C949 - E948</f>
        <v>0.119999999999997</v>
      </c>
      <c r="J949" s="8" t="n">
        <f aca="false">E948 - D949</f>
        <v>0.670000000000002</v>
      </c>
      <c r="K949" s="9" t="n">
        <f aca="false">E949 - E948</f>
        <v>-0.620000000000001</v>
      </c>
      <c r="L949" s="21" t="n">
        <f aca="false">I949 / $E$2</f>
        <v>0.00119700748129673</v>
      </c>
      <c r="M949" s="22" t="n">
        <f aca="false">J949 / $E$2</f>
        <v>0.00668329177057358</v>
      </c>
      <c r="N949" s="23" t="n">
        <f aca="false">K949 / $E$2</f>
        <v>-0.00618453865336659</v>
      </c>
      <c r="O949" s="10" t="str">
        <f aca="false">IF(OR(J949 &lt; 0, I949 &lt; 0), IF(J949 &lt; 0, "BUY", "SELL"), "S.W.")</f>
        <v>S.W.</v>
      </c>
      <c r="P949" s="11" t="n">
        <f aca="false">IF(OR(O948="BUY", O948 = "SELL"), IF(O948 = "BUY", E949 - B949, B949 - E949), 0)</f>
        <v>0</v>
      </c>
      <c r="Q949" s="24" t="n">
        <f aca="false">(F949 - F948) / F948</f>
        <v>-0.470764110230446</v>
      </c>
      <c r="R949" s="25" t="inlineStr">
        <f aca="true">IF(ROW(Q949) - 2 &gt;= 3, AVERAGE(Q949:OFFSET(Q949,1 - $R$2, 0)), "")</f>
        <is>
          <t/>
        </is>
      </c>
    </row>
    <row collapsed="false" customFormat="false" customHeight="false" hidden="false" ht="13.3" outlineLevel="0" r="950">
      <c r="A950" s="20" t="n">
        <v>37935</v>
      </c>
      <c r="B950" s="14" t="n">
        <v>22.45</v>
      </c>
      <c r="C950" s="15" t="n">
        <v>22.65</v>
      </c>
      <c r="D950" s="16" t="n">
        <v>21.84</v>
      </c>
      <c r="E950" s="17" t="n">
        <v>21.9</v>
      </c>
      <c r="F950" s="18" t="n">
        <v>8367000</v>
      </c>
      <c r="G950" s="13" t="n">
        <v>10.9</v>
      </c>
      <c r="I950" s="7" t="n">
        <f aca="false">C950 - E949</f>
        <v>0.149999999999999</v>
      </c>
      <c r="J950" s="8" t="n">
        <f aca="false">E949 - D950</f>
        <v>0.66</v>
      </c>
      <c r="K950" s="9" t="n">
        <f aca="false">E950 - E949</f>
        <v>-0.600000000000001</v>
      </c>
      <c r="L950" s="21" t="n">
        <f aca="false">I950 / $E$2</f>
        <v>0.00149625935162093</v>
      </c>
      <c r="M950" s="22" t="n">
        <f aca="false">J950 / $E$2</f>
        <v>0.00658354114713217</v>
      </c>
      <c r="N950" s="23" t="n">
        <f aca="false">K950 / $E$2</f>
        <v>-0.0059850374064838</v>
      </c>
      <c r="O950" s="10" t="str">
        <f aca="false">IF(OR(J950 &lt; 0, I950 &lt; 0), IF(J950 &lt; 0, "BUY", "SELL"), "S.W.")</f>
        <v>S.W.</v>
      </c>
      <c r="P950" s="11" t="n">
        <f aca="false">IF(OR(O949="BUY", O949 = "SELL"), IF(O949 = "BUY", E950 - B950, B950 - E950), 0)</f>
        <v>0</v>
      </c>
      <c r="Q950" s="24" t="n">
        <f aca="false">(F950 - F949) / F949</f>
        <v>0.114827053243085</v>
      </c>
      <c r="R950" s="25" t="inlineStr">
        <f aca="true">IF(ROW(Q950) - 2 &gt;= 3, AVERAGE(Q950:OFFSET(Q950,1 - $R$2, 0)), "")</f>
        <is>
          <t/>
        </is>
      </c>
    </row>
    <row collapsed="false" customFormat="false" customHeight="false" hidden="false" ht="13.3" outlineLevel="0" r="951">
      <c r="A951" s="20" t="n">
        <v>37936</v>
      </c>
      <c r="B951" s="14" t="n">
        <v>21.9</v>
      </c>
      <c r="C951" s="15" t="n">
        <v>22.02</v>
      </c>
      <c r="D951" s="16" t="n">
        <v>21.48</v>
      </c>
      <c r="E951" s="17" t="n">
        <v>21.54</v>
      </c>
      <c r="F951" s="18" t="n">
        <v>7681200</v>
      </c>
      <c r="G951" s="13" t="n">
        <v>10.72</v>
      </c>
      <c r="I951" s="7" t="n">
        <f aca="false">C951 - E950</f>
        <v>0.120000000000001</v>
      </c>
      <c r="J951" s="8" t="n">
        <f aca="false">E950 - D951</f>
        <v>0.419999999999998</v>
      </c>
      <c r="K951" s="9" t="n">
        <f aca="false">E951 - E950</f>
        <v>-0.359999999999999</v>
      </c>
      <c r="L951" s="21" t="n">
        <f aca="false">I951 / $E$2</f>
        <v>0.00119700748129677</v>
      </c>
      <c r="M951" s="22" t="n">
        <f aca="false">J951 / $E$2</f>
        <v>0.00418952618453864</v>
      </c>
      <c r="N951" s="23" t="n">
        <f aca="false">K951 / $E$2</f>
        <v>-0.00359102244389027</v>
      </c>
      <c r="O951" s="10" t="str">
        <f aca="false">IF(OR(J951 &lt; 0, I951 &lt; 0), IF(J951 &lt; 0, "BUY", "SELL"), "S.W.")</f>
        <v>S.W.</v>
      </c>
      <c r="P951" s="11" t="n">
        <f aca="false">IF(OR(O950="BUY", O950 = "SELL"), IF(O950 = "BUY", E951 - B951, B951 - E951), 0)</f>
        <v>0</v>
      </c>
      <c r="Q951" s="24" t="n">
        <f aca="false">(F951 - F950) / F950</f>
        <v>-0.0819648619576909</v>
      </c>
      <c r="R951" s="25" t="inlineStr">
        <f aca="true">IF(ROW(Q951) - 2 &gt;= 3, AVERAGE(Q951:OFFSET(Q951,1 - $R$2, 0)), "")</f>
        <is>
          <t/>
        </is>
      </c>
    </row>
    <row collapsed="false" customFormat="false" customHeight="false" hidden="false" ht="13.3" outlineLevel="0" r="952">
      <c r="A952" s="20" t="n">
        <v>37937</v>
      </c>
      <c r="B952" s="14" t="n">
        <v>21.48</v>
      </c>
      <c r="C952" s="15" t="n">
        <v>22.72</v>
      </c>
      <c r="D952" s="16" t="n">
        <v>21.48</v>
      </c>
      <c r="E952" s="17" t="n">
        <v>22.33</v>
      </c>
      <c r="F952" s="18" t="n">
        <v>10714400</v>
      </c>
      <c r="G952" s="13" t="n">
        <v>11.12</v>
      </c>
      <c r="I952" s="7" t="n">
        <f aca="false">C952 - E951</f>
        <v>1.18</v>
      </c>
      <c r="J952" s="8" t="n">
        <f aca="false">E951 - D952</f>
        <v>0.0599999999999987</v>
      </c>
      <c r="K952" s="9" t="n">
        <f aca="false">E952 - E951</f>
        <v>0.789999999999999</v>
      </c>
      <c r="L952" s="21" t="n">
        <f aca="false">I952 / $E$2</f>
        <v>0.0117705735660848</v>
      </c>
      <c r="M952" s="22" t="n">
        <f aca="false">J952 / $E$2</f>
        <v>0.000598503740648366</v>
      </c>
      <c r="N952" s="23" t="n">
        <f aca="false">K952 / $E$2</f>
        <v>0.00788029925187032</v>
      </c>
      <c r="O952" s="10" t="str">
        <f aca="false">IF(OR(J952 &lt; 0, I952 &lt; 0), IF(J952 &lt; 0, "BUY", "SELL"), "S.W.")</f>
        <v>S.W.</v>
      </c>
      <c r="P952" s="11" t="n">
        <f aca="false">IF(OR(O951="BUY", O951 = "SELL"), IF(O951 = "BUY", E952 - B952, B952 - E952), 0)</f>
        <v>0</v>
      </c>
      <c r="Q952" s="24" t="n">
        <f aca="false">(F952 - F951) / F951</f>
        <v>0.394886215695464</v>
      </c>
      <c r="R952" s="25" t="inlineStr">
        <f aca="true">IF(ROW(Q952) - 2 &gt;= 3, AVERAGE(Q952:OFFSET(Q952,1 - $R$2, 0)), "")</f>
        <is>
          <t/>
        </is>
      </c>
    </row>
    <row collapsed="false" customFormat="false" customHeight="false" hidden="false" ht="13.3" outlineLevel="0" r="953">
      <c r="A953" s="20" t="n">
        <v>37938</v>
      </c>
      <c r="B953" s="14" t="n">
        <v>22.07</v>
      </c>
      <c r="C953" s="15" t="n">
        <v>22.56</v>
      </c>
      <c r="D953" s="16" t="n">
        <v>21.92</v>
      </c>
      <c r="E953" s="17" t="n">
        <v>22.42</v>
      </c>
      <c r="F953" s="18" t="n">
        <v>7599000</v>
      </c>
      <c r="G953" s="13" t="n">
        <v>11.16</v>
      </c>
      <c r="I953" s="7" t="n">
        <f aca="false">C953 - E952</f>
        <v>0.23</v>
      </c>
      <c r="J953" s="8" t="n">
        <f aca="false">E952 - D953</f>
        <v>0.409999999999997</v>
      </c>
      <c r="K953" s="9" t="n">
        <f aca="false">E953 - E952</f>
        <v>0.0900000000000034</v>
      </c>
      <c r="L953" s="21" t="n">
        <f aca="false">I953 / $E$2</f>
        <v>0.00229426433915212</v>
      </c>
      <c r="M953" s="22" t="n">
        <f aca="false">J953 / $E$2</f>
        <v>0.00408977556109722</v>
      </c>
      <c r="N953" s="23" t="n">
        <f aca="false">K953 / $E$2</f>
        <v>0.000897755610972603</v>
      </c>
      <c r="O953" s="10" t="str">
        <f aca="false">IF(OR(J953 &lt; 0, I953 &lt; 0), IF(J953 &lt; 0, "BUY", "SELL"), "S.W.")</f>
        <v>S.W.</v>
      </c>
      <c r="P953" s="11" t="n">
        <f aca="false">IF(OR(O952="BUY", O952 = "SELL"), IF(O952 = "BUY", E953 - B953, B953 - E953), 0)</f>
        <v>0</v>
      </c>
      <c r="Q953" s="24" t="n">
        <f aca="false">(F953 - F952) / F952</f>
        <v>-0.290767565145972</v>
      </c>
      <c r="R953" s="25" t="inlineStr">
        <f aca="true">IF(ROW(Q953) - 2 &gt;= 3, AVERAGE(Q953:OFFSET(Q953,1 - $R$2, 0)), "")</f>
        <is>
          <t/>
        </is>
      </c>
    </row>
    <row collapsed="false" customFormat="false" customHeight="false" hidden="false" ht="13.3" outlineLevel="0" r="954">
      <c r="A954" s="20" t="n">
        <v>37939</v>
      </c>
      <c r="B954" s="14" t="n">
        <v>22.48</v>
      </c>
      <c r="C954" s="15" t="n">
        <v>22.61</v>
      </c>
      <c r="D954" s="16" t="n">
        <v>21.28</v>
      </c>
      <c r="E954" s="17" t="n">
        <v>21.46</v>
      </c>
      <c r="F954" s="18" t="n">
        <v>8466000</v>
      </c>
      <c r="G954" s="13" t="n">
        <v>10.68</v>
      </c>
      <c r="I954" s="7" t="n">
        <f aca="false">C954 - E953</f>
        <v>0.189999999999998</v>
      </c>
      <c r="J954" s="8" t="n">
        <f aca="false">E953 - D954</f>
        <v>1.14</v>
      </c>
      <c r="K954" s="9" t="n">
        <f aca="false">E954 - E953</f>
        <v>-0.960000000000001</v>
      </c>
      <c r="L954" s="21" t="n">
        <f aca="false">I954 / $E$2</f>
        <v>0.00189526184538651</v>
      </c>
      <c r="M954" s="22" t="n">
        <f aca="false">J954 / $E$2</f>
        <v>0.0113715710723192</v>
      </c>
      <c r="N954" s="23" t="n">
        <f aca="false">K954 / $E$2</f>
        <v>-0.00957605985037407</v>
      </c>
      <c r="O954" s="10" t="str">
        <f aca="false">IF(OR(J954 &lt; 0, I954 &lt; 0), IF(J954 &lt; 0, "BUY", "SELL"), "S.W.")</f>
        <v>S.W.</v>
      </c>
      <c r="P954" s="11" t="n">
        <f aca="false">IF(OR(O953="BUY", O953 = "SELL"), IF(O953 = "BUY", E954 - B954, B954 - E954), 0)</f>
        <v>0</v>
      </c>
      <c r="Q954" s="24" t="n">
        <f aca="false">(F954 - F953) / F953</f>
        <v>0.114093959731544</v>
      </c>
      <c r="R954" s="25" t="inlineStr">
        <f aca="true">IF(ROW(Q954) - 2 &gt;= 3, AVERAGE(Q954:OFFSET(Q954,1 - $R$2, 0)), "")</f>
        <is>
          <t/>
        </is>
      </c>
    </row>
    <row collapsed="false" customFormat="false" customHeight="false" hidden="false" ht="13.3" outlineLevel="0" r="955">
      <c r="A955" s="20" t="n">
        <v>37942</v>
      </c>
      <c r="B955" s="14" t="n">
        <v>21.35</v>
      </c>
      <c r="C955" s="15" t="n">
        <v>21.37</v>
      </c>
      <c r="D955" s="16" t="n">
        <v>20.95</v>
      </c>
      <c r="E955" s="17" t="n">
        <v>21.13</v>
      </c>
      <c r="F955" s="18" t="n">
        <v>8152000</v>
      </c>
      <c r="G955" s="13" t="n">
        <v>10.52</v>
      </c>
      <c r="I955" s="7" t="n">
        <f aca="false">C955 - E954</f>
        <v>-0.0899999999999999</v>
      </c>
      <c r="J955" s="8" t="n">
        <f aca="false">E954 - D955</f>
        <v>0.510000000000002</v>
      </c>
      <c r="K955" s="9" t="n">
        <f aca="false">E955 - E954</f>
        <v>-0.330000000000002</v>
      </c>
      <c r="L955" s="21" t="n">
        <f aca="false">I955 / $E$2</f>
        <v>-0.000897755610972567</v>
      </c>
      <c r="M955" s="22" t="n">
        <f aca="false">J955 / $E$2</f>
        <v>0.00508728179551124</v>
      </c>
      <c r="N955" s="23" t="n">
        <f aca="false">K955 / $E$2</f>
        <v>-0.0032917705735661</v>
      </c>
      <c r="O955" s="10" t="str">
        <f aca="false">IF(OR(J955 &lt; 0, I955 &lt; 0), IF(J955 &lt; 0, "BUY", "SELL"), "S.W.")</f>
        <v>SELL</v>
      </c>
      <c r="P955" s="11" t="n">
        <f aca="false">IF(OR(O954="BUY", O954 = "SELL"), IF(O954 = "BUY", E955 - B955, B955 - E955), 0)</f>
        <v>0</v>
      </c>
      <c r="Q955" s="24" t="n">
        <f aca="false">(F955 - F954) / F954</f>
        <v>-0.0370895346090243</v>
      </c>
      <c r="R955" s="25" t="inlineStr">
        <f aca="true">IF(ROW(Q955) - 2 &gt;= 3, AVERAGE(Q955:OFFSET(Q955,1 - $R$2, 0)), "")</f>
        <is>
          <t/>
        </is>
      </c>
    </row>
    <row collapsed="false" customFormat="false" customHeight="false" hidden="false" ht="13.3" outlineLevel="0" r="956">
      <c r="A956" s="20" t="n">
        <v>37943</v>
      </c>
      <c r="B956" s="14" t="n">
        <v>21.21</v>
      </c>
      <c r="C956" s="15" t="n">
        <v>21.34</v>
      </c>
      <c r="D956" s="16" t="n">
        <v>20.35</v>
      </c>
      <c r="E956" s="17" t="n">
        <v>20.41</v>
      </c>
      <c r="F956" s="18" t="n">
        <v>9542600</v>
      </c>
      <c r="G956" s="13" t="n">
        <v>10.16</v>
      </c>
      <c r="I956" s="7" t="n">
        <f aca="false">C956 - E955</f>
        <v>0.210000000000001</v>
      </c>
      <c r="J956" s="8" t="n">
        <f aca="false">E955 - D956</f>
        <v>0.779999999999998</v>
      </c>
      <c r="K956" s="9" t="n">
        <f aca="false">E956 - E955</f>
        <v>-0.719999999999999</v>
      </c>
      <c r="L956" s="21" t="n">
        <f aca="false">I956 / $E$2</f>
        <v>0.00209476309226934</v>
      </c>
      <c r="M956" s="22" t="n">
        <f aca="false">J956 / $E$2</f>
        <v>0.0077805486284289</v>
      </c>
      <c r="N956" s="23" t="n">
        <f aca="false">K956 / $E$2</f>
        <v>-0.00718204488778054</v>
      </c>
      <c r="O956" s="10" t="str">
        <f aca="false">IF(OR(J956 &lt; 0, I956 &lt; 0), IF(J956 &lt; 0, "BUY", "SELL"), "S.W.")</f>
        <v>S.W.</v>
      </c>
      <c r="P956" s="11" t="n">
        <f aca="false">IF(OR(O955="BUY", O955 = "SELL"), IF(O955 = "BUY", E956 - B956, B956 - E956), 0)</f>
        <v>0.800000000000001</v>
      </c>
      <c r="Q956" s="24" t="n">
        <f aca="false">(F956 - F955) / F955</f>
        <v>0.17058390578999</v>
      </c>
      <c r="R956" s="25" t="inlineStr">
        <f aca="true">IF(ROW(Q956) - 2 &gt;= 3, AVERAGE(Q956:OFFSET(Q956,1 - $R$2, 0)), "")</f>
        <is>
          <t/>
        </is>
      </c>
    </row>
    <row collapsed="false" customFormat="false" customHeight="false" hidden="false" ht="13.3" outlineLevel="0" r="957">
      <c r="A957" s="20" t="n">
        <v>37944</v>
      </c>
      <c r="B957" s="14" t="n">
        <v>20.56</v>
      </c>
      <c r="C957" s="15" t="n">
        <v>20.65</v>
      </c>
      <c r="D957" s="16" t="n">
        <v>20.26</v>
      </c>
      <c r="E957" s="17" t="n">
        <v>20.42</v>
      </c>
      <c r="F957" s="18" t="n">
        <v>12306600</v>
      </c>
      <c r="G957" s="13" t="n">
        <v>10.17</v>
      </c>
      <c r="I957" s="7" t="n">
        <f aca="false">C957 - E956</f>
        <v>0.239999999999998</v>
      </c>
      <c r="J957" s="8" t="n">
        <f aca="false">E956 - D957</f>
        <v>0.149999999999999</v>
      </c>
      <c r="K957" s="9" t="n">
        <f aca="false">E957 - E956</f>
        <v>0.0100000000000016</v>
      </c>
      <c r="L957" s="21" t="n">
        <f aca="false">I957 / $E$2</f>
        <v>0.0023940149625935</v>
      </c>
      <c r="M957" s="22" t="n">
        <f aca="false">J957 / $E$2</f>
        <v>0.00149625935162093</v>
      </c>
      <c r="N957" s="23" t="n">
        <f aca="false">K957 / $E$2</f>
        <v>9.97506234414121E-005</v>
      </c>
      <c r="O957" s="10" t="str">
        <f aca="false">IF(OR(J957 &lt; 0, I957 &lt; 0), IF(J957 &lt; 0, "BUY", "SELL"), "S.W.")</f>
        <v>S.W.</v>
      </c>
      <c r="P957" s="11" t="n">
        <f aca="false">IF(OR(O956="BUY", O956 = "SELL"), IF(O956 = "BUY", E957 - B957, B957 - E957), 0)</f>
        <v>0</v>
      </c>
      <c r="Q957" s="24" t="n">
        <f aca="false">(F957 - F956) / F956</f>
        <v>0.289648523463207</v>
      </c>
      <c r="R957" s="25" t="inlineStr">
        <f aca="true">IF(ROW(Q957) - 2 &gt;= 3, AVERAGE(Q957:OFFSET(Q957,1 - $R$2, 0)), "")</f>
        <is>
          <t/>
        </is>
      </c>
    </row>
    <row collapsed="false" customFormat="false" customHeight="false" hidden="false" ht="13.3" outlineLevel="0" r="958">
      <c r="A958" s="20" t="n">
        <v>37945</v>
      </c>
      <c r="B958" s="14" t="n">
        <v>20.1</v>
      </c>
      <c r="C958" s="15" t="n">
        <v>21.08</v>
      </c>
      <c r="D958" s="16" t="n">
        <v>20.1</v>
      </c>
      <c r="E958" s="17" t="n">
        <v>20.38</v>
      </c>
      <c r="F958" s="18" t="n">
        <v>8556800</v>
      </c>
      <c r="G958" s="13" t="n">
        <v>10.15</v>
      </c>
      <c r="I958" s="7" t="n">
        <f aca="false">C958 - E957</f>
        <v>0.659999999999997</v>
      </c>
      <c r="J958" s="8" t="n">
        <f aca="false">E957 - D958</f>
        <v>0.32</v>
      </c>
      <c r="K958" s="9" t="n">
        <f aca="false">E958 - E957</f>
        <v>-0.0400000000000027</v>
      </c>
      <c r="L958" s="21" t="n">
        <f aca="false">I958 / $E$2</f>
        <v>0.00658354114713214</v>
      </c>
      <c r="M958" s="22" t="n">
        <f aca="false">J958 / $E$2</f>
        <v>0.00319201995012469</v>
      </c>
      <c r="N958" s="23" t="n">
        <f aca="false">K958 / $E$2</f>
        <v>-0.000399002493765613</v>
      </c>
      <c r="O958" s="10" t="str">
        <f aca="false">IF(OR(J958 &lt; 0, I958 &lt; 0), IF(J958 &lt; 0, "BUY", "SELL"), "S.W.")</f>
        <v>S.W.</v>
      </c>
      <c r="P958" s="11" t="n">
        <f aca="false">IF(OR(O957="BUY", O957 = "SELL"), IF(O957 = "BUY", E958 - B958, B958 - E958), 0)</f>
        <v>0</v>
      </c>
      <c r="Q958" s="24" t="n">
        <f aca="false">(F958 - F957) / F957</f>
        <v>-0.304698291973413</v>
      </c>
      <c r="R958" s="25" t="inlineStr">
        <f aca="true">IF(ROW(Q958) - 2 &gt;= 3, AVERAGE(Q958:OFFSET(Q958,1 - $R$2, 0)), "")</f>
        <is>
          <t/>
        </is>
      </c>
    </row>
    <row collapsed="false" customFormat="false" customHeight="false" hidden="false" ht="13.3" outlineLevel="0" r="959">
      <c r="A959" s="20" t="n">
        <v>37946</v>
      </c>
      <c r="B959" s="14" t="n">
        <v>20.34</v>
      </c>
      <c r="C959" s="15" t="n">
        <v>20.58</v>
      </c>
      <c r="D959" s="16" t="n">
        <v>19.85</v>
      </c>
      <c r="E959" s="17" t="n">
        <v>20.28</v>
      </c>
      <c r="F959" s="18" t="n">
        <v>8637000</v>
      </c>
      <c r="G959" s="13" t="n">
        <v>10.1</v>
      </c>
      <c r="I959" s="7" t="n">
        <f aca="false">C959 - E958</f>
        <v>0.199999999999999</v>
      </c>
      <c r="J959" s="8" t="n">
        <f aca="false">E958 - D959</f>
        <v>0.529999999999998</v>
      </c>
      <c r="K959" s="9" t="n">
        <f aca="false">E959 - E958</f>
        <v>-0.0999999999999979</v>
      </c>
      <c r="L959" s="21" t="n">
        <f aca="false">I959 / $E$2</f>
        <v>0.00199501246882792</v>
      </c>
      <c r="M959" s="22" t="n">
        <f aca="false">J959 / $E$2</f>
        <v>0.00528678304239399</v>
      </c>
      <c r="N959" s="23" t="n">
        <f aca="false">K959 / $E$2</f>
        <v>-0.000997506234413944</v>
      </c>
      <c r="O959" s="10" t="str">
        <f aca="false">IF(OR(J959 &lt; 0, I959 &lt; 0), IF(J959 &lt; 0, "BUY", "SELL"), "S.W.")</f>
        <v>S.W.</v>
      </c>
      <c r="P959" s="11" t="n">
        <f aca="false">IF(OR(O958="BUY", O958 = "SELL"), IF(O958 = "BUY", E959 - B959, B959 - E959), 0)</f>
        <v>0</v>
      </c>
      <c r="Q959" s="24" t="n">
        <f aca="false">(F959 - F958) / F958</f>
        <v>0.0093726626776365</v>
      </c>
      <c r="R959" s="25" t="inlineStr">
        <f aca="true">IF(ROW(Q959) - 2 &gt;= 3, AVERAGE(Q959:OFFSET(Q959,1 - $R$2, 0)), "")</f>
        <is>
          <t/>
        </is>
      </c>
    </row>
    <row collapsed="false" customFormat="false" customHeight="false" hidden="false" ht="13.3" outlineLevel="0" r="960">
      <c r="A960" s="20" t="n">
        <v>37949</v>
      </c>
      <c r="B960" s="14" t="n">
        <v>20.5</v>
      </c>
      <c r="C960" s="15" t="n">
        <v>21.27</v>
      </c>
      <c r="D960" s="16" t="n">
        <v>20.45</v>
      </c>
      <c r="E960" s="17" t="n">
        <v>21.15</v>
      </c>
      <c r="F960" s="18" t="n">
        <v>13636600</v>
      </c>
      <c r="G960" s="13" t="n">
        <v>10.53</v>
      </c>
      <c r="I960" s="7" t="n">
        <f aca="false">C960 - E959</f>
        <v>0.989999999999998</v>
      </c>
      <c r="J960" s="8" t="n">
        <f aca="false">E959 - D960</f>
        <v>-0.169999999999998</v>
      </c>
      <c r="K960" s="9" t="n">
        <f aca="false">E960 - E959</f>
        <v>0.869999999999997</v>
      </c>
      <c r="L960" s="21" t="n">
        <f aca="false">I960 / $E$2</f>
        <v>0.00987531172069824</v>
      </c>
      <c r="M960" s="22" t="n">
        <f aca="false">J960 / $E$2</f>
        <v>-0.00169576059850372</v>
      </c>
      <c r="N960" s="23" t="n">
        <f aca="false">K960 / $E$2</f>
        <v>0.00867830423940147</v>
      </c>
      <c r="O960" s="10" t="str">
        <f aca="false">IF(OR(J960 &lt; 0, I960 &lt; 0), IF(J960 &lt; 0, "BUY", "SELL"), "S.W.")</f>
        <v>BUY</v>
      </c>
      <c r="P960" s="11" t="n">
        <f aca="false">IF(OR(O959="BUY", O959 = "SELL"), IF(O959 = "BUY", E960 - B960, B960 - E960), 0)</f>
        <v>0</v>
      </c>
      <c r="Q960" s="24" t="n">
        <f aca="false">(F960 - F959) / F959</f>
        <v>0.578858399907375</v>
      </c>
      <c r="R960" s="25" t="inlineStr">
        <f aca="true">IF(ROW(Q960) - 2 &gt;= 3, AVERAGE(Q960:OFFSET(Q960,1 - $R$2, 0)), "")</f>
        <is>
          <t/>
        </is>
      </c>
    </row>
    <row collapsed="false" customFormat="false" customHeight="false" hidden="false" ht="13.3" outlineLevel="0" r="961">
      <c r="A961" s="20" t="n">
        <v>37950</v>
      </c>
      <c r="B961" s="14" t="n">
        <v>21.23</v>
      </c>
      <c r="C961" s="15" t="n">
        <v>21.25</v>
      </c>
      <c r="D961" s="16" t="n">
        <v>20.61</v>
      </c>
      <c r="E961" s="17" t="n">
        <v>20.68</v>
      </c>
      <c r="F961" s="18" t="n">
        <v>9594800</v>
      </c>
      <c r="G961" s="13" t="n">
        <v>10.3</v>
      </c>
      <c r="I961" s="7" t="n">
        <f aca="false">C961 - E960</f>
        <v>0.100000000000001</v>
      </c>
      <c r="J961" s="8" t="n">
        <f aca="false">E960 - D961</f>
        <v>0.539999999999999</v>
      </c>
      <c r="K961" s="9" t="n">
        <f aca="false">E961 - E960</f>
        <v>-0.469999999999999</v>
      </c>
      <c r="L961" s="21" t="n">
        <f aca="false">I961 / $E$2</f>
        <v>0.000997506234413979</v>
      </c>
      <c r="M961" s="22" t="n">
        <f aca="false">J961 / $E$2</f>
        <v>0.0053865336658354</v>
      </c>
      <c r="N961" s="23" t="n">
        <f aca="false">K961 / $E$2</f>
        <v>-0.00468827930174562</v>
      </c>
      <c r="O961" s="10" t="str">
        <f aca="false">IF(OR(J961 &lt; 0, I961 &lt; 0), IF(J961 &lt; 0, "BUY", "SELL"), "S.W.")</f>
        <v>S.W.</v>
      </c>
      <c r="P961" s="11" t="n">
        <f aca="false">IF(OR(O960="BUY", O960 = "SELL"), IF(O960 = "BUY", E961 - B961, B961 - E961), 0)</f>
        <v>-0.550000000000001</v>
      </c>
      <c r="Q961" s="24" t="n">
        <f aca="false">(F961 - F960) / F960</f>
        <v>-0.296393529178828</v>
      </c>
      <c r="R961" s="25" t="inlineStr">
        <f aca="true">IF(ROW(Q961) - 2 &gt;= 3, AVERAGE(Q961:OFFSET(Q961,1 - $R$2, 0)), "")</f>
        <is>
          <t/>
        </is>
      </c>
    </row>
    <row collapsed="false" customFormat="false" customHeight="false" hidden="false" ht="13.3" outlineLevel="0" r="962">
      <c r="A962" s="20" t="n">
        <v>37951</v>
      </c>
      <c r="B962" s="14" t="n">
        <v>20.89</v>
      </c>
      <c r="C962" s="15" t="n">
        <v>21.15</v>
      </c>
      <c r="D962" s="16" t="n">
        <v>20.25</v>
      </c>
      <c r="E962" s="17" t="n">
        <v>20.72</v>
      </c>
      <c r="F962" s="18" t="n">
        <v>8754600</v>
      </c>
      <c r="G962" s="13" t="n">
        <v>10.32</v>
      </c>
      <c r="I962" s="7" t="n">
        <f aca="false">C962 - E961</f>
        <v>0.469999999999999</v>
      </c>
      <c r="J962" s="8" t="n">
        <f aca="false">E961 - D962</f>
        <v>0.43</v>
      </c>
      <c r="K962" s="9" t="n">
        <f aca="false">E962 - E961</f>
        <v>0.0399999999999991</v>
      </c>
      <c r="L962" s="21" t="n">
        <f aca="false">I962 / $E$2</f>
        <v>0.00468827930174562</v>
      </c>
      <c r="M962" s="22" t="n">
        <f aca="false">J962 / $E$2</f>
        <v>0.00428927680798005</v>
      </c>
      <c r="N962" s="23" t="n">
        <f aca="false">K962 / $E$2</f>
        <v>0.000399002493765578</v>
      </c>
      <c r="O962" s="10" t="str">
        <f aca="false">IF(OR(J962 &lt; 0, I962 &lt; 0), IF(J962 &lt; 0, "BUY", "SELL"), "S.W.")</f>
        <v>S.W.</v>
      </c>
      <c r="P962" s="11" t="n">
        <f aca="false">IF(OR(O961="BUY", O961 = "SELL"), IF(O961 = "BUY", E962 - B962, B962 - E962), 0)</f>
        <v>0</v>
      </c>
      <c r="Q962" s="24" t="n">
        <f aca="false">(F962 - F961) / F961</f>
        <v>-0.0875682661441614</v>
      </c>
      <c r="R962" s="25" t="inlineStr">
        <f aca="true">IF(ROW(Q962) - 2 &gt;= 3, AVERAGE(Q962:OFFSET(Q962,1 - $R$2, 0)), "")</f>
        <is>
          <t/>
        </is>
      </c>
    </row>
    <row collapsed="false" customFormat="false" customHeight="false" hidden="false" ht="13.3" outlineLevel="0" r="963">
      <c r="A963" s="20" t="n">
        <v>37953</v>
      </c>
      <c r="B963" s="14" t="n">
        <v>20.78</v>
      </c>
      <c r="C963" s="15" t="n">
        <v>21.07</v>
      </c>
      <c r="D963" s="16" t="n">
        <v>20.52</v>
      </c>
      <c r="E963" s="17" t="n">
        <v>20.91</v>
      </c>
      <c r="F963" s="18" t="n">
        <v>2717800</v>
      </c>
      <c r="G963" s="13" t="n">
        <v>10.41</v>
      </c>
      <c r="I963" s="7" t="n">
        <f aca="false">C963 - E962</f>
        <v>0.350000000000001</v>
      </c>
      <c r="J963" s="8" t="n">
        <f aca="false">E962 - D963</f>
        <v>0.199999999999999</v>
      </c>
      <c r="K963" s="9" t="n">
        <f aca="false">E963 - E962</f>
        <v>0.190000000000001</v>
      </c>
      <c r="L963" s="21" t="n">
        <f aca="false">I963 / $E$2</f>
        <v>0.00349127182044889</v>
      </c>
      <c r="M963" s="22" t="n">
        <f aca="false">J963 / $E$2</f>
        <v>0.00199501246882792</v>
      </c>
      <c r="N963" s="23" t="n">
        <f aca="false">K963 / $E$2</f>
        <v>0.00189526184538655</v>
      </c>
      <c r="O963" s="10" t="str">
        <f aca="false">IF(OR(J963 &lt; 0, I963 &lt; 0), IF(J963 &lt; 0, "BUY", "SELL"), "S.W.")</f>
        <v>S.W.</v>
      </c>
      <c r="P963" s="11" t="n">
        <f aca="false">IF(OR(O962="BUY", O962 = "SELL"), IF(O962 = "BUY", E963 - B963, B963 - E963), 0)</f>
        <v>0</v>
      </c>
      <c r="Q963" s="24" t="n">
        <f aca="false">(F963 - F962) / F962</f>
        <v>-0.689557489776803</v>
      </c>
      <c r="R963" s="25" t="inlineStr">
        <f aca="true">IF(ROW(Q963) - 2 &gt;= 3, AVERAGE(Q963:OFFSET(Q963,1 - $R$2, 0)), "")</f>
        <is>
          <t/>
        </is>
      </c>
    </row>
    <row collapsed="false" customFormat="false" customHeight="false" hidden="false" ht="13.3" outlineLevel="0" r="964">
      <c r="A964" s="20" t="n">
        <v>37956</v>
      </c>
      <c r="B964" s="14" t="n">
        <v>21.04</v>
      </c>
      <c r="C964" s="15" t="n">
        <v>21.85</v>
      </c>
      <c r="D964" s="16" t="n">
        <v>21</v>
      </c>
      <c r="E964" s="17" t="n">
        <v>21.71</v>
      </c>
      <c r="F964" s="18" t="n">
        <v>12912000</v>
      </c>
      <c r="G964" s="13" t="n">
        <v>10.81</v>
      </c>
      <c r="I964" s="7" t="n">
        <f aca="false">C964 - E963</f>
        <v>0.940000000000001</v>
      </c>
      <c r="J964" s="8" t="n">
        <f aca="false">E963 - D964</f>
        <v>-0.0899999999999999</v>
      </c>
      <c r="K964" s="9" t="n">
        <f aca="false">E964 - E963</f>
        <v>0.800000000000001</v>
      </c>
      <c r="L964" s="21" t="n">
        <f aca="false">I964 / $E$2</f>
        <v>0.00937655860349129</v>
      </c>
      <c r="M964" s="22" t="n">
        <f aca="false">J964 / $E$2</f>
        <v>-0.000897755610972567</v>
      </c>
      <c r="N964" s="23" t="n">
        <f aca="false">K964 / $E$2</f>
        <v>0.00798004987531173</v>
      </c>
      <c r="O964" s="10" t="str">
        <f aca="false">IF(OR(J964 &lt; 0, I964 &lt; 0), IF(J964 &lt; 0, "BUY", "SELL"), "S.W.")</f>
        <v>BUY</v>
      </c>
      <c r="P964" s="11" t="n">
        <f aca="false">IF(OR(O963="BUY", O963 = "SELL"), IF(O963 = "BUY", E964 - B964, B964 - E964), 0)</f>
        <v>0</v>
      </c>
      <c r="Q964" s="24" t="n">
        <f aca="false">(F964 - F963) / F963</f>
        <v>3.75090146441975</v>
      </c>
      <c r="R964" s="25" t="inlineStr">
        <f aca="true">IF(ROW(Q964) - 2 &gt;= 3, AVERAGE(Q964:OFFSET(Q964,1 - $R$2, 0)), "")</f>
        <is>
          <t/>
        </is>
      </c>
    </row>
    <row collapsed="false" customFormat="false" customHeight="false" hidden="false" ht="13.3" outlineLevel="0" r="965">
      <c r="A965" s="20" t="n">
        <v>37957</v>
      </c>
      <c r="B965" s="14" t="n">
        <v>21.6</v>
      </c>
      <c r="C965" s="15" t="n">
        <v>21.9</v>
      </c>
      <c r="D965" s="16" t="n">
        <v>21.41</v>
      </c>
      <c r="E965" s="17" t="n">
        <v>21.54</v>
      </c>
      <c r="F965" s="18" t="n">
        <v>7332000</v>
      </c>
      <c r="G965" s="13" t="n">
        <v>10.72</v>
      </c>
      <c r="I965" s="7" t="n">
        <f aca="false">C965 - E964</f>
        <v>0.189999999999998</v>
      </c>
      <c r="J965" s="8" t="n">
        <f aca="false">E964 - D965</f>
        <v>0.300000000000001</v>
      </c>
      <c r="K965" s="9" t="n">
        <f aca="false">E965 - E964</f>
        <v>-0.170000000000002</v>
      </c>
      <c r="L965" s="21" t="n">
        <f aca="false">I965 / $E$2</f>
        <v>0.00189526184538651</v>
      </c>
      <c r="M965" s="22" t="n">
        <f aca="false">J965 / $E$2</f>
        <v>0.0029925187032419</v>
      </c>
      <c r="N965" s="23" t="n">
        <f aca="false">K965 / $E$2</f>
        <v>-0.00169576059850376</v>
      </c>
      <c r="O965" s="10" t="str">
        <f aca="false">IF(OR(J965 &lt; 0, I965 &lt; 0), IF(J965 &lt; 0, "BUY", "SELL"), "S.W.")</f>
        <v>S.W.</v>
      </c>
      <c r="P965" s="11" t="n">
        <f aca="false">IF(OR(O964="BUY", O964 = "SELL"), IF(O964 = "BUY", E965 - B965, B965 - E965), 0)</f>
        <v>-0.0600000000000023</v>
      </c>
      <c r="Q965" s="24" t="n">
        <f aca="false">(F965 - F964) / F964</f>
        <v>-0.432156133828996</v>
      </c>
      <c r="R965" s="25" t="inlineStr">
        <f aca="true">IF(ROW(Q965) - 2 &gt;= 3, AVERAGE(Q965:OFFSET(Q965,1 - $R$2, 0)), "")</f>
        <is>
          <t/>
        </is>
      </c>
    </row>
    <row collapsed="false" customFormat="false" customHeight="false" hidden="false" ht="13.3" outlineLevel="0" r="966">
      <c r="A966" s="20" t="n">
        <v>37958</v>
      </c>
      <c r="B966" s="14" t="n">
        <v>21.54</v>
      </c>
      <c r="C966" s="15" t="n">
        <v>21.84</v>
      </c>
      <c r="D966" s="16" t="n">
        <v>20.96</v>
      </c>
      <c r="E966" s="17" t="n">
        <v>21.03</v>
      </c>
      <c r="F966" s="18" t="n">
        <v>6832000</v>
      </c>
      <c r="G966" s="13" t="n">
        <v>10.47</v>
      </c>
      <c r="I966" s="7" t="n">
        <f aca="false">C966 - E965</f>
        <v>0.300000000000001</v>
      </c>
      <c r="J966" s="8" t="n">
        <f aca="false">E965 - D966</f>
        <v>0.579999999999998</v>
      </c>
      <c r="K966" s="9" t="n">
        <f aca="false">E966 - E965</f>
        <v>-0.509999999999998</v>
      </c>
      <c r="L966" s="21" t="n">
        <f aca="false">I966 / $E$2</f>
        <v>0.0029925187032419</v>
      </c>
      <c r="M966" s="22" t="n">
        <f aca="false">J966 / $E$2</f>
        <v>0.00578553615960098</v>
      </c>
      <c r="N966" s="23" t="n">
        <f aca="false">K966 / $E$2</f>
        <v>-0.0050872817955112</v>
      </c>
      <c r="O966" s="10" t="str">
        <f aca="false">IF(OR(J966 &lt; 0, I966 &lt; 0), IF(J966 &lt; 0, "BUY", "SELL"), "S.W.")</f>
        <v>S.W.</v>
      </c>
      <c r="P966" s="11" t="n">
        <f aca="false">IF(OR(O965="BUY", O965 = "SELL"), IF(O965 = "BUY", E966 - B966, B966 - E966), 0)</f>
        <v>0</v>
      </c>
      <c r="Q966" s="24" t="n">
        <f aca="false">(F966 - F965) / F965</f>
        <v>-0.0681942171303873</v>
      </c>
      <c r="R966" s="25" t="inlineStr">
        <f aca="true">IF(ROW(Q966) - 2 &gt;= 3, AVERAGE(Q966:OFFSET(Q966,1 - $R$2, 0)), "")</f>
        <is>
          <t/>
        </is>
      </c>
    </row>
    <row collapsed="false" customFormat="false" customHeight="false" hidden="false" ht="13.3" outlineLevel="0" r="967">
      <c r="A967" s="20" t="n">
        <v>37959</v>
      </c>
      <c r="B967" s="14" t="n">
        <v>20.94</v>
      </c>
      <c r="C967" s="15" t="n">
        <v>21.17</v>
      </c>
      <c r="D967" s="16" t="n">
        <v>20.77</v>
      </c>
      <c r="E967" s="17" t="n">
        <v>21.15</v>
      </c>
      <c r="F967" s="18" t="n">
        <v>6355000</v>
      </c>
      <c r="G967" s="13" t="n">
        <v>10.53</v>
      </c>
      <c r="I967" s="7" t="n">
        <f aca="false">C967 - E966</f>
        <v>0.140000000000001</v>
      </c>
      <c r="J967" s="8" t="n">
        <f aca="false">E966 - D967</f>
        <v>0.260000000000002</v>
      </c>
      <c r="K967" s="9" t="n">
        <f aca="false">E967 - E966</f>
        <v>0.119999999999997</v>
      </c>
      <c r="L967" s="21" t="n">
        <f aca="false">I967 / $E$2</f>
        <v>0.00139650872817956</v>
      </c>
      <c r="M967" s="22" t="n">
        <f aca="false">J967 / $E$2</f>
        <v>0.00259351620947632</v>
      </c>
      <c r="N967" s="23" t="n">
        <f aca="false">K967 / $E$2</f>
        <v>0.00119700748129673</v>
      </c>
      <c r="O967" s="10" t="str">
        <f aca="false">IF(OR(J967 &lt; 0, I967 &lt; 0), IF(J967 &lt; 0, "BUY", "SELL"), "S.W.")</f>
        <v>S.W.</v>
      </c>
      <c r="P967" s="11" t="n">
        <f aca="false">IF(OR(O966="BUY", O966 = "SELL"), IF(O966 = "BUY", E967 - B967, B967 - E967), 0)</f>
        <v>0</v>
      </c>
      <c r="Q967" s="24" t="n">
        <f aca="false">(F967 - F966) / F966</f>
        <v>-0.0698185011709602</v>
      </c>
      <c r="R967" s="25" t="inlineStr">
        <f aca="true">IF(ROW(Q967) - 2 &gt;= 3, AVERAGE(Q967:OFFSET(Q967,1 - $R$2, 0)), "")</f>
        <is>
          <t/>
        </is>
      </c>
    </row>
    <row collapsed="false" customFormat="false" customHeight="false" hidden="false" ht="13.3" outlineLevel="0" r="968">
      <c r="A968" s="20" t="n">
        <v>37960</v>
      </c>
      <c r="B968" s="14" t="n">
        <v>20.9</v>
      </c>
      <c r="C968" s="15" t="n">
        <v>21.15</v>
      </c>
      <c r="D968" s="16" t="n">
        <v>20.73</v>
      </c>
      <c r="E968" s="17" t="n">
        <v>20.85</v>
      </c>
      <c r="F968" s="18" t="n">
        <v>6649200</v>
      </c>
      <c r="G968" s="13" t="n">
        <v>10.38</v>
      </c>
      <c r="I968" s="7" t="n">
        <f aca="false">C968 - E967</f>
        <v>0</v>
      </c>
      <c r="J968" s="8" t="n">
        <f aca="false">E967 - D968</f>
        <v>0.419999999999998</v>
      </c>
      <c r="K968" s="9" t="n">
        <f aca="false">E968 - E967</f>
        <v>-0.299999999999997</v>
      </c>
      <c r="L968" s="21" t="n">
        <f aca="false">I968 / $E$2</f>
        <v>0</v>
      </c>
      <c r="M968" s="22" t="n">
        <f aca="false">J968 / $E$2</f>
        <v>0.00418952618453864</v>
      </c>
      <c r="N968" s="23" t="n">
        <f aca="false">K968 / $E$2</f>
        <v>-0.00299251870324187</v>
      </c>
      <c r="O968" s="10" t="str">
        <f aca="false">IF(OR(J968 &lt; 0, I968 &lt; 0), IF(J968 &lt; 0, "BUY", "SELL"), "S.W.")</f>
        <v>S.W.</v>
      </c>
      <c r="P968" s="11" t="n">
        <f aca="false">IF(OR(O967="BUY", O967 = "SELL"), IF(O967 = "BUY", E968 - B968, B968 - E968), 0)</f>
        <v>0</v>
      </c>
      <c r="Q968" s="24" t="n">
        <f aca="false">(F968 - F967) / F967</f>
        <v>0.046294256490952</v>
      </c>
      <c r="R968" s="25" t="inlineStr">
        <f aca="true">IF(ROW(Q968) - 2 &gt;= 3, AVERAGE(Q968:OFFSET(Q968,1 - $R$2, 0)), "")</f>
        <is>
          <t/>
        </is>
      </c>
    </row>
    <row collapsed="false" customFormat="false" customHeight="false" hidden="false" ht="13.3" outlineLevel="0" r="969">
      <c r="A969" s="20" t="n">
        <v>37963</v>
      </c>
      <c r="B969" s="14" t="n">
        <v>20.78</v>
      </c>
      <c r="C969" s="15" t="n">
        <v>21.08</v>
      </c>
      <c r="D969" s="16" t="n">
        <v>20.41</v>
      </c>
      <c r="E969" s="17" t="n">
        <v>21.05</v>
      </c>
      <c r="F969" s="18" t="n">
        <v>5294200</v>
      </c>
      <c r="G969" s="13" t="n">
        <v>10.48</v>
      </c>
      <c r="I969" s="7" t="n">
        <f aca="false">C969 - E968</f>
        <v>0.229999999999997</v>
      </c>
      <c r="J969" s="8" t="n">
        <f aca="false">E968 - D969</f>
        <v>0.440000000000001</v>
      </c>
      <c r="K969" s="9" t="n">
        <f aca="false">E969 - E968</f>
        <v>0.199999999999999</v>
      </c>
      <c r="L969" s="21" t="n">
        <f aca="false">I969 / $E$2</f>
        <v>0.00229426433915209</v>
      </c>
      <c r="M969" s="22" t="n">
        <f aca="false">J969 / $E$2</f>
        <v>0.00438902743142146</v>
      </c>
      <c r="N969" s="23" t="n">
        <f aca="false">K969 / $E$2</f>
        <v>0.00199501246882792</v>
      </c>
      <c r="O969" s="10" t="str">
        <f aca="false">IF(OR(J969 &lt; 0, I969 &lt; 0), IF(J969 &lt; 0, "BUY", "SELL"), "S.W.")</f>
        <v>S.W.</v>
      </c>
      <c r="P969" s="11" t="n">
        <f aca="false">IF(OR(O968="BUY", O968 = "SELL"), IF(O968 = "BUY", E969 - B969, B969 - E969), 0)</f>
        <v>0</v>
      </c>
      <c r="Q969" s="24" t="n">
        <f aca="false">(F969 - F968) / F968</f>
        <v>-0.203783913854298</v>
      </c>
      <c r="R969" s="25" t="inlineStr">
        <f aca="true">IF(ROW(Q969) - 2 &gt;= 3, AVERAGE(Q969:OFFSET(Q969,1 - $R$2, 0)), "")</f>
        <is>
          <t/>
        </is>
      </c>
    </row>
    <row collapsed="false" customFormat="false" customHeight="false" hidden="false" ht="13.3" outlineLevel="0" r="970">
      <c r="A970" s="20" t="n">
        <v>37964</v>
      </c>
      <c r="B970" s="14" t="n">
        <v>21.17</v>
      </c>
      <c r="C970" s="15" t="n">
        <v>21.25</v>
      </c>
      <c r="D970" s="16" t="n">
        <v>20.4</v>
      </c>
      <c r="E970" s="17" t="n">
        <v>20.45</v>
      </c>
      <c r="F970" s="18" t="n">
        <v>4826600</v>
      </c>
      <c r="G970" s="13" t="n">
        <v>10.18</v>
      </c>
      <c r="I970" s="7" t="n">
        <f aca="false">C970 - E969</f>
        <v>0.199999999999999</v>
      </c>
      <c r="J970" s="8" t="n">
        <f aca="false">E969 - D970</f>
        <v>0.650000000000002</v>
      </c>
      <c r="K970" s="9" t="n">
        <f aca="false">E970 - E969</f>
        <v>-0.600000000000001</v>
      </c>
      <c r="L970" s="21" t="n">
        <f aca="false">I970 / $E$2</f>
        <v>0.00199501246882792</v>
      </c>
      <c r="M970" s="22" t="n">
        <f aca="false">J970 / $E$2</f>
        <v>0.0064837905236908</v>
      </c>
      <c r="N970" s="23" t="n">
        <f aca="false">K970 / $E$2</f>
        <v>-0.0059850374064838</v>
      </c>
      <c r="O970" s="10" t="str">
        <f aca="false">IF(OR(J970 &lt; 0, I970 &lt; 0), IF(J970 &lt; 0, "BUY", "SELL"), "S.W.")</f>
        <v>S.W.</v>
      </c>
      <c r="P970" s="11" t="n">
        <f aca="false">IF(OR(O969="BUY", O969 = "SELL"), IF(O969 = "BUY", E970 - B970, B970 - E970), 0)</f>
        <v>0</v>
      </c>
      <c r="Q970" s="24" t="n">
        <f aca="false">(F970 - F969) / F969</f>
        <v>-0.088323070530014</v>
      </c>
      <c r="R970" s="25" t="inlineStr">
        <f aca="true">IF(ROW(Q970) - 2 &gt;= 3, AVERAGE(Q970:OFFSET(Q970,1 - $R$2, 0)), "")</f>
        <is>
          <t/>
        </is>
      </c>
    </row>
    <row collapsed="false" customFormat="false" customHeight="false" hidden="false" ht="13.3" outlineLevel="0" r="971">
      <c r="A971" s="20" t="n">
        <v>37965</v>
      </c>
      <c r="B971" s="14" t="n">
        <v>20.45</v>
      </c>
      <c r="C971" s="15" t="n">
        <v>20.61</v>
      </c>
      <c r="D971" s="16" t="n">
        <v>19.96</v>
      </c>
      <c r="E971" s="17" t="n">
        <v>20.38</v>
      </c>
      <c r="F971" s="18" t="n">
        <v>9690600</v>
      </c>
      <c r="G971" s="13" t="n">
        <v>10.15</v>
      </c>
      <c r="I971" s="7" t="n">
        <f aca="false">C971 - E970</f>
        <v>0.16</v>
      </c>
      <c r="J971" s="8" t="n">
        <f aca="false">E970 - D971</f>
        <v>0.489999999999998</v>
      </c>
      <c r="K971" s="9" t="n">
        <f aca="false">E971 - E970</f>
        <v>-0.0700000000000003</v>
      </c>
      <c r="L971" s="21" t="n">
        <f aca="false">I971 / $E$2</f>
        <v>0.00159600997506235</v>
      </c>
      <c r="M971" s="22" t="n">
        <f aca="false">J971 / $E$2</f>
        <v>0.00488778054862841</v>
      </c>
      <c r="N971" s="23" t="n">
        <f aca="false">K971 / $E$2</f>
        <v>-0.000698254364089778</v>
      </c>
      <c r="O971" s="10" t="str">
        <f aca="false">IF(OR(J971 &lt; 0, I971 &lt; 0), IF(J971 &lt; 0, "BUY", "SELL"), "S.W.")</f>
        <v>S.W.</v>
      </c>
      <c r="P971" s="11" t="n">
        <f aca="false">IF(OR(O970="BUY", O970 = "SELL"), IF(O970 = "BUY", E971 - B971, B971 - E971), 0)</f>
        <v>0</v>
      </c>
      <c r="Q971" s="24" t="n">
        <f aca="false">(F971 - F970) / F970</f>
        <v>1.00774872581113</v>
      </c>
      <c r="R971" s="25" t="inlineStr">
        <f aca="true">IF(ROW(Q971) - 2 &gt;= 3, AVERAGE(Q971:OFFSET(Q971,1 - $R$2, 0)), "")</f>
        <is>
          <t/>
        </is>
      </c>
    </row>
    <row collapsed="false" customFormat="false" customHeight="false" hidden="false" ht="13.3" outlineLevel="0" r="972">
      <c r="A972" s="20" t="n">
        <v>37966</v>
      </c>
      <c r="B972" s="14" t="n">
        <v>20.25</v>
      </c>
      <c r="C972" s="15" t="n">
        <v>21.34</v>
      </c>
      <c r="D972" s="16" t="n">
        <v>20.21</v>
      </c>
      <c r="E972" s="17" t="n">
        <v>21.21</v>
      </c>
      <c r="F972" s="18" t="n">
        <v>6540600</v>
      </c>
      <c r="G972" s="13" t="n">
        <v>10.56</v>
      </c>
      <c r="I972" s="7" t="n">
        <f aca="false">C972 - E971</f>
        <v>0.960000000000001</v>
      </c>
      <c r="J972" s="8" t="n">
        <f aca="false">E971 - D972</f>
        <v>0.169999999999998</v>
      </c>
      <c r="K972" s="9" t="n">
        <f aca="false">E972 - E971</f>
        <v>0.830000000000002</v>
      </c>
      <c r="L972" s="21" t="n">
        <f aca="false">I972 / $E$2</f>
        <v>0.00957605985037407</v>
      </c>
      <c r="M972" s="22" t="n">
        <f aca="false">J972 / $E$2</f>
        <v>0.00169576059850372</v>
      </c>
      <c r="N972" s="23" t="n">
        <f aca="false">K972 / $E$2</f>
        <v>0.00827930174563593</v>
      </c>
      <c r="O972" s="10" t="str">
        <f aca="false">IF(OR(J972 &lt; 0, I972 &lt; 0), IF(J972 &lt; 0, "BUY", "SELL"), "S.W.")</f>
        <v>S.W.</v>
      </c>
      <c r="P972" s="11" t="n">
        <f aca="false">IF(OR(O971="BUY", O971 = "SELL"), IF(O971 = "BUY", E972 - B972, B972 - E972), 0)</f>
        <v>0</v>
      </c>
      <c r="Q972" s="24" t="n">
        <f aca="false">(F972 - F971) / F971</f>
        <v>-0.325057271995542</v>
      </c>
      <c r="R972" s="25" t="inlineStr">
        <f aca="true">IF(ROW(Q972) - 2 &gt;= 3, AVERAGE(Q972:OFFSET(Q972,1 - $R$2, 0)), "")</f>
        <is>
          <t/>
        </is>
      </c>
    </row>
    <row collapsed="false" customFormat="false" customHeight="false" hidden="false" ht="13.3" outlineLevel="0" r="973">
      <c r="A973" s="20" t="n">
        <v>37967</v>
      </c>
      <c r="B973" s="14" t="n">
        <v>21.32</v>
      </c>
      <c r="C973" s="15" t="n">
        <v>21.32</v>
      </c>
      <c r="D973" s="16" t="n">
        <v>20.7</v>
      </c>
      <c r="E973" s="17" t="n">
        <v>20.89</v>
      </c>
      <c r="F973" s="18" t="n">
        <v>6881200</v>
      </c>
      <c r="G973" s="13" t="n">
        <v>10.4</v>
      </c>
      <c r="I973" s="7" t="n">
        <f aca="false">C973 - E972</f>
        <v>0.109999999999999</v>
      </c>
      <c r="J973" s="8" t="n">
        <f aca="false">E972 - D973</f>
        <v>0.510000000000002</v>
      </c>
      <c r="K973" s="9" t="n">
        <f aca="false">E973 - E972</f>
        <v>-0.32</v>
      </c>
      <c r="L973" s="21" t="n">
        <f aca="false">I973 / $E$2</f>
        <v>0.00109725685785536</v>
      </c>
      <c r="M973" s="22" t="n">
        <f aca="false">J973 / $E$2</f>
        <v>0.00508728179551124</v>
      </c>
      <c r="N973" s="23" t="n">
        <f aca="false">K973 / $E$2</f>
        <v>-0.00319201995012469</v>
      </c>
      <c r="O973" s="10" t="str">
        <f aca="false">IF(OR(J973 &lt; 0, I973 &lt; 0), IF(J973 &lt; 0, "BUY", "SELL"), "S.W.")</f>
        <v>S.W.</v>
      </c>
      <c r="P973" s="11" t="n">
        <f aca="false">IF(OR(O972="BUY", O972 = "SELL"), IF(O972 = "BUY", E973 - B973, B973 - E973), 0)</f>
        <v>0</v>
      </c>
      <c r="Q973" s="24" t="n">
        <f aca="false">(F973 - F972) / F972</f>
        <v>0.0520747332049048</v>
      </c>
      <c r="R973" s="25" t="inlineStr">
        <f aca="true">IF(ROW(Q973) - 2 &gt;= 3, AVERAGE(Q973:OFFSET(Q973,1 - $R$2, 0)), "")</f>
        <is>
          <t/>
        </is>
      </c>
    </row>
    <row collapsed="false" customFormat="false" customHeight="false" hidden="false" ht="13.3" outlineLevel="0" r="974">
      <c r="A974" s="20" t="n">
        <v>37970</v>
      </c>
      <c r="B974" s="14" t="n">
        <v>21.49</v>
      </c>
      <c r="C974" s="15" t="n">
        <v>21.49</v>
      </c>
      <c r="D974" s="16" t="n">
        <v>20.07</v>
      </c>
      <c r="E974" s="17" t="n">
        <v>20.17</v>
      </c>
      <c r="F974" s="18" t="n">
        <v>13889600</v>
      </c>
      <c r="G974" s="13" t="n">
        <v>10.04</v>
      </c>
      <c r="I974" s="7" t="n">
        <f aca="false">C974 - E973</f>
        <v>0.599999999999998</v>
      </c>
      <c r="J974" s="8" t="n">
        <f aca="false">E973 - D974</f>
        <v>0.82</v>
      </c>
      <c r="K974" s="9" t="n">
        <f aca="false">E974 - E973</f>
        <v>-0.719999999999999</v>
      </c>
      <c r="L974" s="21" t="n">
        <f aca="false">I974 / $E$2</f>
        <v>0.00598503740648377</v>
      </c>
      <c r="M974" s="22" t="n">
        <f aca="false">J974 / $E$2</f>
        <v>0.00817955112219452</v>
      </c>
      <c r="N974" s="23" t="n">
        <f aca="false">K974 / $E$2</f>
        <v>-0.00718204488778054</v>
      </c>
      <c r="O974" s="10" t="str">
        <f aca="false">IF(OR(J974 &lt; 0, I974 &lt; 0), IF(J974 &lt; 0, "BUY", "SELL"), "S.W.")</f>
        <v>S.W.</v>
      </c>
      <c r="P974" s="11" t="n">
        <f aca="false">IF(OR(O973="BUY", O973 = "SELL"), IF(O973 = "BUY", E974 - B974, B974 - E974), 0)</f>
        <v>0</v>
      </c>
      <c r="Q974" s="24" t="n">
        <f aca="false">(F974 - F973) / F973</f>
        <v>1.01848514793931</v>
      </c>
      <c r="R974" s="25" t="inlineStr">
        <f aca="true">IF(ROW(Q974) - 2 &gt;= 3, AVERAGE(Q974:OFFSET(Q974,1 - $R$2, 0)), "")</f>
        <is>
          <t/>
        </is>
      </c>
    </row>
    <row collapsed="false" customFormat="false" customHeight="false" hidden="false" ht="13.3" outlineLevel="0" r="975">
      <c r="A975" s="20" t="n">
        <v>37971</v>
      </c>
      <c r="B975" s="14" t="n">
        <v>20.19</v>
      </c>
      <c r="C975" s="15" t="n">
        <v>20.49</v>
      </c>
      <c r="D975" s="16" t="n">
        <v>20.01</v>
      </c>
      <c r="E975" s="17" t="n">
        <v>20.12</v>
      </c>
      <c r="F975" s="18" t="n">
        <v>13355600</v>
      </c>
      <c r="G975" s="13" t="n">
        <v>10.02</v>
      </c>
      <c r="I975" s="7" t="n">
        <f aca="false">C975 - E974</f>
        <v>0.319999999999997</v>
      </c>
      <c r="J975" s="8" t="n">
        <f aca="false">E974 - D975</f>
        <v>0.16</v>
      </c>
      <c r="K975" s="9" t="n">
        <f aca="false">E975 - E974</f>
        <v>-0.0500000000000007</v>
      </c>
      <c r="L975" s="21" t="n">
        <f aca="false">I975 / $E$2</f>
        <v>0.00319201995012466</v>
      </c>
      <c r="M975" s="22" t="n">
        <f aca="false">J975 / $E$2</f>
        <v>0.00159600997506235</v>
      </c>
      <c r="N975" s="23" t="n">
        <f aca="false">K975 / $E$2</f>
        <v>-0.00049875311720699</v>
      </c>
      <c r="O975" s="10" t="str">
        <f aca="false">IF(OR(J975 &lt; 0, I975 &lt; 0), IF(J975 &lt; 0, "BUY", "SELL"), "S.W.")</f>
        <v>S.W.</v>
      </c>
      <c r="P975" s="11" t="n">
        <f aca="false">IF(OR(O974="BUY", O974 = "SELL"), IF(O974 = "BUY", E975 - B975, B975 - E975), 0)</f>
        <v>0</v>
      </c>
      <c r="Q975" s="24" t="n">
        <f aca="false">(F975 - F974) / F974</f>
        <v>-0.038446031563184</v>
      </c>
      <c r="R975" s="25" t="inlineStr">
        <f aca="true">IF(ROW(Q975) - 2 &gt;= 3, AVERAGE(Q975:OFFSET(Q975,1 - $R$2, 0)), "")</f>
        <is>
          <t/>
        </is>
      </c>
    </row>
    <row collapsed="false" customFormat="false" customHeight="false" hidden="false" ht="13.3" outlineLevel="0" r="976">
      <c r="A976" s="20" t="n">
        <v>37972</v>
      </c>
      <c r="B976" s="14" t="n">
        <v>20.08</v>
      </c>
      <c r="C976" s="15" t="n">
        <v>20.13</v>
      </c>
      <c r="D976" s="16" t="n">
        <v>19.79</v>
      </c>
      <c r="E976" s="17" t="n">
        <v>19.88</v>
      </c>
      <c r="F976" s="18" t="n">
        <v>9795000</v>
      </c>
      <c r="G976" s="13" t="n">
        <v>9.9</v>
      </c>
      <c r="I976" s="7" t="n">
        <f aca="false">C976 - E975</f>
        <v>0.00999999999999801</v>
      </c>
      <c r="J976" s="8" t="n">
        <f aca="false">E975 - D976</f>
        <v>0.330000000000002</v>
      </c>
      <c r="K976" s="9" t="n">
        <f aca="false">E976 - E975</f>
        <v>-0.240000000000002</v>
      </c>
      <c r="L976" s="21" t="n">
        <f aca="false">I976 / $E$2</f>
        <v>9.97506234413767E-005</v>
      </c>
      <c r="M976" s="22" t="n">
        <f aca="false">J976 / $E$2</f>
        <v>0.0032917705735661</v>
      </c>
      <c r="N976" s="23" t="n">
        <f aca="false">K976 / $E$2</f>
        <v>-0.00239401496259354</v>
      </c>
      <c r="O976" s="10" t="str">
        <f aca="false">IF(OR(J976 &lt; 0, I976 &lt; 0), IF(J976 &lt; 0, "BUY", "SELL"), "S.W.")</f>
        <v>S.W.</v>
      </c>
      <c r="P976" s="11" t="n">
        <f aca="false">IF(OR(O975="BUY", O975 = "SELL"), IF(O975 = "BUY", E976 - B976, B976 - E976), 0)</f>
        <v>0</v>
      </c>
      <c r="Q976" s="24" t="n">
        <f aca="false">(F976 - F975) / F975</f>
        <v>-0.266599778370122</v>
      </c>
      <c r="R976" s="25" t="inlineStr">
        <f aca="true">IF(ROW(Q976) - 2 &gt;= 3, AVERAGE(Q976:OFFSET(Q976,1 - $R$2, 0)), "")</f>
        <is>
          <t/>
        </is>
      </c>
    </row>
    <row collapsed="false" customFormat="false" customHeight="false" hidden="false" ht="13.3" outlineLevel="0" r="977">
      <c r="A977" s="20" t="n">
        <v>37973</v>
      </c>
      <c r="B977" s="14" t="n">
        <v>19.9</v>
      </c>
      <c r="C977" s="15" t="n">
        <v>20.18</v>
      </c>
      <c r="D977" s="16" t="n">
        <v>19.9</v>
      </c>
      <c r="E977" s="17" t="n">
        <v>20.04</v>
      </c>
      <c r="F977" s="18" t="n">
        <v>11818400</v>
      </c>
      <c r="G977" s="13" t="n">
        <v>9.98</v>
      </c>
      <c r="I977" s="7" t="n">
        <f aca="false">C977 - E976</f>
        <v>0.300000000000001</v>
      </c>
      <c r="J977" s="8" t="n">
        <f aca="false">E976 - D977</f>
        <v>-0.0199999999999996</v>
      </c>
      <c r="K977" s="9" t="n">
        <f aca="false">E977 - E976</f>
        <v>0.16</v>
      </c>
      <c r="L977" s="21" t="n">
        <f aca="false">I977 / $E$2</f>
        <v>0.0029925187032419</v>
      </c>
      <c r="M977" s="22" t="n">
        <f aca="false">J977 / $E$2</f>
        <v>-0.000199501246882789</v>
      </c>
      <c r="N977" s="23" t="n">
        <f aca="false">K977 / $E$2</f>
        <v>0.00159600997506235</v>
      </c>
      <c r="O977" s="10" t="str">
        <f aca="false">IF(OR(J977 &lt; 0, I977 &lt; 0), IF(J977 &lt; 0, "BUY", "SELL"), "S.W.")</f>
        <v>BUY</v>
      </c>
      <c r="P977" s="11" t="n">
        <f aca="false">IF(OR(O976="BUY", O976 = "SELL"), IF(O976 = "BUY", E977 - B977, B977 - E977), 0)</f>
        <v>0</v>
      </c>
      <c r="Q977" s="24" t="n">
        <f aca="false">(F977 - F976) / F976</f>
        <v>0.206574783052578</v>
      </c>
      <c r="R977" s="25" t="inlineStr">
        <f aca="true">IF(ROW(Q977) - 2 &gt;= 3, AVERAGE(Q977:OFFSET(Q977,1 - $R$2, 0)), "")</f>
        <is>
          <t/>
        </is>
      </c>
    </row>
    <row collapsed="false" customFormat="false" customHeight="false" hidden="false" ht="13.3" outlineLevel="0" r="978">
      <c r="A978" s="20" t="n">
        <v>37974</v>
      </c>
      <c r="B978" s="14" t="n">
        <v>20.19</v>
      </c>
      <c r="C978" s="15" t="n">
        <v>20.42</v>
      </c>
      <c r="D978" s="16" t="n">
        <v>19.62</v>
      </c>
      <c r="E978" s="17" t="n">
        <v>19.7</v>
      </c>
      <c r="F978" s="18" t="n">
        <v>16198600</v>
      </c>
      <c r="G978" s="13" t="n">
        <v>9.81</v>
      </c>
      <c r="I978" s="7" t="n">
        <f aca="false">C978 - E977</f>
        <v>0.380000000000003</v>
      </c>
      <c r="J978" s="8" t="n">
        <f aca="false">E977 - D978</f>
        <v>0.419999999999998</v>
      </c>
      <c r="K978" s="9" t="n">
        <f aca="false">E978 - E977</f>
        <v>-0.34</v>
      </c>
      <c r="L978" s="21" t="n">
        <f aca="false">I978 / $E$2</f>
        <v>0.00379052369077309</v>
      </c>
      <c r="M978" s="22" t="n">
        <f aca="false">J978 / $E$2</f>
        <v>0.00418952618453864</v>
      </c>
      <c r="N978" s="23" t="n">
        <f aca="false">K978 / $E$2</f>
        <v>-0.00339152119700748</v>
      </c>
      <c r="O978" s="10" t="str">
        <f aca="false">IF(OR(J978 &lt; 0, I978 &lt; 0), IF(J978 &lt; 0, "BUY", "SELL"), "S.W.")</f>
        <v>S.W.</v>
      </c>
      <c r="P978" s="11" t="n">
        <f aca="false">IF(OR(O977="BUY", O977 = "SELL"), IF(O977 = "BUY", E978 - B978, B978 - E978), 0)</f>
        <v>-0.490000000000002</v>
      </c>
      <c r="Q978" s="24" t="n">
        <f aca="false">(F978 - F977) / F977</f>
        <v>0.370625465376024</v>
      </c>
      <c r="R978" s="25" t="inlineStr">
        <f aca="true">IF(ROW(Q978) - 2 &gt;= 3, AVERAGE(Q978:OFFSET(Q978,1 - $R$2, 0)), "")</f>
        <is>
          <t/>
        </is>
      </c>
    </row>
    <row collapsed="false" customFormat="false" customHeight="false" hidden="false" ht="13.3" outlineLevel="0" r="979">
      <c r="A979" s="20" t="n">
        <v>37977</v>
      </c>
      <c r="B979" s="14" t="n">
        <v>19.65</v>
      </c>
      <c r="C979" s="15" t="n">
        <v>19.89</v>
      </c>
      <c r="D979" s="16" t="n">
        <v>19.25</v>
      </c>
      <c r="E979" s="17" t="n">
        <v>19.85</v>
      </c>
      <c r="F979" s="18" t="n">
        <v>13466600</v>
      </c>
      <c r="G979" s="13" t="n">
        <v>9.88</v>
      </c>
      <c r="I979" s="7" t="n">
        <f aca="false">C979 - E978</f>
        <v>0.190000000000001</v>
      </c>
      <c r="J979" s="8" t="n">
        <f aca="false">E978 - D979</f>
        <v>0.449999999999999</v>
      </c>
      <c r="K979" s="9" t="n">
        <f aca="false">E979 - E978</f>
        <v>0.150000000000002</v>
      </c>
      <c r="L979" s="21" t="n">
        <f aca="false">I979 / $E$2</f>
        <v>0.00189526184538655</v>
      </c>
      <c r="M979" s="22" t="n">
        <f aca="false">J979 / $E$2</f>
        <v>0.00448877805486284</v>
      </c>
      <c r="N979" s="23" t="n">
        <f aca="false">K979 / $E$2</f>
        <v>0.00149625935162097</v>
      </c>
      <c r="O979" s="10" t="str">
        <f aca="false">IF(OR(J979 &lt; 0, I979 &lt; 0), IF(J979 &lt; 0, "BUY", "SELL"), "S.W.")</f>
        <v>S.W.</v>
      </c>
      <c r="P979" s="11" t="n">
        <f aca="false">IF(OR(O978="BUY", O978 = "SELL"), IF(O978 = "BUY", E979 - B979, B979 - E979), 0)</f>
        <v>0</v>
      </c>
      <c r="Q979" s="24" t="n">
        <f aca="false">(F979 - F978) / F978</f>
        <v>-0.168656550566098</v>
      </c>
      <c r="R979" s="25" t="inlineStr">
        <f aca="true">IF(ROW(Q979) - 2 &gt;= 3, AVERAGE(Q979:OFFSET(Q979,1 - $R$2, 0)), "")</f>
        <is>
          <t/>
        </is>
      </c>
    </row>
    <row collapsed="false" customFormat="false" customHeight="false" hidden="false" ht="13.3" outlineLevel="0" r="980">
      <c r="A980" s="20" t="n">
        <v>37978</v>
      </c>
      <c r="B980" s="14" t="n">
        <v>19.92</v>
      </c>
      <c r="C980" s="15" t="n">
        <v>19.95</v>
      </c>
      <c r="D980" s="16" t="n">
        <v>19.6</v>
      </c>
      <c r="E980" s="17" t="n">
        <v>19.81</v>
      </c>
      <c r="F980" s="18" t="n">
        <v>11017800</v>
      </c>
      <c r="G980" s="13" t="n">
        <v>9.86</v>
      </c>
      <c r="I980" s="7" t="n">
        <f aca="false">C980 - E979</f>
        <v>0.0999999999999979</v>
      </c>
      <c r="J980" s="8" t="n">
        <f aca="false">E979 - D980</f>
        <v>0.25</v>
      </c>
      <c r="K980" s="9" t="n">
        <f aca="false">E980 - E979</f>
        <v>-0.0400000000000027</v>
      </c>
      <c r="L980" s="21" t="n">
        <f aca="false">I980 / $E$2</f>
        <v>0.000997506234413944</v>
      </c>
      <c r="M980" s="22" t="n">
        <f aca="false">J980 / $E$2</f>
        <v>0.00249376558603491</v>
      </c>
      <c r="N980" s="23" t="n">
        <f aca="false">K980 / $E$2</f>
        <v>-0.000399002493765613</v>
      </c>
      <c r="O980" s="10" t="str">
        <f aca="false">IF(OR(J980 &lt; 0, I980 &lt; 0), IF(J980 &lt; 0, "BUY", "SELL"), "S.W.")</f>
        <v>S.W.</v>
      </c>
      <c r="P980" s="11" t="n">
        <f aca="false">IF(OR(O979="BUY", O979 = "SELL"), IF(O979 = "BUY", E980 - B980, B980 - E980), 0)</f>
        <v>0</v>
      </c>
      <c r="Q980" s="24" t="n">
        <f aca="false">(F980 - F979) / F979</f>
        <v>-0.181842484368734</v>
      </c>
      <c r="R980" s="25" t="inlineStr">
        <f aca="true">IF(ROW(Q980) - 2 &gt;= 3, AVERAGE(Q980:OFFSET(Q980,1 - $R$2, 0)), "")</f>
        <is>
          <t/>
        </is>
      </c>
    </row>
    <row collapsed="false" customFormat="false" customHeight="false" hidden="false" ht="13.3" outlineLevel="0" r="981">
      <c r="A981" s="20" t="n">
        <v>37979</v>
      </c>
      <c r="B981" s="14" t="n">
        <v>19.72</v>
      </c>
      <c r="C981" s="15" t="n">
        <v>20.59</v>
      </c>
      <c r="D981" s="16" t="n">
        <v>19.65</v>
      </c>
      <c r="E981" s="17" t="n">
        <v>20.41</v>
      </c>
      <c r="F981" s="18" t="n">
        <v>6338400</v>
      </c>
      <c r="G981" s="13" t="n">
        <v>10.16</v>
      </c>
      <c r="I981" s="7" t="n">
        <f aca="false">C981 - E980</f>
        <v>0.780000000000001</v>
      </c>
      <c r="J981" s="8" t="n">
        <f aca="false">E980 - D981</f>
        <v>0.16</v>
      </c>
      <c r="K981" s="9" t="n">
        <f aca="false">E981 - E980</f>
        <v>0.600000000000001</v>
      </c>
      <c r="L981" s="21" t="n">
        <f aca="false">I981 / $E$2</f>
        <v>0.00778054862842894</v>
      </c>
      <c r="M981" s="22" t="n">
        <f aca="false">J981 / $E$2</f>
        <v>0.00159600997506235</v>
      </c>
      <c r="N981" s="23" t="n">
        <f aca="false">K981 / $E$2</f>
        <v>0.0059850374064838</v>
      </c>
      <c r="O981" s="10" t="str">
        <f aca="false">IF(OR(J981 &lt; 0, I981 &lt; 0), IF(J981 &lt; 0, "BUY", "SELL"), "S.W.")</f>
        <v>S.W.</v>
      </c>
      <c r="P981" s="11" t="n">
        <f aca="false">IF(OR(O980="BUY", O980 = "SELL"), IF(O980 = "BUY", E981 - B981, B981 - E981), 0)</f>
        <v>0</v>
      </c>
      <c r="Q981" s="24" t="n">
        <f aca="false">(F981 - F980) / F980</f>
        <v>-0.424712737570114</v>
      </c>
      <c r="R981" s="25" t="inlineStr">
        <f aca="true">IF(ROW(Q981) - 2 &gt;= 3, AVERAGE(Q981:OFFSET(Q981,1 - $R$2, 0)), "")</f>
        <is>
          <t/>
        </is>
      </c>
    </row>
    <row collapsed="false" customFormat="false" customHeight="false" hidden="false" ht="13.3" outlineLevel="0" r="982">
      <c r="A982" s="20" t="n">
        <v>37981</v>
      </c>
      <c r="B982" s="14" t="n">
        <v>20.35</v>
      </c>
      <c r="C982" s="15" t="n">
        <v>20.91</v>
      </c>
      <c r="D982" s="16" t="n">
        <v>20.34</v>
      </c>
      <c r="E982" s="17" t="n">
        <v>20.78</v>
      </c>
      <c r="F982" s="18" t="n">
        <v>3703400</v>
      </c>
      <c r="G982" s="13" t="n">
        <v>10.35</v>
      </c>
      <c r="I982" s="7" t="n">
        <f aca="false">C982 - E981</f>
        <v>0.5</v>
      </c>
      <c r="J982" s="8" t="n">
        <f aca="false">E981 - D982</f>
        <v>0.0700000000000003</v>
      </c>
      <c r="K982" s="9" t="n">
        <f aca="false">E982 - E981</f>
        <v>0.370000000000001</v>
      </c>
      <c r="L982" s="21" t="n">
        <f aca="false">I982 / $E$2</f>
        <v>0.00498753117206983</v>
      </c>
      <c r="M982" s="22" t="n">
        <f aca="false">J982 / $E$2</f>
        <v>0.000698254364089778</v>
      </c>
      <c r="N982" s="23" t="n">
        <f aca="false">K982 / $E$2</f>
        <v>0.00369077306733168</v>
      </c>
      <c r="O982" s="10" t="str">
        <f aca="false">IF(OR(J982 &lt; 0, I982 &lt; 0), IF(J982 &lt; 0, "BUY", "SELL"), "S.W.")</f>
        <v>S.W.</v>
      </c>
      <c r="P982" s="11" t="n">
        <f aca="false">IF(OR(O981="BUY", O981 = "SELL"), IF(O981 = "BUY", E982 - B982, B982 - E982), 0)</f>
        <v>0</v>
      </c>
      <c r="Q982" s="24" t="n">
        <f aca="false">(F982 - F981) / F981</f>
        <v>-0.41572005553452</v>
      </c>
      <c r="R982" s="25" t="inlineStr">
        <f aca="true">IF(ROW(Q982) - 2 &gt;= 3, AVERAGE(Q982:OFFSET(Q982,1 - $R$2, 0)), "")</f>
        <is>
          <t/>
        </is>
      </c>
    </row>
    <row collapsed="false" customFormat="false" customHeight="false" hidden="false" ht="13.3" outlineLevel="0" r="983">
      <c r="A983" s="20" t="n">
        <v>37984</v>
      </c>
      <c r="B983" s="14" t="n">
        <v>20.91</v>
      </c>
      <c r="C983" s="15" t="n">
        <v>21.16</v>
      </c>
      <c r="D983" s="16" t="n">
        <v>20.86</v>
      </c>
      <c r="E983" s="17" t="n">
        <v>21.15</v>
      </c>
      <c r="F983" s="18" t="n">
        <v>8337800</v>
      </c>
      <c r="G983" s="13" t="n">
        <v>10.53</v>
      </c>
      <c r="I983" s="7" t="n">
        <f aca="false">C983 - E982</f>
        <v>0.379999999999999</v>
      </c>
      <c r="J983" s="8" t="n">
        <f aca="false">E982 - D983</f>
        <v>-0.0799999999999983</v>
      </c>
      <c r="K983" s="9" t="n">
        <f aca="false">E983 - E982</f>
        <v>0.369999999999997</v>
      </c>
      <c r="L983" s="21" t="n">
        <f aca="false">I983 / $E$2</f>
        <v>0.00379052369077306</v>
      </c>
      <c r="M983" s="22" t="n">
        <f aca="false">J983 / $E$2</f>
        <v>-0.000798004987531155</v>
      </c>
      <c r="N983" s="23" t="n">
        <f aca="false">K983 / $E$2</f>
        <v>0.00369077306733165</v>
      </c>
      <c r="O983" s="10" t="str">
        <f aca="false">IF(OR(J983 &lt; 0, I983 &lt; 0), IF(J983 &lt; 0, "BUY", "SELL"), "S.W.")</f>
        <v>BUY</v>
      </c>
      <c r="P983" s="11" t="n">
        <f aca="false">IF(OR(O982="BUY", O982 = "SELL"), IF(O982 = "BUY", E983 - B983, B983 - E983), 0)</f>
        <v>0</v>
      </c>
      <c r="Q983" s="24" t="n">
        <f aca="false">(F983 - F982) / F982</f>
        <v>1.25139061403035</v>
      </c>
      <c r="R983" s="25" t="inlineStr">
        <f aca="true">IF(ROW(Q983) - 2 &gt;= 3, AVERAGE(Q983:OFFSET(Q983,1 - $R$2, 0)), "")</f>
        <is>
          <t/>
        </is>
      </c>
    </row>
    <row collapsed="false" customFormat="false" customHeight="false" hidden="false" ht="13.3" outlineLevel="0" r="984">
      <c r="A984" s="20" t="n">
        <v>37985</v>
      </c>
      <c r="B984" s="14" t="n">
        <v>21.18</v>
      </c>
      <c r="C984" s="15" t="n">
        <v>21.5</v>
      </c>
      <c r="D984" s="16" t="n">
        <v>21.15</v>
      </c>
      <c r="E984" s="17" t="n">
        <v>21.28</v>
      </c>
      <c r="F984" s="18" t="n">
        <v>7316200</v>
      </c>
      <c r="G984" s="13" t="n">
        <v>10.59</v>
      </c>
      <c r="I984" s="7" t="n">
        <f aca="false">C984 - E983</f>
        <v>0.350000000000001</v>
      </c>
      <c r="J984" s="8" t="n">
        <f aca="false">E983 - D984</f>
        <v>0</v>
      </c>
      <c r="K984" s="9" t="n">
        <f aca="false">E984 - E983</f>
        <v>0.130000000000003</v>
      </c>
      <c r="L984" s="21" t="n">
        <f aca="false">I984 / $E$2</f>
        <v>0.00349127182044889</v>
      </c>
      <c r="M984" s="22" t="n">
        <f aca="false">J984 / $E$2</f>
        <v>0</v>
      </c>
      <c r="N984" s="23" t="n">
        <f aca="false">K984 / $E$2</f>
        <v>0.00129675810473818</v>
      </c>
      <c r="O984" s="10" t="str">
        <f aca="false">IF(OR(J984 &lt; 0, I984 &lt; 0), IF(J984 &lt; 0, "BUY", "SELL"), "S.W.")</f>
        <v>S.W.</v>
      </c>
      <c r="P984" s="11" t="n">
        <f aca="false">IF(OR(O983="BUY", O983 = "SELL"), IF(O983 = "BUY", E984 - B984, B984 - E984), 0)</f>
        <v>0.100000000000001</v>
      </c>
      <c r="Q984" s="24" t="n">
        <f aca="false">(F984 - F983) / F983</f>
        <v>-0.122526325889323</v>
      </c>
      <c r="R984" s="25" t="inlineStr">
        <f aca="true">IF(ROW(Q984) - 2 &gt;= 3, AVERAGE(Q984:OFFSET(Q984,1 - $R$2, 0)), "")</f>
        <is>
          <t/>
        </is>
      </c>
    </row>
    <row collapsed="false" customFormat="false" customHeight="false" hidden="false" ht="13.3" outlineLevel="0" r="985">
      <c r="A985" s="20" t="n">
        <v>37986</v>
      </c>
      <c r="B985" s="14" t="n">
        <v>21.35</v>
      </c>
      <c r="C985" s="15" t="n">
        <v>21.53</v>
      </c>
      <c r="D985" s="16" t="n">
        <v>21.18</v>
      </c>
      <c r="E985" s="17" t="n">
        <v>21.37</v>
      </c>
      <c r="F985" s="18" t="n">
        <v>6230400</v>
      </c>
      <c r="G985" s="13" t="n">
        <v>10.64</v>
      </c>
      <c r="I985" s="7" t="n">
        <f aca="false">C985 - E984</f>
        <v>0.25</v>
      </c>
      <c r="J985" s="8" t="n">
        <f aca="false">E984 - D985</f>
        <v>0.100000000000001</v>
      </c>
      <c r="K985" s="9" t="n">
        <f aca="false">E985 - E984</f>
        <v>0.0899999999999999</v>
      </c>
      <c r="L985" s="21" t="n">
        <f aca="false">I985 / $E$2</f>
        <v>0.00249376558603491</v>
      </c>
      <c r="M985" s="22" t="n">
        <f aca="false">J985 / $E$2</f>
        <v>0.000997506234413979</v>
      </c>
      <c r="N985" s="23" t="n">
        <f aca="false">K985 / $E$2</f>
        <v>0.000897755610972567</v>
      </c>
      <c r="O985" s="10" t="str">
        <f aca="false">IF(OR(J985 &lt; 0, I985 &lt; 0), IF(J985 &lt; 0, "BUY", "SELL"), "S.W.")</f>
        <v>S.W.</v>
      </c>
      <c r="P985" s="11" t="n">
        <f aca="false">IF(OR(O984="BUY", O984 = "SELL"), IF(O984 = "BUY", E985 - B985, B985 - E985), 0)</f>
        <v>0</v>
      </c>
      <c r="Q985" s="24" t="n">
        <f aca="false">(F985 - F984) / F984</f>
        <v>-0.148410376971652</v>
      </c>
      <c r="R985" s="25" t="inlineStr">
        <f aca="true">IF(ROW(Q985) - 2 &gt;= 3, AVERAGE(Q985:OFFSET(Q985,1 - $R$2, 0)), "")</f>
        <is>
          <t/>
        </is>
      </c>
    </row>
    <row collapsed="false" customFormat="false" customHeight="false" hidden="false" ht="13.3" outlineLevel="0" r="986">
      <c r="A986" s="20" t="n">
        <v>37988</v>
      </c>
      <c r="B986" s="14" t="n">
        <v>21.55</v>
      </c>
      <c r="C986" s="15" t="n">
        <v>21.75</v>
      </c>
      <c r="D986" s="16" t="n">
        <v>21.18</v>
      </c>
      <c r="E986" s="17" t="n">
        <v>21.28</v>
      </c>
      <c r="F986" s="18" t="n">
        <v>5165800</v>
      </c>
      <c r="G986" s="13" t="n">
        <v>10.59</v>
      </c>
      <c r="I986" s="7" t="n">
        <f aca="false">C986 - E985</f>
        <v>0.379999999999999</v>
      </c>
      <c r="J986" s="8" t="n">
        <f aca="false">E985 - D986</f>
        <v>0.190000000000001</v>
      </c>
      <c r="K986" s="9" t="n">
        <f aca="false">E986 - E985</f>
        <v>-0.0899999999999999</v>
      </c>
      <c r="L986" s="21" t="n">
        <f aca="false">I986 / $E$2</f>
        <v>0.00379052369077306</v>
      </c>
      <c r="M986" s="22" t="n">
        <f aca="false">J986 / $E$2</f>
        <v>0.00189526184538655</v>
      </c>
      <c r="N986" s="23" t="n">
        <f aca="false">K986 / $E$2</f>
        <v>-0.000897755610972567</v>
      </c>
      <c r="O986" s="10" t="str">
        <f aca="false">IF(OR(J986 &lt; 0, I986 &lt; 0), IF(J986 &lt; 0, "BUY", "SELL"), "S.W.")</f>
        <v>S.W.</v>
      </c>
      <c r="P986" s="11" t="n">
        <f aca="false">IF(OR(O985="BUY", O985 = "SELL"), IF(O985 = "BUY", E986 - B986, B986 - E986), 0)</f>
        <v>0</v>
      </c>
      <c r="Q986" s="24" t="n">
        <f aca="false">(F986 - F985) / F985</f>
        <v>-0.170871854134566</v>
      </c>
      <c r="R986" s="25" t="inlineStr">
        <f aca="true">IF(ROW(Q986) - 2 &gt;= 3, AVERAGE(Q986:OFFSET(Q986,1 - $R$2, 0)), "")</f>
        <is>
          <t/>
        </is>
      </c>
    </row>
    <row collapsed="false" customFormat="false" customHeight="false" hidden="false" ht="13.3" outlineLevel="0" r="987">
      <c r="A987" s="20" t="n">
        <v>37991</v>
      </c>
      <c r="B987" s="14" t="n">
        <v>21.42</v>
      </c>
      <c r="C987" s="15" t="n">
        <v>22.39</v>
      </c>
      <c r="D987" s="16" t="n">
        <v>21.42</v>
      </c>
      <c r="E987" s="17" t="n">
        <v>22.17</v>
      </c>
      <c r="F987" s="18" t="n">
        <v>14107800</v>
      </c>
      <c r="G987" s="13" t="n">
        <v>11.04</v>
      </c>
      <c r="I987" s="7" t="n">
        <f aca="false">C987 - E986</f>
        <v>1.11</v>
      </c>
      <c r="J987" s="8" t="n">
        <f aca="false">E986 - D987</f>
        <v>-0.140000000000001</v>
      </c>
      <c r="K987" s="9" t="n">
        <f aca="false">E987 - E986</f>
        <v>0.890000000000001</v>
      </c>
      <c r="L987" s="21" t="n">
        <f aca="false">I987 / $E$2</f>
        <v>0.011072319201995</v>
      </c>
      <c r="M987" s="22" t="n">
        <f aca="false">J987 / $E$2</f>
        <v>-0.00139650872817956</v>
      </c>
      <c r="N987" s="23" t="n">
        <f aca="false">K987 / $E$2</f>
        <v>0.0088778054862843</v>
      </c>
      <c r="O987" s="10" t="str">
        <f aca="false">IF(OR(J987 &lt; 0, I987 &lt; 0), IF(J987 &lt; 0, "BUY", "SELL"), "S.W.")</f>
        <v>BUY</v>
      </c>
      <c r="P987" s="11" t="n">
        <f aca="false">IF(OR(O986="BUY", O986 = "SELL"), IF(O986 = "BUY", E987 - B987, B987 - E987), 0)</f>
        <v>0</v>
      </c>
      <c r="Q987" s="24" t="n">
        <f aca="false">(F987 - F986) / F986</f>
        <v>1.73100003871617</v>
      </c>
      <c r="R987" s="25" t="inlineStr">
        <f aca="true">IF(ROW(Q987) - 2 &gt;= 3, AVERAGE(Q987:OFFSET(Q987,1 - $R$2, 0)), "")</f>
        <is>
          <t/>
        </is>
      </c>
    </row>
    <row collapsed="false" customFormat="false" customHeight="false" hidden="false" ht="13.3" outlineLevel="0" r="988">
      <c r="A988" s="20" t="n">
        <v>37992</v>
      </c>
      <c r="B988" s="14" t="n">
        <v>22.25</v>
      </c>
      <c r="C988" s="15" t="n">
        <v>22.42</v>
      </c>
      <c r="D988" s="16" t="n">
        <v>21.71</v>
      </c>
      <c r="E988" s="17" t="n">
        <v>22.09</v>
      </c>
      <c r="F988" s="18" t="n">
        <v>18191000</v>
      </c>
      <c r="G988" s="13" t="n">
        <v>11</v>
      </c>
      <c r="I988" s="7" t="n">
        <f aca="false">C988 - E987</f>
        <v>0.25</v>
      </c>
      <c r="J988" s="8" t="n">
        <f aca="false">E987 - D988</f>
        <v>0.460000000000001</v>
      </c>
      <c r="K988" s="9" t="n">
        <f aca="false">E988 - E987</f>
        <v>-0.0800000000000019</v>
      </c>
      <c r="L988" s="21" t="n">
        <f aca="false">I988 / $E$2</f>
        <v>0.00249376558603491</v>
      </c>
      <c r="M988" s="22" t="n">
        <f aca="false">J988 / $E$2</f>
        <v>0.00458852867830425</v>
      </c>
      <c r="N988" s="23" t="n">
        <f aca="false">K988 / $E$2</f>
        <v>-0.00079800498753119</v>
      </c>
      <c r="O988" s="10" t="str">
        <f aca="false">IF(OR(J988 &lt; 0, I988 &lt; 0), IF(J988 &lt; 0, "BUY", "SELL"), "S.W.")</f>
        <v>S.W.</v>
      </c>
      <c r="P988" s="11" t="n">
        <f aca="false">IF(OR(O987="BUY", O987 = "SELL"), IF(O987 = "BUY", E988 - B988, B988 - E988), 0)</f>
        <v>-0.16</v>
      </c>
      <c r="Q988" s="24" t="n">
        <f aca="false">(F988 - F987) / F987</f>
        <v>0.289428543075462</v>
      </c>
      <c r="R988" s="25" t="inlineStr">
        <f aca="true">IF(ROW(Q988) - 2 &gt;= 3, AVERAGE(Q988:OFFSET(Q988,1 - $R$2, 0)), "")</f>
        <is>
          <t/>
        </is>
      </c>
    </row>
    <row collapsed="false" customFormat="false" customHeight="false" hidden="false" ht="13.3" outlineLevel="0" r="989">
      <c r="A989" s="20" t="n">
        <v>37993</v>
      </c>
      <c r="B989" s="14" t="n">
        <v>22.1</v>
      </c>
      <c r="C989" s="15" t="n">
        <v>22.83</v>
      </c>
      <c r="D989" s="16" t="n">
        <v>21.93</v>
      </c>
      <c r="E989" s="17" t="n">
        <v>22.59</v>
      </c>
      <c r="F989" s="18" t="n">
        <v>20959800</v>
      </c>
      <c r="G989" s="13" t="n">
        <v>11.25</v>
      </c>
      <c r="I989" s="7" t="n">
        <f aca="false">C989 - E988</f>
        <v>0.739999999999998</v>
      </c>
      <c r="J989" s="8" t="n">
        <f aca="false">E988 - D989</f>
        <v>0.16</v>
      </c>
      <c r="K989" s="9" t="n">
        <f aca="false">E989 - E988</f>
        <v>0.5</v>
      </c>
      <c r="L989" s="21" t="n">
        <f aca="false">I989 / $E$2</f>
        <v>0.00738154613466333</v>
      </c>
      <c r="M989" s="22" t="n">
        <f aca="false">J989 / $E$2</f>
        <v>0.00159600997506235</v>
      </c>
      <c r="N989" s="23" t="n">
        <f aca="false">K989 / $E$2</f>
        <v>0.00498753117206983</v>
      </c>
      <c r="O989" s="10" t="str">
        <f aca="false">IF(OR(J989 &lt; 0, I989 &lt; 0), IF(J989 &lt; 0, "BUY", "SELL"), "S.W.")</f>
        <v>S.W.</v>
      </c>
      <c r="P989" s="11" t="n">
        <f aca="false">IF(OR(O988="BUY", O988 = "SELL"), IF(O988 = "BUY", E989 - B989, B989 - E989), 0)</f>
        <v>0</v>
      </c>
      <c r="Q989" s="24" t="n">
        <f aca="false">(F989 - F988) / F988</f>
        <v>0.152207135396625</v>
      </c>
      <c r="R989" s="25" t="inlineStr">
        <f aca="true">IF(ROW(Q989) - 2 &gt;= 3, AVERAGE(Q989:OFFSET(Q989,1 - $R$2, 0)), "")</f>
        <is>
          <t/>
        </is>
      </c>
    </row>
    <row collapsed="false" customFormat="false" customHeight="false" hidden="false" ht="13.3" outlineLevel="0" r="990">
      <c r="A990" s="20" t="n">
        <v>37994</v>
      </c>
      <c r="B990" s="14" t="n">
        <v>22.84</v>
      </c>
      <c r="C990" s="15" t="n">
        <v>23.73</v>
      </c>
      <c r="D990" s="16" t="n">
        <v>22.65</v>
      </c>
      <c r="E990" s="17" t="n">
        <v>23.36</v>
      </c>
      <c r="F990" s="18" t="n">
        <v>16439400</v>
      </c>
      <c r="G990" s="13" t="n">
        <v>11.63</v>
      </c>
      <c r="I990" s="7" t="n">
        <f aca="false">C990 - E989</f>
        <v>1.14</v>
      </c>
      <c r="J990" s="8" t="n">
        <f aca="false">E989 - D990</f>
        <v>-0.0599999999999987</v>
      </c>
      <c r="K990" s="9" t="n">
        <f aca="false">E990 - E989</f>
        <v>0.77</v>
      </c>
      <c r="L990" s="21" t="n">
        <f aca="false">I990 / $E$2</f>
        <v>0.0113715710723192</v>
      </c>
      <c r="M990" s="22" t="n">
        <f aca="false">J990 / $E$2</f>
        <v>-0.000598503740648366</v>
      </c>
      <c r="N990" s="23" t="n">
        <f aca="false">K990 / $E$2</f>
        <v>0.00768079800498753</v>
      </c>
      <c r="O990" s="10" t="str">
        <f aca="false">IF(OR(J990 &lt; 0, I990 &lt; 0), IF(J990 &lt; 0, "BUY", "SELL"), "S.W.")</f>
        <v>BUY</v>
      </c>
      <c r="P990" s="11" t="n">
        <f aca="false">IF(OR(O989="BUY", O989 = "SELL"), IF(O989 = "BUY", E990 - B990, B990 - E990), 0)</f>
        <v>0</v>
      </c>
      <c r="Q990" s="24" t="n">
        <f aca="false">(F990 - F989) / F989</f>
        <v>-0.215669996851115</v>
      </c>
      <c r="R990" s="25" t="inlineStr">
        <f aca="true">IF(ROW(Q990) - 2 &gt;= 3, AVERAGE(Q990:OFFSET(Q990,1 - $R$2, 0)), "")</f>
        <is>
          <t/>
        </is>
      </c>
    </row>
    <row collapsed="false" customFormat="false" customHeight="false" hidden="false" ht="13.3" outlineLevel="0" r="991">
      <c r="A991" s="20" t="n">
        <v>37995</v>
      </c>
      <c r="B991" s="14" t="n">
        <v>23.23</v>
      </c>
      <c r="C991" s="15" t="n">
        <v>24.13</v>
      </c>
      <c r="D991" s="16" t="n">
        <v>22.79</v>
      </c>
      <c r="E991" s="17" t="n">
        <v>23</v>
      </c>
      <c r="F991" s="18" t="n">
        <v>15266400</v>
      </c>
      <c r="G991" s="13" t="n">
        <v>11.45</v>
      </c>
      <c r="I991" s="7" t="n">
        <f aca="false">C991 - E990</f>
        <v>0.77</v>
      </c>
      <c r="J991" s="8" t="n">
        <f aca="false">E990 - D991</f>
        <v>0.57</v>
      </c>
      <c r="K991" s="9" t="n">
        <f aca="false">E991 - E990</f>
        <v>-0.359999999999999</v>
      </c>
      <c r="L991" s="21" t="n">
        <f aca="false">I991 / $E$2</f>
        <v>0.00768079800498753</v>
      </c>
      <c r="M991" s="22" t="n">
        <f aca="false">J991 / $E$2</f>
        <v>0.0056857855361596</v>
      </c>
      <c r="N991" s="23" t="n">
        <f aca="false">K991 / $E$2</f>
        <v>-0.00359102244389027</v>
      </c>
      <c r="O991" s="10" t="str">
        <f aca="false">IF(OR(J991 &lt; 0, I991 &lt; 0), IF(J991 &lt; 0, "BUY", "SELL"), "S.W.")</f>
        <v>S.W.</v>
      </c>
      <c r="P991" s="11" t="n">
        <f aca="false">IF(OR(O990="BUY", O990 = "SELL"), IF(O990 = "BUY", E991 - B991, B991 - E991), 0)</f>
        <v>-0.23</v>
      </c>
      <c r="Q991" s="24" t="n">
        <f aca="false">(F991 - F990) / F990</f>
        <v>-0.071352969086463</v>
      </c>
      <c r="R991" s="25" t="inlineStr">
        <f aca="true">IF(ROW(Q991) - 2 &gt;= 3, AVERAGE(Q991:OFFSET(Q991,1 - $R$2, 0)), "")</f>
        <is>
          <t/>
        </is>
      </c>
    </row>
    <row collapsed="false" customFormat="false" customHeight="false" hidden="false" ht="13.3" outlineLevel="0" r="992">
      <c r="A992" s="20" t="n">
        <v>37998</v>
      </c>
      <c r="B992" s="14" t="n">
        <v>23.25</v>
      </c>
      <c r="C992" s="15" t="n">
        <v>24</v>
      </c>
      <c r="D992" s="16" t="n">
        <v>23.1</v>
      </c>
      <c r="E992" s="17" t="n">
        <v>23.73</v>
      </c>
      <c r="F992" s="18" t="n">
        <v>17412400</v>
      </c>
      <c r="G992" s="13" t="n">
        <v>11.81</v>
      </c>
      <c r="I992" s="7" t="n">
        <f aca="false">C992 - E991</f>
        <v>1</v>
      </c>
      <c r="J992" s="8" t="n">
        <f aca="false">E991 - D992</f>
        <v>-0.100000000000001</v>
      </c>
      <c r="K992" s="9" t="n">
        <f aca="false">E992 - E991</f>
        <v>0.73</v>
      </c>
      <c r="L992" s="21" t="n">
        <f aca="false">I992 / $E$2</f>
        <v>0.00997506234413965</v>
      </c>
      <c r="M992" s="22" t="n">
        <f aca="false">J992 / $E$2</f>
        <v>-0.000997506234413979</v>
      </c>
      <c r="N992" s="23" t="n">
        <f aca="false">K992 / $E$2</f>
        <v>0.00728179551122195</v>
      </c>
      <c r="O992" s="10" t="str">
        <f aca="false">IF(OR(J992 &lt; 0, I992 &lt; 0), IF(J992 &lt; 0, "BUY", "SELL"), "S.W.")</f>
        <v>BUY</v>
      </c>
      <c r="P992" s="11" t="n">
        <f aca="false">IF(OR(O991="BUY", O991 = "SELL"), IF(O991 = "BUY", E992 - B992, B992 - E992), 0)</f>
        <v>0</v>
      </c>
      <c r="Q992" s="24" t="n">
        <f aca="false">(F992 - F991) / F991</f>
        <v>0.140570140963161</v>
      </c>
      <c r="R992" s="25" t="inlineStr">
        <f aca="true">IF(ROW(Q992) - 2 &gt;= 3, AVERAGE(Q992:OFFSET(Q992,1 - $R$2, 0)), "")</f>
        <is>
          <t/>
        </is>
      </c>
    </row>
    <row collapsed="false" customFormat="false" customHeight="false" hidden="false" ht="13.3" outlineLevel="0" r="993">
      <c r="A993" s="20" t="n">
        <v>37999</v>
      </c>
      <c r="B993" s="14" t="n">
        <v>24.7</v>
      </c>
      <c r="C993" s="15" t="n">
        <v>24.84</v>
      </c>
      <c r="D993" s="16" t="n">
        <v>23.86</v>
      </c>
      <c r="E993" s="17" t="n">
        <v>24.12</v>
      </c>
      <c r="F993" s="18" t="n">
        <v>24250600</v>
      </c>
      <c r="G993" s="13" t="n">
        <v>12.01</v>
      </c>
      <c r="I993" s="7" t="n">
        <f aca="false">C993 - E992</f>
        <v>1.11</v>
      </c>
      <c r="J993" s="8" t="n">
        <f aca="false">E992 - D993</f>
        <v>-0.129999999999999</v>
      </c>
      <c r="K993" s="9" t="n">
        <f aca="false">E993 - E992</f>
        <v>0.390000000000001</v>
      </c>
      <c r="L993" s="21" t="n">
        <f aca="false">I993 / $E$2</f>
        <v>0.011072319201995</v>
      </c>
      <c r="M993" s="22" t="n">
        <f aca="false">J993 / $E$2</f>
        <v>-0.00129675810473814</v>
      </c>
      <c r="N993" s="23" t="n">
        <f aca="false">K993 / $E$2</f>
        <v>0.00389027431421447</v>
      </c>
      <c r="O993" s="10" t="str">
        <f aca="false">IF(OR(J993 &lt; 0, I993 &lt; 0), IF(J993 &lt; 0, "BUY", "SELL"), "S.W.")</f>
        <v>BUY</v>
      </c>
      <c r="P993" s="11" t="n">
        <f aca="false">IF(OR(O992="BUY", O992 = "SELL"), IF(O992 = "BUY", E993 - B993, B993 - E993), 0)</f>
        <v>-0.579999999999998</v>
      </c>
      <c r="Q993" s="24" t="n">
        <f aca="false">(F993 - F992) / F992</f>
        <v>0.392720130481726</v>
      </c>
      <c r="R993" s="25" t="inlineStr">
        <f aca="true">IF(ROW(Q993) - 2 &gt;= 3, AVERAGE(Q993:OFFSET(Q993,1 - $R$2, 0)), "")</f>
        <is>
          <t/>
        </is>
      </c>
    </row>
    <row collapsed="false" customFormat="false" customHeight="false" hidden="false" ht="13.3" outlineLevel="0" r="994">
      <c r="A994" s="20" t="n">
        <v>38000</v>
      </c>
      <c r="B994" s="14" t="n">
        <v>24.4</v>
      </c>
      <c r="C994" s="15" t="n">
        <v>24.54</v>
      </c>
      <c r="D994" s="16" t="n">
        <v>23.78</v>
      </c>
      <c r="E994" s="17" t="n">
        <v>24.2</v>
      </c>
      <c r="F994" s="18" t="n">
        <v>22144400</v>
      </c>
      <c r="G994" s="13" t="n">
        <v>12.05</v>
      </c>
      <c r="I994" s="7" t="n">
        <f aca="false">C994 - E993</f>
        <v>0.419999999999998</v>
      </c>
      <c r="J994" s="8" t="n">
        <f aca="false">E993 - D994</f>
        <v>0.34</v>
      </c>
      <c r="K994" s="9" t="n">
        <f aca="false">E994 - E993</f>
        <v>0.0799999999999983</v>
      </c>
      <c r="L994" s="21" t="n">
        <f aca="false">I994 / $E$2</f>
        <v>0.00418952618453864</v>
      </c>
      <c r="M994" s="22" t="n">
        <f aca="false">J994 / $E$2</f>
        <v>0.00339152119700748</v>
      </c>
      <c r="N994" s="23" t="n">
        <f aca="false">K994 / $E$2</f>
        <v>0.000798004987531155</v>
      </c>
      <c r="O994" s="10" t="str">
        <f aca="false">IF(OR(J994 &lt; 0, I994 &lt; 0), IF(J994 &lt; 0, "BUY", "SELL"), "S.W.")</f>
        <v>S.W.</v>
      </c>
      <c r="P994" s="11" t="n">
        <f aca="false">IF(OR(O993="BUY", O993 = "SELL"), IF(O993 = "BUY", E994 - B994, B994 - E994), 0)</f>
        <v>-0.199999999999999</v>
      </c>
      <c r="Q994" s="24" t="n">
        <f aca="false">(F994 - F993) / F993</f>
        <v>-0.0868514593453358</v>
      </c>
      <c r="R994" s="25" t="inlineStr">
        <f aca="true">IF(ROW(Q994) - 2 &gt;= 3, AVERAGE(Q994:OFFSET(Q994,1 - $R$2, 0)), "")</f>
        <is>
          <t/>
        </is>
      </c>
    </row>
    <row collapsed="false" customFormat="false" customHeight="false" hidden="false" ht="13.3" outlineLevel="0" r="995">
      <c r="A995" s="20" t="n">
        <v>38001</v>
      </c>
      <c r="B995" s="14" t="n">
        <v>22.91</v>
      </c>
      <c r="C995" s="15" t="n">
        <v>23.4</v>
      </c>
      <c r="D995" s="16" t="n">
        <v>22.5</v>
      </c>
      <c r="E995" s="17" t="n">
        <v>22.85</v>
      </c>
      <c r="F995" s="18" t="n">
        <v>36364600</v>
      </c>
      <c r="G995" s="13" t="n">
        <v>11.38</v>
      </c>
      <c r="I995" s="7" t="n">
        <f aca="false">C995 - E994</f>
        <v>-0.800000000000001</v>
      </c>
      <c r="J995" s="8" t="n">
        <f aca="false">E994 - D995</f>
        <v>1.7</v>
      </c>
      <c r="K995" s="9" t="n">
        <f aca="false">E995 - E994</f>
        <v>-1.35</v>
      </c>
      <c r="L995" s="21" t="n">
        <f aca="false">I995 / $E$2</f>
        <v>-0.00798004987531173</v>
      </c>
      <c r="M995" s="22" t="n">
        <f aca="false">J995 / $E$2</f>
        <v>0.0169576059850374</v>
      </c>
      <c r="N995" s="23" t="n">
        <f aca="false">K995 / $E$2</f>
        <v>-0.0134663341645885</v>
      </c>
      <c r="O995" s="10" t="str">
        <f aca="false">IF(OR(J995 &lt; 0, I995 &lt; 0), IF(J995 &lt; 0, "BUY", "SELL"), "S.W.")</f>
        <v>SELL</v>
      </c>
      <c r="P995" s="11" t="n">
        <f aca="false">IF(OR(O994="BUY", O994 = "SELL"), IF(O994 = "BUY", E995 - B995, B995 - E995), 0)</f>
        <v>0</v>
      </c>
      <c r="Q995" s="24" t="n">
        <f aca="false">(F995 - F994) / F994</f>
        <v>0.642157836744279</v>
      </c>
      <c r="R995" s="25" t="inlineStr">
        <f aca="true">IF(ROW(Q995) - 2 &gt;= 3, AVERAGE(Q995:OFFSET(Q995,1 - $R$2, 0)), "")</f>
        <is>
          <t/>
        </is>
      </c>
    </row>
    <row collapsed="false" customFormat="false" customHeight="false" hidden="false" ht="13.3" outlineLevel="0" r="996">
      <c r="A996" s="20" t="n">
        <v>38002</v>
      </c>
      <c r="B996" s="14" t="n">
        <v>22.89</v>
      </c>
      <c r="C996" s="15" t="n">
        <v>23.04</v>
      </c>
      <c r="D996" s="16" t="n">
        <v>22.61</v>
      </c>
      <c r="E996" s="17" t="n">
        <v>22.72</v>
      </c>
      <c r="F996" s="18" t="n">
        <v>13315000</v>
      </c>
      <c r="G996" s="13" t="n">
        <v>11.31</v>
      </c>
      <c r="I996" s="7" t="n">
        <f aca="false">C996 - E995</f>
        <v>0.189999999999998</v>
      </c>
      <c r="J996" s="8" t="n">
        <f aca="false">E995 - D996</f>
        <v>0.240000000000002</v>
      </c>
      <c r="K996" s="9" t="n">
        <f aca="false">E996 - E995</f>
        <v>-0.130000000000003</v>
      </c>
      <c r="L996" s="21" t="n">
        <f aca="false">I996 / $E$2</f>
        <v>0.00189526184538651</v>
      </c>
      <c r="M996" s="22" t="n">
        <f aca="false">J996 / $E$2</f>
        <v>0.00239401496259354</v>
      </c>
      <c r="N996" s="23" t="n">
        <f aca="false">K996 / $E$2</f>
        <v>-0.00129675810473818</v>
      </c>
      <c r="O996" s="10" t="str">
        <f aca="false">IF(OR(J996 &lt; 0, I996 &lt; 0), IF(J996 &lt; 0, "BUY", "SELL"), "S.W.")</f>
        <v>S.W.</v>
      </c>
      <c r="P996" s="11" t="n">
        <f aca="false">IF(OR(O995="BUY", O995 = "SELL"), IF(O995 = "BUY", E996 - B996, B996 - E996), 0)</f>
        <v>0.170000000000002</v>
      </c>
      <c r="Q996" s="24" t="n">
        <f aca="false">(F996 - F995) / F995</f>
        <v>-0.633847203049119</v>
      </c>
      <c r="R996" s="25" t="inlineStr">
        <f aca="true">IF(ROW(Q996) - 2 &gt;= 3, AVERAGE(Q996:OFFSET(Q996,1 - $R$2, 0)), "")</f>
        <is>
          <t/>
        </is>
      </c>
    </row>
    <row collapsed="false" customFormat="false" customHeight="false" hidden="false" ht="13.3" outlineLevel="0" r="997">
      <c r="A997" s="20" t="n">
        <v>38006</v>
      </c>
      <c r="B997" s="14" t="n">
        <v>22.67</v>
      </c>
      <c r="C997" s="15" t="n">
        <v>22.8</v>
      </c>
      <c r="D997" s="16" t="n">
        <v>22.25</v>
      </c>
      <c r="E997" s="17" t="n">
        <v>22.73</v>
      </c>
      <c r="F997" s="18" t="n">
        <v>11283800</v>
      </c>
      <c r="G997" s="13" t="n">
        <v>11.32</v>
      </c>
      <c r="I997" s="7" t="n">
        <f aca="false">C997 - E996</f>
        <v>0.0800000000000019</v>
      </c>
      <c r="J997" s="8" t="n">
        <f aca="false">E996 - D997</f>
        <v>0.469999999999999</v>
      </c>
      <c r="K997" s="9" t="n">
        <f aca="false">E997 - E996</f>
        <v>0.0100000000000016</v>
      </c>
      <c r="L997" s="21" t="n">
        <f aca="false">I997 / $E$2</f>
        <v>0.00079800498753119</v>
      </c>
      <c r="M997" s="22" t="n">
        <f aca="false">J997 / $E$2</f>
        <v>0.00468827930174562</v>
      </c>
      <c r="N997" s="23" t="n">
        <f aca="false">K997 / $E$2</f>
        <v>9.97506234414121E-005</v>
      </c>
      <c r="O997" s="10" t="str">
        <f aca="false">IF(OR(J997 &lt; 0, I997 &lt; 0), IF(J997 &lt; 0, "BUY", "SELL"), "S.W.")</f>
        <v>S.W.</v>
      </c>
      <c r="P997" s="11" t="n">
        <f aca="false">IF(OR(O996="BUY", O996 = "SELL"), IF(O996 = "BUY", E997 - B997, B997 - E997), 0)</f>
        <v>0</v>
      </c>
      <c r="Q997" s="24" t="n">
        <f aca="false">(F997 - F996) / F996</f>
        <v>-0.152549755914382</v>
      </c>
      <c r="R997" s="25" t="inlineStr">
        <f aca="true">IF(ROW(Q997) - 2 &gt;= 3, AVERAGE(Q997:OFFSET(Q997,1 - $R$2, 0)), "")</f>
        <is>
          <t/>
        </is>
      </c>
    </row>
    <row collapsed="false" customFormat="false" customHeight="false" hidden="false" ht="13.3" outlineLevel="0" r="998">
      <c r="A998" s="20" t="n">
        <v>38007</v>
      </c>
      <c r="B998" s="14" t="n">
        <v>22.7</v>
      </c>
      <c r="C998" s="15" t="n">
        <v>22.97</v>
      </c>
      <c r="D998" s="16" t="n">
        <v>22.43</v>
      </c>
      <c r="E998" s="17" t="n">
        <v>22.61</v>
      </c>
      <c r="F998" s="18" t="n">
        <v>8095000</v>
      </c>
      <c r="G998" s="13" t="n">
        <v>11.26</v>
      </c>
      <c r="I998" s="7" t="n">
        <f aca="false">C998 - E997</f>
        <v>0.239999999999998</v>
      </c>
      <c r="J998" s="8" t="n">
        <f aca="false">E997 - D998</f>
        <v>0.300000000000001</v>
      </c>
      <c r="K998" s="9" t="n">
        <f aca="false">E998 - E997</f>
        <v>-0.120000000000001</v>
      </c>
      <c r="L998" s="21" t="n">
        <f aca="false">I998 / $E$2</f>
        <v>0.0023940149625935</v>
      </c>
      <c r="M998" s="22" t="n">
        <f aca="false">J998 / $E$2</f>
        <v>0.0029925187032419</v>
      </c>
      <c r="N998" s="23" t="n">
        <f aca="false">K998 / $E$2</f>
        <v>-0.00119700748129677</v>
      </c>
      <c r="O998" s="10" t="str">
        <f aca="false">IF(OR(J998 &lt; 0, I998 &lt; 0), IF(J998 &lt; 0, "BUY", "SELL"), "S.W.")</f>
        <v>S.W.</v>
      </c>
      <c r="P998" s="11" t="n">
        <f aca="false">IF(OR(O997="BUY", O997 = "SELL"), IF(O997 = "BUY", E998 - B998, B998 - E998), 0)</f>
        <v>0</v>
      </c>
      <c r="Q998" s="24" t="n">
        <f aca="false">(F998 - F997) / F997</f>
        <v>-0.282599833389461</v>
      </c>
      <c r="R998" s="25" t="inlineStr">
        <f aca="true">IF(ROW(Q998) - 2 &gt;= 3, AVERAGE(Q998:OFFSET(Q998,1 - $R$2, 0)), "")</f>
        <is>
          <t/>
        </is>
      </c>
    </row>
    <row collapsed="false" customFormat="false" customHeight="false" hidden="false" ht="13.3" outlineLevel="0" r="999">
      <c r="A999" s="20" t="n">
        <v>38008</v>
      </c>
      <c r="B999" s="14" t="n">
        <v>22.56</v>
      </c>
      <c r="C999" s="15" t="n">
        <v>22.83</v>
      </c>
      <c r="D999" s="16" t="n">
        <v>22.18</v>
      </c>
      <c r="E999" s="17" t="n">
        <v>22.18</v>
      </c>
      <c r="F999" s="18" t="n">
        <v>7321600</v>
      </c>
      <c r="G999" s="13" t="n">
        <v>11.04</v>
      </c>
      <c r="I999" s="7" t="n">
        <f aca="false">C999 - E998</f>
        <v>0.219999999999999</v>
      </c>
      <c r="J999" s="8" t="n">
        <f aca="false">E998 - D999</f>
        <v>0.43</v>
      </c>
      <c r="K999" s="9" t="n">
        <f aca="false">E999 - E998</f>
        <v>-0.43</v>
      </c>
      <c r="L999" s="21" t="n">
        <f aca="false">I999 / $E$2</f>
        <v>0.00219451371571071</v>
      </c>
      <c r="M999" s="22" t="n">
        <f aca="false">J999 / $E$2</f>
        <v>0.00428927680798005</v>
      </c>
      <c r="N999" s="23" t="n">
        <f aca="false">K999 / $E$2</f>
        <v>-0.00428927680798005</v>
      </c>
      <c r="O999" s="10" t="str">
        <f aca="false">IF(OR(J999 &lt; 0, I999 &lt; 0), IF(J999 &lt; 0, "BUY", "SELL"), "S.W.")</f>
        <v>S.W.</v>
      </c>
      <c r="P999" s="11" t="n">
        <f aca="false">IF(OR(O998="BUY", O998 = "SELL"), IF(O998 = "BUY", E999 - B999, B999 - E999), 0)</f>
        <v>0</v>
      </c>
      <c r="Q999" s="24" t="n">
        <f aca="false">(F999 - F998) / F998</f>
        <v>-0.0955404570722668</v>
      </c>
      <c r="R999" s="25" t="inlineStr">
        <f aca="true">IF(ROW(Q999) - 2 &gt;= 3, AVERAGE(Q999:OFFSET(Q999,1 - $R$2, 0)), "")</f>
        <is>
          <t/>
        </is>
      </c>
    </row>
    <row collapsed="false" customFormat="false" customHeight="false" hidden="false" ht="13.3" outlineLevel="0" r="1000">
      <c r="A1000" s="20" t="n">
        <v>38009</v>
      </c>
      <c r="B1000" s="14" t="n">
        <v>22.42</v>
      </c>
      <c r="C1000" s="15" t="n">
        <v>22.74</v>
      </c>
      <c r="D1000" s="16" t="n">
        <v>22.25</v>
      </c>
      <c r="E1000" s="17" t="n">
        <v>22.56</v>
      </c>
      <c r="F1000" s="18" t="n">
        <v>8113200</v>
      </c>
      <c r="G1000" s="13" t="n">
        <v>11.23</v>
      </c>
      <c r="I1000" s="7" t="n">
        <f aca="false">C1000 - E999</f>
        <v>0.559999999999999</v>
      </c>
      <c r="J1000" s="8" t="n">
        <f aca="false">E999 - D1000</f>
        <v>-0.0700000000000003</v>
      </c>
      <c r="K1000" s="9" t="n">
        <f aca="false">E1000 - E999</f>
        <v>0.379999999999999</v>
      </c>
      <c r="L1000" s="21" t="n">
        <f aca="false">I1000 / $E$2</f>
        <v>0.00558603491271819</v>
      </c>
      <c r="M1000" s="22" t="n">
        <f aca="false">J1000 / $E$2</f>
        <v>-0.000698254364089778</v>
      </c>
      <c r="N1000" s="23" t="n">
        <f aca="false">K1000 / $E$2</f>
        <v>0.00379052369077306</v>
      </c>
      <c r="O1000" s="10" t="str">
        <f aca="false">IF(OR(J1000 &lt; 0, I1000 &lt; 0), IF(J1000 &lt; 0, "BUY", "SELL"), "S.W.")</f>
        <v>BUY</v>
      </c>
      <c r="P1000" s="11" t="n">
        <f aca="false">IF(OR(O999="BUY", O999 = "SELL"), IF(O999 = "BUY", E1000 - B1000, B1000 - E1000), 0)</f>
        <v>0</v>
      </c>
      <c r="Q1000" s="24" t="n">
        <f aca="false">(F1000 - F999) / F999</f>
        <v>0.108118444055944</v>
      </c>
      <c r="R1000" s="25" t="inlineStr">
        <f aca="true">IF(ROW(Q1000) - 2 &gt;= 3, AVERAGE(Q1000:OFFSET(Q1000,1 - $R$2, 0)), "")</f>
        <is>
          <t/>
        </is>
      </c>
    </row>
    <row collapsed="false" customFormat="false" customHeight="false" hidden="false" ht="13.3" outlineLevel="0" r="1001">
      <c r="A1001" s="20" t="n">
        <v>38012</v>
      </c>
      <c r="B1001" s="14" t="n">
        <v>22.46</v>
      </c>
      <c r="C1001" s="15" t="n">
        <v>23.06</v>
      </c>
      <c r="D1001" s="16" t="n">
        <v>22.43</v>
      </c>
      <c r="E1001" s="17" t="n">
        <v>23.01</v>
      </c>
      <c r="F1001" s="18" t="n">
        <v>9688200</v>
      </c>
      <c r="G1001" s="13" t="n">
        <v>11.46</v>
      </c>
      <c r="I1001" s="7" t="n">
        <f aca="false">C1001 - E1000</f>
        <v>0.5</v>
      </c>
      <c r="J1001" s="8" t="n">
        <f aca="false">E1000 - D1001</f>
        <v>0.129999999999999</v>
      </c>
      <c r="K1001" s="9" t="n">
        <f aca="false">E1001 - E1000</f>
        <v>0.450000000000003</v>
      </c>
      <c r="L1001" s="21" t="n">
        <f aca="false">I1001 / $E$2</f>
        <v>0.00498753117206983</v>
      </c>
      <c r="M1001" s="22" t="n">
        <f aca="false">J1001 / $E$2</f>
        <v>0.00129675810473814</v>
      </c>
      <c r="N1001" s="23" t="n">
        <f aca="false">K1001 / $E$2</f>
        <v>0.00448877805486287</v>
      </c>
      <c r="O1001" s="10" t="str">
        <f aca="false">IF(OR(J1001 &lt; 0, I1001 &lt; 0), IF(J1001 &lt; 0, "BUY", "SELL"), "S.W.")</f>
        <v>S.W.</v>
      </c>
      <c r="P1001" s="11" t="n">
        <f aca="false">IF(OR(O1000="BUY", O1000 = "SELL"), IF(O1000 = "BUY", E1001 - B1001, B1001 - E1001), 0)</f>
        <v>0.550000000000001</v>
      </c>
      <c r="Q1001" s="24" t="n">
        <f aca="false">(F1001 - F1000) / F1000</f>
        <v>0.194128087561012</v>
      </c>
      <c r="R1001" s="25" t="inlineStr">
        <f aca="true">IF(ROW(Q1001) - 2 &gt;= 3, AVERAGE(Q1001:OFFSET(Q1001,1 - $R$2, 0)), "")</f>
        <is>
          <t/>
        </is>
      </c>
    </row>
    <row collapsed="false" customFormat="false" customHeight="false" hidden="false" ht="13.3" outlineLevel="0" r="1002">
      <c r="A1002" s="20" t="n">
        <v>38013</v>
      </c>
      <c r="B1002" s="14" t="n">
        <v>23.04</v>
      </c>
      <c r="C1002" s="15" t="n">
        <v>23.25</v>
      </c>
      <c r="D1002" s="16" t="n">
        <v>22.8</v>
      </c>
      <c r="E1002" s="17" t="n">
        <v>23.07</v>
      </c>
      <c r="F1002" s="18" t="n">
        <v>10966800</v>
      </c>
      <c r="G1002" s="13" t="n">
        <v>11.49</v>
      </c>
      <c r="I1002" s="7" t="n">
        <f aca="false">C1002 - E1001</f>
        <v>0.239999999999998</v>
      </c>
      <c r="J1002" s="8" t="n">
        <f aca="false">E1001 - D1002</f>
        <v>0.210000000000001</v>
      </c>
      <c r="K1002" s="9" t="n">
        <f aca="false">E1002 - E1001</f>
        <v>0.0599999999999987</v>
      </c>
      <c r="L1002" s="21" t="n">
        <f aca="false">I1002 / $E$2</f>
        <v>0.0023940149625935</v>
      </c>
      <c r="M1002" s="22" t="n">
        <f aca="false">J1002 / $E$2</f>
        <v>0.00209476309226934</v>
      </c>
      <c r="N1002" s="23" t="n">
        <f aca="false">K1002 / $E$2</f>
        <v>0.000598503740648366</v>
      </c>
      <c r="O1002" s="10" t="str">
        <f aca="false">IF(OR(J1002 &lt; 0, I1002 &lt; 0), IF(J1002 &lt; 0, "BUY", "SELL"), "S.W.")</f>
        <v>S.W.</v>
      </c>
      <c r="P1002" s="11" t="n">
        <f aca="false">IF(OR(O1001="BUY", O1001 = "SELL"), IF(O1001 = "BUY", E1002 - B1002, B1002 - E1002), 0)</f>
        <v>0</v>
      </c>
      <c r="Q1002" s="24" t="n">
        <f aca="false">(F1002 - F1001) / F1001</f>
        <v>0.131974979872422</v>
      </c>
      <c r="R1002" s="25" t="inlineStr">
        <f aca="true">IF(ROW(Q1002) - 2 &gt;= 3, AVERAGE(Q1002:OFFSET(Q1002,1 - $R$2, 0)), "")</f>
        <is>
          <t/>
        </is>
      </c>
    </row>
    <row collapsed="false" customFormat="false" customHeight="false" hidden="false" ht="13.3" outlineLevel="0" r="1003">
      <c r="A1003" s="20" t="n">
        <v>38014</v>
      </c>
      <c r="B1003" s="14" t="n">
        <v>22.84</v>
      </c>
      <c r="C1003" s="15" t="n">
        <v>23.38</v>
      </c>
      <c r="D1003" s="16" t="n">
        <v>22.41</v>
      </c>
      <c r="E1003" s="17" t="n">
        <v>22.52</v>
      </c>
      <c r="F1003" s="18" t="n">
        <v>9835800</v>
      </c>
      <c r="G1003" s="13" t="n">
        <v>11.21</v>
      </c>
      <c r="I1003" s="7" t="n">
        <f aca="false">C1003 - E1002</f>
        <v>0.309999999999999</v>
      </c>
      <c r="J1003" s="8" t="n">
        <f aca="false">E1002 - D1003</f>
        <v>0.66</v>
      </c>
      <c r="K1003" s="9" t="n">
        <f aca="false">E1003 - E1002</f>
        <v>-0.550000000000001</v>
      </c>
      <c r="L1003" s="21" t="n">
        <f aca="false">I1003 / $E$2</f>
        <v>0.00309226932668328</v>
      </c>
      <c r="M1003" s="22" t="n">
        <f aca="false">J1003 / $E$2</f>
        <v>0.00658354114713217</v>
      </c>
      <c r="N1003" s="23" t="n">
        <f aca="false">K1003 / $E$2</f>
        <v>-0.00548628428927682</v>
      </c>
      <c r="O1003" s="10" t="str">
        <f aca="false">IF(OR(J1003 &lt; 0, I1003 &lt; 0), IF(J1003 &lt; 0, "BUY", "SELL"), "S.W.")</f>
        <v>S.W.</v>
      </c>
      <c r="P1003" s="11" t="n">
        <f aca="false">IF(OR(O1002="BUY", O1002 = "SELL"), IF(O1002 = "BUY", E1003 - B1003, B1003 - E1003), 0)</f>
        <v>0</v>
      </c>
      <c r="Q1003" s="24" t="n">
        <f aca="false">(F1003 - F1002) / F1002</f>
        <v>-0.103129445234708</v>
      </c>
      <c r="R1003" s="25" t="inlineStr">
        <f aca="true">IF(ROW(Q1003) - 2 &gt;= 3, AVERAGE(Q1003:OFFSET(Q1003,1 - $R$2, 0)), "")</f>
        <is>
          <t/>
        </is>
      </c>
    </row>
    <row collapsed="false" customFormat="false" customHeight="false" hidden="false" ht="13.3" outlineLevel="0" r="1004">
      <c r="A1004" s="20" t="n">
        <v>38015</v>
      </c>
      <c r="B1004" s="14" t="n">
        <v>22.63</v>
      </c>
      <c r="C1004" s="15" t="n">
        <v>22.8</v>
      </c>
      <c r="D1004" s="16" t="n">
        <v>22.19</v>
      </c>
      <c r="E1004" s="17" t="n">
        <v>22.68</v>
      </c>
      <c r="F1004" s="18" t="n">
        <v>7596400</v>
      </c>
      <c r="G1004" s="13" t="n">
        <v>11.29</v>
      </c>
      <c r="I1004" s="7" t="n">
        <f aca="false">C1004 - E1003</f>
        <v>0.280000000000001</v>
      </c>
      <c r="J1004" s="8" t="n">
        <f aca="false">E1003 - D1004</f>
        <v>0.329999999999998</v>
      </c>
      <c r="K1004" s="9" t="n">
        <f aca="false">E1004 - E1003</f>
        <v>0.16</v>
      </c>
      <c r="L1004" s="21" t="n">
        <f aca="false">I1004 / $E$2</f>
        <v>0.00279301745635911</v>
      </c>
      <c r="M1004" s="22" t="n">
        <f aca="false">J1004 / $E$2</f>
        <v>0.00329177057356607</v>
      </c>
      <c r="N1004" s="23" t="n">
        <f aca="false">K1004 / $E$2</f>
        <v>0.00159600997506235</v>
      </c>
      <c r="O1004" s="10" t="str">
        <f aca="false">IF(OR(J1004 &lt; 0, I1004 &lt; 0), IF(J1004 &lt; 0, "BUY", "SELL"), "S.W.")</f>
        <v>S.W.</v>
      </c>
      <c r="P1004" s="11" t="n">
        <f aca="false">IF(OR(O1003="BUY", O1003 = "SELL"), IF(O1003 = "BUY", E1004 - B1004, B1004 - E1004), 0)</f>
        <v>0</v>
      </c>
      <c r="Q1004" s="24" t="n">
        <f aca="false">(F1004 - F1003) / F1003</f>
        <v>-0.227678480652311</v>
      </c>
      <c r="R1004" s="25" t="inlineStr">
        <f aca="true">IF(ROW(Q1004) - 2 &gt;= 3, AVERAGE(Q1004:OFFSET(Q1004,1 - $R$2, 0)), "")</f>
        <is>
          <t/>
        </is>
      </c>
    </row>
    <row collapsed="false" customFormat="false" customHeight="false" hidden="false" ht="13.3" outlineLevel="0" r="1005">
      <c r="A1005" s="20" t="n">
        <v>38016</v>
      </c>
      <c r="B1005" s="14" t="n">
        <v>22.65</v>
      </c>
      <c r="C1005" s="15" t="n">
        <v>22.87</v>
      </c>
      <c r="D1005" s="16" t="n">
        <v>22.42</v>
      </c>
      <c r="E1005" s="17" t="n">
        <v>22.56</v>
      </c>
      <c r="F1005" s="18" t="n">
        <v>6617800</v>
      </c>
      <c r="G1005" s="13" t="n">
        <v>11.23</v>
      </c>
      <c r="I1005" s="7" t="n">
        <f aca="false">C1005 - E1004</f>
        <v>0.190000000000001</v>
      </c>
      <c r="J1005" s="8" t="n">
        <f aca="false">E1004 - D1005</f>
        <v>0.259999999999998</v>
      </c>
      <c r="K1005" s="9" t="n">
        <f aca="false">E1005 - E1004</f>
        <v>-0.120000000000001</v>
      </c>
      <c r="L1005" s="21" t="n">
        <f aca="false">I1005 / $E$2</f>
        <v>0.00189526184538655</v>
      </c>
      <c r="M1005" s="22" t="n">
        <f aca="false">J1005 / $E$2</f>
        <v>0.00259351620947629</v>
      </c>
      <c r="N1005" s="23" t="n">
        <f aca="false">K1005 / $E$2</f>
        <v>-0.00119700748129677</v>
      </c>
      <c r="O1005" s="10" t="str">
        <f aca="false">IF(OR(J1005 &lt; 0, I1005 &lt; 0), IF(J1005 &lt; 0, "BUY", "SELL"), "S.W.")</f>
        <v>S.W.</v>
      </c>
      <c r="P1005" s="11" t="n">
        <f aca="false">IF(OR(O1004="BUY", O1004 = "SELL"), IF(O1004 = "BUY", E1005 - B1005, B1005 - E1005), 0)</f>
        <v>0</v>
      </c>
      <c r="Q1005" s="24" t="n">
        <f aca="false">(F1005 - F1004) / F1004</f>
        <v>-0.128824179874677</v>
      </c>
      <c r="R1005" s="25" t="inlineStr">
        <f aca="true">IF(ROW(Q1005) - 2 &gt;= 3, AVERAGE(Q1005:OFFSET(Q1005,1 - $R$2, 0)), "")</f>
        <is>
          <t/>
        </is>
      </c>
    </row>
    <row collapsed="false" customFormat="false" customHeight="false" hidden="false" ht="13.3" outlineLevel="0" r="1006">
      <c r="A1006" s="20" t="n">
        <v>38019</v>
      </c>
      <c r="B1006" s="14" t="n">
        <v>22.46</v>
      </c>
      <c r="C1006" s="15" t="n">
        <v>22.81</v>
      </c>
      <c r="D1006" s="16" t="n">
        <v>22.08</v>
      </c>
      <c r="E1006" s="17" t="n">
        <v>22.32</v>
      </c>
      <c r="F1006" s="18" t="n">
        <v>10265400</v>
      </c>
      <c r="G1006" s="13" t="n">
        <v>11.11</v>
      </c>
      <c r="I1006" s="7" t="n">
        <f aca="false">C1006 - E1005</f>
        <v>0.25</v>
      </c>
      <c r="J1006" s="8" t="n">
        <f aca="false">E1005 - D1006</f>
        <v>0.48</v>
      </c>
      <c r="K1006" s="9" t="n">
        <f aca="false">E1006 - E1005</f>
        <v>-0.239999999999998</v>
      </c>
      <c r="L1006" s="21" t="n">
        <f aca="false">I1006 / $E$2</f>
        <v>0.00249376558603491</v>
      </c>
      <c r="M1006" s="22" t="n">
        <f aca="false">J1006 / $E$2</f>
        <v>0.00478802992518704</v>
      </c>
      <c r="N1006" s="23" t="n">
        <f aca="false">K1006 / $E$2</f>
        <v>-0.0023940149625935</v>
      </c>
      <c r="O1006" s="10" t="str">
        <f aca="false">IF(OR(J1006 &lt; 0, I1006 &lt; 0), IF(J1006 &lt; 0, "BUY", "SELL"), "S.W.")</f>
        <v>S.W.</v>
      </c>
      <c r="P1006" s="11" t="n">
        <f aca="false">IF(OR(O1005="BUY", O1005 = "SELL"), IF(O1005 = "BUY", E1006 - B1006, B1006 - E1006), 0)</f>
        <v>0</v>
      </c>
      <c r="Q1006" s="24" t="n">
        <f aca="false">(F1006 - F1005) / F1005</f>
        <v>0.551180150503188</v>
      </c>
      <c r="R1006" s="25" t="inlineStr">
        <f aca="true">IF(ROW(Q1006) - 2 &gt;= 3, AVERAGE(Q1006:OFFSET(Q1006,1 - $R$2, 0)), "")</f>
        <is>
          <t/>
        </is>
      </c>
    </row>
    <row collapsed="false" customFormat="false" customHeight="false" hidden="false" ht="13.3" outlineLevel="0" r="1007">
      <c r="A1007" s="20" t="n">
        <v>38020</v>
      </c>
      <c r="B1007" s="14" t="n">
        <v>22.3</v>
      </c>
      <c r="C1007" s="15" t="n">
        <v>22.4</v>
      </c>
      <c r="D1007" s="16" t="n">
        <v>22</v>
      </c>
      <c r="E1007" s="17" t="n">
        <v>22.26</v>
      </c>
      <c r="F1007" s="18" t="n">
        <v>6457600</v>
      </c>
      <c r="G1007" s="13" t="n">
        <v>11.08</v>
      </c>
      <c r="I1007" s="7" t="n">
        <f aca="false">C1007 - E1006</f>
        <v>0.0799999999999983</v>
      </c>
      <c r="J1007" s="8" t="n">
        <f aca="false">E1006 - D1007</f>
        <v>0.32</v>
      </c>
      <c r="K1007" s="9" t="n">
        <f aca="false">E1007 - E1006</f>
        <v>-0.0599999999999987</v>
      </c>
      <c r="L1007" s="21" t="n">
        <f aca="false">I1007 / $E$2</f>
        <v>0.000798004987531155</v>
      </c>
      <c r="M1007" s="22" t="n">
        <f aca="false">J1007 / $E$2</f>
        <v>0.00319201995012469</v>
      </c>
      <c r="N1007" s="23" t="n">
        <f aca="false">K1007 / $E$2</f>
        <v>-0.000598503740648366</v>
      </c>
      <c r="O1007" s="10" t="str">
        <f aca="false">IF(OR(J1007 &lt; 0, I1007 &lt; 0), IF(J1007 &lt; 0, "BUY", "SELL"), "S.W.")</f>
        <v>S.W.</v>
      </c>
      <c r="P1007" s="11" t="n">
        <f aca="false">IF(OR(O1006="BUY", O1006 = "SELL"), IF(O1006 = "BUY", E1007 - B1007, B1007 - E1007), 0)</f>
        <v>0</v>
      </c>
      <c r="Q1007" s="24" t="n">
        <f aca="false">(F1007 - F1006) / F1006</f>
        <v>-0.370935375143687</v>
      </c>
      <c r="R1007" s="25" t="inlineStr">
        <f aca="true">IF(ROW(Q1007) - 2 &gt;= 3, AVERAGE(Q1007:OFFSET(Q1007,1 - $R$2, 0)), "")</f>
        <is>
          <t/>
        </is>
      </c>
    </row>
    <row collapsed="false" customFormat="false" customHeight="false" hidden="false" ht="13.3" outlineLevel="0" r="1008">
      <c r="A1008" s="20" t="n">
        <v>38021</v>
      </c>
      <c r="B1008" s="14" t="n">
        <v>22</v>
      </c>
      <c r="C1008" s="15" t="n">
        <v>22.09</v>
      </c>
      <c r="D1008" s="16" t="n">
        <v>21.7</v>
      </c>
      <c r="E1008" s="17" t="n">
        <v>21.79</v>
      </c>
      <c r="F1008" s="18" t="n">
        <v>10912600</v>
      </c>
      <c r="G1008" s="13" t="n">
        <v>10.85</v>
      </c>
      <c r="I1008" s="7" t="n">
        <f aca="false">C1008 - E1007</f>
        <v>-0.170000000000002</v>
      </c>
      <c r="J1008" s="8" t="n">
        <f aca="false">E1007 - D1008</f>
        <v>0.560000000000002</v>
      </c>
      <c r="K1008" s="9" t="n">
        <f aca="false">E1008 - E1007</f>
        <v>-0.470000000000002</v>
      </c>
      <c r="L1008" s="21" t="n">
        <f aca="false">I1008 / $E$2</f>
        <v>-0.00169576059850376</v>
      </c>
      <c r="M1008" s="22" t="n">
        <f aca="false">J1008 / $E$2</f>
        <v>0.00558603491271823</v>
      </c>
      <c r="N1008" s="23" t="n">
        <f aca="false">K1008 / $E$2</f>
        <v>-0.00468827930174566</v>
      </c>
      <c r="O1008" s="10" t="str">
        <f aca="false">IF(OR(J1008 &lt; 0, I1008 &lt; 0), IF(J1008 &lt; 0, "BUY", "SELL"), "S.W.")</f>
        <v>SELL</v>
      </c>
      <c r="P1008" s="11" t="n">
        <f aca="false">IF(OR(O1007="BUY", O1007 = "SELL"), IF(O1007 = "BUY", E1008 - B1008, B1008 - E1008), 0)</f>
        <v>0</v>
      </c>
      <c r="Q1008" s="24" t="n">
        <f aca="false">(F1008 - F1007) / F1007</f>
        <v>0.68988478691774</v>
      </c>
      <c r="R1008" s="25" t="inlineStr">
        <f aca="true">IF(ROW(Q1008) - 2 &gt;= 3, AVERAGE(Q1008:OFFSET(Q1008,1 - $R$2, 0)), "")</f>
        <is>
          <t/>
        </is>
      </c>
    </row>
    <row collapsed="false" customFormat="false" customHeight="false" hidden="false" ht="13.3" outlineLevel="0" r="1009">
      <c r="A1009" s="20" t="n">
        <v>38022</v>
      </c>
      <c r="B1009" s="14" t="n">
        <v>21.82</v>
      </c>
      <c r="C1009" s="15" t="n">
        <v>22.91</v>
      </c>
      <c r="D1009" s="16" t="n">
        <v>21.81</v>
      </c>
      <c r="E1009" s="17" t="n">
        <v>22.42</v>
      </c>
      <c r="F1009" s="18" t="n">
        <v>12601600</v>
      </c>
      <c r="G1009" s="13" t="n">
        <v>11.16</v>
      </c>
      <c r="I1009" s="7" t="n">
        <f aca="false">C1009 - E1008</f>
        <v>1.12</v>
      </c>
      <c r="J1009" s="8" t="n">
        <f aca="false">E1008 - D1009</f>
        <v>-0.0199999999999996</v>
      </c>
      <c r="K1009" s="9" t="n">
        <f aca="false">E1009 - E1008</f>
        <v>0.630000000000003</v>
      </c>
      <c r="L1009" s="21" t="n">
        <f aca="false">I1009 / $E$2</f>
        <v>0.0111720698254364</v>
      </c>
      <c r="M1009" s="22" t="n">
        <f aca="false">J1009 / $E$2</f>
        <v>-0.000199501246882789</v>
      </c>
      <c r="N1009" s="23" t="n">
        <f aca="false">K1009 / $E$2</f>
        <v>0.00628428927680801</v>
      </c>
      <c r="O1009" s="10" t="str">
        <f aca="false">IF(OR(J1009 &lt; 0, I1009 &lt; 0), IF(J1009 &lt; 0, "BUY", "SELL"), "S.W.")</f>
        <v>BUY</v>
      </c>
      <c r="P1009" s="11" t="n">
        <f aca="false">IF(OR(O1008="BUY", O1008 = "SELL"), IF(O1008 = "BUY", E1009 - B1009, B1009 - E1009), 0)</f>
        <v>-0.600000000000001</v>
      </c>
      <c r="Q1009" s="24" t="n">
        <f aca="false">(F1009 - F1008) / F1008</f>
        <v>0.154775213972839</v>
      </c>
      <c r="R1009" s="25" t="inlineStr">
        <f aca="true">IF(ROW(Q1009) - 2 &gt;= 3, AVERAGE(Q1009:OFFSET(Q1009,1 - $R$2, 0)), "")</f>
        <is>
          <t/>
        </is>
      </c>
    </row>
    <row collapsed="false" customFormat="false" customHeight="false" hidden="false" ht="13.3" outlineLevel="0" r="1010">
      <c r="A1010" s="20" t="n">
        <v>38023</v>
      </c>
      <c r="B1010" s="14" t="n">
        <v>22.45</v>
      </c>
      <c r="C1010" s="15" t="n">
        <v>22.89</v>
      </c>
      <c r="D1010" s="16" t="n">
        <v>22.4</v>
      </c>
      <c r="E1010" s="17" t="n">
        <v>22.71</v>
      </c>
      <c r="F1010" s="18" t="n">
        <v>6905000</v>
      </c>
      <c r="G1010" s="13" t="n">
        <v>11.31</v>
      </c>
      <c r="I1010" s="7" t="n">
        <f aca="false">C1010 - E1009</f>
        <v>0.469999999999999</v>
      </c>
      <c r="J1010" s="8" t="n">
        <f aca="false">E1009 - D1010</f>
        <v>0.0200000000000031</v>
      </c>
      <c r="K1010" s="9" t="n">
        <f aca="false">E1010 - E1009</f>
        <v>0.289999999999999</v>
      </c>
      <c r="L1010" s="21" t="n">
        <f aca="false">I1010 / $E$2</f>
        <v>0.00468827930174562</v>
      </c>
      <c r="M1010" s="22" t="n">
        <f aca="false">J1010 / $E$2</f>
        <v>0.000199501246882824</v>
      </c>
      <c r="N1010" s="23" t="n">
        <f aca="false">K1010 / $E$2</f>
        <v>0.00289276807980049</v>
      </c>
      <c r="O1010" s="10" t="str">
        <f aca="false">IF(OR(J1010 &lt; 0, I1010 &lt; 0), IF(J1010 &lt; 0, "BUY", "SELL"), "S.W.")</f>
        <v>S.W.</v>
      </c>
      <c r="P1010" s="11" t="n">
        <f aca="false">IF(OR(O1009="BUY", O1009 = "SELL"), IF(O1009 = "BUY", E1010 - B1010, B1010 - E1010), 0)</f>
        <v>0.260000000000002</v>
      </c>
      <c r="Q1010" s="24" t="n">
        <f aca="false">(F1010 - F1009) / F1009</f>
        <v>-0.452053707465719</v>
      </c>
      <c r="R1010" s="25" t="inlineStr">
        <f aca="true">IF(ROW(Q1010) - 2 &gt;= 3, AVERAGE(Q1010:OFFSET(Q1010,1 - $R$2, 0)), "")</f>
        <is>
          <t/>
        </is>
      </c>
    </row>
    <row collapsed="false" customFormat="false" customHeight="false" hidden="false" ht="13.3" outlineLevel="0" r="1011">
      <c r="A1011" s="20" t="n">
        <v>38026</v>
      </c>
      <c r="B1011" s="14" t="n">
        <v>22.62</v>
      </c>
      <c r="C1011" s="15" t="n">
        <v>22.86</v>
      </c>
      <c r="D1011" s="16" t="n">
        <v>22.5</v>
      </c>
      <c r="E1011" s="17" t="n">
        <v>22.67</v>
      </c>
      <c r="F1011" s="18" t="n">
        <v>6723600</v>
      </c>
      <c r="G1011" s="13" t="n">
        <v>11.29</v>
      </c>
      <c r="I1011" s="7" t="n">
        <f aca="false">C1011 - E1010</f>
        <v>0.149999999999999</v>
      </c>
      <c r="J1011" s="8" t="n">
        <f aca="false">E1010 - D1011</f>
        <v>0.210000000000001</v>
      </c>
      <c r="K1011" s="9" t="n">
        <f aca="false">E1011 - E1010</f>
        <v>-0.0399999999999991</v>
      </c>
      <c r="L1011" s="21" t="n">
        <f aca="false">I1011 / $E$2</f>
        <v>0.00149625935162093</v>
      </c>
      <c r="M1011" s="22" t="n">
        <f aca="false">J1011 / $E$2</f>
        <v>0.00209476309226934</v>
      </c>
      <c r="N1011" s="23" t="n">
        <f aca="false">K1011 / $E$2</f>
        <v>-0.000399002493765578</v>
      </c>
      <c r="O1011" s="10" t="str">
        <f aca="false">IF(OR(J1011 &lt; 0, I1011 &lt; 0), IF(J1011 &lt; 0, "BUY", "SELL"), "S.W.")</f>
        <v>S.W.</v>
      </c>
      <c r="P1011" s="11" t="n">
        <f aca="false">IF(OR(O1010="BUY", O1010 = "SELL"), IF(O1010 = "BUY", E1011 - B1011, B1011 - E1011), 0)</f>
        <v>0</v>
      </c>
      <c r="Q1011" s="24" t="n">
        <f aca="false">(F1011 - F1010) / F1010</f>
        <v>-0.0262708182476466</v>
      </c>
      <c r="R1011" s="25" t="inlineStr">
        <f aca="true">IF(ROW(Q1011) - 2 &gt;= 3, AVERAGE(Q1011:OFFSET(Q1011,1 - $R$2, 0)), "")</f>
        <is>
          <t/>
        </is>
      </c>
    </row>
    <row collapsed="false" customFormat="false" customHeight="false" hidden="false" ht="13.3" outlineLevel="0" r="1012">
      <c r="A1012" s="20" t="n">
        <v>38027</v>
      </c>
      <c r="B1012" s="14" t="n">
        <v>22.62</v>
      </c>
      <c r="C1012" s="15" t="n">
        <v>23.12</v>
      </c>
      <c r="D1012" s="16" t="n">
        <v>22.44</v>
      </c>
      <c r="E1012" s="17" t="n">
        <v>22.98</v>
      </c>
      <c r="F1012" s="18" t="n">
        <v>9119400</v>
      </c>
      <c r="G1012" s="13" t="n">
        <v>11.44</v>
      </c>
      <c r="I1012" s="7" t="n">
        <f aca="false">C1012 - E1011</f>
        <v>0.449999999999999</v>
      </c>
      <c r="J1012" s="8" t="n">
        <f aca="false">E1011 - D1012</f>
        <v>0.23</v>
      </c>
      <c r="K1012" s="9" t="n">
        <f aca="false">E1012 - E1011</f>
        <v>0.309999999999999</v>
      </c>
      <c r="L1012" s="21" t="n">
        <f aca="false">I1012 / $E$2</f>
        <v>0.00448877805486284</v>
      </c>
      <c r="M1012" s="22" t="n">
        <f aca="false">J1012 / $E$2</f>
        <v>0.00229426433915212</v>
      </c>
      <c r="N1012" s="23" t="n">
        <f aca="false">K1012 / $E$2</f>
        <v>0.00309226932668328</v>
      </c>
      <c r="O1012" s="10" t="str">
        <f aca="false">IF(OR(J1012 &lt; 0, I1012 &lt; 0), IF(J1012 &lt; 0, "BUY", "SELL"), "S.W.")</f>
        <v>S.W.</v>
      </c>
      <c r="P1012" s="11" t="n">
        <f aca="false">IF(OR(O1011="BUY", O1011 = "SELL"), IF(O1011 = "BUY", E1012 - B1012, B1012 - E1012), 0)</f>
        <v>0</v>
      </c>
      <c r="Q1012" s="24" t="n">
        <f aca="false">(F1012 - F1011) / F1011</f>
        <v>0.356326967695877</v>
      </c>
      <c r="R1012" s="25" t="inlineStr">
        <f aca="true">IF(ROW(Q1012) - 2 &gt;= 3, AVERAGE(Q1012:OFFSET(Q1012,1 - $R$2, 0)), "")</f>
        <is>
          <t/>
        </is>
      </c>
    </row>
    <row collapsed="false" customFormat="false" customHeight="false" hidden="false" ht="13.3" outlineLevel="0" r="1013">
      <c r="A1013" s="20" t="n">
        <v>38028</v>
      </c>
      <c r="B1013" s="14" t="n">
        <v>23.09</v>
      </c>
      <c r="C1013" s="15" t="n">
        <v>23.87</v>
      </c>
      <c r="D1013" s="16" t="n">
        <v>23.05</v>
      </c>
      <c r="E1013" s="17" t="n">
        <v>23.8</v>
      </c>
      <c r="F1013" s="18" t="n">
        <v>12448000</v>
      </c>
      <c r="G1013" s="13" t="n">
        <v>11.85</v>
      </c>
      <c r="I1013" s="7" t="n">
        <f aca="false">C1013 - E1012</f>
        <v>0.890000000000001</v>
      </c>
      <c r="J1013" s="8" t="n">
        <f aca="false">E1012 - D1013</f>
        <v>-0.0700000000000003</v>
      </c>
      <c r="K1013" s="9" t="n">
        <f aca="false">E1013 - E1012</f>
        <v>0.82</v>
      </c>
      <c r="L1013" s="21" t="n">
        <f aca="false">I1013 / $E$2</f>
        <v>0.0088778054862843</v>
      </c>
      <c r="M1013" s="22" t="n">
        <f aca="false">J1013 / $E$2</f>
        <v>-0.000698254364089778</v>
      </c>
      <c r="N1013" s="23" t="n">
        <f aca="false">K1013 / $E$2</f>
        <v>0.00817955112219452</v>
      </c>
      <c r="O1013" s="10" t="str">
        <f aca="false">IF(OR(J1013 &lt; 0, I1013 &lt; 0), IF(J1013 &lt; 0, "BUY", "SELL"), "S.W.")</f>
        <v>BUY</v>
      </c>
      <c r="P1013" s="11" t="n">
        <f aca="false">IF(OR(O1012="BUY", O1012 = "SELL"), IF(O1012 = "BUY", E1013 - B1013, B1013 - E1013), 0)</f>
        <v>0</v>
      </c>
      <c r="Q1013" s="24" t="n">
        <f aca="false">(F1013 - F1012) / F1012</f>
        <v>0.365002083470404</v>
      </c>
      <c r="R1013" s="25" t="inlineStr">
        <f aca="true">IF(ROW(Q1013) - 2 &gt;= 3, AVERAGE(Q1013:OFFSET(Q1013,1 - $R$2, 0)), "")</f>
        <is>
          <t/>
        </is>
      </c>
    </row>
    <row collapsed="false" customFormat="false" customHeight="false" hidden="false" ht="13.3" outlineLevel="0" r="1014">
      <c r="A1014" s="20" t="n">
        <v>38029</v>
      </c>
      <c r="B1014" s="14" t="n">
        <v>23.61</v>
      </c>
      <c r="C1014" s="15" t="n">
        <v>23.99</v>
      </c>
      <c r="D1014" s="16" t="n">
        <v>23.6</v>
      </c>
      <c r="E1014" s="17" t="n">
        <v>23.73</v>
      </c>
      <c r="F1014" s="18" t="n">
        <v>6571000</v>
      </c>
      <c r="G1014" s="13" t="n">
        <v>11.81</v>
      </c>
      <c r="I1014" s="7" t="n">
        <f aca="false">C1014 - E1013</f>
        <v>0.189999999999998</v>
      </c>
      <c r="J1014" s="8" t="n">
        <f aca="false">E1013 - D1014</f>
        <v>0.199999999999999</v>
      </c>
      <c r="K1014" s="9" t="n">
        <f aca="false">E1014 - E1013</f>
        <v>-0.0700000000000003</v>
      </c>
      <c r="L1014" s="21" t="n">
        <f aca="false">I1014 / $E$2</f>
        <v>0.00189526184538651</v>
      </c>
      <c r="M1014" s="22" t="n">
        <f aca="false">J1014 / $E$2</f>
        <v>0.00199501246882792</v>
      </c>
      <c r="N1014" s="23" t="n">
        <f aca="false">K1014 / $E$2</f>
        <v>-0.000698254364089778</v>
      </c>
      <c r="O1014" s="10" t="str">
        <f aca="false">IF(OR(J1014 &lt; 0, I1014 &lt; 0), IF(J1014 &lt; 0, "BUY", "SELL"), "S.W.")</f>
        <v>S.W.</v>
      </c>
      <c r="P1014" s="11" t="n">
        <f aca="false">IF(OR(O1013="BUY", O1013 = "SELL"), IF(O1013 = "BUY", E1014 - B1014, B1014 - E1014), 0)</f>
        <v>0.120000000000001</v>
      </c>
      <c r="Q1014" s="24" t="n">
        <f aca="false">(F1014 - F1013) / F1013</f>
        <v>-0.472124035989717</v>
      </c>
      <c r="R1014" s="25" t="inlineStr">
        <f aca="true">IF(ROW(Q1014) - 2 &gt;= 3, AVERAGE(Q1014:OFFSET(Q1014,1 - $R$2, 0)), "")</f>
        <is>
          <t/>
        </is>
      </c>
    </row>
    <row collapsed="false" customFormat="false" customHeight="false" hidden="false" ht="13.3" outlineLevel="0" r="1015">
      <c r="A1015" s="20" t="n">
        <v>38030</v>
      </c>
      <c r="B1015" s="14" t="n">
        <v>23.85</v>
      </c>
      <c r="C1015" s="15" t="n">
        <v>24.1</v>
      </c>
      <c r="D1015" s="16" t="n">
        <v>22.83</v>
      </c>
      <c r="E1015" s="17" t="n">
        <v>23</v>
      </c>
      <c r="F1015" s="18" t="n">
        <v>11285000</v>
      </c>
      <c r="G1015" s="13" t="n">
        <v>11.45</v>
      </c>
      <c r="I1015" s="7" t="n">
        <f aca="false">C1015 - E1014</f>
        <v>0.370000000000001</v>
      </c>
      <c r="J1015" s="8" t="n">
        <f aca="false">E1014 - D1015</f>
        <v>0.900000000000002</v>
      </c>
      <c r="K1015" s="9" t="n">
        <f aca="false">E1015 - E1014</f>
        <v>-0.73</v>
      </c>
      <c r="L1015" s="21" t="n">
        <f aca="false">I1015 / $E$2</f>
        <v>0.00369077306733168</v>
      </c>
      <c r="M1015" s="22" t="n">
        <f aca="false">J1015 / $E$2</f>
        <v>0.00897755610972571</v>
      </c>
      <c r="N1015" s="23" t="n">
        <f aca="false">K1015 / $E$2</f>
        <v>-0.00728179551122195</v>
      </c>
      <c r="O1015" s="10" t="str">
        <f aca="false">IF(OR(J1015 &lt; 0, I1015 &lt; 0), IF(J1015 &lt; 0, "BUY", "SELL"), "S.W.")</f>
        <v>S.W.</v>
      </c>
      <c r="P1015" s="11" t="n">
        <f aca="false">IF(OR(O1014="BUY", O1014 = "SELL"), IF(O1014 = "BUY", E1015 - B1015, B1015 - E1015), 0)</f>
        <v>0</v>
      </c>
      <c r="Q1015" s="24" t="n">
        <f aca="false">(F1015 - F1014) / F1014</f>
        <v>0.717394612692132</v>
      </c>
      <c r="R1015" s="25" t="inlineStr">
        <f aca="true">IF(ROW(Q1015) - 2 &gt;= 3, AVERAGE(Q1015:OFFSET(Q1015,1 - $R$2, 0)), "")</f>
        <is>
          <t/>
        </is>
      </c>
    </row>
    <row collapsed="false" customFormat="false" customHeight="false" hidden="false" ht="13.3" outlineLevel="0" r="1016">
      <c r="A1016" s="20" t="n">
        <v>38034</v>
      </c>
      <c r="B1016" s="14" t="n">
        <v>23.1</v>
      </c>
      <c r="C1016" s="15" t="n">
        <v>23.49</v>
      </c>
      <c r="D1016" s="16" t="n">
        <v>23.1</v>
      </c>
      <c r="E1016" s="17" t="n">
        <v>23.16</v>
      </c>
      <c r="F1016" s="18" t="n">
        <v>6105600</v>
      </c>
      <c r="G1016" s="13" t="n">
        <v>11.53</v>
      </c>
      <c r="I1016" s="7" t="n">
        <f aca="false">C1016 - E1015</f>
        <v>0.489999999999998</v>
      </c>
      <c r="J1016" s="8" t="n">
        <f aca="false">E1015 - D1016</f>
        <v>-0.100000000000001</v>
      </c>
      <c r="K1016" s="9" t="n">
        <f aca="false">E1016 - E1015</f>
        <v>0.16</v>
      </c>
      <c r="L1016" s="21" t="n">
        <f aca="false">I1016 / $E$2</f>
        <v>0.00488778054862841</v>
      </c>
      <c r="M1016" s="22" t="n">
        <f aca="false">J1016 / $E$2</f>
        <v>-0.000997506234413979</v>
      </c>
      <c r="N1016" s="23" t="n">
        <f aca="false">K1016 / $E$2</f>
        <v>0.00159600997506235</v>
      </c>
      <c r="O1016" s="10" t="str">
        <f aca="false">IF(OR(J1016 &lt; 0, I1016 &lt; 0), IF(J1016 &lt; 0, "BUY", "SELL"), "S.W.")</f>
        <v>BUY</v>
      </c>
      <c r="P1016" s="11" t="n">
        <f aca="false">IF(OR(O1015="BUY", O1015 = "SELL"), IF(O1015 = "BUY", E1016 - B1016, B1016 - E1016), 0)</f>
        <v>0</v>
      </c>
      <c r="Q1016" s="24" t="n">
        <f aca="false">(F1016 - F1015) / F1015</f>
        <v>-0.458963225520603</v>
      </c>
      <c r="R1016" s="25" t="inlineStr">
        <f aca="true">IF(ROW(Q1016) - 2 &gt;= 3, AVERAGE(Q1016:OFFSET(Q1016,1 - $R$2, 0)), "")</f>
        <is>
          <t/>
        </is>
      </c>
    </row>
    <row collapsed="false" customFormat="false" customHeight="false" hidden="false" ht="13.3" outlineLevel="0" r="1017">
      <c r="A1017" s="20" t="n">
        <v>38035</v>
      </c>
      <c r="B1017" s="14" t="n">
        <v>23.18</v>
      </c>
      <c r="C1017" s="15" t="n">
        <v>23.44</v>
      </c>
      <c r="D1017" s="16" t="n">
        <v>23.05</v>
      </c>
      <c r="E1017" s="17" t="n">
        <v>23.26</v>
      </c>
      <c r="F1017" s="18" t="n">
        <v>5058400</v>
      </c>
      <c r="G1017" s="13" t="n">
        <v>11.58</v>
      </c>
      <c r="I1017" s="7" t="n">
        <f aca="false">C1017 - E1016</f>
        <v>0.280000000000001</v>
      </c>
      <c r="J1017" s="8" t="n">
        <f aca="false">E1016 - D1017</f>
        <v>0.109999999999999</v>
      </c>
      <c r="K1017" s="9" t="n">
        <f aca="false">E1017 - E1016</f>
        <v>0.100000000000001</v>
      </c>
      <c r="L1017" s="21" t="n">
        <f aca="false">I1017 / $E$2</f>
        <v>0.00279301745635911</v>
      </c>
      <c r="M1017" s="22" t="n">
        <f aca="false">J1017 / $E$2</f>
        <v>0.00109725685785536</v>
      </c>
      <c r="N1017" s="23" t="n">
        <f aca="false">K1017 / $E$2</f>
        <v>0.000997506234413979</v>
      </c>
      <c r="O1017" s="10" t="str">
        <f aca="false">IF(OR(J1017 &lt; 0, I1017 &lt; 0), IF(J1017 &lt; 0, "BUY", "SELL"), "S.W.")</f>
        <v>S.W.</v>
      </c>
      <c r="P1017" s="11" t="n">
        <f aca="false">IF(OR(O1016="BUY", O1016 = "SELL"), IF(O1016 = "BUY", E1017 - B1017, B1017 - E1017), 0)</f>
        <v>0.0800000000000019</v>
      </c>
      <c r="Q1017" s="24" t="n">
        <f aca="false">(F1017 - F1016) / F1016</f>
        <v>-0.171514675052411</v>
      </c>
      <c r="R1017" s="25" t="inlineStr">
        <f aca="true">IF(ROW(Q1017) - 2 &gt;= 3, AVERAGE(Q1017:OFFSET(Q1017,1 - $R$2, 0)), "")</f>
        <is>
          <t/>
        </is>
      </c>
    </row>
    <row collapsed="false" customFormat="false" customHeight="false" hidden="false" ht="13.3" outlineLevel="0" r="1018">
      <c r="A1018" s="20" t="n">
        <v>38036</v>
      </c>
      <c r="B1018" s="14" t="n">
        <v>23.33</v>
      </c>
      <c r="C1018" s="15" t="n">
        <v>23.64</v>
      </c>
      <c r="D1018" s="16" t="n">
        <v>22.41</v>
      </c>
      <c r="E1018" s="17" t="n">
        <v>22.47</v>
      </c>
      <c r="F1018" s="18" t="n">
        <v>11538600</v>
      </c>
      <c r="G1018" s="13" t="n">
        <v>11.19</v>
      </c>
      <c r="I1018" s="7" t="n">
        <f aca="false">C1018 - E1017</f>
        <v>0.379999999999999</v>
      </c>
      <c r="J1018" s="8" t="n">
        <f aca="false">E1017 - D1018</f>
        <v>0.850000000000001</v>
      </c>
      <c r="K1018" s="9" t="n">
        <f aca="false">E1018 - E1017</f>
        <v>-0.790000000000003</v>
      </c>
      <c r="L1018" s="21" t="n">
        <f aca="false">I1018 / $E$2</f>
        <v>0.00379052369077306</v>
      </c>
      <c r="M1018" s="22" t="n">
        <f aca="false">J1018 / $E$2</f>
        <v>0.00847880299251872</v>
      </c>
      <c r="N1018" s="23" t="n">
        <f aca="false">K1018 / $E$2</f>
        <v>-0.00788029925187035</v>
      </c>
      <c r="O1018" s="10" t="str">
        <f aca="false">IF(OR(J1018 &lt; 0, I1018 &lt; 0), IF(J1018 &lt; 0, "BUY", "SELL"), "S.W.")</f>
        <v>S.W.</v>
      </c>
      <c r="P1018" s="11" t="n">
        <f aca="false">IF(OR(O1017="BUY", O1017 = "SELL"), IF(O1017 = "BUY", E1018 - B1018, B1018 - E1018), 0)</f>
        <v>0</v>
      </c>
      <c r="Q1018" s="24" t="n">
        <f aca="false">(F1018 - F1017) / F1017</f>
        <v>1.28107702040171</v>
      </c>
      <c r="R1018" s="25" t="inlineStr">
        <f aca="true">IF(ROW(Q1018) - 2 &gt;= 3, AVERAGE(Q1018:OFFSET(Q1018,1 - $R$2, 0)), "")</f>
        <is>
          <t/>
        </is>
      </c>
    </row>
    <row collapsed="false" customFormat="false" customHeight="false" hidden="false" ht="13.3" outlineLevel="0" r="1019">
      <c r="A1019" s="20" t="n">
        <v>38037</v>
      </c>
      <c r="B1019" s="14" t="n">
        <v>22.5</v>
      </c>
      <c r="C1019" s="15" t="n">
        <v>22.51</v>
      </c>
      <c r="D1019" s="16" t="n">
        <v>22.21</v>
      </c>
      <c r="E1019" s="17" t="n">
        <v>22.4</v>
      </c>
      <c r="F1019" s="18" t="n">
        <v>9914400</v>
      </c>
      <c r="G1019" s="13" t="n">
        <v>11.15</v>
      </c>
      <c r="I1019" s="7" t="n">
        <f aca="false">C1019 - E1018</f>
        <v>0.0400000000000027</v>
      </c>
      <c r="J1019" s="8" t="n">
        <f aca="false">E1018 - D1019</f>
        <v>0.259999999999998</v>
      </c>
      <c r="K1019" s="9" t="n">
        <f aca="false">E1019 - E1018</f>
        <v>-0.0700000000000003</v>
      </c>
      <c r="L1019" s="21" t="n">
        <f aca="false">I1019 / $E$2</f>
        <v>0.000399002493765613</v>
      </c>
      <c r="M1019" s="22" t="n">
        <f aca="false">J1019 / $E$2</f>
        <v>0.00259351620947629</v>
      </c>
      <c r="N1019" s="23" t="n">
        <f aca="false">K1019 / $E$2</f>
        <v>-0.000698254364089778</v>
      </c>
      <c r="O1019" s="10" t="str">
        <f aca="false">IF(OR(J1019 &lt; 0, I1019 &lt; 0), IF(J1019 &lt; 0, "BUY", "SELL"), "S.W.")</f>
        <v>S.W.</v>
      </c>
      <c r="P1019" s="11" t="n">
        <f aca="false">IF(OR(O1018="BUY", O1018 = "SELL"), IF(O1018 = "BUY", E1019 - B1019, B1019 - E1019), 0)</f>
        <v>0</v>
      </c>
      <c r="Q1019" s="24" t="n">
        <f aca="false">(F1019 - F1018) / F1018</f>
        <v>-0.14076231085227</v>
      </c>
      <c r="R1019" s="25" t="inlineStr">
        <f aca="true">IF(ROW(Q1019) - 2 &gt;= 3, AVERAGE(Q1019:OFFSET(Q1019,1 - $R$2, 0)), "")</f>
        <is>
          <t/>
        </is>
      </c>
    </row>
    <row collapsed="false" customFormat="false" customHeight="false" hidden="false" ht="13.3" outlineLevel="0" r="1020">
      <c r="A1020" s="20" t="n">
        <v>38040</v>
      </c>
      <c r="B1020" s="14" t="n">
        <v>22.34</v>
      </c>
      <c r="C1020" s="15" t="n">
        <v>22.46</v>
      </c>
      <c r="D1020" s="16" t="n">
        <v>21.89</v>
      </c>
      <c r="E1020" s="17" t="n">
        <v>22.19</v>
      </c>
      <c r="F1020" s="18" t="n">
        <v>6931400</v>
      </c>
      <c r="G1020" s="13" t="n">
        <v>11.05</v>
      </c>
      <c r="I1020" s="7" t="n">
        <f aca="false">C1020 - E1019</f>
        <v>0.0600000000000023</v>
      </c>
      <c r="J1020" s="8" t="n">
        <f aca="false">E1019 - D1020</f>
        <v>0.509999999999998</v>
      </c>
      <c r="K1020" s="9" t="n">
        <f aca="false">E1020 - E1019</f>
        <v>-0.209999999999997</v>
      </c>
      <c r="L1020" s="21" t="n">
        <f aca="false">I1020 / $E$2</f>
        <v>0.000598503740648402</v>
      </c>
      <c r="M1020" s="22" t="n">
        <f aca="false">J1020 / $E$2</f>
        <v>0.0050872817955112</v>
      </c>
      <c r="N1020" s="23" t="n">
        <f aca="false">K1020 / $E$2</f>
        <v>-0.0020947630922693</v>
      </c>
      <c r="O1020" s="10" t="str">
        <f aca="false">IF(OR(J1020 &lt; 0, I1020 &lt; 0), IF(J1020 &lt; 0, "BUY", "SELL"), "S.W.")</f>
        <v>S.W.</v>
      </c>
      <c r="P1020" s="11" t="n">
        <f aca="false">IF(OR(O1019="BUY", O1019 = "SELL"), IF(O1019 = "BUY", E1020 - B1020, B1020 - E1020), 0)</f>
        <v>0</v>
      </c>
      <c r="Q1020" s="24" t="n">
        <f aca="false">(F1020 - F1019) / F1019</f>
        <v>-0.300875494230614</v>
      </c>
      <c r="R1020" s="25" t="inlineStr">
        <f aca="true">IF(ROW(Q1020) - 2 &gt;= 3, AVERAGE(Q1020:OFFSET(Q1020,1 - $R$2, 0)), "")</f>
        <is>
          <t/>
        </is>
      </c>
    </row>
    <row collapsed="false" customFormat="false" customHeight="false" hidden="false" ht="13.3" outlineLevel="0" r="1021">
      <c r="A1021" s="20" t="n">
        <v>38041</v>
      </c>
      <c r="B1021" s="14" t="n">
        <v>22.14</v>
      </c>
      <c r="C1021" s="15" t="n">
        <v>22.74</v>
      </c>
      <c r="D1021" s="16" t="n">
        <v>22</v>
      </c>
      <c r="E1021" s="17" t="n">
        <v>22.36</v>
      </c>
      <c r="F1021" s="18" t="n">
        <v>9252000</v>
      </c>
      <c r="G1021" s="13" t="n">
        <v>11.13</v>
      </c>
      <c r="I1021" s="7" t="n">
        <f aca="false">C1021 - E1020</f>
        <v>0.549999999999997</v>
      </c>
      <c r="J1021" s="8" t="n">
        <f aca="false">E1020 - D1021</f>
        <v>0.190000000000001</v>
      </c>
      <c r="K1021" s="9" t="n">
        <f aca="false">E1021 - E1020</f>
        <v>0.169999999999998</v>
      </c>
      <c r="L1021" s="21" t="n">
        <f aca="false">I1021 / $E$2</f>
        <v>0.00548628428927678</v>
      </c>
      <c r="M1021" s="22" t="n">
        <f aca="false">J1021 / $E$2</f>
        <v>0.00189526184538655</v>
      </c>
      <c r="N1021" s="23" t="n">
        <f aca="false">K1021 / $E$2</f>
        <v>0.00169576059850372</v>
      </c>
      <c r="O1021" s="10" t="str">
        <f aca="false">IF(OR(J1021 &lt; 0, I1021 &lt; 0), IF(J1021 &lt; 0, "BUY", "SELL"), "S.W.")</f>
        <v>S.W.</v>
      </c>
      <c r="P1021" s="11" t="n">
        <f aca="false">IF(OR(O1020="BUY", O1020 = "SELL"), IF(O1020 = "BUY", E1021 - B1021, B1021 - E1021), 0)</f>
        <v>0</v>
      </c>
      <c r="Q1021" s="24" t="n">
        <f aca="false">(F1021 - F1020) / F1020</f>
        <v>0.334795279452924</v>
      </c>
      <c r="R1021" s="25" t="inlineStr">
        <f aca="true">IF(ROW(Q1021) - 2 &gt;= 3, AVERAGE(Q1021:OFFSET(Q1021,1 - $R$2, 0)), "")</f>
        <is>
          <t/>
        </is>
      </c>
    </row>
    <row collapsed="false" customFormat="false" customHeight="false" hidden="false" ht="13.3" outlineLevel="0" r="1022">
      <c r="A1022" s="20" t="n">
        <v>38042</v>
      </c>
      <c r="B1022" s="14" t="n">
        <v>22.28</v>
      </c>
      <c r="C1022" s="15" t="n">
        <v>22.9</v>
      </c>
      <c r="D1022" s="16" t="n">
        <v>22.21</v>
      </c>
      <c r="E1022" s="17" t="n">
        <v>22.81</v>
      </c>
      <c r="F1022" s="18" t="n">
        <v>9867000</v>
      </c>
      <c r="G1022" s="13" t="n">
        <v>11.36</v>
      </c>
      <c r="I1022" s="7" t="n">
        <f aca="false">C1022 - E1021</f>
        <v>0.539999999999999</v>
      </c>
      <c r="J1022" s="8" t="n">
        <f aca="false">E1021 - D1022</f>
        <v>0.149999999999999</v>
      </c>
      <c r="K1022" s="9" t="n">
        <f aca="false">E1022 - E1021</f>
        <v>0.449999999999999</v>
      </c>
      <c r="L1022" s="21" t="n">
        <f aca="false">I1022 / $E$2</f>
        <v>0.0053865336658354</v>
      </c>
      <c r="M1022" s="22" t="n">
        <f aca="false">J1022 / $E$2</f>
        <v>0.00149625935162093</v>
      </c>
      <c r="N1022" s="23" t="n">
        <f aca="false">K1022 / $E$2</f>
        <v>0.00448877805486284</v>
      </c>
      <c r="O1022" s="10" t="str">
        <f aca="false">IF(OR(J1022 &lt; 0, I1022 &lt; 0), IF(J1022 &lt; 0, "BUY", "SELL"), "S.W.")</f>
        <v>S.W.</v>
      </c>
      <c r="P1022" s="11" t="n">
        <f aca="false">IF(OR(O1021="BUY", O1021 = "SELL"), IF(O1021 = "BUY", E1022 - B1022, B1022 - E1022), 0)</f>
        <v>0</v>
      </c>
      <c r="Q1022" s="24" t="n">
        <f aca="false">(F1022 - F1021) / F1021</f>
        <v>0.0664721141374838</v>
      </c>
      <c r="R1022" s="25" t="inlineStr">
        <f aca="true">IF(ROW(Q1022) - 2 &gt;= 3, AVERAGE(Q1022:OFFSET(Q1022,1 - $R$2, 0)), "")</f>
        <is>
          <t/>
        </is>
      </c>
    </row>
    <row collapsed="false" customFormat="false" customHeight="false" hidden="false" ht="13.3" outlineLevel="0" r="1023">
      <c r="A1023" s="20" t="n">
        <v>38043</v>
      </c>
      <c r="B1023" s="14" t="n">
        <v>22.88</v>
      </c>
      <c r="C1023" s="15" t="n">
        <v>23.18</v>
      </c>
      <c r="D1023" s="16" t="n">
        <v>22.8</v>
      </c>
      <c r="E1023" s="17" t="n">
        <v>23.04</v>
      </c>
      <c r="F1023" s="18" t="n">
        <v>7086000</v>
      </c>
      <c r="G1023" s="13" t="n">
        <v>11.47</v>
      </c>
      <c r="I1023" s="7" t="n">
        <f aca="false">C1023 - E1022</f>
        <v>0.370000000000001</v>
      </c>
      <c r="J1023" s="8" t="n">
        <f aca="false">E1022 - D1023</f>
        <v>0.00999999999999801</v>
      </c>
      <c r="K1023" s="9" t="n">
        <f aca="false">E1023 - E1022</f>
        <v>0.23</v>
      </c>
      <c r="L1023" s="21" t="n">
        <f aca="false">I1023 / $E$2</f>
        <v>0.00369077306733168</v>
      </c>
      <c r="M1023" s="22" t="n">
        <f aca="false">J1023 / $E$2</f>
        <v>9.97506234413767E-005</v>
      </c>
      <c r="N1023" s="23" t="n">
        <f aca="false">K1023 / $E$2</f>
        <v>0.00229426433915212</v>
      </c>
      <c r="O1023" s="10" t="str">
        <f aca="false">IF(OR(J1023 &lt; 0, I1023 &lt; 0), IF(J1023 &lt; 0, "BUY", "SELL"), "S.W.")</f>
        <v>S.W.</v>
      </c>
      <c r="P1023" s="11" t="n">
        <f aca="false">IF(OR(O1022="BUY", O1022 = "SELL"), IF(O1022 = "BUY", E1023 - B1023, B1023 - E1023), 0)</f>
        <v>0</v>
      </c>
      <c r="Q1023" s="24" t="n">
        <f aca="false">(F1023 - F1022) / F1022</f>
        <v>-0.281848586196412</v>
      </c>
      <c r="R1023" s="25" t="inlineStr">
        <f aca="true">IF(ROW(Q1023) - 2 &gt;= 3, AVERAGE(Q1023:OFFSET(Q1023,1 - $R$2, 0)), "")</f>
        <is>
          <t/>
        </is>
      </c>
    </row>
    <row collapsed="false" customFormat="false" customHeight="false" hidden="false" ht="13.3" outlineLevel="0" r="1024">
      <c r="A1024" s="20" t="n">
        <v>38044</v>
      </c>
      <c r="B1024" s="14" t="n">
        <v>22.96</v>
      </c>
      <c r="C1024" s="15" t="n">
        <v>24.02</v>
      </c>
      <c r="D1024" s="16" t="n">
        <v>22.95</v>
      </c>
      <c r="E1024" s="17" t="n">
        <v>23.92</v>
      </c>
      <c r="F1024" s="18" t="n">
        <v>16744200</v>
      </c>
      <c r="G1024" s="13" t="n">
        <v>11.91</v>
      </c>
      <c r="I1024" s="7" t="n">
        <f aca="false">C1024 - E1023</f>
        <v>0.98</v>
      </c>
      <c r="J1024" s="8" t="n">
        <f aca="false">E1023 - D1024</f>
        <v>0.0899999999999999</v>
      </c>
      <c r="K1024" s="9" t="n">
        <f aca="false">E1024 - E1023</f>
        <v>0.880000000000003</v>
      </c>
      <c r="L1024" s="21" t="n">
        <f aca="false">I1024 / $E$2</f>
        <v>0.00977556109725686</v>
      </c>
      <c r="M1024" s="22" t="n">
        <f aca="false">J1024 / $E$2</f>
        <v>0.000897755610972567</v>
      </c>
      <c r="N1024" s="23" t="n">
        <f aca="false">K1024 / $E$2</f>
        <v>0.00877805486284292</v>
      </c>
      <c r="O1024" s="10" t="str">
        <f aca="false">IF(OR(J1024 &lt; 0, I1024 &lt; 0), IF(J1024 &lt; 0, "BUY", "SELL"), "S.W.")</f>
        <v>S.W.</v>
      </c>
      <c r="P1024" s="11" t="n">
        <f aca="false">IF(OR(O1023="BUY", O1023 = "SELL"), IF(O1023 = "BUY", E1024 - B1024, B1024 - E1024), 0)</f>
        <v>0</v>
      </c>
      <c r="Q1024" s="24" t="n">
        <f aca="false">(F1024 - F1023) / F1023</f>
        <v>1.36299745977985</v>
      </c>
      <c r="R1024" s="25" t="inlineStr">
        <f aca="true">IF(ROW(Q1024) - 2 &gt;= 3, AVERAGE(Q1024:OFFSET(Q1024,1 - $R$2, 0)), "")</f>
        <is>
          <t/>
        </is>
      </c>
    </row>
    <row collapsed="false" customFormat="false" customHeight="false" hidden="false" ht="13.3" outlineLevel="0" r="1025">
      <c r="A1025" s="20" t="n">
        <v>38047</v>
      </c>
      <c r="B1025" s="14" t="n">
        <v>24.1</v>
      </c>
      <c r="C1025" s="15" t="n">
        <v>24.3</v>
      </c>
      <c r="D1025" s="16" t="n">
        <v>23.87</v>
      </c>
      <c r="E1025" s="17" t="n">
        <v>24.02</v>
      </c>
      <c r="F1025" s="18" t="n">
        <v>11488600</v>
      </c>
      <c r="G1025" s="13" t="n">
        <v>11.96</v>
      </c>
      <c r="I1025" s="7" t="n">
        <f aca="false">C1025 - E1024</f>
        <v>0.379999999999999</v>
      </c>
      <c r="J1025" s="8" t="n">
        <f aca="false">E1024 - D1025</f>
        <v>0.0500000000000007</v>
      </c>
      <c r="K1025" s="9" t="n">
        <f aca="false">E1025 - E1024</f>
        <v>0.0999999999999979</v>
      </c>
      <c r="L1025" s="21" t="n">
        <f aca="false">I1025 / $E$2</f>
        <v>0.00379052369077306</v>
      </c>
      <c r="M1025" s="22" t="n">
        <f aca="false">J1025 / $E$2</f>
        <v>0.00049875311720699</v>
      </c>
      <c r="N1025" s="23" t="n">
        <f aca="false">K1025 / $E$2</f>
        <v>0.000997506234413944</v>
      </c>
      <c r="O1025" s="10" t="str">
        <f aca="false">IF(OR(J1025 &lt; 0, I1025 &lt; 0), IF(J1025 &lt; 0, "BUY", "SELL"), "S.W.")</f>
        <v>S.W.</v>
      </c>
      <c r="P1025" s="11" t="n">
        <f aca="false">IF(OR(O1024="BUY", O1024 = "SELL"), IF(O1024 = "BUY", E1025 - B1025, B1025 - E1025), 0)</f>
        <v>0</v>
      </c>
      <c r="Q1025" s="24" t="n">
        <f aca="false">(F1025 - F1024) / F1024</f>
        <v>-0.313875849547903</v>
      </c>
      <c r="R1025" s="25" t="inlineStr">
        <f aca="true">IF(ROW(Q1025) - 2 &gt;= 3, AVERAGE(Q1025:OFFSET(Q1025,1 - $R$2, 0)), "")</f>
        <is>
          <t/>
        </is>
      </c>
    </row>
    <row collapsed="false" customFormat="false" customHeight="false" hidden="false" ht="13.3" outlineLevel="0" r="1026">
      <c r="A1026" s="20" t="n">
        <v>38048</v>
      </c>
      <c r="B1026" s="14" t="n">
        <v>24</v>
      </c>
      <c r="C1026" s="15" t="n">
        <v>24.1</v>
      </c>
      <c r="D1026" s="16" t="n">
        <v>23.77</v>
      </c>
      <c r="E1026" s="17" t="n">
        <v>23.81</v>
      </c>
      <c r="F1026" s="18" t="n">
        <v>9167400</v>
      </c>
      <c r="G1026" s="13" t="n">
        <v>11.85</v>
      </c>
      <c r="I1026" s="7" t="n">
        <f aca="false">C1026 - E1025</f>
        <v>0.0800000000000019</v>
      </c>
      <c r="J1026" s="8" t="n">
        <f aca="false">E1025 - D1026</f>
        <v>0.25</v>
      </c>
      <c r="K1026" s="9" t="n">
        <f aca="false">E1026 - E1025</f>
        <v>-0.210000000000001</v>
      </c>
      <c r="L1026" s="21" t="n">
        <f aca="false">I1026 / $E$2</f>
        <v>0.00079800498753119</v>
      </c>
      <c r="M1026" s="22" t="n">
        <f aca="false">J1026 / $E$2</f>
        <v>0.00249376558603491</v>
      </c>
      <c r="N1026" s="23" t="n">
        <f aca="false">K1026 / $E$2</f>
        <v>-0.00209476309226934</v>
      </c>
      <c r="O1026" s="10" t="str">
        <f aca="false">IF(OR(J1026 &lt; 0, I1026 &lt; 0), IF(J1026 &lt; 0, "BUY", "SELL"), "S.W.")</f>
        <v>S.W.</v>
      </c>
      <c r="P1026" s="11" t="n">
        <f aca="false">IF(OR(O1025="BUY", O1025 = "SELL"), IF(O1025 = "BUY", E1026 - B1026, B1026 - E1026), 0)</f>
        <v>0</v>
      </c>
      <c r="Q1026" s="24" t="n">
        <f aca="false">(F1026 - F1025) / F1025</f>
        <v>-0.202043765123688</v>
      </c>
      <c r="R1026" s="25" t="inlineStr">
        <f aca="true">IF(ROW(Q1026) - 2 &gt;= 3, AVERAGE(Q1026:OFFSET(Q1026,1 - $R$2, 0)), "")</f>
        <is>
          <t/>
        </is>
      </c>
    </row>
    <row collapsed="false" customFormat="false" customHeight="false" hidden="false" ht="13.3" outlineLevel="0" r="1027">
      <c r="A1027" s="20" t="n">
        <v>38049</v>
      </c>
      <c r="B1027" s="14" t="n">
        <v>23.6</v>
      </c>
      <c r="C1027" s="15" t="n">
        <v>24.19</v>
      </c>
      <c r="D1027" s="16" t="n">
        <v>23.6</v>
      </c>
      <c r="E1027" s="17" t="n">
        <v>23.92</v>
      </c>
      <c r="F1027" s="18" t="n">
        <v>8040400</v>
      </c>
      <c r="G1027" s="13" t="n">
        <v>11.91</v>
      </c>
      <c r="I1027" s="7" t="n">
        <f aca="false">C1027 - E1026</f>
        <v>0.380000000000003</v>
      </c>
      <c r="J1027" s="8" t="n">
        <f aca="false">E1026 - D1027</f>
        <v>0.209999999999997</v>
      </c>
      <c r="K1027" s="9" t="n">
        <f aca="false">E1027 - E1026</f>
        <v>0.110000000000003</v>
      </c>
      <c r="L1027" s="21" t="n">
        <f aca="false">I1027 / $E$2</f>
        <v>0.00379052369077309</v>
      </c>
      <c r="M1027" s="22" t="n">
        <f aca="false">J1027 / $E$2</f>
        <v>0.0020947630922693</v>
      </c>
      <c r="N1027" s="23" t="n">
        <f aca="false">K1027 / $E$2</f>
        <v>0.00109725685785539</v>
      </c>
      <c r="O1027" s="10" t="str">
        <f aca="false">IF(OR(J1027 &lt; 0, I1027 &lt; 0), IF(J1027 &lt; 0, "BUY", "SELL"), "S.W.")</f>
        <v>S.W.</v>
      </c>
      <c r="P1027" s="11" t="n">
        <f aca="false">IF(OR(O1026="BUY", O1026 = "SELL"), IF(O1026 = "BUY", E1027 - B1027, B1027 - E1027), 0)</f>
        <v>0</v>
      </c>
      <c r="Q1027" s="24" t="n">
        <f aca="false">(F1027 - F1026) / F1026</f>
        <v>-0.122935619695879</v>
      </c>
      <c r="R1027" s="25" t="inlineStr">
        <f aca="true">IF(ROW(Q1027) - 2 &gt;= 3, AVERAGE(Q1027:OFFSET(Q1027,1 - $R$2, 0)), "")</f>
        <is>
          <t/>
        </is>
      </c>
    </row>
    <row collapsed="false" customFormat="false" customHeight="false" hidden="false" ht="13.3" outlineLevel="0" r="1028">
      <c r="A1028" s="20" t="n">
        <v>38050</v>
      </c>
      <c r="B1028" s="14" t="n">
        <v>23.93</v>
      </c>
      <c r="C1028" s="15" t="n">
        <v>25.22</v>
      </c>
      <c r="D1028" s="16" t="n">
        <v>23.91</v>
      </c>
      <c r="E1028" s="17" t="n">
        <v>25.16</v>
      </c>
      <c r="F1028" s="18" t="n">
        <v>23579400</v>
      </c>
      <c r="G1028" s="13" t="n">
        <v>12.53</v>
      </c>
      <c r="I1028" s="7" t="n">
        <f aca="false">C1028 - E1027</f>
        <v>1.3</v>
      </c>
      <c r="J1028" s="8" t="n">
        <f aca="false">E1027 - D1028</f>
        <v>0.0100000000000016</v>
      </c>
      <c r="K1028" s="9" t="n">
        <f aca="false">E1028 - E1027</f>
        <v>1.24</v>
      </c>
      <c r="L1028" s="21" t="n">
        <f aca="false">I1028 / $E$2</f>
        <v>0.0129675810473815</v>
      </c>
      <c r="M1028" s="22" t="n">
        <f aca="false">J1028 / $E$2</f>
        <v>9.97506234414121E-005</v>
      </c>
      <c r="N1028" s="23" t="n">
        <f aca="false">K1028 / $E$2</f>
        <v>0.0123690773067332</v>
      </c>
      <c r="O1028" s="10" t="str">
        <f aca="false">IF(OR(J1028 &lt; 0, I1028 &lt; 0), IF(J1028 &lt; 0, "BUY", "SELL"), "S.W.")</f>
        <v>S.W.</v>
      </c>
      <c r="P1028" s="11" t="n">
        <f aca="false">IF(OR(O1027="BUY", O1027 = "SELL"), IF(O1027 = "BUY", E1028 - B1028, B1028 - E1028), 0)</f>
        <v>0</v>
      </c>
      <c r="Q1028" s="24" t="n">
        <f aca="false">(F1028 - F1027) / F1027</f>
        <v>1.9326152927715</v>
      </c>
      <c r="R1028" s="25" t="inlineStr">
        <f aca="true">IF(ROW(Q1028) - 2 &gt;= 3, AVERAGE(Q1028:OFFSET(Q1028,1 - $R$2, 0)), "")</f>
        <is>
          <t/>
        </is>
      </c>
    </row>
    <row collapsed="false" customFormat="false" customHeight="false" hidden="false" ht="13.3" outlineLevel="0" r="1029">
      <c r="A1029" s="20" t="n">
        <v>38051</v>
      </c>
      <c r="B1029" s="14" t="n">
        <v>24.95</v>
      </c>
      <c r="C1029" s="15" t="n">
        <v>27.49</v>
      </c>
      <c r="D1029" s="16" t="n">
        <v>24.9</v>
      </c>
      <c r="E1029" s="17" t="n">
        <v>26.74</v>
      </c>
      <c r="F1029" s="18" t="n">
        <v>55021400</v>
      </c>
      <c r="G1029" s="13" t="n">
        <v>13.31</v>
      </c>
      <c r="I1029" s="7" t="n">
        <f aca="false">C1029 - E1028</f>
        <v>2.33</v>
      </c>
      <c r="J1029" s="8" t="n">
        <f aca="false">E1028 - D1029</f>
        <v>0.260000000000002</v>
      </c>
      <c r="K1029" s="9" t="n">
        <f aca="false">E1029 - E1028</f>
        <v>1.58</v>
      </c>
      <c r="L1029" s="21" t="n">
        <f aca="false">I1029 / $E$2</f>
        <v>0.0232418952618454</v>
      </c>
      <c r="M1029" s="22" t="n">
        <f aca="false">J1029 / $E$2</f>
        <v>0.00259351620947632</v>
      </c>
      <c r="N1029" s="23" t="n">
        <f aca="false">K1029 / $E$2</f>
        <v>0.0157605985037406</v>
      </c>
      <c r="O1029" s="10" t="str">
        <f aca="false">IF(OR(J1029 &lt; 0, I1029 &lt; 0), IF(J1029 &lt; 0, "BUY", "SELL"), "S.W.")</f>
        <v>S.W.</v>
      </c>
      <c r="P1029" s="11" t="n">
        <f aca="false">IF(OR(O1028="BUY", O1028 = "SELL"), IF(O1028 = "BUY", E1029 - B1029, B1029 - E1029), 0)</f>
        <v>0</v>
      </c>
      <c r="Q1029" s="24" t="n">
        <f aca="false">(F1029 - F1028) / F1028</f>
        <v>1.3334520810538</v>
      </c>
      <c r="R1029" s="25" t="inlineStr">
        <f aca="true">IF(ROW(Q1029) - 2 &gt;= 3, AVERAGE(Q1029:OFFSET(Q1029,1 - $R$2, 0)), "")</f>
        <is>
          <t/>
        </is>
      </c>
    </row>
    <row collapsed="false" customFormat="false" customHeight="false" hidden="false" ht="13.3" outlineLevel="0" r="1030">
      <c r="A1030" s="20" t="n">
        <v>38054</v>
      </c>
      <c r="B1030" s="14" t="n">
        <v>26.62</v>
      </c>
      <c r="C1030" s="15" t="n">
        <v>26.79</v>
      </c>
      <c r="D1030" s="16" t="n">
        <v>25.8</v>
      </c>
      <c r="E1030" s="17" t="n">
        <v>26</v>
      </c>
      <c r="F1030" s="18" t="n">
        <v>18674000</v>
      </c>
      <c r="G1030" s="13" t="n">
        <v>12.94</v>
      </c>
      <c r="I1030" s="7" t="n">
        <f aca="false">C1030 - E1029</f>
        <v>0.0500000000000007</v>
      </c>
      <c r="J1030" s="8" t="n">
        <f aca="false">E1029 - D1030</f>
        <v>0.939999999999998</v>
      </c>
      <c r="K1030" s="9" t="n">
        <f aca="false">E1030 - E1029</f>
        <v>-0.739999999999998</v>
      </c>
      <c r="L1030" s="21" t="n">
        <f aca="false">I1030 / $E$2</f>
        <v>0.00049875311720699</v>
      </c>
      <c r="M1030" s="22" t="n">
        <f aca="false">J1030 / $E$2</f>
        <v>0.00937655860349125</v>
      </c>
      <c r="N1030" s="23" t="n">
        <f aca="false">K1030 / $E$2</f>
        <v>-0.00738154613466333</v>
      </c>
      <c r="O1030" s="10" t="str">
        <f aca="false">IF(OR(J1030 &lt; 0, I1030 &lt; 0), IF(J1030 &lt; 0, "BUY", "SELL"), "S.W.")</f>
        <v>S.W.</v>
      </c>
      <c r="P1030" s="11" t="n">
        <f aca="false">IF(OR(O1029="BUY", O1029 = "SELL"), IF(O1029 = "BUY", E1030 - B1030, B1030 - E1030), 0)</f>
        <v>0</v>
      </c>
      <c r="Q1030" s="24" t="n">
        <f aca="false">(F1030 - F1029) / F1029</f>
        <v>-0.660604782866303</v>
      </c>
      <c r="R1030" s="25" t="inlineStr">
        <f aca="true">IF(ROW(Q1030) - 2 &gt;= 3, AVERAGE(Q1030:OFFSET(Q1030,1 - $R$2, 0)), "")</f>
        <is>
          <t/>
        </is>
      </c>
    </row>
    <row collapsed="false" customFormat="false" customHeight="false" hidden="false" ht="13.3" outlineLevel="0" r="1031">
      <c r="A1031" s="20" t="n">
        <v>38055</v>
      </c>
      <c r="B1031" s="14" t="n">
        <v>25.9</v>
      </c>
      <c r="C1031" s="15" t="n">
        <v>27.23</v>
      </c>
      <c r="D1031" s="16" t="n">
        <v>25.75</v>
      </c>
      <c r="E1031" s="17" t="n">
        <v>27.1</v>
      </c>
      <c r="F1031" s="18" t="n">
        <v>22084400</v>
      </c>
      <c r="G1031" s="13" t="n">
        <v>13.49</v>
      </c>
      <c r="I1031" s="7" t="n">
        <f aca="false">C1031 - E1030</f>
        <v>1.23</v>
      </c>
      <c r="J1031" s="8" t="n">
        <f aca="false">E1030 - D1031</f>
        <v>0.25</v>
      </c>
      <c r="K1031" s="9" t="n">
        <f aca="false">E1031 - E1030</f>
        <v>1.1</v>
      </c>
      <c r="L1031" s="21" t="n">
        <f aca="false">I1031 / $E$2</f>
        <v>0.0122693266832918</v>
      </c>
      <c r="M1031" s="22" t="n">
        <f aca="false">J1031 / $E$2</f>
        <v>0.00249376558603491</v>
      </c>
      <c r="N1031" s="23" t="n">
        <f aca="false">K1031 / $E$2</f>
        <v>0.0109725685785536</v>
      </c>
      <c r="O1031" s="10" t="str">
        <f aca="false">IF(OR(J1031 &lt; 0, I1031 &lt; 0), IF(J1031 &lt; 0, "BUY", "SELL"), "S.W.")</f>
        <v>S.W.</v>
      </c>
      <c r="P1031" s="11" t="n">
        <f aca="false">IF(OR(O1030="BUY", O1030 = "SELL"), IF(O1030 = "BUY", E1031 - B1031, B1031 - E1031), 0)</f>
        <v>0</v>
      </c>
      <c r="Q1031" s="24" t="n">
        <f aca="false">(F1031 - F1030) / F1030</f>
        <v>0.182628253186248</v>
      </c>
      <c r="R1031" s="25" t="inlineStr">
        <f aca="true">IF(ROW(Q1031) - 2 &gt;= 3, AVERAGE(Q1031:OFFSET(Q1031,1 - $R$2, 0)), "")</f>
        <is>
          <t/>
        </is>
      </c>
    </row>
    <row collapsed="false" customFormat="false" customHeight="false" hidden="false" ht="13.3" outlineLevel="0" r="1032">
      <c r="A1032" s="20" t="n">
        <v>38056</v>
      </c>
      <c r="B1032" s="14" t="n">
        <v>27.04</v>
      </c>
      <c r="C1032" s="15" t="n">
        <v>28.14</v>
      </c>
      <c r="D1032" s="16" t="n">
        <v>26.94</v>
      </c>
      <c r="E1032" s="17" t="n">
        <v>27.68</v>
      </c>
      <c r="F1032" s="18" t="n">
        <v>35963000</v>
      </c>
      <c r="G1032" s="13" t="n">
        <v>13.78</v>
      </c>
      <c r="I1032" s="7" t="n">
        <f aca="false">C1032 - E1031</f>
        <v>1.04</v>
      </c>
      <c r="J1032" s="8" t="n">
        <f aca="false">E1031 - D1032</f>
        <v>0.16</v>
      </c>
      <c r="K1032" s="9" t="n">
        <f aca="false">E1032 - E1031</f>
        <v>0.579999999999998</v>
      </c>
      <c r="L1032" s="21" t="n">
        <f aca="false">I1032 / $E$2</f>
        <v>0.0103740648379052</v>
      </c>
      <c r="M1032" s="22" t="n">
        <f aca="false">J1032 / $E$2</f>
        <v>0.00159600997506235</v>
      </c>
      <c r="N1032" s="23" t="n">
        <f aca="false">K1032 / $E$2</f>
        <v>0.00578553615960098</v>
      </c>
      <c r="O1032" s="10" t="str">
        <f aca="false">IF(OR(J1032 &lt; 0, I1032 &lt; 0), IF(J1032 &lt; 0, "BUY", "SELL"), "S.W.")</f>
        <v>S.W.</v>
      </c>
      <c r="P1032" s="11" t="n">
        <f aca="false">IF(OR(O1031="BUY", O1031 = "SELL"), IF(O1031 = "BUY", E1032 - B1032, B1032 - E1032), 0)</f>
        <v>0</v>
      </c>
      <c r="Q1032" s="24" t="n">
        <f aca="false">(F1032 - F1031) / F1031</f>
        <v>0.628434551085834</v>
      </c>
      <c r="R1032" s="25" t="inlineStr">
        <f aca="true">IF(ROW(Q1032) - 2 &gt;= 3, AVERAGE(Q1032:OFFSET(Q1032,1 - $R$2, 0)), "")</f>
        <is>
          <t/>
        </is>
      </c>
    </row>
    <row collapsed="false" customFormat="false" customHeight="false" hidden="false" ht="13.3" outlineLevel="0" r="1033">
      <c r="A1033" s="20" t="n">
        <v>38057</v>
      </c>
      <c r="B1033" s="14" t="n">
        <v>27.27</v>
      </c>
      <c r="C1033" s="15" t="n">
        <v>28.04</v>
      </c>
      <c r="D1033" s="16" t="n">
        <v>27.09</v>
      </c>
      <c r="E1033" s="17" t="n">
        <v>27.15</v>
      </c>
      <c r="F1033" s="18" t="n">
        <v>21280400</v>
      </c>
      <c r="G1033" s="13" t="n">
        <v>13.52</v>
      </c>
      <c r="I1033" s="7" t="n">
        <f aca="false">C1033 - E1032</f>
        <v>0.359999999999999</v>
      </c>
      <c r="J1033" s="8" t="n">
        <f aca="false">E1032 - D1033</f>
        <v>0.59</v>
      </c>
      <c r="K1033" s="9" t="n">
        <f aca="false">E1033 - E1032</f>
        <v>-0.530000000000001</v>
      </c>
      <c r="L1033" s="21" t="n">
        <f aca="false">I1033 / $E$2</f>
        <v>0.00359102244389027</v>
      </c>
      <c r="M1033" s="22" t="n">
        <f aca="false">J1033 / $E$2</f>
        <v>0.00588528678304239</v>
      </c>
      <c r="N1033" s="23" t="n">
        <f aca="false">K1033 / $E$2</f>
        <v>-0.00528678304239403</v>
      </c>
      <c r="O1033" s="10" t="str">
        <f aca="false">IF(OR(J1033 &lt; 0, I1033 &lt; 0), IF(J1033 &lt; 0, "BUY", "SELL"), "S.W.")</f>
        <v>S.W.</v>
      </c>
      <c r="P1033" s="11" t="n">
        <f aca="false">IF(OR(O1032="BUY", O1032 = "SELL"), IF(O1032 = "BUY", E1033 - B1033, B1033 - E1033), 0)</f>
        <v>0</v>
      </c>
      <c r="Q1033" s="24" t="n">
        <f aca="false">(F1033 - F1032) / F1032</f>
        <v>-0.408269610432945</v>
      </c>
      <c r="R1033" s="25" t="inlineStr">
        <f aca="true">IF(ROW(Q1033) - 2 &gt;= 3, AVERAGE(Q1033:OFFSET(Q1033,1 - $R$2, 0)), "")</f>
        <is>
          <t/>
        </is>
      </c>
    </row>
    <row collapsed="false" customFormat="false" customHeight="false" hidden="false" ht="13.3" outlineLevel="0" r="1034">
      <c r="A1034" s="20" t="n">
        <v>38058</v>
      </c>
      <c r="B1034" s="14" t="n">
        <v>27.32</v>
      </c>
      <c r="C1034" s="15" t="n">
        <v>27.78</v>
      </c>
      <c r="D1034" s="16" t="n">
        <v>27.17</v>
      </c>
      <c r="E1034" s="17" t="n">
        <v>27.56</v>
      </c>
      <c r="F1034" s="18" t="n">
        <v>11758000</v>
      </c>
      <c r="G1034" s="13" t="n">
        <v>13.72</v>
      </c>
      <c r="I1034" s="7" t="n">
        <f aca="false">C1034 - E1033</f>
        <v>0.630000000000003</v>
      </c>
      <c r="J1034" s="8" t="n">
        <f aca="false">E1033 - D1034</f>
        <v>-0.0200000000000031</v>
      </c>
      <c r="K1034" s="9" t="n">
        <f aca="false">E1034 - E1033</f>
        <v>0.41</v>
      </c>
      <c r="L1034" s="21" t="n">
        <f aca="false">I1034 / $E$2</f>
        <v>0.00628428927680801</v>
      </c>
      <c r="M1034" s="22" t="n">
        <f aca="false">J1034 / $E$2</f>
        <v>-0.000199501246882824</v>
      </c>
      <c r="N1034" s="23" t="n">
        <f aca="false">K1034 / $E$2</f>
        <v>0.00408977556109726</v>
      </c>
      <c r="O1034" s="10" t="str">
        <f aca="false">IF(OR(J1034 &lt; 0, I1034 &lt; 0), IF(J1034 &lt; 0, "BUY", "SELL"), "S.W.")</f>
        <v>BUY</v>
      </c>
      <c r="P1034" s="11" t="n">
        <f aca="false">IF(OR(O1033="BUY", O1033 = "SELL"), IF(O1033 = "BUY", E1034 - B1034, B1034 - E1034), 0)</f>
        <v>0</v>
      </c>
      <c r="Q1034" s="24" t="n">
        <f aca="false">(F1034 - F1033) / F1033</f>
        <v>-0.447472791864815</v>
      </c>
      <c r="R1034" s="25" t="inlineStr">
        <f aca="true">IF(ROW(Q1034) - 2 &gt;= 3, AVERAGE(Q1034:OFFSET(Q1034,1 - $R$2, 0)), "")</f>
        <is>
          <t/>
        </is>
      </c>
    </row>
    <row collapsed="false" customFormat="false" customHeight="false" hidden="false" ht="13.3" outlineLevel="0" r="1035">
      <c r="A1035" s="20" t="n">
        <v>38061</v>
      </c>
      <c r="B1035" s="14" t="n">
        <v>27.03</v>
      </c>
      <c r="C1035" s="15" t="n">
        <v>27.35</v>
      </c>
      <c r="D1035" s="16" t="n">
        <v>26.26</v>
      </c>
      <c r="E1035" s="17" t="n">
        <v>26.45</v>
      </c>
      <c r="F1035" s="18" t="n">
        <v>17204200</v>
      </c>
      <c r="G1035" s="13" t="n">
        <v>13.17</v>
      </c>
      <c r="I1035" s="7" t="n">
        <f aca="false">C1035 - E1034</f>
        <v>-0.209999999999997</v>
      </c>
      <c r="J1035" s="8" t="n">
        <f aca="false">E1034 - D1035</f>
        <v>1.3</v>
      </c>
      <c r="K1035" s="9" t="n">
        <f aca="false">E1035 - E1034</f>
        <v>-1.11</v>
      </c>
      <c r="L1035" s="21" t="n">
        <f aca="false">I1035 / $E$2</f>
        <v>-0.0020947630922693</v>
      </c>
      <c r="M1035" s="22" t="n">
        <f aca="false">J1035 / $E$2</f>
        <v>0.0129675810473815</v>
      </c>
      <c r="N1035" s="23" t="n">
        <f aca="false">K1035 / $E$2</f>
        <v>-0.011072319201995</v>
      </c>
      <c r="O1035" s="10" t="str">
        <f aca="false">IF(OR(J1035 &lt; 0, I1035 &lt; 0), IF(J1035 &lt; 0, "BUY", "SELL"), "S.W.")</f>
        <v>SELL</v>
      </c>
      <c r="P1035" s="11" t="n">
        <f aca="false">IF(OR(O1034="BUY", O1034 = "SELL"), IF(O1034 = "BUY", E1035 - B1035, B1035 - E1035), 0)</f>
        <v>-0.580000000000002</v>
      </c>
      <c r="Q1035" s="24" t="n">
        <f aca="false">(F1035 - F1034) / F1034</f>
        <v>0.463191018880762</v>
      </c>
      <c r="R1035" s="25" t="inlineStr">
        <f aca="true">IF(ROW(Q1035) - 2 &gt;= 3, AVERAGE(Q1035:OFFSET(Q1035,1 - $R$2, 0)), "")</f>
        <is>
          <t/>
        </is>
      </c>
    </row>
    <row collapsed="false" customFormat="false" customHeight="false" hidden="false" ht="13.3" outlineLevel="0" r="1036">
      <c r="A1036" s="20" t="n">
        <v>38062</v>
      </c>
      <c r="B1036" s="14" t="n">
        <v>26.55</v>
      </c>
      <c r="C1036" s="15" t="n">
        <v>26.61</v>
      </c>
      <c r="D1036" s="16" t="n">
        <v>25.39</v>
      </c>
      <c r="E1036" s="17" t="n">
        <v>25.82</v>
      </c>
      <c r="F1036" s="18" t="n">
        <v>21622600</v>
      </c>
      <c r="G1036" s="13" t="n">
        <v>12.85</v>
      </c>
      <c r="I1036" s="7" t="n">
        <f aca="false">C1036 - E1035</f>
        <v>0.16</v>
      </c>
      <c r="J1036" s="8" t="n">
        <f aca="false">E1035 - D1036</f>
        <v>1.06</v>
      </c>
      <c r="K1036" s="9" t="n">
        <f aca="false">E1036 - E1035</f>
        <v>-0.629999999999999</v>
      </c>
      <c r="L1036" s="21" t="n">
        <f aca="false">I1036 / $E$2</f>
        <v>0.00159600997506235</v>
      </c>
      <c r="M1036" s="22" t="n">
        <f aca="false">J1036 / $E$2</f>
        <v>0.010573566084788</v>
      </c>
      <c r="N1036" s="23" t="n">
        <f aca="false">K1036 / $E$2</f>
        <v>-0.00628428927680797</v>
      </c>
      <c r="O1036" s="10" t="str">
        <f aca="false">IF(OR(J1036 &lt; 0, I1036 &lt; 0), IF(J1036 &lt; 0, "BUY", "SELL"), "S.W.")</f>
        <v>S.W.</v>
      </c>
      <c r="P1036" s="11" t="n">
        <f aca="false">IF(OR(O1035="BUY", O1035 = "SELL"), IF(O1035 = "BUY", E1036 - B1036, B1036 - E1036), 0)</f>
        <v>0.73</v>
      </c>
      <c r="Q1036" s="24" t="n">
        <f aca="false">(F1036 - F1035) / F1035</f>
        <v>0.256821008823427</v>
      </c>
      <c r="R1036" s="25" t="inlineStr">
        <f aca="true">IF(ROW(Q1036) - 2 &gt;= 3, AVERAGE(Q1036:OFFSET(Q1036,1 - $R$2, 0)), "")</f>
        <is>
          <t/>
        </is>
      </c>
    </row>
    <row collapsed="false" customFormat="false" customHeight="false" hidden="false" ht="13.3" outlineLevel="0" r="1037">
      <c r="A1037" s="20" t="n">
        <v>38063</v>
      </c>
      <c r="B1037" s="14" t="n">
        <v>25.96</v>
      </c>
      <c r="C1037" s="15" t="n">
        <v>26.38</v>
      </c>
      <c r="D1037" s="16" t="n">
        <v>25.78</v>
      </c>
      <c r="E1037" s="17" t="n">
        <v>26.19</v>
      </c>
      <c r="F1037" s="18" t="n">
        <v>14694000</v>
      </c>
      <c r="G1037" s="13" t="n">
        <v>13.04</v>
      </c>
      <c r="I1037" s="7" t="n">
        <f aca="false">C1037 - E1036</f>
        <v>0.559999999999999</v>
      </c>
      <c r="J1037" s="8" t="n">
        <f aca="false">E1036 - D1037</f>
        <v>0.0399999999999991</v>
      </c>
      <c r="K1037" s="9" t="n">
        <f aca="false">E1037 - E1036</f>
        <v>0.370000000000001</v>
      </c>
      <c r="L1037" s="21" t="n">
        <f aca="false">I1037 / $E$2</f>
        <v>0.00558603491271819</v>
      </c>
      <c r="M1037" s="22" t="n">
        <f aca="false">J1037 / $E$2</f>
        <v>0.000399002493765578</v>
      </c>
      <c r="N1037" s="23" t="n">
        <f aca="false">K1037 / $E$2</f>
        <v>0.00369077306733168</v>
      </c>
      <c r="O1037" s="10" t="str">
        <f aca="false">IF(OR(J1037 &lt; 0, I1037 &lt; 0), IF(J1037 &lt; 0, "BUY", "SELL"), "S.W.")</f>
        <v>S.W.</v>
      </c>
      <c r="P1037" s="11" t="n">
        <f aca="false">IF(OR(O1036="BUY", O1036 = "SELL"), IF(O1036 = "BUY", E1037 - B1037, B1037 - E1037), 0)</f>
        <v>0</v>
      </c>
      <c r="Q1037" s="24" t="n">
        <f aca="false">(F1037 - F1036) / F1036</f>
        <v>-0.32043325039542</v>
      </c>
      <c r="R1037" s="25" t="inlineStr">
        <f aca="true">IF(ROW(Q1037) - 2 &gt;= 3, AVERAGE(Q1037:OFFSET(Q1037,1 - $R$2, 0)), "")</f>
        <is>
          <t/>
        </is>
      </c>
    </row>
    <row collapsed="false" customFormat="false" customHeight="false" hidden="false" ht="13.3" outlineLevel="0" r="1038">
      <c r="A1038" s="20" t="n">
        <v>38064</v>
      </c>
      <c r="B1038" s="14" t="n">
        <v>25.94</v>
      </c>
      <c r="C1038" s="15" t="n">
        <v>26.06</v>
      </c>
      <c r="D1038" s="16" t="n">
        <v>25.59</v>
      </c>
      <c r="E1038" s="17" t="n">
        <v>25.67</v>
      </c>
      <c r="F1038" s="18" t="n">
        <v>11467200</v>
      </c>
      <c r="G1038" s="13" t="n">
        <v>12.78</v>
      </c>
      <c r="I1038" s="7" t="n">
        <f aca="false">C1038 - E1037</f>
        <v>-0.130000000000003</v>
      </c>
      <c r="J1038" s="8" t="n">
        <f aca="false">E1037 - D1038</f>
        <v>0.600000000000001</v>
      </c>
      <c r="K1038" s="9" t="n">
        <f aca="false">E1038 - E1037</f>
        <v>-0.52</v>
      </c>
      <c r="L1038" s="21" t="n">
        <f aca="false">I1038 / $E$2</f>
        <v>-0.00129675810473818</v>
      </c>
      <c r="M1038" s="22" t="n">
        <f aca="false">J1038 / $E$2</f>
        <v>0.0059850374064838</v>
      </c>
      <c r="N1038" s="23" t="n">
        <f aca="false">K1038 / $E$2</f>
        <v>-0.00518703241895261</v>
      </c>
      <c r="O1038" s="10" t="str">
        <f aca="false">IF(OR(J1038 &lt; 0, I1038 &lt; 0), IF(J1038 &lt; 0, "BUY", "SELL"), "S.W.")</f>
        <v>SELL</v>
      </c>
      <c r="P1038" s="11" t="n">
        <f aca="false">IF(OR(O1037="BUY", O1037 = "SELL"), IF(O1037 = "BUY", E1038 - B1038, B1038 - E1038), 0)</f>
        <v>0</v>
      </c>
      <c r="Q1038" s="24" t="n">
        <f aca="false">(F1038 - F1037) / F1037</f>
        <v>-0.219599836668028</v>
      </c>
      <c r="R1038" s="25" t="inlineStr">
        <f aca="true">IF(ROW(Q1038) - 2 &gt;= 3, AVERAGE(Q1038:OFFSET(Q1038,1 - $R$2, 0)), "")</f>
        <is>
          <t/>
        </is>
      </c>
    </row>
    <row collapsed="false" customFormat="false" customHeight="false" hidden="false" ht="13.3" outlineLevel="0" r="1039">
      <c r="A1039" s="20" t="n">
        <v>38065</v>
      </c>
      <c r="B1039" s="14" t="n">
        <v>25.56</v>
      </c>
      <c r="C1039" s="15" t="n">
        <v>26.94</v>
      </c>
      <c r="D1039" s="16" t="n">
        <v>25.54</v>
      </c>
      <c r="E1039" s="17" t="n">
        <v>25.86</v>
      </c>
      <c r="F1039" s="18" t="n">
        <v>14592000</v>
      </c>
      <c r="G1039" s="13" t="n">
        <v>12.87</v>
      </c>
      <c r="I1039" s="7" t="n">
        <f aca="false">C1039 - E1038</f>
        <v>1.27</v>
      </c>
      <c r="J1039" s="8" t="n">
        <f aca="false">E1038 - D1039</f>
        <v>0.130000000000003</v>
      </c>
      <c r="K1039" s="9" t="n">
        <f aca="false">E1039 - E1038</f>
        <v>0.189999999999998</v>
      </c>
      <c r="L1039" s="21" t="n">
        <f aca="false">I1039 / $E$2</f>
        <v>0.0126683291770574</v>
      </c>
      <c r="M1039" s="22" t="n">
        <f aca="false">J1039 / $E$2</f>
        <v>0.00129675810473818</v>
      </c>
      <c r="N1039" s="23" t="n">
        <f aca="false">K1039 / $E$2</f>
        <v>0.00189526184538651</v>
      </c>
      <c r="O1039" s="10" t="str">
        <f aca="false">IF(OR(J1039 &lt; 0, I1039 &lt; 0), IF(J1039 &lt; 0, "BUY", "SELL"), "S.W.")</f>
        <v>S.W.</v>
      </c>
      <c r="P1039" s="11" t="n">
        <f aca="false">IF(OR(O1038="BUY", O1038 = "SELL"), IF(O1038 = "BUY", E1039 - B1039, B1039 - E1039), 0)</f>
        <v>-0.300000000000001</v>
      </c>
      <c r="Q1039" s="24" t="n">
        <f aca="false">(F1039 - F1038) / F1038</f>
        <v>0.272498953537045</v>
      </c>
      <c r="R1039" s="25" t="inlineStr">
        <f aca="true">IF(ROW(Q1039) - 2 &gt;= 3, AVERAGE(Q1039:OFFSET(Q1039,1 - $R$2, 0)), "")</f>
        <is>
          <t/>
        </is>
      </c>
    </row>
    <row collapsed="false" customFormat="false" customHeight="false" hidden="false" ht="13.3" outlineLevel="0" r="1040">
      <c r="A1040" s="20" t="n">
        <v>38068</v>
      </c>
      <c r="B1040" s="14" t="n">
        <v>25.37</v>
      </c>
      <c r="C1040" s="15" t="n">
        <v>26.17</v>
      </c>
      <c r="D1040" s="16" t="n">
        <v>25.25</v>
      </c>
      <c r="E1040" s="17" t="n">
        <v>25.86</v>
      </c>
      <c r="F1040" s="18" t="n">
        <v>14965400</v>
      </c>
      <c r="G1040" s="13" t="n">
        <v>12.87</v>
      </c>
      <c r="I1040" s="7" t="n">
        <f aca="false">C1040 - E1039</f>
        <v>0.310000000000002</v>
      </c>
      <c r="J1040" s="8" t="n">
        <f aca="false">E1039 - D1040</f>
        <v>0.609999999999999</v>
      </c>
      <c r="K1040" s="9" t="n">
        <f aca="false">E1040 - E1039</f>
        <v>0</v>
      </c>
      <c r="L1040" s="21" t="n">
        <f aca="false">I1040 / $E$2</f>
        <v>0.00309226932668331</v>
      </c>
      <c r="M1040" s="22" t="n">
        <f aca="false">J1040 / $E$2</f>
        <v>0.00608478802992518</v>
      </c>
      <c r="N1040" s="23" t="n">
        <f aca="false">K1040 / $E$2</f>
        <v>0</v>
      </c>
      <c r="O1040" s="10" t="str">
        <f aca="false">IF(OR(J1040 &lt; 0, I1040 &lt; 0), IF(J1040 &lt; 0, "BUY", "SELL"), "S.W.")</f>
        <v>S.W.</v>
      </c>
      <c r="P1040" s="11" t="n">
        <f aca="false">IF(OR(O1039="BUY", O1039 = "SELL"), IF(O1039 = "BUY", E1040 - B1040, B1040 - E1040), 0)</f>
        <v>0</v>
      </c>
      <c r="Q1040" s="24" t="n">
        <f aca="false">(F1040 - F1039) / F1039</f>
        <v>0.0255893640350877</v>
      </c>
      <c r="R1040" s="25" t="inlineStr">
        <f aca="true">IF(ROW(Q1040) - 2 &gt;= 3, AVERAGE(Q1040:OFFSET(Q1040,1 - $R$2, 0)), "")</f>
        <is>
          <t/>
        </is>
      </c>
    </row>
    <row collapsed="false" customFormat="false" customHeight="false" hidden="false" ht="13.3" outlineLevel="0" r="1041">
      <c r="A1041" s="20" t="n">
        <v>38069</v>
      </c>
      <c r="B1041" s="14" t="n">
        <v>25.88</v>
      </c>
      <c r="C1041" s="15" t="n">
        <v>26</v>
      </c>
      <c r="D1041" s="16" t="n">
        <v>25.22</v>
      </c>
      <c r="E1041" s="17" t="n">
        <v>25.29</v>
      </c>
      <c r="F1041" s="18" t="n">
        <v>13768400</v>
      </c>
      <c r="G1041" s="13" t="n">
        <v>12.59</v>
      </c>
      <c r="I1041" s="7" t="n">
        <f aca="false">C1041 - E1040</f>
        <v>0.140000000000001</v>
      </c>
      <c r="J1041" s="8" t="n">
        <f aca="false">E1040 - D1041</f>
        <v>0.640000000000001</v>
      </c>
      <c r="K1041" s="9" t="n">
        <f aca="false">E1041 - E1040</f>
        <v>-0.57</v>
      </c>
      <c r="L1041" s="21" t="n">
        <f aca="false">I1041 / $E$2</f>
        <v>0.00139650872817956</v>
      </c>
      <c r="M1041" s="22" t="n">
        <f aca="false">J1041 / $E$2</f>
        <v>0.00638403990024938</v>
      </c>
      <c r="N1041" s="23" t="n">
        <f aca="false">K1041 / $E$2</f>
        <v>-0.0056857855361596</v>
      </c>
      <c r="O1041" s="10" t="str">
        <f aca="false">IF(OR(J1041 &lt; 0, I1041 &lt; 0), IF(J1041 &lt; 0, "BUY", "SELL"), "S.W.")</f>
        <v>S.W.</v>
      </c>
      <c r="P1041" s="11" t="n">
        <f aca="false">IF(OR(O1040="BUY", O1040 = "SELL"), IF(O1040 = "BUY", E1041 - B1041, B1041 - E1041), 0)</f>
        <v>0</v>
      </c>
      <c r="Q1041" s="24" t="n">
        <f aca="false">(F1041 - F1040) / F1040</f>
        <v>-0.079984497574405</v>
      </c>
      <c r="R1041" s="25" t="inlineStr">
        <f aca="true">IF(ROW(Q1041) - 2 &gt;= 3, AVERAGE(Q1041:OFFSET(Q1041,1 - $R$2, 0)), "")</f>
        <is>
          <t/>
        </is>
      </c>
    </row>
    <row collapsed="false" customFormat="false" customHeight="false" hidden="false" ht="13.3" outlineLevel="0" r="1042">
      <c r="A1042" s="20" t="n">
        <v>38070</v>
      </c>
      <c r="B1042" s="14" t="n">
        <v>25.27</v>
      </c>
      <c r="C1042" s="15" t="n">
        <v>25.75</v>
      </c>
      <c r="D1042" s="16" t="n">
        <v>25.27</v>
      </c>
      <c r="E1042" s="17" t="n">
        <v>25.5</v>
      </c>
      <c r="F1042" s="18" t="n">
        <v>15293400</v>
      </c>
      <c r="G1042" s="13" t="n">
        <v>12.7</v>
      </c>
      <c r="I1042" s="7" t="n">
        <f aca="false">C1042 - E1041</f>
        <v>0.460000000000001</v>
      </c>
      <c r="J1042" s="8" t="n">
        <f aca="false">E1041 - D1042</f>
        <v>0.0199999999999996</v>
      </c>
      <c r="K1042" s="9" t="n">
        <f aca="false">E1042 - E1041</f>
        <v>0.210000000000001</v>
      </c>
      <c r="L1042" s="21" t="n">
        <f aca="false">I1042 / $E$2</f>
        <v>0.00458852867830425</v>
      </c>
      <c r="M1042" s="22" t="n">
        <f aca="false">J1042 / $E$2</f>
        <v>0.000199501246882789</v>
      </c>
      <c r="N1042" s="23" t="n">
        <f aca="false">K1042 / $E$2</f>
        <v>0.00209476309226934</v>
      </c>
      <c r="O1042" s="10" t="str">
        <f aca="false">IF(OR(J1042 &lt; 0, I1042 &lt; 0), IF(J1042 &lt; 0, "BUY", "SELL"), "S.W.")</f>
        <v>S.W.</v>
      </c>
      <c r="P1042" s="11" t="n">
        <f aca="false">IF(OR(O1041="BUY", O1041 = "SELL"), IF(O1041 = "BUY", E1042 - B1042, B1042 - E1042), 0)</f>
        <v>0</v>
      </c>
      <c r="Q1042" s="24" t="n">
        <f aca="false">(F1042 - F1041) / F1041</f>
        <v>0.110760872723047</v>
      </c>
      <c r="R1042" s="25" t="inlineStr">
        <f aca="true">IF(ROW(Q1042) - 2 &gt;= 3, AVERAGE(Q1042:OFFSET(Q1042,1 - $R$2, 0)), "")</f>
        <is>
          <t/>
        </is>
      </c>
    </row>
    <row collapsed="false" customFormat="false" customHeight="false" hidden="false" ht="13.3" outlineLevel="0" r="1043">
      <c r="A1043" s="20" t="n">
        <v>38071</v>
      </c>
      <c r="B1043" s="14" t="n">
        <v>26.14</v>
      </c>
      <c r="C1043" s="15" t="n">
        <v>26.91</v>
      </c>
      <c r="D1043" s="16" t="n">
        <v>25.89</v>
      </c>
      <c r="E1043" s="17" t="n">
        <v>26.87</v>
      </c>
      <c r="F1043" s="18" t="n">
        <v>20230200</v>
      </c>
      <c r="G1043" s="13" t="n">
        <v>13.38</v>
      </c>
      <c r="I1043" s="7" t="n">
        <f aca="false">C1043 - E1042</f>
        <v>1.41</v>
      </c>
      <c r="J1043" s="8" t="n">
        <f aca="false">E1042 - D1043</f>
        <v>-0.390000000000001</v>
      </c>
      <c r="K1043" s="9" t="n">
        <f aca="false">E1043 - E1042</f>
        <v>1.37</v>
      </c>
      <c r="L1043" s="21" t="n">
        <f aca="false">I1043 / $E$2</f>
        <v>0.0140648379052369</v>
      </c>
      <c r="M1043" s="22" t="n">
        <f aca="false">J1043 / $E$2</f>
        <v>-0.00389027431421447</v>
      </c>
      <c r="N1043" s="23" t="n">
        <f aca="false">K1043 / $E$2</f>
        <v>0.0136658354114713</v>
      </c>
      <c r="O1043" s="10" t="str">
        <f aca="false">IF(OR(J1043 &lt; 0, I1043 &lt; 0), IF(J1043 &lt; 0, "BUY", "SELL"), "S.W.")</f>
        <v>BUY</v>
      </c>
      <c r="P1043" s="11" t="n">
        <f aca="false">IF(OR(O1042="BUY", O1042 = "SELL"), IF(O1042 = "BUY", E1043 - B1043, B1043 - E1043), 0)</f>
        <v>0</v>
      </c>
      <c r="Q1043" s="24" t="n">
        <f aca="false">(F1043 - F1042) / F1042</f>
        <v>0.32280591627761</v>
      </c>
      <c r="R1043" s="25" t="inlineStr">
        <f aca="true">IF(ROW(Q1043) - 2 &gt;= 3, AVERAGE(Q1043:OFFSET(Q1043,1 - $R$2, 0)), "")</f>
        <is>
          <t/>
        </is>
      </c>
    </row>
    <row collapsed="false" customFormat="false" customHeight="false" hidden="false" ht="13.3" outlineLevel="0" r="1044">
      <c r="A1044" s="20" t="n">
        <v>38072</v>
      </c>
      <c r="B1044" s="14" t="n">
        <v>27</v>
      </c>
      <c r="C1044" s="15" t="n">
        <v>27.36</v>
      </c>
      <c r="D1044" s="16" t="n">
        <v>26.91</v>
      </c>
      <c r="E1044" s="17" t="n">
        <v>27.04</v>
      </c>
      <c r="F1044" s="18" t="n">
        <v>14996200</v>
      </c>
      <c r="G1044" s="13" t="n">
        <v>13.46</v>
      </c>
      <c r="I1044" s="7" t="n">
        <f aca="false">C1044 - E1043</f>
        <v>0.489999999999998</v>
      </c>
      <c r="J1044" s="8" t="n">
        <f aca="false">E1043 - D1044</f>
        <v>-0.0399999999999991</v>
      </c>
      <c r="K1044" s="9" t="n">
        <f aca="false">E1044 - E1043</f>
        <v>0.169999999999998</v>
      </c>
      <c r="L1044" s="21" t="n">
        <f aca="false">I1044 / $E$2</f>
        <v>0.00488778054862841</v>
      </c>
      <c r="M1044" s="22" t="n">
        <f aca="false">J1044 / $E$2</f>
        <v>-0.000399002493765578</v>
      </c>
      <c r="N1044" s="23" t="n">
        <f aca="false">K1044 / $E$2</f>
        <v>0.00169576059850372</v>
      </c>
      <c r="O1044" s="10" t="str">
        <f aca="false">IF(OR(J1044 &lt; 0, I1044 &lt; 0), IF(J1044 &lt; 0, "BUY", "SELL"), "S.W.")</f>
        <v>BUY</v>
      </c>
      <c r="P1044" s="11" t="n">
        <f aca="false">IF(OR(O1043="BUY", O1043 = "SELL"), IF(O1043 = "BUY", E1044 - B1044, B1044 - E1044), 0)</f>
        <v>0.0399999999999991</v>
      </c>
      <c r="Q1044" s="24" t="n">
        <f aca="false">(F1044 - F1043) / F1043</f>
        <v>-0.25872210853081</v>
      </c>
      <c r="R1044" s="25" t="inlineStr">
        <f aca="true">IF(ROW(Q1044) - 2 &gt;= 3, AVERAGE(Q1044:OFFSET(Q1044,1 - $R$2, 0)), "")</f>
        <is>
          <t/>
        </is>
      </c>
    </row>
    <row collapsed="false" customFormat="false" customHeight="false" hidden="false" ht="13.3" outlineLevel="0" r="1045">
      <c r="A1045" s="20" t="n">
        <v>38075</v>
      </c>
      <c r="B1045" s="14" t="n">
        <v>27.37</v>
      </c>
      <c r="C1045" s="15" t="n">
        <v>27.99</v>
      </c>
      <c r="D1045" s="16" t="n">
        <v>27.2</v>
      </c>
      <c r="E1045" s="17" t="n">
        <v>27.91</v>
      </c>
      <c r="F1045" s="18" t="n">
        <v>12526000</v>
      </c>
      <c r="G1045" s="13" t="n">
        <v>13.9</v>
      </c>
      <c r="I1045" s="7" t="n">
        <f aca="false">C1045 - E1044</f>
        <v>0.949999999999999</v>
      </c>
      <c r="J1045" s="8" t="n">
        <f aca="false">E1044 - D1045</f>
        <v>-0.16</v>
      </c>
      <c r="K1045" s="9" t="n">
        <f aca="false">E1045 - E1044</f>
        <v>0.870000000000001</v>
      </c>
      <c r="L1045" s="21" t="n">
        <f aca="false">I1045 / $E$2</f>
        <v>0.00947630922693266</v>
      </c>
      <c r="M1045" s="22" t="n">
        <f aca="false">J1045 / $E$2</f>
        <v>-0.00159600997506235</v>
      </c>
      <c r="N1045" s="23" t="n">
        <f aca="false">K1045 / $E$2</f>
        <v>0.00867830423940151</v>
      </c>
      <c r="O1045" s="10" t="str">
        <f aca="false">IF(OR(J1045 &lt; 0, I1045 &lt; 0), IF(J1045 &lt; 0, "BUY", "SELL"), "S.W.")</f>
        <v>BUY</v>
      </c>
      <c r="P1045" s="11" t="n">
        <f aca="false">IF(OR(O1044="BUY", O1044 = "SELL"), IF(O1044 = "BUY", E1045 - B1045, B1045 - E1045), 0)</f>
        <v>0.539999999999999</v>
      </c>
      <c r="Q1045" s="24" t="n">
        <f aca="false">(F1045 - F1044) / F1044</f>
        <v>-0.164721729504808</v>
      </c>
      <c r="R1045" s="25" t="inlineStr">
        <f aca="true">IF(ROW(Q1045) - 2 &gt;= 3, AVERAGE(Q1045:OFFSET(Q1045,1 - $R$2, 0)), "")</f>
        <is>
          <t/>
        </is>
      </c>
    </row>
    <row collapsed="false" customFormat="false" customHeight="false" hidden="false" ht="13.3" outlineLevel="0" r="1046">
      <c r="A1046" s="20" t="n">
        <v>38076</v>
      </c>
      <c r="B1046" s="14" t="n">
        <v>27.74</v>
      </c>
      <c r="C1046" s="15" t="n">
        <v>27.95</v>
      </c>
      <c r="D1046" s="16" t="n">
        <v>27.34</v>
      </c>
      <c r="E1046" s="17" t="n">
        <v>27.92</v>
      </c>
      <c r="F1046" s="18" t="n">
        <v>12845600</v>
      </c>
      <c r="G1046" s="13" t="n">
        <v>13.9</v>
      </c>
      <c r="I1046" s="7" t="n">
        <f aca="false">C1046 - E1045</f>
        <v>0.0399999999999991</v>
      </c>
      <c r="J1046" s="8" t="n">
        <f aca="false">E1045 - D1046</f>
        <v>0.57</v>
      </c>
      <c r="K1046" s="9" t="n">
        <f aca="false">E1046 - E1045</f>
        <v>0.0100000000000016</v>
      </c>
      <c r="L1046" s="21" t="n">
        <f aca="false">I1046 / $E$2</f>
        <v>0.000399002493765578</v>
      </c>
      <c r="M1046" s="22" t="n">
        <f aca="false">J1046 / $E$2</f>
        <v>0.0056857855361596</v>
      </c>
      <c r="N1046" s="23" t="n">
        <f aca="false">K1046 / $E$2</f>
        <v>9.97506234414121E-005</v>
      </c>
      <c r="O1046" s="10" t="str">
        <f aca="false">IF(OR(J1046 &lt; 0, I1046 &lt; 0), IF(J1046 &lt; 0, "BUY", "SELL"), "S.W.")</f>
        <v>S.W.</v>
      </c>
      <c r="P1046" s="11" t="n">
        <f aca="false">IF(OR(O1045="BUY", O1045 = "SELL"), IF(O1045 = "BUY", E1046 - B1046, B1046 - E1046), 0)</f>
        <v>0.180000000000003</v>
      </c>
      <c r="Q1046" s="24" t="n">
        <f aca="false">(F1046 - F1045) / F1045</f>
        <v>0.0255149289477886</v>
      </c>
      <c r="R1046" s="25" t="inlineStr">
        <f aca="true">IF(ROW(Q1046) - 2 &gt;= 3, AVERAGE(Q1046:OFFSET(Q1046,1 - $R$2, 0)), "")</f>
        <is>
          <t/>
        </is>
      </c>
    </row>
    <row collapsed="false" customFormat="false" customHeight="false" hidden="false" ht="13.3" outlineLevel="0" r="1047">
      <c r="A1047" s="20" t="n">
        <v>38077</v>
      </c>
      <c r="B1047" s="14" t="n">
        <v>27.92</v>
      </c>
      <c r="C1047" s="15" t="n">
        <v>27.98</v>
      </c>
      <c r="D1047" s="16" t="n">
        <v>26.95</v>
      </c>
      <c r="E1047" s="17" t="n">
        <v>27.04</v>
      </c>
      <c r="F1047" s="18" t="n">
        <v>13956200</v>
      </c>
      <c r="G1047" s="13" t="n">
        <v>13.46</v>
      </c>
      <c r="I1047" s="7" t="n">
        <f aca="false">C1047 - E1046</f>
        <v>0.0599999999999987</v>
      </c>
      <c r="J1047" s="8" t="n">
        <f aca="false">E1046 - D1047</f>
        <v>0.970000000000002</v>
      </c>
      <c r="K1047" s="9" t="n">
        <f aca="false">E1047 - E1046</f>
        <v>-0.880000000000003</v>
      </c>
      <c r="L1047" s="21" t="n">
        <f aca="false">I1047 / $E$2</f>
        <v>0.000598503740648366</v>
      </c>
      <c r="M1047" s="22" t="n">
        <f aca="false">J1047 / $E$2</f>
        <v>0.00967581047381549</v>
      </c>
      <c r="N1047" s="23" t="n">
        <f aca="false">K1047 / $E$2</f>
        <v>-0.00877805486284292</v>
      </c>
      <c r="O1047" s="10" t="str">
        <f aca="false">IF(OR(J1047 &lt; 0, I1047 &lt; 0), IF(J1047 &lt; 0, "BUY", "SELL"), "S.W.")</f>
        <v>S.W.</v>
      </c>
      <c r="P1047" s="11" t="n">
        <f aca="false">IF(OR(O1046="BUY", O1046 = "SELL"), IF(O1046 = "BUY", E1047 - B1047, B1047 - E1047), 0)</f>
        <v>0</v>
      </c>
      <c r="Q1047" s="24" t="n">
        <f aca="false">(F1047 - F1046) / F1046</f>
        <v>0.0864576197297129</v>
      </c>
      <c r="R1047" s="25" t="inlineStr">
        <f aca="true">IF(ROW(Q1047) - 2 &gt;= 3, AVERAGE(Q1047:OFFSET(Q1047,1 - $R$2, 0)), "")</f>
        <is>
          <t/>
        </is>
      </c>
    </row>
    <row collapsed="false" customFormat="false" customHeight="false" hidden="false" ht="13.3" outlineLevel="0" r="1048">
      <c r="A1048" s="20" t="n">
        <v>38078</v>
      </c>
      <c r="B1048" s="14" t="n">
        <v>26.89</v>
      </c>
      <c r="C1048" s="15" t="n">
        <v>27.27</v>
      </c>
      <c r="D1048" s="16" t="n">
        <v>26.62</v>
      </c>
      <c r="E1048" s="17" t="n">
        <v>27.11</v>
      </c>
      <c r="F1048" s="18" t="n">
        <v>11369000</v>
      </c>
      <c r="G1048" s="13" t="n">
        <v>13.5</v>
      </c>
      <c r="I1048" s="7" t="n">
        <f aca="false">C1048 - E1047</f>
        <v>0.23</v>
      </c>
      <c r="J1048" s="8" t="n">
        <f aca="false">E1047 - D1048</f>
        <v>0.419999999999998</v>
      </c>
      <c r="K1048" s="9" t="n">
        <f aca="false">E1048 - E1047</f>
        <v>0.0700000000000003</v>
      </c>
      <c r="L1048" s="21" t="n">
        <f aca="false">I1048 / $E$2</f>
        <v>0.00229426433915212</v>
      </c>
      <c r="M1048" s="22" t="n">
        <f aca="false">J1048 / $E$2</f>
        <v>0.00418952618453864</v>
      </c>
      <c r="N1048" s="23" t="n">
        <f aca="false">K1048 / $E$2</f>
        <v>0.000698254364089778</v>
      </c>
      <c r="O1048" s="10" t="str">
        <f aca="false">IF(OR(J1048 &lt; 0, I1048 &lt; 0), IF(J1048 &lt; 0, "BUY", "SELL"), "S.W.")</f>
        <v>S.W.</v>
      </c>
      <c r="P1048" s="11" t="n">
        <f aca="false">IF(OR(O1047="BUY", O1047 = "SELL"), IF(O1047 = "BUY", E1048 - B1048, B1048 - E1048), 0)</f>
        <v>0</v>
      </c>
      <c r="Q1048" s="24" t="n">
        <f aca="false">(F1048 - F1047) / F1047</f>
        <v>-0.185379974491624</v>
      </c>
      <c r="R1048" s="25" t="inlineStr">
        <f aca="true">IF(ROW(Q1048) - 2 &gt;= 3, AVERAGE(Q1048:OFFSET(Q1048,1 - $R$2, 0)), "")</f>
        <is>
          <t/>
        </is>
      </c>
    </row>
    <row collapsed="false" customFormat="false" customHeight="false" hidden="false" ht="13.3" outlineLevel="0" r="1049">
      <c r="A1049" s="20" t="n">
        <v>38079</v>
      </c>
      <c r="B1049" s="14" t="n">
        <v>27.75</v>
      </c>
      <c r="C1049" s="15" t="n">
        <v>27.93</v>
      </c>
      <c r="D1049" s="16" t="n">
        <v>27.23</v>
      </c>
      <c r="E1049" s="17" t="n">
        <v>27.5</v>
      </c>
      <c r="F1049" s="18" t="n">
        <v>9802800</v>
      </c>
      <c r="G1049" s="13" t="n">
        <v>13.69</v>
      </c>
      <c r="I1049" s="7" t="n">
        <f aca="false">C1049 - E1048</f>
        <v>0.82</v>
      </c>
      <c r="J1049" s="8" t="n">
        <f aca="false">E1048 - D1049</f>
        <v>-0.120000000000001</v>
      </c>
      <c r="K1049" s="9" t="n">
        <f aca="false">E1049 - E1048</f>
        <v>0.390000000000001</v>
      </c>
      <c r="L1049" s="21" t="n">
        <f aca="false">I1049 / $E$2</f>
        <v>0.00817955112219452</v>
      </c>
      <c r="M1049" s="22" t="n">
        <f aca="false">J1049 / $E$2</f>
        <v>-0.00119700748129677</v>
      </c>
      <c r="N1049" s="23" t="n">
        <f aca="false">K1049 / $E$2</f>
        <v>0.00389027431421447</v>
      </c>
      <c r="O1049" s="10" t="str">
        <f aca="false">IF(OR(J1049 &lt; 0, I1049 &lt; 0), IF(J1049 &lt; 0, "BUY", "SELL"), "S.W.")</f>
        <v>BUY</v>
      </c>
      <c r="P1049" s="11" t="n">
        <f aca="false">IF(OR(O1048="BUY", O1048 = "SELL"), IF(O1048 = "BUY", E1049 - B1049, B1049 - E1049), 0)</f>
        <v>0</v>
      </c>
      <c r="Q1049" s="24" t="n">
        <f aca="false">(F1049 - F1048) / F1048</f>
        <v>-0.137760577007652</v>
      </c>
      <c r="R1049" s="25" t="inlineStr">
        <f aca="true">IF(ROW(Q1049) - 2 &gt;= 3, AVERAGE(Q1049:OFFSET(Q1049,1 - $R$2, 0)), "")</f>
        <is>
          <t/>
        </is>
      </c>
    </row>
    <row collapsed="false" customFormat="false" customHeight="false" hidden="false" ht="13.3" outlineLevel="0" r="1050">
      <c r="A1050" s="20" t="n">
        <v>38082</v>
      </c>
      <c r="B1050" s="14" t="n">
        <v>27.48</v>
      </c>
      <c r="C1050" s="15" t="n">
        <v>28.37</v>
      </c>
      <c r="D1050" s="16" t="n">
        <v>27.44</v>
      </c>
      <c r="E1050" s="17" t="n">
        <v>28.32</v>
      </c>
      <c r="F1050" s="18" t="n">
        <v>13774000</v>
      </c>
      <c r="G1050" s="13" t="n">
        <v>14.1</v>
      </c>
      <c r="I1050" s="7" t="n">
        <f aca="false">C1050 - E1049</f>
        <v>0.870000000000001</v>
      </c>
      <c r="J1050" s="8" t="n">
        <f aca="false">E1049 - D1050</f>
        <v>0.0599999999999987</v>
      </c>
      <c r="K1050" s="9" t="n">
        <f aca="false">E1050 - E1049</f>
        <v>0.82</v>
      </c>
      <c r="L1050" s="21" t="n">
        <f aca="false">I1050 / $E$2</f>
        <v>0.00867830423940151</v>
      </c>
      <c r="M1050" s="22" t="n">
        <f aca="false">J1050 / $E$2</f>
        <v>0.000598503740648366</v>
      </c>
      <c r="N1050" s="23" t="n">
        <f aca="false">K1050 / $E$2</f>
        <v>0.00817955112219452</v>
      </c>
      <c r="O1050" s="10" t="str">
        <f aca="false">IF(OR(J1050 &lt; 0, I1050 &lt; 0), IF(J1050 &lt; 0, "BUY", "SELL"), "S.W.")</f>
        <v>S.W.</v>
      </c>
      <c r="P1050" s="11" t="n">
        <f aca="false">IF(OR(O1049="BUY", O1049 = "SELL"), IF(O1049 = "BUY", E1050 - B1050, B1050 - E1050), 0)</f>
        <v>0.84</v>
      </c>
      <c r="Q1050" s="24" t="n">
        <f aca="false">(F1050 - F1049) / F1049</f>
        <v>0.405108744440364</v>
      </c>
      <c r="R1050" s="25" t="inlineStr">
        <f aca="true">IF(ROW(Q1050) - 2 &gt;= 3, AVERAGE(Q1050:OFFSET(Q1050,1 - $R$2, 0)), "")</f>
        <is>
          <t/>
        </is>
      </c>
    </row>
    <row collapsed="false" customFormat="false" customHeight="false" hidden="false" ht="13.3" outlineLevel="0" r="1051">
      <c r="A1051" s="20" t="n">
        <v>38083</v>
      </c>
      <c r="B1051" s="14" t="n">
        <v>27.71</v>
      </c>
      <c r="C1051" s="15" t="n">
        <v>28.15</v>
      </c>
      <c r="D1051" s="16" t="n">
        <v>27.43</v>
      </c>
      <c r="E1051" s="17" t="n">
        <v>27.83</v>
      </c>
      <c r="F1051" s="18" t="n">
        <v>9214000</v>
      </c>
      <c r="G1051" s="13" t="n">
        <v>13.86</v>
      </c>
      <c r="I1051" s="7" t="n">
        <f aca="false">C1051 - E1050</f>
        <v>-0.170000000000002</v>
      </c>
      <c r="J1051" s="8" t="n">
        <f aca="false">E1050 - D1051</f>
        <v>0.890000000000001</v>
      </c>
      <c r="K1051" s="9" t="n">
        <f aca="false">E1051 - E1050</f>
        <v>-0.490000000000002</v>
      </c>
      <c r="L1051" s="21" t="n">
        <f aca="false">I1051 / $E$2</f>
        <v>-0.00169576059850376</v>
      </c>
      <c r="M1051" s="22" t="n">
        <f aca="false">J1051 / $E$2</f>
        <v>0.0088778054862843</v>
      </c>
      <c r="N1051" s="23" t="n">
        <f aca="false">K1051 / $E$2</f>
        <v>-0.00488778054862845</v>
      </c>
      <c r="O1051" s="10" t="str">
        <f aca="false">IF(OR(J1051 &lt; 0, I1051 &lt; 0), IF(J1051 &lt; 0, "BUY", "SELL"), "S.W.")</f>
        <v>SELL</v>
      </c>
      <c r="P1051" s="11" t="n">
        <f aca="false">IF(OR(O1050="BUY", O1050 = "SELL"), IF(O1050 = "BUY", E1051 - B1051, B1051 - E1051), 0)</f>
        <v>0</v>
      </c>
      <c r="Q1051" s="24" t="n">
        <f aca="false">(F1051 - F1050) / F1050</f>
        <v>-0.331058516044722</v>
      </c>
      <c r="R1051" s="25" t="inlineStr">
        <f aca="true">IF(ROW(Q1051) - 2 &gt;= 3, AVERAGE(Q1051:OFFSET(Q1051,1 - $R$2, 0)), "")</f>
        <is>
          <t/>
        </is>
      </c>
    </row>
    <row collapsed="false" customFormat="false" customHeight="false" hidden="false" ht="13.3" outlineLevel="0" r="1052">
      <c r="A1052" s="20" t="n">
        <v>38084</v>
      </c>
      <c r="B1052" s="14" t="n">
        <v>27.61</v>
      </c>
      <c r="C1052" s="15" t="n">
        <v>27.7</v>
      </c>
      <c r="D1052" s="16" t="n">
        <v>26.92</v>
      </c>
      <c r="E1052" s="17" t="n">
        <v>27.31</v>
      </c>
      <c r="F1052" s="18" t="n">
        <v>9111400</v>
      </c>
      <c r="G1052" s="13" t="n">
        <v>13.6</v>
      </c>
      <c r="I1052" s="7" t="n">
        <f aca="false">C1052 - E1051</f>
        <v>-0.129999999999999</v>
      </c>
      <c r="J1052" s="8" t="n">
        <f aca="false">E1051 - D1052</f>
        <v>0.909999999999997</v>
      </c>
      <c r="K1052" s="9" t="n">
        <f aca="false">E1052 - E1051</f>
        <v>-0.52</v>
      </c>
      <c r="L1052" s="21" t="n">
        <f aca="false">I1052 / $E$2</f>
        <v>-0.00129675810473814</v>
      </c>
      <c r="M1052" s="22" t="n">
        <f aca="false">J1052 / $E$2</f>
        <v>0.00907730673316705</v>
      </c>
      <c r="N1052" s="23" t="n">
        <f aca="false">K1052 / $E$2</f>
        <v>-0.00518703241895261</v>
      </c>
      <c r="O1052" s="10" t="str">
        <f aca="false">IF(OR(J1052 &lt; 0, I1052 &lt; 0), IF(J1052 &lt; 0, "BUY", "SELL"), "S.W.")</f>
        <v>SELL</v>
      </c>
      <c r="P1052" s="11" t="n">
        <f aca="false">IF(OR(O1051="BUY", O1051 = "SELL"), IF(O1051 = "BUY", E1052 - B1052, B1052 - E1052), 0)</f>
        <v>0.300000000000001</v>
      </c>
      <c r="Q1052" s="24" t="n">
        <f aca="false">(F1052 - F1051) / F1051</f>
        <v>-0.0111352289993488</v>
      </c>
      <c r="R1052" s="25" t="inlineStr">
        <f aca="true">IF(ROW(Q1052) - 2 &gt;= 3, AVERAGE(Q1052:OFFSET(Q1052,1 - $R$2, 0)), "")</f>
        <is>
          <t/>
        </is>
      </c>
    </row>
    <row collapsed="false" customFormat="false" customHeight="false" hidden="false" ht="13.3" outlineLevel="0" r="1053">
      <c r="A1053" s="20" t="n">
        <v>38085</v>
      </c>
      <c r="B1053" s="14" t="n">
        <v>27.88</v>
      </c>
      <c r="C1053" s="15" t="n">
        <v>28</v>
      </c>
      <c r="D1053" s="16" t="n">
        <v>27.2</v>
      </c>
      <c r="E1053" s="17" t="n">
        <v>27.53</v>
      </c>
      <c r="F1053" s="18" t="n">
        <v>8604200</v>
      </c>
      <c r="G1053" s="13" t="n">
        <v>13.71</v>
      </c>
      <c r="I1053" s="7" t="n">
        <f aca="false">C1053 - E1052</f>
        <v>0.690000000000001</v>
      </c>
      <c r="J1053" s="8" t="n">
        <f aca="false">E1052 - D1053</f>
        <v>0.109999999999999</v>
      </c>
      <c r="K1053" s="9" t="n">
        <f aca="false">E1053 - E1052</f>
        <v>0.220000000000002</v>
      </c>
      <c r="L1053" s="21" t="n">
        <f aca="false">I1053 / $E$2</f>
        <v>0.00688279301745637</v>
      </c>
      <c r="M1053" s="22" t="n">
        <f aca="false">J1053 / $E$2</f>
        <v>0.00109725685785536</v>
      </c>
      <c r="N1053" s="23" t="n">
        <f aca="false">K1053 / $E$2</f>
        <v>0.00219451371571075</v>
      </c>
      <c r="O1053" s="10" t="str">
        <f aca="false">IF(OR(J1053 &lt; 0, I1053 &lt; 0), IF(J1053 &lt; 0, "BUY", "SELL"), "S.W.")</f>
        <v>S.W.</v>
      </c>
      <c r="P1053" s="11" t="n">
        <f aca="false">IF(OR(O1052="BUY", O1052 = "SELL"), IF(O1052 = "BUY", E1053 - B1053, B1053 - E1053), 0)</f>
        <v>0.349999999999998</v>
      </c>
      <c r="Q1053" s="24" t="n">
        <f aca="false">(F1053 - F1052) / F1052</f>
        <v>-0.0556665276466844</v>
      </c>
      <c r="R1053" s="25" t="inlineStr">
        <f aca="true">IF(ROW(Q1053) - 2 &gt;= 3, AVERAGE(Q1053:OFFSET(Q1053,1 - $R$2, 0)), "")</f>
        <is>
          <t/>
        </is>
      </c>
    </row>
    <row collapsed="false" customFormat="false" customHeight="false" hidden="false" ht="13.3" outlineLevel="0" r="1054">
      <c r="A1054" s="20" t="n">
        <v>38089</v>
      </c>
      <c r="B1054" s="14" t="n">
        <v>27.5</v>
      </c>
      <c r="C1054" s="15" t="n">
        <v>28.1</v>
      </c>
      <c r="D1054" s="16" t="n">
        <v>27.49</v>
      </c>
      <c r="E1054" s="17" t="n">
        <v>28.04</v>
      </c>
      <c r="F1054" s="18" t="n">
        <v>8233600</v>
      </c>
      <c r="G1054" s="13" t="n">
        <v>13.96</v>
      </c>
      <c r="I1054" s="7" t="n">
        <f aca="false">C1054 - E1053</f>
        <v>0.57</v>
      </c>
      <c r="J1054" s="8" t="n">
        <f aca="false">E1053 - D1054</f>
        <v>0.0400000000000027</v>
      </c>
      <c r="K1054" s="9" t="n">
        <f aca="false">E1054 - E1053</f>
        <v>0.509999999999998</v>
      </c>
      <c r="L1054" s="21" t="n">
        <f aca="false">I1054 / $E$2</f>
        <v>0.0056857855361596</v>
      </c>
      <c r="M1054" s="22" t="n">
        <f aca="false">J1054 / $E$2</f>
        <v>0.000399002493765613</v>
      </c>
      <c r="N1054" s="23" t="n">
        <f aca="false">K1054 / $E$2</f>
        <v>0.0050872817955112</v>
      </c>
      <c r="O1054" s="10" t="str">
        <f aca="false">IF(OR(J1054 &lt; 0, I1054 &lt; 0), IF(J1054 &lt; 0, "BUY", "SELL"), "S.W.")</f>
        <v>S.W.</v>
      </c>
      <c r="P1054" s="11" t="n">
        <f aca="false">IF(OR(O1053="BUY", O1053 = "SELL"), IF(O1053 = "BUY", E1054 - B1054, B1054 - E1054), 0)</f>
        <v>0</v>
      </c>
      <c r="Q1054" s="24" t="n">
        <f aca="false">(F1054 - F1053) / F1053</f>
        <v>-0.0430719880988355</v>
      </c>
      <c r="R1054" s="25" t="inlineStr">
        <f aca="true">IF(ROW(Q1054) - 2 &gt;= 3, AVERAGE(Q1054:OFFSET(Q1054,1 - $R$2, 0)), "")</f>
        <is>
          <t/>
        </is>
      </c>
    </row>
    <row collapsed="false" customFormat="false" customHeight="false" hidden="false" ht="13.3" outlineLevel="0" r="1055">
      <c r="A1055" s="20" t="n">
        <v>38090</v>
      </c>
      <c r="B1055" s="14" t="n">
        <v>27.98</v>
      </c>
      <c r="C1055" s="15" t="n">
        <v>28.03</v>
      </c>
      <c r="D1055" s="16" t="n">
        <v>26.84</v>
      </c>
      <c r="E1055" s="17" t="n">
        <v>26.93</v>
      </c>
      <c r="F1055" s="18" t="n">
        <v>15585600</v>
      </c>
      <c r="G1055" s="13" t="n">
        <v>13.41</v>
      </c>
      <c r="I1055" s="7" t="n">
        <f aca="false">C1055 - E1054</f>
        <v>-0.00999999999999801</v>
      </c>
      <c r="J1055" s="8" t="n">
        <f aca="false">E1054 - D1055</f>
        <v>1.2</v>
      </c>
      <c r="K1055" s="9" t="n">
        <f aca="false">E1055 - E1054</f>
        <v>-1.11</v>
      </c>
      <c r="L1055" s="21" t="n">
        <f aca="false">I1055 / $E$2</f>
        <v>-9.97506234413767E-005</v>
      </c>
      <c r="M1055" s="22" t="n">
        <f aca="false">J1055 / $E$2</f>
        <v>0.0119700748129676</v>
      </c>
      <c r="N1055" s="23" t="n">
        <f aca="false">K1055 / $E$2</f>
        <v>-0.011072319201995</v>
      </c>
      <c r="O1055" s="10" t="str">
        <f aca="false">IF(OR(J1055 &lt; 0, I1055 &lt; 0), IF(J1055 &lt; 0, "BUY", "SELL"), "S.W.")</f>
        <v>SELL</v>
      </c>
      <c r="P1055" s="11" t="n">
        <f aca="false">IF(OR(O1054="BUY", O1054 = "SELL"), IF(O1054 = "BUY", E1055 - B1055, B1055 - E1055), 0)</f>
        <v>0</v>
      </c>
      <c r="Q1055" s="24" t="n">
        <f aca="false">(F1055 - F1054) / F1054</f>
        <v>0.892926544889234</v>
      </c>
      <c r="R1055" s="25" t="inlineStr">
        <f aca="true">IF(ROW(Q1055) - 2 &gt;= 3, AVERAGE(Q1055:OFFSET(Q1055,1 - $R$2, 0)), "")</f>
        <is>
          <t/>
        </is>
      </c>
    </row>
    <row collapsed="false" customFormat="false" customHeight="false" hidden="false" ht="13.3" outlineLevel="0" r="1056">
      <c r="A1056" s="20" t="n">
        <v>38091</v>
      </c>
      <c r="B1056" s="14" t="n">
        <v>26.74</v>
      </c>
      <c r="C1056" s="15" t="n">
        <v>27.07</v>
      </c>
      <c r="D1056" s="16" t="n">
        <v>26.31</v>
      </c>
      <c r="E1056" s="17" t="n">
        <v>26.64</v>
      </c>
      <c r="F1056" s="18" t="n">
        <v>22847600</v>
      </c>
      <c r="G1056" s="13" t="n">
        <v>13.26</v>
      </c>
      <c r="I1056" s="7" t="n">
        <f aca="false">C1056 - E1055</f>
        <v>0.140000000000001</v>
      </c>
      <c r="J1056" s="8" t="n">
        <f aca="false">E1055 - D1056</f>
        <v>0.620000000000001</v>
      </c>
      <c r="K1056" s="9" t="n">
        <f aca="false">E1056 - E1055</f>
        <v>-0.289999999999999</v>
      </c>
      <c r="L1056" s="21" t="n">
        <f aca="false">I1056 / $E$2</f>
        <v>0.00139650872817956</v>
      </c>
      <c r="M1056" s="22" t="n">
        <f aca="false">J1056 / $E$2</f>
        <v>0.00618453865336659</v>
      </c>
      <c r="N1056" s="23" t="n">
        <f aca="false">K1056 / $E$2</f>
        <v>-0.00289276807980049</v>
      </c>
      <c r="O1056" s="10" t="str">
        <f aca="false">IF(OR(J1056 &lt; 0, I1056 &lt; 0), IF(J1056 &lt; 0, "BUY", "SELL"), "S.W.")</f>
        <v>S.W.</v>
      </c>
      <c r="P1056" s="11" t="n">
        <f aca="false">IF(OR(O1055="BUY", O1055 = "SELL"), IF(O1055 = "BUY", E1056 - B1056, B1056 - E1056), 0)</f>
        <v>0.0999999999999979</v>
      </c>
      <c r="Q1056" s="24" t="n">
        <f aca="false">(F1056 - F1055) / F1055</f>
        <v>0.465942921671286</v>
      </c>
      <c r="R1056" s="25" t="inlineStr">
        <f aca="true">IF(ROW(Q1056) - 2 &gt;= 3, AVERAGE(Q1056:OFFSET(Q1056,1 - $R$2, 0)), "")</f>
        <is>
          <t/>
        </is>
      </c>
    </row>
    <row collapsed="false" customFormat="false" customHeight="false" hidden="false" ht="13.3" outlineLevel="0" r="1057">
      <c r="A1057" s="20" t="n">
        <v>38092</v>
      </c>
      <c r="B1057" s="14" t="n">
        <v>28.82</v>
      </c>
      <c r="C1057" s="15" t="n">
        <v>29.58</v>
      </c>
      <c r="D1057" s="16" t="n">
        <v>28.16</v>
      </c>
      <c r="E1057" s="17" t="n">
        <v>29.3</v>
      </c>
      <c r="F1057" s="18" t="n">
        <v>62908800</v>
      </c>
      <c r="G1057" s="13" t="n">
        <v>14.59</v>
      </c>
      <c r="I1057" s="7" t="n">
        <f aca="false">C1057 - E1056</f>
        <v>2.94</v>
      </c>
      <c r="J1057" s="8" t="n">
        <f aca="false">E1056 - D1057</f>
        <v>-1.52</v>
      </c>
      <c r="K1057" s="9" t="n">
        <f aca="false">E1057 - E1056</f>
        <v>2.66</v>
      </c>
      <c r="L1057" s="21" t="n">
        <f aca="false">I1057 / $E$2</f>
        <v>0.0293266832917705</v>
      </c>
      <c r="M1057" s="22" t="n">
        <f aca="false">J1057 / $E$2</f>
        <v>-0.0151620947630923</v>
      </c>
      <c r="N1057" s="23" t="n">
        <f aca="false">K1057 / $E$2</f>
        <v>0.0265336658354115</v>
      </c>
      <c r="O1057" s="10" t="str">
        <f aca="false">IF(OR(J1057 &lt; 0, I1057 &lt; 0), IF(J1057 &lt; 0, "BUY", "SELL"), "S.W.")</f>
        <v>BUY</v>
      </c>
      <c r="P1057" s="11" t="n">
        <f aca="false">IF(OR(O1056="BUY", O1056 = "SELL"), IF(O1056 = "BUY", E1057 - B1057, B1057 - E1057), 0)</f>
        <v>0</v>
      </c>
      <c r="Q1057" s="24" t="n">
        <f aca="false">(F1057 - F1056) / F1056</f>
        <v>1.75340954848649</v>
      </c>
      <c r="R1057" s="25" t="inlineStr">
        <f aca="true">IF(ROW(Q1057) - 2 &gt;= 3, AVERAGE(Q1057:OFFSET(Q1057,1 - $R$2, 0)), "")</f>
        <is>
          <t/>
        </is>
      </c>
    </row>
    <row collapsed="false" customFormat="false" customHeight="false" hidden="false" ht="13.3" outlineLevel="0" r="1058">
      <c r="A1058" s="20" t="n">
        <v>38093</v>
      </c>
      <c r="B1058" s="14" t="n">
        <v>29.15</v>
      </c>
      <c r="C1058" s="15" t="n">
        <v>29.31</v>
      </c>
      <c r="D1058" s="16" t="n">
        <v>28.5</v>
      </c>
      <c r="E1058" s="17" t="n">
        <v>29.18</v>
      </c>
      <c r="F1058" s="18" t="n">
        <v>14390400</v>
      </c>
      <c r="G1058" s="13" t="n">
        <v>14.53</v>
      </c>
      <c r="I1058" s="7" t="n">
        <f aca="false">C1058 - E1057</f>
        <v>0.00999999999999801</v>
      </c>
      <c r="J1058" s="8" t="n">
        <f aca="false">E1057 - D1058</f>
        <v>0.800000000000001</v>
      </c>
      <c r="K1058" s="9" t="n">
        <f aca="false">E1058 - E1057</f>
        <v>-0.120000000000001</v>
      </c>
      <c r="L1058" s="21" t="n">
        <f aca="false">I1058 / $E$2</f>
        <v>9.97506234413767E-005</v>
      </c>
      <c r="M1058" s="22" t="n">
        <f aca="false">J1058 / $E$2</f>
        <v>0.00798004987531173</v>
      </c>
      <c r="N1058" s="23" t="n">
        <f aca="false">K1058 / $E$2</f>
        <v>-0.00119700748129677</v>
      </c>
      <c r="O1058" s="10" t="str">
        <f aca="false">IF(OR(J1058 &lt; 0, I1058 &lt; 0), IF(J1058 &lt; 0, "BUY", "SELL"), "S.W.")</f>
        <v>S.W.</v>
      </c>
      <c r="P1058" s="11" t="n">
        <f aca="false">IF(OR(O1057="BUY", O1057 = "SELL"), IF(O1057 = "BUY", E1058 - B1058, B1058 - E1058), 0)</f>
        <v>0.0300000000000011</v>
      </c>
      <c r="Q1058" s="24" t="n">
        <f aca="false">(F1058 - F1057) / F1057</f>
        <v>-0.771249809247673</v>
      </c>
      <c r="R1058" s="25" t="inlineStr">
        <f aca="true">IF(ROW(Q1058) - 2 &gt;= 3, AVERAGE(Q1058:OFFSET(Q1058,1 - $R$2, 0)), "")</f>
        <is>
          <t/>
        </is>
      </c>
    </row>
    <row collapsed="false" customFormat="false" customHeight="false" hidden="false" ht="13.3" outlineLevel="0" r="1059">
      <c r="A1059" s="20" t="n">
        <v>38096</v>
      </c>
      <c r="B1059" s="14" t="n">
        <v>28.12</v>
      </c>
      <c r="C1059" s="15" t="n">
        <v>28.75</v>
      </c>
      <c r="D1059" s="16" t="n">
        <v>27.83</v>
      </c>
      <c r="E1059" s="17" t="n">
        <v>28.35</v>
      </c>
      <c r="F1059" s="18" t="n">
        <v>25441200</v>
      </c>
      <c r="G1059" s="13" t="n">
        <v>14.11</v>
      </c>
      <c r="I1059" s="7" t="n">
        <f aca="false">C1059 - E1058</f>
        <v>-0.43</v>
      </c>
      <c r="J1059" s="8" t="n">
        <f aca="false">E1058 - D1059</f>
        <v>1.35</v>
      </c>
      <c r="K1059" s="9" t="n">
        <f aca="false">E1059 - E1058</f>
        <v>-0.829999999999998</v>
      </c>
      <c r="L1059" s="21" t="n">
        <f aca="false">I1059 / $E$2</f>
        <v>-0.00428927680798005</v>
      </c>
      <c r="M1059" s="22" t="n">
        <f aca="false">J1059 / $E$2</f>
        <v>0.0134663341645885</v>
      </c>
      <c r="N1059" s="23" t="n">
        <f aca="false">K1059 / $E$2</f>
        <v>-0.00827930174563589</v>
      </c>
      <c r="O1059" s="10" t="str">
        <f aca="false">IF(OR(J1059 &lt; 0, I1059 &lt; 0), IF(J1059 &lt; 0, "BUY", "SELL"), "S.W.")</f>
        <v>SELL</v>
      </c>
      <c r="P1059" s="11" t="n">
        <f aca="false">IF(OR(O1058="BUY", O1058 = "SELL"), IF(O1058 = "BUY", E1059 - B1059, B1059 - E1059), 0)</f>
        <v>0</v>
      </c>
      <c r="Q1059" s="24" t="n">
        <f aca="false">(F1059 - F1058) / F1058</f>
        <v>0.767928619079386</v>
      </c>
      <c r="R1059" s="25" t="inlineStr">
        <f aca="true">IF(ROW(Q1059) - 2 &gt;= 3, AVERAGE(Q1059:OFFSET(Q1059,1 - $R$2, 0)), "")</f>
        <is>
          <t/>
        </is>
      </c>
    </row>
    <row collapsed="false" customFormat="false" customHeight="false" hidden="false" ht="13.3" outlineLevel="0" r="1060">
      <c r="A1060" s="20" t="n">
        <v>38097</v>
      </c>
      <c r="B1060" s="14" t="n">
        <v>28.21</v>
      </c>
      <c r="C1060" s="15" t="n">
        <v>28.41</v>
      </c>
      <c r="D1060" s="16" t="n">
        <v>27.56</v>
      </c>
      <c r="E1060" s="17" t="n">
        <v>27.73</v>
      </c>
      <c r="F1060" s="18" t="n">
        <v>12661400</v>
      </c>
      <c r="G1060" s="13" t="n">
        <v>13.81</v>
      </c>
      <c r="I1060" s="7" t="n">
        <f aca="false">C1060 - E1059</f>
        <v>0.0599999999999987</v>
      </c>
      <c r="J1060" s="8" t="n">
        <f aca="false">E1059 - D1060</f>
        <v>0.790000000000003</v>
      </c>
      <c r="K1060" s="9" t="n">
        <f aca="false">E1060 - E1059</f>
        <v>-0.620000000000001</v>
      </c>
      <c r="L1060" s="21" t="n">
        <f aca="false">I1060 / $E$2</f>
        <v>0.000598503740648366</v>
      </c>
      <c r="M1060" s="22" t="n">
        <f aca="false">J1060 / $E$2</f>
        <v>0.00788029925187035</v>
      </c>
      <c r="N1060" s="23" t="n">
        <f aca="false">K1060 / $E$2</f>
        <v>-0.00618453865336659</v>
      </c>
      <c r="O1060" s="10" t="str">
        <f aca="false">IF(OR(J1060 &lt; 0, I1060 &lt; 0), IF(J1060 &lt; 0, "BUY", "SELL"), "S.W.")</f>
        <v>S.W.</v>
      </c>
      <c r="P1060" s="11" t="n">
        <f aca="false">IF(OR(O1059="BUY", O1059 = "SELL"), IF(O1059 = "BUY", E1060 - B1060, B1060 - E1060), 0)</f>
        <v>0.48</v>
      </c>
      <c r="Q1060" s="24" t="n">
        <f aca="false">(F1060 - F1059) / F1059</f>
        <v>-0.502326934264107</v>
      </c>
      <c r="R1060" s="25" t="inlineStr">
        <f aca="true">IF(ROW(Q1060) - 2 &gt;= 3, AVERAGE(Q1060:OFFSET(Q1060,1 - $R$2, 0)), "")</f>
        <is>
          <t/>
        </is>
      </c>
    </row>
    <row collapsed="false" customFormat="false" customHeight="false" hidden="false" ht="13.3" outlineLevel="0" r="1061">
      <c r="A1061" s="20" t="n">
        <v>38098</v>
      </c>
      <c r="B1061" s="14" t="n">
        <v>27.6</v>
      </c>
      <c r="C1061" s="15" t="n">
        <v>28.12</v>
      </c>
      <c r="D1061" s="16" t="n">
        <v>27.37</v>
      </c>
      <c r="E1061" s="17" t="n">
        <v>27.73</v>
      </c>
      <c r="F1061" s="18" t="n">
        <v>11638400</v>
      </c>
      <c r="G1061" s="13" t="n">
        <v>13.81</v>
      </c>
      <c r="I1061" s="7" t="n">
        <f aca="false">C1061 - E1060</f>
        <v>0.390000000000001</v>
      </c>
      <c r="J1061" s="8" t="n">
        <f aca="false">E1060 - D1061</f>
        <v>0.359999999999999</v>
      </c>
      <c r="K1061" s="9" t="n">
        <f aca="false">E1061 - E1060</f>
        <v>0</v>
      </c>
      <c r="L1061" s="21" t="n">
        <f aca="false">I1061 / $E$2</f>
        <v>0.00389027431421447</v>
      </c>
      <c r="M1061" s="22" t="n">
        <f aca="false">J1061 / $E$2</f>
        <v>0.00359102244389027</v>
      </c>
      <c r="N1061" s="23" t="n">
        <f aca="false">K1061 / $E$2</f>
        <v>0</v>
      </c>
      <c r="O1061" s="10" t="str">
        <f aca="false">IF(OR(J1061 &lt; 0, I1061 &lt; 0), IF(J1061 &lt; 0, "BUY", "SELL"), "S.W.")</f>
        <v>S.W.</v>
      </c>
      <c r="P1061" s="11" t="n">
        <f aca="false">IF(OR(O1060="BUY", O1060 = "SELL"), IF(O1060 = "BUY", E1061 - B1061, B1061 - E1061), 0)</f>
        <v>0</v>
      </c>
      <c r="Q1061" s="24" t="n">
        <f aca="false">(F1061 - F1060) / F1060</f>
        <v>-0.0807967523338651</v>
      </c>
      <c r="R1061" s="25" t="inlineStr">
        <f aca="true">IF(ROW(Q1061) - 2 &gt;= 3, AVERAGE(Q1061:OFFSET(Q1061,1 - $R$2, 0)), "")</f>
        <is>
          <t/>
        </is>
      </c>
    </row>
    <row collapsed="false" customFormat="false" customHeight="false" hidden="false" ht="13.3" outlineLevel="0" r="1062">
      <c r="A1062" s="20" t="n">
        <v>38099</v>
      </c>
      <c r="B1062" s="14" t="n">
        <v>27.56</v>
      </c>
      <c r="C1062" s="15" t="n">
        <v>28.18</v>
      </c>
      <c r="D1062" s="16" t="n">
        <v>27.11</v>
      </c>
      <c r="E1062" s="17" t="n">
        <v>27.78</v>
      </c>
      <c r="F1062" s="18" t="n">
        <v>12306600</v>
      </c>
      <c r="G1062" s="13" t="n">
        <v>13.83</v>
      </c>
      <c r="I1062" s="7" t="n">
        <f aca="false">C1062 - E1061</f>
        <v>0.449999999999999</v>
      </c>
      <c r="J1062" s="8" t="n">
        <f aca="false">E1061 - D1062</f>
        <v>0.620000000000001</v>
      </c>
      <c r="K1062" s="9" t="n">
        <f aca="false">E1062 - E1061</f>
        <v>0.0500000000000007</v>
      </c>
      <c r="L1062" s="21" t="n">
        <f aca="false">I1062 / $E$2</f>
        <v>0.00448877805486284</v>
      </c>
      <c r="M1062" s="22" t="n">
        <f aca="false">J1062 / $E$2</f>
        <v>0.00618453865336659</v>
      </c>
      <c r="N1062" s="23" t="n">
        <f aca="false">K1062 / $E$2</f>
        <v>0.00049875311720699</v>
      </c>
      <c r="O1062" s="10" t="str">
        <f aca="false">IF(OR(J1062 &lt; 0, I1062 &lt; 0), IF(J1062 &lt; 0, "BUY", "SELL"), "S.W.")</f>
        <v>S.W.</v>
      </c>
      <c r="P1062" s="11" t="n">
        <f aca="false">IF(OR(O1061="BUY", O1061 = "SELL"), IF(O1061 = "BUY", E1062 - B1062, B1062 - E1062), 0)</f>
        <v>0</v>
      </c>
      <c r="Q1062" s="24" t="n">
        <f aca="false">(F1062 - F1061) / F1061</f>
        <v>0.0574133901567226</v>
      </c>
      <c r="R1062" s="25" t="inlineStr">
        <f aca="true">IF(ROW(Q1062) - 2 &gt;= 3, AVERAGE(Q1062:OFFSET(Q1062,1 - $R$2, 0)), "")</f>
        <is>
          <t/>
        </is>
      </c>
    </row>
    <row collapsed="false" customFormat="false" customHeight="false" hidden="false" ht="13.3" outlineLevel="0" r="1063">
      <c r="A1063" s="20" t="n">
        <v>38100</v>
      </c>
      <c r="B1063" s="14" t="n">
        <v>27.7</v>
      </c>
      <c r="C1063" s="15" t="n">
        <v>28</v>
      </c>
      <c r="D1063" s="16" t="n">
        <v>27.05</v>
      </c>
      <c r="E1063" s="17" t="n">
        <v>27.7</v>
      </c>
      <c r="F1063" s="18" t="n">
        <v>11279600</v>
      </c>
      <c r="G1063" s="13" t="n">
        <v>13.79</v>
      </c>
      <c r="I1063" s="7" t="n">
        <f aca="false">C1063 - E1062</f>
        <v>0.219999999999999</v>
      </c>
      <c r="J1063" s="8" t="n">
        <f aca="false">E1062 - D1063</f>
        <v>0.73</v>
      </c>
      <c r="K1063" s="9" t="n">
        <f aca="false">E1063 - E1062</f>
        <v>-0.0800000000000019</v>
      </c>
      <c r="L1063" s="21" t="n">
        <f aca="false">I1063 / $E$2</f>
        <v>0.00219451371571071</v>
      </c>
      <c r="M1063" s="22" t="n">
        <f aca="false">J1063 / $E$2</f>
        <v>0.00728179551122195</v>
      </c>
      <c r="N1063" s="23" t="n">
        <f aca="false">K1063 / $E$2</f>
        <v>-0.00079800498753119</v>
      </c>
      <c r="O1063" s="10" t="str">
        <f aca="false">IF(OR(J1063 &lt; 0, I1063 &lt; 0), IF(J1063 &lt; 0, "BUY", "SELL"), "S.W.")</f>
        <v>S.W.</v>
      </c>
      <c r="P1063" s="11" t="n">
        <f aca="false">IF(OR(O1062="BUY", O1062 = "SELL"), IF(O1062 = "BUY", E1063 - B1063, B1063 - E1063), 0)</f>
        <v>0</v>
      </c>
      <c r="Q1063" s="24" t="n">
        <f aca="false">(F1063 - F1062) / F1062</f>
        <v>-0.0834511562901207</v>
      </c>
      <c r="R1063" s="25" t="inlineStr">
        <f aca="true">IF(ROW(Q1063) - 2 &gt;= 3, AVERAGE(Q1063:OFFSET(Q1063,1 - $R$2, 0)), "")</f>
        <is>
          <t/>
        </is>
      </c>
    </row>
    <row collapsed="false" customFormat="false" customHeight="false" hidden="false" ht="13.3" outlineLevel="0" r="1064">
      <c r="A1064" s="20" t="n">
        <v>38103</v>
      </c>
      <c r="B1064" s="14" t="n">
        <v>27.58</v>
      </c>
      <c r="C1064" s="15" t="n">
        <v>27.64</v>
      </c>
      <c r="D1064" s="16" t="n">
        <v>27</v>
      </c>
      <c r="E1064" s="17" t="n">
        <v>27.13</v>
      </c>
      <c r="F1064" s="18" t="n">
        <v>8254600</v>
      </c>
      <c r="G1064" s="13" t="n">
        <v>13.51</v>
      </c>
      <c r="I1064" s="7" t="n">
        <f aca="false">C1064 - E1063</f>
        <v>-0.0599999999999987</v>
      </c>
      <c r="J1064" s="8" t="n">
        <f aca="false">E1063 - D1064</f>
        <v>0.699999999999999</v>
      </c>
      <c r="K1064" s="9" t="n">
        <f aca="false">E1064 - E1063</f>
        <v>-0.57</v>
      </c>
      <c r="L1064" s="21" t="n">
        <f aca="false">I1064 / $E$2</f>
        <v>-0.000598503740648366</v>
      </c>
      <c r="M1064" s="22" t="n">
        <f aca="false">J1064 / $E$2</f>
        <v>0.00698254364089775</v>
      </c>
      <c r="N1064" s="23" t="n">
        <f aca="false">K1064 / $E$2</f>
        <v>-0.0056857855361596</v>
      </c>
      <c r="O1064" s="10" t="str">
        <f aca="false">IF(OR(J1064 &lt; 0, I1064 &lt; 0), IF(J1064 &lt; 0, "BUY", "SELL"), "S.W.")</f>
        <v>SELL</v>
      </c>
      <c r="P1064" s="11" t="n">
        <f aca="false">IF(OR(O1063="BUY", O1063 = "SELL"), IF(O1063 = "BUY", E1064 - B1064, B1064 - E1064), 0)</f>
        <v>0</v>
      </c>
      <c r="Q1064" s="24" t="n">
        <f aca="false">(F1064 - F1063) / F1063</f>
        <v>-0.268183268910245</v>
      </c>
      <c r="R1064" s="25" t="inlineStr">
        <f aca="true">IF(ROW(Q1064) - 2 &gt;= 3, AVERAGE(Q1064:OFFSET(Q1064,1 - $R$2, 0)), "")</f>
        <is>
          <t/>
        </is>
      </c>
    </row>
    <row collapsed="false" customFormat="false" customHeight="false" hidden="false" ht="13.3" outlineLevel="0" r="1065">
      <c r="A1065" s="20" t="n">
        <v>38104</v>
      </c>
      <c r="B1065" s="14" t="n">
        <v>27.24</v>
      </c>
      <c r="C1065" s="15" t="n">
        <v>27.44</v>
      </c>
      <c r="D1065" s="16" t="n">
        <v>26.69</v>
      </c>
      <c r="E1065" s="17" t="n">
        <v>26.94</v>
      </c>
      <c r="F1065" s="18" t="n">
        <v>10138000</v>
      </c>
      <c r="G1065" s="13" t="n">
        <v>13.41</v>
      </c>
      <c r="I1065" s="7" t="n">
        <f aca="false">C1065 - E1064</f>
        <v>0.310000000000002</v>
      </c>
      <c r="J1065" s="8" t="n">
        <f aca="false">E1064 - D1065</f>
        <v>0.439999999999998</v>
      </c>
      <c r="K1065" s="9" t="n">
        <f aca="false">E1065 - E1064</f>
        <v>-0.189999999999998</v>
      </c>
      <c r="L1065" s="21" t="n">
        <f aca="false">I1065 / $E$2</f>
        <v>0.00309226932668331</v>
      </c>
      <c r="M1065" s="22" t="n">
        <f aca="false">J1065 / $E$2</f>
        <v>0.00438902743142142</v>
      </c>
      <c r="N1065" s="23" t="n">
        <f aca="false">K1065 / $E$2</f>
        <v>-0.00189526184538651</v>
      </c>
      <c r="O1065" s="10" t="str">
        <f aca="false">IF(OR(J1065 &lt; 0, I1065 &lt; 0), IF(J1065 &lt; 0, "BUY", "SELL"), "S.W.")</f>
        <v>S.W.</v>
      </c>
      <c r="P1065" s="11" t="n">
        <f aca="false">IF(OR(O1064="BUY", O1064 = "SELL"), IF(O1064 = "BUY", E1065 - B1065, B1065 - E1065), 0)</f>
        <v>0.299999999999997</v>
      </c>
      <c r="Q1065" s="24" t="n">
        <f aca="false">(F1065 - F1064) / F1064</f>
        <v>0.2281636905483</v>
      </c>
      <c r="R1065" s="25" t="inlineStr">
        <f aca="true">IF(ROW(Q1065) - 2 &gt;= 3, AVERAGE(Q1065:OFFSET(Q1065,1 - $R$2, 0)), "")</f>
        <is>
          <t/>
        </is>
      </c>
    </row>
    <row collapsed="false" customFormat="false" customHeight="false" hidden="false" ht="13.3" outlineLevel="0" r="1066">
      <c r="A1066" s="20" t="n">
        <v>38105</v>
      </c>
      <c r="B1066" s="14" t="n">
        <v>26.82</v>
      </c>
      <c r="C1066" s="15" t="n">
        <v>27.01</v>
      </c>
      <c r="D1066" s="16" t="n">
        <v>26.34</v>
      </c>
      <c r="E1066" s="17" t="n">
        <v>26.45</v>
      </c>
      <c r="F1066" s="18" t="n">
        <v>8256000</v>
      </c>
      <c r="G1066" s="13" t="n">
        <v>13.17</v>
      </c>
      <c r="I1066" s="7" t="n">
        <f aca="false">C1066 - E1065</f>
        <v>0.0700000000000003</v>
      </c>
      <c r="J1066" s="8" t="n">
        <f aca="false">E1065 - D1066</f>
        <v>0.600000000000001</v>
      </c>
      <c r="K1066" s="9" t="n">
        <f aca="false">E1066 - E1065</f>
        <v>-0.490000000000002</v>
      </c>
      <c r="L1066" s="21" t="n">
        <f aca="false">I1066 / $E$2</f>
        <v>0.000698254364089778</v>
      </c>
      <c r="M1066" s="22" t="n">
        <f aca="false">J1066 / $E$2</f>
        <v>0.0059850374064838</v>
      </c>
      <c r="N1066" s="23" t="n">
        <f aca="false">K1066 / $E$2</f>
        <v>-0.00488778054862845</v>
      </c>
      <c r="O1066" s="10" t="str">
        <f aca="false">IF(OR(J1066 &lt; 0, I1066 &lt; 0), IF(J1066 &lt; 0, "BUY", "SELL"), "S.W.")</f>
        <v>S.W.</v>
      </c>
      <c r="P1066" s="11" t="n">
        <f aca="false">IF(OR(O1065="BUY", O1065 = "SELL"), IF(O1065 = "BUY", E1066 - B1066, B1066 - E1066), 0)</f>
        <v>0</v>
      </c>
      <c r="Q1066" s="24" t="n">
        <f aca="false">(F1066 - F1065) / F1065</f>
        <v>-0.185638192937463</v>
      </c>
      <c r="R1066" s="25" t="inlineStr">
        <f aca="true">IF(ROW(Q1066) - 2 &gt;= 3, AVERAGE(Q1066:OFFSET(Q1066,1 - $R$2, 0)), "")</f>
        <is>
          <t/>
        </is>
      </c>
    </row>
    <row collapsed="false" customFormat="false" customHeight="false" hidden="false" ht="13.3" outlineLevel="0" r="1067">
      <c r="A1067" s="20" t="n">
        <v>38106</v>
      </c>
      <c r="B1067" s="14" t="n">
        <v>26.45</v>
      </c>
      <c r="C1067" s="15" t="n">
        <v>27</v>
      </c>
      <c r="D1067" s="16" t="n">
        <v>25.98</v>
      </c>
      <c r="E1067" s="17" t="n">
        <v>26.77</v>
      </c>
      <c r="F1067" s="18" t="n">
        <v>16456800</v>
      </c>
      <c r="G1067" s="13" t="n">
        <v>13.33</v>
      </c>
      <c r="I1067" s="7" t="n">
        <f aca="false">C1067 - E1066</f>
        <v>0.550000000000001</v>
      </c>
      <c r="J1067" s="8" t="n">
        <f aca="false">E1066 - D1067</f>
        <v>0.469999999999999</v>
      </c>
      <c r="K1067" s="9" t="n">
        <f aca="false">E1067 - E1066</f>
        <v>0.32</v>
      </c>
      <c r="L1067" s="21" t="n">
        <f aca="false">I1067 / $E$2</f>
        <v>0.00548628428927682</v>
      </c>
      <c r="M1067" s="22" t="n">
        <f aca="false">J1067 / $E$2</f>
        <v>0.00468827930174562</v>
      </c>
      <c r="N1067" s="23" t="n">
        <f aca="false">K1067 / $E$2</f>
        <v>0.00319201995012469</v>
      </c>
      <c r="O1067" s="10" t="str">
        <f aca="false">IF(OR(J1067 &lt; 0, I1067 &lt; 0), IF(J1067 &lt; 0, "BUY", "SELL"), "S.W.")</f>
        <v>S.W.</v>
      </c>
      <c r="P1067" s="11" t="n">
        <f aca="false">IF(OR(O1066="BUY", O1066 = "SELL"), IF(O1066 = "BUY", E1067 - B1067, B1067 - E1067), 0)</f>
        <v>0</v>
      </c>
      <c r="Q1067" s="24" t="n">
        <f aca="false">(F1067 - F1066) / F1066</f>
        <v>0.993313953488372</v>
      </c>
      <c r="R1067" s="25" t="inlineStr">
        <f aca="true">IF(ROW(Q1067) - 2 &gt;= 3, AVERAGE(Q1067:OFFSET(Q1067,1 - $R$2, 0)), "")</f>
        <is>
          <t/>
        </is>
      </c>
    </row>
    <row collapsed="false" customFormat="false" customHeight="false" hidden="false" ht="13.3" outlineLevel="0" r="1068">
      <c r="A1068" s="20" t="n">
        <v>38107</v>
      </c>
      <c r="B1068" s="14" t="n">
        <v>26.71</v>
      </c>
      <c r="C1068" s="15" t="n">
        <v>26.96</v>
      </c>
      <c r="D1068" s="16" t="n">
        <v>25.49</v>
      </c>
      <c r="E1068" s="17" t="n">
        <v>25.78</v>
      </c>
      <c r="F1068" s="18" t="n">
        <v>16660800</v>
      </c>
      <c r="G1068" s="13" t="n">
        <v>12.83</v>
      </c>
      <c r="I1068" s="7" t="n">
        <f aca="false">C1068 - E1067</f>
        <v>0.190000000000001</v>
      </c>
      <c r="J1068" s="8" t="n">
        <f aca="false">E1067 - D1068</f>
        <v>1.28</v>
      </c>
      <c r="K1068" s="9" t="n">
        <f aca="false">E1068 - E1067</f>
        <v>-0.989999999999998</v>
      </c>
      <c r="L1068" s="21" t="n">
        <f aca="false">I1068 / $E$2</f>
        <v>0.00189526184538655</v>
      </c>
      <c r="M1068" s="22" t="n">
        <f aca="false">J1068 / $E$2</f>
        <v>0.0127680798004988</v>
      </c>
      <c r="N1068" s="23" t="n">
        <f aca="false">K1068 / $E$2</f>
        <v>-0.00987531172069824</v>
      </c>
      <c r="O1068" s="10" t="str">
        <f aca="false">IF(OR(J1068 &lt; 0, I1068 &lt; 0), IF(J1068 &lt; 0, "BUY", "SELL"), "S.W.")</f>
        <v>S.W.</v>
      </c>
      <c r="P1068" s="11" t="n">
        <f aca="false">IF(OR(O1067="BUY", O1067 = "SELL"), IF(O1067 = "BUY", E1068 - B1068, B1068 - E1068), 0)</f>
        <v>0</v>
      </c>
      <c r="Q1068" s="24" t="n">
        <f aca="false">(F1068 - F1067) / F1067</f>
        <v>0.0123960915852414</v>
      </c>
      <c r="R1068" s="25" t="inlineStr">
        <f aca="true">IF(ROW(Q1068) - 2 &gt;= 3, AVERAGE(Q1068:OFFSET(Q1068,1 - $R$2, 0)), "")</f>
        <is>
          <t/>
        </is>
      </c>
    </row>
    <row collapsed="false" customFormat="false" customHeight="false" hidden="false" ht="13.3" outlineLevel="0" r="1069">
      <c r="A1069" s="20" t="n">
        <v>38110</v>
      </c>
      <c r="B1069" s="14" t="n">
        <v>26</v>
      </c>
      <c r="C1069" s="15" t="n">
        <v>26.33</v>
      </c>
      <c r="D1069" s="16" t="n">
        <v>25.74</v>
      </c>
      <c r="E1069" s="17" t="n">
        <v>26.07</v>
      </c>
      <c r="F1069" s="18" t="n">
        <v>10629800</v>
      </c>
      <c r="G1069" s="13" t="n">
        <v>12.98</v>
      </c>
      <c r="I1069" s="7" t="n">
        <f aca="false">C1069 - E1068</f>
        <v>0.549999999999997</v>
      </c>
      <c r="J1069" s="8" t="n">
        <f aca="false">E1068 - D1069</f>
        <v>0.0400000000000027</v>
      </c>
      <c r="K1069" s="9" t="n">
        <f aca="false">E1069 - E1068</f>
        <v>0.289999999999999</v>
      </c>
      <c r="L1069" s="21" t="n">
        <f aca="false">I1069 / $E$2</f>
        <v>0.00548628428927678</v>
      </c>
      <c r="M1069" s="22" t="n">
        <f aca="false">J1069 / $E$2</f>
        <v>0.000399002493765613</v>
      </c>
      <c r="N1069" s="23" t="n">
        <f aca="false">K1069 / $E$2</f>
        <v>0.00289276807980049</v>
      </c>
      <c r="O1069" s="10" t="str">
        <f aca="false">IF(OR(J1069 &lt; 0, I1069 &lt; 0), IF(J1069 &lt; 0, "BUY", "SELL"), "S.W.")</f>
        <v>S.W.</v>
      </c>
      <c r="P1069" s="11" t="n">
        <f aca="false">IF(OR(O1068="BUY", O1068 = "SELL"), IF(O1068 = "BUY", E1069 - B1069, B1069 - E1069), 0)</f>
        <v>0</v>
      </c>
      <c r="Q1069" s="24" t="n">
        <f aca="false">(F1069 - F1068) / F1068</f>
        <v>-0.361987419571689</v>
      </c>
      <c r="R1069" s="25" t="inlineStr">
        <f aca="true">IF(ROW(Q1069) - 2 &gt;= 3, AVERAGE(Q1069:OFFSET(Q1069,1 - $R$2, 0)), "")</f>
        <is>
          <t/>
        </is>
      </c>
    </row>
    <row collapsed="false" customFormat="false" customHeight="false" hidden="false" ht="13.3" outlineLevel="0" r="1070">
      <c r="A1070" s="20" t="n">
        <v>38111</v>
      </c>
      <c r="B1070" s="14" t="n">
        <v>25.97</v>
      </c>
      <c r="C1070" s="15" t="n">
        <v>26.55</v>
      </c>
      <c r="D1070" s="16" t="n">
        <v>25.5</v>
      </c>
      <c r="E1070" s="17" t="n">
        <v>26.14</v>
      </c>
      <c r="F1070" s="18" t="n">
        <v>9999400</v>
      </c>
      <c r="G1070" s="13" t="n">
        <v>13.01</v>
      </c>
      <c r="I1070" s="7" t="n">
        <f aca="false">C1070 - E1069</f>
        <v>0.48</v>
      </c>
      <c r="J1070" s="8" t="n">
        <f aca="false">E1069 - D1070</f>
        <v>0.57</v>
      </c>
      <c r="K1070" s="9" t="n">
        <f aca="false">E1070 - E1069</f>
        <v>0.0700000000000003</v>
      </c>
      <c r="L1070" s="21" t="n">
        <f aca="false">I1070 / $E$2</f>
        <v>0.00478802992518704</v>
      </c>
      <c r="M1070" s="22" t="n">
        <f aca="false">J1070 / $E$2</f>
        <v>0.0056857855361596</v>
      </c>
      <c r="N1070" s="23" t="n">
        <f aca="false">K1070 / $E$2</f>
        <v>0.000698254364089778</v>
      </c>
      <c r="O1070" s="10" t="str">
        <f aca="false">IF(OR(J1070 &lt; 0, I1070 &lt; 0), IF(J1070 &lt; 0, "BUY", "SELL"), "S.W.")</f>
        <v>S.W.</v>
      </c>
      <c r="P1070" s="11" t="n">
        <f aca="false">IF(OR(O1069="BUY", O1069 = "SELL"), IF(O1069 = "BUY", E1070 - B1070, B1070 - E1070), 0)</f>
        <v>0</v>
      </c>
      <c r="Q1070" s="24" t="n">
        <f aca="false">(F1070 - F1069) / F1069</f>
        <v>-0.0593049728122825</v>
      </c>
      <c r="R1070" s="25" t="inlineStr">
        <f aca="true">IF(ROW(Q1070) - 2 &gt;= 3, AVERAGE(Q1070:OFFSET(Q1070,1 - $R$2, 0)), "")</f>
        <is>
          <t/>
        </is>
      </c>
    </row>
    <row collapsed="false" customFormat="false" customHeight="false" hidden="false" ht="13.3" outlineLevel="0" r="1071">
      <c r="A1071" s="20" t="n">
        <v>38112</v>
      </c>
      <c r="B1071" s="14" t="n">
        <v>26.2</v>
      </c>
      <c r="C1071" s="15" t="n">
        <v>26.75</v>
      </c>
      <c r="D1071" s="16" t="n">
        <v>25.96</v>
      </c>
      <c r="E1071" s="17" t="n">
        <v>26.65</v>
      </c>
      <c r="F1071" s="18" t="n">
        <v>8503800</v>
      </c>
      <c r="G1071" s="13" t="n">
        <v>13.27</v>
      </c>
      <c r="I1071" s="7" t="n">
        <f aca="false">C1071 - E1070</f>
        <v>0.609999999999999</v>
      </c>
      <c r="J1071" s="8" t="n">
        <f aca="false">E1070 - D1071</f>
        <v>0.18</v>
      </c>
      <c r="K1071" s="9" t="n">
        <f aca="false">E1071 - E1070</f>
        <v>0.509999999999998</v>
      </c>
      <c r="L1071" s="21" t="n">
        <f aca="false">I1071 / $E$2</f>
        <v>0.00608478802992518</v>
      </c>
      <c r="M1071" s="22" t="n">
        <f aca="false">J1071 / $E$2</f>
        <v>0.00179551122194513</v>
      </c>
      <c r="N1071" s="23" t="n">
        <f aca="false">K1071 / $E$2</f>
        <v>0.0050872817955112</v>
      </c>
      <c r="O1071" s="10" t="str">
        <f aca="false">IF(OR(J1071 &lt; 0, I1071 &lt; 0), IF(J1071 &lt; 0, "BUY", "SELL"), "S.W.")</f>
        <v>S.W.</v>
      </c>
      <c r="P1071" s="11" t="n">
        <f aca="false">IF(OR(O1070="BUY", O1070 = "SELL"), IF(O1070 = "BUY", E1071 - B1071, B1071 - E1071), 0)</f>
        <v>0</v>
      </c>
      <c r="Q1071" s="24" t="n">
        <f aca="false">(F1071 - F1070) / F1070</f>
        <v>-0.149568974138448</v>
      </c>
      <c r="R1071" s="25" t="inlineStr">
        <f aca="true">IF(ROW(Q1071) - 2 &gt;= 3, AVERAGE(Q1071:OFFSET(Q1071,1 - $R$2, 0)), "")</f>
        <is>
          <t/>
        </is>
      </c>
    </row>
    <row collapsed="false" customFormat="false" customHeight="false" hidden="false" ht="13.3" outlineLevel="0" r="1072">
      <c r="A1072" s="20" t="n">
        <v>38113</v>
      </c>
      <c r="B1072" s="14" t="n">
        <v>26.4</v>
      </c>
      <c r="C1072" s="15" t="n">
        <v>26.75</v>
      </c>
      <c r="D1072" s="16" t="n">
        <v>25.9</v>
      </c>
      <c r="E1072" s="17" t="n">
        <v>26.58</v>
      </c>
      <c r="F1072" s="18" t="n">
        <v>9412800</v>
      </c>
      <c r="G1072" s="13" t="n">
        <v>13.23</v>
      </c>
      <c r="I1072" s="7" t="n">
        <f aca="false">C1072 - E1071</f>
        <v>0.100000000000001</v>
      </c>
      <c r="J1072" s="8" t="n">
        <f aca="false">E1071 - D1072</f>
        <v>0.75</v>
      </c>
      <c r="K1072" s="9" t="n">
        <f aca="false">E1072 - E1071</f>
        <v>-0.0700000000000003</v>
      </c>
      <c r="L1072" s="21" t="n">
        <f aca="false">I1072 / $E$2</f>
        <v>0.000997506234413979</v>
      </c>
      <c r="M1072" s="22" t="n">
        <f aca="false">J1072 / $E$2</f>
        <v>0.00748129675810474</v>
      </c>
      <c r="N1072" s="23" t="n">
        <f aca="false">K1072 / $E$2</f>
        <v>-0.000698254364089778</v>
      </c>
      <c r="O1072" s="10" t="str">
        <f aca="false">IF(OR(J1072 &lt; 0, I1072 &lt; 0), IF(J1072 &lt; 0, "BUY", "SELL"), "S.W.")</f>
        <v>S.W.</v>
      </c>
      <c r="P1072" s="11" t="n">
        <f aca="false">IF(OR(O1071="BUY", O1071 = "SELL"), IF(O1071 = "BUY", E1072 - B1072, B1072 - E1072), 0)</f>
        <v>0</v>
      </c>
      <c r="Q1072" s="24" t="n">
        <f aca="false">(F1072 - F1071) / F1071</f>
        <v>0.106893388837931</v>
      </c>
      <c r="R1072" s="25" t="inlineStr">
        <f aca="true">IF(ROW(Q1072) - 2 &gt;= 3, AVERAGE(Q1072:OFFSET(Q1072,1 - $R$2, 0)), "")</f>
        <is>
          <t/>
        </is>
      </c>
    </row>
    <row collapsed="false" customFormat="false" customHeight="false" hidden="false" ht="13.3" outlineLevel="0" r="1073">
      <c r="A1073" s="20" t="n">
        <v>38114</v>
      </c>
      <c r="B1073" s="14" t="n">
        <v>26.55</v>
      </c>
      <c r="C1073" s="15" t="n">
        <v>27.57</v>
      </c>
      <c r="D1073" s="16" t="n">
        <v>26.55</v>
      </c>
      <c r="E1073" s="17" t="n">
        <v>26.67</v>
      </c>
      <c r="F1073" s="18" t="n">
        <v>14965600</v>
      </c>
      <c r="G1073" s="13" t="n">
        <v>13.28</v>
      </c>
      <c r="I1073" s="7" t="n">
        <f aca="false">C1073 - E1072</f>
        <v>0.990000000000002</v>
      </c>
      <c r="J1073" s="8" t="n">
        <f aca="false">E1072 - D1073</f>
        <v>0.0299999999999976</v>
      </c>
      <c r="K1073" s="9" t="n">
        <f aca="false">E1073 - E1072</f>
        <v>0.0900000000000034</v>
      </c>
      <c r="L1073" s="21" t="n">
        <f aca="false">I1073 / $E$2</f>
        <v>0.00987531172069827</v>
      </c>
      <c r="M1073" s="22" t="n">
        <f aca="false">J1073 / $E$2</f>
        <v>0.000299251870324165</v>
      </c>
      <c r="N1073" s="23" t="n">
        <f aca="false">K1073 / $E$2</f>
        <v>0.000897755610972603</v>
      </c>
      <c r="O1073" s="10" t="str">
        <f aca="false">IF(OR(J1073 &lt; 0, I1073 &lt; 0), IF(J1073 &lt; 0, "BUY", "SELL"), "S.W.")</f>
        <v>S.W.</v>
      </c>
      <c r="P1073" s="11" t="n">
        <f aca="false">IF(OR(O1072="BUY", O1072 = "SELL"), IF(O1072 = "BUY", E1073 - B1073, B1073 - E1073), 0)</f>
        <v>0</v>
      </c>
      <c r="Q1073" s="24" t="n">
        <f aca="false">(F1073 - F1072) / F1072</f>
        <v>0.589920108788033</v>
      </c>
      <c r="R1073" s="25" t="inlineStr">
        <f aca="true">IF(ROW(Q1073) - 2 &gt;= 3, AVERAGE(Q1073:OFFSET(Q1073,1 - $R$2, 0)), "")</f>
        <is>
          <t/>
        </is>
      </c>
    </row>
    <row collapsed="false" customFormat="false" customHeight="false" hidden="false" ht="13.3" outlineLevel="0" r="1074">
      <c r="A1074" s="20" t="n">
        <v>38117</v>
      </c>
      <c r="B1074" s="14" t="n">
        <v>26.27</v>
      </c>
      <c r="C1074" s="15" t="n">
        <v>26.6</v>
      </c>
      <c r="D1074" s="16" t="n">
        <v>25.94</v>
      </c>
      <c r="E1074" s="17" t="n">
        <v>26.28</v>
      </c>
      <c r="F1074" s="18" t="n">
        <v>8927800</v>
      </c>
      <c r="G1074" s="13" t="n">
        <v>13.08</v>
      </c>
      <c r="I1074" s="7" t="n">
        <f aca="false">C1074 - E1073</f>
        <v>-0.0700000000000003</v>
      </c>
      <c r="J1074" s="8" t="n">
        <f aca="false">E1073 - D1074</f>
        <v>0.73</v>
      </c>
      <c r="K1074" s="9" t="n">
        <f aca="false">E1074 - E1073</f>
        <v>-0.390000000000001</v>
      </c>
      <c r="L1074" s="21" t="n">
        <f aca="false">I1074 / $E$2</f>
        <v>-0.000698254364089778</v>
      </c>
      <c r="M1074" s="22" t="n">
        <f aca="false">J1074 / $E$2</f>
        <v>0.00728179551122195</v>
      </c>
      <c r="N1074" s="23" t="n">
        <f aca="false">K1074 / $E$2</f>
        <v>-0.00389027431421447</v>
      </c>
      <c r="O1074" s="10" t="str">
        <f aca="false">IF(OR(J1074 &lt; 0, I1074 &lt; 0), IF(J1074 &lt; 0, "BUY", "SELL"), "S.W.")</f>
        <v>SELL</v>
      </c>
      <c r="P1074" s="11" t="n">
        <f aca="false">IF(OR(O1073="BUY", O1073 = "SELL"), IF(O1073 = "BUY", E1074 - B1074, B1074 - E1074), 0)</f>
        <v>0</v>
      </c>
      <c r="Q1074" s="24" t="n">
        <f aca="false">(F1074 - F1073) / F1073</f>
        <v>-0.403445234404234</v>
      </c>
      <c r="R1074" s="25" t="inlineStr">
        <f aca="true">IF(ROW(Q1074) - 2 &gt;= 3, AVERAGE(Q1074:OFFSET(Q1074,1 - $R$2, 0)), "")</f>
        <is>
          <t/>
        </is>
      </c>
    </row>
    <row collapsed="false" customFormat="false" customHeight="false" hidden="false" ht="13.3" outlineLevel="0" r="1075">
      <c r="A1075" s="20" t="n">
        <v>38118</v>
      </c>
      <c r="B1075" s="14" t="n">
        <v>26.4</v>
      </c>
      <c r="C1075" s="15" t="n">
        <v>27.19</v>
      </c>
      <c r="D1075" s="16" t="n">
        <v>26.4</v>
      </c>
      <c r="E1075" s="17" t="n">
        <v>27.14</v>
      </c>
      <c r="F1075" s="18" t="n">
        <v>10899000</v>
      </c>
      <c r="G1075" s="13" t="n">
        <v>13.51</v>
      </c>
      <c r="I1075" s="7" t="n">
        <f aca="false">C1075 - E1074</f>
        <v>0.91</v>
      </c>
      <c r="J1075" s="8" t="n">
        <f aca="false">E1074 - D1075</f>
        <v>-0.119999999999997</v>
      </c>
      <c r="K1075" s="9" t="n">
        <f aca="false">E1075 - E1074</f>
        <v>0.859999999999999</v>
      </c>
      <c r="L1075" s="21" t="n">
        <f aca="false">I1075 / $E$2</f>
        <v>0.00907730673316708</v>
      </c>
      <c r="M1075" s="22" t="n">
        <f aca="false">J1075 / $E$2</f>
        <v>-0.00119700748129673</v>
      </c>
      <c r="N1075" s="23" t="n">
        <f aca="false">K1075 / $E$2</f>
        <v>0.0085785536159601</v>
      </c>
      <c r="O1075" s="10" t="str">
        <f aca="false">IF(OR(J1075 &lt; 0, I1075 &lt; 0), IF(J1075 &lt; 0, "BUY", "SELL"), "S.W.")</f>
        <v>BUY</v>
      </c>
      <c r="P1075" s="11" t="n">
        <f aca="false">IF(OR(O1074="BUY", O1074 = "SELL"), IF(O1074 = "BUY", E1075 - B1075, B1075 - E1075), 0)</f>
        <v>-0.740000000000002</v>
      </c>
      <c r="Q1075" s="24" t="n">
        <f aca="false">(F1075 - F1074) / F1074</f>
        <v>0.220793476556374</v>
      </c>
      <c r="R1075" s="25" t="inlineStr">
        <f aca="true">IF(ROW(Q1075) - 2 &gt;= 3, AVERAGE(Q1075:OFFSET(Q1075,1 - $R$2, 0)), "")</f>
        <is>
          <t/>
        </is>
      </c>
    </row>
    <row collapsed="false" customFormat="false" customHeight="false" hidden="false" ht="13.3" outlineLevel="0" r="1076">
      <c r="A1076" s="20" t="n">
        <v>38119</v>
      </c>
      <c r="B1076" s="14" t="n">
        <v>26.79</v>
      </c>
      <c r="C1076" s="15" t="n">
        <v>27.34</v>
      </c>
      <c r="D1076" s="16" t="n">
        <v>26.24</v>
      </c>
      <c r="E1076" s="17" t="n">
        <v>27.3</v>
      </c>
      <c r="F1076" s="18" t="n">
        <v>8765000</v>
      </c>
      <c r="G1076" s="13" t="n">
        <v>13.59</v>
      </c>
      <c r="I1076" s="7" t="n">
        <f aca="false">C1076 - E1075</f>
        <v>0.199999999999999</v>
      </c>
      <c r="J1076" s="8" t="n">
        <f aca="false">E1075 - D1076</f>
        <v>0.900000000000002</v>
      </c>
      <c r="K1076" s="9" t="n">
        <f aca="false">E1076 - E1075</f>
        <v>0.16</v>
      </c>
      <c r="L1076" s="21" t="n">
        <f aca="false">I1076 / $E$2</f>
        <v>0.00199501246882792</v>
      </c>
      <c r="M1076" s="22" t="n">
        <f aca="false">J1076 / $E$2</f>
        <v>0.00897755610972571</v>
      </c>
      <c r="N1076" s="23" t="n">
        <f aca="false">K1076 / $E$2</f>
        <v>0.00159600997506235</v>
      </c>
      <c r="O1076" s="10" t="str">
        <f aca="false">IF(OR(J1076 &lt; 0, I1076 &lt; 0), IF(J1076 &lt; 0, "BUY", "SELL"), "S.W.")</f>
        <v>S.W.</v>
      </c>
      <c r="P1076" s="11" t="n">
        <f aca="false">IF(OR(O1075="BUY", O1075 = "SELL"), IF(O1075 = "BUY", E1076 - B1076, B1076 - E1076), 0)</f>
        <v>0.510000000000002</v>
      </c>
      <c r="Q1076" s="24" t="n">
        <f aca="false">(F1076 - F1075) / F1075</f>
        <v>-0.195797779612809</v>
      </c>
      <c r="R1076" s="25" t="inlineStr">
        <f aca="true">IF(ROW(Q1076) - 2 &gt;= 3, AVERAGE(Q1076:OFFSET(Q1076,1 - $R$2, 0)), "")</f>
        <is>
          <t/>
        </is>
      </c>
    </row>
    <row collapsed="false" customFormat="false" customHeight="false" hidden="false" ht="13.3" outlineLevel="0" r="1077">
      <c r="A1077" s="20" t="n">
        <v>38120</v>
      </c>
      <c r="B1077" s="14" t="n">
        <v>27.1</v>
      </c>
      <c r="C1077" s="15" t="n">
        <v>27.72</v>
      </c>
      <c r="D1077" s="16" t="n">
        <v>26.9</v>
      </c>
      <c r="E1077" s="17" t="n">
        <v>27.19</v>
      </c>
      <c r="F1077" s="18" t="n">
        <v>8209000</v>
      </c>
      <c r="G1077" s="13" t="n">
        <v>13.54</v>
      </c>
      <c r="I1077" s="7" t="n">
        <f aca="false">C1077 - E1076</f>
        <v>0.419999999999998</v>
      </c>
      <c r="J1077" s="8" t="n">
        <f aca="false">E1076 - D1077</f>
        <v>0.400000000000002</v>
      </c>
      <c r="K1077" s="9" t="n">
        <f aca="false">E1077 - E1076</f>
        <v>-0.109999999999999</v>
      </c>
      <c r="L1077" s="21" t="n">
        <f aca="false">I1077 / $E$2</f>
        <v>0.00418952618453864</v>
      </c>
      <c r="M1077" s="22" t="n">
        <f aca="false">J1077 / $E$2</f>
        <v>0.00399002493765588</v>
      </c>
      <c r="N1077" s="23" t="n">
        <f aca="false">K1077 / $E$2</f>
        <v>-0.00109725685785536</v>
      </c>
      <c r="O1077" s="10" t="str">
        <f aca="false">IF(OR(J1077 &lt; 0, I1077 &lt; 0), IF(J1077 &lt; 0, "BUY", "SELL"), "S.W.")</f>
        <v>S.W.</v>
      </c>
      <c r="P1077" s="11" t="n">
        <f aca="false">IF(OR(O1076="BUY", O1076 = "SELL"), IF(O1076 = "BUY", E1077 - B1077, B1077 - E1077), 0)</f>
        <v>0</v>
      </c>
      <c r="Q1077" s="24" t="n">
        <f aca="false">(F1077 - F1076) / F1076</f>
        <v>-0.0634341129492299</v>
      </c>
      <c r="R1077" s="25" t="inlineStr">
        <f aca="true">IF(ROW(Q1077) - 2 &gt;= 3, AVERAGE(Q1077:OFFSET(Q1077,1 - $R$2, 0)), "")</f>
        <is>
          <t/>
        </is>
      </c>
    </row>
    <row collapsed="false" customFormat="false" customHeight="false" hidden="false" ht="13.3" outlineLevel="0" r="1078">
      <c r="A1078" s="20" t="n">
        <v>38121</v>
      </c>
      <c r="B1078" s="14" t="n">
        <v>27.25</v>
      </c>
      <c r="C1078" s="15" t="n">
        <v>27.32</v>
      </c>
      <c r="D1078" s="16" t="n">
        <v>26.45</v>
      </c>
      <c r="E1078" s="17" t="n">
        <v>27.06</v>
      </c>
      <c r="F1078" s="18" t="n">
        <v>9207200</v>
      </c>
      <c r="G1078" s="13" t="n">
        <v>13.47</v>
      </c>
      <c r="I1078" s="7" t="n">
        <f aca="false">C1078 - E1077</f>
        <v>0.129999999999999</v>
      </c>
      <c r="J1078" s="8" t="n">
        <f aca="false">E1077 - D1078</f>
        <v>0.740000000000002</v>
      </c>
      <c r="K1078" s="9" t="n">
        <f aca="false">E1078 - E1077</f>
        <v>-0.130000000000003</v>
      </c>
      <c r="L1078" s="21" t="n">
        <f aca="false">I1078 / $E$2</f>
        <v>0.00129675810473814</v>
      </c>
      <c r="M1078" s="22" t="n">
        <f aca="false">J1078 / $E$2</f>
        <v>0.00738154613466336</v>
      </c>
      <c r="N1078" s="23" t="n">
        <f aca="false">K1078 / $E$2</f>
        <v>-0.00129675810473818</v>
      </c>
      <c r="O1078" s="10" t="str">
        <f aca="false">IF(OR(J1078 &lt; 0, I1078 &lt; 0), IF(J1078 &lt; 0, "BUY", "SELL"), "S.W.")</f>
        <v>S.W.</v>
      </c>
      <c r="P1078" s="11" t="n">
        <f aca="false">IF(OR(O1077="BUY", O1077 = "SELL"), IF(O1077 = "BUY", E1078 - B1078, B1078 - E1078), 0)</f>
        <v>0</v>
      </c>
      <c r="Q1078" s="24" t="n">
        <f aca="false">(F1078 - F1077) / F1077</f>
        <v>0.12159824582775</v>
      </c>
      <c r="R1078" s="25" t="inlineStr">
        <f aca="true">IF(ROW(Q1078) - 2 &gt;= 3, AVERAGE(Q1078:OFFSET(Q1078,1 - $R$2, 0)), "")</f>
        <is>
          <t/>
        </is>
      </c>
    </row>
    <row collapsed="false" customFormat="false" customHeight="false" hidden="false" ht="13.3" outlineLevel="0" r="1079">
      <c r="A1079" s="20" t="n">
        <v>38124</v>
      </c>
      <c r="B1079" s="14" t="n">
        <v>26.7</v>
      </c>
      <c r="C1079" s="15" t="n">
        <v>27.06</v>
      </c>
      <c r="D1079" s="16" t="n">
        <v>26.36</v>
      </c>
      <c r="E1079" s="17" t="n">
        <v>26.64</v>
      </c>
      <c r="F1079" s="18" t="n">
        <v>10730200</v>
      </c>
      <c r="G1079" s="13" t="n">
        <v>13.26</v>
      </c>
      <c r="I1079" s="7" t="n">
        <f aca="false">C1079 - E1078</f>
        <v>0</v>
      </c>
      <c r="J1079" s="8" t="n">
        <f aca="false">E1078 - D1079</f>
        <v>0.699999999999999</v>
      </c>
      <c r="K1079" s="9" t="n">
        <f aca="false">E1079 - E1078</f>
        <v>-0.419999999999998</v>
      </c>
      <c r="L1079" s="21" t="n">
        <f aca="false">I1079 / $E$2</f>
        <v>0</v>
      </c>
      <c r="M1079" s="22" t="n">
        <f aca="false">J1079 / $E$2</f>
        <v>0.00698254364089775</v>
      </c>
      <c r="N1079" s="23" t="n">
        <f aca="false">K1079 / $E$2</f>
        <v>-0.00418952618453864</v>
      </c>
      <c r="O1079" s="10" t="str">
        <f aca="false">IF(OR(J1079 &lt; 0, I1079 &lt; 0), IF(J1079 &lt; 0, "BUY", "SELL"), "S.W.")</f>
        <v>S.W.</v>
      </c>
      <c r="P1079" s="11" t="n">
        <f aca="false">IF(OR(O1078="BUY", O1078 = "SELL"), IF(O1078 = "BUY", E1079 - B1079, B1079 - E1079), 0)</f>
        <v>0</v>
      </c>
      <c r="Q1079" s="24" t="n">
        <f aca="false">(F1079 - F1078) / F1078</f>
        <v>0.165414023807455</v>
      </c>
      <c r="R1079" s="25" t="inlineStr">
        <f aca="true">IF(ROW(Q1079) - 2 &gt;= 3, AVERAGE(Q1079:OFFSET(Q1079,1 - $R$2, 0)), "")</f>
        <is>
          <t/>
        </is>
      </c>
    </row>
    <row collapsed="false" customFormat="false" customHeight="false" hidden="false" ht="13.3" outlineLevel="0" r="1080">
      <c r="A1080" s="20" t="n">
        <v>38125</v>
      </c>
      <c r="B1080" s="14" t="n">
        <v>26.97</v>
      </c>
      <c r="C1080" s="15" t="n">
        <v>27.29</v>
      </c>
      <c r="D1080" s="16" t="n">
        <v>26.8</v>
      </c>
      <c r="E1080" s="17" t="n">
        <v>27.06</v>
      </c>
      <c r="F1080" s="18" t="n">
        <v>7359400</v>
      </c>
      <c r="G1080" s="13" t="n">
        <v>13.47</v>
      </c>
      <c r="I1080" s="7" t="n">
        <f aca="false">C1080 - E1079</f>
        <v>0.649999999999999</v>
      </c>
      <c r="J1080" s="8" t="n">
        <f aca="false">E1079 - D1080</f>
        <v>-0.16</v>
      </c>
      <c r="K1080" s="9" t="n">
        <f aca="false">E1080 - E1079</f>
        <v>0.419999999999998</v>
      </c>
      <c r="L1080" s="21" t="n">
        <f aca="false">I1080 / $E$2</f>
        <v>0.00648379052369076</v>
      </c>
      <c r="M1080" s="22" t="n">
        <f aca="false">J1080 / $E$2</f>
        <v>-0.00159600997506235</v>
      </c>
      <c r="N1080" s="23" t="n">
        <f aca="false">K1080 / $E$2</f>
        <v>0.00418952618453864</v>
      </c>
      <c r="O1080" s="10" t="str">
        <f aca="false">IF(OR(J1080 &lt; 0, I1080 &lt; 0), IF(J1080 &lt; 0, "BUY", "SELL"), "S.W.")</f>
        <v>BUY</v>
      </c>
      <c r="P1080" s="11" t="n">
        <f aca="false">IF(OR(O1079="BUY", O1079 = "SELL"), IF(O1079 = "BUY", E1080 - B1080, B1080 - E1080), 0)</f>
        <v>0</v>
      </c>
      <c r="Q1080" s="24" t="n">
        <f aca="false">(F1080 - F1079) / F1079</f>
        <v>-0.31414139531416</v>
      </c>
      <c r="R1080" s="25" t="inlineStr">
        <f aca="true">IF(ROW(Q1080) - 2 &gt;= 3, AVERAGE(Q1080:OFFSET(Q1080,1 - $R$2, 0)), "")</f>
        <is>
          <t/>
        </is>
      </c>
    </row>
    <row collapsed="false" customFormat="false" customHeight="false" hidden="false" ht="13.3" outlineLevel="0" r="1081">
      <c r="A1081" s="20" t="n">
        <v>38126</v>
      </c>
      <c r="B1081" s="14" t="n">
        <v>27.4</v>
      </c>
      <c r="C1081" s="15" t="n">
        <v>27.5</v>
      </c>
      <c r="D1081" s="16" t="n">
        <v>26.42</v>
      </c>
      <c r="E1081" s="17" t="n">
        <v>26.47</v>
      </c>
      <c r="F1081" s="18" t="n">
        <v>13414000</v>
      </c>
      <c r="G1081" s="13" t="n">
        <v>13.18</v>
      </c>
      <c r="I1081" s="7" t="n">
        <f aca="false">C1081 - E1080</f>
        <v>0.440000000000001</v>
      </c>
      <c r="J1081" s="8" t="n">
        <f aca="false">E1080 - D1081</f>
        <v>0.639999999999997</v>
      </c>
      <c r="K1081" s="9" t="n">
        <f aca="false">E1081 - E1080</f>
        <v>-0.59</v>
      </c>
      <c r="L1081" s="21" t="n">
        <f aca="false">I1081 / $E$2</f>
        <v>0.00438902743142146</v>
      </c>
      <c r="M1081" s="22" t="n">
        <f aca="false">J1081 / $E$2</f>
        <v>0.00638403990024935</v>
      </c>
      <c r="N1081" s="23" t="n">
        <f aca="false">K1081 / $E$2</f>
        <v>-0.00588528678304239</v>
      </c>
      <c r="O1081" s="10" t="str">
        <f aca="false">IF(OR(J1081 &lt; 0, I1081 &lt; 0), IF(J1081 &lt; 0, "BUY", "SELL"), "S.W.")</f>
        <v>S.W.</v>
      </c>
      <c r="P1081" s="11" t="n">
        <f aca="false">IF(OR(O1080="BUY", O1080 = "SELL"), IF(O1080 = "BUY", E1081 - B1081, B1081 - E1081), 0)</f>
        <v>-0.93</v>
      </c>
      <c r="Q1081" s="24" t="n">
        <f aca="false">(F1081 - F1080) / F1080</f>
        <v>0.82270293773949</v>
      </c>
      <c r="R1081" s="25" t="inlineStr">
        <f aca="true">IF(ROW(Q1081) - 2 &gt;= 3, AVERAGE(Q1081:OFFSET(Q1081,1 - $R$2, 0)), "")</f>
        <is>
          <t/>
        </is>
      </c>
    </row>
    <row collapsed="false" customFormat="false" customHeight="false" hidden="false" ht="13.3" outlineLevel="0" r="1082">
      <c r="A1082" s="20" t="n">
        <v>38127</v>
      </c>
      <c r="B1082" s="14" t="n">
        <v>26.63</v>
      </c>
      <c r="C1082" s="15" t="n">
        <v>27</v>
      </c>
      <c r="D1082" s="16" t="n">
        <v>26.47</v>
      </c>
      <c r="E1082" s="17" t="n">
        <v>26.71</v>
      </c>
      <c r="F1082" s="18" t="n">
        <v>7010600</v>
      </c>
      <c r="G1082" s="13" t="n">
        <v>13.3</v>
      </c>
      <c r="I1082" s="7" t="n">
        <f aca="false">C1082 - E1081</f>
        <v>0.530000000000001</v>
      </c>
      <c r="J1082" s="8" t="n">
        <f aca="false">E1081 - D1082</f>
        <v>0</v>
      </c>
      <c r="K1082" s="9" t="n">
        <f aca="false">E1082 - E1081</f>
        <v>0.240000000000002</v>
      </c>
      <c r="L1082" s="21" t="n">
        <f aca="false">I1082 / $E$2</f>
        <v>0.00528678304239403</v>
      </c>
      <c r="M1082" s="22" t="n">
        <f aca="false">J1082 / $E$2</f>
        <v>0</v>
      </c>
      <c r="N1082" s="23" t="n">
        <f aca="false">K1082 / $E$2</f>
        <v>0.00239401496259354</v>
      </c>
      <c r="O1082" s="10" t="str">
        <f aca="false">IF(OR(J1082 &lt; 0, I1082 &lt; 0), IF(J1082 &lt; 0, "BUY", "SELL"), "S.W.")</f>
        <v>S.W.</v>
      </c>
      <c r="P1082" s="11" t="n">
        <f aca="false">IF(OR(O1081="BUY", O1081 = "SELL"), IF(O1081 = "BUY", E1082 - B1082, B1082 - E1082), 0)</f>
        <v>0</v>
      </c>
      <c r="Q1082" s="24" t="n">
        <f aca="false">(F1082 - F1081) / F1081</f>
        <v>-0.477366930073058</v>
      </c>
      <c r="R1082" s="25" t="inlineStr">
        <f aca="true">IF(ROW(Q1082) - 2 &gt;= 3, AVERAGE(Q1082:OFFSET(Q1082,1 - $R$2, 0)), "")</f>
        <is>
          <t/>
        </is>
      </c>
    </row>
    <row collapsed="false" customFormat="false" customHeight="false" hidden="false" ht="13.3" outlineLevel="0" r="1083">
      <c r="A1083" s="20" t="n">
        <v>38128</v>
      </c>
      <c r="B1083" s="14" t="n">
        <v>26.9</v>
      </c>
      <c r="C1083" s="15" t="n">
        <v>27.2</v>
      </c>
      <c r="D1083" s="16" t="n">
        <v>26.73</v>
      </c>
      <c r="E1083" s="17" t="n">
        <v>27.11</v>
      </c>
      <c r="F1083" s="18" t="n">
        <v>6424800</v>
      </c>
      <c r="G1083" s="13" t="n">
        <v>13.5</v>
      </c>
      <c r="I1083" s="7" t="n">
        <f aca="false">C1083 - E1082</f>
        <v>0.489999999999998</v>
      </c>
      <c r="J1083" s="8" t="n">
        <f aca="false">E1082 - D1083</f>
        <v>-0.0199999999999996</v>
      </c>
      <c r="K1083" s="9" t="n">
        <f aca="false">E1083 - E1082</f>
        <v>0.399999999999999</v>
      </c>
      <c r="L1083" s="21" t="n">
        <f aca="false">I1083 / $E$2</f>
        <v>0.00488778054862841</v>
      </c>
      <c r="M1083" s="22" t="n">
        <f aca="false">J1083 / $E$2</f>
        <v>-0.000199501246882789</v>
      </c>
      <c r="N1083" s="23" t="n">
        <f aca="false">K1083 / $E$2</f>
        <v>0.00399002493765585</v>
      </c>
      <c r="O1083" s="10" t="str">
        <f aca="false">IF(OR(J1083 &lt; 0, I1083 &lt; 0), IF(J1083 &lt; 0, "BUY", "SELL"), "S.W.")</f>
        <v>BUY</v>
      </c>
      <c r="P1083" s="11" t="n">
        <f aca="false">IF(OR(O1082="BUY", O1082 = "SELL"), IF(O1082 = "BUY", E1083 - B1083, B1083 - E1083), 0)</f>
        <v>0</v>
      </c>
      <c r="Q1083" s="24" t="n">
        <f aca="false">(F1083 - F1082) / F1082</f>
        <v>-0.0835591818104014</v>
      </c>
      <c r="R1083" s="25" t="inlineStr">
        <f aca="true">IF(ROW(Q1083) - 2 &gt;= 3, AVERAGE(Q1083:OFFSET(Q1083,1 - $R$2, 0)), "")</f>
        <is>
          <t/>
        </is>
      </c>
    </row>
    <row collapsed="false" customFormat="false" customHeight="false" hidden="false" ht="13.3" outlineLevel="0" r="1084">
      <c r="A1084" s="20" t="n">
        <v>38131</v>
      </c>
      <c r="B1084" s="14" t="n">
        <v>27.29</v>
      </c>
      <c r="C1084" s="15" t="n">
        <v>27.9</v>
      </c>
      <c r="D1084" s="16" t="n">
        <v>27.11</v>
      </c>
      <c r="E1084" s="17" t="n">
        <v>27.34</v>
      </c>
      <c r="F1084" s="18" t="n">
        <v>8414400</v>
      </c>
      <c r="G1084" s="13" t="n">
        <v>13.61</v>
      </c>
      <c r="I1084" s="7" t="n">
        <f aca="false">C1084 - E1083</f>
        <v>0.789999999999999</v>
      </c>
      <c r="J1084" s="8" t="n">
        <f aca="false">E1083 - D1084</f>
        <v>0</v>
      </c>
      <c r="K1084" s="9" t="n">
        <f aca="false">E1084 - E1083</f>
        <v>0.23</v>
      </c>
      <c r="L1084" s="21" t="n">
        <f aca="false">I1084 / $E$2</f>
        <v>0.00788029925187032</v>
      </c>
      <c r="M1084" s="22" t="n">
        <f aca="false">J1084 / $E$2</f>
        <v>0</v>
      </c>
      <c r="N1084" s="23" t="n">
        <f aca="false">K1084 / $E$2</f>
        <v>0.00229426433915212</v>
      </c>
      <c r="O1084" s="10" t="str">
        <f aca="false">IF(OR(J1084 &lt; 0, I1084 &lt; 0), IF(J1084 &lt; 0, "BUY", "SELL"), "S.W.")</f>
        <v>S.W.</v>
      </c>
      <c r="P1084" s="11" t="n">
        <f aca="false">IF(OR(O1083="BUY", O1083 = "SELL"), IF(O1083 = "BUY", E1084 - B1084, B1084 - E1084), 0)</f>
        <v>0.0500000000000007</v>
      </c>
      <c r="Q1084" s="24" t="n">
        <f aca="false">(F1084 - F1083) / F1083</f>
        <v>0.309675009338812</v>
      </c>
      <c r="R1084" s="25" t="inlineStr">
        <f aca="true">IF(ROW(Q1084) - 2 &gt;= 3, AVERAGE(Q1084:OFFSET(Q1084,1 - $R$2, 0)), "")</f>
        <is>
          <t/>
        </is>
      </c>
    </row>
    <row collapsed="false" customFormat="false" customHeight="false" hidden="false" ht="13.3" outlineLevel="0" r="1085">
      <c r="A1085" s="20" t="n">
        <v>38132</v>
      </c>
      <c r="B1085" s="14" t="n">
        <v>27.5</v>
      </c>
      <c r="C1085" s="15" t="n">
        <v>28.51</v>
      </c>
      <c r="D1085" s="16" t="n">
        <v>27.29</v>
      </c>
      <c r="E1085" s="17" t="n">
        <v>28.41</v>
      </c>
      <c r="F1085" s="18" t="n">
        <v>11427800</v>
      </c>
      <c r="G1085" s="13" t="n">
        <v>14.14</v>
      </c>
      <c r="I1085" s="7" t="n">
        <f aca="false">C1085 - E1084</f>
        <v>1.17</v>
      </c>
      <c r="J1085" s="8" t="n">
        <f aca="false">E1084 - D1085</f>
        <v>0.0500000000000007</v>
      </c>
      <c r="K1085" s="9" t="n">
        <f aca="false">E1085 - E1084</f>
        <v>1.07</v>
      </c>
      <c r="L1085" s="21" t="n">
        <f aca="false">I1085 / $E$2</f>
        <v>0.0116708229426434</v>
      </c>
      <c r="M1085" s="22" t="n">
        <f aca="false">J1085 / $E$2</f>
        <v>0.00049875311720699</v>
      </c>
      <c r="N1085" s="23" t="n">
        <f aca="false">K1085 / $E$2</f>
        <v>0.0106733167082294</v>
      </c>
      <c r="O1085" s="10" t="str">
        <f aca="false">IF(OR(J1085 &lt; 0, I1085 &lt; 0), IF(J1085 &lt; 0, "BUY", "SELL"), "S.W.")</f>
        <v>S.W.</v>
      </c>
      <c r="P1085" s="11" t="n">
        <f aca="false">IF(OR(O1084="BUY", O1084 = "SELL"), IF(O1084 = "BUY", E1085 - B1085, B1085 - E1085), 0)</f>
        <v>0</v>
      </c>
      <c r="Q1085" s="24" t="n">
        <f aca="false">(F1085 - F1084) / F1084</f>
        <v>0.358124168092793</v>
      </c>
      <c r="R1085" s="25" t="inlineStr">
        <f aca="true">IF(ROW(Q1085) - 2 &gt;= 3, AVERAGE(Q1085:OFFSET(Q1085,1 - $R$2, 0)), "")</f>
        <is>
          <t/>
        </is>
      </c>
    </row>
    <row collapsed="false" customFormat="false" customHeight="false" hidden="false" ht="13.3" outlineLevel="0" r="1086">
      <c r="A1086" s="20" t="n">
        <v>38133</v>
      </c>
      <c r="B1086" s="14" t="n">
        <v>28.33</v>
      </c>
      <c r="C1086" s="15" t="n">
        <v>28.78</v>
      </c>
      <c r="D1086" s="16" t="n">
        <v>28</v>
      </c>
      <c r="E1086" s="17" t="n">
        <v>28.51</v>
      </c>
      <c r="F1086" s="18" t="n">
        <v>11506000</v>
      </c>
      <c r="G1086" s="13" t="n">
        <v>14.19</v>
      </c>
      <c r="I1086" s="7" t="n">
        <f aca="false">C1086 - E1085</f>
        <v>0.370000000000001</v>
      </c>
      <c r="J1086" s="8" t="n">
        <f aca="false">E1085 - D1086</f>
        <v>0.41</v>
      </c>
      <c r="K1086" s="9" t="n">
        <f aca="false">E1086 - E1085</f>
        <v>0.100000000000001</v>
      </c>
      <c r="L1086" s="21" t="n">
        <f aca="false">I1086 / $E$2</f>
        <v>0.00369077306733168</v>
      </c>
      <c r="M1086" s="22" t="n">
        <f aca="false">J1086 / $E$2</f>
        <v>0.00408977556109726</v>
      </c>
      <c r="N1086" s="23" t="n">
        <f aca="false">K1086 / $E$2</f>
        <v>0.000997506234413979</v>
      </c>
      <c r="O1086" s="10" t="str">
        <f aca="false">IF(OR(J1086 &lt; 0, I1086 &lt; 0), IF(J1086 &lt; 0, "BUY", "SELL"), "S.W.")</f>
        <v>S.W.</v>
      </c>
      <c r="P1086" s="11" t="n">
        <f aca="false">IF(OR(O1085="BUY", O1085 = "SELL"), IF(O1085 = "BUY", E1086 - B1086, B1086 - E1086), 0)</f>
        <v>0</v>
      </c>
      <c r="Q1086" s="24" t="n">
        <f aca="false">(F1086 - F1085) / F1085</f>
        <v>0.00684296189992825</v>
      </c>
      <c r="R1086" s="25" t="inlineStr">
        <f aca="true">IF(ROW(Q1086) - 2 &gt;= 3, AVERAGE(Q1086:OFFSET(Q1086,1 - $R$2, 0)), "")</f>
        <is>
          <t/>
        </is>
      </c>
    </row>
    <row collapsed="false" customFormat="false" customHeight="false" hidden="false" ht="13.3" outlineLevel="0" r="1087">
      <c r="A1087" s="20" t="n">
        <v>38134</v>
      </c>
      <c r="B1087" s="14" t="n">
        <v>28.46</v>
      </c>
      <c r="C1087" s="15" t="n">
        <v>28.6</v>
      </c>
      <c r="D1087" s="16" t="n">
        <v>27.82</v>
      </c>
      <c r="E1087" s="17" t="n">
        <v>28.17</v>
      </c>
      <c r="F1087" s="18" t="n">
        <v>8427600</v>
      </c>
      <c r="G1087" s="13" t="n">
        <v>14.02</v>
      </c>
      <c r="I1087" s="7" t="n">
        <f aca="false">C1087 - E1086</f>
        <v>0.0899999999999999</v>
      </c>
      <c r="J1087" s="8" t="n">
        <f aca="false">E1086 - D1087</f>
        <v>0.690000000000001</v>
      </c>
      <c r="K1087" s="9" t="n">
        <f aca="false">E1087 - E1086</f>
        <v>-0.34</v>
      </c>
      <c r="L1087" s="21" t="n">
        <f aca="false">I1087 / $E$2</f>
        <v>0.000897755610972567</v>
      </c>
      <c r="M1087" s="22" t="n">
        <f aca="false">J1087 / $E$2</f>
        <v>0.00688279301745637</v>
      </c>
      <c r="N1087" s="23" t="n">
        <f aca="false">K1087 / $E$2</f>
        <v>-0.00339152119700748</v>
      </c>
      <c r="O1087" s="10" t="str">
        <f aca="false">IF(OR(J1087 &lt; 0, I1087 &lt; 0), IF(J1087 &lt; 0, "BUY", "SELL"), "S.W.")</f>
        <v>S.W.</v>
      </c>
      <c r="P1087" s="11" t="n">
        <f aca="false">IF(OR(O1086="BUY", O1086 = "SELL"), IF(O1086 = "BUY", E1087 - B1087, B1087 - E1087), 0)</f>
        <v>0</v>
      </c>
      <c r="Q1087" s="24" t="n">
        <f aca="false">(F1087 - F1086) / F1086</f>
        <v>-0.267547366591344</v>
      </c>
      <c r="R1087" s="25" t="inlineStr">
        <f aca="true">IF(ROW(Q1087) - 2 &gt;= 3, AVERAGE(Q1087:OFFSET(Q1087,1 - $R$2, 0)), "")</f>
        <is>
          <t/>
        </is>
      </c>
    </row>
    <row collapsed="false" customFormat="false" customHeight="false" hidden="false" ht="13.3" outlineLevel="0" r="1088">
      <c r="A1088" s="20" t="n">
        <v>38135</v>
      </c>
      <c r="B1088" s="14" t="n">
        <v>28.08</v>
      </c>
      <c r="C1088" s="15" t="n">
        <v>28.27</v>
      </c>
      <c r="D1088" s="16" t="n">
        <v>27.8</v>
      </c>
      <c r="E1088" s="17" t="n">
        <v>28.06</v>
      </c>
      <c r="F1088" s="18" t="n">
        <v>5204200</v>
      </c>
      <c r="G1088" s="13" t="n">
        <v>13.97</v>
      </c>
      <c r="I1088" s="7" t="n">
        <f aca="false">C1088 - E1087</f>
        <v>0.0999999999999979</v>
      </c>
      <c r="J1088" s="8" t="n">
        <f aca="false">E1087 - D1088</f>
        <v>0.370000000000001</v>
      </c>
      <c r="K1088" s="9" t="n">
        <f aca="false">E1088 - E1087</f>
        <v>-0.110000000000003</v>
      </c>
      <c r="L1088" s="21" t="n">
        <f aca="false">I1088 / $E$2</f>
        <v>0.000997506234413944</v>
      </c>
      <c r="M1088" s="22" t="n">
        <f aca="false">J1088 / $E$2</f>
        <v>0.00369077306733168</v>
      </c>
      <c r="N1088" s="23" t="n">
        <f aca="false">K1088 / $E$2</f>
        <v>-0.00109725685785539</v>
      </c>
      <c r="O1088" s="10" t="str">
        <f aca="false">IF(OR(J1088 &lt; 0, I1088 &lt; 0), IF(J1088 &lt; 0, "BUY", "SELL"), "S.W.")</f>
        <v>S.W.</v>
      </c>
      <c r="P1088" s="11" t="n">
        <f aca="false">IF(OR(O1087="BUY", O1087 = "SELL"), IF(O1087 = "BUY", E1088 - B1088, B1088 - E1088), 0)</f>
        <v>0</v>
      </c>
      <c r="Q1088" s="24" t="n">
        <f aca="false">(F1088 - F1087) / F1087</f>
        <v>-0.382481370734254</v>
      </c>
      <c r="R1088" s="25" t="inlineStr">
        <f aca="true">IF(ROW(Q1088) - 2 &gt;= 3, AVERAGE(Q1088:OFFSET(Q1088,1 - $R$2, 0)), "")</f>
        <is>
          <t/>
        </is>
      </c>
    </row>
    <row collapsed="false" customFormat="false" customHeight="false" hidden="false" ht="13.3" outlineLevel="0" r="1089">
      <c r="A1089" s="20" t="n">
        <v>38139</v>
      </c>
      <c r="B1089" s="14" t="n">
        <v>27.79</v>
      </c>
      <c r="C1089" s="15" t="n">
        <v>28.2</v>
      </c>
      <c r="D1089" s="16" t="n">
        <v>27.61</v>
      </c>
      <c r="E1089" s="17" t="n">
        <v>28.06</v>
      </c>
      <c r="F1089" s="18" t="n">
        <v>6504800</v>
      </c>
      <c r="G1089" s="13" t="n">
        <v>13.97</v>
      </c>
      <c r="I1089" s="7" t="n">
        <f aca="false">C1089 - E1088</f>
        <v>0.140000000000001</v>
      </c>
      <c r="J1089" s="8" t="n">
        <f aca="false">E1088 - D1089</f>
        <v>0.449999999999999</v>
      </c>
      <c r="K1089" s="9" t="n">
        <f aca="false">E1089 - E1088</f>
        <v>0</v>
      </c>
      <c r="L1089" s="21" t="n">
        <f aca="false">I1089 / $E$2</f>
        <v>0.00139650872817956</v>
      </c>
      <c r="M1089" s="22" t="n">
        <f aca="false">J1089 / $E$2</f>
        <v>0.00448877805486284</v>
      </c>
      <c r="N1089" s="23" t="n">
        <f aca="false">K1089 / $E$2</f>
        <v>0</v>
      </c>
      <c r="O1089" s="10" t="str">
        <f aca="false">IF(OR(J1089 &lt; 0, I1089 &lt; 0), IF(J1089 &lt; 0, "BUY", "SELL"), "S.W.")</f>
        <v>S.W.</v>
      </c>
      <c r="P1089" s="11" t="n">
        <f aca="false">IF(OR(O1088="BUY", O1088 = "SELL"), IF(O1088 = "BUY", E1089 - B1089, B1089 - E1089), 0)</f>
        <v>0</v>
      </c>
      <c r="Q1089" s="24" t="n">
        <f aca="false">(F1089 - F1088) / F1088</f>
        <v>0.249913531378502</v>
      </c>
      <c r="R1089" s="25" t="inlineStr">
        <f aca="true">IF(ROW(Q1089) - 2 &gt;= 3, AVERAGE(Q1089:OFFSET(Q1089,1 - $R$2, 0)), "")</f>
        <is>
          <t/>
        </is>
      </c>
    </row>
    <row collapsed="false" customFormat="false" customHeight="false" hidden="false" ht="13.3" outlineLevel="0" r="1090">
      <c r="A1090" s="20" t="n">
        <v>38140</v>
      </c>
      <c r="B1090" s="14" t="n">
        <v>28.03</v>
      </c>
      <c r="C1090" s="15" t="n">
        <v>29.17</v>
      </c>
      <c r="D1090" s="16" t="n">
        <v>27.8</v>
      </c>
      <c r="E1090" s="17" t="n">
        <v>28.92</v>
      </c>
      <c r="F1090" s="18" t="n">
        <v>11382600</v>
      </c>
      <c r="G1090" s="13" t="n">
        <v>14.4</v>
      </c>
      <c r="I1090" s="7" t="n">
        <f aca="false">C1090 - E1089</f>
        <v>1.11</v>
      </c>
      <c r="J1090" s="8" t="n">
        <f aca="false">E1089 - D1090</f>
        <v>0.259999999999998</v>
      </c>
      <c r="K1090" s="9" t="n">
        <f aca="false">E1090 - E1089</f>
        <v>0.860000000000003</v>
      </c>
      <c r="L1090" s="21" t="n">
        <f aca="false">I1090 / $E$2</f>
        <v>0.011072319201995</v>
      </c>
      <c r="M1090" s="22" t="n">
        <f aca="false">J1090 / $E$2</f>
        <v>0.00259351620947629</v>
      </c>
      <c r="N1090" s="23" t="n">
        <f aca="false">K1090 / $E$2</f>
        <v>0.00857855361596013</v>
      </c>
      <c r="O1090" s="10" t="str">
        <f aca="false">IF(OR(J1090 &lt; 0, I1090 &lt; 0), IF(J1090 &lt; 0, "BUY", "SELL"), "S.W.")</f>
        <v>S.W.</v>
      </c>
      <c r="P1090" s="11" t="n">
        <f aca="false">IF(OR(O1089="BUY", O1089 = "SELL"), IF(O1089 = "BUY", E1090 - B1090, B1090 - E1090), 0)</f>
        <v>0</v>
      </c>
      <c r="Q1090" s="24" t="n">
        <f aca="false">(F1090 - F1089) / F1089</f>
        <v>0.74987701389743</v>
      </c>
      <c r="R1090" s="25" t="inlineStr">
        <f aca="true">IF(ROW(Q1090) - 2 &gt;= 3, AVERAGE(Q1090:OFFSET(Q1090,1 - $R$2, 0)), "")</f>
        <is>
          <t/>
        </is>
      </c>
    </row>
    <row collapsed="false" customFormat="false" customHeight="false" hidden="false" ht="13.3" outlineLevel="0" r="1091">
      <c r="A1091" s="20" t="n">
        <v>38141</v>
      </c>
      <c r="B1091" s="14" t="n">
        <v>28.72</v>
      </c>
      <c r="C1091" s="15" t="n">
        <v>28.99</v>
      </c>
      <c r="D1091" s="16" t="n">
        <v>28.29</v>
      </c>
      <c r="E1091" s="17" t="n">
        <v>28.4</v>
      </c>
      <c r="F1091" s="18" t="n">
        <v>8961800</v>
      </c>
      <c r="G1091" s="13" t="n">
        <v>14.14</v>
      </c>
      <c r="I1091" s="7" t="n">
        <f aca="false">C1091 - E1090</f>
        <v>0.0699999999999967</v>
      </c>
      <c r="J1091" s="8" t="n">
        <f aca="false">E1090 - D1091</f>
        <v>0.630000000000003</v>
      </c>
      <c r="K1091" s="9" t="n">
        <f aca="false">E1091 - E1090</f>
        <v>-0.520000000000003</v>
      </c>
      <c r="L1091" s="21" t="n">
        <f aca="false">I1091 / $E$2</f>
        <v>0.000698254364089743</v>
      </c>
      <c r="M1091" s="22" t="n">
        <f aca="false">J1091 / $E$2</f>
        <v>0.00628428927680801</v>
      </c>
      <c r="N1091" s="23" t="n">
        <f aca="false">K1091 / $E$2</f>
        <v>-0.00518703241895265</v>
      </c>
      <c r="O1091" s="10" t="str">
        <f aca="false">IF(OR(J1091 &lt; 0, I1091 &lt; 0), IF(J1091 &lt; 0, "BUY", "SELL"), "S.W.")</f>
        <v>S.W.</v>
      </c>
      <c r="P1091" s="11" t="n">
        <f aca="false">IF(OR(O1090="BUY", O1090 = "SELL"), IF(O1090 = "BUY", E1091 - B1091, B1091 - E1091), 0)</f>
        <v>0</v>
      </c>
      <c r="Q1091" s="24" t="n">
        <f aca="false">(F1091 - F1090) / F1090</f>
        <v>-0.212675487147049</v>
      </c>
      <c r="R1091" s="25" t="inlineStr">
        <f aca="true">IF(ROW(Q1091) - 2 &gt;= 3, AVERAGE(Q1091:OFFSET(Q1091,1 - $R$2, 0)), "")</f>
        <is>
          <t/>
        </is>
      </c>
    </row>
    <row collapsed="false" customFormat="false" customHeight="false" hidden="false" ht="13.3" outlineLevel="0" r="1092">
      <c r="A1092" s="20" t="n">
        <v>38142</v>
      </c>
      <c r="B1092" s="14" t="n">
        <v>28.56</v>
      </c>
      <c r="C1092" s="15" t="n">
        <v>29.25</v>
      </c>
      <c r="D1092" s="16" t="n">
        <v>28.51</v>
      </c>
      <c r="E1092" s="17" t="n">
        <v>28.78</v>
      </c>
      <c r="F1092" s="18" t="n">
        <v>14254000</v>
      </c>
      <c r="G1092" s="13" t="n">
        <v>14.33</v>
      </c>
      <c r="I1092" s="7" t="n">
        <f aca="false">C1092 - E1091</f>
        <v>0.850000000000001</v>
      </c>
      <c r="J1092" s="8" t="n">
        <f aca="false">E1091 - D1092</f>
        <v>-0.110000000000003</v>
      </c>
      <c r="K1092" s="9" t="n">
        <f aca="false">E1092 - E1091</f>
        <v>0.380000000000003</v>
      </c>
      <c r="L1092" s="21" t="n">
        <f aca="false">I1092 / $E$2</f>
        <v>0.00847880299251872</v>
      </c>
      <c r="M1092" s="22" t="n">
        <f aca="false">J1092 / $E$2</f>
        <v>-0.00109725685785539</v>
      </c>
      <c r="N1092" s="23" t="n">
        <f aca="false">K1092 / $E$2</f>
        <v>0.00379052369077309</v>
      </c>
      <c r="O1092" s="10" t="str">
        <f aca="false">IF(OR(J1092 &lt; 0, I1092 &lt; 0), IF(J1092 &lt; 0, "BUY", "SELL"), "S.W.")</f>
        <v>BUY</v>
      </c>
      <c r="P1092" s="11" t="n">
        <f aca="false">IF(OR(O1091="BUY", O1091 = "SELL"), IF(O1091 = "BUY", E1092 - B1092, B1092 - E1092), 0)</f>
        <v>0</v>
      </c>
      <c r="Q1092" s="24" t="n">
        <f aca="false">(F1092 - F1091) / F1091</f>
        <v>0.590528688433127</v>
      </c>
      <c r="R1092" s="25" t="inlineStr">
        <f aca="true">IF(ROW(Q1092) - 2 &gt;= 3, AVERAGE(Q1092:OFFSET(Q1092,1 - $R$2, 0)), "")</f>
        <is>
          <t/>
        </is>
      </c>
    </row>
    <row collapsed="false" customFormat="false" customHeight="false" hidden="false" ht="13.3" outlineLevel="0" r="1093">
      <c r="A1093" s="20" t="n">
        <v>38145</v>
      </c>
      <c r="B1093" s="14" t="n">
        <v>29.04</v>
      </c>
      <c r="C1093" s="15" t="n">
        <v>29.98</v>
      </c>
      <c r="D1093" s="16" t="n">
        <v>28.81</v>
      </c>
      <c r="E1093" s="17" t="n">
        <v>29.81</v>
      </c>
      <c r="F1093" s="18" t="n">
        <v>10567000</v>
      </c>
      <c r="G1093" s="13" t="n">
        <v>14.84</v>
      </c>
      <c r="I1093" s="7" t="n">
        <f aca="false">C1093 - E1092</f>
        <v>1.2</v>
      </c>
      <c r="J1093" s="8" t="n">
        <f aca="false">E1092 - D1093</f>
        <v>-0.0299999999999976</v>
      </c>
      <c r="K1093" s="9" t="n">
        <f aca="false">E1093 - E1092</f>
        <v>1.03</v>
      </c>
      <c r="L1093" s="21" t="n">
        <f aca="false">I1093 / $E$2</f>
        <v>0.0119700748129676</v>
      </c>
      <c r="M1093" s="22" t="n">
        <f aca="false">J1093 / $E$2</f>
        <v>-0.000299251870324165</v>
      </c>
      <c r="N1093" s="23" t="n">
        <f aca="false">K1093 / $E$2</f>
        <v>0.0102743142144638</v>
      </c>
      <c r="O1093" s="10" t="str">
        <f aca="false">IF(OR(J1093 &lt; 0, I1093 &lt; 0), IF(J1093 &lt; 0, "BUY", "SELL"), "S.W.")</f>
        <v>BUY</v>
      </c>
      <c r="P1093" s="11" t="n">
        <f aca="false">IF(OR(O1092="BUY", O1092 = "SELL"), IF(O1092 = "BUY", E1093 - B1093, B1093 - E1093), 0)</f>
        <v>0.77</v>
      </c>
      <c r="Q1093" s="24" t="n">
        <f aca="false">(F1093 - F1092) / F1092</f>
        <v>-0.258664234600814</v>
      </c>
      <c r="R1093" s="25" t="inlineStr">
        <f aca="true">IF(ROW(Q1093) - 2 &gt;= 3, AVERAGE(Q1093:OFFSET(Q1093,1 - $R$2, 0)), "")</f>
        <is>
          <t/>
        </is>
      </c>
    </row>
    <row collapsed="false" customFormat="false" customHeight="false" hidden="false" ht="13.3" outlineLevel="0" r="1094">
      <c r="A1094" s="20" t="n">
        <v>38146</v>
      </c>
      <c r="B1094" s="14" t="n">
        <v>29.99</v>
      </c>
      <c r="C1094" s="15" t="n">
        <v>30.44</v>
      </c>
      <c r="D1094" s="16" t="n">
        <v>29.83</v>
      </c>
      <c r="E1094" s="17" t="n">
        <v>30.35</v>
      </c>
      <c r="F1094" s="18" t="n">
        <v>14843600</v>
      </c>
      <c r="G1094" s="13" t="n">
        <v>15.11</v>
      </c>
      <c r="I1094" s="7" t="n">
        <f aca="false">C1094 - E1093</f>
        <v>0.630000000000003</v>
      </c>
      <c r="J1094" s="8" t="n">
        <f aca="false">E1093 - D1094</f>
        <v>-0.0199999999999996</v>
      </c>
      <c r="K1094" s="9" t="n">
        <f aca="false">E1094 - E1093</f>
        <v>0.540000000000003</v>
      </c>
      <c r="L1094" s="21" t="n">
        <f aca="false">I1094 / $E$2</f>
        <v>0.00628428927680801</v>
      </c>
      <c r="M1094" s="22" t="n">
        <f aca="false">J1094 / $E$2</f>
        <v>-0.000199501246882789</v>
      </c>
      <c r="N1094" s="23" t="n">
        <f aca="false">K1094 / $E$2</f>
        <v>0.00538653366583544</v>
      </c>
      <c r="O1094" s="10" t="str">
        <f aca="false">IF(OR(J1094 &lt; 0, I1094 &lt; 0), IF(J1094 &lt; 0, "BUY", "SELL"), "S.W.")</f>
        <v>BUY</v>
      </c>
      <c r="P1094" s="11" t="n">
        <f aca="false">IF(OR(O1093="BUY", O1093 = "SELL"), IF(O1093 = "BUY", E1094 - B1094, B1094 - E1094), 0)</f>
        <v>0.360000000000003</v>
      </c>
      <c r="Q1094" s="24" t="n">
        <f aca="false">(F1094 - F1093) / F1093</f>
        <v>0.404712785085644</v>
      </c>
      <c r="R1094" s="25" t="inlineStr">
        <f aca="true">IF(ROW(Q1094) - 2 &gt;= 3, AVERAGE(Q1094:OFFSET(Q1094,1 - $R$2, 0)), "")</f>
        <is>
          <t/>
        </is>
      </c>
    </row>
    <row collapsed="false" customFormat="false" customHeight="false" hidden="false" ht="13.3" outlineLevel="0" r="1095">
      <c r="A1095" s="20" t="n">
        <v>38147</v>
      </c>
      <c r="B1095" s="14" t="n">
        <v>30.09</v>
      </c>
      <c r="C1095" s="15" t="n">
        <v>30.71</v>
      </c>
      <c r="D1095" s="16" t="n">
        <v>30</v>
      </c>
      <c r="E1095" s="17" t="n">
        <v>30.2</v>
      </c>
      <c r="F1095" s="18" t="n">
        <v>12471600</v>
      </c>
      <c r="G1095" s="13" t="n">
        <v>15.04</v>
      </c>
      <c r="I1095" s="7" t="n">
        <f aca="false">C1095 - E1094</f>
        <v>0.359999999999999</v>
      </c>
      <c r="J1095" s="8" t="n">
        <f aca="false">E1094 - D1095</f>
        <v>0.350000000000001</v>
      </c>
      <c r="K1095" s="9" t="n">
        <f aca="false">E1095 - E1094</f>
        <v>-0.150000000000002</v>
      </c>
      <c r="L1095" s="21" t="n">
        <f aca="false">I1095 / $E$2</f>
        <v>0.00359102244389027</v>
      </c>
      <c r="M1095" s="22" t="n">
        <f aca="false">J1095 / $E$2</f>
        <v>0.00349127182044889</v>
      </c>
      <c r="N1095" s="23" t="n">
        <f aca="false">K1095 / $E$2</f>
        <v>-0.00149625935162097</v>
      </c>
      <c r="O1095" s="10" t="str">
        <f aca="false">IF(OR(J1095 &lt; 0, I1095 &lt; 0), IF(J1095 &lt; 0, "BUY", "SELL"), "S.W.")</f>
        <v>S.W.</v>
      </c>
      <c r="P1095" s="11" t="n">
        <f aca="false">IF(OR(O1094="BUY", O1094 = "SELL"), IF(O1094 = "BUY", E1095 - B1095, B1095 - E1095), 0)</f>
        <v>0.109999999999999</v>
      </c>
      <c r="Q1095" s="24" t="n">
        <f aca="false">(F1095 - F1094) / F1094</f>
        <v>-0.159799509552939</v>
      </c>
      <c r="R1095" s="25" t="inlineStr">
        <f aca="true">IF(ROW(Q1095) - 2 &gt;= 3, AVERAGE(Q1095:OFFSET(Q1095,1 - $R$2, 0)), "")</f>
        <is>
          <t/>
        </is>
      </c>
    </row>
    <row collapsed="false" customFormat="false" customHeight="false" hidden="false" ht="13.3" outlineLevel="0" r="1096">
      <c r="A1096" s="20" t="n">
        <v>38148</v>
      </c>
      <c r="B1096" s="14" t="n">
        <v>30.2</v>
      </c>
      <c r="C1096" s="15" t="n">
        <v>30.97</v>
      </c>
      <c r="D1096" s="16" t="n">
        <v>30.2</v>
      </c>
      <c r="E1096" s="17" t="n">
        <v>30.74</v>
      </c>
      <c r="F1096" s="18" t="n">
        <v>9199200</v>
      </c>
      <c r="G1096" s="13" t="n">
        <v>15.3</v>
      </c>
      <c r="I1096" s="7" t="n">
        <f aca="false">C1096 - E1095</f>
        <v>0.77</v>
      </c>
      <c r="J1096" s="8" t="n">
        <f aca="false">E1095 - D1096</f>
        <v>0</v>
      </c>
      <c r="K1096" s="9" t="n">
        <f aca="false">E1096 - E1095</f>
        <v>0.539999999999999</v>
      </c>
      <c r="L1096" s="21" t="n">
        <f aca="false">I1096 / $E$2</f>
        <v>0.00768079800498753</v>
      </c>
      <c r="M1096" s="22" t="n">
        <f aca="false">J1096 / $E$2</f>
        <v>0</v>
      </c>
      <c r="N1096" s="23" t="n">
        <f aca="false">K1096 / $E$2</f>
        <v>0.0053865336658354</v>
      </c>
      <c r="O1096" s="10" t="str">
        <f aca="false">IF(OR(J1096 &lt; 0, I1096 &lt; 0), IF(J1096 &lt; 0, "BUY", "SELL"), "S.W.")</f>
        <v>S.W.</v>
      </c>
      <c r="P1096" s="11" t="n">
        <f aca="false">IF(OR(O1095="BUY", O1095 = "SELL"), IF(O1095 = "BUY", E1096 - B1096, B1096 - E1096), 0)</f>
        <v>0</v>
      </c>
      <c r="Q1096" s="24" t="n">
        <f aca="false">(F1096 - F1095) / F1095</f>
        <v>-0.262388145867411</v>
      </c>
      <c r="R1096" s="25" t="inlineStr">
        <f aca="true">IF(ROW(Q1096) - 2 &gt;= 3, AVERAGE(Q1096:OFFSET(Q1096,1 - $R$2, 0)), "")</f>
        <is>
          <t/>
        </is>
      </c>
    </row>
    <row collapsed="false" customFormat="false" customHeight="false" hidden="false" ht="13.3" outlineLevel="0" r="1097">
      <c r="A1097" s="20" t="n">
        <v>38152</v>
      </c>
      <c r="B1097" s="14" t="n">
        <v>30.65</v>
      </c>
      <c r="C1097" s="15" t="n">
        <v>30.68</v>
      </c>
      <c r="D1097" s="16" t="n">
        <v>29.5</v>
      </c>
      <c r="E1097" s="17" t="n">
        <v>30.12</v>
      </c>
      <c r="F1097" s="18" t="n">
        <v>8713800</v>
      </c>
      <c r="G1097" s="13" t="n">
        <v>15</v>
      </c>
      <c r="I1097" s="7" t="n">
        <f aca="false">C1097 - E1096</f>
        <v>-0.0599999999999987</v>
      </c>
      <c r="J1097" s="8" t="n">
        <f aca="false">E1096 - D1097</f>
        <v>1.24</v>
      </c>
      <c r="K1097" s="9" t="n">
        <f aca="false">E1097 - E1096</f>
        <v>-0.619999999999997</v>
      </c>
      <c r="L1097" s="21" t="n">
        <f aca="false">I1097 / $E$2</f>
        <v>-0.000598503740648366</v>
      </c>
      <c r="M1097" s="22" t="n">
        <f aca="false">J1097 / $E$2</f>
        <v>0.0123690773067332</v>
      </c>
      <c r="N1097" s="23" t="n">
        <f aca="false">K1097 / $E$2</f>
        <v>-0.00618453865336656</v>
      </c>
      <c r="O1097" s="10" t="str">
        <f aca="false">IF(OR(J1097 &lt; 0, I1097 &lt; 0), IF(J1097 &lt; 0, "BUY", "SELL"), "S.W.")</f>
        <v>SELL</v>
      </c>
      <c r="P1097" s="11" t="n">
        <f aca="false">IF(OR(O1096="BUY", O1096 = "SELL"), IF(O1096 = "BUY", E1097 - B1097, B1097 - E1097), 0)</f>
        <v>0</v>
      </c>
      <c r="Q1097" s="24" t="n">
        <f aca="false">(F1097 - F1096) / F1096</f>
        <v>-0.0527654578659014</v>
      </c>
      <c r="R1097" s="25" t="inlineStr">
        <f aca="true">IF(ROW(Q1097) - 2 &gt;= 3, AVERAGE(Q1097:OFFSET(Q1097,1 - $R$2, 0)), "")</f>
        <is>
          <t/>
        </is>
      </c>
    </row>
    <row collapsed="false" customFormat="false" customHeight="false" hidden="false" ht="13.3" outlineLevel="0" r="1098">
      <c r="A1098" s="20" t="n">
        <v>38153</v>
      </c>
      <c r="B1098" s="14" t="n">
        <v>30.54</v>
      </c>
      <c r="C1098" s="15" t="n">
        <v>31.14</v>
      </c>
      <c r="D1098" s="16" t="n">
        <v>30.26</v>
      </c>
      <c r="E1098" s="17" t="n">
        <v>30.69</v>
      </c>
      <c r="F1098" s="18" t="n">
        <v>15879800</v>
      </c>
      <c r="G1098" s="13" t="n">
        <v>15.28</v>
      </c>
      <c r="I1098" s="7" t="n">
        <f aca="false">C1098 - E1097</f>
        <v>1.02</v>
      </c>
      <c r="J1098" s="8" t="n">
        <f aca="false">E1097 - D1098</f>
        <v>-0.140000000000001</v>
      </c>
      <c r="K1098" s="9" t="n">
        <f aca="false">E1098 - E1097</f>
        <v>0.57</v>
      </c>
      <c r="L1098" s="21" t="n">
        <f aca="false">I1098 / $E$2</f>
        <v>0.0101745635910224</v>
      </c>
      <c r="M1098" s="22" t="n">
        <f aca="false">J1098 / $E$2</f>
        <v>-0.00139650872817956</v>
      </c>
      <c r="N1098" s="23" t="n">
        <f aca="false">K1098 / $E$2</f>
        <v>0.0056857855361596</v>
      </c>
      <c r="O1098" s="10" t="str">
        <f aca="false">IF(OR(J1098 &lt; 0, I1098 &lt; 0), IF(J1098 &lt; 0, "BUY", "SELL"), "S.W.")</f>
        <v>BUY</v>
      </c>
      <c r="P1098" s="11" t="n">
        <f aca="false">IF(OR(O1097="BUY", O1097 = "SELL"), IF(O1097 = "BUY", E1098 - B1098, B1098 - E1098), 0)</f>
        <v>-0.150000000000002</v>
      </c>
      <c r="Q1098" s="24" t="n">
        <f aca="false">(F1098 - F1097) / F1097</f>
        <v>0.822373706075421</v>
      </c>
      <c r="R1098" s="25" t="inlineStr">
        <f aca="true">IF(ROW(Q1098) - 2 &gt;= 3, AVERAGE(Q1098:OFFSET(Q1098,1 - $R$2, 0)), "")</f>
        <is>
          <t/>
        </is>
      </c>
    </row>
    <row collapsed="false" customFormat="false" customHeight="false" hidden="false" ht="13.3" outlineLevel="0" r="1099">
      <c r="A1099" s="20" t="n">
        <v>38154</v>
      </c>
      <c r="B1099" s="14" t="n">
        <v>30.66</v>
      </c>
      <c r="C1099" s="15" t="n">
        <v>33.32</v>
      </c>
      <c r="D1099" s="16" t="n">
        <v>30.53</v>
      </c>
      <c r="E1099" s="17" t="n">
        <v>32.74</v>
      </c>
      <c r="F1099" s="18" t="n">
        <v>32487200</v>
      </c>
      <c r="G1099" s="13" t="n">
        <v>16.3</v>
      </c>
      <c r="I1099" s="7" t="n">
        <f aca="false">C1099 - E1098</f>
        <v>2.63</v>
      </c>
      <c r="J1099" s="8" t="n">
        <f aca="false">E1098 - D1099</f>
        <v>0.16</v>
      </c>
      <c r="K1099" s="9" t="n">
        <f aca="false">E1099 - E1098</f>
        <v>2.05</v>
      </c>
      <c r="L1099" s="21" t="n">
        <f aca="false">I1099 / $E$2</f>
        <v>0.0262344139650873</v>
      </c>
      <c r="M1099" s="22" t="n">
        <f aca="false">J1099 / $E$2</f>
        <v>0.00159600997506235</v>
      </c>
      <c r="N1099" s="23" t="n">
        <f aca="false">K1099 / $E$2</f>
        <v>0.0204488778054863</v>
      </c>
      <c r="O1099" s="10" t="str">
        <f aca="false">IF(OR(J1099 &lt; 0, I1099 &lt; 0), IF(J1099 &lt; 0, "BUY", "SELL"), "S.W.")</f>
        <v>S.W.</v>
      </c>
      <c r="P1099" s="11" t="n">
        <f aca="false">IF(OR(O1098="BUY", O1098 = "SELL"), IF(O1098 = "BUY", E1099 - B1099, B1099 - E1099), 0)</f>
        <v>2.08</v>
      </c>
      <c r="Q1099" s="24" t="n">
        <f aca="false">(F1099 - F1098) / F1098</f>
        <v>1.04581921686671</v>
      </c>
      <c r="R1099" s="25" t="inlineStr">
        <f aca="true">IF(ROW(Q1099) - 2 &gt;= 3, AVERAGE(Q1099:OFFSET(Q1099,1 - $R$2, 0)), "")</f>
        <is>
          <t/>
        </is>
      </c>
    </row>
    <row collapsed="false" customFormat="false" customHeight="false" hidden="false" ht="13.3" outlineLevel="0" r="1100">
      <c r="A1100" s="20" t="n">
        <v>38155</v>
      </c>
      <c r="B1100" s="14" t="n">
        <v>32.56</v>
      </c>
      <c r="C1100" s="15" t="n">
        <v>33.13</v>
      </c>
      <c r="D1100" s="16" t="n">
        <v>32.21</v>
      </c>
      <c r="E1100" s="17" t="n">
        <v>32.81</v>
      </c>
      <c r="F1100" s="18" t="n">
        <v>19690000</v>
      </c>
      <c r="G1100" s="13" t="n">
        <v>16.33</v>
      </c>
      <c r="I1100" s="7" t="n">
        <f aca="false">C1100 - E1099</f>
        <v>0.390000000000001</v>
      </c>
      <c r="J1100" s="8" t="n">
        <f aca="false">E1099 - D1100</f>
        <v>0.530000000000001</v>
      </c>
      <c r="K1100" s="9" t="n">
        <f aca="false">E1100 - E1099</f>
        <v>0.0700000000000003</v>
      </c>
      <c r="L1100" s="21" t="n">
        <f aca="false">I1100 / $E$2</f>
        <v>0.00389027431421447</v>
      </c>
      <c r="M1100" s="22" t="n">
        <f aca="false">J1100 / $E$2</f>
        <v>0.00528678304239403</v>
      </c>
      <c r="N1100" s="23" t="n">
        <f aca="false">K1100 / $E$2</f>
        <v>0.000698254364089778</v>
      </c>
      <c r="O1100" s="10" t="str">
        <f aca="false">IF(OR(J1100 &lt; 0, I1100 &lt; 0), IF(J1100 &lt; 0, "BUY", "SELL"), "S.W.")</f>
        <v>S.W.</v>
      </c>
      <c r="P1100" s="11" t="n">
        <f aca="false">IF(OR(O1099="BUY", O1099 = "SELL"), IF(O1099 = "BUY", E1100 - B1100, B1100 - E1100), 0)</f>
        <v>0</v>
      </c>
      <c r="Q1100" s="24" t="n">
        <f aca="false">(F1100 - F1099) / F1099</f>
        <v>-0.393915141963604</v>
      </c>
      <c r="R1100" s="25" t="inlineStr">
        <f aca="true">IF(ROW(Q1100) - 2 &gt;= 3, AVERAGE(Q1100:OFFSET(Q1100,1 - $R$2, 0)), "")</f>
        <is>
          <t/>
        </is>
      </c>
    </row>
    <row collapsed="false" customFormat="false" customHeight="false" hidden="false" ht="13.3" outlineLevel="0" r="1101">
      <c r="A1101" s="20" t="n">
        <v>38156</v>
      </c>
      <c r="B1101" s="14" t="n">
        <v>32.66</v>
      </c>
      <c r="C1101" s="15" t="n">
        <v>33.41</v>
      </c>
      <c r="D1101" s="16" t="n">
        <v>32.43</v>
      </c>
      <c r="E1101" s="17" t="n">
        <v>32.91</v>
      </c>
      <c r="F1101" s="18" t="n">
        <v>14509000</v>
      </c>
      <c r="G1101" s="13" t="n">
        <v>16.38</v>
      </c>
      <c r="I1101" s="7" t="n">
        <f aca="false">C1101 - E1100</f>
        <v>0.599999999999994</v>
      </c>
      <c r="J1101" s="8" t="n">
        <f aca="false">E1100 - D1101</f>
        <v>0.380000000000003</v>
      </c>
      <c r="K1101" s="9" t="n">
        <f aca="false">E1101 - E1100</f>
        <v>0.0999999999999943</v>
      </c>
      <c r="L1101" s="21" t="n">
        <f aca="false">I1101 / $E$2</f>
        <v>0.00598503740648373</v>
      </c>
      <c r="M1101" s="22" t="n">
        <f aca="false">J1101 / $E$2</f>
        <v>0.00379052369077309</v>
      </c>
      <c r="N1101" s="23" t="n">
        <f aca="false">K1101 / $E$2</f>
        <v>0.000997506234413908</v>
      </c>
      <c r="O1101" s="10" t="str">
        <f aca="false">IF(OR(J1101 &lt; 0, I1101 &lt; 0), IF(J1101 &lt; 0, "BUY", "SELL"), "S.W.")</f>
        <v>S.W.</v>
      </c>
      <c r="P1101" s="11" t="n">
        <f aca="false">IF(OR(O1100="BUY", O1100 = "SELL"), IF(O1100 = "BUY", E1101 - B1101, B1101 - E1101), 0)</f>
        <v>0</v>
      </c>
      <c r="Q1101" s="24" t="n">
        <f aca="false">(F1101 - F1100) / F1100</f>
        <v>-0.263128491620112</v>
      </c>
      <c r="R1101" s="25" t="inlineStr">
        <f aca="true">IF(ROW(Q1101) - 2 &gt;= 3, AVERAGE(Q1101:OFFSET(Q1101,1 - $R$2, 0)), "")</f>
        <is>
          <t/>
        </is>
      </c>
    </row>
    <row collapsed="false" customFormat="false" customHeight="false" hidden="false" ht="13.3" outlineLevel="0" r="1102">
      <c r="A1102" s="20" t="n">
        <v>38159</v>
      </c>
      <c r="B1102" s="14" t="n">
        <v>33.12</v>
      </c>
      <c r="C1102" s="15" t="n">
        <v>33.5</v>
      </c>
      <c r="D1102" s="16" t="n">
        <v>32.12</v>
      </c>
      <c r="E1102" s="17" t="n">
        <v>32.33</v>
      </c>
      <c r="F1102" s="18" t="n">
        <v>13936200</v>
      </c>
      <c r="G1102" s="13" t="n">
        <v>16.1</v>
      </c>
      <c r="I1102" s="7" t="n">
        <f aca="false">C1102 - E1101</f>
        <v>0.590000000000003</v>
      </c>
      <c r="J1102" s="8" t="n">
        <f aca="false">E1101 - D1102</f>
        <v>0.789999999999999</v>
      </c>
      <c r="K1102" s="9" t="n">
        <f aca="false">E1102 - E1101</f>
        <v>-0.579999999999998</v>
      </c>
      <c r="L1102" s="21" t="n">
        <f aca="false">I1102 / $E$2</f>
        <v>0.00588528678304243</v>
      </c>
      <c r="M1102" s="22" t="n">
        <f aca="false">J1102 / $E$2</f>
        <v>0.00788029925187032</v>
      </c>
      <c r="N1102" s="23" t="n">
        <f aca="false">K1102 / $E$2</f>
        <v>-0.00578553615960098</v>
      </c>
      <c r="O1102" s="10" t="str">
        <f aca="false">IF(OR(J1102 &lt; 0, I1102 &lt; 0), IF(J1102 &lt; 0, "BUY", "SELL"), "S.W.")</f>
        <v>S.W.</v>
      </c>
      <c r="P1102" s="11" t="n">
        <f aca="false">IF(OR(O1101="BUY", O1101 = "SELL"), IF(O1101 = "BUY", E1102 - B1102, B1102 - E1102), 0)</f>
        <v>0</v>
      </c>
      <c r="Q1102" s="24" t="n">
        <f aca="false">(F1102 - F1101) / F1101</f>
        <v>-0.0394789441036598</v>
      </c>
      <c r="R1102" s="25" t="inlineStr">
        <f aca="true">IF(ROW(Q1102) - 2 &gt;= 3, AVERAGE(Q1102:OFFSET(Q1102,1 - $R$2, 0)), "")</f>
        <is>
          <t/>
        </is>
      </c>
    </row>
    <row collapsed="false" customFormat="false" customHeight="false" hidden="false" ht="13.3" outlineLevel="0" r="1103">
      <c r="A1103" s="20" t="n">
        <v>38160</v>
      </c>
      <c r="B1103" s="14" t="n">
        <v>32.3</v>
      </c>
      <c r="C1103" s="15" t="n">
        <v>33.09</v>
      </c>
      <c r="D1103" s="16" t="n">
        <v>32.29</v>
      </c>
      <c r="E1103" s="17" t="n">
        <v>33</v>
      </c>
      <c r="F1103" s="18" t="n">
        <v>12875400</v>
      </c>
      <c r="G1103" s="13" t="n">
        <v>16.43</v>
      </c>
      <c r="I1103" s="7" t="n">
        <f aca="false">C1103 - E1102</f>
        <v>0.760000000000005</v>
      </c>
      <c r="J1103" s="8" t="n">
        <f aca="false">E1102 - D1103</f>
        <v>0.0399999999999991</v>
      </c>
      <c r="K1103" s="9" t="n">
        <f aca="false">E1103 - E1102</f>
        <v>0.670000000000002</v>
      </c>
      <c r="L1103" s="21" t="n">
        <f aca="false">I1103 / $E$2</f>
        <v>0.00758104738154619</v>
      </c>
      <c r="M1103" s="22" t="n">
        <f aca="false">J1103 / $E$2</f>
        <v>0.000399002493765578</v>
      </c>
      <c r="N1103" s="23" t="n">
        <f aca="false">K1103 / $E$2</f>
        <v>0.00668329177057358</v>
      </c>
      <c r="O1103" s="10" t="str">
        <f aca="false">IF(OR(J1103 &lt; 0, I1103 &lt; 0), IF(J1103 &lt; 0, "BUY", "SELL"), "S.W.")</f>
        <v>S.W.</v>
      </c>
      <c r="P1103" s="11" t="n">
        <f aca="false">IF(OR(O1102="BUY", O1102 = "SELL"), IF(O1102 = "BUY", E1103 - B1103, B1103 - E1103), 0)</f>
        <v>0</v>
      </c>
      <c r="Q1103" s="24" t="n">
        <f aca="false">(F1103 - F1102) / F1102</f>
        <v>-0.0761183105868171</v>
      </c>
      <c r="R1103" s="25" t="inlineStr">
        <f aca="true">IF(ROW(Q1103) - 2 &gt;= 3, AVERAGE(Q1103:OFFSET(Q1103,1 - $R$2, 0)), "")</f>
        <is>
          <t/>
        </is>
      </c>
    </row>
    <row collapsed="false" customFormat="false" customHeight="false" hidden="false" ht="13.3" outlineLevel="0" r="1104">
      <c r="A1104" s="20" t="n">
        <v>38161</v>
      </c>
      <c r="B1104" s="14" t="n">
        <v>33</v>
      </c>
      <c r="C1104" s="15" t="n">
        <v>33.83</v>
      </c>
      <c r="D1104" s="16" t="n">
        <v>32.89</v>
      </c>
      <c r="E1104" s="17" t="n">
        <v>33.7</v>
      </c>
      <c r="F1104" s="18" t="n">
        <v>13959600</v>
      </c>
      <c r="G1104" s="13" t="n">
        <v>16.78</v>
      </c>
      <c r="I1104" s="7" t="n">
        <f aca="false">C1104 - E1103</f>
        <v>0.829999999999998</v>
      </c>
      <c r="J1104" s="8" t="n">
        <f aca="false">E1103 - D1104</f>
        <v>0.109999999999999</v>
      </c>
      <c r="K1104" s="9" t="n">
        <f aca="false">E1104 - E1103</f>
        <v>0.700000000000003</v>
      </c>
      <c r="L1104" s="21" t="n">
        <f aca="false">I1104 / $E$2</f>
        <v>0.00827930174563589</v>
      </c>
      <c r="M1104" s="22" t="n">
        <f aca="false">J1104 / $E$2</f>
        <v>0.00109725685785536</v>
      </c>
      <c r="N1104" s="23" t="n">
        <f aca="false">K1104 / $E$2</f>
        <v>0.00698254364089778</v>
      </c>
      <c r="O1104" s="10" t="str">
        <f aca="false">IF(OR(J1104 &lt; 0, I1104 &lt; 0), IF(J1104 &lt; 0, "BUY", "SELL"), "S.W.")</f>
        <v>S.W.</v>
      </c>
      <c r="P1104" s="11" t="n">
        <f aca="false">IF(OR(O1103="BUY", O1103 = "SELL"), IF(O1103 = "BUY", E1104 - B1104, B1104 - E1104), 0)</f>
        <v>0</v>
      </c>
      <c r="Q1104" s="24" t="n">
        <f aca="false">(F1104 - F1103) / F1103</f>
        <v>0.0842070925951815</v>
      </c>
      <c r="R1104" s="25" t="inlineStr">
        <f aca="true">IF(ROW(Q1104) - 2 &gt;= 3, AVERAGE(Q1104:OFFSET(Q1104,1 - $R$2, 0)), "")</f>
        <is>
          <t/>
        </is>
      </c>
    </row>
    <row collapsed="false" customFormat="false" customHeight="false" hidden="false" ht="13.3" outlineLevel="0" r="1105">
      <c r="A1105" s="20" t="n">
        <v>38162</v>
      </c>
      <c r="B1105" s="14" t="n">
        <v>33.51</v>
      </c>
      <c r="C1105" s="15" t="n">
        <v>33.7</v>
      </c>
      <c r="D1105" s="16" t="n">
        <v>32.98</v>
      </c>
      <c r="E1105" s="17" t="n">
        <v>33.18</v>
      </c>
      <c r="F1105" s="18" t="n">
        <v>9018400</v>
      </c>
      <c r="G1105" s="13" t="n">
        <v>16.52</v>
      </c>
      <c r="I1105" s="7" t="n">
        <f aca="false">C1105 - E1104</f>
        <v>0</v>
      </c>
      <c r="J1105" s="8" t="n">
        <f aca="false">E1104 - D1105</f>
        <v>0.720000000000006</v>
      </c>
      <c r="K1105" s="9" t="n">
        <f aca="false">E1105 - E1104</f>
        <v>-0.520000000000003</v>
      </c>
      <c r="L1105" s="21" t="n">
        <f aca="false">I1105 / $E$2</f>
        <v>0</v>
      </c>
      <c r="M1105" s="22" t="n">
        <f aca="false">J1105 / $E$2</f>
        <v>0.00718204488778061</v>
      </c>
      <c r="N1105" s="23" t="n">
        <f aca="false">K1105 / $E$2</f>
        <v>-0.00518703241895265</v>
      </c>
      <c r="O1105" s="10" t="str">
        <f aca="false">IF(OR(J1105 &lt; 0, I1105 &lt; 0), IF(J1105 &lt; 0, "BUY", "SELL"), "S.W.")</f>
        <v>S.W.</v>
      </c>
      <c r="P1105" s="11" t="n">
        <f aca="false">IF(OR(O1104="BUY", O1104 = "SELL"), IF(O1104 = "BUY", E1105 - B1105, B1105 - E1105), 0)</f>
        <v>0</v>
      </c>
      <c r="Q1105" s="24" t="n">
        <f aca="false">(F1105 - F1104) / F1104</f>
        <v>-0.35396429697126</v>
      </c>
      <c r="R1105" s="25" t="inlineStr">
        <f aca="true">IF(ROW(Q1105) - 2 &gt;= 3, AVERAGE(Q1105:OFFSET(Q1105,1 - $R$2, 0)), "")</f>
        <is>
          <t/>
        </is>
      </c>
    </row>
    <row collapsed="false" customFormat="false" customHeight="false" hidden="false" ht="13.3" outlineLevel="0" r="1106">
      <c r="A1106" s="20" t="n">
        <v>38163</v>
      </c>
      <c r="B1106" s="14" t="n">
        <v>33.07</v>
      </c>
      <c r="C1106" s="15" t="n">
        <v>33.7</v>
      </c>
      <c r="D1106" s="16" t="n">
        <v>33</v>
      </c>
      <c r="E1106" s="17" t="n">
        <v>33.7</v>
      </c>
      <c r="F1106" s="18" t="n">
        <v>11551000</v>
      </c>
      <c r="G1106" s="13" t="n">
        <v>16.78</v>
      </c>
      <c r="I1106" s="7" t="n">
        <f aca="false">C1106 - E1105</f>
        <v>0.520000000000003</v>
      </c>
      <c r="J1106" s="8" t="n">
        <f aca="false">E1105 - D1106</f>
        <v>0.18</v>
      </c>
      <c r="K1106" s="9" t="n">
        <f aca="false">E1106 - E1105</f>
        <v>0.520000000000003</v>
      </c>
      <c r="L1106" s="21" t="n">
        <f aca="false">I1106 / $E$2</f>
        <v>0.00518703241895265</v>
      </c>
      <c r="M1106" s="22" t="n">
        <f aca="false">J1106 / $E$2</f>
        <v>0.00179551122194513</v>
      </c>
      <c r="N1106" s="23" t="n">
        <f aca="false">K1106 / $E$2</f>
        <v>0.00518703241895265</v>
      </c>
      <c r="O1106" s="10" t="str">
        <f aca="false">IF(OR(J1106 &lt; 0, I1106 &lt; 0), IF(J1106 &lt; 0, "BUY", "SELL"), "S.W.")</f>
        <v>S.W.</v>
      </c>
      <c r="P1106" s="11" t="n">
        <f aca="false">IF(OR(O1105="BUY", O1105 = "SELL"), IF(O1105 = "BUY", E1106 - B1106, B1106 - E1106), 0)</f>
        <v>0</v>
      </c>
      <c r="Q1106" s="24" t="n">
        <f aca="false">(F1106 - F1105) / F1105</f>
        <v>0.280825867116118</v>
      </c>
      <c r="R1106" s="25" t="inlineStr">
        <f aca="true">IF(ROW(Q1106) - 2 &gt;= 3, AVERAGE(Q1106:OFFSET(Q1106,1 - $R$2, 0)), "")</f>
        <is>
          <t/>
        </is>
      </c>
    </row>
    <row collapsed="false" customFormat="false" customHeight="false" hidden="false" ht="13.3" outlineLevel="0" r="1107">
      <c r="A1107" s="20" t="n">
        <v>38166</v>
      </c>
      <c r="B1107" s="14" t="n">
        <v>34.18</v>
      </c>
      <c r="C1107" s="15" t="n">
        <v>34.19</v>
      </c>
      <c r="D1107" s="16" t="n">
        <v>32.21</v>
      </c>
      <c r="E1107" s="17" t="n">
        <v>32.49</v>
      </c>
      <c r="F1107" s="18" t="n">
        <v>18610600</v>
      </c>
      <c r="G1107" s="13" t="n">
        <v>16.18</v>
      </c>
      <c r="I1107" s="7" t="n">
        <f aca="false">C1107 - E1106</f>
        <v>0.489999999999995</v>
      </c>
      <c r="J1107" s="8" t="n">
        <f aca="false">E1106 - D1107</f>
        <v>1.49</v>
      </c>
      <c r="K1107" s="9" t="n">
        <f aca="false">E1107 - E1106</f>
        <v>-1.21</v>
      </c>
      <c r="L1107" s="21" t="n">
        <f aca="false">I1107 / $E$2</f>
        <v>0.00488778054862838</v>
      </c>
      <c r="M1107" s="22" t="n">
        <f aca="false">J1107 / $E$2</f>
        <v>0.0148628428927681</v>
      </c>
      <c r="N1107" s="23" t="n">
        <f aca="false">K1107 / $E$2</f>
        <v>-0.012069825436409</v>
      </c>
      <c r="O1107" s="10" t="str">
        <f aca="false">IF(OR(J1107 &lt; 0, I1107 &lt; 0), IF(J1107 &lt; 0, "BUY", "SELL"), "S.W.")</f>
        <v>S.W.</v>
      </c>
      <c r="P1107" s="11" t="n">
        <f aca="false">IF(OR(O1106="BUY", O1106 = "SELL"), IF(O1106 = "BUY", E1107 - B1107, B1107 - E1107), 0)</f>
        <v>0</v>
      </c>
      <c r="Q1107" s="24" t="n">
        <f aca="false">(F1107 - F1106) / F1106</f>
        <v>0.611167864254177</v>
      </c>
      <c r="R1107" s="25" t="inlineStr">
        <f aca="true">IF(ROW(Q1107) - 2 &gt;= 3, AVERAGE(Q1107:OFFSET(Q1107,1 - $R$2, 0)), "")</f>
        <is>
          <t/>
        </is>
      </c>
    </row>
    <row collapsed="false" customFormat="false" customHeight="false" hidden="false" ht="13.3" outlineLevel="0" r="1108">
      <c r="A1108" s="20" t="n">
        <v>38167</v>
      </c>
      <c r="B1108" s="14" t="n">
        <v>32.07</v>
      </c>
      <c r="C1108" s="15" t="n">
        <v>32.99</v>
      </c>
      <c r="D1108" s="16" t="n">
        <v>31.41</v>
      </c>
      <c r="E1108" s="17" t="n">
        <v>32.5</v>
      </c>
      <c r="F1108" s="18" t="n">
        <v>21091200</v>
      </c>
      <c r="G1108" s="13" t="n">
        <v>16.18</v>
      </c>
      <c r="I1108" s="7" t="n">
        <f aca="false">C1108 - E1107</f>
        <v>0.5</v>
      </c>
      <c r="J1108" s="8" t="n">
        <f aca="false">E1107 - D1108</f>
        <v>1.08</v>
      </c>
      <c r="K1108" s="9" t="n">
        <f aca="false">E1108 - E1107</f>
        <v>0.00999999999999801</v>
      </c>
      <c r="L1108" s="21" t="n">
        <f aca="false">I1108 / $E$2</f>
        <v>0.00498753117206983</v>
      </c>
      <c r="M1108" s="22" t="n">
        <f aca="false">J1108 / $E$2</f>
        <v>0.0107730673316708</v>
      </c>
      <c r="N1108" s="23" t="n">
        <f aca="false">K1108 / $E$2</f>
        <v>9.97506234413767E-005</v>
      </c>
      <c r="O1108" s="10" t="str">
        <f aca="false">IF(OR(J1108 &lt; 0, I1108 &lt; 0), IF(J1108 &lt; 0, "BUY", "SELL"), "S.W.")</f>
        <v>S.W.</v>
      </c>
      <c r="P1108" s="11" t="n">
        <f aca="false">IF(OR(O1107="BUY", O1107 = "SELL"), IF(O1107 = "BUY", E1108 - B1108, B1108 - E1108), 0)</f>
        <v>0</v>
      </c>
      <c r="Q1108" s="24" t="n">
        <f aca="false">(F1108 - F1107) / F1107</f>
        <v>0.133289630640603</v>
      </c>
      <c r="R1108" s="25" t="inlineStr">
        <f aca="true">IF(ROW(Q1108) - 2 &gt;= 3, AVERAGE(Q1108:OFFSET(Q1108,1 - $R$2, 0)), "")</f>
        <is>
          <t/>
        </is>
      </c>
    </row>
    <row collapsed="false" customFormat="false" customHeight="false" hidden="false" ht="13.3" outlineLevel="0" r="1109">
      <c r="A1109" s="20" t="n">
        <v>38168</v>
      </c>
      <c r="B1109" s="14" t="n">
        <v>32.56</v>
      </c>
      <c r="C1109" s="15" t="n">
        <v>32.97</v>
      </c>
      <c r="D1109" s="16" t="n">
        <v>31.89</v>
      </c>
      <c r="E1109" s="17" t="n">
        <v>32.54</v>
      </c>
      <c r="F1109" s="18" t="n">
        <v>13323000</v>
      </c>
      <c r="G1109" s="13" t="n">
        <v>16.2</v>
      </c>
      <c r="I1109" s="7" t="n">
        <f aca="false">C1109 - E1108</f>
        <v>0.469999999999999</v>
      </c>
      <c r="J1109" s="8" t="n">
        <f aca="false">E1108 - D1109</f>
        <v>0.609999999999999</v>
      </c>
      <c r="K1109" s="9" t="n">
        <f aca="false">E1109 - E1108</f>
        <v>0.0399999999999991</v>
      </c>
      <c r="L1109" s="21" t="n">
        <f aca="false">I1109 / $E$2</f>
        <v>0.00468827930174562</v>
      </c>
      <c r="M1109" s="22" t="n">
        <f aca="false">J1109 / $E$2</f>
        <v>0.00608478802992518</v>
      </c>
      <c r="N1109" s="23" t="n">
        <f aca="false">K1109 / $E$2</f>
        <v>0.000399002493765578</v>
      </c>
      <c r="O1109" s="10" t="str">
        <f aca="false">IF(OR(J1109 &lt; 0, I1109 &lt; 0), IF(J1109 &lt; 0, "BUY", "SELL"), "S.W.")</f>
        <v>S.W.</v>
      </c>
      <c r="P1109" s="11" t="n">
        <f aca="false">IF(OR(O1108="BUY", O1108 = "SELL"), IF(O1108 = "BUY", E1109 - B1109, B1109 - E1109), 0)</f>
        <v>0</v>
      </c>
      <c r="Q1109" s="24" t="n">
        <f aca="false">(F1109 - F1108) / F1108</f>
        <v>-0.368314747382795</v>
      </c>
      <c r="R1109" s="25" t="inlineStr">
        <f aca="true">IF(ROW(Q1109) - 2 &gt;= 3, AVERAGE(Q1109:OFFSET(Q1109,1 - $R$2, 0)), "")</f>
        <is>
          <t/>
        </is>
      </c>
    </row>
    <row collapsed="false" customFormat="false" customHeight="false" hidden="false" ht="13.3" outlineLevel="0" r="1110">
      <c r="A1110" s="20" t="n">
        <v>38169</v>
      </c>
      <c r="B1110" s="14" t="n">
        <v>32.1</v>
      </c>
      <c r="C1110" s="15" t="n">
        <v>32.48</v>
      </c>
      <c r="D1110" s="16" t="n">
        <v>31.9</v>
      </c>
      <c r="E1110" s="17" t="n">
        <v>32.3</v>
      </c>
      <c r="F1110" s="18" t="n">
        <v>12212200</v>
      </c>
      <c r="G1110" s="13" t="n">
        <v>16.08</v>
      </c>
      <c r="I1110" s="7" t="n">
        <f aca="false">C1110 - E1109</f>
        <v>-0.0600000000000023</v>
      </c>
      <c r="J1110" s="8" t="n">
        <f aca="false">E1109 - D1110</f>
        <v>0.640000000000001</v>
      </c>
      <c r="K1110" s="9" t="n">
        <f aca="false">E1110 - E1109</f>
        <v>-0.240000000000002</v>
      </c>
      <c r="L1110" s="21" t="n">
        <f aca="false">I1110 / $E$2</f>
        <v>-0.000598503740648402</v>
      </c>
      <c r="M1110" s="22" t="n">
        <f aca="false">J1110 / $E$2</f>
        <v>0.00638403990024938</v>
      </c>
      <c r="N1110" s="23" t="n">
        <f aca="false">K1110 / $E$2</f>
        <v>-0.00239401496259354</v>
      </c>
      <c r="O1110" s="10" t="str">
        <f aca="false">IF(OR(J1110 &lt; 0, I1110 &lt; 0), IF(J1110 &lt; 0, "BUY", "SELL"), "S.W.")</f>
        <v>SELL</v>
      </c>
      <c r="P1110" s="11" t="n">
        <f aca="false">IF(OR(O1109="BUY", O1109 = "SELL"), IF(O1109 = "BUY", E1110 - B1110, B1110 - E1110), 0)</f>
        <v>0</v>
      </c>
      <c r="Q1110" s="24" t="n">
        <f aca="false">(F1110 - F1109) / F1109</f>
        <v>-0.0833746153268783</v>
      </c>
      <c r="R1110" s="25" t="inlineStr">
        <f aca="true">IF(ROW(Q1110) - 2 &gt;= 3, AVERAGE(Q1110:OFFSET(Q1110,1 - $R$2, 0)), "")</f>
        <is>
          <t/>
        </is>
      </c>
    </row>
    <row collapsed="false" customFormat="false" customHeight="false" hidden="false" ht="13.3" outlineLevel="0" r="1111">
      <c r="A1111" s="20" t="n">
        <v>38170</v>
      </c>
      <c r="B1111" s="14" t="n">
        <v>30.48</v>
      </c>
      <c r="C1111" s="15" t="n">
        <v>31.18</v>
      </c>
      <c r="D1111" s="16" t="n">
        <v>29.73</v>
      </c>
      <c r="E1111" s="17" t="n">
        <v>31.08</v>
      </c>
      <c r="F1111" s="18" t="n">
        <v>32524400</v>
      </c>
      <c r="G1111" s="13" t="n">
        <v>15.47</v>
      </c>
      <c r="I1111" s="7" t="n">
        <f aca="false">C1111 - E1110</f>
        <v>-1.12</v>
      </c>
      <c r="J1111" s="8" t="n">
        <f aca="false">E1110 - D1111</f>
        <v>2.57</v>
      </c>
      <c r="K1111" s="9" t="n">
        <f aca="false">E1111 - E1110</f>
        <v>-1.22</v>
      </c>
      <c r="L1111" s="21" t="n">
        <f aca="false">I1111 / $E$2</f>
        <v>-0.0111720698254364</v>
      </c>
      <c r="M1111" s="22" t="n">
        <f aca="false">J1111 / $E$2</f>
        <v>0.0256359102244389</v>
      </c>
      <c r="N1111" s="23" t="n">
        <f aca="false">K1111 / $E$2</f>
        <v>-0.0121695760598504</v>
      </c>
      <c r="O1111" s="10" t="str">
        <f aca="false">IF(OR(J1111 &lt; 0, I1111 &lt; 0), IF(J1111 &lt; 0, "BUY", "SELL"), "S.W.")</f>
        <v>SELL</v>
      </c>
      <c r="P1111" s="11" t="n">
        <f aca="false">IF(OR(O1110="BUY", O1110 = "SELL"), IF(O1110 = "BUY", E1111 - B1111, B1111 - E1111), 0)</f>
        <v>-0.599999999999998</v>
      </c>
      <c r="Q1111" s="24" t="n">
        <f aca="false">(F1111 - F1110) / F1110</f>
        <v>1.66327115507443</v>
      </c>
      <c r="R1111" s="25" t="inlineStr">
        <f aca="true">IF(ROW(Q1111) - 2 &gt;= 3, AVERAGE(Q1111:OFFSET(Q1111,1 - $R$2, 0)), "")</f>
        <is>
          <t/>
        </is>
      </c>
    </row>
    <row collapsed="false" customFormat="false" customHeight="false" hidden="false" ht="13.3" outlineLevel="0" r="1112">
      <c r="A1112" s="20" t="n">
        <v>38174</v>
      </c>
      <c r="B1112" s="14" t="n">
        <v>31.27</v>
      </c>
      <c r="C1112" s="15" t="n">
        <v>31.42</v>
      </c>
      <c r="D1112" s="16" t="n">
        <v>30.8</v>
      </c>
      <c r="E1112" s="17" t="n">
        <v>30.95</v>
      </c>
      <c r="F1112" s="18" t="n">
        <v>12463600</v>
      </c>
      <c r="G1112" s="13" t="n">
        <v>15.41</v>
      </c>
      <c r="I1112" s="7" t="n">
        <f aca="false">C1112 - E1111</f>
        <v>0.340000000000003</v>
      </c>
      <c r="J1112" s="8" t="n">
        <f aca="false">E1111 - D1112</f>
        <v>0.279999999999998</v>
      </c>
      <c r="K1112" s="9" t="n">
        <f aca="false">E1112 - E1111</f>
        <v>-0.129999999999999</v>
      </c>
      <c r="L1112" s="21" t="n">
        <f aca="false">I1112 / $E$2</f>
        <v>0.00339152119700752</v>
      </c>
      <c r="M1112" s="22" t="n">
        <f aca="false">J1112 / $E$2</f>
        <v>0.00279301745635908</v>
      </c>
      <c r="N1112" s="23" t="n">
        <f aca="false">K1112 / $E$2</f>
        <v>-0.00129675810473814</v>
      </c>
      <c r="O1112" s="10" t="str">
        <f aca="false">IF(OR(J1112 &lt; 0, I1112 &lt; 0), IF(J1112 &lt; 0, "BUY", "SELL"), "S.W.")</f>
        <v>S.W.</v>
      </c>
      <c r="P1112" s="11" t="n">
        <f aca="false">IF(OR(O1111="BUY", O1111 = "SELL"), IF(O1111 = "BUY", E1112 - B1112, B1112 - E1112), 0)</f>
        <v>0.32</v>
      </c>
      <c r="Q1112" s="24" t="n">
        <f aca="false">(F1112 - F1111) / F1111</f>
        <v>-0.616792315922815</v>
      </c>
      <c r="R1112" s="25" t="inlineStr">
        <f aca="true">IF(ROW(Q1112) - 2 &gt;= 3, AVERAGE(Q1112:OFFSET(Q1112,1 - $R$2, 0)), "")</f>
        <is>
          <t/>
        </is>
      </c>
    </row>
    <row collapsed="false" customFormat="false" customHeight="false" hidden="false" ht="13.3" outlineLevel="0" r="1113">
      <c r="A1113" s="20" t="n">
        <v>38175</v>
      </c>
      <c r="B1113" s="14" t="n">
        <v>30.85</v>
      </c>
      <c r="C1113" s="15" t="n">
        <v>31.36</v>
      </c>
      <c r="D1113" s="16" t="n">
        <v>30.13</v>
      </c>
      <c r="E1113" s="17" t="n">
        <v>30.39</v>
      </c>
      <c r="F1113" s="18" t="n">
        <v>14214000</v>
      </c>
      <c r="G1113" s="13" t="n">
        <v>15.13</v>
      </c>
      <c r="I1113" s="7" t="n">
        <f aca="false">C1113 - E1112</f>
        <v>0.41</v>
      </c>
      <c r="J1113" s="8" t="n">
        <f aca="false">E1112 - D1113</f>
        <v>0.82</v>
      </c>
      <c r="K1113" s="9" t="n">
        <f aca="false">E1113 - E1112</f>
        <v>-0.559999999999999</v>
      </c>
      <c r="L1113" s="21" t="n">
        <f aca="false">I1113 / $E$2</f>
        <v>0.00408977556109726</v>
      </c>
      <c r="M1113" s="22" t="n">
        <f aca="false">J1113 / $E$2</f>
        <v>0.00817955112219452</v>
      </c>
      <c r="N1113" s="23" t="n">
        <f aca="false">K1113 / $E$2</f>
        <v>-0.00558603491271819</v>
      </c>
      <c r="O1113" s="10" t="str">
        <f aca="false">IF(OR(J1113 &lt; 0, I1113 &lt; 0), IF(J1113 &lt; 0, "BUY", "SELL"), "S.W.")</f>
        <v>S.W.</v>
      </c>
      <c r="P1113" s="11" t="n">
        <f aca="false">IF(OR(O1112="BUY", O1112 = "SELL"), IF(O1112 = "BUY", E1113 - B1113, B1113 - E1113), 0)</f>
        <v>0</v>
      </c>
      <c r="Q1113" s="24" t="n">
        <f aca="false">(F1113 - F1112) / F1112</f>
        <v>0.140440964087423</v>
      </c>
      <c r="R1113" s="25" t="inlineStr">
        <f aca="true">IF(ROW(Q1113) - 2 &gt;= 3, AVERAGE(Q1113:OFFSET(Q1113,1 - $R$2, 0)), "")</f>
        <is>
          <t/>
        </is>
      </c>
    </row>
    <row collapsed="false" customFormat="false" customHeight="false" hidden="false" ht="13.3" outlineLevel="0" r="1114">
      <c r="A1114" s="20" t="n">
        <v>38176</v>
      </c>
      <c r="B1114" s="14" t="n">
        <v>30.13</v>
      </c>
      <c r="C1114" s="15" t="n">
        <v>30.68</v>
      </c>
      <c r="D1114" s="16" t="n">
        <v>29.95</v>
      </c>
      <c r="E1114" s="17" t="n">
        <v>30.14</v>
      </c>
      <c r="F1114" s="18" t="n">
        <v>8335000</v>
      </c>
      <c r="G1114" s="13" t="n">
        <v>15.01</v>
      </c>
      <c r="I1114" s="7" t="n">
        <f aca="false">C1114 - E1113</f>
        <v>0.289999999999999</v>
      </c>
      <c r="J1114" s="8" t="n">
        <f aca="false">E1113 - D1114</f>
        <v>0.440000000000001</v>
      </c>
      <c r="K1114" s="9" t="n">
        <f aca="false">E1114 - E1113</f>
        <v>-0.25</v>
      </c>
      <c r="L1114" s="21" t="n">
        <f aca="false">I1114 / $E$2</f>
        <v>0.00289276807980049</v>
      </c>
      <c r="M1114" s="22" t="n">
        <f aca="false">J1114 / $E$2</f>
        <v>0.00438902743142146</v>
      </c>
      <c r="N1114" s="23" t="n">
        <f aca="false">K1114 / $E$2</f>
        <v>-0.00249376558603491</v>
      </c>
      <c r="O1114" s="10" t="str">
        <f aca="false">IF(OR(J1114 &lt; 0, I1114 &lt; 0), IF(J1114 &lt; 0, "BUY", "SELL"), "S.W.")</f>
        <v>S.W.</v>
      </c>
      <c r="P1114" s="11" t="n">
        <f aca="false">IF(OR(O1113="BUY", O1113 = "SELL"), IF(O1113 = "BUY", E1114 - B1114, B1114 - E1114), 0)</f>
        <v>0</v>
      </c>
      <c r="Q1114" s="24" t="n">
        <f aca="false">(F1114 - F1113) / F1113</f>
        <v>-0.413606303644294</v>
      </c>
      <c r="R1114" s="25" t="inlineStr">
        <f aca="true">IF(ROW(Q1114) - 2 &gt;= 3, AVERAGE(Q1114:OFFSET(Q1114,1 - $R$2, 0)), "")</f>
        <is>
          <t/>
        </is>
      </c>
    </row>
    <row collapsed="false" customFormat="false" customHeight="false" hidden="false" ht="13.3" outlineLevel="0" r="1115">
      <c r="A1115" s="20" t="n">
        <v>38177</v>
      </c>
      <c r="B1115" s="14" t="n">
        <v>30.27</v>
      </c>
      <c r="C1115" s="15" t="n">
        <v>30.5</v>
      </c>
      <c r="D1115" s="16" t="n">
        <v>30.03</v>
      </c>
      <c r="E1115" s="17" t="n">
        <v>30.03</v>
      </c>
      <c r="F1115" s="18" t="n">
        <v>7459400</v>
      </c>
      <c r="G1115" s="13" t="n">
        <v>14.95</v>
      </c>
      <c r="I1115" s="7" t="n">
        <f aca="false">C1115 - E1114</f>
        <v>0.359999999999999</v>
      </c>
      <c r="J1115" s="8" t="n">
        <f aca="false">E1114 - D1115</f>
        <v>0.109999999999999</v>
      </c>
      <c r="K1115" s="9" t="n">
        <f aca="false">E1115 - E1114</f>
        <v>-0.109999999999999</v>
      </c>
      <c r="L1115" s="21" t="n">
        <f aca="false">I1115 / $E$2</f>
        <v>0.00359102244389027</v>
      </c>
      <c r="M1115" s="22" t="n">
        <f aca="false">J1115 / $E$2</f>
        <v>0.00109725685785536</v>
      </c>
      <c r="N1115" s="23" t="n">
        <f aca="false">K1115 / $E$2</f>
        <v>-0.00109725685785536</v>
      </c>
      <c r="O1115" s="10" t="str">
        <f aca="false">IF(OR(J1115 &lt; 0, I1115 &lt; 0), IF(J1115 &lt; 0, "BUY", "SELL"), "S.W.")</f>
        <v>S.W.</v>
      </c>
      <c r="P1115" s="11" t="n">
        <f aca="false">IF(OR(O1114="BUY", O1114 = "SELL"), IF(O1114 = "BUY", E1115 - B1115, B1115 - E1115), 0)</f>
        <v>0</v>
      </c>
      <c r="Q1115" s="24" t="n">
        <f aca="false">(F1115 - F1114) / F1114</f>
        <v>-0.10505098980204</v>
      </c>
      <c r="R1115" s="25" t="inlineStr">
        <f aca="true">IF(ROW(Q1115) - 2 &gt;= 3, AVERAGE(Q1115:OFFSET(Q1115,1 - $R$2, 0)), "")</f>
        <is>
          <t/>
        </is>
      </c>
    </row>
    <row collapsed="false" customFormat="false" customHeight="false" hidden="false" ht="13.3" outlineLevel="0" r="1116">
      <c r="A1116" s="20" t="n">
        <v>38180</v>
      </c>
      <c r="B1116" s="14" t="n">
        <v>30.02</v>
      </c>
      <c r="C1116" s="15" t="n">
        <v>30.04</v>
      </c>
      <c r="D1116" s="16" t="n">
        <v>28.93</v>
      </c>
      <c r="E1116" s="17" t="n">
        <v>29.14</v>
      </c>
      <c r="F1116" s="18" t="n">
        <v>18272200</v>
      </c>
      <c r="G1116" s="13" t="n">
        <v>14.51</v>
      </c>
      <c r="I1116" s="7" t="n">
        <f aca="false">C1116 - E1115</f>
        <v>0.00999999999999801</v>
      </c>
      <c r="J1116" s="8" t="n">
        <f aca="false">E1115 - D1116</f>
        <v>1.1</v>
      </c>
      <c r="K1116" s="9" t="n">
        <f aca="false">E1116 - E1115</f>
        <v>-0.890000000000001</v>
      </c>
      <c r="L1116" s="21" t="n">
        <f aca="false">I1116 / $E$2</f>
        <v>9.97506234413767E-005</v>
      </c>
      <c r="M1116" s="22" t="n">
        <f aca="false">J1116 / $E$2</f>
        <v>0.0109725685785536</v>
      </c>
      <c r="N1116" s="23" t="n">
        <f aca="false">K1116 / $E$2</f>
        <v>-0.0088778054862843</v>
      </c>
      <c r="O1116" s="10" t="str">
        <f aca="false">IF(OR(J1116 &lt; 0, I1116 &lt; 0), IF(J1116 &lt; 0, "BUY", "SELL"), "S.W.")</f>
        <v>S.W.</v>
      </c>
      <c r="P1116" s="11" t="n">
        <f aca="false">IF(OR(O1115="BUY", O1115 = "SELL"), IF(O1115 = "BUY", E1116 - B1116, B1116 - E1116), 0)</f>
        <v>0</v>
      </c>
      <c r="Q1116" s="24" t="n">
        <f aca="false">(F1116 - F1115) / F1115</f>
        <v>1.44955358339813</v>
      </c>
      <c r="R1116" s="25" t="inlineStr">
        <f aca="true">IF(ROW(Q1116) - 2 &gt;= 3, AVERAGE(Q1116:OFFSET(Q1116,1 - $R$2, 0)), "")</f>
        <is>
          <t/>
        </is>
      </c>
    </row>
    <row collapsed="false" customFormat="false" customHeight="false" hidden="false" ht="13.3" outlineLevel="0" r="1117">
      <c r="A1117" s="20" t="n">
        <v>38181</v>
      </c>
      <c r="B1117" s="14" t="n">
        <v>29.25</v>
      </c>
      <c r="C1117" s="15" t="n">
        <v>29.6</v>
      </c>
      <c r="D1117" s="16" t="n">
        <v>29.02</v>
      </c>
      <c r="E1117" s="17" t="n">
        <v>29.22</v>
      </c>
      <c r="F1117" s="18" t="n">
        <v>11292000</v>
      </c>
      <c r="G1117" s="13" t="n">
        <v>14.55</v>
      </c>
      <c r="I1117" s="7" t="n">
        <f aca="false">C1117 - E1116</f>
        <v>0.460000000000001</v>
      </c>
      <c r="J1117" s="8" t="n">
        <f aca="false">E1116 - D1117</f>
        <v>0.120000000000001</v>
      </c>
      <c r="K1117" s="9" t="n">
        <f aca="false">E1117 - E1116</f>
        <v>0.0799999999999983</v>
      </c>
      <c r="L1117" s="21" t="n">
        <f aca="false">I1117 / $E$2</f>
        <v>0.00458852867830425</v>
      </c>
      <c r="M1117" s="22" t="n">
        <f aca="false">J1117 / $E$2</f>
        <v>0.00119700748129677</v>
      </c>
      <c r="N1117" s="23" t="n">
        <f aca="false">K1117 / $E$2</f>
        <v>0.000798004987531155</v>
      </c>
      <c r="O1117" s="10" t="str">
        <f aca="false">IF(OR(J1117 &lt; 0, I1117 &lt; 0), IF(J1117 &lt; 0, "BUY", "SELL"), "S.W.")</f>
        <v>S.W.</v>
      </c>
      <c r="P1117" s="11" t="n">
        <f aca="false">IF(OR(O1116="BUY", O1116 = "SELL"), IF(O1116 = "BUY", E1117 - B1117, B1117 - E1117), 0)</f>
        <v>0</v>
      </c>
      <c r="Q1117" s="24" t="n">
        <f aca="false">(F1117 - F1116) / F1116</f>
        <v>-0.382012018257243</v>
      </c>
      <c r="R1117" s="25" t="inlineStr">
        <f aca="true">IF(ROW(Q1117) - 2 &gt;= 3, AVERAGE(Q1117:OFFSET(Q1117,1 - $R$2, 0)), "")</f>
        <is>
          <t/>
        </is>
      </c>
    </row>
    <row collapsed="false" customFormat="false" customHeight="false" hidden="false" ht="13.3" outlineLevel="0" r="1118">
      <c r="A1118" s="20" t="n">
        <v>38182</v>
      </c>
      <c r="B1118" s="14" t="n">
        <v>28.86</v>
      </c>
      <c r="C1118" s="15" t="n">
        <v>29.97</v>
      </c>
      <c r="D1118" s="16" t="n">
        <v>28.74</v>
      </c>
      <c r="E1118" s="17" t="n">
        <v>29.58</v>
      </c>
      <c r="F1118" s="18" t="n">
        <v>29850000</v>
      </c>
      <c r="G1118" s="13" t="n">
        <v>14.73</v>
      </c>
      <c r="I1118" s="7" t="n">
        <f aca="false">C1118 - E1117</f>
        <v>0.75</v>
      </c>
      <c r="J1118" s="8" t="n">
        <f aca="false">E1117 - D1118</f>
        <v>0.48</v>
      </c>
      <c r="K1118" s="9" t="n">
        <f aca="false">E1118 - E1117</f>
        <v>0.359999999999999</v>
      </c>
      <c r="L1118" s="21" t="n">
        <f aca="false">I1118 / $E$2</f>
        <v>0.00748129675810474</v>
      </c>
      <c r="M1118" s="22" t="n">
        <f aca="false">J1118 / $E$2</f>
        <v>0.00478802992518704</v>
      </c>
      <c r="N1118" s="23" t="n">
        <f aca="false">K1118 / $E$2</f>
        <v>0.00359102244389027</v>
      </c>
      <c r="O1118" s="10" t="str">
        <f aca="false">IF(OR(J1118 &lt; 0, I1118 &lt; 0), IF(J1118 &lt; 0, "BUY", "SELL"), "S.W.")</f>
        <v>S.W.</v>
      </c>
      <c r="P1118" s="11" t="n">
        <f aca="false">IF(OR(O1117="BUY", O1117 = "SELL"), IF(O1117 = "BUY", E1118 - B1118, B1118 - E1118), 0)</f>
        <v>0</v>
      </c>
      <c r="Q1118" s="24" t="n">
        <f aca="false">(F1118 - F1117) / F1117</f>
        <v>1.64346439957492</v>
      </c>
      <c r="R1118" s="25" t="inlineStr">
        <f aca="true">IF(ROW(Q1118) - 2 &gt;= 3, AVERAGE(Q1118:OFFSET(Q1118,1 - $R$2, 0)), "")</f>
        <is>
          <t/>
        </is>
      </c>
    </row>
    <row collapsed="false" customFormat="false" customHeight="false" hidden="false" ht="13.3" outlineLevel="0" r="1119">
      <c r="A1119" s="20" t="n">
        <v>38183</v>
      </c>
      <c r="B1119" s="14" t="n">
        <v>32.66</v>
      </c>
      <c r="C1119" s="15" t="n">
        <v>33.63</v>
      </c>
      <c r="D1119" s="16" t="n">
        <v>32.11</v>
      </c>
      <c r="E1119" s="17" t="n">
        <v>32.93</v>
      </c>
      <c r="F1119" s="18" t="n">
        <v>63133000</v>
      </c>
      <c r="G1119" s="13" t="n">
        <v>16.39</v>
      </c>
      <c r="I1119" s="7" t="n">
        <f aca="false">C1119 - E1118</f>
        <v>4.05</v>
      </c>
      <c r="J1119" s="8" t="n">
        <f aca="false">E1118 - D1119</f>
        <v>-2.53</v>
      </c>
      <c r="K1119" s="9" t="n">
        <f aca="false">E1119 - E1118</f>
        <v>3.35</v>
      </c>
      <c r="L1119" s="21" t="n">
        <f aca="false">I1119 / $E$2</f>
        <v>0.0403990024937656</v>
      </c>
      <c r="M1119" s="22" t="n">
        <f aca="false">J1119 / $E$2</f>
        <v>-0.0252369077306733</v>
      </c>
      <c r="N1119" s="23" t="n">
        <f aca="false">K1119 / $E$2</f>
        <v>0.0334164588528678</v>
      </c>
      <c r="O1119" s="10" t="str">
        <f aca="false">IF(OR(J1119 &lt; 0, I1119 &lt; 0), IF(J1119 &lt; 0, "BUY", "SELL"), "S.W.")</f>
        <v>BUY</v>
      </c>
      <c r="P1119" s="11" t="n">
        <f aca="false">IF(OR(O1118="BUY", O1118 = "SELL"), IF(O1118 = "BUY", E1119 - B1119, B1119 - E1119), 0)</f>
        <v>0</v>
      </c>
      <c r="Q1119" s="24" t="n">
        <f aca="false">(F1119 - F1118) / F1118</f>
        <v>1.11500837520938</v>
      </c>
      <c r="R1119" s="25" t="inlineStr">
        <f aca="true">IF(ROW(Q1119) - 2 &gt;= 3, AVERAGE(Q1119:OFFSET(Q1119,1 - $R$2, 0)), "")</f>
        <is>
          <t/>
        </is>
      </c>
    </row>
    <row collapsed="false" customFormat="false" customHeight="false" hidden="false" ht="13.3" outlineLevel="0" r="1120">
      <c r="A1120" s="20" t="n">
        <v>38184</v>
      </c>
      <c r="B1120" s="14" t="n">
        <v>32.8</v>
      </c>
      <c r="C1120" s="15" t="n">
        <v>32.92</v>
      </c>
      <c r="D1120" s="16" t="n">
        <v>32.12</v>
      </c>
      <c r="E1120" s="17" t="n">
        <v>32.2</v>
      </c>
      <c r="F1120" s="18" t="n">
        <v>17442200</v>
      </c>
      <c r="G1120" s="13" t="n">
        <v>16.03</v>
      </c>
      <c r="I1120" s="7" t="n">
        <f aca="false">C1120 - E1119</f>
        <v>-0.00999999999999801</v>
      </c>
      <c r="J1120" s="8" t="n">
        <f aca="false">E1119 - D1120</f>
        <v>0.810000000000002</v>
      </c>
      <c r="K1120" s="9" t="n">
        <f aca="false">E1120 - E1119</f>
        <v>-0.729999999999997</v>
      </c>
      <c r="L1120" s="21" t="n">
        <f aca="false">I1120 / $E$2</f>
        <v>-9.97506234413767E-005</v>
      </c>
      <c r="M1120" s="22" t="n">
        <f aca="false">J1120 / $E$2</f>
        <v>0.00807980049875314</v>
      </c>
      <c r="N1120" s="23" t="n">
        <f aca="false">K1120 / $E$2</f>
        <v>-0.00728179551122191</v>
      </c>
      <c r="O1120" s="10" t="str">
        <f aca="false">IF(OR(J1120 &lt; 0, I1120 &lt; 0), IF(J1120 &lt; 0, "BUY", "SELL"), "S.W.")</f>
        <v>SELL</v>
      </c>
      <c r="P1120" s="11" t="n">
        <f aca="false">IF(OR(O1119="BUY", O1119 = "SELL"), IF(O1119 = "BUY", E1120 - B1120, B1120 - E1120), 0)</f>
        <v>-0.599999999999994</v>
      </c>
      <c r="Q1120" s="24" t="n">
        <f aca="false">(F1120 - F1119) / F1119</f>
        <v>-0.7237229341232</v>
      </c>
      <c r="R1120" s="25" t="inlineStr">
        <f aca="true">IF(ROW(Q1120) - 2 &gt;= 3, AVERAGE(Q1120:OFFSET(Q1120,1 - $R$2, 0)), "")</f>
        <is>
          <t/>
        </is>
      </c>
    </row>
    <row collapsed="false" customFormat="false" customHeight="false" hidden="false" ht="13.3" outlineLevel="0" r="1121">
      <c r="A1121" s="20" t="n">
        <v>38187</v>
      </c>
      <c r="B1121" s="14" t="n">
        <v>32.01</v>
      </c>
      <c r="C1121" s="15" t="n">
        <v>32.22</v>
      </c>
      <c r="D1121" s="16" t="n">
        <v>31.66</v>
      </c>
      <c r="E1121" s="17" t="n">
        <v>31.97</v>
      </c>
      <c r="F1121" s="18" t="n">
        <v>19041800</v>
      </c>
      <c r="G1121" s="13" t="n">
        <v>15.92</v>
      </c>
      <c r="I1121" s="7" t="n">
        <f aca="false">C1121 - E1120</f>
        <v>0.019999999999996</v>
      </c>
      <c r="J1121" s="8" t="n">
        <f aca="false">E1120 - D1121</f>
        <v>0.540000000000003</v>
      </c>
      <c r="K1121" s="9" t="n">
        <f aca="false">E1121 - E1120</f>
        <v>-0.230000000000004</v>
      </c>
      <c r="L1121" s="21" t="n">
        <f aca="false">I1121 / $E$2</f>
        <v>0.000199501246882753</v>
      </c>
      <c r="M1121" s="22" t="n">
        <f aca="false">J1121 / $E$2</f>
        <v>0.00538653366583544</v>
      </c>
      <c r="N1121" s="23" t="n">
        <f aca="false">K1121 / $E$2</f>
        <v>-0.00229426433915216</v>
      </c>
      <c r="O1121" s="10" t="str">
        <f aca="false">IF(OR(J1121 &lt; 0, I1121 &lt; 0), IF(J1121 &lt; 0, "BUY", "SELL"), "S.W.")</f>
        <v>S.W.</v>
      </c>
      <c r="P1121" s="11" t="n">
        <f aca="false">IF(OR(O1120="BUY", O1120 = "SELL"), IF(O1120 = "BUY", E1121 - B1121, B1121 - E1121), 0)</f>
        <v>0.0399999999999991</v>
      </c>
      <c r="Q1121" s="24" t="n">
        <f aca="false">(F1121 - F1120) / F1120</f>
        <v>0.0917086147389664</v>
      </c>
      <c r="R1121" s="25" t="inlineStr">
        <f aca="true">IF(ROW(Q1121) - 2 &gt;= 3, AVERAGE(Q1121:OFFSET(Q1121,1 - $R$2, 0)), "")</f>
        <is>
          <t/>
        </is>
      </c>
    </row>
    <row collapsed="false" customFormat="false" customHeight="false" hidden="false" ht="13.3" outlineLevel="0" r="1122">
      <c r="A1122" s="20" t="n">
        <v>38188</v>
      </c>
      <c r="B1122" s="14" t="n">
        <v>31.95</v>
      </c>
      <c r="C1122" s="15" t="n">
        <v>32.2</v>
      </c>
      <c r="D1122" s="16" t="n">
        <v>31.55</v>
      </c>
      <c r="E1122" s="17" t="n">
        <v>32.2</v>
      </c>
      <c r="F1122" s="18" t="n">
        <v>11562400</v>
      </c>
      <c r="G1122" s="13" t="n">
        <v>16.03</v>
      </c>
      <c r="I1122" s="7" t="n">
        <f aca="false">C1122 - E1121</f>
        <v>0.230000000000004</v>
      </c>
      <c r="J1122" s="8" t="n">
        <f aca="false">E1121 - D1122</f>
        <v>0.419999999999998</v>
      </c>
      <c r="K1122" s="9" t="n">
        <f aca="false">E1122 - E1121</f>
        <v>0.230000000000004</v>
      </c>
      <c r="L1122" s="21" t="n">
        <f aca="false">I1122 / $E$2</f>
        <v>0.00229426433915216</v>
      </c>
      <c r="M1122" s="22" t="n">
        <f aca="false">J1122 / $E$2</f>
        <v>0.00418952618453864</v>
      </c>
      <c r="N1122" s="23" t="n">
        <f aca="false">K1122 / $E$2</f>
        <v>0.00229426433915216</v>
      </c>
      <c r="O1122" s="10" t="str">
        <f aca="false">IF(OR(J1122 &lt; 0, I1122 &lt; 0), IF(J1122 &lt; 0, "BUY", "SELL"), "S.W.")</f>
        <v>S.W.</v>
      </c>
      <c r="P1122" s="11" t="n">
        <f aca="false">IF(OR(O1121="BUY", O1121 = "SELL"), IF(O1121 = "BUY", E1122 - B1122, B1122 - E1122), 0)</f>
        <v>0</v>
      </c>
      <c r="Q1122" s="24" t="n">
        <f aca="false">(F1122 - F1121) / F1121</f>
        <v>-0.392788496885799</v>
      </c>
      <c r="R1122" s="25" t="inlineStr">
        <f aca="true">IF(ROW(Q1122) - 2 &gt;= 3, AVERAGE(Q1122:OFFSET(Q1122,1 - $R$2, 0)), "")</f>
        <is>
          <t/>
        </is>
      </c>
    </row>
    <row collapsed="false" customFormat="false" customHeight="false" hidden="false" ht="13.3" outlineLevel="0" r="1123">
      <c r="A1123" s="20" t="n">
        <v>38189</v>
      </c>
      <c r="B1123" s="14" t="n">
        <v>32.42</v>
      </c>
      <c r="C1123" s="15" t="n">
        <v>32.71</v>
      </c>
      <c r="D1123" s="16" t="n">
        <v>31.34</v>
      </c>
      <c r="E1123" s="17" t="n">
        <v>31.62</v>
      </c>
      <c r="F1123" s="18" t="n">
        <v>10759200</v>
      </c>
      <c r="G1123" s="13" t="n">
        <v>15.74</v>
      </c>
      <c r="I1123" s="7" t="n">
        <f aca="false">C1123 - E1122</f>
        <v>0.509999999999998</v>
      </c>
      <c r="J1123" s="8" t="n">
        <f aca="false">E1122 - D1123</f>
        <v>0.860000000000003</v>
      </c>
      <c r="K1123" s="9" t="n">
        <f aca="false">E1123 - E1122</f>
        <v>-0.580000000000002</v>
      </c>
      <c r="L1123" s="21" t="n">
        <f aca="false">I1123 / $E$2</f>
        <v>0.0050872817955112</v>
      </c>
      <c r="M1123" s="22" t="n">
        <f aca="false">J1123 / $E$2</f>
        <v>0.00857855361596013</v>
      </c>
      <c r="N1123" s="23" t="n">
        <f aca="false">K1123 / $E$2</f>
        <v>-0.00578553615960102</v>
      </c>
      <c r="O1123" s="10" t="str">
        <f aca="false">IF(OR(J1123 &lt; 0, I1123 &lt; 0), IF(J1123 &lt; 0, "BUY", "SELL"), "S.W.")</f>
        <v>S.W.</v>
      </c>
      <c r="P1123" s="11" t="n">
        <f aca="false">IF(OR(O1122="BUY", O1122 = "SELL"), IF(O1122 = "BUY", E1123 - B1123, B1123 - E1123), 0)</f>
        <v>0</v>
      </c>
      <c r="Q1123" s="24" t="n">
        <f aca="false">(F1123 - F1122) / F1122</f>
        <v>-0.0694665467377015</v>
      </c>
      <c r="R1123" s="25" t="inlineStr">
        <f aca="true">IF(ROW(Q1123) - 2 &gt;= 3, AVERAGE(Q1123:OFFSET(Q1123,1 - $R$2, 0)), "")</f>
        <is>
          <t/>
        </is>
      </c>
    </row>
    <row collapsed="false" customFormat="false" customHeight="false" hidden="false" ht="13.3" outlineLevel="0" r="1124">
      <c r="A1124" s="20" t="n">
        <v>38190</v>
      </c>
      <c r="B1124" s="14" t="n">
        <v>31.25</v>
      </c>
      <c r="C1124" s="15" t="n">
        <v>31.73</v>
      </c>
      <c r="D1124" s="16" t="n">
        <v>31.06</v>
      </c>
      <c r="E1124" s="17" t="n">
        <v>31.68</v>
      </c>
      <c r="F1124" s="18" t="n">
        <v>11932800</v>
      </c>
      <c r="G1124" s="13" t="n">
        <v>15.77</v>
      </c>
      <c r="I1124" s="7" t="n">
        <f aca="false">C1124 - E1123</f>
        <v>0.109999999999999</v>
      </c>
      <c r="J1124" s="8" t="n">
        <f aca="false">E1123 - D1124</f>
        <v>0.560000000000002</v>
      </c>
      <c r="K1124" s="9" t="n">
        <f aca="false">E1124 - E1123</f>
        <v>0.0599999999999987</v>
      </c>
      <c r="L1124" s="21" t="n">
        <f aca="false">I1124 / $E$2</f>
        <v>0.00109725685785536</v>
      </c>
      <c r="M1124" s="22" t="n">
        <f aca="false">J1124 / $E$2</f>
        <v>0.00558603491271823</v>
      </c>
      <c r="N1124" s="23" t="n">
        <f aca="false">K1124 / $E$2</f>
        <v>0.000598503740648366</v>
      </c>
      <c r="O1124" s="10" t="str">
        <f aca="false">IF(OR(J1124 &lt; 0, I1124 &lt; 0), IF(J1124 &lt; 0, "BUY", "SELL"), "S.W.")</f>
        <v>S.W.</v>
      </c>
      <c r="P1124" s="11" t="n">
        <f aca="false">IF(OR(O1123="BUY", O1123 = "SELL"), IF(O1123 = "BUY", E1124 - B1124, B1124 - E1124), 0)</f>
        <v>0</v>
      </c>
      <c r="Q1124" s="24" t="n">
        <f aca="false">(F1124 - F1123) / F1123</f>
        <v>0.109078741913897</v>
      </c>
      <c r="R1124" s="25" t="inlineStr">
        <f aca="true">IF(ROW(Q1124) - 2 &gt;= 3, AVERAGE(Q1124:OFFSET(Q1124,1 - $R$2, 0)), "")</f>
        <is>
          <t/>
        </is>
      </c>
    </row>
    <row collapsed="false" customFormat="false" customHeight="false" hidden="false" ht="13.3" outlineLevel="0" r="1125">
      <c r="A1125" s="20" t="n">
        <v>38191</v>
      </c>
      <c r="B1125" s="14" t="n">
        <v>31.53</v>
      </c>
      <c r="C1125" s="15" t="n">
        <v>31.75</v>
      </c>
      <c r="D1125" s="16" t="n">
        <v>30.48</v>
      </c>
      <c r="E1125" s="17" t="n">
        <v>30.7</v>
      </c>
      <c r="F1125" s="18" t="n">
        <v>9770400</v>
      </c>
      <c r="G1125" s="13" t="n">
        <v>15.28</v>
      </c>
      <c r="I1125" s="7" t="n">
        <f aca="false">C1125 - E1124</f>
        <v>0.0700000000000003</v>
      </c>
      <c r="J1125" s="8" t="n">
        <f aca="false">E1124 - D1125</f>
        <v>1.2</v>
      </c>
      <c r="K1125" s="9" t="n">
        <f aca="false">E1125 - E1124</f>
        <v>-0.98</v>
      </c>
      <c r="L1125" s="21" t="n">
        <f aca="false">I1125 / $E$2</f>
        <v>0.000698254364089778</v>
      </c>
      <c r="M1125" s="22" t="n">
        <f aca="false">J1125 / $E$2</f>
        <v>0.0119700748129676</v>
      </c>
      <c r="N1125" s="23" t="n">
        <f aca="false">K1125 / $E$2</f>
        <v>-0.00977556109725686</v>
      </c>
      <c r="O1125" s="10" t="str">
        <f aca="false">IF(OR(J1125 &lt; 0, I1125 &lt; 0), IF(J1125 &lt; 0, "BUY", "SELL"), "S.W.")</f>
        <v>S.W.</v>
      </c>
      <c r="P1125" s="11" t="n">
        <f aca="false">IF(OR(O1124="BUY", O1124 = "SELL"), IF(O1124 = "BUY", E1125 - B1125, B1125 - E1125), 0)</f>
        <v>0</v>
      </c>
      <c r="Q1125" s="24" t="n">
        <f aca="false">(F1125 - F1124) / F1124</f>
        <v>-0.181214802896219</v>
      </c>
      <c r="R1125" s="25" t="inlineStr">
        <f aca="true">IF(ROW(Q1125) - 2 &gt;= 3, AVERAGE(Q1125:OFFSET(Q1125,1 - $R$2, 0)), "")</f>
        <is>
          <t/>
        </is>
      </c>
    </row>
    <row collapsed="false" customFormat="false" customHeight="false" hidden="false" ht="13.3" outlineLevel="0" r="1126">
      <c r="A1126" s="20" t="n">
        <v>38194</v>
      </c>
      <c r="B1126" s="14" t="n">
        <v>30.85</v>
      </c>
      <c r="C1126" s="15" t="n">
        <v>31.45</v>
      </c>
      <c r="D1126" s="16" t="n">
        <v>30.78</v>
      </c>
      <c r="E1126" s="17" t="n">
        <v>31.26</v>
      </c>
      <c r="F1126" s="18" t="n">
        <v>14069000</v>
      </c>
      <c r="G1126" s="13" t="n">
        <v>15.56</v>
      </c>
      <c r="I1126" s="7" t="n">
        <f aca="false">C1126 - E1125</f>
        <v>0.75</v>
      </c>
      <c r="J1126" s="8" t="n">
        <f aca="false">E1125 - D1126</f>
        <v>-0.0800000000000019</v>
      </c>
      <c r="K1126" s="9" t="n">
        <f aca="false">E1126 - E1125</f>
        <v>0.560000000000002</v>
      </c>
      <c r="L1126" s="21" t="n">
        <f aca="false">I1126 / $E$2</f>
        <v>0.00748129675810474</v>
      </c>
      <c r="M1126" s="22" t="n">
        <f aca="false">J1126 / $E$2</f>
        <v>-0.00079800498753119</v>
      </c>
      <c r="N1126" s="23" t="n">
        <f aca="false">K1126 / $E$2</f>
        <v>0.00558603491271823</v>
      </c>
      <c r="O1126" s="10" t="str">
        <f aca="false">IF(OR(J1126 &lt; 0, I1126 &lt; 0), IF(J1126 &lt; 0, "BUY", "SELL"), "S.W.")</f>
        <v>BUY</v>
      </c>
      <c r="P1126" s="11" t="n">
        <f aca="false">IF(OR(O1125="BUY", O1125 = "SELL"), IF(O1125 = "BUY", E1126 - B1126, B1126 - E1126), 0)</f>
        <v>0</v>
      </c>
      <c r="Q1126" s="24" t="n">
        <f aca="false">(F1126 - F1125) / F1125</f>
        <v>0.439961516416933</v>
      </c>
      <c r="R1126" s="25" t="inlineStr">
        <f aca="true">IF(ROW(Q1126) - 2 &gt;= 3, AVERAGE(Q1126:OFFSET(Q1126,1 - $R$2, 0)), "")</f>
        <is>
          <t/>
        </is>
      </c>
    </row>
    <row collapsed="false" customFormat="false" customHeight="false" hidden="false" ht="13.3" outlineLevel="0" r="1127">
      <c r="A1127" s="20" t="n">
        <v>38195</v>
      </c>
      <c r="B1127" s="14" t="n">
        <v>31.8</v>
      </c>
      <c r="C1127" s="15" t="n">
        <v>32.75</v>
      </c>
      <c r="D1127" s="16" t="n">
        <v>31.57</v>
      </c>
      <c r="E1127" s="17" t="n">
        <v>32.43</v>
      </c>
      <c r="F1127" s="18" t="n">
        <v>15178800</v>
      </c>
      <c r="G1127" s="13" t="n">
        <v>16.15</v>
      </c>
      <c r="I1127" s="7" t="n">
        <f aca="false">C1127 - E1126</f>
        <v>1.49</v>
      </c>
      <c r="J1127" s="8" t="n">
        <f aca="false">E1126 - D1127</f>
        <v>-0.309999999999999</v>
      </c>
      <c r="K1127" s="9" t="n">
        <f aca="false">E1127 - E1126</f>
        <v>1.17</v>
      </c>
      <c r="L1127" s="21" t="n">
        <f aca="false">I1127 / $E$2</f>
        <v>0.0148628428927681</v>
      </c>
      <c r="M1127" s="22" t="n">
        <f aca="false">J1127 / $E$2</f>
        <v>-0.00309226932668328</v>
      </c>
      <c r="N1127" s="23" t="n">
        <f aca="false">K1127 / $E$2</f>
        <v>0.0116708229426434</v>
      </c>
      <c r="O1127" s="10" t="str">
        <f aca="false">IF(OR(J1127 &lt; 0, I1127 &lt; 0), IF(J1127 &lt; 0, "BUY", "SELL"), "S.W.")</f>
        <v>BUY</v>
      </c>
      <c r="P1127" s="11" t="n">
        <f aca="false">IF(OR(O1126="BUY", O1126 = "SELL"), IF(O1126 = "BUY", E1127 - B1127, B1127 - E1127), 0)</f>
        <v>0.629999999999999</v>
      </c>
      <c r="Q1127" s="24" t="n">
        <f aca="false">(F1127 - F1126) / F1126</f>
        <v>0.078882649797427</v>
      </c>
      <c r="R1127" s="25" t="inlineStr">
        <f aca="true">IF(ROW(Q1127) - 2 &gt;= 3, AVERAGE(Q1127:OFFSET(Q1127,1 - $R$2, 0)), "")</f>
        <is>
          <t/>
        </is>
      </c>
    </row>
    <row collapsed="false" customFormat="false" customHeight="false" hidden="false" ht="13.3" outlineLevel="0" r="1128">
      <c r="A1128" s="20" t="n">
        <v>38196</v>
      </c>
      <c r="B1128" s="14" t="n">
        <v>32.31</v>
      </c>
      <c r="C1128" s="15" t="n">
        <v>32.41</v>
      </c>
      <c r="D1128" s="16" t="n">
        <v>31.16</v>
      </c>
      <c r="E1128" s="17" t="n">
        <v>32.27</v>
      </c>
      <c r="F1128" s="18" t="n">
        <v>10180400</v>
      </c>
      <c r="G1128" s="13" t="n">
        <v>16.07</v>
      </c>
      <c r="I1128" s="7" t="n">
        <f aca="false">C1128 - E1127</f>
        <v>-0.0200000000000031</v>
      </c>
      <c r="J1128" s="8" t="n">
        <f aca="false">E1127 - D1128</f>
        <v>1.27</v>
      </c>
      <c r="K1128" s="9" t="n">
        <f aca="false">E1128 - E1127</f>
        <v>-0.159999999999997</v>
      </c>
      <c r="L1128" s="21" t="n">
        <f aca="false">I1128 / $E$2</f>
        <v>-0.000199501246882824</v>
      </c>
      <c r="M1128" s="22" t="n">
        <f aca="false">J1128 / $E$2</f>
        <v>0.0126683291770574</v>
      </c>
      <c r="N1128" s="23" t="n">
        <f aca="false">K1128 / $E$2</f>
        <v>-0.00159600997506231</v>
      </c>
      <c r="O1128" s="10" t="str">
        <f aca="false">IF(OR(J1128 &lt; 0, I1128 &lt; 0), IF(J1128 &lt; 0, "BUY", "SELL"), "S.W.")</f>
        <v>SELL</v>
      </c>
      <c r="P1128" s="11" t="n">
        <f aca="false">IF(OR(O1127="BUY", O1127 = "SELL"), IF(O1127 = "BUY", E1128 - B1128, B1128 - E1128), 0)</f>
        <v>-0.0399999999999991</v>
      </c>
      <c r="Q1128" s="24" t="n">
        <f aca="false">(F1128 - F1127) / F1127</f>
        <v>-0.329301394049595</v>
      </c>
      <c r="R1128" s="25" t="inlineStr">
        <f aca="true">IF(ROW(Q1128) - 2 &gt;= 3, AVERAGE(Q1128:OFFSET(Q1128,1 - $R$2, 0)), "")</f>
        <is>
          <t/>
        </is>
      </c>
    </row>
    <row collapsed="false" customFormat="false" customHeight="false" hidden="false" ht="13.3" outlineLevel="0" r="1129">
      <c r="A1129" s="20" t="n">
        <v>38197</v>
      </c>
      <c r="B1129" s="14" t="n">
        <v>32.47</v>
      </c>
      <c r="C1129" s="15" t="n">
        <v>32.82</v>
      </c>
      <c r="D1129" s="16" t="n">
        <v>32.13</v>
      </c>
      <c r="E1129" s="17" t="n">
        <v>32.64</v>
      </c>
      <c r="F1129" s="18" t="n">
        <v>7934200</v>
      </c>
      <c r="G1129" s="13" t="n">
        <v>16.25</v>
      </c>
      <c r="I1129" s="7" t="n">
        <f aca="false">C1129 - E1128</f>
        <v>0.549999999999997</v>
      </c>
      <c r="J1129" s="8" t="n">
        <f aca="false">E1128 - D1129</f>
        <v>0.140000000000001</v>
      </c>
      <c r="K1129" s="9" t="n">
        <f aca="false">E1129 - E1128</f>
        <v>0.369999999999997</v>
      </c>
      <c r="L1129" s="21" t="n">
        <f aca="false">I1129 / $E$2</f>
        <v>0.00548628428927678</v>
      </c>
      <c r="M1129" s="22" t="n">
        <f aca="false">J1129 / $E$2</f>
        <v>0.00139650872817956</v>
      </c>
      <c r="N1129" s="23" t="n">
        <f aca="false">K1129 / $E$2</f>
        <v>0.00369077306733165</v>
      </c>
      <c r="O1129" s="10" t="str">
        <f aca="false">IF(OR(J1129 &lt; 0, I1129 &lt; 0), IF(J1129 &lt; 0, "BUY", "SELL"), "S.W.")</f>
        <v>S.W.</v>
      </c>
      <c r="P1129" s="11" t="n">
        <f aca="false">IF(OR(O1128="BUY", O1128 = "SELL"), IF(O1128 = "BUY", E1129 - B1129, B1129 - E1129), 0)</f>
        <v>-0.170000000000002</v>
      </c>
      <c r="Q1129" s="24" t="n">
        <f aca="false">(F1129 - F1128) / F1128</f>
        <v>-0.220639660524144</v>
      </c>
      <c r="R1129" s="25" t="inlineStr">
        <f aca="true">IF(ROW(Q1129) - 2 &gt;= 3, AVERAGE(Q1129:OFFSET(Q1129,1 - $R$2, 0)), "")</f>
        <is>
          <t/>
        </is>
      </c>
    </row>
    <row collapsed="false" customFormat="false" customHeight="false" hidden="false" ht="13.3" outlineLevel="0" r="1130">
      <c r="A1130" s="20" t="n">
        <v>38198</v>
      </c>
      <c r="B1130" s="14" t="n">
        <v>32.65</v>
      </c>
      <c r="C1130" s="15" t="n">
        <v>33</v>
      </c>
      <c r="D1130" s="16" t="n">
        <v>32</v>
      </c>
      <c r="E1130" s="17" t="n">
        <v>32.34</v>
      </c>
      <c r="F1130" s="18" t="n">
        <v>8679400</v>
      </c>
      <c r="G1130" s="13" t="n">
        <v>16.1</v>
      </c>
      <c r="I1130" s="7" t="n">
        <f aca="false">C1130 - E1129</f>
        <v>0.359999999999999</v>
      </c>
      <c r="J1130" s="8" t="n">
        <f aca="false">E1129 - D1130</f>
        <v>0.640000000000001</v>
      </c>
      <c r="K1130" s="9" t="n">
        <f aca="false">E1130 - E1129</f>
        <v>-0.299999999999997</v>
      </c>
      <c r="L1130" s="21" t="n">
        <f aca="false">I1130 / $E$2</f>
        <v>0.00359102244389027</v>
      </c>
      <c r="M1130" s="22" t="n">
        <f aca="false">J1130 / $E$2</f>
        <v>0.00638403990024938</v>
      </c>
      <c r="N1130" s="23" t="n">
        <f aca="false">K1130 / $E$2</f>
        <v>-0.00299251870324187</v>
      </c>
      <c r="O1130" s="10" t="str">
        <f aca="false">IF(OR(J1130 &lt; 0, I1130 &lt; 0), IF(J1130 &lt; 0, "BUY", "SELL"), "S.W.")</f>
        <v>S.W.</v>
      </c>
      <c r="P1130" s="11" t="n">
        <f aca="false">IF(OR(O1129="BUY", O1129 = "SELL"), IF(O1129 = "BUY", E1130 - B1130, B1130 - E1130), 0)</f>
        <v>0</v>
      </c>
      <c r="Q1130" s="24" t="n">
        <f aca="false">(F1130 - F1129) / F1129</f>
        <v>0.0939225126666835</v>
      </c>
      <c r="R1130" s="25" t="inlineStr">
        <f aca="true">IF(ROW(Q1130) - 2 &gt;= 3, AVERAGE(Q1130:OFFSET(Q1130,1 - $R$2, 0)), "")</f>
        <is>
          <t/>
        </is>
      </c>
    </row>
    <row collapsed="false" customFormat="false" customHeight="false" hidden="false" ht="13.3" outlineLevel="0" r="1131">
      <c r="A1131" s="20" t="n">
        <v>38201</v>
      </c>
      <c r="B1131" s="14" t="n">
        <v>31.18</v>
      </c>
      <c r="C1131" s="15" t="n">
        <v>32.2</v>
      </c>
      <c r="D1131" s="16" t="n">
        <v>31.13</v>
      </c>
      <c r="E1131" s="17" t="n">
        <v>31.58</v>
      </c>
      <c r="F1131" s="18" t="n">
        <v>13039000</v>
      </c>
      <c r="G1131" s="13" t="n">
        <v>15.72</v>
      </c>
      <c r="I1131" s="7" t="n">
        <f aca="false">C1131 - E1130</f>
        <v>-0.140000000000001</v>
      </c>
      <c r="J1131" s="8" t="n">
        <f aca="false">E1130 - D1131</f>
        <v>1.21</v>
      </c>
      <c r="K1131" s="9" t="n">
        <f aca="false">E1131 - E1130</f>
        <v>-0.760000000000005</v>
      </c>
      <c r="L1131" s="21" t="n">
        <f aca="false">I1131 / $E$2</f>
        <v>-0.00139650872817956</v>
      </c>
      <c r="M1131" s="22" t="n">
        <f aca="false">J1131 / $E$2</f>
        <v>0.012069825436409</v>
      </c>
      <c r="N1131" s="23" t="n">
        <f aca="false">K1131 / $E$2</f>
        <v>-0.00758104738154619</v>
      </c>
      <c r="O1131" s="10" t="str">
        <f aca="false">IF(OR(J1131 &lt; 0, I1131 &lt; 0), IF(J1131 &lt; 0, "BUY", "SELL"), "S.W.")</f>
        <v>SELL</v>
      </c>
      <c r="P1131" s="11" t="n">
        <f aca="false">IF(OR(O1130="BUY", O1130 = "SELL"), IF(O1130 = "BUY", E1131 - B1131, B1131 - E1131), 0)</f>
        <v>0</v>
      </c>
      <c r="Q1131" s="24" t="n">
        <f aca="false">(F1131 - F1130) / F1130</f>
        <v>0.502292785215568</v>
      </c>
      <c r="R1131" s="25" t="inlineStr">
        <f aca="true">IF(ROW(Q1131) - 2 &gt;= 3, AVERAGE(Q1131:OFFSET(Q1131,1 - $R$2, 0)), "")</f>
        <is>
          <t/>
        </is>
      </c>
    </row>
    <row collapsed="false" customFormat="false" customHeight="false" hidden="false" ht="13.3" outlineLevel="0" r="1132">
      <c r="A1132" s="20" t="n">
        <v>38202</v>
      </c>
      <c r="B1132" s="14" t="n">
        <v>31.45</v>
      </c>
      <c r="C1132" s="15" t="n">
        <v>31.72</v>
      </c>
      <c r="D1132" s="16" t="n">
        <v>31.15</v>
      </c>
      <c r="E1132" s="17" t="n">
        <v>31.29</v>
      </c>
      <c r="F1132" s="18" t="n">
        <v>7558200</v>
      </c>
      <c r="G1132" s="13" t="n">
        <v>15.58</v>
      </c>
      <c r="I1132" s="7" t="n">
        <f aca="false">C1132 - E1131</f>
        <v>0.140000000000001</v>
      </c>
      <c r="J1132" s="8" t="n">
        <f aca="false">E1131 - D1132</f>
        <v>0.43</v>
      </c>
      <c r="K1132" s="9" t="n">
        <f aca="false">E1132 - E1131</f>
        <v>-0.289999999999999</v>
      </c>
      <c r="L1132" s="21" t="n">
        <f aca="false">I1132 / $E$2</f>
        <v>0.00139650872817956</v>
      </c>
      <c r="M1132" s="22" t="n">
        <f aca="false">J1132 / $E$2</f>
        <v>0.00428927680798005</v>
      </c>
      <c r="N1132" s="23" t="n">
        <f aca="false">K1132 / $E$2</f>
        <v>-0.00289276807980049</v>
      </c>
      <c r="O1132" s="10" t="str">
        <f aca="false">IF(OR(J1132 &lt; 0, I1132 &lt; 0), IF(J1132 &lt; 0, "BUY", "SELL"), "S.W.")</f>
        <v>S.W.</v>
      </c>
      <c r="P1132" s="11" t="n">
        <f aca="false">IF(OR(O1131="BUY", O1131 = "SELL"), IF(O1131 = "BUY", E1132 - B1132, B1132 - E1132), 0)</f>
        <v>0.16</v>
      </c>
      <c r="Q1132" s="24" t="n">
        <f aca="false">(F1132 - F1131) / F1131</f>
        <v>-0.420338983050847</v>
      </c>
      <c r="R1132" s="25" t="inlineStr">
        <f aca="true">IF(ROW(Q1132) - 2 &gt;= 3, AVERAGE(Q1132:OFFSET(Q1132,1 - $R$2, 0)), "")</f>
        <is>
          <t/>
        </is>
      </c>
    </row>
    <row collapsed="false" customFormat="false" customHeight="false" hidden="false" ht="13.3" outlineLevel="0" r="1133">
      <c r="A1133" s="20" t="n">
        <v>38203</v>
      </c>
      <c r="B1133" s="14" t="n">
        <v>31.19</v>
      </c>
      <c r="C1133" s="15" t="n">
        <v>32.12</v>
      </c>
      <c r="D1133" s="16" t="n">
        <v>31.17</v>
      </c>
      <c r="E1133" s="17" t="n">
        <v>31.79</v>
      </c>
      <c r="F1133" s="18" t="n">
        <v>9874600</v>
      </c>
      <c r="G1133" s="13" t="n">
        <v>15.83</v>
      </c>
      <c r="I1133" s="7" t="n">
        <f aca="false">C1133 - E1132</f>
        <v>0.829999999999998</v>
      </c>
      <c r="J1133" s="8" t="n">
        <f aca="false">E1132 - D1133</f>
        <v>0.119999999999997</v>
      </c>
      <c r="K1133" s="9" t="n">
        <f aca="false">E1133 - E1132</f>
        <v>0.5</v>
      </c>
      <c r="L1133" s="21" t="n">
        <f aca="false">I1133 / $E$2</f>
        <v>0.00827930174563589</v>
      </c>
      <c r="M1133" s="22" t="n">
        <f aca="false">J1133 / $E$2</f>
        <v>0.00119700748129673</v>
      </c>
      <c r="N1133" s="23" t="n">
        <f aca="false">K1133 / $E$2</f>
        <v>0.00498753117206983</v>
      </c>
      <c r="O1133" s="10" t="str">
        <f aca="false">IF(OR(J1133 &lt; 0, I1133 &lt; 0), IF(J1133 &lt; 0, "BUY", "SELL"), "S.W.")</f>
        <v>S.W.</v>
      </c>
      <c r="P1133" s="11" t="n">
        <f aca="false">IF(OR(O1132="BUY", O1132 = "SELL"), IF(O1132 = "BUY", E1133 - B1133, B1133 - E1133), 0)</f>
        <v>0</v>
      </c>
      <c r="Q1133" s="24" t="n">
        <f aca="false">(F1133 - F1132) / F1132</f>
        <v>0.306475086660845</v>
      </c>
      <c r="R1133" s="25" t="inlineStr">
        <f aca="true">IF(ROW(Q1133) - 2 &gt;= 3, AVERAGE(Q1133:OFFSET(Q1133,1 - $R$2, 0)), "")</f>
        <is>
          <t/>
        </is>
      </c>
    </row>
    <row collapsed="false" customFormat="false" customHeight="false" hidden="false" ht="13.3" outlineLevel="0" r="1134">
      <c r="A1134" s="20" t="n">
        <v>38204</v>
      </c>
      <c r="B1134" s="14" t="n">
        <v>31.81</v>
      </c>
      <c r="C1134" s="15" t="n">
        <v>32.3</v>
      </c>
      <c r="D1134" s="16" t="n">
        <v>31.25</v>
      </c>
      <c r="E1134" s="17" t="n">
        <v>31.39</v>
      </c>
      <c r="F1134" s="18" t="n">
        <v>8732200</v>
      </c>
      <c r="G1134" s="13" t="n">
        <v>15.63</v>
      </c>
      <c r="I1134" s="7" t="n">
        <f aca="false">C1134 - E1133</f>
        <v>0.509999999999998</v>
      </c>
      <c r="J1134" s="8" t="n">
        <f aca="false">E1133 - D1134</f>
        <v>0.539999999999999</v>
      </c>
      <c r="K1134" s="9" t="n">
        <f aca="false">E1134 - E1133</f>
        <v>-0.399999999999999</v>
      </c>
      <c r="L1134" s="21" t="n">
        <f aca="false">I1134 / $E$2</f>
        <v>0.0050872817955112</v>
      </c>
      <c r="M1134" s="22" t="n">
        <f aca="false">J1134 / $E$2</f>
        <v>0.0053865336658354</v>
      </c>
      <c r="N1134" s="23" t="n">
        <f aca="false">K1134 / $E$2</f>
        <v>-0.00399002493765585</v>
      </c>
      <c r="O1134" s="10" t="str">
        <f aca="false">IF(OR(J1134 &lt; 0, I1134 &lt; 0), IF(J1134 &lt; 0, "BUY", "SELL"), "S.W.")</f>
        <v>S.W.</v>
      </c>
      <c r="P1134" s="11" t="n">
        <f aca="false">IF(OR(O1133="BUY", O1133 = "SELL"), IF(O1133 = "BUY", E1134 - B1134, B1134 - E1134), 0)</f>
        <v>0</v>
      </c>
      <c r="Q1134" s="24" t="n">
        <f aca="false">(F1134 - F1133) / F1133</f>
        <v>-0.115690762157454</v>
      </c>
      <c r="R1134" s="25" t="inlineStr">
        <f aca="true">IF(ROW(Q1134) - 2 &gt;= 3, AVERAGE(Q1134:OFFSET(Q1134,1 - $R$2, 0)), "")</f>
        <is>
          <t/>
        </is>
      </c>
    </row>
    <row collapsed="false" customFormat="false" customHeight="false" hidden="false" ht="13.3" outlineLevel="0" r="1135">
      <c r="A1135" s="20" t="n">
        <v>38205</v>
      </c>
      <c r="B1135" s="14" t="n">
        <v>30.9</v>
      </c>
      <c r="C1135" s="15" t="n">
        <v>31.1</v>
      </c>
      <c r="D1135" s="16" t="n">
        <v>29.7</v>
      </c>
      <c r="E1135" s="17" t="n">
        <v>29.78</v>
      </c>
      <c r="F1135" s="18" t="n">
        <v>17581800</v>
      </c>
      <c r="G1135" s="13" t="n">
        <v>14.83</v>
      </c>
      <c r="I1135" s="7" t="n">
        <f aca="false">C1135 - E1134</f>
        <v>-0.289999999999999</v>
      </c>
      <c r="J1135" s="8" t="n">
        <f aca="false">E1134 - D1135</f>
        <v>1.69</v>
      </c>
      <c r="K1135" s="9" t="n">
        <f aca="false">E1135 - E1134</f>
        <v>-1.61</v>
      </c>
      <c r="L1135" s="21" t="n">
        <f aca="false">I1135 / $E$2</f>
        <v>-0.00289276807980049</v>
      </c>
      <c r="M1135" s="22" t="n">
        <f aca="false">J1135 / $E$2</f>
        <v>0.016857855361596</v>
      </c>
      <c r="N1135" s="23" t="n">
        <f aca="false">K1135 / $E$2</f>
        <v>-0.0160598503740648</v>
      </c>
      <c r="O1135" s="10" t="str">
        <f aca="false">IF(OR(J1135 &lt; 0, I1135 &lt; 0), IF(J1135 &lt; 0, "BUY", "SELL"), "S.W.")</f>
        <v>SELL</v>
      </c>
      <c r="P1135" s="11" t="n">
        <f aca="false">IF(OR(O1134="BUY", O1134 = "SELL"), IF(O1134 = "BUY", E1135 - B1135, B1135 - E1135), 0)</f>
        <v>0</v>
      </c>
      <c r="Q1135" s="24" t="n">
        <f aca="false">(F1135 - F1134) / F1134</f>
        <v>1.01344449279678</v>
      </c>
      <c r="R1135" s="25" t="inlineStr">
        <f aca="true">IF(ROW(Q1135) - 2 &gt;= 3, AVERAGE(Q1135:OFFSET(Q1135,1 - $R$2, 0)), "")</f>
        <is>
          <t/>
        </is>
      </c>
    </row>
    <row collapsed="false" customFormat="false" customHeight="false" hidden="false" ht="13.3" outlineLevel="0" r="1136">
      <c r="A1136" s="20" t="n">
        <v>38208</v>
      </c>
      <c r="B1136" s="14" t="n">
        <v>29.85</v>
      </c>
      <c r="C1136" s="15" t="n">
        <v>30.45</v>
      </c>
      <c r="D1136" s="16" t="n">
        <v>29.81</v>
      </c>
      <c r="E1136" s="17" t="n">
        <v>30.3</v>
      </c>
      <c r="F1136" s="18" t="n">
        <v>10387400</v>
      </c>
      <c r="G1136" s="13" t="n">
        <v>15.09</v>
      </c>
      <c r="I1136" s="7" t="n">
        <f aca="false">C1136 - E1135</f>
        <v>0.669999999999998</v>
      </c>
      <c r="J1136" s="8" t="n">
        <f aca="false">E1135 - D1136</f>
        <v>-0.0299999999999976</v>
      </c>
      <c r="K1136" s="9" t="n">
        <f aca="false">E1136 - E1135</f>
        <v>0.52</v>
      </c>
      <c r="L1136" s="21" t="n">
        <f aca="false">I1136 / $E$2</f>
        <v>0.00668329177057355</v>
      </c>
      <c r="M1136" s="22" t="n">
        <f aca="false">J1136 / $E$2</f>
        <v>-0.000299251870324165</v>
      </c>
      <c r="N1136" s="23" t="n">
        <f aca="false">K1136 / $E$2</f>
        <v>0.00518703241895261</v>
      </c>
      <c r="O1136" s="10" t="str">
        <f aca="false">IF(OR(J1136 &lt; 0, I1136 &lt; 0), IF(J1136 &lt; 0, "BUY", "SELL"), "S.W.")</f>
        <v>BUY</v>
      </c>
      <c r="P1136" s="11" t="n">
        <f aca="false">IF(OR(O1135="BUY", O1135 = "SELL"), IF(O1135 = "BUY", E1136 - B1136, B1136 - E1136), 0)</f>
        <v>-0.449999999999999</v>
      </c>
      <c r="Q1136" s="24" t="n">
        <f aca="false">(F1136 - F1135) / F1135</f>
        <v>-0.409195873005039</v>
      </c>
      <c r="R1136" s="25" t="inlineStr">
        <f aca="true">IF(ROW(Q1136) - 2 &gt;= 3, AVERAGE(Q1136:OFFSET(Q1136,1 - $R$2, 0)), "")</f>
        <is>
          <t/>
        </is>
      </c>
    </row>
    <row collapsed="false" customFormat="false" customHeight="false" hidden="false" ht="13.3" outlineLevel="0" r="1137">
      <c r="A1137" s="20" t="n">
        <v>38209</v>
      </c>
      <c r="B1137" s="14" t="n">
        <v>30.39</v>
      </c>
      <c r="C1137" s="15" t="n">
        <v>31.54</v>
      </c>
      <c r="D1137" s="16" t="n">
        <v>30.35</v>
      </c>
      <c r="E1137" s="17" t="n">
        <v>31.52</v>
      </c>
      <c r="F1137" s="18" t="n">
        <v>12537000</v>
      </c>
      <c r="G1137" s="13" t="n">
        <v>15.69</v>
      </c>
      <c r="I1137" s="7" t="n">
        <f aca="false">C1137 - E1136</f>
        <v>1.24</v>
      </c>
      <c r="J1137" s="8" t="n">
        <f aca="false">E1136 - D1137</f>
        <v>-0.0500000000000007</v>
      </c>
      <c r="K1137" s="9" t="n">
        <f aca="false">E1137 - E1136</f>
        <v>1.22</v>
      </c>
      <c r="L1137" s="21" t="n">
        <f aca="false">I1137 / $E$2</f>
        <v>0.0123690773067332</v>
      </c>
      <c r="M1137" s="22" t="n">
        <f aca="false">J1137 / $E$2</f>
        <v>-0.00049875311720699</v>
      </c>
      <c r="N1137" s="23" t="n">
        <f aca="false">K1137 / $E$2</f>
        <v>0.0121695760598504</v>
      </c>
      <c r="O1137" s="10" t="str">
        <f aca="false">IF(OR(J1137 &lt; 0, I1137 &lt; 0), IF(J1137 &lt; 0, "BUY", "SELL"), "S.W.")</f>
        <v>BUY</v>
      </c>
      <c r="P1137" s="11" t="n">
        <f aca="false">IF(OR(O1136="BUY", O1136 = "SELL"), IF(O1136 = "BUY", E1137 - B1137, B1137 - E1137), 0)</f>
        <v>1.13</v>
      </c>
      <c r="Q1137" s="24" t="n">
        <f aca="false">(F1137 - F1136) / F1136</f>
        <v>0.206943027129022</v>
      </c>
      <c r="R1137" s="25" t="inlineStr">
        <f aca="true">IF(ROW(Q1137) - 2 &gt;= 3, AVERAGE(Q1137:OFFSET(Q1137,1 - $R$2, 0)), "")</f>
        <is>
          <t/>
        </is>
      </c>
    </row>
    <row collapsed="false" customFormat="false" customHeight="false" hidden="false" ht="13.3" outlineLevel="0" r="1138">
      <c r="A1138" s="20" t="n">
        <v>38210</v>
      </c>
      <c r="B1138" s="14" t="n">
        <v>31.1</v>
      </c>
      <c r="C1138" s="15" t="n">
        <v>31.13</v>
      </c>
      <c r="D1138" s="16" t="n">
        <v>30.26</v>
      </c>
      <c r="E1138" s="17" t="n">
        <v>31.01</v>
      </c>
      <c r="F1138" s="18" t="n">
        <v>11514000</v>
      </c>
      <c r="G1138" s="13" t="n">
        <v>15.44</v>
      </c>
      <c r="I1138" s="7" t="n">
        <f aca="false">C1138 - E1137</f>
        <v>-0.390000000000001</v>
      </c>
      <c r="J1138" s="8" t="n">
        <f aca="false">E1137 - D1138</f>
        <v>1.26</v>
      </c>
      <c r="K1138" s="9" t="n">
        <f aca="false">E1138 - E1137</f>
        <v>-0.509999999999998</v>
      </c>
      <c r="L1138" s="21" t="n">
        <f aca="false">I1138 / $E$2</f>
        <v>-0.00389027431421447</v>
      </c>
      <c r="M1138" s="22" t="n">
        <f aca="false">J1138 / $E$2</f>
        <v>0.0125685785536159</v>
      </c>
      <c r="N1138" s="23" t="n">
        <f aca="false">K1138 / $E$2</f>
        <v>-0.0050872817955112</v>
      </c>
      <c r="O1138" s="10" t="str">
        <f aca="false">IF(OR(J1138 &lt; 0, I1138 &lt; 0), IF(J1138 &lt; 0, "BUY", "SELL"), "S.W.")</f>
        <v>SELL</v>
      </c>
      <c r="P1138" s="11" t="n">
        <f aca="false">IF(OR(O1137="BUY", O1137 = "SELL"), IF(O1137 = "BUY", E1138 - B1138, B1138 - E1138), 0)</f>
        <v>-0.0899999999999999</v>
      </c>
      <c r="Q1138" s="24" t="n">
        <f aca="false">(F1138 - F1137) / F1137</f>
        <v>-0.0815984685331419</v>
      </c>
      <c r="R1138" s="25" t="inlineStr">
        <f aca="true">IF(ROW(Q1138) - 2 &gt;= 3, AVERAGE(Q1138:OFFSET(Q1138,1 - $R$2, 0)), "")</f>
        <is>
          <t/>
        </is>
      </c>
    </row>
    <row collapsed="false" customFormat="false" customHeight="false" hidden="false" ht="13.3" outlineLevel="0" r="1139">
      <c r="A1139" s="20" t="n">
        <v>38211</v>
      </c>
      <c r="B1139" s="14" t="n">
        <v>30.45</v>
      </c>
      <c r="C1139" s="15" t="n">
        <v>30.85</v>
      </c>
      <c r="D1139" s="16" t="n">
        <v>30.28</v>
      </c>
      <c r="E1139" s="17" t="n">
        <v>30.37</v>
      </c>
      <c r="F1139" s="18" t="n">
        <v>8078600</v>
      </c>
      <c r="G1139" s="13" t="n">
        <v>15.12</v>
      </c>
      <c r="I1139" s="7" t="n">
        <f aca="false">C1139 - E1138</f>
        <v>-0.16</v>
      </c>
      <c r="J1139" s="8" t="n">
        <f aca="false">E1138 - D1139</f>
        <v>0.73</v>
      </c>
      <c r="K1139" s="9" t="n">
        <f aca="false">E1139 - E1138</f>
        <v>-0.640000000000001</v>
      </c>
      <c r="L1139" s="21" t="n">
        <f aca="false">I1139 / $E$2</f>
        <v>-0.00159600997506235</v>
      </c>
      <c r="M1139" s="22" t="n">
        <f aca="false">J1139 / $E$2</f>
        <v>0.00728179551122195</v>
      </c>
      <c r="N1139" s="23" t="n">
        <f aca="false">K1139 / $E$2</f>
        <v>-0.00638403990024938</v>
      </c>
      <c r="O1139" s="10" t="str">
        <f aca="false">IF(OR(J1139 &lt; 0, I1139 &lt; 0), IF(J1139 &lt; 0, "BUY", "SELL"), "S.W.")</f>
        <v>SELL</v>
      </c>
      <c r="P1139" s="11" t="n">
        <f aca="false">IF(OR(O1138="BUY", O1138 = "SELL"), IF(O1138 = "BUY", E1139 - B1139, B1139 - E1139), 0)</f>
        <v>0.0799999999999983</v>
      </c>
      <c r="Q1139" s="24" t="n">
        <f aca="false">(F1139 - F1138) / F1138</f>
        <v>-0.298367205141567</v>
      </c>
      <c r="R1139" s="25" t="inlineStr">
        <f aca="true">IF(ROW(Q1139) - 2 &gt;= 3, AVERAGE(Q1139:OFFSET(Q1139,1 - $R$2, 0)), "")</f>
        <is>
          <t/>
        </is>
      </c>
    </row>
    <row collapsed="false" customFormat="false" customHeight="false" hidden="false" ht="13.3" outlineLevel="0" r="1140">
      <c r="A1140" s="20" t="n">
        <v>38212</v>
      </c>
      <c r="B1140" s="14" t="n">
        <v>30.6</v>
      </c>
      <c r="C1140" s="15" t="n">
        <v>31.28</v>
      </c>
      <c r="D1140" s="16" t="n">
        <v>30.4</v>
      </c>
      <c r="E1140" s="17" t="n">
        <v>30.84</v>
      </c>
      <c r="F1140" s="18" t="n">
        <v>11716000</v>
      </c>
      <c r="G1140" s="13" t="n">
        <v>15.35</v>
      </c>
      <c r="I1140" s="7" t="n">
        <f aca="false">C1140 - E1139</f>
        <v>0.91</v>
      </c>
      <c r="J1140" s="8" t="n">
        <f aca="false">E1139 - D1140</f>
        <v>-0.0299999999999976</v>
      </c>
      <c r="K1140" s="9" t="n">
        <f aca="false">E1140 - E1139</f>
        <v>0.469999999999999</v>
      </c>
      <c r="L1140" s="21" t="n">
        <f aca="false">I1140 / $E$2</f>
        <v>0.00907730673316708</v>
      </c>
      <c r="M1140" s="22" t="n">
        <f aca="false">J1140 / $E$2</f>
        <v>-0.000299251870324165</v>
      </c>
      <c r="N1140" s="23" t="n">
        <f aca="false">K1140 / $E$2</f>
        <v>0.00468827930174562</v>
      </c>
      <c r="O1140" s="10" t="str">
        <f aca="false">IF(OR(J1140 &lt; 0, I1140 &lt; 0), IF(J1140 &lt; 0, "BUY", "SELL"), "S.W.")</f>
        <v>BUY</v>
      </c>
      <c r="P1140" s="11" t="n">
        <f aca="false">IF(OR(O1139="BUY", O1139 = "SELL"), IF(O1139 = "BUY", E1140 - B1140, B1140 - E1140), 0)</f>
        <v>-0.239999999999998</v>
      </c>
      <c r="Q1140" s="24" t="n">
        <f aca="false">(F1140 - F1139) / F1139</f>
        <v>0.450251281162578</v>
      </c>
      <c r="R1140" s="25" t="inlineStr">
        <f aca="true">IF(ROW(Q1140) - 2 &gt;= 3, AVERAGE(Q1140:OFFSET(Q1140,1 - $R$2, 0)), "")</f>
        <is>
          <t/>
        </is>
      </c>
    </row>
    <row collapsed="false" customFormat="false" customHeight="false" hidden="false" ht="13.3" outlineLevel="0" r="1141">
      <c r="A1141" s="20" t="n">
        <v>38215</v>
      </c>
      <c r="B1141" s="14" t="n">
        <v>31</v>
      </c>
      <c r="C1141" s="15" t="n">
        <v>31.72</v>
      </c>
      <c r="D1141" s="16" t="n">
        <v>30.64</v>
      </c>
      <c r="E1141" s="17" t="n">
        <v>30.78</v>
      </c>
      <c r="F1141" s="18" t="n">
        <v>15559800</v>
      </c>
      <c r="G1141" s="13" t="n">
        <v>15.32</v>
      </c>
      <c r="I1141" s="7" t="n">
        <f aca="false">C1141 - E1140</f>
        <v>0.879999999999999</v>
      </c>
      <c r="J1141" s="8" t="n">
        <f aca="false">E1140 - D1141</f>
        <v>0.199999999999999</v>
      </c>
      <c r="K1141" s="9" t="n">
        <f aca="false">E1141 - E1140</f>
        <v>-0.0599999999999987</v>
      </c>
      <c r="L1141" s="21" t="n">
        <f aca="false">I1141 / $E$2</f>
        <v>0.00877805486284288</v>
      </c>
      <c r="M1141" s="22" t="n">
        <f aca="false">J1141 / $E$2</f>
        <v>0.00199501246882792</v>
      </c>
      <c r="N1141" s="23" t="n">
        <f aca="false">K1141 / $E$2</f>
        <v>-0.000598503740648366</v>
      </c>
      <c r="O1141" s="10" t="str">
        <f aca="false">IF(OR(J1141 &lt; 0, I1141 &lt; 0), IF(J1141 &lt; 0, "BUY", "SELL"), "S.W.")</f>
        <v>S.W.</v>
      </c>
      <c r="P1141" s="11" t="n">
        <f aca="false">IF(OR(O1140="BUY", O1140 = "SELL"), IF(O1140 = "BUY", E1141 - B1141, B1141 - E1141), 0)</f>
        <v>-0.219999999999999</v>
      </c>
      <c r="Q1141" s="24" t="n">
        <f aca="false">(F1141 - F1140) / F1140</f>
        <v>0.328081256401502</v>
      </c>
      <c r="R1141" s="25" t="inlineStr">
        <f aca="true">IF(ROW(Q1141) - 2 &gt;= 3, AVERAGE(Q1141:OFFSET(Q1141,1 - $R$2, 0)), "")</f>
        <is>
          <t/>
        </is>
      </c>
    </row>
    <row collapsed="false" customFormat="false" customHeight="false" hidden="false" ht="13.3" outlineLevel="0" r="1142">
      <c r="A1142" s="20" t="n">
        <v>38216</v>
      </c>
      <c r="B1142" s="14" t="n">
        <v>30.58</v>
      </c>
      <c r="C1142" s="15" t="n">
        <v>31.13</v>
      </c>
      <c r="D1142" s="16" t="n">
        <v>30.35</v>
      </c>
      <c r="E1142" s="17" t="n">
        <v>30.87</v>
      </c>
      <c r="F1142" s="18" t="n">
        <v>11536400</v>
      </c>
      <c r="G1142" s="13" t="n">
        <v>15.37</v>
      </c>
      <c r="I1142" s="7" t="n">
        <f aca="false">C1142 - E1141</f>
        <v>0.349999999999998</v>
      </c>
      <c r="J1142" s="8" t="n">
        <f aca="false">E1141 - D1142</f>
        <v>0.43</v>
      </c>
      <c r="K1142" s="9" t="n">
        <f aca="false">E1142 - E1141</f>
        <v>0.0899999999999999</v>
      </c>
      <c r="L1142" s="21" t="n">
        <f aca="false">I1142 / $E$2</f>
        <v>0.00349127182044886</v>
      </c>
      <c r="M1142" s="22" t="n">
        <f aca="false">J1142 / $E$2</f>
        <v>0.00428927680798005</v>
      </c>
      <c r="N1142" s="23" t="n">
        <f aca="false">K1142 / $E$2</f>
        <v>0.000897755610972567</v>
      </c>
      <c r="O1142" s="10" t="str">
        <f aca="false">IF(OR(J1142 &lt; 0, I1142 &lt; 0), IF(J1142 &lt; 0, "BUY", "SELL"), "S.W.")</f>
        <v>S.W.</v>
      </c>
      <c r="P1142" s="11" t="n">
        <f aca="false">IF(OR(O1141="BUY", O1141 = "SELL"), IF(O1141 = "BUY", E1142 - B1142, B1142 - E1142), 0)</f>
        <v>0</v>
      </c>
      <c r="Q1142" s="24" t="n">
        <f aca="false">(F1142 - F1141) / F1141</f>
        <v>-0.258576588388026</v>
      </c>
      <c r="R1142" s="25" t="inlineStr">
        <f aca="true">IF(ROW(Q1142) - 2 &gt;= 3, AVERAGE(Q1142:OFFSET(Q1142,1 - $R$2, 0)), "")</f>
        <is>
          <t/>
        </is>
      </c>
    </row>
    <row collapsed="false" customFormat="false" customHeight="false" hidden="false" ht="13.3" outlineLevel="0" r="1143">
      <c r="A1143" s="20" t="n">
        <v>38217</v>
      </c>
      <c r="B1143" s="14" t="n">
        <v>30.51</v>
      </c>
      <c r="C1143" s="15" t="n">
        <v>31.85</v>
      </c>
      <c r="D1143" s="16" t="n">
        <v>30.49</v>
      </c>
      <c r="E1143" s="17" t="n">
        <v>31.74</v>
      </c>
      <c r="F1143" s="18" t="n">
        <v>13023400</v>
      </c>
      <c r="G1143" s="13" t="n">
        <v>15.8</v>
      </c>
      <c r="I1143" s="7" t="n">
        <f aca="false">C1143 - E1142</f>
        <v>0.98</v>
      </c>
      <c r="J1143" s="8" t="n">
        <f aca="false">E1142 - D1143</f>
        <v>0.380000000000003</v>
      </c>
      <c r="K1143" s="9" t="n">
        <f aca="false">E1143 - E1142</f>
        <v>0.869999999999997</v>
      </c>
      <c r="L1143" s="21" t="n">
        <f aca="false">I1143 / $E$2</f>
        <v>0.00977556109725686</v>
      </c>
      <c r="M1143" s="22" t="n">
        <f aca="false">J1143 / $E$2</f>
        <v>0.00379052369077309</v>
      </c>
      <c r="N1143" s="23" t="n">
        <f aca="false">K1143 / $E$2</f>
        <v>0.00867830423940147</v>
      </c>
      <c r="O1143" s="10" t="str">
        <f aca="false">IF(OR(J1143 &lt; 0, I1143 &lt; 0), IF(J1143 &lt; 0, "BUY", "SELL"), "S.W.")</f>
        <v>S.W.</v>
      </c>
      <c r="P1143" s="11" t="n">
        <f aca="false">IF(OR(O1142="BUY", O1142 = "SELL"), IF(O1142 = "BUY", E1143 - B1143, B1143 - E1143), 0)</f>
        <v>0</v>
      </c>
      <c r="Q1143" s="24" t="n">
        <f aca="false">(F1143 - F1142) / F1142</f>
        <v>0.128896362816823</v>
      </c>
      <c r="R1143" s="25" t="inlineStr">
        <f aca="true">IF(ROW(Q1143) - 2 &gt;= 3, AVERAGE(Q1143:OFFSET(Q1143,1 - $R$2, 0)), "")</f>
        <is>
          <t/>
        </is>
      </c>
    </row>
    <row collapsed="false" customFormat="false" customHeight="false" hidden="false" ht="13.3" outlineLevel="0" r="1144">
      <c r="A1144" s="20" t="n">
        <v>38218</v>
      </c>
      <c r="B1144" s="14" t="n">
        <v>31.51</v>
      </c>
      <c r="C1144" s="15" t="n">
        <v>31.86</v>
      </c>
      <c r="D1144" s="16" t="n">
        <v>30.36</v>
      </c>
      <c r="E1144" s="17" t="n">
        <v>30.71</v>
      </c>
      <c r="F1144" s="18" t="n">
        <v>13890000</v>
      </c>
      <c r="G1144" s="13" t="n">
        <v>15.29</v>
      </c>
      <c r="I1144" s="7" t="n">
        <f aca="false">C1144 - E1143</f>
        <v>0.120000000000001</v>
      </c>
      <c r="J1144" s="8" t="n">
        <f aca="false">E1143 - D1144</f>
        <v>1.38</v>
      </c>
      <c r="K1144" s="9" t="n">
        <f aca="false">E1144 - E1143</f>
        <v>-1.03</v>
      </c>
      <c r="L1144" s="21" t="n">
        <f aca="false">I1144 / $E$2</f>
        <v>0.00119700748129677</v>
      </c>
      <c r="M1144" s="22" t="n">
        <f aca="false">J1144 / $E$2</f>
        <v>0.0137655860349127</v>
      </c>
      <c r="N1144" s="23" t="n">
        <f aca="false">K1144 / $E$2</f>
        <v>-0.0102743142144638</v>
      </c>
      <c r="O1144" s="10" t="str">
        <f aca="false">IF(OR(J1144 &lt; 0, I1144 &lt; 0), IF(J1144 &lt; 0, "BUY", "SELL"), "S.W.")</f>
        <v>S.W.</v>
      </c>
      <c r="P1144" s="11" t="n">
        <f aca="false">IF(OR(O1143="BUY", O1143 = "SELL"), IF(O1143 = "BUY", E1144 - B1144, B1144 - E1144), 0)</f>
        <v>0</v>
      </c>
      <c r="Q1144" s="24" t="n">
        <f aca="false">(F1144 - F1143) / F1143</f>
        <v>0.0665417632876208</v>
      </c>
      <c r="R1144" s="25" t="inlineStr">
        <f aca="true">IF(ROW(Q1144) - 2 &gt;= 3, AVERAGE(Q1144:OFFSET(Q1144,1 - $R$2, 0)), "")</f>
        <is>
          <t/>
        </is>
      </c>
    </row>
    <row collapsed="false" customFormat="false" customHeight="false" hidden="false" ht="13.3" outlineLevel="0" r="1145">
      <c r="A1145" s="20" t="n">
        <v>38219</v>
      </c>
      <c r="B1145" s="14" t="n">
        <v>30.71</v>
      </c>
      <c r="C1145" s="15" t="n">
        <v>30.99</v>
      </c>
      <c r="D1145" s="16" t="n">
        <v>30.49</v>
      </c>
      <c r="E1145" s="17" t="n">
        <v>30.8</v>
      </c>
      <c r="F1145" s="18" t="n">
        <v>11313600</v>
      </c>
      <c r="G1145" s="13" t="n">
        <v>15.33</v>
      </c>
      <c r="I1145" s="7" t="n">
        <f aca="false">C1145 - E1144</f>
        <v>0.279999999999998</v>
      </c>
      <c r="J1145" s="8" t="n">
        <f aca="false">E1144 - D1145</f>
        <v>0.220000000000002</v>
      </c>
      <c r="K1145" s="9" t="n">
        <f aca="false">E1145 - E1144</f>
        <v>0.0899999999999999</v>
      </c>
      <c r="L1145" s="21" t="n">
        <f aca="false">I1145 / $E$2</f>
        <v>0.00279301745635908</v>
      </c>
      <c r="M1145" s="22" t="n">
        <f aca="false">J1145 / $E$2</f>
        <v>0.00219451371571075</v>
      </c>
      <c r="N1145" s="23" t="n">
        <f aca="false">K1145 / $E$2</f>
        <v>0.000897755610972567</v>
      </c>
      <c r="O1145" s="10" t="str">
        <f aca="false">IF(OR(J1145 &lt; 0, I1145 &lt; 0), IF(J1145 &lt; 0, "BUY", "SELL"), "S.W.")</f>
        <v>S.W.</v>
      </c>
      <c r="P1145" s="11" t="n">
        <f aca="false">IF(OR(O1144="BUY", O1144 = "SELL"), IF(O1144 = "BUY", E1145 - B1145, B1145 - E1145), 0)</f>
        <v>0</v>
      </c>
      <c r="Q1145" s="24" t="n">
        <f aca="false">(F1145 - F1144) / F1144</f>
        <v>-0.18548596112311</v>
      </c>
      <c r="R1145" s="25" t="inlineStr">
        <f aca="true">IF(ROW(Q1145) - 2 &gt;= 3, AVERAGE(Q1145:OFFSET(Q1145,1 - $R$2, 0)), "")</f>
        <is>
          <t/>
        </is>
      </c>
    </row>
    <row collapsed="false" customFormat="false" customHeight="false" hidden="false" ht="13.3" outlineLevel="0" r="1146">
      <c r="A1146" s="20" t="n">
        <v>38222</v>
      </c>
      <c r="B1146" s="14" t="n">
        <v>30.86</v>
      </c>
      <c r="C1146" s="15" t="n">
        <v>31.27</v>
      </c>
      <c r="D1146" s="16" t="n">
        <v>30.6</v>
      </c>
      <c r="E1146" s="17" t="n">
        <v>31.08</v>
      </c>
      <c r="F1146" s="18" t="n">
        <v>9095000</v>
      </c>
      <c r="G1146" s="13" t="n">
        <v>15.47</v>
      </c>
      <c r="I1146" s="7" t="n">
        <f aca="false">C1146 - E1145</f>
        <v>0.469999999999999</v>
      </c>
      <c r="J1146" s="8" t="n">
        <f aca="false">E1145 - D1146</f>
        <v>0.199999999999999</v>
      </c>
      <c r="K1146" s="9" t="n">
        <f aca="false">E1146 - E1145</f>
        <v>0.279999999999998</v>
      </c>
      <c r="L1146" s="21" t="n">
        <f aca="false">I1146 / $E$2</f>
        <v>0.00468827930174562</v>
      </c>
      <c r="M1146" s="22" t="n">
        <f aca="false">J1146 / $E$2</f>
        <v>0.00199501246882792</v>
      </c>
      <c r="N1146" s="23" t="n">
        <f aca="false">K1146 / $E$2</f>
        <v>0.00279301745635908</v>
      </c>
      <c r="O1146" s="10" t="str">
        <f aca="false">IF(OR(J1146 &lt; 0, I1146 &lt; 0), IF(J1146 &lt; 0, "BUY", "SELL"), "S.W.")</f>
        <v>S.W.</v>
      </c>
      <c r="P1146" s="11" t="n">
        <f aca="false">IF(OR(O1145="BUY", O1145 = "SELL"), IF(O1145 = "BUY", E1146 - B1146, B1146 - E1146), 0)</f>
        <v>0</v>
      </c>
      <c r="Q1146" s="24" t="n">
        <f aca="false">(F1146 - F1145) / F1145</f>
        <v>-0.196100268703154</v>
      </c>
      <c r="R1146" s="25" t="inlineStr">
        <f aca="true">IF(ROW(Q1146) - 2 &gt;= 3, AVERAGE(Q1146:OFFSET(Q1146,1 - $R$2, 0)), "")</f>
        <is>
          <t/>
        </is>
      </c>
    </row>
    <row collapsed="false" customFormat="false" customHeight="false" hidden="false" ht="13.3" outlineLevel="0" r="1147">
      <c r="A1147" s="20" t="n">
        <v>38223</v>
      </c>
      <c r="B1147" s="14" t="n">
        <v>31.26</v>
      </c>
      <c r="C1147" s="15" t="n">
        <v>31.95</v>
      </c>
      <c r="D1147" s="16" t="n">
        <v>31.19</v>
      </c>
      <c r="E1147" s="17" t="n">
        <v>31.95</v>
      </c>
      <c r="F1147" s="18" t="n">
        <v>13362000</v>
      </c>
      <c r="G1147" s="13" t="n">
        <v>15.91</v>
      </c>
      <c r="I1147" s="7" t="n">
        <f aca="false">C1147 - E1146</f>
        <v>0.870000000000001</v>
      </c>
      <c r="J1147" s="8" t="n">
        <f aca="false">E1146 - D1147</f>
        <v>-0.110000000000003</v>
      </c>
      <c r="K1147" s="9" t="n">
        <f aca="false">E1147 - E1146</f>
        <v>0.870000000000001</v>
      </c>
      <c r="L1147" s="21" t="n">
        <f aca="false">I1147 / $E$2</f>
        <v>0.00867830423940151</v>
      </c>
      <c r="M1147" s="22" t="n">
        <f aca="false">J1147 / $E$2</f>
        <v>-0.00109725685785539</v>
      </c>
      <c r="N1147" s="23" t="n">
        <f aca="false">K1147 / $E$2</f>
        <v>0.00867830423940151</v>
      </c>
      <c r="O1147" s="10" t="str">
        <f aca="false">IF(OR(J1147 &lt; 0, I1147 &lt; 0), IF(J1147 &lt; 0, "BUY", "SELL"), "S.W.")</f>
        <v>BUY</v>
      </c>
      <c r="P1147" s="11" t="n">
        <f aca="false">IF(OR(O1146="BUY", O1146 = "SELL"), IF(O1146 = "BUY", E1147 - B1147, B1147 - E1147), 0)</f>
        <v>0</v>
      </c>
      <c r="Q1147" s="24" t="n">
        <f aca="false">(F1147 - F1146) / F1146</f>
        <v>0.469158878504673</v>
      </c>
      <c r="R1147" s="25" t="inlineStr">
        <f aca="true">IF(ROW(Q1147) - 2 &gt;= 3, AVERAGE(Q1147:OFFSET(Q1147,1 - $R$2, 0)), "")</f>
        <is>
          <t/>
        </is>
      </c>
    </row>
    <row collapsed="false" customFormat="false" customHeight="false" hidden="false" ht="13.3" outlineLevel="0" r="1148">
      <c r="A1148" s="20" t="n">
        <v>38224</v>
      </c>
      <c r="B1148" s="14" t="n">
        <v>31.87</v>
      </c>
      <c r="C1148" s="15" t="n">
        <v>33.15</v>
      </c>
      <c r="D1148" s="16" t="n">
        <v>31.73</v>
      </c>
      <c r="E1148" s="17" t="n">
        <v>33.05</v>
      </c>
      <c r="F1148" s="18" t="n">
        <v>18057800</v>
      </c>
      <c r="G1148" s="13" t="n">
        <v>16.45</v>
      </c>
      <c r="I1148" s="7" t="n">
        <f aca="false">C1148 - E1147</f>
        <v>1.2</v>
      </c>
      <c r="J1148" s="8" t="n">
        <f aca="false">E1147 - D1148</f>
        <v>0.219999999999999</v>
      </c>
      <c r="K1148" s="9" t="n">
        <f aca="false">E1148 - E1147</f>
        <v>1.1</v>
      </c>
      <c r="L1148" s="21" t="n">
        <f aca="false">I1148 / $E$2</f>
        <v>0.0119700748129676</v>
      </c>
      <c r="M1148" s="22" t="n">
        <f aca="false">J1148 / $E$2</f>
        <v>0.00219451371571071</v>
      </c>
      <c r="N1148" s="23" t="n">
        <f aca="false">K1148 / $E$2</f>
        <v>0.0109725685785536</v>
      </c>
      <c r="O1148" s="10" t="str">
        <f aca="false">IF(OR(J1148 &lt; 0, I1148 &lt; 0), IF(J1148 &lt; 0, "BUY", "SELL"), "S.W.")</f>
        <v>S.W.</v>
      </c>
      <c r="P1148" s="11" t="n">
        <f aca="false">IF(OR(O1147="BUY", O1147 = "SELL"), IF(O1147 = "BUY", E1148 - B1148, B1148 - E1148), 0)</f>
        <v>1.18</v>
      </c>
      <c r="Q1148" s="24" t="n">
        <f aca="false">(F1148 - F1147) / F1147</f>
        <v>0.351429426732525</v>
      </c>
      <c r="R1148" s="25" t="inlineStr">
        <f aca="true">IF(ROW(Q1148) - 2 &gt;= 3, AVERAGE(Q1148:OFFSET(Q1148,1 - $R$2, 0)), "")</f>
        <is>
          <t/>
        </is>
      </c>
    </row>
    <row collapsed="false" customFormat="false" customHeight="false" hidden="false" ht="13.3" outlineLevel="0" r="1149">
      <c r="A1149" s="20" t="n">
        <v>38225</v>
      </c>
      <c r="B1149" s="14" t="n">
        <v>33.04</v>
      </c>
      <c r="C1149" s="15" t="n">
        <v>35.18</v>
      </c>
      <c r="D1149" s="16" t="n">
        <v>32.74</v>
      </c>
      <c r="E1149" s="17" t="n">
        <v>34.66</v>
      </c>
      <c r="F1149" s="18" t="n">
        <v>34137800</v>
      </c>
      <c r="G1149" s="13" t="n">
        <v>17.26</v>
      </c>
      <c r="I1149" s="7" t="n">
        <f aca="false">C1149 - E1148</f>
        <v>2.13</v>
      </c>
      <c r="J1149" s="8" t="n">
        <f aca="false">E1148 - D1149</f>
        <v>0.309999999999995</v>
      </c>
      <c r="K1149" s="9" t="n">
        <f aca="false">E1149 - E1148</f>
        <v>1.61</v>
      </c>
      <c r="L1149" s="21" t="n">
        <f aca="false">I1149 / $E$2</f>
        <v>0.0212468827930175</v>
      </c>
      <c r="M1149" s="22" t="n">
        <f aca="false">J1149 / $E$2</f>
        <v>0.00309226932668324</v>
      </c>
      <c r="N1149" s="23" t="n">
        <f aca="false">K1149 / $E$2</f>
        <v>0.0160598503740648</v>
      </c>
      <c r="O1149" s="10" t="str">
        <f aca="false">IF(OR(J1149 &lt; 0, I1149 &lt; 0), IF(J1149 &lt; 0, "BUY", "SELL"), "S.W.")</f>
        <v>S.W.</v>
      </c>
      <c r="P1149" s="11" t="n">
        <f aca="false">IF(OR(O1148="BUY", O1148 = "SELL"), IF(O1148 = "BUY", E1149 - B1149, B1149 - E1149), 0)</f>
        <v>0</v>
      </c>
      <c r="Q1149" s="24" t="n">
        <f aca="false">(F1149 - F1148) / F1148</f>
        <v>0.890473922626234</v>
      </c>
      <c r="R1149" s="25" t="inlineStr">
        <f aca="true">IF(ROW(Q1149) - 2 &gt;= 3, AVERAGE(Q1149:OFFSET(Q1149,1 - $R$2, 0)), "")</f>
        <is>
          <t/>
        </is>
      </c>
    </row>
    <row collapsed="false" customFormat="false" customHeight="false" hidden="false" ht="13.3" outlineLevel="0" r="1150">
      <c r="A1150" s="20" t="n">
        <v>38226</v>
      </c>
      <c r="B1150" s="14" t="n">
        <v>34.68</v>
      </c>
      <c r="C1150" s="15" t="n">
        <v>34.76</v>
      </c>
      <c r="D1150" s="16" t="n">
        <v>34</v>
      </c>
      <c r="E1150" s="17" t="n">
        <v>34.35</v>
      </c>
      <c r="F1150" s="18" t="n">
        <v>13886200</v>
      </c>
      <c r="G1150" s="13" t="n">
        <v>17.1</v>
      </c>
      <c r="I1150" s="7" t="n">
        <f aca="false">C1150 - E1149</f>
        <v>0.100000000000001</v>
      </c>
      <c r="J1150" s="8" t="n">
        <f aca="false">E1149 - D1150</f>
        <v>0.659999999999997</v>
      </c>
      <c r="K1150" s="9" t="n">
        <f aca="false">E1150 - E1149</f>
        <v>-0.309999999999995</v>
      </c>
      <c r="L1150" s="21" t="n">
        <f aca="false">I1150 / $E$2</f>
        <v>0.000997506234413979</v>
      </c>
      <c r="M1150" s="22" t="n">
        <f aca="false">J1150 / $E$2</f>
        <v>0.00658354114713214</v>
      </c>
      <c r="N1150" s="23" t="n">
        <f aca="false">K1150 / $E$2</f>
        <v>-0.00309226932668324</v>
      </c>
      <c r="O1150" s="10" t="str">
        <f aca="false">IF(OR(J1150 &lt; 0, I1150 &lt; 0), IF(J1150 &lt; 0, "BUY", "SELL"), "S.W.")</f>
        <v>S.W.</v>
      </c>
      <c r="P1150" s="11" t="n">
        <f aca="false">IF(OR(O1149="BUY", O1149 = "SELL"), IF(O1149 = "BUY", E1150 - B1150, B1150 - E1150), 0)</f>
        <v>0</v>
      </c>
      <c r="Q1150" s="24" t="n">
        <f aca="false">(F1150 - F1149) / F1149</f>
        <v>-0.593230963916831</v>
      </c>
      <c r="R1150" s="25" t="inlineStr">
        <f aca="true">IF(ROW(Q1150) - 2 &gt;= 3, AVERAGE(Q1150:OFFSET(Q1150,1 - $R$2, 0)), "")</f>
        <is>
          <t/>
        </is>
      </c>
    </row>
    <row collapsed="false" customFormat="false" customHeight="false" hidden="false" ht="13.3" outlineLevel="0" r="1151">
      <c r="A1151" s="20" t="n">
        <v>38229</v>
      </c>
      <c r="B1151" s="14" t="n">
        <v>34</v>
      </c>
      <c r="C1151" s="15" t="n">
        <v>34.72</v>
      </c>
      <c r="D1151" s="16" t="n">
        <v>33.96</v>
      </c>
      <c r="E1151" s="17" t="n">
        <v>34.12</v>
      </c>
      <c r="F1151" s="18" t="n">
        <v>7790800</v>
      </c>
      <c r="G1151" s="13" t="n">
        <v>16.99</v>
      </c>
      <c r="I1151" s="7" t="n">
        <f aca="false">C1151 - E1150</f>
        <v>0.369999999999997</v>
      </c>
      <c r="J1151" s="8" t="n">
        <f aca="false">E1150 - D1151</f>
        <v>0.390000000000001</v>
      </c>
      <c r="K1151" s="9" t="n">
        <f aca="false">E1151 - E1150</f>
        <v>-0.230000000000004</v>
      </c>
      <c r="L1151" s="21" t="n">
        <f aca="false">I1151 / $E$2</f>
        <v>0.00369077306733165</v>
      </c>
      <c r="M1151" s="22" t="n">
        <f aca="false">J1151 / $E$2</f>
        <v>0.00389027431421447</v>
      </c>
      <c r="N1151" s="23" t="n">
        <f aca="false">K1151 / $E$2</f>
        <v>-0.00229426433915216</v>
      </c>
      <c r="O1151" s="10" t="str">
        <f aca="false">IF(OR(J1151 &lt; 0, I1151 &lt; 0), IF(J1151 &lt; 0, "BUY", "SELL"), "S.W.")</f>
        <v>S.W.</v>
      </c>
      <c r="P1151" s="11" t="n">
        <f aca="false">IF(OR(O1150="BUY", O1150 = "SELL"), IF(O1150 = "BUY", E1151 - B1151, B1151 - E1151), 0)</f>
        <v>0</v>
      </c>
      <c r="Q1151" s="24" t="n">
        <f aca="false">(F1151 - F1150) / F1150</f>
        <v>-0.438953781452089</v>
      </c>
      <c r="R1151" s="25" t="inlineStr">
        <f aca="true">IF(ROW(Q1151) - 2 &gt;= 3, AVERAGE(Q1151:OFFSET(Q1151,1 - $R$2, 0)), "")</f>
        <is>
          <t/>
        </is>
      </c>
    </row>
    <row collapsed="false" customFormat="false" customHeight="false" hidden="false" ht="13.3" outlineLevel="0" r="1152">
      <c r="A1152" s="20" t="n">
        <v>38230</v>
      </c>
      <c r="B1152" s="14" t="n">
        <v>34.07</v>
      </c>
      <c r="C1152" s="15" t="n">
        <v>34.95</v>
      </c>
      <c r="D1152" s="16" t="n">
        <v>34</v>
      </c>
      <c r="E1152" s="17" t="n">
        <v>34.49</v>
      </c>
      <c r="F1152" s="18" t="n">
        <v>13448600</v>
      </c>
      <c r="G1152" s="13" t="n">
        <v>17.17</v>
      </c>
      <c r="I1152" s="7" t="n">
        <f aca="false">C1152 - E1151</f>
        <v>0.830000000000005</v>
      </c>
      <c r="J1152" s="8" t="n">
        <f aca="false">E1151 - D1152</f>
        <v>0.119999999999997</v>
      </c>
      <c r="K1152" s="9" t="n">
        <f aca="false">E1152 - E1151</f>
        <v>0.370000000000005</v>
      </c>
      <c r="L1152" s="21" t="n">
        <f aca="false">I1152 / $E$2</f>
        <v>0.00827930174563596</v>
      </c>
      <c r="M1152" s="22" t="n">
        <f aca="false">J1152 / $E$2</f>
        <v>0.00119700748129673</v>
      </c>
      <c r="N1152" s="23" t="n">
        <f aca="false">K1152 / $E$2</f>
        <v>0.00369077306733172</v>
      </c>
      <c r="O1152" s="10" t="str">
        <f aca="false">IF(OR(J1152 &lt; 0, I1152 &lt; 0), IF(J1152 &lt; 0, "BUY", "SELL"), "S.W.")</f>
        <v>S.W.</v>
      </c>
      <c r="P1152" s="11" t="n">
        <f aca="false">IF(OR(O1151="BUY", O1151 = "SELL"), IF(O1151 = "BUY", E1152 - B1152, B1152 - E1152), 0)</f>
        <v>0</v>
      </c>
      <c r="Q1152" s="24" t="n">
        <f aca="false">(F1152 - F1151) / F1151</f>
        <v>0.726215536273553</v>
      </c>
      <c r="R1152" s="25" t="inlineStr">
        <f aca="true">IF(ROW(Q1152) - 2 &gt;= 3, AVERAGE(Q1152:OFFSET(Q1152,1 - $R$2, 0)), "")</f>
        <is>
          <t/>
        </is>
      </c>
    </row>
    <row collapsed="false" customFormat="false" customHeight="false" hidden="false" ht="13.3" outlineLevel="0" r="1153">
      <c r="A1153" s="20" t="n">
        <v>38231</v>
      </c>
      <c r="B1153" s="14" t="n">
        <v>34.3</v>
      </c>
      <c r="C1153" s="15" t="n">
        <v>35.99</v>
      </c>
      <c r="D1153" s="16" t="n">
        <v>34.19</v>
      </c>
      <c r="E1153" s="17" t="n">
        <v>35.86</v>
      </c>
      <c r="F1153" s="18" t="n">
        <v>18418800</v>
      </c>
      <c r="G1153" s="13" t="n">
        <v>17.85</v>
      </c>
      <c r="I1153" s="7" t="n">
        <f aca="false">C1153 - E1152</f>
        <v>1.5</v>
      </c>
      <c r="J1153" s="8" t="n">
        <f aca="false">E1152 - D1153</f>
        <v>0.300000000000004</v>
      </c>
      <c r="K1153" s="9" t="n">
        <f aca="false">E1153 - E1152</f>
        <v>1.37</v>
      </c>
      <c r="L1153" s="21" t="n">
        <f aca="false">I1153 / $E$2</f>
        <v>0.0149625935162095</v>
      </c>
      <c r="M1153" s="22" t="n">
        <f aca="false">J1153 / $E$2</f>
        <v>0.00299251870324194</v>
      </c>
      <c r="N1153" s="23" t="n">
        <f aca="false">K1153 / $E$2</f>
        <v>0.0136658354114713</v>
      </c>
      <c r="O1153" s="10" t="str">
        <f aca="false">IF(OR(J1153 &lt; 0, I1153 &lt; 0), IF(J1153 &lt; 0, "BUY", "SELL"), "S.W.")</f>
        <v>S.W.</v>
      </c>
      <c r="P1153" s="11" t="n">
        <f aca="false">IF(OR(O1152="BUY", O1152 = "SELL"), IF(O1152 = "BUY", E1153 - B1153, B1153 - E1153), 0)</f>
        <v>0</v>
      </c>
      <c r="Q1153" s="24" t="n">
        <f aca="false">(F1153 - F1152) / F1152</f>
        <v>0.36957006677275</v>
      </c>
      <c r="R1153" s="25" t="inlineStr">
        <f aca="true">IF(ROW(Q1153) - 2 &gt;= 3, AVERAGE(Q1153:OFFSET(Q1153,1 - $R$2, 0)), "")</f>
        <is>
          <t/>
        </is>
      </c>
    </row>
    <row collapsed="false" customFormat="false" customHeight="false" hidden="false" ht="13.3" outlineLevel="0" r="1154">
      <c r="A1154" s="20" t="n">
        <v>38232</v>
      </c>
      <c r="B1154" s="14" t="n">
        <v>35.5</v>
      </c>
      <c r="C1154" s="15" t="n">
        <v>35.81</v>
      </c>
      <c r="D1154" s="16" t="n">
        <v>34.83</v>
      </c>
      <c r="E1154" s="17" t="n">
        <v>35.66</v>
      </c>
      <c r="F1154" s="18" t="n">
        <v>14511600</v>
      </c>
      <c r="G1154" s="13" t="n">
        <v>17.75</v>
      </c>
      <c r="I1154" s="7" t="n">
        <f aca="false">C1154 - E1153</f>
        <v>-0.0499999999999972</v>
      </c>
      <c r="J1154" s="8" t="n">
        <f aca="false">E1153 - D1154</f>
        <v>1.03</v>
      </c>
      <c r="K1154" s="9" t="n">
        <f aca="false">E1154 - E1153</f>
        <v>-0.200000000000003</v>
      </c>
      <c r="L1154" s="21" t="n">
        <f aca="false">I1154 / $E$2</f>
        <v>-0.000498753117206954</v>
      </c>
      <c r="M1154" s="22" t="n">
        <f aca="false">J1154 / $E$2</f>
        <v>0.0102743142144639</v>
      </c>
      <c r="N1154" s="23" t="n">
        <f aca="false">K1154 / $E$2</f>
        <v>-0.00199501246882796</v>
      </c>
      <c r="O1154" s="10" t="str">
        <f aca="false">IF(OR(J1154 &lt; 0, I1154 &lt; 0), IF(J1154 &lt; 0, "BUY", "SELL"), "S.W.")</f>
        <v>SELL</v>
      </c>
      <c r="P1154" s="11" t="n">
        <f aca="false">IF(OR(O1153="BUY", O1153 = "SELL"), IF(O1153 = "BUY", E1154 - B1154, B1154 - E1154), 0)</f>
        <v>0</v>
      </c>
      <c r="Q1154" s="24" t="n">
        <f aca="false">(F1154 - F1153) / F1153</f>
        <v>-0.212131083458206</v>
      </c>
      <c r="R1154" s="25" t="inlineStr">
        <f aca="true">IF(ROW(Q1154) - 2 &gt;= 3, AVERAGE(Q1154:OFFSET(Q1154,1 - $R$2, 0)), "")</f>
        <is>
          <t/>
        </is>
      </c>
    </row>
    <row collapsed="false" customFormat="false" customHeight="false" hidden="false" ht="13.3" outlineLevel="0" r="1155">
      <c r="A1155" s="20" t="n">
        <v>38233</v>
      </c>
      <c r="B1155" s="14" t="n">
        <v>35.01</v>
      </c>
      <c r="C1155" s="15" t="n">
        <v>35.92</v>
      </c>
      <c r="D1155" s="16" t="n">
        <v>35.01</v>
      </c>
      <c r="E1155" s="17" t="n">
        <v>35.23</v>
      </c>
      <c r="F1155" s="18" t="n">
        <v>10481000</v>
      </c>
      <c r="G1155" s="13" t="n">
        <v>17.54</v>
      </c>
      <c r="I1155" s="7" t="n">
        <f aca="false">C1155 - E1154</f>
        <v>0.260000000000005</v>
      </c>
      <c r="J1155" s="8" t="n">
        <f aca="false">E1154 - D1155</f>
        <v>0.649999999999999</v>
      </c>
      <c r="K1155" s="9" t="n">
        <f aca="false">E1155 - E1154</f>
        <v>-0.43</v>
      </c>
      <c r="L1155" s="21" t="n">
        <f aca="false">I1155 / $E$2</f>
        <v>0.00259351620947636</v>
      </c>
      <c r="M1155" s="22" t="n">
        <f aca="false">J1155 / $E$2</f>
        <v>0.00648379052369076</v>
      </c>
      <c r="N1155" s="23" t="n">
        <f aca="false">K1155 / $E$2</f>
        <v>-0.00428927680798005</v>
      </c>
      <c r="O1155" s="10" t="str">
        <f aca="false">IF(OR(J1155 &lt; 0, I1155 &lt; 0), IF(J1155 &lt; 0, "BUY", "SELL"), "S.W.")</f>
        <v>S.W.</v>
      </c>
      <c r="P1155" s="11" t="n">
        <f aca="false">IF(OR(O1154="BUY", O1154 = "SELL"), IF(O1154 = "BUY", E1155 - B1155, B1155 - E1155), 0)</f>
        <v>-0.219999999999999</v>
      </c>
      <c r="Q1155" s="24" t="n">
        <f aca="false">(F1155 - F1154) / F1154</f>
        <v>-0.277750213622206</v>
      </c>
      <c r="R1155" s="25" t="inlineStr">
        <f aca="true">IF(ROW(Q1155) - 2 &gt;= 3, AVERAGE(Q1155:OFFSET(Q1155,1 - $R$2, 0)), "")</f>
        <is>
          <t/>
        </is>
      </c>
    </row>
    <row collapsed="false" customFormat="false" customHeight="false" hidden="false" ht="13.3" outlineLevel="0" r="1156">
      <c r="A1156" s="20" t="n">
        <v>38237</v>
      </c>
      <c r="B1156" s="14" t="n">
        <v>35.4</v>
      </c>
      <c r="C1156" s="15" t="n">
        <v>36.19</v>
      </c>
      <c r="D1156" s="16" t="n">
        <v>35.23</v>
      </c>
      <c r="E1156" s="17" t="n">
        <v>35.76</v>
      </c>
      <c r="F1156" s="18" t="n">
        <v>10784200</v>
      </c>
      <c r="G1156" s="13" t="n">
        <v>17.8</v>
      </c>
      <c r="I1156" s="7" t="n">
        <f aca="false">C1156 - E1155</f>
        <v>0.960000000000001</v>
      </c>
      <c r="J1156" s="8" t="n">
        <f aca="false">E1155 - D1156</f>
        <v>0</v>
      </c>
      <c r="K1156" s="9" t="n">
        <f aca="false">E1156 - E1155</f>
        <v>0.530000000000001</v>
      </c>
      <c r="L1156" s="21" t="n">
        <f aca="false">I1156 / $E$2</f>
        <v>0.00957605985037407</v>
      </c>
      <c r="M1156" s="22" t="n">
        <f aca="false">J1156 / $E$2</f>
        <v>0</v>
      </c>
      <c r="N1156" s="23" t="n">
        <f aca="false">K1156 / $E$2</f>
        <v>0.00528678304239403</v>
      </c>
      <c r="O1156" s="10" t="str">
        <f aca="false">IF(OR(J1156 &lt; 0, I1156 &lt; 0), IF(J1156 &lt; 0, "BUY", "SELL"), "S.W.")</f>
        <v>S.W.</v>
      </c>
      <c r="P1156" s="11" t="n">
        <f aca="false">IF(OR(O1155="BUY", O1155 = "SELL"), IF(O1155 = "BUY", E1156 - B1156, B1156 - E1156), 0)</f>
        <v>0</v>
      </c>
      <c r="Q1156" s="24" t="n">
        <f aca="false">(F1156 - F1155) / F1155</f>
        <v>0.028928537353306</v>
      </c>
      <c r="R1156" s="25" t="inlineStr">
        <f aca="true">IF(ROW(Q1156) - 2 &gt;= 3, AVERAGE(Q1156:OFFSET(Q1156,1 - $R$2, 0)), "")</f>
        <is>
          <t/>
        </is>
      </c>
    </row>
    <row collapsed="false" customFormat="false" customHeight="false" hidden="false" ht="13.3" outlineLevel="0" r="1157">
      <c r="A1157" s="20" t="n">
        <v>38238</v>
      </c>
      <c r="B1157" s="14" t="n">
        <v>35.7</v>
      </c>
      <c r="C1157" s="15" t="n">
        <v>36.57</v>
      </c>
      <c r="D1157" s="16" t="n">
        <v>35.68</v>
      </c>
      <c r="E1157" s="17" t="n">
        <v>36.35</v>
      </c>
      <c r="F1157" s="18" t="n">
        <v>12268800</v>
      </c>
      <c r="G1157" s="13" t="n">
        <v>18.1</v>
      </c>
      <c r="I1157" s="7" t="n">
        <f aca="false">C1157 - E1156</f>
        <v>0.810000000000002</v>
      </c>
      <c r="J1157" s="8" t="n">
        <f aca="false">E1156 - D1157</f>
        <v>0.0799999999999983</v>
      </c>
      <c r="K1157" s="9" t="n">
        <f aca="false">E1157 - E1156</f>
        <v>0.590000000000003</v>
      </c>
      <c r="L1157" s="21" t="n">
        <f aca="false">I1157 / $E$2</f>
        <v>0.00807980049875314</v>
      </c>
      <c r="M1157" s="22" t="n">
        <f aca="false">J1157 / $E$2</f>
        <v>0.000798004987531155</v>
      </c>
      <c r="N1157" s="23" t="n">
        <f aca="false">K1157 / $E$2</f>
        <v>0.00588528678304243</v>
      </c>
      <c r="O1157" s="10" t="str">
        <f aca="false">IF(OR(J1157 &lt; 0, I1157 &lt; 0), IF(J1157 &lt; 0, "BUY", "SELL"), "S.W.")</f>
        <v>S.W.</v>
      </c>
      <c r="P1157" s="11" t="n">
        <f aca="false">IF(OR(O1156="BUY", O1156 = "SELL"), IF(O1156 = "BUY", E1157 - B1157, B1157 - E1157), 0)</f>
        <v>0</v>
      </c>
      <c r="Q1157" s="24" t="n">
        <f aca="false">(F1157 - F1156) / F1156</f>
        <v>0.137664360824169</v>
      </c>
      <c r="R1157" s="25" t="inlineStr">
        <f aca="true">IF(ROW(Q1157) - 2 &gt;= 3, AVERAGE(Q1157:OFFSET(Q1157,1 - $R$2, 0)), "")</f>
        <is>
          <t/>
        </is>
      </c>
    </row>
    <row collapsed="false" customFormat="false" customHeight="false" hidden="false" ht="13.3" outlineLevel="0" r="1158">
      <c r="A1158" s="20" t="n">
        <v>38239</v>
      </c>
      <c r="B1158" s="14" t="n">
        <v>36.1</v>
      </c>
      <c r="C1158" s="15" t="n">
        <v>36.3</v>
      </c>
      <c r="D1158" s="16" t="n">
        <v>35.28</v>
      </c>
      <c r="E1158" s="17" t="n">
        <v>35.7</v>
      </c>
      <c r="F1158" s="18" t="n">
        <v>16476400</v>
      </c>
      <c r="G1158" s="13" t="n">
        <v>17.77</v>
      </c>
      <c r="I1158" s="7" t="n">
        <f aca="false">C1158 - E1157</f>
        <v>-0.0500000000000043</v>
      </c>
      <c r="J1158" s="8" t="n">
        <f aca="false">E1157 - D1158</f>
        <v>1.07</v>
      </c>
      <c r="K1158" s="9" t="n">
        <f aca="false">E1158 - E1157</f>
        <v>-0.649999999999999</v>
      </c>
      <c r="L1158" s="21" t="n">
        <f aca="false">I1158 / $E$2</f>
        <v>-0.000498753117207025</v>
      </c>
      <c r="M1158" s="22" t="n">
        <f aca="false">J1158 / $E$2</f>
        <v>0.0106733167082294</v>
      </c>
      <c r="N1158" s="23" t="n">
        <f aca="false">K1158 / $E$2</f>
        <v>-0.00648379052369076</v>
      </c>
      <c r="O1158" s="10" t="str">
        <f aca="false">IF(OR(J1158 &lt; 0, I1158 &lt; 0), IF(J1158 &lt; 0, "BUY", "SELL"), "S.W.")</f>
        <v>SELL</v>
      </c>
      <c r="P1158" s="11" t="n">
        <f aca="false">IF(OR(O1157="BUY", O1157 = "SELL"), IF(O1157 = "BUY", E1158 - B1158, B1158 - E1158), 0)</f>
        <v>0</v>
      </c>
      <c r="Q1158" s="24" t="n">
        <f aca="false">(F1158 - F1157) / F1157</f>
        <v>0.342951225873761</v>
      </c>
      <c r="R1158" s="25" t="inlineStr">
        <f aca="true">IF(ROW(Q1158) - 2 &gt;= 3, AVERAGE(Q1158:OFFSET(Q1158,1 - $R$2, 0)), "")</f>
        <is>
          <t/>
        </is>
      </c>
    </row>
    <row collapsed="false" customFormat="false" customHeight="false" hidden="false" ht="13.3" outlineLevel="0" r="1159">
      <c r="A1159" s="20" t="n">
        <v>38240</v>
      </c>
      <c r="B1159" s="14" t="n">
        <v>35.66</v>
      </c>
      <c r="C1159" s="15" t="n">
        <v>36.23</v>
      </c>
      <c r="D1159" s="16" t="n">
        <v>35.46</v>
      </c>
      <c r="E1159" s="17" t="n">
        <v>35.87</v>
      </c>
      <c r="F1159" s="18" t="n">
        <v>11714800</v>
      </c>
      <c r="G1159" s="13" t="n">
        <v>17.86</v>
      </c>
      <c r="I1159" s="7" t="n">
        <f aca="false">C1159 - E1158</f>
        <v>0.529999999999994</v>
      </c>
      <c r="J1159" s="8" t="n">
        <f aca="false">E1158 - D1159</f>
        <v>0.240000000000002</v>
      </c>
      <c r="K1159" s="9" t="n">
        <f aca="false">E1159 - E1158</f>
        <v>0.169999999999995</v>
      </c>
      <c r="L1159" s="21" t="n">
        <f aca="false">I1159 / $E$2</f>
        <v>0.00528678304239396</v>
      </c>
      <c r="M1159" s="22" t="n">
        <f aca="false">J1159 / $E$2</f>
        <v>0.00239401496259354</v>
      </c>
      <c r="N1159" s="23" t="n">
        <f aca="false">K1159 / $E$2</f>
        <v>0.00169576059850369</v>
      </c>
      <c r="O1159" s="10" t="str">
        <f aca="false">IF(OR(J1159 &lt; 0, I1159 &lt; 0), IF(J1159 &lt; 0, "BUY", "SELL"), "S.W.")</f>
        <v>S.W.</v>
      </c>
      <c r="P1159" s="11" t="n">
        <f aca="false">IF(OR(O1158="BUY", O1158 = "SELL"), IF(O1158 = "BUY", E1159 - B1159, B1159 - E1159), 0)</f>
        <v>-0.210000000000001</v>
      </c>
      <c r="Q1159" s="24" t="n">
        <f aca="false">(F1159 - F1158) / F1158</f>
        <v>-0.288995168847564</v>
      </c>
      <c r="R1159" s="25" t="inlineStr">
        <f aca="true">IF(ROW(Q1159) - 2 &gt;= 3, AVERAGE(Q1159:OFFSET(Q1159,1 - $R$2, 0)), "")</f>
        <is>
          <t/>
        </is>
      </c>
    </row>
    <row collapsed="false" customFormat="false" customHeight="false" hidden="false" ht="13.3" outlineLevel="0" r="1160">
      <c r="A1160" s="20" t="n">
        <v>38243</v>
      </c>
      <c r="B1160" s="14" t="n">
        <v>35.88</v>
      </c>
      <c r="C1160" s="15" t="n">
        <v>36.07</v>
      </c>
      <c r="D1160" s="16" t="n">
        <v>35.32</v>
      </c>
      <c r="E1160" s="17" t="n">
        <v>35.59</v>
      </c>
      <c r="F1160" s="18" t="n">
        <v>10070600</v>
      </c>
      <c r="G1160" s="13" t="n">
        <v>17.72</v>
      </c>
      <c r="I1160" s="7" t="n">
        <f aca="false">C1160 - E1159</f>
        <v>0.200000000000003</v>
      </c>
      <c r="J1160" s="8" t="n">
        <f aca="false">E1159 - D1160</f>
        <v>0.549999999999997</v>
      </c>
      <c r="K1160" s="9" t="n">
        <f aca="false">E1160 - E1159</f>
        <v>-0.279999999999994</v>
      </c>
      <c r="L1160" s="21" t="n">
        <f aca="false">I1160 / $E$2</f>
        <v>0.00199501246882796</v>
      </c>
      <c r="M1160" s="22" t="n">
        <f aca="false">J1160 / $E$2</f>
        <v>0.00548628428927678</v>
      </c>
      <c r="N1160" s="23" t="n">
        <f aca="false">K1160 / $E$2</f>
        <v>-0.00279301745635904</v>
      </c>
      <c r="O1160" s="10" t="str">
        <f aca="false">IF(OR(J1160 &lt; 0, I1160 &lt; 0), IF(J1160 &lt; 0, "BUY", "SELL"), "S.W.")</f>
        <v>S.W.</v>
      </c>
      <c r="P1160" s="11" t="n">
        <f aca="false">IF(OR(O1159="BUY", O1159 = "SELL"), IF(O1159 = "BUY", E1160 - B1160, B1160 - E1160), 0)</f>
        <v>0</v>
      </c>
      <c r="Q1160" s="24" t="n">
        <f aca="false">(F1160 - F1159) / F1159</f>
        <v>-0.14035237477379</v>
      </c>
      <c r="R1160" s="25" t="inlineStr">
        <f aca="true">IF(ROW(Q1160) - 2 &gt;= 3, AVERAGE(Q1160:OFFSET(Q1160,1 - $R$2, 0)), "")</f>
        <is>
          <t/>
        </is>
      </c>
    </row>
    <row collapsed="false" customFormat="false" customHeight="false" hidden="false" ht="13.3" outlineLevel="0" r="1161">
      <c r="A1161" s="20" t="n">
        <v>38244</v>
      </c>
      <c r="B1161" s="14" t="n">
        <v>35.24</v>
      </c>
      <c r="C1161" s="15" t="n">
        <v>35.55</v>
      </c>
      <c r="D1161" s="16" t="n">
        <v>34.78</v>
      </c>
      <c r="E1161" s="17" t="n">
        <v>35.49</v>
      </c>
      <c r="F1161" s="18" t="n">
        <v>9100800</v>
      </c>
      <c r="G1161" s="13" t="n">
        <v>17.67</v>
      </c>
      <c r="I1161" s="7" t="n">
        <f aca="false">C1161 - E1160</f>
        <v>-0.0400000000000063</v>
      </c>
      <c r="J1161" s="8" t="n">
        <f aca="false">E1160 - D1161</f>
        <v>0.810000000000002</v>
      </c>
      <c r="K1161" s="9" t="n">
        <f aca="false">E1161 - E1160</f>
        <v>-0.100000000000001</v>
      </c>
      <c r="L1161" s="21" t="n">
        <f aca="false">I1161 / $E$2</f>
        <v>-0.000399002493765648</v>
      </c>
      <c r="M1161" s="22" t="n">
        <f aca="false">J1161 / $E$2</f>
        <v>0.00807980049875314</v>
      </c>
      <c r="N1161" s="23" t="n">
        <f aca="false">K1161 / $E$2</f>
        <v>-0.000997506234413979</v>
      </c>
      <c r="O1161" s="10" t="str">
        <f aca="false">IF(OR(J1161 &lt; 0, I1161 &lt; 0), IF(J1161 &lt; 0, "BUY", "SELL"), "S.W.")</f>
        <v>SELL</v>
      </c>
      <c r="P1161" s="11" t="n">
        <f aca="false">IF(OR(O1160="BUY", O1160 = "SELL"), IF(O1160 = "BUY", E1161 - B1161, B1161 - E1161), 0)</f>
        <v>0</v>
      </c>
      <c r="Q1161" s="24" t="n">
        <f aca="false">(F1161 - F1160) / F1160</f>
        <v>-0.0963001211447183</v>
      </c>
      <c r="R1161" s="25" t="inlineStr">
        <f aca="true">IF(ROW(Q1161) - 2 &gt;= 3, AVERAGE(Q1161:OFFSET(Q1161,1 - $R$2, 0)), "")</f>
        <is>
          <t/>
        </is>
      </c>
    </row>
    <row collapsed="false" customFormat="false" customHeight="false" hidden="false" ht="13.3" outlineLevel="0" r="1162">
      <c r="A1162" s="20" t="n">
        <v>38245</v>
      </c>
      <c r="B1162" s="14" t="n">
        <v>35.36</v>
      </c>
      <c r="C1162" s="15" t="n">
        <v>35.48</v>
      </c>
      <c r="D1162" s="16" t="n">
        <v>34.8</v>
      </c>
      <c r="E1162" s="17" t="n">
        <v>35.2</v>
      </c>
      <c r="F1162" s="18" t="n">
        <v>8309600</v>
      </c>
      <c r="G1162" s="13" t="n">
        <v>17.52</v>
      </c>
      <c r="I1162" s="7" t="n">
        <f aca="false">C1162 - E1161</f>
        <v>-0.0100000000000051</v>
      </c>
      <c r="J1162" s="8" t="n">
        <f aca="false">E1161 - D1162</f>
        <v>0.690000000000005</v>
      </c>
      <c r="K1162" s="9" t="n">
        <f aca="false">E1162 - E1161</f>
        <v>-0.289999999999999</v>
      </c>
      <c r="L1162" s="21" t="n">
        <f aca="false">I1162 / $E$2</f>
        <v>-9.97506234414475E-005</v>
      </c>
      <c r="M1162" s="22" t="n">
        <f aca="false">J1162 / $E$2</f>
        <v>0.00688279301745641</v>
      </c>
      <c r="N1162" s="23" t="n">
        <f aca="false">K1162 / $E$2</f>
        <v>-0.00289276807980049</v>
      </c>
      <c r="O1162" s="10" t="str">
        <f aca="false">IF(OR(J1162 &lt; 0, I1162 &lt; 0), IF(J1162 &lt; 0, "BUY", "SELL"), "S.W.")</f>
        <v>SELL</v>
      </c>
      <c r="P1162" s="11" t="n">
        <f aca="false">IF(OR(O1161="BUY", O1161 = "SELL"), IF(O1161 = "BUY", E1162 - B1162, B1162 - E1162), 0)</f>
        <v>0.159999999999997</v>
      </c>
      <c r="Q1162" s="24" t="n">
        <f aca="false">(F1162 - F1161) / F1161</f>
        <v>-0.0869374120956399</v>
      </c>
      <c r="R1162" s="25" t="inlineStr">
        <f aca="true">IF(ROW(Q1162) - 2 &gt;= 3, AVERAGE(Q1162:OFFSET(Q1162,1 - $R$2, 0)), "")</f>
        <is>
          <t/>
        </is>
      </c>
    </row>
    <row collapsed="false" customFormat="false" customHeight="false" hidden="false" ht="13.3" outlineLevel="0" r="1163">
      <c r="A1163" s="20" t="n">
        <v>38246</v>
      </c>
      <c r="B1163" s="14" t="n">
        <v>35.2</v>
      </c>
      <c r="C1163" s="15" t="n">
        <v>36.76</v>
      </c>
      <c r="D1163" s="16" t="n">
        <v>35.08</v>
      </c>
      <c r="E1163" s="17" t="n">
        <v>36.35</v>
      </c>
      <c r="F1163" s="18" t="n">
        <v>17925600</v>
      </c>
      <c r="G1163" s="13" t="n">
        <v>18.1</v>
      </c>
      <c r="I1163" s="7" t="n">
        <f aca="false">C1163 - E1162</f>
        <v>1.56</v>
      </c>
      <c r="J1163" s="8" t="n">
        <f aca="false">E1162 - D1163</f>
        <v>0.120000000000005</v>
      </c>
      <c r="K1163" s="9" t="n">
        <f aca="false">E1163 - E1162</f>
        <v>1.15</v>
      </c>
      <c r="L1163" s="21" t="n">
        <f aca="false">I1163 / $E$2</f>
        <v>0.0155610972568578</v>
      </c>
      <c r="M1163" s="22" t="n">
        <f aca="false">J1163 / $E$2</f>
        <v>0.0011970074812968</v>
      </c>
      <c r="N1163" s="23" t="n">
        <f aca="false">K1163 / $E$2</f>
        <v>0.0114713216957606</v>
      </c>
      <c r="O1163" s="10" t="str">
        <f aca="false">IF(OR(J1163 &lt; 0, I1163 &lt; 0), IF(J1163 &lt; 0, "BUY", "SELL"), "S.W.")</f>
        <v>S.W.</v>
      </c>
      <c r="P1163" s="11" t="n">
        <f aca="false">IF(OR(O1162="BUY", O1162 = "SELL"), IF(O1162 = "BUY", E1163 - B1163, B1163 - E1163), 0)</f>
        <v>-1.15</v>
      </c>
      <c r="Q1163" s="24" t="n">
        <f aca="false">(F1163 - F1162) / F1162</f>
        <v>1.1572157504573</v>
      </c>
      <c r="R1163" s="25" t="inlineStr">
        <f aca="true">IF(ROW(Q1163) - 2 &gt;= 3, AVERAGE(Q1163:OFFSET(Q1163,1 - $R$2, 0)), "")</f>
        <is>
          <t/>
        </is>
      </c>
    </row>
    <row collapsed="false" customFormat="false" customHeight="false" hidden="false" ht="13.3" outlineLevel="0" r="1164">
      <c r="A1164" s="20" t="n">
        <v>38247</v>
      </c>
      <c r="B1164" s="14" t="n">
        <v>36.55</v>
      </c>
      <c r="C1164" s="15" t="n">
        <v>37.38</v>
      </c>
      <c r="D1164" s="16" t="n">
        <v>36.4</v>
      </c>
      <c r="E1164" s="17" t="n">
        <v>37.14</v>
      </c>
      <c r="F1164" s="18" t="n">
        <v>17939600</v>
      </c>
      <c r="G1164" s="13" t="n">
        <v>18.49</v>
      </c>
      <c r="I1164" s="7" t="n">
        <f aca="false">C1164 - E1163</f>
        <v>1.03</v>
      </c>
      <c r="J1164" s="8" t="n">
        <f aca="false">E1163 - D1164</f>
        <v>-0.0499999999999972</v>
      </c>
      <c r="K1164" s="9" t="n">
        <f aca="false">E1164 - E1163</f>
        <v>0.789999999999999</v>
      </c>
      <c r="L1164" s="21" t="n">
        <f aca="false">I1164 / $E$2</f>
        <v>0.0102743142144639</v>
      </c>
      <c r="M1164" s="22" t="n">
        <f aca="false">J1164 / $E$2</f>
        <v>-0.000498753117206954</v>
      </c>
      <c r="N1164" s="23" t="n">
        <f aca="false">K1164 / $E$2</f>
        <v>0.00788029925187032</v>
      </c>
      <c r="O1164" s="10" t="str">
        <f aca="false">IF(OR(J1164 &lt; 0, I1164 &lt; 0), IF(J1164 &lt; 0, "BUY", "SELL"), "S.W.")</f>
        <v>BUY</v>
      </c>
      <c r="P1164" s="11" t="n">
        <f aca="false">IF(OR(O1163="BUY", O1163 = "SELL"), IF(O1163 = "BUY", E1164 - B1164, B1164 - E1164), 0)</f>
        <v>0</v>
      </c>
      <c r="Q1164" s="24" t="n">
        <f aca="false">(F1164 - F1163) / F1163</f>
        <v>0.000781005935645111</v>
      </c>
      <c r="R1164" s="25" t="inlineStr">
        <f aca="true">IF(ROW(Q1164) - 2 &gt;= 3, AVERAGE(Q1164:OFFSET(Q1164,1 - $R$2, 0)), "")</f>
        <is>
          <t/>
        </is>
      </c>
    </row>
    <row collapsed="false" customFormat="false" customHeight="false" hidden="false" ht="13.3" outlineLevel="0" r="1165">
      <c r="A1165" s="20" t="n">
        <v>38250</v>
      </c>
      <c r="B1165" s="14" t="n">
        <v>36.88</v>
      </c>
      <c r="C1165" s="15" t="n">
        <v>37.98</v>
      </c>
      <c r="D1165" s="16" t="n">
        <v>36.87</v>
      </c>
      <c r="E1165" s="17" t="n">
        <v>37.71</v>
      </c>
      <c r="F1165" s="18" t="n">
        <v>8750000</v>
      </c>
      <c r="G1165" s="13" t="n">
        <v>18.77</v>
      </c>
      <c r="I1165" s="7" t="n">
        <f aca="false">C1165 - E1164</f>
        <v>0.839999999999996</v>
      </c>
      <c r="J1165" s="8" t="n">
        <f aca="false">E1164 - D1165</f>
        <v>0.270000000000003</v>
      </c>
      <c r="K1165" s="9" t="n">
        <f aca="false">E1165 - E1164</f>
        <v>0.57</v>
      </c>
      <c r="L1165" s="21" t="n">
        <f aca="false">I1165 / $E$2</f>
        <v>0.00837905236907727</v>
      </c>
      <c r="M1165" s="22" t="n">
        <f aca="false">J1165 / $E$2</f>
        <v>0.00269326683291774</v>
      </c>
      <c r="N1165" s="23" t="n">
        <f aca="false">K1165 / $E$2</f>
        <v>0.0056857855361596</v>
      </c>
      <c r="O1165" s="10" t="str">
        <f aca="false">IF(OR(J1165 &lt; 0, I1165 &lt; 0), IF(J1165 &lt; 0, "BUY", "SELL"), "S.W.")</f>
        <v>S.W.</v>
      </c>
      <c r="P1165" s="11" t="n">
        <f aca="false">IF(OR(O1164="BUY", O1164 = "SELL"), IF(O1164 = "BUY", E1165 - B1165, B1165 - E1165), 0)</f>
        <v>0.829999999999998</v>
      </c>
      <c r="Q1165" s="24" t="n">
        <f aca="false">(F1165 - F1164) / F1164</f>
        <v>-0.512252224129858</v>
      </c>
      <c r="R1165" s="25" t="inlineStr">
        <f aca="true">IF(ROW(Q1165) - 2 &gt;= 3, AVERAGE(Q1165:OFFSET(Q1165,1 - $R$2, 0)), "")</f>
        <is>
          <t/>
        </is>
      </c>
    </row>
    <row collapsed="false" customFormat="false" customHeight="false" hidden="false" ht="13.3" outlineLevel="0" r="1166">
      <c r="A1166" s="20" t="n">
        <v>38251</v>
      </c>
      <c r="B1166" s="14" t="n">
        <v>37.75</v>
      </c>
      <c r="C1166" s="15" t="n">
        <v>38.87</v>
      </c>
      <c r="D1166" s="16" t="n">
        <v>37.46</v>
      </c>
      <c r="E1166" s="17" t="n">
        <v>38.01</v>
      </c>
      <c r="F1166" s="18" t="n">
        <v>13809000</v>
      </c>
      <c r="G1166" s="13" t="n">
        <v>18.92</v>
      </c>
      <c r="I1166" s="7" t="n">
        <f aca="false">C1166 - E1165</f>
        <v>1.16</v>
      </c>
      <c r="J1166" s="8" t="n">
        <f aca="false">E1165 - D1166</f>
        <v>0.25</v>
      </c>
      <c r="K1166" s="9" t="n">
        <f aca="false">E1166 - E1165</f>
        <v>0.299999999999997</v>
      </c>
      <c r="L1166" s="21" t="n">
        <f aca="false">I1166 / $E$2</f>
        <v>0.011571072319202</v>
      </c>
      <c r="M1166" s="22" t="n">
        <f aca="false">J1166 / $E$2</f>
        <v>0.00249376558603491</v>
      </c>
      <c r="N1166" s="23" t="n">
        <f aca="false">K1166 / $E$2</f>
        <v>0.00299251870324187</v>
      </c>
      <c r="O1166" s="10" t="str">
        <f aca="false">IF(OR(J1166 &lt; 0, I1166 &lt; 0), IF(J1166 &lt; 0, "BUY", "SELL"), "S.W.")</f>
        <v>S.W.</v>
      </c>
      <c r="P1166" s="11" t="n">
        <f aca="false">IF(OR(O1165="BUY", O1165 = "SELL"), IF(O1165 = "BUY", E1166 - B1166, B1166 - E1166), 0)</f>
        <v>0</v>
      </c>
      <c r="Q1166" s="24" t="n">
        <f aca="false">(F1166 - F1165) / F1165</f>
        <v>0.578171428571429</v>
      </c>
      <c r="R1166" s="25" t="inlineStr">
        <f aca="true">IF(ROW(Q1166) - 2 &gt;= 3, AVERAGE(Q1166:OFFSET(Q1166,1 - $R$2, 0)), "")</f>
        <is>
          <t/>
        </is>
      </c>
    </row>
    <row collapsed="false" customFormat="false" customHeight="false" hidden="false" ht="13.3" outlineLevel="0" r="1167">
      <c r="A1167" s="20" t="n">
        <v>38252</v>
      </c>
      <c r="B1167" s="14" t="n">
        <v>38.1</v>
      </c>
      <c r="C1167" s="15" t="n">
        <v>38.14</v>
      </c>
      <c r="D1167" s="16" t="n">
        <v>36.81</v>
      </c>
      <c r="E1167" s="17" t="n">
        <v>36.92</v>
      </c>
      <c r="F1167" s="18" t="n">
        <v>14346000</v>
      </c>
      <c r="G1167" s="13" t="n">
        <v>18.38</v>
      </c>
      <c r="I1167" s="7" t="n">
        <f aca="false">C1167 - E1166</f>
        <v>0.130000000000003</v>
      </c>
      <c r="J1167" s="8" t="n">
        <f aca="false">E1166 - D1167</f>
        <v>1.2</v>
      </c>
      <c r="K1167" s="9" t="n">
        <f aca="false">E1167 - E1166</f>
        <v>-1.09</v>
      </c>
      <c r="L1167" s="21" t="n">
        <f aca="false">I1167 / $E$2</f>
        <v>0.00129675810473818</v>
      </c>
      <c r="M1167" s="22" t="n">
        <f aca="false">J1167 / $E$2</f>
        <v>0.0119700748129675</v>
      </c>
      <c r="N1167" s="23" t="n">
        <f aca="false">K1167 / $E$2</f>
        <v>-0.0108728179551122</v>
      </c>
      <c r="O1167" s="10" t="str">
        <f aca="false">IF(OR(J1167 &lt; 0, I1167 &lt; 0), IF(J1167 &lt; 0, "BUY", "SELL"), "S.W.")</f>
        <v>S.W.</v>
      </c>
      <c r="P1167" s="11" t="n">
        <f aca="false">IF(OR(O1166="BUY", O1166 = "SELL"), IF(O1166 = "BUY", E1167 - B1167, B1167 - E1167), 0)</f>
        <v>0</v>
      </c>
      <c r="Q1167" s="24" t="n">
        <f aca="false">(F1167 - F1166) / F1166</f>
        <v>0.0388876819465566</v>
      </c>
      <c r="R1167" s="25" t="inlineStr">
        <f aca="true">IF(ROW(Q1167) - 2 &gt;= 3, AVERAGE(Q1167:OFFSET(Q1167,1 - $R$2, 0)), "")</f>
        <is>
          <t/>
        </is>
      </c>
    </row>
    <row collapsed="false" customFormat="false" customHeight="false" hidden="false" ht="13.3" outlineLevel="0" r="1168">
      <c r="A1168" s="20" t="n">
        <v>38253</v>
      </c>
      <c r="B1168" s="14" t="n">
        <v>37.04</v>
      </c>
      <c r="C1168" s="15" t="n">
        <v>37.5</v>
      </c>
      <c r="D1168" s="16" t="n">
        <v>36.93</v>
      </c>
      <c r="E1168" s="17" t="n">
        <v>37.27</v>
      </c>
      <c r="F1168" s="18" t="n">
        <v>14193000</v>
      </c>
      <c r="G1168" s="13" t="n">
        <v>18.56</v>
      </c>
      <c r="I1168" s="7" t="n">
        <f aca="false">C1168 - E1167</f>
        <v>0.579999999999998</v>
      </c>
      <c r="J1168" s="8" t="n">
        <f aca="false">E1167 - D1168</f>
        <v>-0.00999999999999801</v>
      </c>
      <c r="K1168" s="9" t="n">
        <f aca="false">E1168 - E1167</f>
        <v>0.350000000000001</v>
      </c>
      <c r="L1168" s="21" t="n">
        <f aca="false">I1168 / $E$2</f>
        <v>0.00578553615960098</v>
      </c>
      <c r="M1168" s="22" t="n">
        <f aca="false">J1168 / $E$2</f>
        <v>-9.97506234413767E-005</v>
      </c>
      <c r="N1168" s="23" t="n">
        <f aca="false">K1168 / $E$2</f>
        <v>0.00349127182044889</v>
      </c>
      <c r="O1168" s="10" t="str">
        <f aca="false">IF(OR(J1168 &lt; 0, I1168 &lt; 0), IF(J1168 &lt; 0, "BUY", "SELL"), "S.W.")</f>
        <v>BUY</v>
      </c>
      <c r="P1168" s="11" t="n">
        <f aca="false">IF(OR(O1167="BUY", O1167 = "SELL"), IF(O1167 = "BUY", E1168 - B1168, B1168 - E1168), 0)</f>
        <v>0</v>
      </c>
      <c r="Q1168" s="24" t="n">
        <f aca="false">(F1168 - F1167) / F1167</f>
        <v>-0.0106649937264743</v>
      </c>
      <c r="R1168" s="25" t="inlineStr">
        <f aca="true">IF(ROW(Q1168) - 2 &gt;= 3, AVERAGE(Q1168:OFFSET(Q1168,1 - $R$2, 0)), "")</f>
        <is>
          <t/>
        </is>
      </c>
    </row>
    <row collapsed="false" customFormat="false" customHeight="false" hidden="false" ht="13.3" outlineLevel="0" r="1169">
      <c r="A1169" s="20" t="n">
        <v>38254</v>
      </c>
      <c r="B1169" s="14" t="n">
        <v>37.45</v>
      </c>
      <c r="C1169" s="15" t="n">
        <v>38</v>
      </c>
      <c r="D1169" s="16" t="n">
        <v>37.15</v>
      </c>
      <c r="E1169" s="17" t="n">
        <v>37.29</v>
      </c>
      <c r="F1169" s="18" t="n">
        <v>13196000</v>
      </c>
      <c r="G1169" s="13" t="n">
        <v>18.57</v>
      </c>
      <c r="I1169" s="7" t="n">
        <f aca="false">C1169 - E1168</f>
        <v>0.729999999999997</v>
      </c>
      <c r="J1169" s="8" t="n">
        <f aca="false">E1168 - D1169</f>
        <v>0.120000000000005</v>
      </c>
      <c r="K1169" s="9" t="n">
        <f aca="false">E1169 - E1168</f>
        <v>0.019999999999996</v>
      </c>
      <c r="L1169" s="21" t="n">
        <f aca="false">I1169 / $E$2</f>
        <v>0.00728179551122191</v>
      </c>
      <c r="M1169" s="22" t="n">
        <f aca="false">J1169 / $E$2</f>
        <v>0.0011970074812968</v>
      </c>
      <c r="N1169" s="23" t="n">
        <f aca="false">K1169 / $E$2</f>
        <v>0.000199501246882753</v>
      </c>
      <c r="O1169" s="10" t="str">
        <f aca="false">IF(OR(J1169 &lt; 0, I1169 &lt; 0), IF(J1169 &lt; 0, "BUY", "SELL"), "S.W.")</f>
        <v>S.W.</v>
      </c>
      <c r="P1169" s="11" t="n">
        <f aca="false">IF(OR(O1168="BUY", O1168 = "SELL"), IF(O1168 = "BUY", E1169 - B1169, B1169 - E1169), 0)</f>
        <v>-0.160000000000004</v>
      </c>
      <c r="Q1169" s="24" t="n">
        <f aca="false">(F1169 - F1168) / F1168</f>
        <v>-0.0702458958641584</v>
      </c>
      <c r="R1169" s="25" t="inlineStr">
        <f aca="true">IF(ROW(Q1169) - 2 &gt;= 3, AVERAGE(Q1169:OFFSET(Q1169,1 - $R$2, 0)), "")</f>
        <is>
          <t/>
        </is>
      </c>
    </row>
    <row collapsed="false" customFormat="false" customHeight="false" hidden="false" ht="13.3" outlineLevel="0" r="1170">
      <c r="A1170" s="20" t="n">
        <v>38257</v>
      </c>
      <c r="B1170" s="14" t="n">
        <v>36.95</v>
      </c>
      <c r="C1170" s="15" t="n">
        <v>37.98</v>
      </c>
      <c r="D1170" s="16" t="n">
        <v>36.83</v>
      </c>
      <c r="E1170" s="17" t="n">
        <v>37.53</v>
      </c>
      <c r="F1170" s="18" t="n">
        <v>14197000</v>
      </c>
      <c r="G1170" s="13" t="n">
        <v>18.68</v>
      </c>
      <c r="I1170" s="7" t="n">
        <f aca="false">C1170 - E1169</f>
        <v>0.689999999999998</v>
      </c>
      <c r="J1170" s="8" t="n">
        <f aca="false">E1169 - D1170</f>
        <v>0.460000000000001</v>
      </c>
      <c r="K1170" s="9" t="n">
        <f aca="false">E1170 - E1169</f>
        <v>0.240000000000002</v>
      </c>
      <c r="L1170" s="21" t="n">
        <f aca="false">I1170 / $E$2</f>
        <v>0.00688279301745634</v>
      </c>
      <c r="M1170" s="22" t="n">
        <f aca="false">J1170 / $E$2</f>
        <v>0.00458852867830425</v>
      </c>
      <c r="N1170" s="23" t="n">
        <f aca="false">K1170 / $E$2</f>
        <v>0.00239401496259354</v>
      </c>
      <c r="O1170" s="10" t="str">
        <f aca="false">IF(OR(J1170 &lt; 0, I1170 &lt; 0), IF(J1170 &lt; 0, "BUY", "SELL"), "S.W.")</f>
        <v>S.W.</v>
      </c>
      <c r="P1170" s="11" t="n">
        <f aca="false">IF(OR(O1169="BUY", O1169 = "SELL"), IF(O1169 = "BUY", E1170 - B1170, B1170 - E1170), 0)</f>
        <v>0</v>
      </c>
      <c r="Q1170" s="24" t="n">
        <f aca="false">(F1170 - F1169) / F1169</f>
        <v>0.0758563200969991</v>
      </c>
      <c r="R1170" s="25" t="inlineStr">
        <f aca="true">IF(ROW(Q1170) - 2 &gt;= 3, AVERAGE(Q1170:OFFSET(Q1170,1 - $R$2, 0)), "")</f>
        <is>
          <t/>
        </is>
      </c>
    </row>
    <row collapsed="false" customFormat="false" customHeight="false" hidden="false" ht="13.3" outlineLevel="0" r="1171">
      <c r="A1171" s="20" t="n">
        <v>38258</v>
      </c>
      <c r="B1171" s="14" t="n">
        <v>37.46</v>
      </c>
      <c r="C1171" s="15" t="n">
        <v>38.29</v>
      </c>
      <c r="D1171" s="16" t="n">
        <v>37.45</v>
      </c>
      <c r="E1171" s="17" t="n">
        <v>38.04</v>
      </c>
      <c r="F1171" s="18" t="n">
        <v>12613800</v>
      </c>
      <c r="G1171" s="13" t="n">
        <v>18.94</v>
      </c>
      <c r="I1171" s="7" t="n">
        <f aca="false">C1171 - E1170</f>
        <v>0.759999999999998</v>
      </c>
      <c r="J1171" s="8" t="n">
        <f aca="false">E1170 - D1171</f>
        <v>0.0799999999999983</v>
      </c>
      <c r="K1171" s="9" t="n">
        <f aca="false">E1171 - E1170</f>
        <v>0.509999999999998</v>
      </c>
      <c r="L1171" s="21" t="n">
        <f aca="false">I1171 / $E$2</f>
        <v>0.00758104738154611</v>
      </c>
      <c r="M1171" s="22" t="n">
        <f aca="false">J1171 / $E$2</f>
        <v>0.000798004987531155</v>
      </c>
      <c r="N1171" s="23" t="n">
        <f aca="false">K1171 / $E$2</f>
        <v>0.0050872817955112</v>
      </c>
      <c r="O1171" s="10" t="str">
        <f aca="false">IF(OR(J1171 &lt; 0, I1171 &lt; 0), IF(J1171 &lt; 0, "BUY", "SELL"), "S.W.")</f>
        <v>S.W.</v>
      </c>
      <c r="P1171" s="11" t="n">
        <f aca="false">IF(OR(O1170="BUY", O1170 = "SELL"), IF(O1170 = "BUY", E1171 - B1171, B1171 - E1171), 0)</f>
        <v>0</v>
      </c>
      <c r="Q1171" s="24" t="n">
        <f aca="false">(F1171 - F1170) / F1170</f>
        <v>-0.111516517574135</v>
      </c>
      <c r="R1171" s="25" t="inlineStr">
        <f aca="true">IF(ROW(Q1171) - 2 &gt;= 3, AVERAGE(Q1171:OFFSET(Q1171,1 - $R$2, 0)), "")</f>
        <is>
          <t/>
        </is>
      </c>
    </row>
    <row collapsed="false" customFormat="false" customHeight="false" hidden="false" ht="13.3" outlineLevel="0" r="1172">
      <c r="A1172" s="20" t="n">
        <v>38259</v>
      </c>
      <c r="B1172" s="14" t="n">
        <v>37.93</v>
      </c>
      <c r="C1172" s="15" t="n">
        <v>38.86</v>
      </c>
      <c r="D1172" s="16" t="n">
        <v>37.82</v>
      </c>
      <c r="E1172" s="17" t="n">
        <v>38.68</v>
      </c>
      <c r="F1172" s="18" t="n">
        <v>9768200</v>
      </c>
      <c r="G1172" s="13" t="n">
        <v>19.26</v>
      </c>
      <c r="I1172" s="7" t="n">
        <f aca="false">C1172 - E1171</f>
        <v>0.82</v>
      </c>
      <c r="J1172" s="8" t="n">
        <f aca="false">E1171 - D1172</f>
        <v>0.219999999999999</v>
      </c>
      <c r="K1172" s="9" t="n">
        <f aca="false">E1172 - E1171</f>
        <v>0.640000000000001</v>
      </c>
      <c r="L1172" s="21" t="n">
        <f aca="false">I1172 / $E$2</f>
        <v>0.00817955112219452</v>
      </c>
      <c r="M1172" s="22" t="n">
        <f aca="false">J1172 / $E$2</f>
        <v>0.00219451371571071</v>
      </c>
      <c r="N1172" s="23" t="n">
        <f aca="false">K1172 / $E$2</f>
        <v>0.00638403990024938</v>
      </c>
      <c r="O1172" s="10" t="str">
        <f aca="false">IF(OR(J1172 &lt; 0, I1172 &lt; 0), IF(J1172 &lt; 0, "BUY", "SELL"), "S.W.")</f>
        <v>S.W.</v>
      </c>
      <c r="P1172" s="11" t="n">
        <f aca="false">IF(OR(O1171="BUY", O1171 = "SELL"), IF(O1171 = "BUY", E1172 - B1172, B1172 - E1172), 0)</f>
        <v>0</v>
      </c>
      <c r="Q1172" s="24" t="n">
        <f aca="false">(F1172 - F1171) / F1171</f>
        <v>-0.225594190489781</v>
      </c>
      <c r="R1172" s="25" t="inlineStr">
        <f aca="true">IF(ROW(Q1172) - 2 &gt;= 3, AVERAGE(Q1172:OFFSET(Q1172,1 - $R$2, 0)), "")</f>
        <is>
          <t/>
        </is>
      </c>
    </row>
    <row collapsed="false" customFormat="false" customHeight="false" hidden="false" ht="13.3" outlineLevel="0" r="1173">
      <c r="A1173" s="20" t="n">
        <v>38260</v>
      </c>
      <c r="B1173" s="14" t="n">
        <v>39</v>
      </c>
      <c r="C1173" s="15" t="n">
        <v>39.27</v>
      </c>
      <c r="D1173" s="16" t="n">
        <v>38.45</v>
      </c>
      <c r="E1173" s="17" t="n">
        <v>38.75</v>
      </c>
      <c r="F1173" s="18" t="n">
        <v>15179000</v>
      </c>
      <c r="G1173" s="13" t="n">
        <v>19.29</v>
      </c>
      <c r="I1173" s="7" t="n">
        <f aca="false">C1173 - E1172</f>
        <v>0.590000000000003</v>
      </c>
      <c r="J1173" s="8" t="n">
        <f aca="false">E1172 - D1173</f>
        <v>0.229999999999997</v>
      </c>
      <c r="K1173" s="9" t="n">
        <f aca="false">E1173 - E1172</f>
        <v>0.0700000000000003</v>
      </c>
      <c r="L1173" s="21" t="n">
        <f aca="false">I1173 / $E$2</f>
        <v>0.00588528678304243</v>
      </c>
      <c r="M1173" s="22" t="n">
        <f aca="false">J1173 / $E$2</f>
        <v>0.00229426433915209</v>
      </c>
      <c r="N1173" s="23" t="n">
        <f aca="false">K1173 / $E$2</f>
        <v>0.000698254364089778</v>
      </c>
      <c r="O1173" s="10" t="str">
        <f aca="false">IF(OR(J1173 &lt; 0, I1173 &lt; 0), IF(J1173 &lt; 0, "BUY", "SELL"), "S.W.")</f>
        <v>S.W.</v>
      </c>
      <c r="P1173" s="11" t="n">
        <f aca="false">IF(OR(O1172="BUY", O1172 = "SELL"), IF(O1172 = "BUY", E1173 - B1173, B1173 - E1173), 0)</f>
        <v>0</v>
      </c>
      <c r="Q1173" s="24" t="n">
        <f aca="false">(F1173 - F1172) / F1172</f>
        <v>0.55391986241068</v>
      </c>
      <c r="R1173" s="25" t="inlineStr">
        <f aca="true">IF(ROW(Q1173) - 2 &gt;= 3, AVERAGE(Q1173:OFFSET(Q1173,1 - $R$2, 0)), "")</f>
        <is>
          <t/>
        </is>
      </c>
    </row>
    <row collapsed="false" customFormat="false" customHeight="false" hidden="false" ht="13.3" outlineLevel="0" r="1174">
      <c r="A1174" s="20" t="n">
        <v>38261</v>
      </c>
      <c r="B1174" s="14" t="n">
        <v>39.12</v>
      </c>
      <c r="C1174" s="15" t="n">
        <v>39.19</v>
      </c>
      <c r="D1174" s="16" t="n">
        <v>38.58</v>
      </c>
      <c r="E1174" s="17" t="n">
        <v>38.67</v>
      </c>
      <c r="F1174" s="18" t="n">
        <v>16621600</v>
      </c>
      <c r="G1174" s="13" t="n">
        <v>19.25</v>
      </c>
      <c r="I1174" s="7" t="n">
        <f aca="false">C1174 - E1173</f>
        <v>0.439999999999998</v>
      </c>
      <c r="J1174" s="8" t="n">
        <f aca="false">E1173 - D1174</f>
        <v>0.170000000000002</v>
      </c>
      <c r="K1174" s="9" t="n">
        <f aca="false">E1174 - E1173</f>
        <v>-0.0799999999999983</v>
      </c>
      <c r="L1174" s="21" t="n">
        <f aca="false">I1174 / $E$2</f>
        <v>0.00438902743142142</v>
      </c>
      <c r="M1174" s="22" t="n">
        <f aca="false">J1174 / $E$2</f>
        <v>0.00169576059850376</v>
      </c>
      <c r="N1174" s="23" t="n">
        <f aca="false">K1174 / $E$2</f>
        <v>-0.000798004987531155</v>
      </c>
      <c r="O1174" s="10" t="str">
        <f aca="false">IF(OR(J1174 &lt; 0, I1174 &lt; 0), IF(J1174 &lt; 0, "BUY", "SELL"), "S.W.")</f>
        <v>S.W.</v>
      </c>
      <c r="P1174" s="11" t="n">
        <f aca="false">IF(OR(O1173="BUY", O1173 = "SELL"), IF(O1173 = "BUY", E1174 - B1174, B1174 - E1174), 0)</f>
        <v>0</v>
      </c>
      <c r="Q1174" s="24" t="n">
        <f aca="false">(F1174 - F1173) / F1173</f>
        <v>0.0950391988932077</v>
      </c>
      <c r="R1174" s="25" t="inlineStr">
        <f aca="true">IF(ROW(Q1174) - 2 &gt;= 3, AVERAGE(Q1174:OFFSET(Q1174,1 - $R$2, 0)), "")</f>
        <is>
          <t/>
        </is>
      </c>
    </row>
    <row collapsed="false" customFormat="false" customHeight="false" hidden="false" ht="13.3" outlineLevel="0" r="1175">
      <c r="A1175" s="20" t="n">
        <v>38264</v>
      </c>
      <c r="B1175" s="14" t="n">
        <v>39.18</v>
      </c>
      <c r="C1175" s="15" t="n">
        <v>39.18</v>
      </c>
      <c r="D1175" s="16" t="n">
        <v>38.75</v>
      </c>
      <c r="E1175" s="17" t="n">
        <v>38.79</v>
      </c>
      <c r="F1175" s="18" t="n">
        <v>20503000</v>
      </c>
      <c r="G1175" s="13" t="n">
        <v>19.31</v>
      </c>
      <c r="I1175" s="7" t="n">
        <f aca="false">C1175 - E1174</f>
        <v>0.509999999999998</v>
      </c>
      <c r="J1175" s="8" t="n">
        <f aca="false">E1174 - D1175</f>
        <v>-0.0799999999999983</v>
      </c>
      <c r="K1175" s="9" t="n">
        <f aca="false">E1175 - E1174</f>
        <v>0.119999999999997</v>
      </c>
      <c r="L1175" s="21" t="n">
        <f aca="false">I1175 / $E$2</f>
        <v>0.0050872817955112</v>
      </c>
      <c r="M1175" s="22" t="n">
        <f aca="false">J1175 / $E$2</f>
        <v>-0.000798004987531155</v>
      </c>
      <c r="N1175" s="23" t="n">
        <f aca="false">K1175 / $E$2</f>
        <v>0.00119700748129673</v>
      </c>
      <c r="O1175" s="10" t="str">
        <f aca="false">IF(OR(J1175 &lt; 0, I1175 &lt; 0), IF(J1175 &lt; 0, "BUY", "SELL"), "S.W.")</f>
        <v>BUY</v>
      </c>
      <c r="P1175" s="11" t="n">
        <f aca="false">IF(OR(O1174="BUY", O1174 = "SELL"), IF(O1174 = "BUY", E1175 - B1175, B1175 - E1175), 0)</f>
        <v>0</v>
      </c>
      <c r="Q1175" s="24" t="n">
        <f aca="false">(F1175 - F1174) / F1174</f>
        <v>0.233515425711123</v>
      </c>
      <c r="R1175" s="25" t="inlineStr">
        <f aca="true">IF(ROW(Q1175) - 2 &gt;= 3, AVERAGE(Q1175:OFFSET(Q1175,1 - $R$2, 0)), "")</f>
        <is>
          <t/>
        </is>
      </c>
    </row>
    <row collapsed="false" customFormat="false" customHeight="false" hidden="false" ht="13.3" outlineLevel="0" r="1176">
      <c r="A1176" s="20" t="n">
        <v>38265</v>
      </c>
      <c r="B1176" s="14" t="n">
        <v>38.56</v>
      </c>
      <c r="C1176" s="15" t="n">
        <v>39.67</v>
      </c>
      <c r="D1176" s="16" t="n">
        <v>38.4</v>
      </c>
      <c r="E1176" s="17" t="n">
        <v>39.37</v>
      </c>
      <c r="F1176" s="18" t="n">
        <v>14505800</v>
      </c>
      <c r="G1176" s="13" t="n">
        <v>19.6</v>
      </c>
      <c r="I1176" s="7" t="n">
        <f aca="false">C1176 - E1175</f>
        <v>0.880000000000003</v>
      </c>
      <c r="J1176" s="8" t="n">
        <f aca="false">E1175 - D1176</f>
        <v>0.390000000000001</v>
      </c>
      <c r="K1176" s="9" t="n">
        <f aca="false">E1176 - E1175</f>
        <v>0.579999999999998</v>
      </c>
      <c r="L1176" s="21" t="n">
        <f aca="false">I1176 / $E$2</f>
        <v>0.00877805486284292</v>
      </c>
      <c r="M1176" s="22" t="n">
        <f aca="false">J1176 / $E$2</f>
        <v>0.00389027431421447</v>
      </c>
      <c r="N1176" s="23" t="n">
        <f aca="false">K1176 / $E$2</f>
        <v>0.00578553615960098</v>
      </c>
      <c r="O1176" s="10" t="str">
        <f aca="false">IF(OR(J1176 &lt; 0, I1176 &lt; 0), IF(J1176 &lt; 0, "BUY", "SELL"), "S.W.")</f>
        <v>S.W.</v>
      </c>
      <c r="P1176" s="11" t="n">
        <f aca="false">IF(OR(O1175="BUY", O1175 = "SELL"), IF(O1175 = "BUY", E1176 - B1176, B1176 - E1176), 0)</f>
        <v>0.809999999999995</v>
      </c>
      <c r="Q1176" s="24" t="n">
        <f aca="false">(F1176 - F1175) / F1175</f>
        <v>-0.292503536067892</v>
      </c>
      <c r="R1176" s="25" t="inlineStr">
        <f aca="true">IF(ROW(Q1176) - 2 &gt;= 3, AVERAGE(Q1176:OFFSET(Q1176,1 - $R$2, 0)), "")</f>
        <is>
          <t/>
        </is>
      </c>
    </row>
    <row collapsed="false" customFormat="false" customHeight="false" hidden="false" ht="13.3" outlineLevel="0" r="1177">
      <c r="A1177" s="20" t="n">
        <v>38266</v>
      </c>
      <c r="B1177" s="14" t="n">
        <v>39.5</v>
      </c>
      <c r="C1177" s="15" t="n">
        <v>40.76</v>
      </c>
      <c r="D1177" s="16" t="n">
        <v>39.47</v>
      </c>
      <c r="E1177" s="17" t="n">
        <v>40.64</v>
      </c>
      <c r="F1177" s="18" t="n">
        <v>15939400</v>
      </c>
      <c r="G1177" s="13" t="n">
        <v>20.23</v>
      </c>
      <c r="I1177" s="7" t="n">
        <f aca="false">C1177 - E1176</f>
        <v>1.39</v>
      </c>
      <c r="J1177" s="8" t="n">
        <f aca="false">E1176 - D1177</f>
        <v>-0.100000000000001</v>
      </c>
      <c r="K1177" s="9" t="n">
        <f aca="false">E1177 - E1176</f>
        <v>1.27</v>
      </c>
      <c r="L1177" s="21" t="n">
        <f aca="false">I1177 / $E$2</f>
        <v>0.0138653366583541</v>
      </c>
      <c r="M1177" s="22" t="n">
        <f aca="false">J1177 / $E$2</f>
        <v>-0.000997506234413979</v>
      </c>
      <c r="N1177" s="23" t="n">
        <f aca="false">K1177 / $E$2</f>
        <v>0.0126683291770574</v>
      </c>
      <c r="O1177" s="10" t="str">
        <f aca="false">IF(OR(J1177 &lt; 0, I1177 &lt; 0), IF(J1177 &lt; 0, "BUY", "SELL"), "S.W.")</f>
        <v>BUY</v>
      </c>
      <c r="P1177" s="11" t="n">
        <f aca="false">IF(OR(O1176="BUY", O1176 = "SELL"), IF(O1176 = "BUY", E1177 - B1177, B1177 - E1177), 0)</f>
        <v>0</v>
      </c>
      <c r="Q1177" s="24" t="n">
        <f aca="false">(F1177 - F1176) / F1176</f>
        <v>0.0988294337437439</v>
      </c>
      <c r="R1177" s="25" t="inlineStr">
        <f aca="true">IF(ROW(Q1177) - 2 &gt;= 3, AVERAGE(Q1177:OFFSET(Q1177,1 - $R$2, 0)), "")</f>
        <is>
          <t/>
        </is>
      </c>
    </row>
    <row collapsed="false" customFormat="false" customHeight="false" hidden="false" ht="13.3" outlineLevel="0" r="1178">
      <c r="A1178" s="20" t="n">
        <v>38267</v>
      </c>
      <c r="B1178" s="14" t="n">
        <v>40.54</v>
      </c>
      <c r="C1178" s="15" t="n">
        <v>40.93</v>
      </c>
      <c r="D1178" s="16" t="n">
        <v>39.46</v>
      </c>
      <c r="E1178" s="17" t="n">
        <v>39.62</v>
      </c>
      <c r="F1178" s="18" t="n">
        <v>15219600</v>
      </c>
      <c r="G1178" s="13" t="n">
        <v>19.73</v>
      </c>
      <c r="I1178" s="7" t="n">
        <f aca="false">C1178 - E1177</f>
        <v>0.289999999999999</v>
      </c>
      <c r="J1178" s="8" t="n">
        <f aca="false">E1177 - D1178</f>
        <v>1.18</v>
      </c>
      <c r="K1178" s="9" t="n">
        <f aca="false">E1178 - E1177</f>
        <v>-1.02</v>
      </c>
      <c r="L1178" s="21" t="n">
        <f aca="false">I1178 / $E$2</f>
        <v>0.00289276807980049</v>
      </c>
      <c r="M1178" s="22" t="n">
        <f aca="false">J1178 / $E$2</f>
        <v>0.0117705735660848</v>
      </c>
      <c r="N1178" s="23" t="n">
        <f aca="false">K1178 / $E$2</f>
        <v>-0.0101745635910225</v>
      </c>
      <c r="O1178" s="10" t="str">
        <f aca="false">IF(OR(J1178 &lt; 0, I1178 &lt; 0), IF(J1178 &lt; 0, "BUY", "SELL"), "S.W.")</f>
        <v>S.W.</v>
      </c>
      <c r="P1178" s="11" t="n">
        <f aca="false">IF(OR(O1177="BUY", O1177 = "SELL"), IF(O1177 = "BUY", E1178 - B1178, B1178 - E1178), 0)</f>
        <v>-0.920000000000002</v>
      </c>
      <c r="Q1178" s="24" t="n">
        <f aca="false">(F1178 - F1177) / F1177</f>
        <v>-0.0451585379625331</v>
      </c>
      <c r="R1178" s="25" t="inlineStr">
        <f aca="true">IF(ROW(Q1178) - 2 &gt;= 3, AVERAGE(Q1178:OFFSET(Q1178,1 - $R$2, 0)), "")</f>
        <is>
          <t/>
        </is>
      </c>
    </row>
    <row collapsed="false" customFormat="false" customHeight="false" hidden="false" ht="13.3" outlineLevel="0" r="1179">
      <c r="A1179" s="20" t="n">
        <v>38268</v>
      </c>
      <c r="B1179" s="14" t="n">
        <v>39.56</v>
      </c>
      <c r="C1179" s="15" t="n">
        <v>39.77</v>
      </c>
      <c r="D1179" s="16" t="n">
        <v>38.84</v>
      </c>
      <c r="E1179" s="17" t="n">
        <v>39.06</v>
      </c>
      <c r="F1179" s="18" t="n">
        <v>12829600</v>
      </c>
      <c r="G1179" s="13" t="n">
        <v>19.45</v>
      </c>
      <c r="I1179" s="7" t="n">
        <f aca="false">C1179 - E1178</f>
        <v>0.150000000000006</v>
      </c>
      <c r="J1179" s="8" t="n">
        <f aca="false">E1178 - D1179</f>
        <v>0.779999999999994</v>
      </c>
      <c r="K1179" s="9" t="n">
        <f aca="false">E1179 - E1178</f>
        <v>-0.559999999999995</v>
      </c>
      <c r="L1179" s="21" t="n">
        <f aca="false">I1179 / $E$2</f>
        <v>0.001496259351621</v>
      </c>
      <c r="M1179" s="22" t="n">
        <f aca="false">J1179 / $E$2</f>
        <v>0.00778054862842887</v>
      </c>
      <c r="N1179" s="23" t="n">
        <f aca="false">K1179 / $E$2</f>
        <v>-0.00558603491271816</v>
      </c>
      <c r="O1179" s="10" t="str">
        <f aca="false">IF(OR(J1179 &lt; 0, I1179 &lt; 0), IF(J1179 &lt; 0, "BUY", "SELL"), "S.W.")</f>
        <v>S.W.</v>
      </c>
      <c r="P1179" s="11" t="n">
        <f aca="false">IF(OR(O1178="BUY", O1178 = "SELL"), IF(O1178 = "BUY", E1179 - B1179, B1179 - E1179), 0)</f>
        <v>0</v>
      </c>
      <c r="Q1179" s="24" t="n">
        <f aca="false">(F1179 - F1178) / F1178</f>
        <v>-0.15703435044285</v>
      </c>
      <c r="R1179" s="25" t="inlineStr">
        <f aca="true">IF(ROW(Q1179) - 2 &gt;= 3, AVERAGE(Q1179:OFFSET(Q1179,1 - $R$2, 0)), "")</f>
        <is>
          <t/>
        </is>
      </c>
    </row>
    <row collapsed="false" customFormat="false" customHeight="false" hidden="false" ht="13.3" outlineLevel="0" r="1180">
      <c r="A1180" s="20" t="n">
        <v>38271</v>
      </c>
      <c r="B1180" s="14" t="n">
        <v>38.8</v>
      </c>
      <c r="C1180" s="15" t="n">
        <v>39.06</v>
      </c>
      <c r="D1180" s="16" t="n">
        <v>38.2</v>
      </c>
      <c r="E1180" s="17" t="n">
        <v>38.59</v>
      </c>
      <c r="F1180" s="18" t="n">
        <v>11566800</v>
      </c>
      <c r="G1180" s="13" t="n">
        <v>19.21</v>
      </c>
      <c r="I1180" s="7" t="n">
        <f aca="false">C1180 - E1179</f>
        <v>0</v>
      </c>
      <c r="J1180" s="8" t="n">
        <f aca="false">E1179 - D1180</f>
        <v>0.859999999999999</v>
      </c>
      <c r="K1180" s="9" t="n">
        <f aca="false">E1180 - E1179</f>
        <v>-0.469999999999999</v>
      </c>
      <c r="L1180" s="21" t="n">
        <f aca="false">I1180 / $E$2</f>
        <v>0</v>
      </c>
      <c r="M1180" s="22" t="n">
        <f aca="false">J1180 / $E$2</f>
        <v>0.0085785536159601</v>
      </c>
      <c r="N1180" s="23" t="n">
        <f aca="false">K1180 / $E$2</f>
        <v>-0.00468827930174562</v>
      </c>
      <c r="O1180" s="10" t="str">
        <f aca="false">IF(OR(J1180 &lt; 0, I1180 &lt; 0), IF(J1180 &lt; 0, "BUY", "SELL"), "S.W.")</f>
        <v>S.W.</v>
      </c>
      <c r="P1180" s="11" t="n">
        <f aca="false">IF(OR(O1179="BUY", O1179 = "SELL"), IF(O1179 = "BUY", E1180 - B1180, B1180 - E1180), 0)</f>
        <v>0</v>
      </c>
      <c r="Q1180" s="24" t="n">
        <f aca="false">(F1180 - F1179) / F1179</f>
        <v>-0.0984286337843736</v>
      </c>
      <c r="R1180" s="25" t="inlineStr">
        <f aca="true">IF(ROW(Q1180) - 2 &gt;= 3, AVERAGE(Q1180:OFFSET(Q1180,1 - $R$2, 0)), "")</f>
        <is>
          <t/>
        </is>
      </c>
    </row>
    <row collapsed="false" customFormat="false" customHeight="false" hidden="false" ht="13.3" outlineLevel="0" r="1181">
      <c r="A1181" s="20" t="n">
        <v>38272</v>
      </c>
      <c r="B1181" s="14" t="n">
        <v>38.5</v>
      </c>
      <c r="C1181" s="15" t="n">
        <v>38.58</v>
      </c>
      <c r="D1181" s="16" t="n">
        <v>37.65</v>
      </c>
      <c r="E1181" s="17" t="n">
        <v>38.29</v>
      </c>
      <c r="F1181" s="18" t="n">
        <v>16435400</v>
      </c>
      <c r="G1181" s="13" t="n">
        <v>19.06</v>
      </c>
      <c r="I1181" s="7" t="n">
        <f aca="false">C1181 - E1180</f>
        <v>-0.0100000000000051</v>
      </c>
      <c r="J1181" s="8" t="n">
        <f aca="false">E1180 - D1181</f>
        <v>0.940000000000005</v>
      </c>
      <c r="K1181" s="9" t="n">
        <f aca="false">E1181 - E1180</f>
        <v>-0.300000000000004</v>
      </c>
      <c r="L1181" s="21" t="n">
        <f aca="false">I1181 / $E$2</f>
        <v>-9.97506234414475E-005</v>
      </c>
      <c r="M1181" s="22" t="n">
        <f aca="false">J1181 / $E$2</f>
        <v>0.00937655860349132</v>
      </c>
      <c r="N1181" s="23" t="n">
        <f aca="false">K1181 / $E$2</f>
        <v>-0.00299251870324194</v>
      </c>
      <c r="O1181" s="10" t="str">
        <f aca="false">IF(OR(J1181 &lt; 0, I1181 &lt; 0), IF(J1181 &lt; 0, "BUY", "SELL"), "S.W.")</f>
        <v>SELL</v>
      </c>
      <c r="P1181" s="11" t="n">
        <f aca="false">IF(OR(O1180="BUY", O1180 = "SELL"), IF(O1180 = "BUY", E1181 - B1181, B1181 - E1181), 0)</f>
        <v>0</v>
      </c>
      <c r="Q1181" s="24" t="n">
        <f aca="false">(F1181 - F1180) / F1180</f>
        <v>0.420911574506346</v>
      </c>
      <c r="R1181" s="25" t="inlineStr">
        <f aca="true">IF(ROW(Q1181) - 2 &gt;= 3, AVERAGE(Q1181:OFFSET(Q1181,1 - $R$2, 0)), "")</f>
        <is>
          <t/>
        </is>
      </c>
    </row>
    <row collapsed="false" customFormat="false" customHeight="false" hidden="false" ht="13.3" outlineLevel="0" r="1182">
      <c r="A1182" s="20" t="n">
        <v>38273</v>
      </c>
      <c r="B1182" s="14" t="n">
        <v>38.87</v>
      </c>
      <c r="C1182" s="15" t="n">
        <v>39.76</v>
      </c>
      <c r="D1182" s="16" t="n">
        <v>38.74</v>
      </c>
      <c r="E1182" s="17" t="n">
        <v>39.75</v>
      </c>
      <c r="F1182" s="18" t="n">
        <v>41536000</v>
      </c>
      <c r="G1182" s="13" t="n">
        <v>19.79</v>
      </c>
      <c r="I1182" s="7" t="n">
        <f aca="false">C1182 - E1181</f>
        <v>1.47</v>
      </c>
      <c r="J1182" s="8" t="n">
        <f aca="false">E1181 - D1182</f>
        <v>-0.450000000000003</v>
      </c>
      <c r="K1182" s="9" t="n">
        <f aca="false">E1182 - E1181</f>
        <v>1.46</v>
      </c>
      <c r="L1182" s="21" t="n">
        <f aca="false">I1182 / $E$2</f>
        <v>0.0146633416458853</v>
      </c>
      <c r="M1182" s="22" t="n">
        <f aca="false">J1182 / $E$2</f>
        <v>-0.00448877805486287</v>
      </c>
      <c r="N1182" s="23" t="n">
        <f aca="false">K1182 / $E$2</f>
        <v>0.0145635910224439</v>
      </c>
      <c r="O1182" s="10" t="str">
        <f aca="false">IF(OR(J1182 &lt; 0, I1182 &lt; 0), IF(J1182 &lt; 0, "BUY", "SELL"), "S.W.")</f>
        <v>BUY</v>
      </c>
      <c r="P1182" s="11" t="n">
        <f aca="false">IF(OR(O1181="BUY", O1181 = "SELL"), IF(O1181 = "BUY", E1182 - B1182, B1182 - E1182), 0)</f>
        <v>-0.880000000000003</v>
      </c>
      <c r="Q1182" s="24" t="n">
        <f aca="false">(F1182 - F1181) / F1181</f>
        <v>1.52722781313506</v>
      </c>
      <c r="R1182" s="25" t="inlineStr">
        <f aca="true">IF(ROW(Q1182) - 2 &gt;= 3, AVERAGE(Q1182:OFFSET(Q1182,1 - $R$2, 0)), "")</f>
        <is>
          <t/>
        </is>
      </c>
    </row>
    <row collapsed="false" customFormat="false" customHeight="false" hidden="false" ht="13.3" outlineLevel="0" r="1183">
      <c r="A1183" s="20" t="n">
        <v>38274</v>
      </c>
      <c r="B1183" s="14" t="n">
        <v>43.19</v>
      </c>
      <c r="C1183" s="15" t="n">
        <v>45.75</v>
      </c>
      <c r="D1183" s="16" t="n">
        <v>42.55</v>
      </c>
      <c r="E1183" s="17" t="n">
        <v>44.98</v>
      </c>
      <c r="F1183" s="18" t="n">
        <v>98872400</v>
      </c>
      <c r="G1183" s="13" t="n">
        <v>22.39</v>
      </c>
      <c r="I1183" s="7" t="n">
        <f aca="false">C1183 - E1182</f>
        <v>6</v>
      </c>
      <c r="J1183" s="8" t="n">
        <f aca="false">E1182 - D1183</f>
        <v>-2.8</v>
      </c>
      <c r="K1183" s="9" t="n">
        <f aca="false">E1183 - E1182</f>
        <v>5.23</v>
      </c>
      <c r="L1183" s="21" t="n">
        <f aca="false">I1183 / $E$2</f>
        <v>0.0598503740648379</v>
      </c>
      <c r="M1183" s="22" t="n">
        <f aca="false">J1183 / $E$2</f>
        <v>-0.027930174563591</v>
      </c>
      <c r="N1183" s="23" t="n">
        <f aca="false">K1183 / $E$2</f>
        <v>0.0521695760598503</v>
      </c>
      <c r="O1183" s="10" t="str">
        <f aca="false">IF(OR(J1183 &lt; 0, I1183 &lt; 0), IF(J1183 &lt; 0, "BUY", "SELL"), "S.W.")</f>
        <v>BUY</v>
      </c>
      <c r="P1183" s="11" t="n">
        <f aca="false">IF(OR(O1182="BUY", O1182 = "SELL"), IF(O1182 = "BUY", E1183 - B1183, B1183 - E1183), 0)</f>
        <v>1.79</v>
      </c>
      <c r="Q1183" s="24" t="n">
        <f aca="false">(F1183 - F1182) / F1182</f>
        <v>1.38040254237288</v>
      </c>
      <c r="R1183" s="25" t="inlineStr">
        <f aca="true">IF(ROW(Q1183) - 2 &gt;= 3, AVERAGE(Q1183:OFFSET(Q1183,1 - $R$2, 0)), "")</f>
        <is>
          <t/>
        </is>
      </c>
    </row>
    <row collapsed="false" customFormat="false" customHeight="false" hidden="false" ht="13.3" outlineLevel="0" r="1184">
      <c r="A1184" s="20" t="n">
        <v>38275</v>
      </c>
      <c r="B1184" s="14" t="n">
        <v>44.88</v>
      </c>
      <c r="C1184" s="15" t="n">
        <v>45.61</v>
      </c>
      <c r="D1184" s="16" t="n">
        <v>44.19</v>
      </c>
      <c r="E1184" s="17" t="n">
        <v>45.5</v>
      </c>
      <c r="F1184" s="18" t="n">
        <v>36826000</v>
      </c>
      <c r="G1184" s="13" t="n">
        <v>22.65</v>
      </c>
      <c r="I1184" s="7" t="n">
        <f aca="false">C1184 - E1183</f>
        <v>0.630000000000003</v>
      </c>
      <c r="J1184" s="8" t="n">
        <f aca="false">E1183 - D1184</f>
        <v>0.789999999999999</v>
      </c>
      <c r="K1184" s="9" t="n">
        <f aca="false">E1184 - E1183</f>
        <v>0.520000000000003</v>
      </c>
      <c r="L1184" s="21" t="n">
        <f aca="false">I1184 / $E$2</f>
        <v>0.00628428927680801</v>
      </c>
      <c r="M1184" s="22" t="n">
        <f aca="false">J1184 / $E$2</f>
        <v>0.00788029925187032</v>
      </c>
      <c r="N1184" s="23" t="n">
        <f aca="false">K1184 / $E$2</f>
        <v>0.00518703241895265</v>
      </c>
      <c r="O1184" s="10" t="str">
        <f aca="false">IF(OR(J1184 &lt; 0, I1184 &lt; 0), IF(J1184 &lt; 0, "BUY", "SELL"), "S.W.")</f>
        <v>S.W.</v>
      </c>
      <c r="P1184" s="11" t="n">
        <f aca="false">IF(OR(O1183="BUY", O1183 = "SELL"), IF(O1183 = "BUY", E1184 - B1184, B1184 - E1184), 0)</f>
        <v>0.619999999999997</v>
      </c>
      <c r="Q1184" s="24" t="n">
        <f aca="false">(F1184 - F1183) / F1183</f>
        <v>-0.627540142648505</v>
      </c>
      <c r="R1184" s="25" t="inlineStr">
        <f aca="true">IF(ROW(Q1184) - 2 &gt;= 3, AVERAGE(Q1184:OFFSET(Q1184,1 - $R$2, 0)), "")</f>
        <is>
          <t/>
        </is>
      </c>
    </row>
    <row collapsed="false" customFormat="false" customHeight="false" hidden="false" ht="13.3" outlineLevel="0" r="1185">
      <c r="A1185" s="20" t="n">
        <v>38278</v>
      </c>
      <c r="B1185" s="14" t="n">
        <v>44.7</v>
      </c>
      <c r="C1185" s="15" t="n">
        <v>47.75</v>
      </c>
      <c r="D1185" s="16" t="n">
        <v>44.7</v>
      </c>
      <c r="E1185" s="17" t="n">
        <v>47.75</v>
      </c>
      <c r="F1185" s="18" t="n">
        <v>42884000</v>
      </c>
      <c r="G1185" s="13" t="n">
        <v>23.77</v>
      </c>
      <c r="I1185" s="7" t="n">
        <f aca="false">C1185 - E1184</f>
        <v>2.25</v>
      </c>
      <c r="J1185" s="8" t="n">
        <f aca="false">E1184 - D1185</f>
        <v>0.799999999999997</v>
      </c>
      <c r="K1185" s="9" t="n">
        <f aca="false">E1185 - E1184</f>
        <v>2.25</v>
      </c>
      <c r="L1185" s="21" t="n">
        <f aca="false">I1185 / $E$2</f>
        <v>0.0224438902743142</v>
      </c>
      <c r="M1185" s="22" t="n">
        <f aca="false">J1185 / $E$2</f>
        <v>0.00798004987531169</v>
      </c>
      <c r="N1185" s="23" t="n">
        <f aca="false">K1185 / $E$2</f>
        <v>0.0224438902743142</v>
      </c>
      <c r="O1185" s="10" t="str">
        <f aca="false">IF(OR(J1185 &lt; 0, I1185 &lt; 0), IF(J1185 &lt; 0, "BUY", "SELL"), "S.W.")</f>
        <v>S.W.</v>
      </c>
      <c r="P1185" s="11" t="n">
        <f aca="false">IF(OR(O1184="BUY", O1184 = "SELL"), IF(O1184 = "BUY", E1185 - B1185, B1185 - E1185), 0)</f>
        <v>0</v>
      </c>
      <c r="Q1185" s="24" t="n">
        <f aca="false">(F1185 - F1184) / F1184</f>
        <v>0.1645033400315</v>
      </c>
      <c r="R1185" s="25" t="inlineStr">
        <f aca="true">IF(ROW(Q1185) - 2 &gt;= 3, AVERAGE(Q1185:OFFSET(Q1185,1 - $R$2, 0)), "")</f>
        <is>
          <t/>
        </is>
      </c>
    </row>
    <row collapsed="false" customFormat="false" customHeight="false" hidden="false" ht="13.3" outlineLevel="0" r="1186">
      <c r="A1186" s="20" t="n">
        <v>38279</v>
      </c>
      <c r="B1186" s="14" t="n">
        <v>48.1</v>
      </c>
      <c r="C1186" s="15" t="n">
        <v>48.35</v>
      </c>
      <c r="D1186" s="16" t="n">
        <v>47.31</v>
      </c>
      <c r="E1186" s="17" t="n">
        <v>47.42</v>
      </c>
      <c r="F1186" s="18" t="n">
        <v>28642600</v>
      </c>
      <c r="G1186" s="13" t="n">
        <v>23.61</v>
      </c>
      <c r="I1186" s="7" t="n">
        <f aca="false">C1186 - E1185</f>
        <v>0.600000000000001</v>
      </c>
      <c r="J1186" s="8" t="n">
        <f aca="false">E1185 - D1186</f>
        <v>0.439999999999998</v>
      </c>
      <c r="K1186" s="9" t="n">
        <f aca="false">E1186 - E1185</f>
        <v>-0.329999999999998</v>
      </c>
      <c r="L1186" s="21" t="n">
        <f aca="false">I1186 / $E$2</f>
        <v>0.0059850374064838</v>
      </c>
      <c r="M1186" s="22" t="n">
        <f aca="false">J1186 / $E$2</f>
        <v>0.00438902743142142</v>
      </c>
      <c r="N1186" s="23" t="n">
        <f aca="false">K1186 / $E$2</f>
        <v>-0.00329177057356607</v>
      </c>
      <c r="O1186" s="10" t="str">
        <f aca="false">IF(OR(J1186 &lt; 0, I1186 &lt; 0), IF(J1186 &lt; 0, "BUY", "SELL"), "S.W.")</f>
        <v>S.W.</v>
      </c>
      <c r="P1186" s="11" t="n">
        <f aca="false">IF(OR(O1185="BUY", O1185 = "SELL"), IF(O1185 = "BUY", E1186 - B1186, B1186 - E1186), 0)</f>
        <v>0</v>
      </c>
      <c r="Q1186" s="24" t="n">
        <f aca="false">(F1186 - F1185) / F1185</f>
        <v>-0.332091222833691</v>
      </c>
      <c r="R1186" s="25" t="inlineStr">
        <f aca="true">IF(ROW(Q1186) - 2 &gt;= 3, AVERAGE(Q1186:OFFSET(Q1186,1 - $R$2, 0)), "")</f>
        <is>
          <t/>
        </is>
      </c>
    </row>
    <row collapsed="false" customFormat="false" customHeight="false" hidden="false" ht="13.3" outlineLevel="0" r="1187">
      <c r="A1187" s="20" t="n">
        <v>38280</v>
      </c>
      <c r="B1187" s="14" t="n">
        <v>47.18</v>
      </c>
      <c r="C1187" s="15" t="n">
        <v>47.6</v>
      </c>
      <c r="D1187" s="16" t="n">
        <v>46.65</v>
      </c>
      <c r="E1187" s="17" t="n">
        <v>47.47</v>
      </c>
      <c r="F1187" s="18" t="n">
        <v>21611000</v>
      </c>
      <c r="G1187" s="13" t="n">
        <v>23.63</v>
      </c>
      <c r="I1187" s="7" t="n">
        <f aca="false">C1187 - E1186</f>
        <v>0.18</v>
      </c>
      <c r="J1187" s="8" t="n">
        <f aca="false">E1186 - D1187</f>
        <v>0.770000000000003</v>
      </c>
      <c r="K1187" s="9" t="n">
        <f aca="false">E1187 - E1186</f>
        <v>0.0499999999999972</v>
      </c>
      <c r="L1187" s="21" t="n">
        <f aca="false">I1187 / $E$2</f>
        <v>0.00179551122194513</v>
      </c>
      <c r="M1187" s="22" t="n">
        <f aca="false">J1187 / $E$2</f>
        <v>0.00768079800498756</v>
      </c>
      <c r="N1187" s="23" t="n">
        <f aca="false">K1187 / $E$2</f>
        <v>0.000498753117206954</v>
      </c>
      <c r="O1187" s="10" t="str">
        <f aca="false">IF(OR(J1187 &lt; 0, I1187 &lt; 0), IF(J1187 &lt; 0, "BUY", "SELL"), "S.W.")</f>
        <v>S.W.</v>
      </c>
      <c r="P1187" s="11" t="n">
        <f aca="false">IF(OR(O1186="BUY", O1186 = "SELL"), IF(O1186 = "BUY", E1187 - B1187, B1187 - E1187), 0)</f>
        <v>0</v>
      </c>
      <c r="Q1187" s="24" t="n">
        <f aca="false">(F1187 - F1186) / F1186</f>
        <v>-0.245494473267092</v>
      </c>
      <c r="R1187" s="25" t="inlineStr">
        <f aca="true">IF(ROW(Q1187) - 2 &gt;= 3, AVERAGE(Q1187:OFFSET(Q1187,1 - $R$2, 0)), "")</f>
        <is>
          <t/>
        </is>
      </c>
    </row>
    <row collapsed="false" customFormat="false" customHeight="false" hidden="false" ht="13.3" outlineLevel="0" r="1188">
      <c r="A1188" s="20" t="n">
        <v>38281</v>
      </c>
      <c r="B1188" s="14" t="n">
        <v>47.48</v>
      </c>
      <c r="C1188" s="15" t="n">
        <v>48.13</v>
      </c>
      <c r="D1188" s="16" t="n">
        <v>47.36</v>
      </c>
      <c r="E1188" s="17" t="n">
        <v>47.94</v>
      </c>
      <c r="F1188" s="18" t="n">
        <v>25875200</v>
      </c>
      <c r="G1188" s="13" t="n">
        <v>23.87</v>
      </c>
      <c r="I1188" s="7" t="n">
        <f aca="false">C1188 - E1187</f>
        <v>0.660000000000004</v>
      </c>
      <c r="J1188" s="8" t="n">
        <f aca="false">E1187 - D1188</f>
        <v>0.109999999999999</v>
      </c>
      <c r="K1188" s="9" t="n">
        <f aca="false">E1188 - E1187</f>
        <v>0.469999999999999</v>
      </c>
      <c r="L1188" s="21" t="n">
        <f aca="false">I1188 / $E$2</f>
        <v>0.00658354114713221</v>
      </c>
      <c r="M1188" s="22" t="n">
        <f aca="false">J1188 / $E$2</f>
        <v>0.00109725685785536</v>
      </c>
      <c r="N1188" s="23" t="n">
        <f aca="false">K1188 / $E$2</f>
        <v>0.00468827930174562</v>
      </c>
      <c r="O1188" s="10" t="str">
        <f aca="false">IF(OR(J1188 &lt; 0, I1188 &lt; 0), IF(J1188 &lt; 0, "BUY", "SELL"), "S.W.")</f>
        <v>S.W.</v>
      </c>
      <c r="P1188" s="11" t="n">
        <f aca="false">IF(OR(O1187="BUY", O1187 = "SELL"), IF(O1187 = "BUY", E1188 - B1188, B1188 - E1188), 0)</f>
        <v>0</v>
      </c>
      <c r="Q1188" s="24" t="n">
        <f aca="false">(F1188 - F1187) / F1187</f>
        <v>0.197316181574198</v>
      </c>
      <c r="R1188" s="25" t="inlineStr">
        <f aca="true">IF(ROW(Q1188) - 2 &gt;= 3, AVERAGE(Q1188:OFFSET(Q1188,1 - $R$2, 0)), "")</f>
        <is>
          <t/>
        </is>
      </c>
    </row>
    <row collapsed="false" customFormat="false" customHeight="false" hidden="false" ht="13.3" outlineLevel="0" r="1189">
      <c r="A1189" s="20" t="n">
        <v>38282</v>
      </c>
      <c r="B1189" s="14" t="n">
        <v>47.54</v>
      </c>
      <c r="C1189" s="15" t="n">
        <v>47.67</v>
      </c>
      <c r="D1189" s="16" t="n">
        <v>47.02</v>
      </c>
      <c r="E1189" s="17" t="n">
        <v>47.41</v>
      </c>
      <c r="F1189" s="18" t="n">
        <v>17252400</v>
      </c>
      <c r="G1189" s="13" t="n">
        <v>23.6</v>
      </c>
      <c r="I1189" s="7" t="n">
        <f aca="false">C1189 - E1188</f>
        <v>-0.269999999999996</v>
      </c>
      <c r="J1189" s="8" t="n">
        <f aca="false">E1188 - D1189</f>
        <v>0.919999999999995</v>
      </c>
      <c r="K1189" s="9" t="n">
        <f aca="false">E1189 - E1188</f>
        <v>-0.530000000000001</v>
      </c>
      <c r="L1189" s="21" t="n">
        <f aca="false">I1189 / $E$2</f>
        <v>-0.00269326683291767</v>
      </c>
      <c r="M1189" s="22" t="n">
        <f aca="false">J1189 / $E$2</f>
        <v>0.00917705735660843</v>
      </c>
      <c r="N1189" s="23" t="n">
        <f aca="false">K1189 / $E$2</f>
        <v>-0.00528678304239403</v>
      </c>
      <c r="O1189" s="10" t="str">
        <f aca="false">IF(OR(J1189 &lt; 0, I1189 &lt; 0), IF(J1189 &lt; 0, "BUY", "SELL"), "S.W.")</f>
        <v>SELL</v>
      </c>
      <c r="P1189" s="11" t="n">
        <f aca="false">IF(OR(O1188="BUY", O1188 = "SELL"), IF(O1188 = "BUY", E1189 - B1189, B1189 - E1189), 0)</f>
        <v>0</v>
      </c>
      <c r="Q1189" s="24" t="n">
        <f aca="false">(F1189 - F1188) / F1188</f>
        <v>-0.333245733366312</v>
      </c>
      <c r="R1189" s="25" t="inlineStr">
        <f aca="true">IF(ROW(Q1189) - 2 &gt;= 3, AVERAGE(Q1189:OFFSET(Q1189,1 - $R$2, 0)), "")</f>
        <is>
          <t/>
        </is>
      </c>
    </row>
    <row collapsed="false" customFormat="false" customHeight="false" hidden="false" ht="13.3" outlineLevel="0" r="1190">
      <c r="A1190" s="20" t="n">
        <v>38285</v>
      </c>
      <c r="B1190" s="14" t="n">
        <v>47.2</v>
      </c>
      <c r="C1190" s="15" t="n">
        <v>47.84</v>
      </c>
      <c r="D1190" s="16" t="n">
        <v>47.07</v>
      </c>
      <c r="E1190" s="17" t="n">
        <v>47.55</v>
      </c>
      <c r="F1190" s="18" t="n">
        <v>14023000</v>
      </c>
      <c r="G1190" s="13" t="n">
        <v>23.67</v>
      </c>
      <c r="I1190" s="7" t="n">
        <f aca="false">C1190 - E1189</f>
        <v>0.430000000000007</v>
      </c>
      <c r="J1190" s="8" t="n">
        <f aca="false">E1189 - D1190</f>
        <v>0.339999999999996</v>
      </c>
      <c r="K1190" s="9" t="n">
        <f aca="false">E1190 - E1189</f>
        <v>0.140000000000001</v>
      </c>
      <c r="L1190" s="21" t="n">
        <f aca="false">I1190 / $E$2</f>
        <v>0.00428927680798012</v>
      </c>
      <c r="M1190" s="22" t="n">
        <f aca="false">J1190 / $E$2</f>
        <v>0.00339152119700744</v>
      </c>
      <c r="N1190" s="23" t="n">
        <f aca="false">K1190 / $E$2</f>
        <v>0.00139650872817956</v>
      </c>
      <c r="O1190" s="10" t="str">
        <f aca="false">IF(OR(J1190 &lt; 0, I1190 &lt; 0), IF(J1190 &lt; 0, "BUY", "SELL"), "S.W.")</f>
        <v>S.W.</v>
      </c>
      <c r="P1190" s="11" t="n">
        <f aca="false">IF(OR(O1189="BUY", O1189 = "SELL"), IF(O1189 = "BUY", E1190 - B1190, B1190 - E1190), 0)</f>
        <v>-0.349999999999994</v>
      </c>
      <c r="Q1190" s="24" t="n">
        <f aca="false">(F1190 - F1189) / F1189</f>
        <v>-0.187185550995803</v>
      </c>
      <c r="R1190" s="25" t="inlineStr">
        <f aca="true">IF(ROW(Q1190) - 2 &gt;= 3, AVERAGE(Q1190:OFFSET(Q1190,1 - $R$2, 0)), "")</f>
        <is>
          <t/>
        </is>
      </c>
    </row>
    <row collapsed="false" customFormat="false" customHeight="false" hidden="false" ht="13.3" outlineLevel="0" r="1191">
      <c r="A1191" s="20" t="n">
        <v>38286</v>
      </c>
      <c r="B1191" s="14" t="n">
        <v>47.45</v>
      </c>
      <c r="C1191" s="15" t="n">
        <v>48.05</v>
      </c>
      <c r="D1191" s="16" t="n">
        <v>46.97</v>
      </c>
      <c r="E1191" s="17" t="n">
        <v>47.97</v>
      </c>
      <c r="F1191" s="18" t="n">
        <v>21227200</v>
      </c>
      <c r="G1191" s="13" t="n">
        <v>23.88</v>
      </c>
      <c r="I1191" s="7" t="n">
        <f aca="false">C1191 - E1190</f>
        <v>0.5</v>
      </c>
      <c r="J1191" s="8" t="n">
        <f aca="false">E1190 - D1191</f>
        <v>0.579999999999998</v>
      </c>
      <c r="K1191" s="9" t="n">
        <f aca="false">E1191 - E1190</f>
        <v>0.420000000000002</v>
      </c>
      <c r="L1191" s="21" t="n">
        <f aca="false">I1191 / $E$2</f>
        <v>0.00498753117206983</v>
      </c>
      <c r="M1191" s="22" t="n">
        <f aca="false">J1191 / $E$2</f>
        <v>0.00578553615960098</v>
      </c>
      <c r="N1191" s="23" t="n">
        <f aca="false">K1191 / $E$2</f>
        <v>0.00418952618453867</v>
      </c>
      <c r="O1191" s="10" t="str">
        <f aca="false">IF(OR(J1191 &lt; 0, I1191 &lt; 0), IF(J1191 &lt; 0, "BUY", "SELL"), "S.W.")</f>
        <v>S.W.</v>
      </c>
      <c r="P1191" s="11" t="n">
        <f aca="false">IF(OR(O1190="BUY", O1190 = "SELL"), IF(O1190 = "BUY", E1191 - B1191, B1191 - E1191), 0)</f>
        <v>0</v>
      </c>
      <c r="Q1191" s="24" t="n">
        <f aca="false">(F1191 - F1190) / F1190</f>
        <v>0.513741710047779</v>
      </c>
      <c r="R1191" s="25" t="inlineStr">
        <f aca="true">IF(ROW(Q1191) - 2 &gt;= 3, AVERAGE(Q1191:OFFSET(Q1191,1 - $R$2, 0)), "")</f>
        <is>
          <t/>
        </is>
      </c>
    </row>
    <row collapsed="false" customFormat="false" customHeight="false" hidden="false" ht="13.3" outlineLevel="0" r="1192">
      <c r="A1192" s="20" t="n">
        <v>38287</v>
      </c>
      <c r="B1192" s="14" t="n">
        <v>48.51</v>
      </c>
      <c r="C1192" s="15" t="n">
        <v>50.62</v>
      </c>
      <c r="D1192" s="16" t="n">
        <v>48.17</v>
      </c>
      <c r="E1192" s="17" t="n">
        <v>50.3</v>
      </c>
      <c r="F1192" s="18" t="n">
        <v>42624800</v>
      </c>
      <c r="G1192" s="13" t="n">
        <v>25.04</v>
      </c>
      <c r="I1192" s="7" t="n">
        <f aca="false">C1192 - E1191</f>
        <v>2.65</v>
      </c>
      <c r="J1192" s="8" t="n">
        <f aca="false">E1191 - D1192</f>
        <v>-0.200000000000003</v>
      </c>
      <c r="K1192" s="9" t="n">
        <f aca="false">E1192 - E1191</f>
        <v>2.33</v>
      </c>
      <c r="L1192" s="21" t="n">
        <f aca="false">I1192 / $E$2</f>
        <v>0.0264339152119701</v>
      </c>
      <c r="M1192" s="22" t="n">
        <f aca="false">J1192 / $E$2</f>
        <v>-0.00199501246882796</v>
      </c>
      <c r="N1192" s="23" t="n">
        <f aca="false">K1192 / $E$2</f>
        <v>0.0232418952618454</v>
      </c>
      <c r="O1192" s="10" t="str">
        <f aca="false">IF(OR(J1192 &lt; 0, I1192 &lt; 0), IF(J1192 &lt; 0, "BUY", "SELL"), "S.W.")</f>
        <v>BUY</v>
      </c>
      <c r="P1192" s="11" t="n">
        <f aca="false">IF(OR(O1191="BUY", O1191 = "SELL"), IF(O1191 = "BUY", E1192 - B1192, B1192 - E1192), 0)</f>
        <v>0</v>
      </c>
      <c r="Q1192" s="24" t="n">
        <f aca="false">(F1192 - F1191) / F1191</f>
        <v>1.00802743649657</v>
      </c>
      <c r="R1192" s="25" t="inlineStr">
        <f aca="true">IF(ROW(Q1192) - 2 &gt;= 3, AVERAGE(Q1192:OFFSET(Q1192,1 - $R$2, 0)), "")</f>
        <is>
          <t/>
        </is>
      </c>
    </row>
    <row collapsed="false" customFormat="false" customHeight="false" hidden="false" ht="13.3" outlineLevel="0" r="1193">
      <c r="A1193" s="20" t="n">
        <v>38288</v>
      </c>
      <c r="B1193" s="14" t="n">
        <v>49.98</v>
      </c>
      <c r="C1193" s="15" t="n">
        <v>52.22</v>
      </c>
      <c r="D1193" s="16" t="n">
        <v>49.5</v>
      </c>
      <c r="E1193" s="17" t="n">
        <v>52.19</v>
      </c>
      <c r="F1193" s="18" t="n">
        <v>30866600</v>
      </c>
      <c r="G1193" s="13" t="n">
        <v>25.98</v>
      </c>
      <c r="I1193" s="7" t="n">
        <f aca="false">C1193 - E1192</f>
        <v>1.92</v>
      </c>
      <c r="J1193" s="8" t="n">
        <f aca="false">E1192 - D1193</f>
        <v>0.799999999999997</v>
      </c>
      <c r="K1193" s="9" t="n">
        <f aca="false">E1193 - E1192</f>
        <v>1.89</v>
      </c>
      <c r="L1193" s="21" t="n">
        <f aca="false">I1193 / $E$2</f>
        <v>0.0191521197007481</v>
      </c>
      <c r="M1193" s="22" t="n">
        <f aca="false">J1193 / $E$2</f>
        <v>0.00798004987531169</v>
      </c>
      <c r="N1193" s="23" t="n">
        <f aca="false">K1193 / $E$2</f>
        <v>0.0188528678304239</v>
      </c>
      <c r="O1193" s="10" t="str">
        <f aca="false">IF(OR(J1193 &lt; 0, I1193 &lt; 0), IF(J1193 &lt; 0, "BUY", "SELL"), "S.W.")</f>
        <v>S.W.</v>
      </c>
      <c r="P1193" s="11" t="n">
        <f aca="false">IF(OR(O1192="BUY", O1192 = "SELL"), IF(O1192 = "BUY", E1193 - B1193, B1193 - E1193), 0)</f>
        <v>2.21</v>
      </c>
      <c r="Q1193" s="24" t="n">
        <f aca="false">(F1193 - F1192) / F1192</f>
        <v>-0.275853493740733</v>
      </c>
      <c r="R1193" s="25" t="inlineStr">
        <f aca="true">IF(ROW(Q1193) - 2 &gt;= 3, AVERAGE(Q1193:OFFSET(Q1193,1 - $R$2, 0)), "")</f>
        <is>
          <t/>
        </is>
      </c>
    </row>
    <row collapsed="false" customFormat="false" customHeight="false" hidden="false" ht="13.3" outlineLevel="0" r="1194">
      <c r="A1194" s="20" t="n">
        <v>38289</v>
      </c>
      <c r="B1194" s="14" t="n">
        <v>51.84</v>
      </c>
      <c r="C1194" s="15" t="n">
        <v>53.2</v>
      </c>
      <c r="D1194" s="16" t="n">
        <v>51.8</v>
      </c>
      <c r="E1194" s="17" t="n">
        <v>52.4</v>
      </c>
      <c r="F1194" s="18" t="n">
        <v>28936400</v>
      </c>
      <c r="G1194" s="13" t="n">
        <v>26.09</v>
      </c>
      <c r="I1194" s="7" t="n">
        <f aca="false">C1194 - E1193</f>
        <v>1.01000000000001</v>
      </c>
      <c r="J1194" s="8" t="n">
        <f aca="false">E1193 - D1194</f>
        <v>0.390000000000001</v>
      </c>
      <c r="K1194" s="9" t="n">
        <f aca="false">E1194 - E1193</f>
        <v>0.210000000000001</v>
      </c>
      <c r="L1194" s="21" t="n">
        <f aca="false">I1194 / $E$2</f>
        <v>0.0100748129675811</v>
      </c>
      <c r="M1194" s="22" t="n">
        <f aca="false">J1194 / $E$2</f>
        <v>0.00389027431421447</v>
      </c>
      <c r="N1194" s="23" t="n">
        <f aca="false">K1194 / $E$2</f>
        <v>0.00209476309226934</v>
      </c>
      <c r="O1194" s="10" t="str">
        <f aca="false">IF(OR(J1194 &lt; 0, I1194 &lt; 0), IF(J1194 &lt; 0, "BUY", "SELL"), "S.W.")</f>
        <v>S.W.</v>
      </c>
      <c r="P1194" s="11" t="n">
        <f aca="false">IF(OR(O1193="BUY", O1193 = "SELL"), IF(O1193 = "BUY", E1194 - B1194, B1194 - E1194), 0)</f>
        <v>0</v>
      </c>
      <c r="Q1194" s="24" t="n">
        <f aca="false">(F1194 - F1193) / F1193</f>
        <v>-0.0625336123836121</v>
      </c>
      <c r="R1194" s="25" t="inlineStr">
        <f aca="true">IF(ROW(Q1194) - 2 &gt;= 3, AVERAGE(Q1194:OFFSET(Q1194,1 - $R$2, 0)), "")</f>
        <is>
          <t/>
        </is>
      </c>
    </row>
    <row collapsed="false" customFormat="false" customHeight="false" hidden="false" ht="13.3" outlineLevel="0" r="1195">
      <c r="A1195" s="20" t="n">
        <v>38292</v>
      </c>
      <c r="B1195" s="14" t="n">
        <v>52.5</v>
      </c>
      <c r="C1195" s="15" t="n">
        <v>53.26</v>
      </c>
      <c r="D1195" s="16" t="n">
        <v>52.04</v>
      </c>
      <c r="E1195" s="17" t="n">
        <v>52.45</v>
      </c>
      <c r="F1195" s="18" t="n">
        <v>21501800</v>
      </c>
      <c r="G1195" s="13" t="n">
        <v>26.11</v>
      </c>
      <c r="I1195" s="7" t="n">
        <f aca="false">C1195 - E1194</f>
        <v>0.859999999999999</v>
      </c>
      <c r="J1195" s="8" t="n">
        <f aca="false">E1194 - D1195</f>
        <v>0.359999999999999</v>
      </c>
      <c r="K1195" s="9" t="n">
        <f aca="false">E1195 - E1194</f>
        <v>0.0500000000000043</v>
      </c>
      <c r="L1195" s="21" t="n">
        <f aca="false">I1195 / $E$2</f>
        <v>0.0085785536159601</v>
      </c>
      <c r="M1195" s="22" t="n">
        <f aca="false">J1195 / $E$2</f>
        <v>0.00359102244389027</v>
      </c>
      <c r="N1195" s="23" t="n">
        <f aca="false">K1195 / $E$2</f>
        <v>0.000498753117207025</v>
      </c>
      <c r="O1195" s="10" t="str">
        <f aca="false">IF(OR(J1195 &lt; 0, I1195 &lt; 0), IF(J1195 &lt; 0, "BUY", "SELL"), "S.W.")</f>
        <v>S.W.</v>
      </c>
      <c r="P1195" s="11" t="n">
        <f aca="false">IF(OR(O1194="BUY", O1194 = "SELL"), IF(O1194 = "BUY", E1195 - B1195, B1195 - E1195), 0)</f>
        <v>0</v>
      </c>
      <c r="Q1195" s="24" t="n">
        <f aca="false">(F1195 - F1194) / F1194</f>
        <v>-0.256928989093322</v>
      </c>
      <c r="R1195" s="25" t="inlineStr">
        <f aca="true">IF(ROW(Q1195) - 2 &gt;= 3, AVERAGE(Q1195:OFFSET(Q1195,1 - $R$2, 0)), "")</f>
        <is>
          <t/>
        </is>
      </c>
    </row>
    <row collapsed="false" customFormat="false" customHeight="false" hidden="false" ht="13.3" outlineLevel="0" r="1196">
      <c r="A1196" s="20" t="n">
        <v>38293</v>
      </c>
      <c r="B1196" s="14" t="n">
        <v>52.4</v>
      </c>
      <c r="C1196" s="15" t="n">
        <v>54.08</v>
      </c>
      <c r="D1196" s="16" t="n">
        <v>52.4</v>
      </c>
      <c r="E1196" s="17" t="n">
        <v>53.5</v>
      </c>
      <c r="F1196" s="18" t="n">
        <v>26071000</v>
      </c>
      <c r="G1196" s="13" t="n">
        <v>26.64</v>
      </c>
      <c r="I1196" s="7" t="n">
        <f aca="false">C1196 - E1195</f>
        <v>1.63</v>
      </c>
      <c r="J1196" s="8" t="n">
        <f aca="false">E1195 - D1196</f>
        <v>0.0500000000000043</v>
      </c>
      <c r="K1196" s="9" t="n">
        <f aca="false">E1196 - E1195</f>
        <v>1.05</v>
      </c>
      <c r="L1196" s="21" t="n">
        <f aca="false">I1196 / $E$2</f>
        <v>0.0162593516209476</v>
      </c>
      <c r="M1196" s="22" t="n">
        <f aca="false">J1196 / $E$2</f>
        <v>0.000498753117207025</v>
      </c>
      <c r="N1196" s="23" t="n">
        <f aca="false">K1196 / $E$2</f>
        <v>0.0104738154613466</v>
      </c>
      <c r="O1196" s="10" t="str">
        <f aca="false">IF(OR(J1196 &lt; 0, I1196 &lt; 0), IF(J1196 &lt; 0, "BUY", "SELL"), "S.W.")</f>
        <v>S.W.</v>
      </c>
      <c r="P1196" s="11" t="n">
        <f aca="false">IF(OR(O1195="BUY", O1195 = "SELL"), IF(O1195 = "BUY", E1196 - B1196, B1196 - E1196), 0)</f>
        <v>0</v>
      </c>
      <c r="Q1196" s="24" t="n">
        <f aca="false">(F1196 - F1195) / F1195</f>
        <v>0.212503139272061</v>
      </c>
      <c r="R1196" s="25" t="inlineStr">
        <f aca="true">IF(ROW(Q1196) - 2 &gt;= 3, AVERAGE(Q1196:OFFSET(Q1196,1 - $R$2, 0)), "")</f>
        <is>
          <t/>
        </is>
      </c>
    </row>
    <row collapsed="false" customFormat="false" customHeight="false" hidden="false" ht="13.3" outlineLevel="0" r="1197">
      <c r="A1197" s="20" t="n">
        <v>38294</v>
      </c>
      <c r="B1197" s="14" t="n">
        <v>54.37</v>
      </c>
      <c r="C1197" s="15" t="n">
        <v>56.11</v>
      </c>
      <c r="D1197" s="16" t="n">
        <v>53.99</v>
      </c>
      <c r="E1197" s="17" t="n">
        <v>55.31</v>
      </c>
      <c r="F1197" s="18" t="n">
        <v>43006200</v>
      </c>
      <c r="G1197" s="13" t="n">
        <v>27.54</v>
      </c>
      <c r="I1197" s="7" t="n">
        <f aca="false">C1197 - E1196</f>
        <v>2.61</v>
      </c>
      <c r="J1197" s="8" t="n">
        <f aca="false">E1196 - D1197</f>
        <v>-0.490000000000002</v>
      </c>
      <c r="K1197" s="9" t="n">
        <f aca="false">E1197 - E1196</f>
        <v>1.81</v>
      </c>
      <c r="L1197" s="21" t="n">
        <f aca="false">I1197 / $E$2</f>
        <v>0.0260349127182045</v>
      </c>
      <c r="M1197" s="22" t="n">
        <f aca="false">J1197 / $E$2</f>
        <v>-0.00488778054862845</v>
      </c>
      <c r="N1197" s="23" t="n">
        <f aca="false">K1197 / $E$2</f>
        <v>0.0180548628428928</v>
      </c>
      <c r="O1197" s="10" t="str">
        <f aca="false">IF(OR(J1197 &lt; 0, I1197 &lt; 0), IF(J1197 &lt; 0, "BUY", "SELL"), "S.W.")</f>
        <v>BUY</v>
      </c>
      <c r="P1197" s="11" t="n">
        <f aca="false">IF(OR(O1196="BUY", O1196 = "SELL"), IF(O1196 = "BUY", E1197 - B1197, B1197 - E1197), 0)</f>
        <v>0</v>
      </c>
      <c r="Q1197" s="24" t="n">
        <f aca="false">(F1197 - F1196) / F1196</f>
        <v>0.649579993095777</v>
      </c>
      <c r="R1197" s="25" t="inlineStr">
        <f aca="true">IF(ROW(Q1197) - 2 &gt;= 3, AVERAGE(Q1197:OFFSET(Q1197,1 - $R$2, 0)), "")</f>
        <is>
          <t/>
        </is>
      </c>
    </row>
    <row collapsed="false" customFormat="false" customHeight="false" hidden="false" ht="13.3" outlineLevel="0" r="1198">
      <c r="A1198" s="20" t="n">
        <v>38295</v>
      </c>
      <c r="B1198" s="14" t="n">
        <v>55.03</v>
      </c>
      <c r="C1198" s="15" t="n">
        <v>55.55</v>
      </c>
      <c r="D1198" s="16" t="n">
        <v>54.37</v>
      </c>
      <c r="E1198" s="17" t="n">
        <v>54.45</v>
      </c>
      <c r="F1198" s="18" t="n">
        <v>33165200</v>
      </c>
      <c r="G1198" s="13" t="n">
        <v>27.11</v>
      </c>
      <c r="I1198" s="7" t="n">
        <f aca="false">C1198 - E1197</f>
        <v>0.239999999999995</v>
      </c>
      <c r="J1198" s="8" t="n">
        <f aca="false">E1197 - D1198</f>
        <v>0.940000000000005</v>
      </c>
      <c r="K1198" s="9" t="n">
        <f aca="false">E1198 - E1197</f>
        <v>-0.859999999999999</v>
      </c>
      <c r="L1198" s="21" t="n">
        <f aca="false">I1198 / $E$2</f>
        <v>0.00239401496259347</v>
      </c>
      <c r="M1198" s="22" t="n">
        <f aca="false">J1198 / $E$2</f>
        <v>0.00937655860349132</v>
      </c>
      <c r="N1198" s="23" t="n">
        <f aca="false">K1198 / $E$2</f>
        <v>-0.0085785536159601</v>
      </c>
      <c r="O1198" s="10" t="str">
        <f aca="false">IF(OR(J1198 &lt; 0, I1198 &lt; 0), IF(J1198 &lt; 0, "BUY", "SELL"), "S.W.")</f>
        <v>S.W.</v>
      </c>
      <c r="P1198" s="11" t="n">
        <f aca="false">IF(OR(O1197="BUY", O1197 = "SELL"), IF(O1197 = "BUY", E1198 - B1198, B1198 - E1198), 0)</f>
        <v>-0.579999999999998</v>
      </c>
      <c r="Q1198" s="24" t="n">
        <f aca="false">(F1198 - F1197) / F1197</f>
        <v>-0.228827471387846</v>
      </c>
      <c r="R1198" s="25" t="inlineStr">
        <f aca="true">IF(ROW(Q1198) - 2 &gt;= 3, AVERAGE(Q1198:OFFSET(Q1198,1 - $R$2, 0)), "")</f>
        <is>
          <t/>
        </is>
      </c>
    </row>
    <row collapsed="false" customFormat="false" customHeight="false" hidden="false" ht="13.3" outlineLevel="0" r="1199">
      <c r="A1199" s="20" t="n">
        <v>38296</v>
      </c>
      <c r="B1199" s="14" t="n">
        <v>54.86</v>
      </c>
      <c r="C1199" s="15" t="n">
        <v>55</v>
      </c>
      <c r="D1199" s="16" t="n">
        <v>52.04</v>
      </c>
      <c r="E1199" s="17" t="n">
        <v>54.72</v>
      </c>
      <c r="F1199" s="18" t="n">
        <v>43037400</v>
      </c>
      <c r="G1199" s="13" t="n">
        <v>27.24</v>
      </c>
      <c r="I1199" s="7" t="n">
        <f aca="false">C1199 - E1198</f>
        <v>0.549999999999997</v>
      </c>
      <c r="J1199" s="8" t="n">
        <f aca="false">E1198 - D1199</f>
        <v>2.41</v>
      </c>
      <c r="K1199" s="9" t="n">
        <f aca="false">E1199 - E1198</f>
        <v>0.269999999999996</v>
      </c>
      <c r="L1199" s="21" t="n">
        <f aca="false">I1199 / $E$2</f>
        <v>0.00548628428927678</v>
      </c>
      <c r="M1199" s="22" t="n">
        <f aca="false">J1199 / $E$2</f>
        <v>0.0240399002493766</v>
      </c>
      <c r="N1199" s="23" t="n">
        <f aca="false">K1199 / $E$2</f>
        <v>0.00269326683291767</v>
      </c>
      <c r="O1199" s="10" t="str">
        <f aca="false">IF(OR(J1199 &lt; 0, I1199 &lt; 0), IF(J1199 &lt; 0, "BUY", "SELL"), "S.W.")</f>
        <v>S.W.</v>
      </c>
      <c r="P1199" s="11" t="n">
        <f aca="false">IF(OR(O1198="BUY", O1198 = "SELL"), IF(O1198 = "BUY", E1199 - B1199, B1199 - E1199), 0)</f>
        <v>0</v>
      </c>
      <c r="Q1199" s="24" t="n">
        <f aca="false">(F1199 - F1198) / F1198</f>
        <v>0.297667434539819</v>
      </c>
      <c r="R1199" s="25" t="inlineStr">
        <f aca="true">IF(ROW(Q1199) - 2 &gt;= 3, AVERAGE(Q1199:OFFSET(Q1199,1 - $R$2, 0)), "")</f>
        <is>
          <t/>
        </is>
      </c>
    </row>
    <row collapsed="false" customFormat="false" customHeight="false" hidden="false" ht="13.3" outlineLevel="0" r="1200">
      <c r="A1200" s="20" t="n">
        <v>38299</v>
      </c>
      <c r="B1200" s="14" t="n">
        <v>54.27</v>
      </c>
      <c r="C1200" s="15" t="n">
        <v>55.45</v>
      </c>
      <c r="D1200" s="16" t="n">
        <v>53.86</v>
      </c>
      <c r="E1200" s="17" t="n">
        <v>54.38</v>
      </c>
      <c r="F1200" s="18" t="n">
        <v>18818600</v>
      </c>
      <c r="G1200" s="13" t="n">
        <v>27.07</v>
      </c>
      <c r="I1200" s="7" t="n">
        <f aca="false">C1200 - E1199</f>
        <v>0.730000000000004</v>
      </c>
      <c r="J1200" s="8" t="n">
        <f aca="false">E1199 - D1200</f>
        <v>0.859999999999999</v>
      </c>
      <c r="K1200" s="9" t="n">
        <f aca="false">E1200 - E1199</f>
        <v>-0.339999999999996</v>
      </c>
      <c r="L1200" s="21" t="n">
        <f aca="false">I1200 / $E$2</f>
        <v>0.00728179551122198</v>
      </c>
      <c r="M1200" s="22" t="n">
        <f aca="false">J1200 / $E$2</f>
        <v>0.0085785536159601</v>
      </c>
      <c r="N1200" s="23" t="n">
        <f aca="false">K1200 / $E$2</f>
        <v>-0.00339152119700744</v>
      </c>
      <c r="O1200" s="10" t="str">
        <f aca="false">IF(OR(J1200 &lt; 0, I1200 &lt; 0), IF(J1200 &lt; 0, "BUY", "SELL"), "S.W.")</f>
        <v>S.W.</v>
      </c>
      <c r="P1200" s="11" t="n">
        <f aca="false">IF(OR(O1199="BUY", O1199 = "SELL"), IF(O1199 = "BUY", E1200 - B1200, B1200 - E1200), 0)</f>
        <v>0</v>
      </c>
      <c r="Q1200" s="24" t="n">
        <f aca="false">(F1200 - F1199) / F1199</f>
        <v>-0.562738455389963</v>
      </c>
      <c r="R1200" s="25" t="inlineStr">
        <f aca="true">IF(ROW(Q1200) - 2 &gt;= 3, AVERAGE(Q1200:OFFSET(Q1200,1 - $R$2, 0)), "")</f>
        <is>
          <t/>
        </is>
      </c>
    </row>
    <row collapsed="false" customFormat="false" customHeight="false" hidden="false" ht="13.3" outlineLevel="0" r="1201">
      <c r="A1201" s="20" t="n">
        <v>38300</v>
      </c>
      <c r="B1201" s="14" t="n">
        <v>54.23</v>
      </c>
      <c r="C1201" s="15" t="n">
        <v>54.55</v>
      </c>
      <c r="D1201" s="16" t="n">
        <v>53.38</v>
      </c>
      <c r="E1201" s="17" t="n">
        <v>54.05</v>
      </c>
      <c r="F1201" s="18" t="n">
        <v>16991600</v>
      </c>
      <c r="G1201" s="13" t="n">
        <v>26.91</v>
      </c>
      <c r="I1201" s="7" t="n">
        <f aca="false">C1201 - E1200</f>
        <v>0.169999999999995</v>
      </c>
      <c r="J1201" s="8" t="n">
        <f aca="false">E1200 - D1201</f>
        <v>1</v>
      </c>
      <c r="K1201" s="9" t="n">
        <f aca="false">E1201 - E1200</f>
        <v>-0.330000000000005</v>
      </c>
      <c r="L1201" s="21" t="n">
        <f aca="false">I1201 / $E$2</f>
        <v>0.00169576059850369</v>
      </c>
      <c r="M1201" s="22" t="n">
        <f aca="false">J1201 / $E$2</f>
        <v>0.00997506234413965</v>
      </c>
      <c r="N1201" s="23" t="n">
        <f aca="false">K1201 / $E$2</f>
        <v>-0.00329177057356614</v>
      </c>
      <c r="O1201" s="10" t="str">
        <f aca="false">IF(OR(J1201 &lt; 0, I1201 &lt; 0), IF(J1201 &lt; 0, "BUY", "SELL"), "S.W.")</f>
        <v>S.W.</v>
      </c>
      <c r="P1201" s="11" t="n">
        <f aca="false">IF(OR(O1200="BUY", O1200 = "SELL"), IF(O1200 = "BUY", E1201 - B1201, B1201 - E1201), 0)</f>
        <v>0</v>
      </c>
      <c r="Q1201" s="24" t="n">
        <f aca="false">(F1201 - F1200) / F1200</f>
        <v>-0.0970847990817595</v>
      </c>
      <c r="R1201" s="25" t="inlineStr">
        <f aca="true">IF(ROW(Q1201) - 2 &gt;= 3, AVERAGE(Q1201:OFFSET(Q1201,1 - $R$2, 0)), "")</f>
        <is>
          <t/>
        </is>
      </c>
    </row>
    <row collapsed="false" customFormat="false" customHeight="false" hidden="false" ht="13.3" outlineLevel="0" r="1202">
      <c r="A1202" s="20" t="n">
        <v>38301</v>
      </c>
      <c r="B1202" s="14" t="n">
        <v>53.95</v>
      </c>
      <c r="C1202" s="15" t="n">
        <v>55.39</v>
      </c>
      <c r="D1202" s="16" t="n">
        <v>53.91</v>
      </c>
      <c r="E1202" s="17" t="n">
        <v>54.75</v>
      </c>
      <c r="F1202" s="18" t="n">
        <v>18167000</v>
      </c>
      <c r="G1202" s="13" t="n">
        <v>27.26</v>
      </c>
      <c r="I1202" s="7" t="n">
        <f aca="false">C1202 - E1201</f>
        <v>1.34</v>
      </c>
      <c r="J1202" s="8" t="n">
        <f aca="false">E1201 - D1202</f>
        <v>0.140000000000001</v>
      </c>
      <c r="K1202" s="9" t="n">
        <f aca="false">E1202 - E1201</f>
        <v>0.700000000000003</v>
      </c>
      <c r="L1202" s="21" t="n">
        <f aca="false">I1202 / $E$2</f>
        <v>0.0133665835411472</v>
      </c>
      <c r="M1202" s="22" t="n">
        <f aca="false">J1202 / $E$2</f>
        <v>0.00139650872817956</v>
      </c>
      <c r="N1202" s="23" t="n">
        <f aca="false">K1202 / $E$2</f>
        <v>0.00698254364089778</v>
      </c>
      <c r="O1202" s="10" t="str">
        <f aca="false">IF(OR(J1202 &lt; 0, I1202 &lt; 0), IF(J1202 &lt; 0, "BUY", "SELL"), "S.W.")</f>
        <v>S.W.</v>
      </c>
      <c r="P1202" s="11" t="n">
        <f aca="false">IF(OR(O1201="BUY", O1201 = "SELL"), IF(O1201 = "BUY", E1202 - B1202, B1202 - E1202), 0)</f>
        <v>0</v>
      </c>
      <c r="Q1202" s="24" t="n">
        <f aca="false">(F1202 - F1201) / F1201</f>
        <v>0.0691753572353398</v>
      </c>
      <c r="R1202" s="25" t="inlineStr">
        <f aca="true">IF(ROW(Q1202) - 2 &gt;= 3, AVERAGE(Q1202:OFFSET(Q1202,1 - $R$2, 0)), "")</f>
        <is>
          <t/>
        </is>
      </c>
    </row>
    <row collapsed="false" customFormat="false" customHeight="false" hidden="false" ht="13.3" outlineLevel="0" r="1203">
      <c r="A1203" s="20" t="n">
        <v>38302</v>
      </c>
      <c r="B1203" s="14" t="n">
        <v>54.95</v>
      </c>
      <c r="C1203" s="15" t="n">
        <v>55.43</v>
      </c>
      <c r="D1203" s="16" t="n">
        <v>54.23</v>
      </c>
      <c r="E1203" s="17" t="n">
        <v>55.3</v>
      </c>
      <c r="F1203" s="18" t="n">
        <v>14546400</v>
      </c>
      <c r="G1203" s="13" t="n">
        <v>27.53</v>
      </c>
      <c r="I1203" s="7" t="n">
        <f aca="false">C1203 - E1202</f>
        <v>0.68</v>
      </c>
      <c r="J1203" s="8" t="n">
        <f aca="false">E1202 - D1203</f>
        <v>0.520000000000003</v>
      </c>
      <c r="K1203" s="9" t="n">
        <f aca="false">E1203 - E1202</f>
        <v>0.549999999999997</v>
      </c>
      <c r="L1203" s="21" t="n">
        <f aca="false">I1203 / $E$2</f>
        <v>0.00678304239401496</v>
      </c>
      <c r="M1203" s="22" t="n">
        <f aca="false">J1203 / $E$2</f>
        <v>0.00518703241895265</v>
      </c>
      <c r="N1203" s="23" t="n">
        <f aca="false">K1203 / $E$2</f>
        <v>0.00548628428927678</v>
      </c>
      <c r="O1203" s="10" t="str">
        <f aca="false">IF(OR(J1203 &lt; 0, I1203 &lt; 0), IF(J1203 &lt; 0, "BUY", "SELL"), "S.W.")</f>
        <v>S.W.</v>
      </c>
      <c r="P1203" s="11" t="n">
        <f aca="false">IF(OR(O1202="BUY", O1202 = "SELL"), IF(O1202 = "BUY", E1203 - B1203, B1203 - E1203), 0)</f>
        <v>0</v>
      </c>
      <c r="Q1203" s="24" t="n">
        <f aca="false">(F1203 - F1202) / F1202</f>
        <v>-0.199295425772004</v>
      </c>
      <c r="R1203" s="25" t="inlineStr">
        <f aca="true">IF(ROW(Q1203) - 2 &gt;= 3, AVERAGE(Q1203:OFFSET(Q1203,1 - $R$2, 0)), "")</f>
        <is>
          <t/>
        </is>
      </c>
    </row>
    <row collapsed="false" customFormat="false" customHeight="false" hidden="false" ht="13.3" outlineLevel="0" r="1204">
      <c r="A1204" s="20" t="n">
        <v>38303</v>
      </c>
      <c r="B1204" s="14" t="n">
        <v>55.01</v>
      </c>
      <c r="C1204" s="15" t="n">
        <v>55.69</v>
      </c>
      <c r="D1204" s="16" t="n">
        <v>54.84</v>
      </c>
      <c r="E1204" s="17" t="n">
        <v>55.5</v>
      </c>
      <c r="F1204" s="18" t="n">
        <v>14132200</v>
      </c>
      <c r="G1204" s="13" t="n">
        <v>27.63</v>
      </c>
      <c r="I1204" s="7" t="n">
        <f aca="false">C1204 - E1203</f>
        <v>0.390000000000001</v>
      </c>
      <c r="J1204" s="8" t="n">
        <f aca="false">E1203 - D1204</f>
        <v>0.459999999999994</v>
      </c>
      <c r="K1204" s="9" t="n">
        <f aca="false">E1204 - E1203</f>
        <v>0.200000000000003</v>
      </c>
      <c r="L1204" s="21" t="n">
        <f aca="false">I1204 / $E$2</f>
        <v>0.00389027431421447</v>
      </c>
      <c r="M1204" s="22" t="n">
        <f aca="false">J1204 / $E$2</f>
        <v>0.00458852867830418</v>
      </c>
      <c r="N1204" s="23" t="n">
        <f aca="false">K1204 / $E$2</f>
        <v>0.00199501246882796</v>
      </c>
      <c r="O1204" s="10" t="str">
        <f aca="false">IF(OR(J1204 &lt; 0, I1204 &lt; 0), IF(J1204 &lt; 0, "BUY", "SELL"), "S.W.")</f>
        <v>S.W.</v>
      </c>
      <c r="P1204" s="11" t="n">
        <f aca="false">IF(OR(O1203="BUY", O1203 = "SELL"), IF(O1203 = "BUY", E1204 - B1204, B1204 - E1204), 0)</f>
        <v>0</v>
      </c>
      <c r="Q1204" s="24" t="n">
        <f aca="false">(F1204 - F1203) / F1203</f>
        <v>-0.0284743991640543</v>
      </c>
      <c r="R1204" s="25" t="inlineStr">
        <f aca="true">IF(ROW(Q1204) - 2 &gt;= 3, AVERAGE(Q1204:OFFSET(Q1204,1 - $R$2, 0)), "")</f>
        <is>
          <t/>
        </is>
      </c>
    </row>
    <row collapsed="false" customFormat="false" customHeight="false" hidden="false" ht="13.3" outlineLevel="0" r="1205">
      <c r="A1205" s="20" t="n">
        <v>38306</v>
      </c>
      <c r="B1205" s="14" t="n">
        <v>55.2</v>
      </c>
      <c r="C1205" s="15" t="n">
        <v>55.46</v>
      </c>
      <c r="D1205" s="16" t="n">
        <v>54.34</v>
      </c>
      <c r="E1205" s="17" t="n">
        <v>55.24</v>
      </c>
      <c r="F1205" s="18" t="n">
        <v>13430200</v>
      </c>
      <c r="G1205" s="13" t="n">
        <v>27.5</v>
      </c>
      <c r="I1205" s="7" t="n">
        <f aca="false">C1205 - E1204</f>
        <v>-0.0399999999999991</v>
      </c>
      <c r="J1205" s="8" t="n">
        <f aca="false">E1204 - D1205</f>
        <v>1.16</v>
      </c>
      <c r="K1205" s="9" t="n">
        <f aca="false">E1205 - E1204</f>
        <v>-0.259999999999998</v>
      </c>
      <c r="L1205" s="21" t="n">
        <f aca="false">I1205 / $E$2</f>
        <v>-0.000399002493765578</v>
      </c>
      <c r="M1205" s="22" t="n">
        <f aca="false">J1205 / $E$2</f>
        <v>0.011571072319202</v>
      </c>
      <c r="N1205" s="23" t="n">
        <f aca="false">K1205 / $E$2</f>
        <v>-0.00259351620947629</v>
      </c>
      <c r="O1205" s="10" t="str">
        <f aca="false">IF(OR(J1205 &lt; 0, I1205 &lt; 0), IF(J1205 &lt; 0, "BUY", "SELL"), "S.W.")</f>
        <v>SELL</v>
      </c>
      <c r="P1205" s="11" t="n">
        <f aca="false">IF(OR(O1204="BUY", O1204 = "SELL"), IF(O1204 = "BUY", E1205 - B1205, B1205 - E1205), 0)</f>
        <v>0</v>
      </c>
      <c r="Q1205" s="24" t="n">
        <f aca="false">(F1205 - F1204) / F1204</f>
        <v>-0.0496737945967365</v>
      </c>
      <c r="R1205" s="25" t="inlineStr">
        <f aca="true">IF(ROW(Q1205) - 2 &gt;= 3, AVERAGE(Q1205:OFFSET(Q1205,1 - $R$2, 0)), "")</f>
        <is>
          <t/>
        </is>
      </c>
    </row>
    <row collapsed="false" customFormat="false" customHeight="false" hidden="false" ht="13.3" outlineLevel="0" r="1206">
      <c r="A1206" s="20" t="n">
        <v>38307</v>
      </c>
      <c r="B1206" s="14" t="n">
        <v>55.16</v>
      </c>
      <c r="C1206" s="15" t="n">
        <v>55.2</v>
      </c>
      <c r="D1206" s="16" t="n">
        <v>54.48</v>
      </c>
      <c r="E1206" s="17" t="n">
        <v>54.94</v>
      </c>
      <c r="F1206" s="18" t="n">
        <v>10539400</v>
      </c>
      <c r="G1206" s="13" t="n">
        <v>27.35</v>
      </c>
      <c r="I1206" s="7" t="n">
        <f aca="false">C1206 - E1205</f>
        <v>-0.0399999999999991</v>
      </c>
      <c r="J1206" s="8" t="n">
        <f aca="false">E1205 - D1206</f>
        <v>0.760000000000005</v>
      </c>
      <c r="K1206" s="9" t="n">
        <f aca="false">E1206 - E1205</f>
        <v>-0.300000000000004</v>
      </c>
      <c r="L1206" s="21" t="n">
        <f aca="false">I1206 / $E$2</f>
        <v>-0.000399002493765578</v>
      </c>
      <c r="M1206" s="22" t="n">
        <f aca="false">J1206 / $E$2</f>
        <v>0.00758104738154619</v>
      </c>
      <c r="N1206" s="23" t="n">
        <f aca="false">K1206 / $E$2</f>
        <v>-0.00299251870324194</v>
      </c>
      <c r="O1206" s="10" t="str">
        <f aca="false">IF(OR(J1206 &lt; 0, I1206 &lt; 0), IF(J1206 &lt; 0, "BUY", "SELL"), "S.W.")</f>
        <v>SELL</v>
      </c>
      <c r="P1206" s="11" t="n">
        <f aca="false">IF(OR(O1205="BUY", O1205 = "SELL"), IF(O1205 = "BUY", E1206 - B1206, B1206 - E1206), 0)</f>
        <v>0.219999999999999</v>
      </c>
      <c r="Q1206" s="24" t="n">
        <f aca="false">(F1206 - F1205) / F1205</f>
        <v>-0.215246236094771</v>
      </c>
      <c r="R1206" s="25" t="inlineStr">
        <f aca="true">IF(ROW(Q1206) - 2 &gt;= 3, AVERAGE(Q1206:OFFSET(Q1206,1 - $R$2, 0)), "")</f>
        <is>
          <t/>
        </is>
      </c>
    </row>
    <row collapsed="false" customFormat="false" customHeight="false" hidden="false" ht="13.3" outlineLevel="0" r="1207">
      <c r="A1207" s="20" t="n">
        <v>38308</v>
      </c>
      <c r="B1207" s="14" t="n">
        <v>55.19</v>
      </c>
      <c r="C1207" s="15" t="n">
        <v>55.45</v>
      </c>
      <c r="D1207" s="16" t="n">
        <v>54.22</v>
      </c>
      <c r="E1207" s="17" t="n">
        <v>54.9</v>
      </c>
      <c r="F1207" s="18" t="n">
        <v>14205400</v>
      </c>
      <c r="G1207" s="13" t="n">
        <v>27.33</v>
      </c>
      <c r="I1207" s="7" t="n">
        <f aca="false">C1207 - E1206</f>
        <v>0.510000000000005</v>
      </c>
      <c r="J1207" s="8" t="n">
        <f aca="false">E1206 - D1207</f>
        <v>0.719999999999999</v>
      </c>
      <c r="K1207" s="9" t="n">
        <f aca="false">E1207 - E1206</f>
        <v>-0.0399999999999991</v>
      </c>
      <c r="L1207" s="21" t="n">
        <f aca="false">I1207 / $E$2</f>
        <v>0.00508728179551127</v>
      </c>
      <c r="M1207" s="22" t="n">
        <f aca="false">J1207 / $E$2</f>
        <v>0.00718204488778054</v>
      </c>
      <c r="N1207" s="23" t="n">
        <f aca="false">K1207 / $E$2</f>
        <v>-0.000399002493765578</v>
      </c>
      <c r="O1207" s="10" t="str">
        <f aca="false">IF(OR(J1207 &lt; 0, I1207 &lt; 0), IF(J1207 &lt; 0, "BUY", "SELL"), "S.W.")</f>
        <v>S.W.</v>
      </c>
      <c r="P1207" s="11" t="n">
        <f aca="false">IF(OR(O1206="BUY", O1206 = "SELL"), IF(O1206 = "BUY", E1207 - B1207, B1207 - E1207), 0)</f>
        <v>0.289999999999999</v>
      </c>
      <c r="Q1207" s="24" t="n">
        <f aca="false">(F1207 - F1206) / F1206</f>
        <v>0.347837637816194</v>
      </c>
      <c r="R1207" s="25" t="inlineStr">
        <f aca="true">IF(ROW(Q1207) - 2 &gt;= 3, AVERAGE(Q1207:OFFSET(Q1207,1 - $R$2, 0)), "")</f>
        <is>
          <t/>
        </is>
      </c>
    </row>
    <row collapsed="false" customFormat="false" customHeight="false" hidden="false" ht="13.3" outlineLevel="0" r="1208">
      <c r="A1208" s="20" t="n">
        <v>38309</v>
      </c>
      <c r="B1208" s="14" t="n">
        <v>54.3</v>
      </c>
      <c r="C1208" s="15" t="n">
        <v>55.45</v>
      </c>
      <c r="D1208" s="16" t="n">
        <v>54.29</v>
      </c>
      <c r="E1208" s="17" t="n">
        <v>55.39</v>
      </c>
      <c r="F1208" s="18" t="n">
        <v>16398200</v>
      </c>
      <c r="G1208" s="13" t="n">
        <v>27.58</v>
      </c>
      <c r="I1208" s="7" t="n">
        <f aca="false">C1208 - E1207</f>
        <v>0.550000000000004</v>
      </c>
      <c r="J1208" s="8" t="n">
        <f aca="false">E1207 - D1208</f>
        <v>0.609999999999999</v>
      </c>
      <c r="K1208" s="9" t="n">
        <f aca="false">E1208 - E1207</f>
        <v>0.490000000000002</v>
      </c>
      <c r="L1208" s="21" t="n">
        <f aca="false">I1208 / $E$2</f>
        <v>0.00548628428927685</v>
      </c>
      <c r="M1208" s="22" t="n">
        <f aca="false">J1208 / $E$2</f>
        <v>0.00608478802992518</v>
      </c>
      <c r="N1208" s="23" t="n">
        <f aca="false">K1208 / $E$2</f>
        <v>0.00488778054862845</v>
      </c>
      <c r="O1208" s="10" t="str">
        <f aca="false">IF(OR(J1208 &lt; 0, I1208 &lt; 0), IF(J1208 &lt; 0, "BUY", "SELL"), "S.W.")</f>
        <v>S.W.</v>
      </c>
      <c r="P1208" s="11" t="n">
        <f aca="false">IF(OR(O1207="BUY", O1207 = "SELL"), IF(O1207 = "BUY", E1208 - B1208, B1208 - E1208), 0)</f>
        <v>0</v>
      </c>
      <c r="Q1208" s="24" t="n">
        <f aca="false">(F1208 - F1207) / F1207</f>
        <v>0.154363833471778</v>
      </c>
      <c r="R1208" s="25" t="inlineStr">
        <f aca="true">IF(ROW(Q1208) - 2 &gt;= 3, AVERAGE(Q1208:OFFSET(Q1208,1 - $R$2, 0)), "")</f>
        <is>
          <t/>
        </is>
      </c>
    </row>
    <row collapsed="false" customFormat="false" customHeight="false" hidden="false" ht="13.3" outlineLevel="0" r="1209">
      <c r="A1209" s="20" t="n">
        <v>38310</v>
      </c>
      <c r="B1209" s="14" t="n">
        <v>55.49</v>
      </c>
      <c r="C1209" s="15" t="n">
        <v>56.91</v>
      </c>
      <c r="D1209" s="16" t="n">
        <v>54.5</v>
      </c>
      <c r="E1209" s="17" t="n">
        <v>55.17</v>
      </c>
      <c r="F1209" s="18" t="n">
        <v>27331400</v>
      </c>
      <c r="G1209" s="13" t="n">
        <v>27.47</v>
      </c>
      <c r="I1209" s="7" t="n">
        <f aca="false">C1209 - E1208</f>
        <v>1.52</v>
      </c>
      <c r="J1209" s="8" t="n">
        <f aca="false">E1208 - D1209</f>
        <v>0.890000000000001</v>
      </c>
      <c r="K1209" s="9" t="n">
        <f aca="false">E1209 - E1208</f>
        <v>-0.219999999999999</v>
      </c>
      <c r="L1209" s="21" t="n">
        <f aca="false">I1209 / $E$2</f>
        <v>0.0151620947630922</v>
      </c>
      <c r="M1209" s="22" t="n">
        <f aca="false">J1209 / $E$2</f>
        <v>0.0088778054862843</v>
      </c>
      <c r="N1209" s="23" t="n">
        <f aca="false">K1209 / $E$2</f>
        <v>-0.00219451371571071</v>
      </c>
      <c r="O1209" s="10" t="str">
        <f aca="false">IF(OR(J1209 &lt; 0, I1209 &lt; 0), IF(J1209 &lt; 0, "BUY", "SELL"), "S.W.")</f>
        <v>S.W.</v>
      </c>
      <c r="P1209" s="11" t="n">
        <f aca="false">IF(OR(O1208="BUY", O1208 = "SELL"), IF(O1208 = "BUY", E1209 - B1209, B1209 - E1209), 0)</f>
        <v>0</v>
      </c>
      <c r="Q1209" s="24" t="n">
        <f aca="false">(F1209 - F1208) / F1208</f>
        <v>0.666731714456465</v>
      </c>
      <c r="R1209" s="25" t="inlineStr">
        <f aca="true">IF(ROW(Q1209) - 2 &gt;= 3, AVERAGE(Q1209:OFFSET(Q1209,1 - $R$2, 0)), "")</f>
        <is>
          <t/>
        </is>
      </c>
    </row>
    <row collapsed="false" customFormat="false" customHeight="false" hidden="false" ht="13.3" outlineLevel="0" r="1210">
      <c r="A1210" s="20" t="n">
        <v>38313</v>
      </c>
      <c r="B1210" s="14" t="n">
        <v>61.8</v>
      </c>
      <c r="C1210" s="15" t="n">
        <v>64</v>
      </c>
      <c r="D1210" s="16" t="n">
        <v>57.9</v>
      </c>
      <c r="E1210" s="17" t="n">
        <v>61.35</v>
      </c>
      <c r="F1210" s="18" t="n">
        <v>91721800</v>
      </c>
      <c r="G1210" s="13" t="n">
        <v>30.54</v>
      </c>
      <c r="I1210" s="7" t="n">
        <f aca="false">C1210 - E1209</f>
        <v>8.83</v>
      </c>
      <c r="J1210" s="8" t="n">
        <f aca="false">E1209 - D1210</f>
        <v>-2.73</v>
      </c>
      <c r="K1210" s="9" t="n">
        <f aca="false">E1210 - E1209</f>
        <v>6.18</v>
      </c>
      <c r="L1210" s="21" t="n">
        <f aca="false">I1210 / $E$2</f>
        <v>0.0880798004987531</v>
      </c>
      <c r="M1210" s="22" t="n">
        <f aca="false">J1210 / $E$2</f>
        <v>-0.0272319201995012</v>
      </c>
      <c r="N1210" s="23" t="n">
        <f aca="false">K1210 / $E$2</f>
        <v>0.061645885286783</v>
      </c>
      <c r="O1210" s="10" t="str">
        <f aca="false">IF(OR(J1210 &lt; 0, I1210 &lt; 0), IF(J1210 &lt; 0, "BUY", "SELL"), "S.W.")</f>
        <v>BUY</v>
      </c>
      <c r="P1210" s="11" t="n">
        <f aca="false">IF(OR(O1209="BUY", O1209 = "SELL"), IF(O1209 = "BUY", E1210 - B1210, B1210 - E1210), 0)</f>
        <v>0</v>
      </c>
      <c r="Q1210" s="24" t="n">
        <f aca="false">(F1210 - F1209) / F1209</f>
        <v>2.35591297921072</v>
      </c>
      <c r="R1210" s="25" t="inlineStr">
        <f aca="true">IF(ROW(Q1210) - 2 &gt;= 3, AVERAGE(Q1210:OFFSET(Q1210,1 - $R$2, 0)), "")</f>
        <is>
          <t/>
        </is>
      </c>
    </row>
    <row collapsed="false" customFormat="false" customHeight="false" hidden="false" ht="13.3" outlineLevel="0" r="1211">
      <c r="A1211" s="20" t="n">
        <v>38314</v>
      </c>
      <c r="B1211" s="14" t="n">
        <v>62.3</v>
      </c>
      <c r="C1211" s="15" t="n">
        <v>62.45</v>
      </c>
      <c r="D1211" s="16" t="n">
        <v>61.05</v>
      </c>
      <c r="E1211" s="17" t="n">
        <v>61.27</v>
      </c>
      <c r="F1211" s="18" t="n">
        <v>32551800</v>
      </c>
      <c r="G1211" s="13" t="n">
        <v>30.5</v>
      </c>
      <c r="I1211" s="7" t="n">
        <f aca="false">C1211 - E1210</f>
        <v>1.1</v>
      </c>
      <c r="J1211" s="8" t="n">
        <f aca="false">E1210 - D1211</f>
        <v>0.300000000000004</v>
      </c>
      <c r="K1211" s="9" t="n">
        <f aca="false">E1211 - E1210</f>
        <v>-0.0799999999999983</v>
      </c>
      <c r="L1211" s="21" t="n">
        <f aca="false">I1211 / $E$2</f>
        <v>0.0109725685785536</v>
      </c>
      <c r="M1211" s="22" t="n">
        <f aca="false">J1211 / $E$2</f>
        <v>0.00299251870324194</v>
      </c>
      <c r="N1211" s="23" t="n">
        <f aca="false">K1211 / $E$2</f>
        <v>-0.000798004987531155</v>
      </c>
      <c r="O1211" s="10" t="str">
        <f aca="false">IF(OR(J1211 &lt; 0, I1211 &lt; 0), IF(J1211 &lt; 0, "BUY", "SELL"), "S.W.")</f>
        <v>S.W.</v>
      </c>
      <c r="P1211" s="11" t="n">
        <f aca="false">IF(OR(O1210="BUY", O1210 = "SELL"), IF(O1210 = "BUY", E1211 - B1211, B1211 - E1211), 0)</f>
        <v>-1.02999999999999</v>
      </c>
      <c r="Q1211" s="24" t="n">
        <f aca="false">(F1211 - F1210) / F1210</f>
        <v>-0.645102909013997</v>
      </c>
      <c r="R1211" s="25" t="inlineStr">
        <f aca="true">IF(ROW(Q1211) - 2 &gt;= 3, AVERAGE(Q1211:OFFSET(Q1211,1 - $R$2, 0)), "")</f>
        <is>
          <t/>
        </is>
      </c>
    </row>
    <row collapsed="false" customFormat="false" customHeight="false" hidden="false" ht="13.3" outlineLevel="0" r="1212">
      <c r="A1212" s="20" t="n">
        <v>38315</v>
      </c>
      <c r="B1212" s="14" t="n">
        <v>61.69</v>
      </c>
      <c r="C1212" s="15" t="n">
        <v>65.2</v>
      </c>
      <c r="D1212" s="16" t="n">
        <v>61.55</v>
      </c>
      <c r="E1212" s="17" t="n">
        <v>64.05</v>
      </c>
      <c r="F1212" s="18" t="n">
        <v>49671000</v>
      </c>
      <c r="G1212" s="13" t="n">
        <v>31.89</v>
      </c>
      <c r="I1212" s="7" t="n">
        <f aca="false">C1212 - E1211</f>
        <v>3.93</v>
      </c>
      <c r="J1212" s="8" t="n">
        <f aca="false">E1211 - D1212</f>
        <v>-0.279999999999994</v>
      </c>
      <c r="K1212" s="9" t="n">
        <f aca="false">E1212 - E1211</f>
        <v>2.77999999999999</v>
      </c>
      <c r="L1212" s="21" t="n">
        <f aca="false">I1212 / $E$2</f>
        <v>0.0392019950124688</v>
      </c>
      <c r="M1212" s="22" t="n">
        <f aca="false">J1212 / $E$2</f>
        <v>-0.00279301745635904</v>
      </c>
      <c r="N1212" s="23" t="n">
        <f aca="false">K1212 / $E$2</f>
        <v>0.0277306733167082</v>
      </c>
      <c r="O1212" s="10" t="str">
        <f aca="false">IF(OR(J1212 &lt; 0, I1212 &lt; 0), IF(J1212 &lt; 0, "BUY", "SELL"), "S.W.")</f>
        <v>BUY</v>
      </c>
      <c r="P1212" s="11" t="n">
        <f aca="false">IF(OR(O1211="BUY", O1211 = "SELL"), IF(O1211 = "BUY", E1212 - B1212, B1212 - E1212), 0)</f>
        <v>0</v>
      </c>
      <c r="Q1212" s="24" t="n">
        <f aca="false">(F1212 - F1211) / F1211</f>
        <v>0.525906401489319</v>
      </c>
      <c r="R1212" s="25" t="inlineStr">
        <f aca="true">IF(ROW(Q1212) - 2 &gt;= 3, AVERAGE(Q1212:OFFSET(Q1212,1 - $R$2, 0)), "")</f>
        <is>
          <t/>
        </is>
      </c>
    </row>
    <row collapsed="false" customFormat="false" customHeight="false" hidden="false" ht="13.3" outlineLevel="0" r="1213">
      <c r="A1213" s="20" t="n">
        <v>38317</v>
      </c>
      <c r="B1213" s="14" t="n">
        <v>65.35</v>
      </c>
      <c r="C1213" s="15" t="n">
        <v>65.76</v>
      </c>
      <c r="D1213" s="16" t="n">
        <v>64.34</v>
      </c>
      <c r="E1213" s="17" t="n">
        <v>64.55</v>
      </c>
      <c r="F1213" s="18" t="n">
        <v>19648000</v>
      </c>
      <c r="G1213" s="13" t="n">
        <v>32.14</v>
      </c>
      <c r="I1213" s="7" t="n">
        <f aca="false">C1213 - E1212</f>
        <v>1.71000000000001</v>
      </c>
      <c r="J1213" s="8" t="n">
        <f aca="false">E1212 - D1213</f>
        <v>-0.290000000000006</v>
      </c>
      <c r="K1213" s="9" t="n">
        <f aca="false">E1213 - E1212</f>
        <v>0.5</v>
      </c>
      <c r="L1213" s="21" t="n">
        <f aca="false">I1213 / $E$2</f>
        <v>0.0170573566084789</v>
      </c>
      <c r="M1213" s="22" t="n">
        <f aca="false">J1213 / $E$2</f>
        <v>-0.00289276807980056</v>
      </c>
      <c r="N1213" s="23" t="n">
        <f aca="false">K1213 / $E$2</f>
        <v>0.00498753117206983</v>
      </c>
      <c r="O1213" s="10" t="str">
        <f aca="false">IF(OR(J1213 &lt; 0, I1213 &lt; 0), IF(J1213 &lt; 0, "BUY", "SELL"), "S.W.")</f>
        <v>BUY</v>
      </c>
      <c r="P1213" s="11" t="n">
        <f aca="false">IF(OR(O1212="BUY", O1212 = "SELL"), IF(O1212 = "BUY", E1213 - B1213, B1213 - E1213), 0)</f>
        <v>-0.799999999999997</v>
      </c>
      <c r="Q1213" s="24" t="n">
        <f aca="false">(F1213 - F1212) / F1212</f>
        <v>-0.604437196754646</v>
      </c>
      <c r="R1213" s="25" t="inlineStr">
        <f aca="true">IF(ROW(Q1213) - 2 &gt;= 3, AVERAGE(Q1213:OFFSET(Q1213,1 - $R$2, 0)), "")</f>
        <is>
          <t/>
        </is>
      </c>
    </row>
    <row collapsed="false" customFormat="false" customHeight="false" hidden="false" ht="13.3" outlineLevel="0" r="1214">
      <c r="A1214" s="20" t="n">
        <v>38320</v>
      </c>
      <c r="B1214" s="14" t="n">
        <v>68.95</v>
      </c>
      <c r="C1214" s="15" t="n">
        <v>69.57</v>
      </c>
      <c r="D1214" s="16" t="n">
        <v>67.41</v>
      </c>
      <c r="E1214" s="17" t="n">
        <v>68.44</v>
      </c>
      <c r="F1214" s="18" t="n">
        <v>61175600</v>
      </c>
      <c r="G1214" s="13" t="n">
        <v>34.07</v>
      </c>
      <c r="I1214" s="7" t="n">
        <f aca="false">C1214 - E1213</f>
        <v>5.02</v>
      </c>
      <c r="J1214" s="8" t="n">
        <f aca="false">E1213 - D1214</f>
        <v>-2.86</v>
      </c>
      <c r="K1214" s="9" t="n">
        <f aca="false">E1214 - E1213</f>
        <v>3.89</v>
      </c>
      <c r="L1214" s="21" t="n">
        <f aca="false">I1214 / $E$2</f>
        <v>0.050074812967581</v>
      </c>
      <c r="M1214" s="22" t="n">
        <f aca="false">J1214 / $E$2</f>
        <v>-0.0285286783042394</v>
      </c>
      <c r="N1214" s="23" t="n">
        <f aca="false">K1214 / $E$2</f>
        <v>0.0388029925187032</v>
      </c>
      <c r="O1214" s="10" t="str">
        <f aca="false">IF(OR(J1214 &lt; 0, I1214 &lt; 0), IF(J1214 &lt; 0, "BUY", "SELL"), "S.W.")</f>
        <v>BUY</v>
      </c>
      <c r="P1214" s="11" t="n">
        <f aca="false">IF(OR(O1213="BUY", O1213 = "SELL"), IF(O1213 = "BUY", E1214 - B1214, B1214 - E1214), 0)</f>
        <v>-0.510000000000005</v>
      </c>
      <c r="Q1214" s="24" t="n">
        <f aca="false">(F1214 - F1213) / F1213</f>
        <v>2.11357899022801</v>
      </c>
      <c r="R1214" s="25" t="inlineStr">
        <f aca="true">IF(ROW(Q1214) - 2 &gt;= 3, AVERAGE(Q1214:OFFSET(Q1214,1 - $R$2, 0)), "")</f>
        <is>
          <t/>
        </is>
      </c>
    </row>
    <row collapsed="false" customFormat="false" customHeight="false" hidden="false" ht="13.3" outlineLevel="0" r="1215">
      <c r="A1215" s="20" t="n">
        <v>38321</v>
      </c>
      <c r="B1215" s="14" t="n">
        <v>68.79</v>
      </c>
      <c r="C1215" s="15" t="n">
        <v>68.79</v>
      </c>
      <c r="D1215" s="16" t="n">
        <v>67.05</v>
      </c>
      <c r="E1215" s="17" t="n">
        <v>67.05</v>
      </c>
      <c r="F1215" s="18" t="n">
        <v>36732800</v>
      </c>
      <c r="G1215" s="13" t="n">
        <v>33.38</v>
      </c>
      <c r="I1215" s="7" t="n">
        <f aca="false">C1215 - E1214</f>
        <v>0.350000000000009</v>
      </c>
      <c r="J1215" s="8" t="n">
        <f aca="false">E1214 - D1215</f>
        <v>1.39</v>
      </c>
      <c r="K1215" s="9" t="n">
        <f aca="false">E1215 - E1214</f>
        <v>-1.39</v>
      </c>
      <c r="L1215" s="21" t="n">
        <f aca="false">I1215 / $E$2</f>
        <v>0.00349127182044896</v>
      </c>
      <c r="M1215" s="22" t="n">
        <f aca="false">J1215 / $E$2</f>
        <v>0.0138653366583541</v>
      </c>
      <c r="N1215" s="23" t="n">
        <f aca="false">K1215 / $E$2</f>
        <v>-0.0138653366583541</v>
      </c>
      <c r="O1215" s="10" t="str">
        <f aca="false">IF(OR(J1215 &lt; 0, I1215 &lt; 0), IF(J1215 &lt; 0, "BUY", "SELL"), "S.W.")</f>
        <v>S.W.</v>
      </c>
      <c r="P1215" s="11" t="n">
        <f aca="false">IF(OR(O1214="BUY", O1214 = "SELL"), IF(O1214 = "BUY", E1215 - B1215, B1215 - E1215), 0)</f>
        <v>-1.74000000000001</v>
      </c>
      <c r="Q1215" s="24" t="n">
        <f aca="false">(F1215 - F1214) / F1214</f>
        <v>-0.399551455155323</v>
      </c>
      <c r="R1215" s="25" t="inlineStr">
        <f aca="true">IF(ROW(Q1215) - 2 &gt;= 3, AVERAGE(Q1215:OFFSET(Q1215,1 - $R$2, 0)), "")</f>
        <is>
          <t/>
        </is>
      </c>
    </row>
    <row collapsed="false" customFormat="false" customHeight="false" hidden="false" ht="13.3" outlineLevel="0" r="1216">
      <c r="A1216" s="20" t="n">
        <v>38322</v>
      </c>
      <c r="B1216" s="14" t="n">
        <v>67.79</v>
      </c>
      <c r="C1216" s="15" t="n">
        <v>67.95</v>
      </c>
      <c r="D1216" s="16" t="n">
        <v>66.27</v>
      </c>
      <c r="E1216" s="17" t="n">
        <v>67.79</v>
      </c>
      <c r="F1216" s="18" t="n">
        <v>28591200</v>
      </c>
      <c r="G1216" s="13" t="n">
        <v>33.75</v>
      </c>
      <c r="I1216" s="7" t="n">
        <f aca="false">C1216 - E1215</f>
        <v>0.900000000000006</v>
      </c>
      <c r="J1216" s="8" t="n">
        <f aca="false">E1215 - D1216</f>
        <v>0.780000000000001</v>
      </c>
      <c r="K1216" s="9" t="n">
        <f aca="false">E1216 - E1215</f>
        <v>0.740000000000009</v>
      </c>
      <c r="L1216" s="21" t="n">
        <f aca="false">I1216 / $E$2</f>
        <v>0.00897755610972574</v>
      </c>
      <c r="M1216" s="22" t="n">
        <f aca="false">J1216 / $E$2</f>
        <v>0.00778054862842894</v>
      </c>
      <c r="N1216" s="23" t="n">
        <f aca="false">K1216 / $E$2</f>
        <v>0.00738154613466343</v>
      </c>
      <c r="O1216" s="10" t="str">
        <f aca="false">IF(OR(J1216 &lt; 0, I1216 &lt; 0), IF(J1216 &lt; 0, "BUY", "SELL"), "S.W.")</f>
        <v>S.W.</v>
      </c>
      <c r="P1216" s="11" t="n">
        <f aca="false">IF(OR(O1215="BUY", O1215 = "SELL"), IF(O1215 = "BUY", E1216 - B1216, B1216 - E1216), 0)</f>
        <v>0</v>
      </c>
      <c r="Q1216" s="24" t="n">
        <f aca="false">(F1216 - F1215) / F1215</f>
        <v>-0.221643871417371</v>
      </c>
      <c r="R1216" s="25" t="inlineStr">
        <f aca="true">IF(ROW(Q1216) - 2 &gt;= 3, AVERAGE(Q1216:OFFSET(Q1216,1 - $R$2, 0)), "")</f>
        <is>
          <t/>
        </is>
      </c>
    </row>
    <row collapsed="false" customFormat="false" customHeight="false" hidden="false" ht="13.3" outlineLevel="0" r="1217">
      <c r="A1217" s="20" t="n">
        <v>38323</v>
      </c>
      <c r="B1217" s="14" t="n">
        <v>66.13</v>
      </c>
      <c r="C1217" s="15" t="n">
        <v>66.9</v>
      </c>
      <c r="D1217" s="16" t="n">
        <v>64.66</v>
      </c>
      <c r="E1217" s="17" t="n">
        <v>65.21</v>
      </c>
      <c r="F1217" s="18" t="n">
        <v>35265800</v>
      </c>
      <c r="G1217" s="13" t="n">
        <v>32.47</v>
      </c>
      <c r="I1217" s="7" t="n">
        <f aca="false">C1217 - E1216</f>
        <v>-0.890000000000001</v>
      </c>
      <c r="J1217" s="8" t="n">
        <f aca="false">E1216 - D1217</f>
        <v>3.13000000000001</v>
      </c>
      <c r="K1217" s="9" t="n">
        <f aca="false">E1217 - E1216</f>
        <v>-2.58000000000001</v>
      </c>
      <c r="L1217" s="21" t="n">
        <f aca="false">I1217 / $E$2</f>
        <v>-0.0088778054862843</v>
      </c>
      <c r="M1217" s="22" t="n">
        <f aca="false">J1217 / $E$2</f>
        <v>0.0312219451371572</v>
      </c>
      <c r="N1217" s="23" t="n">
        <f aca="false">K1217 / $E$2</f>
        <v>-0.0257356608478804</v>
      </c>
      <c r="O1217" s="10" t="str">
        <f aca="false">IF(OR(J1217 &lt; 0, I1217 &lt; 0), IF(J1217 &lt; 0, "BUY", "SELL"), "S.W.")</f>
        <v>SELL</v>
      </c>
      <c r="P1217" s="11" t="n">
        <f aca="false">IF(OR(O1216="BUY", O1216 = "SELL"), IF(O1216 = "BUY", E1217 - B1217, B1217 - E1217), 0)</f>
        <v>0</v>
      </c>
      <c r="Q1217" s="24" t="n">
        <f aca="false">(F1217 - F1216) / F1216</f>
        <v>0.233449452978539</v>
      </c>
      <c r="R1217" s="25" t="inlineStr">
        <f aca="true">IF(ROW(Q1217) - 2 &gt;= 3, AVERAGE(Q1217:OFFSET(Q1217,1 - $R$2, 0)), "")</f>
        <is>
          <t/>
        </is>
      </c>
    </row>
    <row collapsed="false" customFormat="false" customHeight="false" hidden="false" ht="13.3" outlineLevel="0" r="1218">
      <c r="A1218" s="20" t="n">
        <v>38324</v>
      </c>
      <c r="B1218" s="14" t="n">
        <v>64.53</v>
      </c>
      <c r="C1218" s="15" t="n">
        <v>65</v>
      </c>
      <c r="D1218" s="16" t="n">
        <v>61.75</v>
      </c>
      <c r="E1218" s="17" t="n">
        <v>62.68</v>
      </c>
      <c r="F1218" s="18" t="n">
        <v>44244600</v>
      </c>
      <c r="G1218" s="13" t="n">
        <v>31.21</v>
      </c>
      <c r="I1218" s="7" t="n">
        <f aca="false">C1218 - E1217</f>
        <v>-0.209999999999994</v>
      </c>
      <c r="J1218" s="8" t="n">
        <f aca="false">E1217 - D1218</f>
        <v>3.45999999999999</v>
      </c>
      <c r="K1218" s="9" t="n">
        <f aca="false">E1218 - E1217</f>
        <v>-2.52999999999999</v>
      </c>
      <c r="L1218" s="21" t="n">
        <f aca="false">I1218 / $E$2</f>
        <v>-0.00209476309226926</v>
      </c>
      <c r="M1218" s="22" t="n">
        <f aca="false">J1218 / $E$2</f>
        <v>0.0345137157107231</v>
      </c>
      <c r="N1218" s="23" t="n">
        <f aca="false">K1218 / $E$2</f>
        <v>-0.0252369077306733</v>
      </c>
      <c r="O1218" s="10" t="str">
        <f aca="false">IF(OR(J1218 &lt; 0, I1218 &lt; 0), IF(J1218 &lt; 0, "BUY", "SELL"), "S.W.")</f>
        <v>SELL</v>
      </c>
      <c r="P1218" s="11" t="n">
        <f aca="false">IF(OR(O1217="BUY", O1217 = "SELL"), IF(O1217 = "BUY", E1218 - B1218, B1218 - E1218), 0)</f>
        <v>1.85</v>
      </c>
      <c r="Q1218" s="24" t="n">
        <f aca="false">(F1218 - F1217) / F1217</f>
        <v>0.254603610296661</v>
      </c>
      <c r="R1218" s="25" t="inlineStr">
        <f aca="true">IF(ROW(Q1218) - 2 &gt;= 3, AVERAGE(Q1218:OFFSET(Q1218,1 - $R$2, 0)), "")</f>
        <is>
          <t/>
        </is>
      </c>
    </row>
    <row collapsed="false" customFormat="false" customHeight="false" hidden="false" ht="13.3" outlineLevel="0" r="1219">
      <c r="A1219" s="20" t="n">
        <v>38327</v>
      </c>
      <c r="B1219" s="14" t="n">
        <v>64.25</v>
      </c>
      <c r="C1219" s="15" t="n">
        <v>66.24</v>
      </c>
      <c r="D1219" s="16" t="n">
        <v>62.95</v>
      </c>
      <c r="E1219" s="17" t="n">
        <v>65.78</v>
      </c>
      <c r="F1219" s="18" t="n">
        <v>44568600</v>
      </c>
      <c r="G1219" s="13" t="n">
        <v>32.75</v>
      </c>
      <c r="I1219" s="7" t="n">
        <f aca="false">C1219 - E1218</f>
        <v>3.56</v>
      </c>
      <c r="J1219" s="8" t="n">
        <f aca="false">E1218 - D1219</f>
        <v>-0.270000000000003</v>
      </c>
      <c r="K1219" s="9" t="n">
        <f aca="false">E1219 - E1218</f>
        <v>3.1</v>
      </c>
      <c r="L1219" s="21" t="n">
        <f aca="false">I1219 / $E$2</f>
        <v>0.0355112219451371</v>
      </c>
      <c r="M1219" s="22" t="n">
        <f aca="false">J1219 / $E$2</f>
        <v>-0.00269326683291774</v>
      </c>
      <c r="N1219" s="23" t="n">
        <f aca="false">K1219 / $E$2</f>
        <v>0.0309226932668329</v>
      </c>
      <c r="O1219" s="10" t="str">
        <f aca="false">IF(OR(J1219 &lt; 0, I1219 &lt; 0), IF(J1219 &lt; 0, "BUY", "SELL"), "S.W.")</f>
        <v>BUY</v>
      </c>
      <c r="P1219" s="11" t="n">
        <f aca="false">IF(OR(O1218="BUY", O1218 = "SELL"), IF(O1218 = "BUY", E1219 - B1219, B1219 - E1219), 0)</f>
        <v>-1.53</v>
      </c>
      <c r="Q1219" s="24" t="n">
        <f aca="false">(F1219 - F1218) / F1218</f>
        <v>0.00732292754370025</v>
      </c>
      <c r="R1219" s="25" t="inlineStr">
        <f aca="true">IF(ROW(Q1219) - 2 &gt;= 3, AVERAGE(Q1219:OFFSET(Q1219,1 - $R$2, 0)), "")</f>
        <is>
          <t/>
        </is>
      </c>
    </row>
    <row collapsed="false" customFormat="false" customHeight="false" hidden="false" ht="13.3" outlineLevel="0" r="1220">
      <c r="A1220" s="20" t="n">
        <v>38328</v>
      </c>
      <c r="B1220" s="14" t="n">
        <v>65.93</v>
      </c>
      <c r="C1220" s="15" t="n">
        <v>66.73</v>
      </c>
      <c r="D1220" s="16" t="n">
        <v>62.56</v>
      </c>
      <c r="E1220" s="17" t="n">
        <v>62.89</v>
      </c>
      <c r="F1220" s="18" t="n">
        <v>37746400</v>
      </c>
      <c r="G1220" s="13" t="n">
        <v>31.31</v>
      </c>
      <c r="I1220" s="7" t="n">
        <f aca="false">C1220 - E1219</f>
        <v>0.950000000000003</v>
      </c>
      <c r="J1220" s="8" t="n">
        <f aca="false">E1219 - D1220</f>
        <v>3.22</v>
      </c>
      <c r="K1220" s="9" t="n">
        <f aca="false">E1220 - E1219</f>
        <v>-2.89</v>
      </c>
      <c r="L1220" s="21" t="n">
        <f aca="false">I1220 / $E$2</f>
        <v>0.0094763092269327</v>
      </c>
      <c r="M1220" s="22" t="n">
        <f aca="false">J1220 / $E$2</f>
        <v>0.0321197007481297</v>
      </c>
      <c r="N1220" s="23" t="n">
        <f aca="false">K1220 / $E$2</f>
        <v>-0.0288279301745636</v>
      </c>
      <c r="O1220" s="10" t="str">
        <f aca="false">IF(OR(J1220 &lt; 0, I1220 &lt; 0), IF(J1220 &lt; 0, "BUY", "SELL"), "S.W.")</f>
        <v>S.W.</v>
      </c>
      <c r="P1220" s="11" t="n">
        <f aca="false">IF(OR(O1219="BUY", O1219 = "SELL"), IF(O1219 = "BUY", E1220 - B1220, B1220 - E1220), 0)</f>
        <v>-3.04000000000001</v>
      </c>
      <c r="Q1220" s="24" t="n">
        <f aca="false">(F1220 - F1219) / F1219</f>
        <v>-0.153071893665047</v>
      </c>
      <c r="R1220" s="25" t="inlineStr">
        <f aca="true">IF(ROW(Q1220) - 2 &gt;= 3, AVERAGE(Q1220:OFFSET(Q1220,1 - $R$2, 0)), "")</f>
        <is>
          <t/>
        </is>
      </c>
    </row>
    <row collapsed="false" customFormat="false" customHeight="false" hidden="false" ht="13.3" outlineLevel="0" r="1221">
      <c r="A1221" s="20" t="n">
        <v>38329</v>
      </c>
      <c r="B1221" s="14" t="n">
        <v>63.08</v>
      </c>
      <c r="C1221" s="15" t="n">
        <v>64.43</v>
      </c>
      <c r="D1221" s="16" t="n">
        <v>62.05</v>
      </c>
      <c r="E1221" s="17" t="n">
        <v>63.28</v>
      </c>
      <c r="F1221" s="18" t="n">
        <v>24710800</v>
      </c>
      <c r="G1221" s="13" t="n">
        <v>31.5</v>
      </c>
      <c r="I1221" s="7" t="n">
        <f aca="false">C1221 - E1220</f>
        <v>1.54000000000001</v>
      </c>
      <c r="J1221" s="8" t="n">
        <f aca="false">E1220 - D1221</f>
        <v>0.840000000000003</v>
      </c>
      <c r="K1221" s="9" t="n">
        <f aca="false">E1221 - E1220</f>
        <v>0.390000000000001</v>
      </c>
      <c r="L1221" s="21" t="n">
        <f aca="false">I1221 / $E$2</f>
        <v>0.0153615960099751</v>
      </c>
      <c r="M1221" s="22" t="n">
        <f aca="false">J1221 / $E$2</f>
        <v>0.00837905236907734</v>
      </c>
      <c r="N1221" s="23" t="n">
        <f aca="false">K1221 / $E$2</f>
        <v>0.00389027431421447</v>
      </c>
      <c r="O1221" s="10" t="str">
        <f aca="false">IF(OR(J1221 &lt; 0, I1221 &lt; 0), IF(J1221 &lt; 0, "BUY", "SELL"), "S.W.")</f>
        <v>S.W.</v>
      </c>
      <c r="P1221" s="11" t="n">
        <f aca="false">IF(OR(O1220="BUY", O1220 = "SELL"), IF(O1220 = "BUY", E1221 - B1221, B1221 - E1221), 0)</f>
        <v>0</v>
      </c>
      <c r="Q1221" s="24" t="n">
        <f aca="false">(F1221 - F1220) / F1220</f>
        <v>-0.34534684102325</v>
      </c>
      <c r="R1221" s="25" t="inlineStr">
        <f aca="true">IF(ROW(Q1221) - 2 &gt;= 3, AVERAGE(Q1221:OFFSET(Q1221,1 - $R$2, 0)), "")</f>
        <is>
          <t/>
        </is>
      </c>
    </row>
    <row collapsed="false" customFormat="false" customHeight="false" hidden="false" ht="13.3" outlineLevel="0" r="1222">
      <c r="A1222" s="20" t="n">
        <v>38330</v>
      </c>
      <c r="B1222" s="14" t="n">
        <v>62.81</v>
      </c>
      <c r="C1222" s="15" t="n">
        <v>64.4</v>
      </c>
      <c r="D1222" s="16" t="n">
        <v>62.07</v>
      </c>
      <c r="E1222" s="17" t="n">
        <v>63.99</v>
      </c>
      <c r="F1222" s="18" t="n">
        <v>26482200</v>
      </c>
      <c r="G1222" s="13" t="n">
        <v>31.86</v>
      </c>
      <c r="I1222" s="7" t="n">
        <f aca="false">C1222 - E1221</f>
        <v>1.12</v>
      </c>
      <c r="J1222" s="8" t="n">
        <f aca="false">E1221 - D1222</f>
        <v>1.21</v>
      </c>
      <c r="K1222" s="9" t="n">
        <f aca="false">E1222 - E1221</f>
        <v>0.710000000000001</v>
      </c>
      <c r="L1222" s="21" t="n">
        <f aca="false">I1222 / $E$2</f>
        <v>0.0111720698254365</v>
      </c>
      <c r="M1222" s="22" t="n">
        <f aca="false">J1222 / $E$2</f>
        <v>0.012069825436409</v>
      </c>
      <c r="N1222" s="23" t="n">
        <f aca="false">K1222 / $E$2</f>
        <v>0.00708229426433916</v>
      </c>
      <c r="O1222" s="10" t="str">
        <f aca="false">IF(OR(J1222 &lt; 0, I1222 &lt; 0), IF(J1222 &lt; 0, "BUY", "SELL"), "S.W.")</f>
        <v>S.W.</v>
      </c>
      <c r="P1222" s="11" t="n">
        <f aca="false">IF(OR(O1221="BUY", O1221 = "SELL"), IF(O1221 = "BUY", E1222 - B1222, B1222 - E1222), 0)</f>
        <v>0</v>
      </c>
      <c r="Q1222" s="24" t="n">
        <f aca="false">(F1222 - F1221) / F1221</f>
        <v>0.0716852550301892</v>
      </c>
      <c r="R1222" s="25" t="inlineStr">
        <f aca="true">IF(ROW(Q1222) - 2 &gt;= 3, AVERAGE(Q1222:OFFSET(Q1222,1 - $R$2, 0)), "")</f>
        <is>
          <t/>
        </is>
      </c>
    </row>
    <row collapsed="false" customFormat="false" customHeight="false" hidden="false" ht="13.3" outlineLevel="0" r="1223">
      <c r="A1223" s="20" t="n">
        <v>38331</v>
      </c>
      <c r="B1223" s="14" t="n">
        <v>65.03</v>
      </c>
      <c r="C1223" s="15" t="n">
        <v>66.05</v>
      </c>
      <c r="D1223" s="16" t="n">
        <v>64.7</v>
      </c>
      <c r="E1223" s="17" t="n">
        <v>65.15</v>
      </c>
      <c r="F1223" s="18" t="n">
        <v>27706200</v>
      </c>
      <c r="G1223" s="13" t="n">
        <v>32.44</v>
      </c>
      <c r="I1223" s="7" t="n">
        <f aca="false">C1223 - E1222</f>
        <v>2.06</v>
      </c>
      <c r="J1223" s="8" t="n">
        <f aca="false">E1222 - D1223</f>
        <v>-0.710000000000001</v>
      </c>
      <c r="K1223" s="9" t="n">
        <f aca="false">E1223 - E1222</f>
        <v>1.16</v>
      </c>
      <c r="L1223" s="21" t="n">
        <f aca="false">I1223 / $E$2</f>
        <v>0.0205486284289276</v>
      </c>
      <c r="M1223" s="22" t="n">
        <f aca="false">J1223 / $E$2</f>
        <v>-0.00708229426433916</v>
      </c>
      <c r="N1223" s="23" t="n">
        <f aca="false">K1223 / $E$2</f>
        <v>0.011571072319202</v>
      </c>
      <c r="O1223" s="10" t="str">
        <f aca="false">IF(OR(J1223 &lt; 0, I1223 &lt; 0), IF(J1223 &lt; 0, "BUY", "SELL"), "S.W.")</f>
        <v>BUY</v>
      </c>
      <c r="P1223" s="11" t="n">
        <f aca="false">IF(OR(O1222="BUY", O1222 = "SELL"), IF(O1222 = "BUY", E1223 - B1223, B1223 - E1223), 0)</f>
        <v>0</v>
      </c>
      <c r="Q1223" s="24" t="n">
        <f aca="false">(F1223 - F1222) / F1222</f>
        <v>0.0462197249473231</v>
      </c>
      <c r="R1223" s="25" t="inlineStr">
        <f aca="true">IF(ROW(Q1223) - 2 &gt;= 3, AVERAGE(Q1223:OFFSET(Q1223,1 - $R$2, 0)), "")</f>
        <is>
          <t/>
        </is>
      </c>
    </row>
    <row collapsed="false" customFormat="false" customHeight="false" hidden="false" ht="13.3" outlineLevel="0" r="1224">
      <c r="A1224" s="20" t="n">
        <v>38334</v>
      </c>
      <c r="B1224" s="14" t="n">
        <v>65.62</v>
      </c>
      <c r="C1224" s="15" t="n">
        <v>65.9</v>
      </c>
      <c r="D1224" s="16" t="n">
        <v>64.6</v>
      </c>
      <c r="E1224" s="17" t="n">
        <v>64.91</v>
      </c>
      <c r="F1224" s="18" t="n">
        <v>14108600</v>
      </c>
      <c r="G1224" s="13" t="n">
        <v>32.32</v>
      </c>
      <c r="I1224" s="7" t="n">
        <f aca="false">C1224 - E1223</f>
        <v>0.75</v>
      </c>
      <c r="J1224" s="8" t="n">
        <f aca="false">E1223 - D1224</f>
        <v>0.550000000000011</v>
      </c>
      <c r="K1224" s="9" t="n">
        <f aca="false">E1224 - E1223</f>
        <v>-0.240000000000009</v>
      </c>
      <c r="L1224" s="21" t="n">
        <f aca="false">I1224 / $E$2</f>
        <v>0.00748129675810474</v>
      </c>
      <c r="M1224" s="22" t="n">
        <f aca="false">J1224 / $E$2</f>
        <v>0.00548628428927692</v>
      </c>
      <c r="N1224" s="23" t="n">
        <f aca="false">K1224 / $E$2</f>
        <v>-0.00239401496259361</v>
      </c>
      <c r="O1224" s="10" t="str">
        <f aca="false">IF(OR(J1224 &lt; 0, I1224 &lt; 0), IF(J1224 &lt; 0, "BUY", "SELL"), "S.W.")</f>
        <v>S.W.</v>
      </c>
      <c r="P1224" s="11" t="n">
        <f aca="false">IF(OR(O1223="BUY", O1223 = "SELL"), IF(O1223 = "BUY", E1224 - B1224, B1224 - E1224), 0)</f>
        <v>-0.710000000000008</v>
      </c>
      <c r="Q1224" s="24" t="n">
        <f aca="false">(F1224 - F1223) / F1223</f>
        <v>-0.490778237362034</v>
      </c>
      <c r="R1224" s="25" t="inlineStr">
        <f aca="true">IF(ROW(Q1224) - 2 &gt;= 3, AVERAGE(Q1224:OFFSET(Q1224,1 - $R$2, 0)), "")</f>
        <is>
          <t/>
        </is>
      </c>
    </row>
    <row collapsed="false" customFormat="false" customHeight="false" hidden="false" ht="13.3" outlineLevel="0" r="1225">
      <c r="A1225" s="20" t="n">
        <v>38335</v>
      </c>
      <c r="B1225" s="14" t="n">
        <v>65.4</v>
      </c>
      <c r="C1225" s="15" t="n">
        <v>65.88</v>
      </c>
      <c r="D1225" s="16" t="n">
        <v>65.02</v>
      </c>
      <c r="E1225" s="17" t="n">
        <v>65.29</v>
      </c>
      <c r="F1225" s="18" t="n">
        <v>14847200</v>
      </c>
      <c r="G1225" s="13" t="n">
        <v>32.51</v>
      </c>
      <c r="I1225" s="7" t="n">
        <f aca="false">C1225 - E1224</f>
        <v>0.969999999999999</v>
      </c>
      <c r="J1225" s="8" t="n">
        <f aca="false">E1224 - D1225</f>
        <v>-0.109999999999999</v>
      </c>
      <c r="K1225" s="9" t="n">
        <f aca="false">E1225 - E1224</f>
        <v>0.38000000000001</v>
      </c>
      <c r="L1225" s="21" t="n">
        <f aca="false">I1225 / $E$2</f>
        <v>0.00967581047381545</v>
      </c>
      <c r="M1225" s="22" t="n">
        <f aca="false">J1225 / $E$2</f>
        <v>-0.00109725685785536</v>
      </c>
      <c r="N1225" s="23" t="n">
        <f aca="false">K1225 / $E$2</f>
        <v>0.00379052369077316</v>
      </c>
      <c r="O1225" s="10" t="str">
        <f aca="false">IF(OR(J1225 &lt; 0, I1225 &lt; 0), IF(J1225 &lt; 0, "BUY", "SELL"), "S.W.")</f>
        <v>BUY</v>
      </c>
      <c r="P1225" s="11" t="n">
        <f aca="false">IF(OR(O1224="BUY", O1224 = "SELL"), IF(O1224 = "BUY", E1225 - B1225, B1225 - E1225), 0)</f>
        <v>0</v>
      </c>
      <c r="Q1225" s="24" t="n">
        <f aca="false">(F1225 - F1224) / F1224</f>
        <v>0.0523510482967835</v>
      </c>
      <c r="R1225" s="25" t="inlineStr">
        <f aca="true">IF(ROW(Q1225) - 2 &gt;= 3, AVERAGE(Q1225:OFFSET(Q1225,1 - $R$2, 0)), "")</f>
        <is>
          <t/>
        </is>
      </c>
    </row>
    <row collapsed="false" customFormat="false" customHeight="false" hidden="false" ht="13.3" outlineLevel="0" r="1226">
      <c r="A1226" s="20" t="n">
        <v>38336</v>
      </c>
      <c r="B1226" s="14" t="n">
        <v>65.24</v>
      </c>
      <c r="C1226" s="15" t="n">
        <v>65.46</v>
      </c>
      <c r="D1226" s="16" t="n">
        <v>64.66</v>
      </c>
      <c r="E1226" s="17" t="n">
        <v>65.26</v>
      </c>
      <c r="F1226" s="18" t="n">
        <v>14227200</v>
      </c>
      <c r="G1226" s="13" t="n">
        <v>32.49</v>
      </c>
      <c r="I1226" s="7" t="n">
        <f aca="false">C1226 - E1225</f>
        <v>0.169999999999988</v>
      </c>
      <c r="J1226" s="8" t="n">
        <f aca="false">E1225 - D1226</f>
        <v>0.63000000000001</v>
      </c>
      <c r="K1226" s="9" t="n">
        <f aca="false">E1226 - E1225</f>
        <v>-0.0300000000000011</v>
      </c>
      <c r="L1226" s="21" t="n">
        <f aca="false">I1226 / $E$2</f>
        <v>0.00169576059850362</v>
      </c>
      <c r="M1226" s="22" t="n">
        <f aca="false">J1226 / $E$2</f>
        <v>0.00628428927680808</v>
      </c>
      <c r="N1226" s="23" t="n">
        <f aca="false">K1226 / $E$2</f>
        <v>-0.000299251870324201</v>
      </c>
      <c r="O1226" s="10" t="str">
        <f aca="false">IF(OR(J1226 &lt; 0, I1226 &lt; 0), IF(J1226 &lt; 0, "BUY", "SELL"), "S.W.")</f>
        <v>S.W.</v>
      </c>
      <c r="P1226" s="11" t="n">
        <f aca="false">IF(OR(O1225="BUY", O1225 = "SELL"), IF(O1225 = "BUY", E1226 - B1226, B1226 - E1226), 0)</f>
        <v>0.0200000000000102</v>
      </c>
      <c r="Q1226" s="24" t="n">
        <f aca="false">(F1226 - F1225) / F1225</f>
        <v>-0.0417587154480306</v>
      </c>
      <c r="R1226" s="25" t="inlineStr">
        <f aca="true">IF(ROW(Q1226) - 2 &gt;= 3, AVERAGE(Q1226:OFFSET(Q1226,1 - $R$2, 0)), "")</f>
        <is>
          <t/>
        </is>
      </c>
    </row>
    <row collapsed="false" customFormat="false" customHeight="false" hidden="false" ht="13.3" outlineLevel="0" r="1227">
      <c r="A1227" s="20" t="n">
        <v>38337</v>
      </c>
      <c r="B1227" s="14" t="n">
        <v>66.15</v>
      </c>
      <c r="C1227" s="15" t="n">
        <v>67.5</v>
      </c>
      <c r="D1227" s="16" t="n">
        <v>66.05</v>
      </c>
      <c r="E1227" s="17" t="n">
        <v>66.6</v>
      </c>
      <c r="F1227" s="18" t="n">
        <v>40218400</v>
      </c>
      <c r="G1227" s="13" t="n">
        <v>33.16</v>
      </c>
      <c r="I1227" s="7" t="n">
        <f aca="false">C1227 - E1226</f>
        <v>2.23999999999999</v>
      </c>
      <c r="J1227" s="8" t="n">
        <f aca="false">E1226 - D1227</f>
        <v>-0.789999999999992</v>
      </c>
      <c r="K1227" s="9" t="n">
        <f aca="false">E1227 - E1226</f>
        <v>1.33999999999999</v>
      </c>
      <c r="L1227" s="21" t="n">
        <f aca="false">I1227 / $E$2</f>
        <v>0.0223441396508728</v>
      </c>
      <c r="M1227" s="22" t="n">
        <f aca="false">J1227 / $E$2</f>
        <v>-0.00788029925187025</v>
      </c>
      <c r="N1227" s="23" t="n">
        <f aca="false">K1227 / $E$2</f>
        <v>0.013366583541147</v>
      </c>
      <c r="O1227" s="10" t="str">
        <f aca="false">IF(OR(J1227 &lt; 0, I1227 &lt; 0), IF(J1227 &lt; 0, "BUY", "SELL"), "S.W.")</f>
        <v>BUY</v>
      </c>
      <c r="P1227" s="11" t="n">
        <f aca="false">IF(OR(O1226="BUY", O1226 = "SELL"), IF(O1226 = "BUY", E1227 - B1227, B1227 - E1227), 0)</f>
        <v>0</v>
      </c>
      <c r="Q1227" s="24" t="n">
        <f aca="false">(F1227 - F1226) / F1226</f>
        <v>1.82686684660369</v>
      </c>
      <c r="R1227" s="25" t="inlineStr">
        <f aca="true">IF(ROW(Q1227) - 2 &gt;= 3, AVERAGE(Q1227:OFFSET(Q1227,1 - $R$2, 0)), "")</f>
        <is>
          <t/>
        </is>
      </c>
    </row>
    <row collapsed="false" customFormat="false" customHeight="false" hidden="false" ht="13.3" outlineLevel="0" r="1228">
      <c r="A1228" s="20" t="n">
        <v>38338</v>
      </c>
      <c r="B1228" s="14" t="n">
        <v>66.84</v>
      </c>
      <c r="C1228" s="15" t="n">
        <v>67.04</v>
      </c>
      <c r="D1228" s="16" t="n">
        <v>64.9</v>
      </c>
      <c r="E1228" s="17" t="n">
        <v>64.99</v>
      </c>
      <c r="F1228" s="18" t="n">
        <v>27982000</v>
      </c>
      <c r="G1228" s="13" t="n">
        <v>32.36</v>
      </c>
      <c r="I1228" s="7" t="n">
        <f aca="false">C1228 - E1227</f>
        <v>0.440000000000012</v>
      </c>
      <c r="J1228" s="8" t="n">
        <f aca="false">E1227 - D1228</f>
        <v>1.69999999999999</v>
      </c>
      <c r="K1228" s="9" t="n">
        <f aca="false">E1228 - E1227</f>
        <v>-1.61</v>
      </c>
      <c r="L1228" s="21" t="n">
        <f aca="false">I1228 / $E$2</f>
        <v>0.00438902743142157</v>
      </c>
      <c r="M1228" s="22" t="n">
        <f aca="false">J1228 / $E$2</f>
        <v>0.0169576059850373</v>
      </c>
      <c r="N1228" s="23" t="n">
        <f aca="false">K1228 / $E$2</f>
        <v>-0.0160598503740648</v>
      </c>
      <c r="O1228" s="10" t="str">
        <f aca="false">IF(OR(J1228 &lt; 0, I1228 &lt; 0), IF(J1228 &lt; 0, "BUY", "SELL"), "S.W.")</f>
        <v>S.W.</v>
      </c>
      <c r="P1228" s="11" t="n">
        <f aca="false">IF(OR(O1227="BUY", O1227 = "SELL"), IF(O1227 = "BUY", E1228 - B1228, B1228 - E1228), 0)</f>
        <v>-1.85000000000001</v>
      </c>
      <c r="Q1228" s="24" t="n">
        <f aca="false">(F1228 - F1227) / F1227</f>
        <v>-0.304248801543572</v>
      </c>
      <c r="R1228" s="25" t="inlineStr">
        <f aca="true">IF(ROW(Q1228) - 2 &gt;= 3, AVERAGE(Q1228:OFFSET(Q1228,1 - $R$2, 0)), "")</f>
        <is>
          <t/>
        </is>
      </c>
    </row>
    <row collapsed="false" customFormat="false" customHeight="false" hidden="false" ht="13.3" outlineLevel="0" r="1229">
      <c r="A1229" s="20" t="n">
        <v>38341</v>
      </c>
      <c r="B1229" s="14" t="n">
        <v>65.47</v>
      </c>
      <c r="C1229" s="15" t="n">
        <v>66</v>
      </c>
      <c r="D1229" s="16" t="n">
        <v>61.76</v>
      </c>
      <c r="E1229" s="17" t="n">
        <v>62.72</v>
      </c>
      <c r="F1229" s="18" t="n">
        <v>41718800</v>
      </c>
      <c r="G1229" s="13" t="n">
        <v>31.23</v>
      </c>
      <c r="I1229" s="7" t="n">
        <f aca="false">C1229 - E1228</f>
        <v>1.01000000000001</v>
      </c>
      <c r="J1229" s="8" t="n">
        <f aca="false">E1228 - D1229</f>
        <v>3.23</v>
      </c>
      <c r="K1229" s="9" t="n">
        <f aca="false">E1229 - E1228</f>
        <v>-2.27</v>
      </c>
      <c r="L1229" s="21" t="n">
        <f aca="false">I1229 / $E$2</f>
        <v>0.0100748129675811</v>
      </c>
      <c r="M1229" s="22" t="n">
        <f aca="false">J1229 / $E$2</f>
        <v>0.032219451371571</v>
      </c>
      <c r="N1229" s="23" t="n">
        <f aca="false">K1229 / $E$2</f>
        <v>-0.022643391521197</v>
      </c>
      <c r="O1229" s="10" t="str">
        <f aca="false">IF(OR(J1229 &lt; 0, I1229 &lt; 0), IF(J1229 &lt; 0, "BUY", "SELL"), "S.W.")</f>
        <v>S.W.</v>
      </c>
      <c r="P1229" s="11" t="n">
        <f aca="false">IF(OR(O1228="BUY", O1228 = "SELL"), IF(O1228 = "BUY", E1229 - B1229, B1229 - E1229), 0)</f>
        <v>0</v>
      </c>
      <c r="Q1229" s="24" t="n">
        <f aca="false">(F1229 - F1228) / F1228</f>
        <v>0.490915588592667</v>
      </c>
      <c r="R1229" s="25" t="inlineStr">
        <f aca="true">IF(ROW(Q1229) - 2 &gt;= 3, AVERAGE(Q1229:OFFSET(Q1229,1 - $R$2, 0)), "")</f>
        <is>
          <t/>
        </is>
      </c>
    </row>
    <row collapsed="false" customFormat="false" customHeight="false" hidden="false" ht="13.3" outlineLevel="0" r="1230">
      <c r="A1230" s="20" t="n">
        <v>38342</v>
      </c>
      <c r="B1230" s="14" t="n">
        <v>63.56</v>
      </c>
      <c r="C1230" s="15" t="n">
        <v>63.77</v>
      </c>
      <c r="D1230" s="16" t="n">
        <v>61.6</v>
      </c>
      <c r="E1230" s="17" t="n">
        <v>63.69</v>
      </c>
      <c r="F1230" s="18" t="n">
        <v>38014800</v>
      </c>
      <c r="G1230" s="13" t="n">
        <v>31.71</v>
      </c>
      <c r="I1230" s="7" t="n">
        <f aca="false">C1230 - E1229</f>
        <v>1.05</v>
      </c>
      <c r="J1230" s="8" t="n">
        <f aca="false">E1229 - D1230</f>
        <v>1.12</v>
      </c>
      <c r="K1230" s="9" t="n">
        <f aca="false">E1230 - E1229</f>
        <v>0.969999999999999</v>
      </c>
      <c r="L1230" s="21" t="n">
        <f aca="false">I1230 / $E$2</f>
        <v>0.0104738154613467</v>
      </c>
      <c r="M1230" s="22" t="n">
        <f aca="false">J1230 / $E$2</f>
        <v>0.0111720698254364</v>
      </c>
      <c r="N1230" s="23" t="n">
        <f aca="false">K1230 / $E$2</f>
        <v>0.00967581047381545</v>
      </c>
      <c r="O1230" s="10" t="str">
        <f aca="false">IF(OR(J1230 &lt; 0, I1230 &lt; 0), IF(J1230 &lt; 0, "BUY", "SELL"), "S.W.")</f>
        <v>S.W.</v>
      </c>
      <c r="P1230" s="11" t="n">
        <f aca="false">IF(OR(O1229="BUY", O1229 = "SELL"), IF(O1229 = "BUY", E1230 - B1230, B1230 - E1230), 0)</f>
        <v>0</v>
      </c>
      <c r="Q1230" s="24" t="n">
        <f aca="false">(F1230 - F1229) / F1229</f>
        <v>-0.0887849123177081</v>
      </c>
      <c r="R1230" s="25" t="inlineStr">
        <f aca="true">IF(ROW(Q1230) - 2 &gt;= 3, AVERAGE(Q1230:OFFSET(Q1230,1 - $R$2, 0)), "")</f>
        <is>
          <t/>
        </is>
      </c>
    </row>
    <row collapsed="false" customFormat="false" customHeight="false" hidden="false" ht="13.3" outlineLevel="0" r="1231">
      <c r="A1231" s="20" t="n">
        <v>38343</v>
      </c>
      <c r="B1231" s="14" t="n">
        <v>63.66</v>
      </c>
      <c r="C1231" s="15" t="n">
        <v>64.36</v>
      </c>
      <c r="D1231" s="16" t="n">
        <v>63.4</v>
      </c>
      <c r="E1231" s="17" t="n">
        <v>63.75</v>
      </c>
      <c r="F1231" s="18" t="n">
        <v>20208200</v>
      </c>
      <c r="G1231" s="13" t="n">
        <v>31.74</v>
      </c>
      <c r="I1231" s="7" t="n">
        <f aca="false">C1231 - E1230</f>
        <v>0.670000000000002</v>
      </c>
      <c r="J1231" s="8" t="n">
        <f aca="false">E1230 - D1231</f>
        <v>0.289999999999999</v>
      </c>
      <c r="K1231" s="9" t="n">
        <f aca="false">E1231 - E1230</f>
        <v>0.0600000000000023</v>
      </c>
      <c r="L1231" s="21" t="n">
        <f aca="false">I1231 / $E$2</f>
        <v>0.00668329177057358</v>
      </c>
      <c r="M1231" s="22" t="n">
        <f aca="false">J1231 / $E$2</f>
        <v>0.00289276807980049</v>
      </c>
      <c r="N1231" s="23" t="n">
        <f aca="false">K1231 / $E$2</f>
        <v>0.000598503740648402</v>
      </c>
      <c r="O1231" s="10" t="str">
        <f aca="false">IF(OR(J1231 &lt; 0, I1231 &lt; 0), IF(J1231 &lt; 0, "BUY", "SELL"), "S.W.")</f>
        <v>S.W.</v>
      </c>
      <c r="P1231" s="11" t="n">
        <f aca="false">IF(OR(O1230="BUY", O1230 = "SELL"), IF(O1230 = "BUY", E1231 - B1231, B1231 - E1231), 0)</f>
        <v>0</v>
      </c>
      <c r="Q1231" s="24" t="n">
        <f aca="false">(F1231 - F1230) / F1230</f>
        <v>-0.468412302576891</v>
      </c>
      <c r="R1231" s="25" t="inlineStr">
        <f aca="true">IF(ROW(Q1231) - 2 &gt;= 3, AVERAGE(Q1231:OFFSET(Q1231,1 - $R$2, 0)), "")</f>
        <is>
          <t/>
        </is>
      </c>
    </row>
    <row collapsed="false" customFormat="false" customHeight="false" hidden="false" ht="13.3" outlineLevel="0" r="1232">
      <c r="A1232" s="20" t="n">
        <v>38344</v>
      </c>
      <c r="B1232" s="14" t="n">
        <v>63.75</v>
      </c>
      <c r="C1232" s="15" t="n">
        <v>64.25</v>
      </c>
      <c r="D1232" s="16" t="n">
        <v>63.6</v>
      </c>
      <c r="E1232" s="17" t="n">
        <v>64.01</v>
      </c>
      <c r="F1232" s="18" t="n">
        <v>8783200</v>
      </c>
      <c r="G1232" s="13" t="n">
        <v>31.87</v>
      </c>
      <c r="I1232" s="7" t="n">
        <f aca="false">C1232 - E1231</f>
        <v>0.5</v>
      </c>
      <c r="J1232" s="8" t="n">
        <f aca="false">E1231 - D1232</f>
        <v>0.149999999999999</v>
      </c>
      <c r="K1232" s="9" t="n">
        <f aca="false">E1232 - E1231</f>
        <v>0.260000000000005</v>
      </c>
      <c r="L1232" s="21" t="n">
        <f aca="false">I1232 / $E$2</f>
        <v>0.00498753117206983</v>
      </c>
      <c r="M1232" s="22" t="n">
        <f aca="false">J1232 / $E$2</f>
        <v>0.00149625935162093</v>
      </c>
      <c r="N1232" s="23" t="n">
        <f aca="false">K1232 / $E$2</f>
        <v>0.00259351620947636</v>
      </c>
      <c r="O1232" s="10" t="str">
        <f aca="false">IF(OR(J1232 &lt; 0, I1232 &lt; 0), IF(J1232 &lt; 0, "BUY", "SELL"), "S.W.")</f>
        <v>S.W.</v>
      </c>
      <c r="P1232" s="11" t="n">
        <f aca="false">IF(OR(O1231="BUY", O1231 = "SELL"), IF(O1231 = "BUY", E1232 - B1232, B1232 - E1232), 0)</f>
        <v>0</v>
      </c>
      <c r="Q1232" s="24" t="n">
        <f aca="false">(F1232 - F1231) / F1231</f>
        <v>-0.565364554982631</v>
      </c>
      <c r="R1232" s="25" t="inlineStr">
        <f aca="true">IF(ROW(Q1232) - 2 &gt;= 3, AVERAGE(Q1232:OFFSET(Q1232,1 - $R$2, 0)), "")</f>
        <is>
          <t/>
        </is>
      </c>
    </row>
    <row collapsed="false" customFormat="false" customHeight="false" hidden="false" ht="13.3" outlineLevel="0" r="1233">
      <c r="A1233" s="20" t="n">
        <v>38348</v>
      </c>
      <c r="B1233" s="14" t="n">
        <v>64.8</v>
      </c>
      <c r="C1233" s="15" t="n">
        <v>65.15</v>
      </c>
      <c r="D1233" s="16" t="n">
        <v>62.88</v>
      </c>
      <c r="E1233" s="17" t="n">
        <v>63.16</v>
      </c>
      <c r="F1233" s="18" t="n">
        <v>19981800</v>
      </c>
      <c r="G1233" s="13" t="n">
        <v>31.44</v>
      </c>
      <c r="I1233" s="7" t="n">
        <f aca="false">C1233 - E1232</f>
        <v>1.14</v>
      </c>
      <c r="J1233" s="8" t="n">
        <f aca="false">E1232 - D1233</f>
        <v>1.13</v>
      </c>
      <c r="K1233" s="9" t="n">
        <f aca="false">E1233 - E1232</f>
        <v>-0.850000000000009</v>
      </c>
      <c r="L1233" s="21" t="n">
        <f aca="false">I1233 / $E$2</f>
        <v>0.0113715710723192</v>
      </c>
      <c r="M1233" s="22" t="n">
        <f aca="false">J1233 / $E$2</f>
        <v>0.0112718204488778</v>
      </c>
      <c r="N1233" s="23" t="n">
        <f aca="false">K1233 / $E$2</f>
        <v>-0.00847880299251879</v>
      </c>
      <c r="O1233" s="10" t="str">
        <f aca="false">IF(OR(J1233 &lt; 0, I1233 &lt; 0), IF(J1233 &lt; 0, "BUY", "SELL"), "S.W.")</f>
        <v>S.W.</v>
      </c>
      <c r="P1233" s="11" t="n">
        <f aca="false">IF(OR(O1232="BUY", O1232 = "SELL"), IF(O1232 = "BUY", E1233 - B1233, B1233 - E1233), 0)</f>
        <v>0</v>
      </c>
      <c r="Q1233" s="24" t="n">
        <f aca="false">(F1233 - F1232) / F1232</f>
        <v>1.27500227707441</v>
      </c>
      <c r="R1233" s="25" t="inlineStr">
        <f aca="true">IF(ROW(Q1233) - 2 &gt;= 3, AVERAGE(Q1233:OFFSET(Q1233,1 - $R$2, 0)), "")</f>
        <is>
          <t/>
        </is>
      </c>
    </row>
    <row collapsed="false" customFormat="false" customHeight="false" hidden="false" ht="13.3" outlineLevel="0" r="1234">
      <c r="A1234" s="20" t="n">
        <v>38349</v>
      </c>
      <c r="B1234" s="14" t="n">
        <v>63.3</v>
      </c>
      <c r="C1234" s="15" t="n">
        <v>64.25</v>
      </c>
      <c r="D1234" s="16" t="n">
        <v>62.05</v>
      </c>
      <c r="E1234" s="17" t="n">
        <v>64.18</v>
      </c>
      <c r="F1234" s="18" t="n">
        <v>21848400</v>
      </c>
      <c r="G1234" s="13" t="n">
        <v>31.95</v>
      </c>
      <c r="I1234" s="7" t="n">
        <f aca="false">C1234 - E1233</f>
        <v>1.09</v>
      </c>
      <c r="J1234" s="8" t="n">
        <f aca="false">E1233 - D1234</f>
        <v>1.11</v>
      </c>
      <c r="K1234" s="9" t="n">
        <f aca="false">E1234 - E1233</f>
        <v>1.02000000000001</v>
      </c>
      <c r="L1234" s="21" t="n">
        <f aca="false">I1234 / $E$2</f>
        <v>0.0108728179551123</v>
      </c>
      <c r="M1234" s="22" t="n">
        <f aca="false">J1234 / $E$2</f>
        <v>0.011072319201995</v>
      </c>
      <c r="N1234" s="23" t="n">
        <f aca="false">K1234 / $E$2</f>
        <v>0.0101745635910225</v>
      </c>
      <c r="O1234" s="10" t="str">
        <f aca="false">IF(OR(J1234 &lt; 0, I1234 &lt; 0), IF(J1234 &lt; 0, "BUY", "SELL"), "S.W.")</f>
        <v>S.W.</v>
      </c>
      <c r="P1234" s="11" t="n">
        <f aca="false">IF(OR(O1233="BUY", O1233 = "SELL"), IF(O1233 = "BUY", E1234 - B1234, B1234 - E1234), 0)</f>
        <v>0</v>
      </c>
      <c r="Q1234" s="24" t="n">
        <f aca="false">(F1234 - F1233) / F1233</f>
        <v>0.0934150076569678</v>
      </c>
      <c r="R1234" s="25" t="inlineStr">
        <f aca="true">IF(ROW(Q1234) - 2 &gt;= 3, AVERAGE(Q1234:OFFSET(Q1234,1 - $R$2, 0)), "")</f>
        <is>
          <t/>
        </is>
      </c>
    </row>
    <row collapsed="false" customFormat="false" customHeight="false" hidden="false" ht="13.3" outlineLevel="0" r="1235">
      <c r="A1235" s="20" t="n">
        <v>38350</v>
      </c>
      <c r="B1235" s="14" t="n">
        <v>63.81</v>
      </c>
      <c r="C1235" s="15" t="n">
        <v>64.98</v>
      </c>
      <c r="D1235" s="16" t="n">
        <v>63.57</v>
      </c>
      <c r="E1235" s="17" t="n">
        <v>64.44</v>
      </c>
      <c r="F1235" s="18" t="n">
        <v>16055800</v>
      </c>
      <c r="G1235" s="13" t="n">
        <v>32.08</v>
      </c>
      <c r="I1235" s="7" t="n">
        <f aca="false">C1235 - E1234</f>
        <v>0.799999999999997</v>
      </c>
      <c r="J1235" s="8" t="n">
        <f aca="false">E1234 - D1235</f>
        <v>0.610000000000007</v>
      </c>
      <c r="K1235" s="9" t="n">
        <f aca="false">E1235 - E1234</f>
        <v>0.259999999999991</v>
      </c>
      <c r="L1235" s="21" t="n">
        <f aca="false">I1235 / $E$2</f>
        <v>0.00798004987531169</v>
      </c>
      <c r="M1235" s="22" t="n">
        <f aca="false">J1235 / $E$2</f>
        <v>0.00608478802992525</v>
      </c>
      <c r="N1235" s="23" t="n">
        <f aca="false">K1235 / $E$2</f>
        <v>0.00259351620947622</v>
      </c>
      <c r="O1235" s="10" t="str">
        <f aca="false">IF(OR(J1235 &lt; 0, I1235 &lt; 0), IF(J1235 &lt; 0, "BUY", "SELL"), "S.W.")</f>
        <v>S.W.</v>
      </c>
      <c r="P1235" s="11" t="n">
        <f aca="false">IF(OR(O1234="BUY", O1234 = "SELL"), IF(O1234 = "BUY", E1235 - B1235, B1235 - E1235), 0)</f>
        <v>0</v>
      </c>
      <c r="Q1235" s="24" t="n">
        <f aca="false">(F1235 - F1234) / F1234</f>
        <v>-0.265126965819007</v>
      </c>
      <c r="R1235" s="25" t="inlineStr">
        <f aca="true">IF(ROW(Q1235) - 2 &gt;= 3, AVERAGE(Q1235:OFFSET(Q1235,1 - $R$2, 0)), "")</f>
        <is>
          <t/>
        </is>
      </c>
    </row>
    <row collapsed="false" customFormat="false" customHeight="false" hidden="false" ht="13.3" outlineLevel="0" r="1236">
      <c r="A1236" s="20" t="n">
        <v>38351</v>
      </c>
      <c r="B1236" s="14" t="n">
        <v>64.81</v>
      </c>
      <c r="C1236" s="15" t="n">
        <v>65.03</v>
      </c>
      <c r="D1236" s="16" t="n">
        <v>64.22</v>
      </c>
      <c r="E1236" s="17" t="n">
        <v>64.8</v>
      </c>
      <c r="F1236" s="18" t="n">
        <v>12333600</v>
      </c>
      <c r="G1236" s="13" t="n">
        <v>32.26</v>
      </c>
      <c r="I1236" s="7" t="n">
        <f aca="false">C1236 - E1235</f>
        <v>0.590000000000003</v>
      </c>
      <c r="J1236" s="8" t="n">
        <f aca="false">E1235 - D1236</f>
        <v>0.219999999999999</v>
      </c>
      <c r="K1236" s="9" t="n">
        <f aca="false">E1236 - E1235</f>
        <v>0.359999999999999</v>
      </c>
      <c r="L1236" s="21" t="n">
        <f aca="false">I1236 / $E$2</f>
        <v>0.00588528678304243</v>
      </c>
      <c r="M1236" s="22" t="n">
        <f aca="false">J1236 / $E$2</f>
        <v>0.00219451371571071</v>
      </c>
      <c r="N1236" s="23" t="n">
        <f aca="false">K1236 / $E$2</f>
        <v>0.00359102244389027</v>
      </c>
      <c r="O1236" s="10" t="str">
        <f aca="false">IF(OR(J1236 &lt; 0, I1236 &lt; 0), IF(J1236 &lt; 0, "BUY", "SELL"), "S.W.")</f>
        <v>S.W.</v>
      </c>
      <c r="P1236" s="11" t="n">
        <f aca="false">IF(OR(O1235="BUY", O1235 = "SELL"), IF(O1235 = "BUY", E1236 - B1236, B1236 - E1236), 0)</f>
        <v>0</v>
      </c>
      <c r="Q1236" s="24" t="n">
        <f aca="false">(F1236 - F1235) / F1235</f>
        <v>-0.231828996375142</v>
      </c>
      <c r="R1236" s="25" t="inlineStr">
        <f aca="true">IF(ROW(Q1236) - 2 &gt;= 3, AVERAGE(Q1236:OFFSET(Q1236,1 - $R$2, 0)), "")</f>
        <is>
          <t/>
        </is>
      </c>
    </row>
    <row collapsed="false" customFormat="false" customHeight="false" hidden="false" ht="13.3" outlineLevel="0" r="1237">
      <c r="A1237" s="20" t="n">
        <v>38352</v>
      </c>
      <c r="B1237" s="14" t="n">
        <v>64.89</v>
      </c>
      <c r="C1237" s="15" t="n">
        <v>65</v>
      </c>
      <c r="D1237" s="16" t="n">
        <v>64.03</v>
      </c>
      <c r="E1237" s="17" t="n">
        <v>64.4</v>
      </c>
      <c r="F1237" s="18" t="n">
        <v>9949600</v>
      </c>
      <c r="G1237" s="13" t="n">
        <v>32.06</v>
      </c>
      <c r="I1237" s="7" t="n">
        <f aca="false">C1237 - E1236</f>
        <v>0.200000000000003</v>
      </c>
      <c r="J1237" s="8" t="n">
        <f aca="false">E1236 - D1237</f>
        <v>0.769999999999996</v>
      </c>
      <c r="K1237" s="9" t="n">
        <f aca="false">E1237 - E1236</f>
        <v>-0.399999999999991</v>
      </c>
      <c r="L1237" s="21" t="n">
        <f aca="false">I1237 / $E$2</f>
        <v>0.00199501246882796</v>
      </c>
      <c r="M1237" s="22" t="n">
        <f aca="false">J1237 / $E$2</f>
        <v>0.00768079800498749</v>
      </c>
      <c r="N1237" s="23" t="n">
        <f aca="false">K1237 / $E$2</f>
        <v>-0.00399002493765577</v>
      </c>
      <c r="O1237" s="10" t="str">
        <f aca="false">IF(OR(J1237 &lt; 0, I1237 &lt; 0), IF(J1237 &lt; 0, "BUY", "SELL"), "S.W.")</f>
        <v>S.W.</v>
      </c>
      <c r="P1237" s="11" t="n">
        <f aca="false">IF(OR(O1236="BUY", O1236 = "SELL"), IF(O1236 = "BUY", E1237 - B1237, B1237 - E1237), 0)</f>
        <v>0</v>
      </c>
      <c r="Q1237" s="24" t="n">
        <f aca="false">(F1237 - F1236) / F1236</f>
        <v>-0.193293117986638</v>
      </c>
      <c r="R1237" s="25" t="inlineStr">
        <f aca="true">IF(ROW(Q1237) - 2 &gt;= 3, AVERAGE(Q1237:OFFSET(Q1237,1 - $R$2, 0)), "")</f>
        <is>
          <t/>
        </is>
      </c>
    </row>
    <row collapsed="false" customFormat="false" customHeight="false" hidden="false" ht="13.3" outlineLevel="0" r="1238">
      <c r="A1238" s="20" t="n">
        <v>38355</v>
      </c>
      <c r="B1238" s="14" t="n">
        <v>64.78</v>
      </c>
      <c r="C1238" s="15" t="n">
        <v>65.11</v>
      </c>
      <c r="D1238" s="16" t="n">
        <v>62.6</v>
      </c>
      <c r="E1238" s="17" t="n">
        <v>63.29</v>
      </c>
      <c r="F1238" s="18" t="n">
        <v>24714000</v>
      </c>
      <c r="G1238" s="13" t="n">
        <v>31.51</v>
      </c>
      <c r="I1238" s="7" t="n">
        <f aca="false">C1238 - E1237</f>
        <v>0.709999999999994</v>
      </c>
      <c r="J1238" s="8" t="n">
        <f aca="false">E1237 - D1238</f>
        <v>1.8</v>
      </c>
      <c r="K1238" s="9" t="n">
        <f aca="false">E1238 - E1237</f>
        <v>-1.11000000000001</v>
      </c>
      <c r="L1238" s="21" t="n">
        <f aca="false">I1238 / $E$2</f>
        <v>0.00708229426433909</v>
      </c>
      <c r="M1238" s="22" t="n">
        <f aca="false">J1238 / $E$2</f>
        <v>0.0179551122194514</v>
      </c>
      <c r="N1238" s="23" t="n">
        <f aca="false">K1238 / $E$2</f>
        <v>-0.0110723192019951</v>
      </c>
      <c r="O1238" s="10" t="str">
        <f aca="false">IF(OR(J1238 &lt; 0, I1238 &lt; 0), IF(J1238 &lt; 0, "BUY", "SELL"), "S.W.")</f>
        <v>S.W.</v>
      </c>
      <c r="P1238" s="11" t="n">
        <f aca="false">IF(OR(O1237="BUY", O1237 = "SELL"), IF(O1237 = "BUY", E1238 - B1238, B1238 - E1238), 0)</f>
        <v>0</v>
      </c>
      <c r="Q1238" s="24" t="n">
        <f aca="false">(F1238 - F1237) / F1237</f>
        <v>1.48391895151564</v>
      </c>
      <c r="R1238" s="25" t="inlineStr">
        <f aca="true">IF(ROW(Q1238) - 2 &gt;= 3, AVERAGE(Q1238:OFFSET(Q1238,1 - $R$2, 0)), "")</f>
        <is>
          <t/>
        </is>
      </c>
    </row>
    <row collapsed="false" customFormat="false" customHeight="false" hidden="false" ht="13.3" outlineLevel="0" r="1239">
      <c r="A1239" s="20" t="n">
        <v>38356</v>
      </c>
      <c r="B1239" s="14" t="n">
        <v>63.79</v>
      </c>
      <c r="C1239" s="15" t="n">
        <v>65.47</v>
      </c>
      <c r="D1239" s="16" t="n">
        <v>62.97</v>
      </c>
      <c r="E1239" s="17" t="n">
        <v>63.94</v>
      </c>
      <c r="F1239" s="18" t="n">
        <v>39171800</v>
      </c>
      <c r="G1239" s="13" t="n">
        <v>31.83</v>
      </c>
      <c r="I1239" s="7" t="n">
        <f aca="false">C1239 - E1238</f>
        <v>2.18</v>
      </c>
      <c r="J1239" s="8" t="n">
        <f aca="false">E1238 - D1239</f>
        <v>0.32</v>
      </c>
      <c r="K1239" s="9" t="n">
        <f aca="false">E1239 - E1238</f>
        <v>0.649999999999999</v>
      </c>
      <c r="L1239" s="21" t="n">
        <f aca="false">I1239 / $E$2</f>
        <v>0.0217456359102244</v>
      </c>
      <c r="M1239" s="22" t="n">
        <f aca="false">J1239 / $E$2</f>
        <v>0.00319201995012469</v>
      </c>
      <c r="N1239" s="23" t="n">
        <f aca="false">K1239 / $E$2</f>
        <v>0.00648379052369076</v>
      </c>
      <c r="O1239" s="10" t="str">
        <f aca="false">IF(OR(J1239 &lt; 0, I1239 &lt; 0), IF(J1239 &lt; 0, "BUY", "SELL"), "S.W.")</f>
        <v>S.W.</v>
      </c>
      <c r="P1239" s="11" t="n">
        <f aca="false">IF(OR(O1238="BUY", O1238 = "SELL"), IF(O1238 = "BUY", E1239 - B1239, B1239 - E1239), 0)</f>
        <v>0</v>
      </c>
      <c r="Q1239" s="24" t="n">
        <f aca="false">(F1239 - F1238) / F1238</f>
        <v>0.585004450918508</v>
      </c>
      <c r="R1239" s="25" t="inlineStr">
        <f aca="true">IF(ROW(Q1239) - 2 &gt;= 3, AVERAGE(Q1239:OFFSET(Q1239,1 - $R$2, 0)), "")</f>
        <is>
          <t/>
        </is>
      </c>
    </row>
    <row collapsed="false" customFormat="false" customHeight="false" hidden="false" ht="13.3" outlineLevel="0" r="1240">
      <c r="A1240" s="20" t="n">
        <v>38357</v>
      </c>
      <c r="B1240" s="14" t="n">
        <v>64.46</v>
      </c>
      <c r="C1240" s="15" t="n">
        <v>65.25</v>
      </c>
      <c r="D1240" s="16" t="n">
        <v>64.05</v>
      </c>
      <c r="E1240" s="17" t="n">
        <v>64.5</v>
      </c>
      <c r="F1240" s="18" t="n">
        <v>24301200</v>
      </c>
      <c r="G1240" s="13" t="n">
        <v>32.11</v>
      </c>
      <c r="I1240" s="7" t="n">
        <f aca="false">C1240 - E1239</f>
        <v>1.31</v>
      </c>
      <c r="J1240" s="8" t="n">
        <f aca="false">E1239 - D1240</f>
        <v>-0.109999999999999</v>
      </c>
      <c r="K1240" s="9" t="n">
        <f aca="false">E1240 - E1239</f>
        <v>0.560000000000002</v>
      </c>
      <c r="L1240" s="21" t="n">
        <f aca="false">I1240 / $E$2</f>
        <v>0.013067331670823</v>
      </c>
      <c r="M1240" s="22" t="n">
        <f aca="false">J1240 / $E$2</f>
        <v>-0.00109725685785536</v>
      </c>
      <c r="N1240" s="23" t="n">
        <f aca="false">K1240 / $E$2</f>
        <v>0.00558603491271823</v>
      </c>
      <c r="O1240" s="10" t="str">
        <f aca="false">IF(OR(J1240 &lt; 0, I1240 &lt; 0), IF(J1240 &lt; 0, "BUY", "SELL"), "S.W.")</f>
        <v>BUY</v>
      </c>
      <c r="P1240" s="11" t="n">
        <f aca="false">IF(OR(O1239="BUY", O1239 = "SELL"), IF(O1239 = "BUY", E1240 - B1240, B1240 - E1240), 0)</f>
        <v>0</v>
      </c>
      <c r="Q1240" s="24" t="n">
        <f aca="false">(F1240 - F1239) / F1239</f>
        <v>-0.379625138492487</v>
      </c>
      <c r="R1240" s="25" t="inlineStr">
        <f aca="true">IF(ROW(Q1240) - 2 &gt;= 3, AVERAGE(Q1240:OFFSET(Q1240,1 - $R$2, 0)), "")</f>
        <is>
          <t/>
        </is>
      </c>
    </row>
    <row collapsed="false" customFormat="false" customHeight="false" hidden="false" ht="13.3" outlineLevel="0" r="1241">
      <c r="A1241" s="20" t="n">
        <v>38358</v>
      </c>
      <c r="B1241" s="14" t="n">
        <v>64.67</v>
      </c>
      <c r="C1241" s="15" t="n">
        <v>64.91</v>
      </c>
      <c r="D1241" s="16" t="n">
        <v>63.33</v>
      </c>
      <c r="E1241" s="17" t="n">
        <v>64.55</v>
      </c>
      <c r="F1241" s="18" t="n">
        <v>25198400</v>
      </c>
      <c r="G1241" s="13" t="n">
        <v>32.14</v>
      </c>
      <c r="I1241" s="7" t="n">
        <f aca="false">C1241 - E1240</f>
        <v>0.409999999999997</v>
      </c>
      <c r="J1241" s="8" t="n">
        <f aca="false">E1240 - D1241</f>
        <v>1.17</v>
      </c>
      <c r="K1241" s="9" t="n">
        <f aca="false">E1241 - E1240</f>
        <v>0.0499999999999972</v>
      </c>
      <c r="L1241" s="21" t="n">
        <f aca="false">I1241 / $E$2</f>
        <v>0.00408977556109722</v>
      </c>
      <c r="M1241" s="22" t="n">
        <f aca="false">J1241 / $E$2</f>
        <v>0.0116708229426434</v>
      </c>
      <c r="N1241" s="23" t="n">
        <f aca="false">K1241 / $E$2</f>
        <v>0.000498753117206954</v>
      </c>
      <c r="O1241" s="10" t="str">
        <f aca="false">IF(OR(J1241 &lt; 0, I1241 &lt; 0), IF(J1241 &lt; 0, "BUY", "SELL"), "S.W.")</f>
        <v>S.W.</v>
      </c>
      <c r="P1241" s="11" t="n">
        <f aca="false">IF(OR(O1240="BUY", O1240 = "SELL"), IF(O1240 = "BUY", E1241 - B1241, B1241 - E1241), 0)</f>
        <v>-0.120000000000005</v>
      </c>
      <c r="Q1241" s="24" t="n">
        <f aca="false">(F1241 - F1240) / F1240</f>
        <v>0.0369199874903297</v>
      </c>
      <c r="R1241" s="25" t="inlineStr">
        <f aca="true">IF(ROW(Q1241) - 2 &gt;= 3, AVERAGE(Q1241:OFFSET(Q1241,1 - $R$2, 0)), "")</f>
        <is>
          <t/>
        </is>
      </c>
    </row>
    <row collapsed="false" customFormat="false" customHeight="false" hidden="false" ht="13.3" outlineLevel="0" r="1242">
      <c r="A1242" s="20" t="n">
        <v>38359</v>
      </c>
      <c r="B1242" s="14" t="n">
        <v>65</v>
      </c>
      <c r="C1242" s="15" t="n">
        <v>69.63</v>
      </c>
      <c r="D1242" s="16" t="n">
        <v>64.75</v>
      </c>
      <c r="E1242" s="17" t="n">
        <v>69.25</v>
      </c>
      <c r="F1242" s="18" t="n">
        <v>79551800</v>
      </c>
      <c r="G1242" s="13" t="n">
        <v>34.48</v>
      </c>
      <c r="I1242" s="7" t="n">
        <f aca="false">C1242 - E1241</f>
        <v>5.08</v>
      </c>
      <c r="J1242" s="8" t="n">
        <f aca="false">E1241 - D1242</f>
        <v>-0.200000000000003</v>
      </c>
      <c r="K1242" s="9" t="n">
        <f aca="false">E1242 - E1241</f>
        <v>4.7</v>
      </c>
      <c r="L1242" s="21" t="n">
        <f aca="false">I1242 / $E$2</f>
        <v>0.0506733167082294</v>
      </c>
      <c r="M1242" s="22" t="n">
        <f aca="false">J1242 / $E$2</f>
        <v>-0.00199501246882796</v>
      </c>
      <c r="N1242" s="23" t="n">
        <f aca="false">K1242 / $E$2</f>
        <v>0.0468827930174564</v>
      </c>
      <c r="O1242" s="10" t="str">
        <f aca="false">IF(OR(J1242 &lt; 0, I1242 &lt; 0), IF(J1242 &lt; 0, "BUY", "SELL"), "S.W.")</f>
        <v>BUY</v>
      </c>
      <c r="P1242" s="11" t="n">
        <f aca="false">IF(OR(O1241="BUY", O1241 = "SELL"), IF(O1241 = "BUY", E1242 - B1242, B1242 - E1242), 0)</f>
        <v>0</v>
      </c>
      <c r="Q1242" s="24" t="n">
        <f aca="false">(F1242 - F1241) / F1241</f>
        <v>2.15701790589879</v>
      </c>
      <c r="R1242" s="25" t="inlineStr">
        <f aca="true">IF(ROW(Q1242) - 2 &gt;= 3, AVERAGE(Q1242:OFFSET(Q1242,1 - $R$2, 0)), "")</f>
        <is>
          <t/>
        </is>
      </c>
    </row>
    <row collapsed="false" customFormat="false" customHeight="false" hidden="false" ht="13.3" outlineLevel="0" r="1243">
      <c r="A1243" s="20" t="n">
        <v>38362</v>
      </c>
      <c r="B1243" s="14" t="n">
        <v>69.83</v>
      </c>
      <c r="C1243" s="15" t="n">
        <v>70.7</v>
      </c>
      <c r="D1243" s="16" t="n">
        <v>67.88</v>
      </c>
      <c r="E1243" s="17" t="n">
        <v>68.96</v>
      </c>
      <c r="F1243" s="18" t="n">
        <v>61618200</v>
      </c>
      <c r="G1243" s="13" t="n">
        <v>34.33</v>
      </c>
      <c r="I1243" s="7" t="n">
        <f aca="false">C1243 - E1242</f>
        <v>1.45</v>
      </c>
      <c r="J1243" s="8" t="n">
        <f aca="false">E1242 - D1243</f>
        <v>1.37</v>
      </c>
      <c r="K1243" s="9" t="n">
        <f aca="false">E1243 - E1242</f>
        <v>-0.290000000000006</v>
      </c>
      <c r="L1243" s="21" t="n">
        <f aca="false">I1243 / $E$2</f>
        <v>0.0144638403990025</v>
      </c>
      <c r="M1243" s="22" t="n">
        <f aca="false">J1243 / $E$2</f>
        <v>0.0136658354114714</v>
      </c>
      <c r="N1243" s="23" t="n">
        <f aca="false">K1243 / $E$2</f>
        <v>-0.00289276807980056</v>
      </c>
      <c r="O1243" s="10" t="str">
        <f aca="false">IF(OR(J1243 &lt; 0, I1243 &lt; 0), IF(J1243 &lt; 0, "BUY", "SELL"), "S.W.")</f>
        <v>S.W.</v>
      </c>
      <c r="P1243" s="11" t="n">
        <f aca="false">IF(OR(O1242="BUY", O1242 = "SELL"), IF(O1242 = "BUY", E1243 - B1243, B1243 - E1243), 0)</f>
        <v>-0.870000000000005</v>
      </c>
      <c r="Q1243" s="24" t="n">
        <f aca="false">(F1243 - F1242) / F1242</f>
        <v>-0.225432988317046</v>
      </c>
      <c r="R1243" s="25" t="inlineStr">
        <f aca="true">IF(ROW(Q1243) - 2 &gt;= 3, AVERAGE(Q1243:OFFSET(Q1243,1 - $R$2, 0)), "")</f>
        <is>
          <t/>
        </is>
      </c>
    </row>
    <row collapsed="false" customFormat="false" customHeight="false" hidden="false" ht="13.3" outlineLevel="0" r="1244">
      <c r="A1244" s="20" t="n">
        <v>38363</v>
      </c>
      <c r="B1244" s="14" t="n">
        <v>68.25</v>
      </c>
      <c r="C1244" s="15" t="n">
        <v>69.15</v>
      </c>
      <c r="D1244" s="16" t="n">
        <v>64.14</v>
      </c>
      <c r="E1244" s="17" t="n">
        <v>64.56</v>
      </c>
      <c r="F1244" s="18" t="n">
        <v>93272400</v>
      </c>
      <c r="G1244" s="13" t="n">
        <v>32.14</v>
      </c>
      <c r="I1244" s="7" t="n">
        <f aca="false">C1244 - E1243</f>
        <v>0.190000000000012</v>
      </c>
      <c r="J1244" s="8" t="n">
        <f aca="false">E1243 - D1244</f>
        <v>4.81999999999999</v>
      </c>
      <c r="K1244" s="9" t="n">
        <f aca="false">E1244 - E1243</f>
        <v>-4.39999999999999</v>
      </c>
      <c r="L1244" s="21" t="n">
        <f aca="false">I1244 / $E$2</f>
        <v>0.00189526184538665</v>
      </c>
      <c r="M1244" s="22" t="n">
        <f aca="false">J1244 / $E$2</f>
        <v>0.0480798004987531</v>
      </c>
      <c r="N1244" s="23" t="n">
        <f aca="false">K1244 / $E$2</f>
        <v>-0.0438902743142144</v>
      </c>
      <c r="O1244" s="10" t="str">
        <f aca="false">IF(OR(J1244 &lt; 0, I1244 &lt; 0), IF(J1244 &lt; 0, "BUY", "SELL"), "S.W.")</f>
        <v>S.W.</v>
      </c>
      <c r="P1244" s="11" t="n">
        <f aca="false">IF(OR(O1243="BUY", O1243 = "SELL"), IF(O1243 = "BUY", E1244 - B1244, B1244 - E1244), 0)</f>
        <v>0</v>
      </c>
      <c r="Q1244" s="24" t="n">
        <f aca="false">(F1244 - F1243) / F1243</f>
        <v>0.51371510365444</v>
      </c>
      <c r="R1244" s="25" t="inlineStr">
        <f aca="true">IF(ROW(Q1244) - 2 &gt;= 3, AVERAGE(Q1244:OFFSET(Q1244,1 - $R$2, 0)), "")</f>
        <is>
          <t/>
        </is>
      </c>
    </row>
    <row collapsed="false" customFormat="false" customHeight="false" hidden="false" ht="13.3" outlineLevel="0" r="1245">
      <c r="A1245" s="20" t="n">
        <v>38364</v>
      </c>
      <c r="B1245" s="14" t="n">
        <v>65.45</v>
      </c>
      <c r="C1245" s="15" t="n">
        <v>65.9</v>
      </c>
      <c r="D1245" s="16" t="n">
        <v>63.3</v>
      </c>
      <c r="E1245" s="17" t="n">
        <v>65.46</v>
      </c>
      <c r="F1245" s="18" t="n">
        <v>68560800</v>
      </c>
      <c r="G1245" s="13" t="n">
        <v>32.59</v>
      </c>
      <c r="I1245" s="7" t="n">
        <f aca="false">C1245 - E1244</f>
        <v>1.34</v>
      </c>
      <c r="J1245" s="8" t="n">
        <f aca="false">E1244 - D1245</f>
        <v>1.26000000000001</v>
      </c>
      <c r="K1245" s="9" t="n">
        <f aca="false">E1245 - E1244</f>
        <v>0.899999999999992</v>
      </c>
      <c r="L1245" s="21" t="n">
        <f aca="false">I1245 / $E$2</f>
        <v>0.0133665835411472</v>
      </c>
      <c r="M1245" s="22" t="n">
        <f aca="false">J1245 / $E$2</f>
        <v>0.012568578553616</v>
      </c>
      <c r="N1245" s="23" t="n">
        <f aca="false">K1245 / $E$2</f>
        <v>0.0089775561097256</v>
      </c>
      <c r="O1245" s="10" t="str">
        <f aca="false">IF(OR(J1245 &lt; 0, I1245 &lt; 0), IF(J1245 &lt; 0, "BUY", "SELL"), "S.W.")</f>
        <v>S.W.</v>
      </c>
      <c r="P1245" s="11" t="n">
        <f aca="false">IF(OR(O1244="BUY", O1244 = "SELL"), IF(O1244 = "BUY", E1245 - B1245, B1245 - E1245), 0)</f>
        <v>0</v>
      </c>
      <c r="Q1245" s="24" t="n">
        <f aca="false">(F1245 - F1244) / F1244</f>
        <v>-0.264940110900974</v>
      </c>
      <c r="R1245" s="25" t="inlineStr">
        <f aca="true">IF(ROW(Q1245) - 2 &gt;= 3, AVERAGE(Q1245:OFFSET(Q1245,1 - $R$2, 0)), "")</f>
        <is>
          <t/>
        </is>
      </c>
    </row>
    <row collapsed="false" customFormat="false" customHeight="false" hidden="false" ht="13.3" outlineLevel="0" r="1246">
      <c r="A1246" s="20" t="n">
        <v>38365</v>
      </c>
      <c r="B1246" s="14" t="n">
        <v>73.71</v>
      </c>
      <c r="C1246" s="15" t="n">
        <v>74.42</v>
      </c>
      <c r="D1246" s="16" t="n">
        <v>69.73</v>
      </c>
      <c r="E1246" s="17" t="n">
        <v>69.8</v>
      </c>
      <c r="F1246" s="18" t="n">
        <v>113025600</v>
      </c>
      <c r="G1246" s="13" t="n">
        <v>34.75</v>
      </c>
      <c r="I1246" s="7" t="n">
        <f aca="false">C1246 - E1245</f>
        <v>8.96000000000001</v>
      </c>
      <c r="J1246" s="8" t="n">
        <f aca="false">E1245 - D1246</f>
        <v>-4.27000000000001</v>
      </c>
      <c r="K1246" s="9" t="n">
        <f aca="false">E1246 - E1245</f>
        <v>4.34</v>
      </c>
      <c r="L1246" s="21" t="n">
        <f aca="false">I1246 / $E$2</f>
        <v>0.0893765586034914</v>
      </c>
      <c r="M1246" s="22" t="n">
        <f aca="false">J1246 / $E$2</f>
        <v>-0.0425935162094764</v>
      </c>
      <c r="N1246" s="23" t="n">
        <f aca="false">K1246 / $E$2</f>
        <v>0.0432917705735661</v>
      </c>
      <c r="O1246" s="10" t="str">
        <f aca="false">IF(OR(J1246 &lt; 0, I1246 &lt; 0), IF(J1246 &lt; 0, "BUY", "SELL"), "S.W.")</f>
        <v>BUY</v>
      </c>
      <c r="P1246" s="11" t="n">
        <f aca="false">IF(OR(O1245="BUY", O1245 = "SELL"), IF(O1245 = "BUY", E1246 - B1246, B1246 - E1246), 0)</f>
        <v>0</v>
      </c>
      <c r="Q1246" s="24" t="n">
        <f aca="false">(F1246 - F1245) / F1245</f>
        <v>0.648545524556306</v>
      </c>
      <c r="R1246" s="25" t="inlineStr">
        <f aca="true">IF(ROW(Q1246) - 2 &gt;= 3, AVERAGE(Q1246:OFFSET(Q1246,1 - $R$2, 0)), "")</f>
        <is>
          <t/>
        </is>
      </c>
    </row>
    <row collapsed="false" customFormat="false" customHeight="false" hidden="false" ht="13.3" outlineLevel="0" r="1247">
      <c r="A1247" s="20" t="n">
        <v>38366</v>
      </c>
      <c r="B1247" s="14" t="n">
        <v>70.25</v>
      </c>
      <c r="C1247" s="15" t="n">
        <v>71.72</v>
      </c>
      <c r="D1247" s="16" t="n">
        <v>69.19</v>
      </c>
      <c r="E1247" s="17" t="n">
        <v>70.2</v>
      </c>
      <c r="F1247" s="18" t="n">
        <v>63240800</v>
      </c>
      <c r="G1247" s="13" t="n">
        <v>34.95</v>
      </c>
      <c r="I1247" s="7" t="n">
        <f aca="false">C1247 - E1246</f>
        <v>1.92</v>
      </c>
      <c r="J1247" s="8" t="n">
        <f aca="false">E1246 - D1247</f>
        <v>0.609999999999999</v>
      </c>
      <c r="K1247" s="9" t="n">
        <f aca="false">E1247 - E1246</f>
        <v>0.400000000000006</v>
      </c>
      <c r="L1247" s="21" t="n">
        <f aca="false">I1247 / $E$2</f>
        <v>0.0191521197007481</v>
      </c>
      <c r="M1247" s="22" t="n">
        <f aca="false">J1247 / $E$2</f>
        <v>0.00608478802992518</v>
      </c>
      <c r="N1247" s="23" t="n">
        <f aca="false">K1247 / $E$2</f>
        <v>0.00399002493765592</v>
      </c>
      <c r="O1247" s="10" t="str">
        <f aca="false">IF(OR(J1247 &lt; 0, I1247 &lt; 0), IF(J1247 &lt; 0, "BUY", "SELL"), "S.W.")</f>
        <v>S.W.</v>
      </c>
      <c r="P1247" s="11" t="n">
        <f aca="false">IF(OR(O1246="BUY", O1246 = "SELL"), IF(O1246 = "BUY", E1247 - B1247, B1247 - E1247), 0)</f>
        <v>-0.0499999999999972</v>
      </c>
      <c r="Q1247" s="24" t="n">
        <f aca="false">(F1247 - F1246) / F1246</f>
        <v>-0.44047366260387</v>
      </c>
      <c r="R1247" s="25" t="inlineStr">
        <f aca="true">IF(ROW(Q1247) - 2 &gt;= 3, AVERAGE(Q1247:OFFSET(Q1247,1 - $R$2, 0)), "")</f>
        <is>
          <t/>
        </is>
      </c>
    </row>
    <row collapsed="false" customFormat="false" customHeight="false" hidden="false" ht="13.3" outlineLevel="0" r="1248">
      <c r="A1248" s="20" t="n">
        <v>38370</v>
      </c>
      <c r="B1248" s="14" t="n">
        <v>69.85</v>
      </c>
      <c r="C1248" s="15" t="n">
        <v>70.7</v>
      </c>
      <c r="D1248" s="16" t="n">
        <v>67.75</v>
      </c>
      <c r="E1248" s="17" t="n">
        <v>70.65</v>
      </c>
      <c r="F1248" s="18" t="n">
        <v>35945000</v>
      </c>
      <c r="G1248" s="13" t="n">
        <v>35.17</v>
      </c>
      <c r="I1248" s="7" t="n">
        <f aca="false">C1248 - E1247</f>
        <v>0.5</v>
      </c>
      <c r="J1248" s="8" t="n">
        <f aca="false">E1247 - D1248</f>
        <v>2.45</v>
      </c>
      <c r="K1248" s="9" t="n">
        <f aca="false">E1248 - E1247</f>
        <v>0.450000000000003</v>
      </c>
      <c r="L1248" s="21" t="n">
        <f aca="false">I1248 / $E$2</f>
        <v>0.00498753117206983</v>
      </c>
      <c r="M1248" s="22" t="n">
        <f aca="false">J1248 / $E$2</f>
        <v>0.0244389027431422</v>
      </c>
      <c r="N1248" s="23" t="n">
        <f aca="false">K1248 / $E$2</f>
        <v>0.00448877805486287</v>
      </c>
      <c r="O1248" s="10" t="str">
        <f aca="false">IF(OR(J1248 &lt; 0, I1248 &lt; 0), IF(J1248 &lt; 0, "BUY", "SELL"), "S.W.")</f>
        <v>S.W.</v>
      </c>
      <c r="P1248" s="11" t="n">
        <f aca="false">IF(OR(O1247="BUY", O1247 = "SELL"), IF(O1247 = "BUY", E1248 - B1248, B1248 - E1248), 0)</f>
        <v>0</v>
      </c>
      <c r="Q1248" s="24" t="n">
        <f aca="false">(F1248 - F1247) / F1247</f>
        <v>-0.431616930842115</v>
      </c>
      <c r="R1248" s="25" t="inlineStr">
        <f aca="true">IF(ROW(Q1248) - 2 &gt;= 3, AVERAGE(Q1248:OFFSET(Q1248,1 - $R$2, 0)), "")</f>
        <is>
          <t/>
        </is>
      </c>
    </row>
    <row collapsed="false" customFormat="false" customHeight="false" hidden="false" ht="13.3" outlineLevel="0" r="1249">
      <c r="A1249" s="20" t="n">
        <v>38371</v>
      </c>
      <c r="B1249" s="14" t="n">
        <v>70.49</v>
      </c>
      <c r="C1249" s="15" t="n">
        <v>71.46</v>
      </c>
      <c r="D1249" s="16" t="n">
        <v>69.75</v>
      </c>
      <c r="E1249" s="17" t="n">
        <v>69.88</v>
      </c>
      <c r="F1249" s="18" t="n">
        <v>26853400</v>
      </c>
      <c r="G1249" s="13" t="n">
        <v>34.79</v>
      </c>
      <c r="I1249" s="7" t="n">
        <f aca="false">C1249 - E1248</f>
        <v>0.809999999999988</v>
      </c>
      <c r="J1249" s="8" t="n">
        <f aca="false">E1248 - D1249</f>
        <v>0.900000000000006</v>
      </c>
      <c r="K1249" s="9" t="n">
        <f aca="false">E1249 - E1248</f>
        <v>-0.77000000000001</v>
      </c>
      <c r="L1249" s="21" t="n">
        <f aca="false">I1249 / $E$2</f>
        <v>0.008079800498753</v>
      </c>
      <c r="M1249" s="22" t="n">
        <f aca="false">J1249 / $E$2</f>
        <v>0.00897755610972574</v>
      </c>
      <c r="N1249" s="23" t="n">
        <f aca="false">K1249 / $E$2</f>
        <v>-0.00768079800498763</v>
      </c>
      <c r="O1249" s="10" t="str">
        <f aca="false">IF(OR(J1249 &lt; 0, I1249 &lt; 0), IF(J1249 &lt; 0, "BUY", "SELL"), "S.W.")</f>
        <v>S.W.</v>
      </c>
      <c r="P1249" s="11" t="n">
        <f aca="false">IF(OR(O1248="BUY", O1248 = "SELL"), IF(O1248 = "BUY", E1249 - B1249, B1249 - E1249), 0)</f>
        <v>0</v>
      </c>
      <c r="Q1249" s="24" t="n">
        <f aca="false">(F1249 - F1248) / F1248</f>
        <v>-0.252930866601753</v>
      </c>
      <c r="R1249" s="25" t="inlineStr">
        <f aca="true">IF(ROW(Q1249) - 2 &gt;= 3, AVERAGE(Q1249:OFFSET(Q1249,1 - $R$2, 0)), "")</f>
        <is>
          <t/>
        </is>
      </c>
    </row>
    <row collapsed="false" customFormat="false" customHeight="false" hidden="false" ht="13.3" outlineLevel="0" r="1250">
      <c r="A1250" s="20" t="n">
        <v>38372</v>
      </c>
      <c r="B1250" s="14" t="n">
        <v>69.65</v>
      </c>
      <c r="C1250" s="15" t="n">
        <v>71.27</v>
      </c>
      <c r="D1250" s="16" t="n">
        <v>69.47</v>
      </c>
      <c r="E1250" s="17" t="n">
        <v>70.46</v>
      </c>
      <c r="F1250" s="18" t="n">
        <v>32675800</v>
      </c>
      <c r="G1250" s="13" t="n">
        <v>35.08</v>
      </c>
      <c r="I1250" s="7" t="n">
        <f aca="false">C1250 - E1249</f>
        <v>1.39</v>
      </c>
      <c r="J1250" s="8" t="n">
        <f aca="false">E1249 - D1250</f>
        <v>0.409999999999997</v>
      </c>
      <c r="K1250" s="9" t="n">
        <f aca="false">E1250 - E1249</f>
        <v>0.579999999999998</v>
      </c>
      <c r="L1250" s="21" t="n">
        <f aca="false">I1250 / $E$2</f>
        <v>0.0138653366583541</v>
      </c>
      <c r="M1250" s="22" t="n">
        <f aca="false">J1250 / $E$2</f>
        <v>0.00408977556109722</v>
      </c>
      <c r="N1250" s="23" t="n">
        <f aca="false">K1250 / $E$2</f>
        <v>0.00578553615960098</v>
      </c>
      <c r="O1250" s="10" t="str">
        <f aca="false">IF(OR(J1250 &lt; 0, I1250 &lt; 0), IF(J1250 &lt; 0, "BUY", "SELL"), "S.W.")</f>
        <v>S.W.</v>
      </c>
      <c r="P1250" s="11" t="n">
        <f aca="false">IF(OR(O1249="BUY", O1249 = "SELL"), IF(O1249 = "BUY", E1250 - B1250, B1250 - E1250), 0)</f>
        <v>0</v>
      </c>
      <c r="Q1250" s="24" t="n">
        <f aca="false">(F1250 - F1249) / F1249</f>
        <v>0.216821706003709</v>
      </c>
      <c r="R1250" s="25" t="inlineStr">
        <f aca="true">IF(ROW(Q1250) - 2 &gt;= 3, AVERAGE(Q1250:OFFSET(Q1250,1 - $R$2, 0)), "")</f>
        <is>
          <t/>
        </is>
      </c>
    </row>
    <row collapsed="false" customFormat="false" customHeight="false" hidden="false" ht="13.3" outlineLevel="0" r="1251">
      <c r="A1251" s="20" t="n">
        <v>38373</v>
      </c>
      <c r="B1251" s="14" t="n">
        <v>71.31</v>
      </c>
      <c r="C1251" s="15" t="n">
        <v>71.6</v>
      </c>
      <c r="D1251" s="16" t="n">
        <v>70</v>
      </c>
      <c r="E1251" s="17" t="n">
        <v>70.49</v>
      </c>
      <c r="F1251" s="18" t="n">
        <v>32547600</v>
      </c>
      <c r="G1251" s="13" t="n">
        <v>35.09</v>
      </c>
      <c r="I1251" s="7" t="n">
        <f aca="false">C1251 - E1250</f>
        <v>1.14</v>
      </c>
      <c r="J1251" s="8" t="n">
        <f aca="false">E1250 - D1251</f>
        <v>0.459999999999994</v>
      </c>
      <c r="K1251" s="9" t="n">
        <f aca="false">E1251 - E1250</f>
        <v>0.0300000000000011</v>
      </c>
      <c r="L1251" s="21" t="n">
        <f aca="false">I1251 / $E$2</f>
        <v>0.0113715710723192</v>
      </c>
      <c r="M1251" s="22" t="n">
        <f aca="false">J1251 / $E$2</f>
        <v>0.00458852867830418</v>
      </c>
      <c r="N1251" s="23" t="n">
        <f aca="false">K1251 / $E$2</f>
        <v>0.000299251870324201</v>
      </c>
      <c r="O1251" s="10" t="str">
        <f aca="false">IF(OR(J1251 &lt; 0, I1251 &lt; 0), IF(J1251 &lt; 0, "BUY", "SELL"), "S.W.")</f>
        <v>S.W.</v>
      </c>
      <c r="P1251" s="11" t="n">
        <f aca="false">IF(OR(O1250="BUY", O1250 = "SELL"), IF(O1250 = "BUY", E1251 - B1251, B1251 - E1251), 0)</f>
        <v>0</v>
      </c>
      <c r="Q1251" s="24" t="n">
        <f aca="false">(F1251 - F1250) / F1250</f>
        <v>-0.00392339284730596</v>
      </c>
      <c r="R1251" s="25" t="inlineStr">
        <f aca="true">IF(ROW(Q1251) - 2 &gt;= 3, AVERAGE(Q1251:OFFSET(Q1251,1 - $R$2, 0)), "")</f>
        <is>
          <t/>
        </is>
      </c>
    </row>
    <row collapsed="false" customFormat="false" customHeight="false" hidden="false" ht="13.3" outlineLevel="0" r="1252">
      <c r="A1252" s="20" t="n">
        <v>38376</v>
      </c>
      <c r="B1252" s="14" t="n">
        <v>70.98</v>
      </c>
      <c r="C1252" s="15" t="n">
        <v>71.78</v>
      </c>
      <c r="D1252" s="16" t="n">
        <v>70.55</v>
      </c>
      <c r="E1252" s="17" t="n">
        <v>70.76</v>
      </c>
      <c r="F1252" s="18" t="n">
        <v>30058200</v>
      </c>
      <c r="G1252" s="13" t="n">
        <v>35.23</v>
      </c>
      <c r="I1252" s="7" t="n">
        <f aca="false">C1252 - E1251</f>
        <v>1.29000000000001</v>
      </c>
      <c r="J1252" s="8" t="n">
        <f aca="false">E1251 - D1252</f>
        <v>-0.0600000000000023</v>
      </c>
      <c r="K1252" s="9" t="n">
        <f aca="false">E1252 - E1251</f>
        <v>0.27000000000001</v>
      </c>
      <c r="L1252" s="21" t="n">
        <f aca="false">I1252 / $E$2</f>
        <v>0.0128678304239402</v>
      </c>
      <c r="M1252" s="22" t="n">
        <f aca="false">J1252 / $E$2</f>
        <v>-0.000598503740648402</v>
      </c>
      <c r="N1252" s="23" t="n">
        <f aca="false">K1252 / $E$2</f>
        <v>0.00269326683291781</v>
      </c>
      <c r="O1252" s="10" t="str">
        <f aca="false">IF(OR(J1252 &lt; 0, I1252 &lt; 0), IF(J1252 &lt; 0, "BUY", "SELL"), "S.W.")</f>
        <v>BUY</v>
      </c>
      <c r="P1252" s="11" t="n">
        <f aca="false">IF(OR(O1251="BUY", O1251 = "SELL"), IF(O1251 = "BUY", E1252 - B1252, B1252 - E1252), 0)</f>
        <v>0</v>
      </c>
      <c r="Q1252" s="24" t="n">
        <f aca="false">(F1252 - F1251) / F1251</f>
        <v>-0.0764849021125982</v>
      </c>
      <c r="R1252" s="25" t="inlineStr">
        <f aca="true">IF(ROW(Q1252) - 2 &gt;= 3, AVERAGE(Q1252:OFFSET(Q1252,1 - $R$2, 0)), "")</f>
        <is>
          <t/>
        </is>
      </c>
    </row>
    <row collapsed="false" customFormat="false" customHeight="false" hidden="false" ht="13.3" outlineLevel="0" r="1253">
      <c r="A1253" s="20" t="n">
        <v>38377</v>
      </c>
      <c r="B1253" s="14" t="n">
        <v>71.37</v>
      </c>
      <c r="C1253" s="15" t="n">
        <v>72.84</v>
      </c>
      <c r="D1253" s="16" t="n">
        <v>70.94</v>
      </c>
      <c r="E1253" s="17" t="n">
        <v>72.05</v>
      </c>
      <c r="F1253" s="18" t="n">
        <v>34615400</v>
      </c>
      <c r="G1253" s="13" t="n">
        <v>35.87</v>
      </c>
      <c r="I1253" s="7" t="n">
        <f aca="false">C1253 - E1252</f>
        <v>2.08</v>
      </c>
      <c r="J1253" s="8" t="n">
        <f aca="false">E1252 - D1253</f>
        <v>-0.179999999999993</v>
      </c>
      <c r="K1253" s="9" t="n">
        <f aca="false">E1253 - E1252</f>
        <v>1.28999999999999</v>
      </c>
      <c r="L1253" s="21" t="n">
        <f aca="false">I1253 / $E$2</f>
        <v>0.0207481296758105</v>
      </c>
      <c r="M1253" s="22" t="n">
        <f aca="false">J1253 / $E$2</f>
        <v>-0.00179551122194506</v>
      </c>
      <c r="N1253" s="23" t="n">
        <f aca="false">K1253 / $E$2</f>
        <v>0.0128678304239401</v>
      </c>
      <c r="O1253" s="10" t="str">
        <f aca="false">IF(OR(J1253 &lt; 0, I1253 &lt; 0), IF(J1253 &lt; 0, "BUY", "SELL"), "S.W.")</f>
        <v>BUY</v>
      </c>
      <c r="P1253" s="11" t="n">
        <f aca="false">IF(OR(O1252="BUY", O1252 = "SELL"), IF(O1252 = "BUY", E1253 - B1253, B1253 - E1253), 0)</f>
        <v>0.679999999999993</v>
      </c>
      <c r="Q1253" s="24" t="n">
        <f aca="false">(F1253 - F1252) / F1252</f>
        <v>0.151612538342283</v>
      </c>
      <c r="R1253" s="25" t="inlineStr">
        <f aca="true">IF(ROW(Q1253) - 2 &gt;= 3, AVERAGE(Q1253:OFFSET(Q1253,1 - $R$2, 0)), "")</f>
        <is>
          <t/>
        </is>
      </c>
    </row>
    <row collapsed="false" customFormat="false" customHeight="false" hidden="false" ht="13.3" outlineLevel="0" r="1254">
      <c r="A1254" s="20" t="n">
        <v>38378</v>
      </c>
      <c r="B1254" s="14" t="n">
        <v>72.66</v>
      </c>
      <c r="C1254" s="15" t="n">
        <v>72.75</v>
      </c>
      <c r="D1254" s="16" t="n">
        <v>71.22</v>
      </c>
      <c r="E1254" s="17" t="n">
        <v>72.25</v>
      </c>
      <c r="F1254" s="18" t="n">
        <v>26410600</v>
      </c>
      <c r="G1254" s="13" t="n">
        <v>35.97</v>
      </c>
      <c r="I1254" s="7" t="n">
        <f aca="false">C1254 - E1253</f>
        <v>0.700000000000003</v>
      </c>
      <c r="J1254" s="8" t="n">
        <f aca="false">E1253 - D1254</f>
        <v>0.829999999999998</v>
      </c>
      <c r="K1254" s="9" t="n">
        <f aca="false">E1254 - E1253</f>
        <v>0.200000000000003</v>
      </c>
      <c r="L1254" s="21" t="n">
        <f aca="false">I1254 / $E$2</f>
        <v>0.00698254364089778</v>
      </c>
      <c r="M1254" s="22" t="n">
        <f aca="false">J1254 / $E$2</f>
        <v>0.00827930174563589</v>
      </c>
      <c r="N1254" s="23" t="n">
        <f aca="false">K1254 / $E$2</f>
        <v>0.00199501246882796</v>
      </c>
      <c r="O1254" s="10" t="str">
        <f aca="false">IF(OR(J1254 &lt; 0, I1254 &lt; 0), IF(J1254 &lt; 0, "BUY", "SELL"), "S.W.")</f>
        <v>S.W.</v>
      </c>
      <c r="P1254" s="11" t="n">
        <f aca="false">IF(OR(O1253="BUY", O1253 = "SELL"), IF(O1253 = "BUY", E1254 - B1254, B1254 - E1254), 0)</f>
        <v>-0.409999999999997</v>
      </c>
      <c r="Q1254" s="24" t="n">
        <f aca="false">(F1254 - F1253) / F1253</f>
        <v>-0.237027450210022</v>
      </c>
      <c r="R1254" s="25" t="inlineStr">
        <f aca="true">IF(ROW(Q1254) - 2 &gt;= 3, AVERAGE(Q1254:OFFSET(Q1254,1 - $R$2, 0)), "")</f>
        <is>
          <t/>
        </is>
      </c>
    </row>
    <row collapsed="false" customFormat="false" customHeight="false" hidden="false" ht="13.3" outlineLevel="0" r="1255">
      <c r="A1255" s="20" t="n">
        <v>38379</v>
      </c>
      <c r="B1255" s="14" t="n">
        <v>72.16</v>
      </c>
      <c r="C1255" s="15" t="n">
        <v>72.92</v>
      </c>
      <c r="D1255" s="16" t="n">
        <v>71.55</v>
      </c>
      <c r="E1255" s="17" t="n">
        <v>72.64</v>
      </c>
      <c r="F1255" s="18" t="n">
        <v>17722400</v>
      </c>
      <c r="G1255" s="13" t="n">
        <v>36.16</v>
      </c>
      <c r="I1255" s="7" t="n">
        <f aca="false">C1255 - E1254</f>
        <v>0.670000000000002</v>
      </c>
      <c r="J1255" s="8" t="n">
        <f aca="false">E1254 - D1255</f>
        <v>0.700000000000003</v>
      </c>
      <c r="K1255" s="9" t="n">
        <f aca="false">E1255 - E1254</f>
        <v>0.390000000000001</v>
      </c>
      <c r="L1255" s="21" t="n">
        <f aca="false">I1255 / $E$2</f>
        <v>0.00668329177057358</v>
      </c>
      <c r="M1255" s="22" t="n">
        <f aca="false">J1255 / $E$2</f>
        <v>0.00698254364089778</v>
      </c>
      <c r="N1255" s="23" t="n">
        <f aca="false">K1255 / $E$2</f>
        <v>0.00389027431421447</v>
      </c>
      <c r="O1255" s="10" t="str">
        <f aca="false">IF(OR(J1255 &lt; 0, I1255 &lt; 0), IF(J1255 &lt; 0, "BUY", "SELL"), "S.W.")</f>
        <v>S.W.</v>
      </c>
      <c r="P1255" s="11" t="n">
        <f aca="false">IF(OR(O1254="BUY", O1254 = "SELL"), IF(O1254 = "BUY", E1255 - B1255, B1255 - E1255), 0)</f>
        <v>0</v>
      </c>
      <c r="Q1255" s="24" t="n">
        <f aca="false">(F1255 - F1254) / F1254</f>
        <v>-0.328966399854604</v>
      </c>
      <c r="R1255" s="25" t="inlineStr">
        <f aca="true">IF(ROW(Q1255) - 2 &gt;= 3, AVERAGE(Q1255:OFFSET(Q1255,1 - $R$2, 0)), "")</f>
        <is>
          <t/>
        </is>
      </c>
    </row>
    <row collapsed="false" customFormat="false" customHeight="false" hidden="false" ht="13.3" outlineLevel="0" r="1256">
      <c r="A1256" s="20" t="n">
        <v>38380</v>
      </c>
      <c r="B1256" s="14" t="n">
        <v>72.62</v>
      </c>
      <c r="C1256" s="15" t="n">
        <v>73.98</v>
      </c>
      <c r="D1256" s="16" t="n">
        <v>72.44</v>
      </c>
      <c r="E1256" s="17" t="n">
        <v>73.98</v>
      </c>
      <c r="F1256" s="18" t="n">
        <v>28629000</v>
      </c>
      <c r="G1256" s="13" t="n">
        <v>36.83</v>
      </c>
      <c r="I1256" s="7" t="n">
        <f aca="false">C1256 - E1255</f>
        <v>1.34</v>
      </c>
      <c r="J1256" s="8" t="n">
        <f aca="false">E1255 - D1256</f>
        <v>0.200000000000003</v>
      </c>
      <c r="K1256" s="9" t="n">
        <f aca="false">E1256 - E1255</f>
        <v>1.34</v>
      </c>
      <c r="L1256" s="21" t="n">
        <f aca="false">I1256 / $E$2</f>
        <v>0.0133665835411472</v>
      </c>
      <c r="M1256" s="22" t="n">
        <f aca="false">J1256 / $E$2</f>
        <v>0.00199501246882796</v>
      </c>
      <c r="N1256" s="23" t="n">
        <f aca="false">K1256 / $E$2</f>
        <v>0.0133665835411472</v>
      </c>
      <c r="O1256" s="10" t="str">
        <f aca="false">IF(OR(J1256 &lt; 0, I1256 &lt; 0), IF(J1256 &lt; 0, "BUY", "SELL"), "S.W.")</f>
        <v>S.W.</v>
      </c>
      <c r="P1256" s="11" t="n">
        <f aca="false">IF(OR(O1255="BUY", O1255 = "SELL"), IF(O1255 = "BUY", E1256 - B1256, B1256 - E1256), 0)</f>
        <v>0</v>
      </c>
      <c r="Q1256" s="24" t="n">
        <f aca="false">(F1256 - F1255) / F1255</f>
        <v>0.615413262312102</v>
      </c>
      <c r="R1256" s="25" t="inlineStr">
        <f aca="true">IF(ROW(Q1256) - 2 &gt;= 3, AVERAGE(Q1256:OFFSET(Q1256,1 - $R$2, 0)), "")</f>
        <is>
          <t/>
        </is>
      </c>
    </row>
    <row collapsed="false" customFormat="false" customHeight="false" hidden="false" ht="13.3" outlineLevel="0" r="1257">
      <c r="A1257" s="20" t="n">
        <v>38383</v>
      </c>
      <c r="B1257" s="14" t="n">
        <v>74.58</v>
      </c>
      <c r="C1257" s="15" t="n">
        <v>77.89</v>
      </c>
      <c r="D1257" s="16" t="n">
        <v>74.51</v>
      </c>
      <c r="E1257" s="17" t="n">
        <v>76.9</v>
      </c>
      <c r="F1257" s="18" t="n">
        <v>60039200</v>
      </c>
      <c r="G1257" s="13" t="n">
        <v>38.29</v>
      </c>
      <c r="I1257" s="7" t="n">
        <f aca="false">C1257 - E1256</f>
        <v>3.91</v>
      </c>
      <c r="J1257" s="8" t="n">
        <f aca="false">E1256 - D1257</f>
        <v>-0.530000000000001</v>
      </c>
      <c r="K1257" s="9" t="n">
        <f aca="false">E1257 - E1256</f>
        <v>2.92</v>
      </c>
      <c r="L1257" s="21" t="n">
        <f aca="false">I1257 / $E$2</f>
        <v>0.039002493765586</v>
      </c>
      <c r="M1257" s="22" t="n">
        <f aca="false">J1257 / $E$2</f>
        <v>-0.00528678304239403</v>
      </c>
      <c r="N1257" s="23" t="n">
        <f aca="false">K1257 / $E$2</f>
        <v>0.0291271820448878</v>
      </c>
      <c r="O1257" s="10" t="str">
        <f aca="false">IF(OR(J1257 &lt; 0, I1257 &lt; 0), IF(J1257 &lt; 0, "BUY", "SELL"), "S.W.")</f>
        <v>BUY</v>
      </c>
      <c r="P1257" s="11" t="n">
        <f aca="false">IF(OR(O1256="BUY", O1256 = "SELL"), IF(O1256 = "BUY", E1257 - B1257, B1257 - E1257), 0)</f>
        <v>0</v>
      </c>
      <c r="Q1257" s="24" t="n">
        <f aca="false">(F1257 - F1256) / F1256</f>
        <v>1.09714625030563</v>
      </c>
      <c r="R1257" s="25" t="inlineStr">
        <f aca="true">IF(ROW(Q1257) - 2 &gt;= 3, AVERAGE(Q1257:OFFSET(Q1257,1 - $R$2, 0)), "")</f>
        <is>
          <t/>
        </is>
      </c>
    </row>
    <row collapsed="false" customFormat="false" customHeight="false" hidden="false" ht="13.3" outlineLevel="0" r="1258">
      <c r="A1258" s="20" t="n">
        <v>38384</v>
      </c>
      <c r="B1258" s="14" t="n">
        <v>77.05</v>
      </c>
      <c r="C1258" s="15" t="n">
        <v>77.77</v>
      </c>
      <c r="D1258" s="16" t="n">
        <v>76.58</v>
      </c>
      <c r="E1258" s="17" t="n">
        <v>77.53</v>
      </c>
      <c r="F1258" s="18" t="n">
        <v>24228400</v>
      </c>
      <c r="G1258" s="13" t="n">
        <v>38.6</v>
      </c>
      <c r="I1258" s="7" t="n">
        <f aca="false">C1258 - E1257</f>
        <v>0.86999999999999</v>
      </c>
      <c r="J1258" s="8" t="n">
        <f aca="false">E1257 - D1258</f>
        <v>0.320000000000007</v>
      </c>
      <c r="K1258" s="9" t="n">
        <f aca="false">E1258 - E1257</f>
        <v>0.629999999999995</v>
      </c>
      <c r="L1258" s="21" t="n">
        <f aca="false">I1258 / $E$2</f>
        <v>0.0086783042394014</v>
      </c>
      <c r="M1258" s="22" t="n">
        <f aca="false">J1258 / $E$2</f>
        <v>0.00319201995012476</v>
      </c>
      <c r="N1258" s="23" t="n">
        <f aca="false">K1258 / $E$2</f>
        <v>0.00628428927680793</v>
      </c>
      <c r="O1258" s="10" t="str">
        <f aca="false">IF(OR(J1258 &lt; 0, I1258 &lt; 0), IF(J1258 &lt; 0, "BUY", "SELL"), "S.W.")</f>
        <v>S.W.</v>
      </c>
      <c r="P1258" s="11" t="n">
        <f aca="false">IF(OR(O1257="BUY", O1257 = "SELL"), IF(O1257 = "BUY", E1258 - B1258, B1258 - E1258), 0)</f>
        <v>0.480000000000004</v>
      </c>
      <c r="Q1258" s="24" t="n">
        <f aca="false">(F1258 - F1257) / F1257</f>
        <v>-0.596456981438793</v>
      </c>
      <c r="R1258" s="25" t="inlineStr">
        <f aca="true">IF(ROW(Q1258) - 2 &gt;= 3, AVERAGE(Q1258:OFFSET(Q1258,1 - $R$2, 0)), "")</f>
        <is>
          <t/>
        </is>
      </c>
    </row>
    <row collapsed="false" customFormat="false" customHeight="false" hidden="false" ht="13.3" outlineLevel="0" r="1259">
      <c r="A1259" s="20" t="n">
        <v>38385</v>
      </c>
      <c r="B1259" s="14" t="n">
        <v>77.95</v>
      </c>
      <c r="C1259" s="15" t="n">
        <v>79.91</v>
      </c>
      <c r="D1259" s="16" t="n">
        <v>77.69</v>
      </c>
      <c r="E1259" s="17" t="n">
        <v>79.63</v>
      </c>
      <c r="F1259" s="18" t="n">
        <v>36430800</v>
      </c>
      <c r="G1259" s="13" t="n">
        <v>39.64</v>
      </c>
      <c r="I1259" s="7" t="n">
        <f aca="false">C1259 - E1258</f>
        <v>2.38</v>
      </c>
      <c r="J1259" s="8" t="n">
        <f aca="false">E1258 - D1259</f>
        <v>-0.159999999999997</v>
      </c>
      <c r="K1259" s="9" t="n">
        <f aca="false">E1259 - E1258</f>
        <v>2.09999999999999</v>
      </c>
      <c r="L1259" s="21" t="n">
        <f aca="false">I1259 / $E$2</f>
        <v>0.0237406483790523</v>
      </c>
      <c r="M1259" s="22" t="n">
        <f aca="false">J1259 / $E$2</f>
        <v>-0.00159600997506231</v>
      </c>
      <c r="N1259" s="23" t="n">
        <f aca="false">K1259 / $E$2</f>
        <v>0.0209476309226932</v>
      </c>
      <c r="O1259" s="10" t="str">
        <f aca="false">IF(OR(J1259 &lt; 0, I1259 &lt; 0), IF(J1259 &lt; 0, "BUY", "SELL"), "S.W.")</f>
        <v>BUY</v>
      </c>
      <c r="P1259" s="11" t="n">
        <f aca="false">IF(OR(O1258="BUY", O1258 = "SELL"), IF(O1258 = "BUY", E1259 - B1259, B1259 - E1259), 0)</f>
        <v>0</v>
      </c>
      <c r="Q1259" s="24" t="n">
        <f aca="false">(F1259 - F1258) / F1258</f>
        <v>0.503640355945915</v>
      </c>
      <c r="R1259" s="25" t="inlineStr">
        <f aca="true">IF(ROW(Q1259) - 2 &gt;= 3, AVERAGE(Q1259:OFFSET(Q1259,1 - $R$2, 0)), "")</f>
        <is>
          <t/>
        </is>
      </c>
    </row>
    <row collapsed="false" customFormat="false" customHeight="false" hidden="false" ht="13.3" outlineLevel="0" r="1260">
      <c r="A1260" s="20" t="n">
        <v>38386</v>
      </c>
      <c r="B1260" s="14" t="n">
        <v>79.1</v>
      </c>
      <c r="C1260" s="15" t="n">
        <v>79.43</v>
      </c>
      <c r="D1260" s="16" t="n">
        <v>77.33</v>
      </c>
      <c r="E1260" s="17" t="n">
        <v>77.81</v>
      </c>
      <c r="F1260" s="18" t="n">
        <v>26130400</v>
      </c>
      <c r="G1260" s="13" t="n">
        <v>38.74</v>
      </c>
      <c r="I1260" s="7" t="n">
        <f aca="false">C1260 - E1259</f>
        <v>-0.199999999999989</v>
      </c>
      <c r="J1260" s="8" t="n">
        <f aca="false">E1259 - D1260</f>
        <v>2.3</v>
      </c>
      <c r="K1260" s="9" t="n">
        <f aca="false">E1260 - E1259</f>
        <v>-1.81999999999999</v>
      </c>
      <c r="L1260" s="21" t="n">
        <f aca="false">I1260 / $E$2</f>
        <v>-0.00199501246882782</v>
      </c>
      <c r="M1260" s="22" t="n">
        <f aca="false">J1260 / $E$2</f>
        <v>0.0229426433915212</v>
      </c>
      <c r="N1260" s="23" t="n">
        <f aca="false">K1260 / $E$2</f>
        <v>-0.0181546134663341</v>
      </c>
      <c r="O1260" s="10" t="str">
        <f aca="false">IF(OR(J1260 &lt; 0, I1260 &lt; 0), IF(J1260 &lt; 0, "BUY", "SELL"), "S.W.")</f>
        <v>SELL</v>
      </c>
      <c r="P1260" s="11" t="n">
        <f aca="false">IF(OR(O1259="BUY", O1259 = "SELL"), IF(O1259 = "BUY", E1260 - B1260, B1260 - E1260), 0)</f>
        <v>-1.28999999999999</v>
      </c>
      <c r="Q1260" s="24" t="n">
        <f aca="false">(F1260 - F1259) / F1259</f>
        <v>-0.282738781470624</v>
      </c>
      <c r="R1260" s="25" t="inlineStr">
        <f aca="true">IF(ROW(Q1260) - 2 &gt;= 3, AVERAGE(Q1260:OFFSET(Q1260,1 - $R$2, 0)), "")</f>
        <is>
          <t/>
        </is>
      </c>
    </row>
    <row collapsed="false" customFormat="false" customHeight="false" hidden="false" ht="13.3" outlineLevel="0" r="1261">
      <c r="A1261" s="20" t="n">
        <v>38387</v>
      </c>
      <c r="B1261" s="14" t="n">
        <v>77.87</v>
      </c>
      <c r="C1261" s="15" t="n">
        <v>78.93</v>
      </c>
      <c r="D1261" s="16" t="n">
        <v>77.53</v>
      </c>
      <c r="E1261" s="17" t="n">
        <v>78.84</v>
      </c>
      <c r="F1261" s="18" t="n">
        <v>20127000</v>
      </c>
      <c r="G1261" s="13" t="n">
        <v>39.25</v>
      </c>
      <c r="I1261" s="7" t="n">
        <f aca="false">C1261 - E1260</f>
        <v>1.12</v>
      </c>
      <c r="J1261" s="8" t="n">
        <f aca="false">E1260 - D1261</f>
        <v>0.280000000000001</v>
      </c>
      <c r="K1261" s="9" t="n">
        <f aca="false">E1261 - E1260</f>
        <v>1.03</v>
      </c>
      <c r="L1261" s="21" t="n">
        <f aca="false">I1261 / $E$2</f>
        <v>0.0111720698254365</v>
      </c>
      <c r="M1261" s="22" t="n">
        <f aca="false">J1261 / $E$2</f>
        <v>0.00279301745635911</v>
      </c>
      <c r="N1261" s="23" t="n">
        <f aca="false">K1261 / $E$2</f>
        <v>0.0102743142144639</v>
      </c>
      <c r="O1261" s="10" t="str">
        <f aca="false">IF(OR(J1261 &lt; 0, I1261 &lt; 0), IF(J1261 &lt; 0, "BUY", "SELL"), "S.W.")</f>
        <v>S.W.</v>
      </c>
      <c r="P1261" s="11" t="n">
        <f aca="false">IF(OR(O1260="BUY", O1260 = "SELL"), IF(O1260 = "BUY", E1261 - B1261, B1261 - E1261), 0)</f>
        <v>-0.969999999999999</v>
      </c>
      <c r="Q1261" s="24" t="n">
        <f aca="false">(F1261 - F1260) / F1260</f>
        <v>-0.22974772678566</v>
      </c>
      <c r="R1261" s="25" t="inlineStr">
        <f aca="true">IF(ROW(Q1261) - 2 &gt;= 3, AVERAGE(Q1261:OFFSET(Q1261,1 - $R$2, 0)), "")</f>
        <is>
          <t/>
        </is>
      </c>
    </row>
    <row collapsed="false" customFormat="false" customHeight="false" hidden="false" ht="13.3" outlineLevel="0" r="1262">
      <c r="A1262" s="20" t="n">
        <v>38390</v>
      </c>
      <c r="B1262" s="14" t="n">
        <v>78.93</v>
      </c>
      <c r="C1262" s="15" t="n">
        <v>79.35</v>
      </c>
      <c r="D1262" s="16" t="n">
        <v>77.5</v>
      </c>
      <c r="E1262" s="17" t="n">
        <v>78.94</v>
      </c>
      <c r="F1262" s="18" t="n">
        <v>18730600</v>
      </c>
      <c r="G1262" s="13" t="n">
        <v>39.3</v>
      </c>
      <c r="I1262" s="7" t="n">
        <f aca="false">C1262 - E1261</f>
        <v>0.509999999999991</v>
      </c>
      <c r="J1262" s="8" t="n">
        <f aca="false">E1261 - D1262</f>
        <v>1.34</v>
      </c>
      <c r="K1262" s="9" t="n">
        <f aca="false">E1262 - E1261</f>
        <v>0.0999999999999943</v>
      </c>
      <c r="L1262" s="21" t="n">
        <f aca="false">I1262 / $E$2</f>
        <v>0.00508728179551113</v>
      </c>
      <c r="M1262" s="22" t="n">
        <f aca="false">J1262 / $E$2</f>
        <v>0.0133665835411472</v>
      </c>
      <c r="N1262" s="23" t="n">
        <f aca="false">K1262 / $E$2</f>
        <v>0.000997506234413908</v>
      </c>
      <c r="O1262" s="10" t="str">
        <f aca="false">IF(OR(J1262 &lt; 0, I1262 &lt; 0), IF(J1262 &lt; 0, "BUY", "SELL"), "S.W.")</f>
        <v>S.W.</v>
      </c>
      <c r="P1262" s="11" t="n">
        <f aca="false">IF(OR(O1261="BUY", O1261 = "SELL"), IF(O1261 = "BUY", E1262 - B1262, B1262 - E1262), 0)</f>
        <v>0</v>
      </c>
      <c r="Q1262" s="24" t="n">
        <f aca="false">(F1262 - F1261) / F1261</f>
        <v>-0.0693794405524917</v>
      </c>
      <c r="R1262" s="25" t="inlineStr">
        <f aca="true">IF(ROW(Q1262) - 2 &gt;= 3, AVERAGE(Q1262:OFFSET(Q1262,1 - $R$2, 0)), "")</f>
        <is>
          <t/>
        </is>
      </c>
    </row>
    <row collapsed="false" customFormat="false" customHeight="false" hidden="false" ht="13.3" outlineLevel="0" r="1263">
      <c r="A1263" s="20" t="n">
        <v>38391</v>
      </c>
      <c r="B1263" s="14" t="n">
        <v>79.07</v>
      </c>
      <c r="C1263" s="15" t="n">
        <v>81.38</v>
      </c>
      <c r="D1263" s="16" t="n">
        <v>78.79</v>
      </c>
      <c r="E1263" s="17" t="n">
        <v>80.9</v>
      </c>
      <c r="F1263" s="18" t="n">
        <v>31786400</v>
      </c>
      <c r="G1263" s="13" t="n">
        <v>40.28</v>
      </c>
      <c r="I1263" s="7" t="n">
        <f aca="false">C1263 - E1262</f>
        <v>2.44</v>
      </c>
      <c r="J1263" s="8" t="n">
        <f aca="false">E1262 - D1263</f>
        <v>0.149999999999991</v>
      </c>
      <c r="K1263" s="9" t="n">
        <f aca="false">E1263 - E1262</f>
        <v>1.96000000000001</v>
      </c>
      <c r="L1263" s="21" t="n">
        <f aca="false">I1263 / $E$2</f>
        <v>0.0243391521197007</v>
      </c>
      <c r="M1263" s="22" t="n">
        <f aca="false">J1263 / $E$2</f>
        <v>0.00149625935162086</v>
      </c>
      <c r="N1263" s="23" t="n">
        <f aca="false">K1263 / $E$2</f>
        <v>0.0195511221945138</v>
      </c>
      <c r="O1263" s="10" t="str">
        <f aca="false">IF(OR(J1263 &lt; 0, I1263 &lt; 0), IF(J1263 &lt; 0, "BUY", "SELL"), "S.W.")</f>
        <v>S.W.</v>
      </c>
      <c r="P1263" s="11" t="n">
        <f aca="false">IF(OR(O1262="BUY", O1262 = "SELL"), IF(O1262 = "BUY", E1263 - B1263, B1263 - E1263), 0)</f>
        <v>0</v>
      </c>
      <c r="Q1263" s="24" t="n">
        <f aca="false">(F1263 - F1262) / F1262</f>
        <v>0.697030527585875</v>
      </c>
      <c r="R1263" s="25" t="inlineStr">
        <f aca="true">IF(ROW(Q1263) - 2 &gt;= 3, AVERAGE(Q1263:OFFSET(Q1263,1 - $R$2, 0)), "")</f>
        <is>
          <t/>
        </is>
      </c>
    </row>
    <row collapsed="false" customFormat="false" customHeight="false" hidden="false" ht="13.3" outlineLevel="0" r="1264">
      <c r="A1264" s="20" t="n">
        <v>38392</v>
      </c>
      <c r="B1264" s="14" t="n">
        <v>81.04</v>
      </c>
      <c r="C1264" s="15" t="n">
        <v>81.99</v>
      </c>
      <c r="D1264" s="16" t="n">
        <v>78.1</v>
      </c>
      <c r="E1264" s="17" t="n">
        <v>78.74</v>
      </c>
      <c r="F1264" s="18" t="n">
        <v>42552000</v>
      </c>
      <c r="G1264" s="13" t="n">
        <v>39.2</v>
      </c>
      <c r="I1264" s="7" t="n">
        <f aca="false">C1264 - E1263</f>
        <v>1.08999999999999</v>
      </c>
      <c r="J1264" s="8" t="n">
        <f aca="false">E1263 - D1264</f>
        <v>2.80000000000001</v>
      </c>
      <c r="K1264" s="9" t="n">
        <f aca="false">E1264 - E1263</f>
        <v>-2.16000000000001</v>
      </c>
      <c r="L1264" s="21" t="n">
        <f aca="false">I1264 / $E$2</f>
        <v>0.0108728179551121</v>
      </c>
      <c r="M1264" s="22" t="n">
        <f aca="false">J1264 / $E$2</f>
        <v>0.0279301745635911</v>
      </c>
      <c r="N1264" s="23" t="n">
        <f aca="false">K1264 / $E$2</f>
        <v>-0.0215461346633418</v>
      </c>
      <c r="O1264" s="10" t="str">
        <f aca="false">IF(OR(J1264 &lt; 0, I1264 &lt; 0), IF(J1264 &lt; 0, "BUY", "SELL"), "S.W.")</f>
        <v>S.W.</v>
      </c>
      <c r="P1264" s="11" t="n">
        <f aca="false">IF(OR(O1263="BUY", O1263 = "SELL"), IF(O1263 = "BUY", E1264 - B1264, B1264 - E1264), 0)</f>
        <v>0</v>
      </c>
      <c r="Q1264" s="24" t="n">
        <f aca="false">(F1264 - F1263) / F1263</f>
        <v>0.338685727229255</v>
      </c>
      <c r="R1264" s="25" t="inlineStr">
        <f aca="true">IF(ROW(Q1264) - 2 &gt;= 3, AVERAGE(Q1264:OFFSET(Q1264,1 - $R$2, 0)), "")</f>
        <is>
          <t/>
        </is>
      </c>
    </row>
    <row collapsed="false" customFormat="false" customHeight="false" hidden="false" ht="13.3" outlineLevel="0" r="1265">
      <c r="A1265" s="20" t="n">
        <v>38393</v>
      </c>
      <c r="B1265" s="14" t="n">
        <v>78.72</v>
      </c>
      <c r="C1265" s="15" t="n">
        <v>79.28</v>
      </c>
      <c r="D1265" s="16" t="n">
        <v>76.66</v>
      </c>
      <c r="E1265" s="17" t="n">
        <v>78.36</v>
      </c>
      <c r="F1265" s="18" t="n">
        <v>39036400</v>
      </c>
      <c r="G1265" s="13" t="n">
        <v>39.01</v>
      </c>
      <c r="I1265" s="7" t="n">
        <f aca="false">C1265 - E1264</f>
        <v>0.540000000000006</v>
      </c>
      <c r="J1265" s="8" t="n">
        <f aca="false">E1264 - D1265</f>
        <v>2.08</v>
      </c>
      <c r="K1265" s="9" t="n">
        <f aca="false">E1265 - E1264</f>
        <v>-0.379999999999995</v>
      </c>
      <c r="L1265" s="21" t="n">
        <f aca="false">I1265 / $E$2</f>
        <v>0.00538653366583547</v>
      </c>
      <c r="M1265" s="22" t="n">
        <f aca="false">J1265 / $E$2</f>
        <v>0.0207481296758105</v>
      </c>
      <c r="N1265" s="23" t="n">
        <f aca="false">K1265 / $E$2</f>
        <v>-0.00379052369077302</v>
      </c>
      <c r="O1265" s="10" t="str">
        <f aca="false">IF(OR(J1265 &lt; 0, I1265 &lt; 0), IF(J1265 &lt; 0, "BUY", "SELL"), "S.W.")</f>
        <v>S.W.</v>
      </c>
      <c r="P1265" s="11" t="n">
        <f aca="false">IF(OR(O1264="BUY", O1264 = "SELL"), IF(O1264 = "BUY", E1265 - B1265, B1265 - E1265), 0)</f>
        <v>0</v>
      </c>
      <c r="Q1265" s="24" t="n">
        <f aca="false">(F1265 - F1264) / F1264</f>
        <v>-0.0826189133295732</v>
      </c>
      <c r="R1265" s="25" t="inlineStr">
        <f aca="true">IF(ROW(Q1265) - 2 &gt;= 3, AVERAGE(Q1265:OFFSET(Q1265,1 - $R$2, 0)), "")</f>
        <is>
          <t/>
        </is>
      </c>
    </row>
    <row collapsed="false" customFormat="false" customHeight="false" hidden="false" ht="13.3" outlineLevel="0" r="1266">
      <c r="A1266" s="20" t="n">
        <v>38394</v>
      </c>
      <c r="B1266" s="14" t="n">
        <v>79.86</v>
      </c>
      <c r="C1266" s="15" t="n">
        <v>81.76</v>
      </c>
      <c r="D1266" s="16" t="n">
        <v>78.94</v>
      </c>
      <c r="E1266" s="17" t="n">
        <v>81.21</v>
      </c>
      <c r="F1266" s="18" t="n">
        <v>42894800</v>
      </c>
      <c r="G1266" s="13" t="n">
        <v>40.43</v>
      </c>
      <c r="I1266" s="7" t="n">
        <f aca="false">C1266 - E1265</f>
        <v>3.40000000000001</v>
      </c>
      <c r="J1266" s="8" t="n">
        <f aca="false">E1265 - D1266</f>
        <v>-0.579999999999998</v>
      </c>
      <c r="K1266" s="9" t="n">
        <f aca="false">E1266 - E1265</f>
        <v>2.84999999999999</v>
      </c>
      <c r="L1266" s="21" t="n">
        <f aca="false">I1266 / $E$2</f>
        <v>0.0339152119700749</v>
      </c>
      <c r="M1266" s="22" t="n">
        <f aca="false">J1266 / $E$2</f>
        <v>-0.00578553615960098</v>
      </c>
      <c r="N1266" s="23" t="n">
        <f aca="false">K1266 / $E$2</f>
        <v>0.0284289276807979</v>
      </c>
      <c r="O1266" s="10" t="str">
        <f aca="false">IF(OR(J1266 &lt; 0, I1266 &lt; 0), IF(J1266 &lt; 0, "BUY", "SELL"), "S.W.")</f>
        <v>BUY</v>
      </c>
      <c r="P1266" s="11" t="n">
        <f aca="false">IF(OR(O1265="BUY", O1265 = "SELL"), IF(O1265 = "BUY", E1266 - B1266, B1266 - E1266), 0)</f>
        <v>0</v>
      </c>
      <c r="Q1266" s="24" t="n">
        <f aca="false">(F1266 - F1265) / F1265</f>
        <v>0.09884108165712</v>
      </c>
      <c r="R1266" s="25" t="inlineStr">
        <f aca="true">IF(ROW(Q1266) - 2 &gt;= 3, AVERAGE(Q1266:OFFSET(Q1266,1 - $R$2, 0)), "")</f>
        <is>
          <t/>
        </is>
      </c>
    </row>
    <row collapsed="false" customFormat="false" customHeight="false" hidden="false" ht="13.3" outlineLevel="0" r="1267">
      <c r="A1267" s="20" t="n">
        <v>38397</v>
      </c>
      <c r="B1267" s="14" t="n">
        <v>82.73</v>
      </c>
      <c r="C1267" s="15" t="n">
        <v>84.79</v>
      </c>
      <c r="D1267" s="16" t="n">
        <v>82.05</v>
      </c>
      <c r="E1267" s="17" t="n">
        <v>84.63</v>
      </c>
      <c r="F1267" s="18" t="n">
        <v>45409400</v>
      </c>
      <c r="G1267" s="13" t="n">
        <v>42.13</v>
      </c>
      <c r="I1267" s="7" t="n">
        <f aca="false">C1267 - E1266</f>
        <v>3.58000000000001</v>
      </c>
      <c r="J1267" s="8" t="n">
        <f aca="false">E1266 - D1267</f>
        <v>-0.840000000000003</v>
      </c>
      <c r="K1267" s="9" t="n">
        <f aca="false">E1267 - E1266</f>
        <v>3.42</v>
      </c>
      <c r="L1267" s="21" t="n">
        <f aca="false">I1267 / $E$2</f>
        <v>0.0357107231920201</v>
      </c>
      <c r="M1267" s="22" t="n">
        <f aca="false">J1267 / $E$2</f>
        <v>-0.00837905236907734</v>
      </c>
      <c r="N1267" s="23" t="n">
        <f aca="false">K1267 / $E$2</f>
        <v>0.0341147132169576</v>
      </c>
      <c r="O1267" s="10" t="str">
        <f aca="false">IF(OR(J1267 &lt; 0, I1267 &lt; 0), IF(J1267 &lt; 0, "BUY", "SELL"), "S.W.")</f>
        <v>BUY</v>
      </c>
      <c r="P1267" s="11" t="n">
        <f aca="false">IF(OR(O1266="BUY", O1266 = "SELL"), IF(O1266 = "BUY", E1267 - B1267, B1267 - E1267), 0)</f>
        <v>1.89999999999999</v>
      </c>
      <c r="Q1267" s="24" t="n">
        <f aca="false">(F1267 - F1266) / F1266</f>
        <v>0.0586224903717933</v>
      </c>
      <c r="R1267" s="25" t="inlineStr">
        <f aca="true">IF(ROW(Q1267) - 2 &gt;= 3, AVERAGE(Q1267:OFFSET(Q1267,1 - $R$2, 0)), "")</f>
        <is>
          <t/>
        </is>
      </c>
    </row>
    <row collapsed="false" customFormat="false" customHeight="false" hidden="false" ht="13.3" outlineLevel="0" r="1268">
      <c r="A1268" s="20" t="n">
        <v>38398</v>
      </c>
      <c r="B1268" s="14" t="n">
        <v>86.66</v>
      </c>
      <c r="C1268" s="15" t="n">
        <v>89.08</v>
      </c>
      <c r="D1268" s="16" t="n">
        <v>86</v>
      </c>
      <c r="E1268" s="17" t="n">
        <v>88.41</v>
      </c>
      <c r="F1268" s="18" t="n">
        <v>82579200</v>
      </c>
      <c r="G1268" s="13" t="n">
        <v>44.02</v>
      </c>
      <c r="I1268" s="7" t="n">
        <f aca="false">C1268 - E1267</f>
        <v>4.45</v>
      </c>
      <c r="J1268" s="8" t="n">
        <f aca="false">E1267 - D1268</f>
        <v>-1.37</v>
      </c>
      <c r="K1268" s="9" t="n">
        <f aca="false">E1268 - E1267</f>
        <v>3.78</v>
      </c>
      <c r="L1268" s="21" t="n">
        <f aca="false">I1268 / $E$2</f>
        <v>0.0443890274314215</v>
      </c>
      <c r="M1268" s="22" t="n">
        <f aca="false">J1268 / $E$2</f>
        <v>-0.0136658354114714</v>
      </c>
      <c r="N1268" s="23" t="n">
        <f aca="false">K1268 / $E$2</f>
        <v>0.0377057356608479</v>
      </c>
      <c r="O1268" s="10" t="str">
        <f aca="false">IF(OR(J1268 &lt; 0, I1268 &lt; 0), IF(J1268 &lt; 0, "BUY", "SELL"), "S.W.")</f>
        <v>BUY</v>
      </c>
      <c r="P1268" s="11" t="n">
        <f aca="false">IF(OR(O1267="BUY", O1267 = "SELL"), IF(O1267 = "BUY", E1268 - B1268, B1268 - E1268), 0)</f>
        <v>1.75</v>
      </c>
      <c r="Q1268" s="24" t="n">
        <f aca="false">(F1268 - F1267) / F1267</f>
        <v>0.818548582452091</v>
      </c>
      <c r="R1268" s="25" t="inlineStr">
        <f aca="true">IF(ROW(Q1268) - 2 &gt;= 3, AVERAGE(Q1268:OFFSET(Q1268,1 - $R$2, 0)), "")</f>
        <is>
          <t/>
        </is>
      </c>
    </row>
    <row collapsed="false" customFormat="false" customHeight="false" hidden="false" ht="13.3" outlineLevel="0" r="1269">
      <c r="A1269" s="20" t="n">
        <v>38399</v>
      </c>
      <c r="B1269" s="14" t="n">
        <v>88.15</v>
      </c>
      <c r="C1269" s="15" t="n">
        <v>90.2</v>
      </c>
      <c r="D1269" s="16" t="n">
        <v>87.35</v>
      </c>
      <c r="E1269" s="17" t="n">
        <v>90.13</v>
      </c>
      <c r="F1269" s="18" t="n">
        <v>58544400</v>
      </c>
      <c r="G1269" s="13" t="n">
        <v>44.87</v>
      </c>
      <c r="I1269" s="7" t="n">
        <f aca="false">C1269 - E1268</f>
        <v>1.79000000000001</v>
      </c>
      <c r="J1269" s="8" t="n">
        <f aca="false">E1268 - D1269</f>
        <v>1.06</v>
      </c>
      <c r="K1269" s="9" t="n">
        <f aca="false">E1269 - E1268</f>
        <v>1.72</v>
      </c>
      <c r="L1269" s="21" t="n">
        <f aca="false">I1269 / $E$2</f>
        <v>0.01785536159601</v>
      </c>
      <c r="M1269" s="22" t="n">
        <f aca="false">J1269 / $E$2</f>
        <v>0.0105735660847881</v>
      </c>
      <c r="N1269" s="23" t="n">
        <f aca="false">K1269 / $E$2</f>
        <v>0.0171571072319202</v>
      </c>
      <c r="O1269" s="10" t="str">
        <f aca="false">IF(OR(J1269 &lt; 0, I1269 &lt; 0), IF(J1269 &lt; 0, "BUY", "SELL"), "S.W.")</f>
        <v>S.W.</v>
      </c>
      <c r="P1269" s="11" t="n">
        <f aca="false">IF(OR(O1268="BUY", O1268 = "SELL"), IF(O1268 = "BUY", E1269 - B1269, B1269 - E1269), 0)</f>
        <v>1.97999999999999</v>
      </c>
      <c r="Q1269" s="24" t="n">
        <f aca="false">(F1269 - F1268) / F1268</f>
        <v>-0.291051499651244</v>
      </c>
      <c r="R1269" s="25" t="inlineStr">
        <f aca="true">IF(ROW(Q1269) - 2 &gt;= 3, AVERAGE(Q1269:OFFSET(Q1269,1 - $R$2, 0)), "")</f>
        <is>
          <t/>
        </is>
      </c>
    </row>
    <row collapsed="false" customFormat="false" customHeight="false" hidden="false" ht="13.3" outlineLevel="0" r="1270">
      <c r="A1270" s="20" t="n">
        <v>38400</v>
      </c>
      <c r="B1270" s="14" t="n">
        <v>90.65</v>
      </c>
      <c r="C1270" s="15" t="n">
        <v>90.88</v>
      </c>
      <c r="D1270" s="16" t="n">
        <v>87.45</v>
      </c>
      <c r="E1270" s="17" t="n">
        <v>87.81</v>
      </c>
      <c r="F1270" s="18" t="n">
        <v>54231200</v>
      </c>
      <c r="G1270" s="13" t="n">
        <v>43.72</v>
      </c>
      <c r="I1270" s="7" t="n">
        <f aca="false">C1270 - E1269</f>
        <v>0.75</v>
      </c>
      <c r="J1270" s="8" t="n">
        <f aca="false">E1269 - D1270</f>
        <v>2.67999999999999</v>
      </c>
      <c r="K1270" s="9" t="n">
        <f aca="false">E1270 - E1269</f>
        <v>-2.31999999999999</v>
      </c>
      <c r="L1270" s="21" t="n">
        <f aca="false">I1270 / $E$2</f>
        <v>0.00748129675810474</v>
      </c>
      <c r="M1270" s="22" t="n">
        <f aca="false">J1270 / $E$2</f>
        <v>0.0267331670822942</v>
      </c>
      <c r="N1270" s="23" t="n">
        <f aca="false">K1270 / $E$2</f>
        <v>-0.0231421446384039</v>
      </c>
      <c r="O1270" s="10" t="str">
        <f aca="false">IF(OR(J1270 &lt; 0, I1270 &lt; 0), IF(J1270 &lt; 0, "BUY", "SELL"), "S.W.")</f>
        <v>S.W.</v>
      </c>
      <c r="P1270" s="11" t="n">
        <f aca="false">IF(OR(O1269="BUY", O1269 = "SELL"), IF(O1269 = "BUY", E1270 - B1270, B1270 - E1270), 0)</f>
        <v>0</v>
      </c>
      <c r="Q1270" s="24" t="n">
        <f aca="false">(F1270 - F1269) / F1269</f>
        <v>-0.0736739978546197</v>
      </c>
      <c r="R1270" s="25" t="inlineStr">
        <f aca="true">IF(ROW(Q1270) - 2 &gt;= 3, AVERAGE(Q1270:OFFSET(Q1270,1 - $R$2, 0)), "")</f>
        <is>
          <t/>
        </is>
      </c>
    </row>
    <row collapsed="false" customFormat="false" customHeight="false" hidden="false" ht="13.3" outlineLevel="0" r="1271">
      <c r="A1271" s="20" t="n">
        <v>38401</v>
      </c>
      <c r="B1271" s="14" t="n">
        <v>87.74</v>
      </c>
      <c r="C1271" s="15" t="n">
        <v>87.86</v>
      </c>
      <c r="D1271" s="16" t="n">
        <v>86.25</v>
      </c>
      <c r="E1271" s="17" t="n">
        <v>86.81</v>
      </c>
      <c r="F1271" s="18" t="n">
        <v>41544800</v>
      </c>
      <c r="G1271" s="13" t="n">
        <v>43.22</v>
      </c>
      <c r="I1271" s="7" t="n">
        <f aca="false">C1271 - E1270</f>
        <v>0.0499999999999972</v>
      </c>
      <c r="J1271" s="8" t="n">
        <f aca="false">E1270 - D1271</f>
        <v>1.56</v>
      </c>
      <c r="K1271" s="9" t="n">
        <f aca="false">E1271 - E1270</f>
        <v>-1</v>
      </c>
      <c r="L1271" s="21" t="n">
        <f aca="false">I1271 / $E$2</f>
        <v>0.000498753117206954</v>
      </c>
      <c r="M1271" s="22" t="n">
        <f aca="false">J1271 / $E$2</f>
        <v>0.0155610972568579</v>
      </c>
      <c r="N1271" s="23" t="n">
        <f aca="false">K1271 / $E$2</f>
        <v>-0.00997506234413965</v>
      </c>
      <c r="O1271" s="10" t="str">
        <f aca="false">IF(OR(J1271 &lt; 0, I1271 &lt; 0), IF(J1271 &lt; 0, "BUY", "SELL"), "S.W.")</f>
        <v>S.W.</v>
      </c>
      <c r="P1271" s="11" t="n">
        <f aca="false">IF(OR(O1270="BUY", O1270 = "SELL"), IF(O1270 = "BUY", E1271 - B1271, B1271 - E1271), 0)</f>
        <v>0</v>
      </c>
      <c r="Q1271" s="24" t="n">
        <f aca="false">(F1271 - F1270) / F1270</f>
        <v>-0.23393175883993</v>
      </c>
      <c r="R1271" s="25" t="inlineStr">
        <f aca="true">IF(ROW(Q1271) - 2 &gt;= 3, AVERAGE(Q1271:OFFSET(Q1271,1 - $R$2, 0)), "")</f>
        <is>
          <t/>
        </is>
      </c>
    </row>
    <row collapsed="false" customFormat="false" customHeight="false" hidden="false" ht="13.3" outlineLevel="0" r="1272">
      <c r="A1272" s="20" t="n">
        <v>38405</v>
      </c>
      <c r="B1272" s="14" t="n">
        <v>86.3</v>
      </c>
      <c r="C1272" s="15" t="n">
        <v>88.3</v>
      </c>
      <c r="D1272" s="16" t="n">
        <v>85.29</v>
      </c>
      <c r="E1272" s="17" t="n">
        <v>85.29</v>
      </c>
      <c r="F1272" s="18" t="n">
        <v>43546200</v>
      </c>
      <c r="G1272" s="13" t="n">
        <v>42.46</v>
      </c>
      <c r="I1272" s="7" t="n">
        <f aca="false">C1272 - E1271</f>
        <v>1.49</v>
      </c>
      <c r="J1272" s="8" t="n">
        <f aca="false">E1271 - D1272</f>
        <v>1.52</v>
      </c>
      <c r="K1272" s="9" t="n">
        <f aca="false">E1272 - E1271</f>
        <v>-1.52</v>
      </c>
      <c r="L1272" s="21" t="n">
        <f aca="false">I1272 / $E$2</f>
        <v>0.014862842892768</v>
      </c>
      <c r="M1272" s="22" t="n">
        <f aca="false">J1272 / $E$2</f>
        <v>0.0151620947630922</v>
      </c>
      <c r="N1272" s="23" t="n">
        <f aca="false">K1272 / $E$2</f>
        <v>-0.0151620947630922</v>
      </c>
      <c r="O1272" s="10" t="str">
        <f aca="false">IF(OR(J1272 &lt; 0, I1272 &lt; 0), IF(J1272 &lt; 0, "BUY", "SELL"), "S.W.")</f>
        <v>S.W.</v>
      </c>
      <c r="P1272" s="11" t="n">
        <f aca="false">IF(OR(O1271="BUY", O1271 = "SELL"), IF(O1271 = "BUY", E1272 - B1272, B1272 - E1272), 0)</f>
        <v>0</v>
      </c>
      <c r="Q1272" s="24" t="n">
        <f aca="false">(F1272 - F1271) / F1271</f>
        <v>0.048174500779881</v>
      </c>
      <c r="R1272" s="25" t="inlineStr">
        <f aca="true">IF(ROW(Q1272) - 2 &gt;= 3, AVERAGE(Q1272:OFFSET(Q1272,1 - $R$2, 0)), "")</f>
        <is>
          <t/>
        </is>
      </c>
    </row>
    <row collapsed="false" customFormat="false" customHeight="false" hidden="false" ht="13.3" outlineLevel="0" r="1273">
      <c r="A1273" s="20" t="n">
        <v>38406</v>
      </c>
      <c r="B1273" s="14" t="n">
        <v>86.72</v>
      </c>
      <c r="C1273" s="15" t="n">
        <v>88.45</v>
      </c>
      <c r="D1273" s="16" t="n">
        <v>85.55</v>
      </c>
      <c r="E1273" s="17" t="n">
        <v>88.23</v>
      </c>
      <c r="F1273" s="18" t="n">
        <v>48042200</v>
      </c>
      <c r="G1273" s="13" t="n">
        <v>43.93</v>
      </c>
      <c r="I1273" s="7" t="n">
        <f aca="false">C1273 - E1272</f>
        <v>3.16</v>
      </c>
      <c r="J1273" s="8" t="n">
        <f aca="false">E1272 - D1273</f>
        <v>-0.259999999999991</v>
      </c>
      <c r="K1273" s="9" t="n">
        <f aca="false">E1273 - E1272</f>
        <v>2.94</v>
      </c>
      <c r="L1273" s="21" t="n">
        <f aca="false">I1273 / $E$2</f>
        <v>0.0315211970074813</v>
      </c>
      <c r="M1273" s="22" t="n">
        <f aca="false">J1273 / $E$2</f>
        <v>-0.00259351620947622</v>
      </c>
      <c r="N1273" s="23" t="n">
        <f aca="false">K1273 / $E$2</f>
        <v>0.0293266832917705</v>
      </c>
      <c r="O1273" s="10" t="str">
        <f aca="false">IF(OR(J1273 &lt; 0, I1273 &lt; 0), IF(J1273 &lt; 0, "BUY", "SELL"), "S.W.")</f>
        <v>BUY</v>
      </c>
      <c r="P1273" s="11" t="n">
        <f aca="false">IF(OR(O1272="BUY", O1272 = "SELL"), IF(O1272 = "BUY", E1273 - B1273, B1273 - E1273), 0)</f>
        <v>0</v>
      </c>
      <c r="Q1273" s="24" t="n">
        <f aca="false">(F1273 - F1272) / F1272</f>
        <v>0.103246666758523</v>
      </c>
      <c r="R1273" s="25" t="inlineStr">
        <f aca="true">IF(ROW(Q1273) - 2 &gt;= 3, AVERAGE(Q1273:OFFSET(Q1273,1 - $R$2, 0)), "")</f>
        <is>
          <t/>
        </is>
      </c>
    </row>
    <row collapsed="false" customFormat="false" customHeight="false" hidden="false" ht="13.3" outlineLevel="0" r="1274">
      <c r="A1274" s="20" t="n">
        <v>38407</v>
      </c>
      <c r="B1274" s="14" t="n">
        <v>88.48</v>
      </c>
      <c r="C1274" s="15" t="n">
        <v>89.31</v>
      </c>
      <c r="D1274" s="16" t="n">
        <v>87.73</v>
      </c>
      <c r="E1274" s="17" t="n">
        <v>88.93</v>
      </c>
      <c r="F1274" s="18" t="n">
        <v>54251000</v>
      </c>
      <c r="G1274" s="13" t="n">
        <v>44.27</v>
      </c>
      <c r="I1274" s="7" t="n">
        <f aca="false">C1274 - E1273</f>
        <v>1.08</v>
      </c>
      <c r="J1274" s="8" t="n">
        <f aca="false">E1273 - D1274</f>
        <v>0.5</v>
      </c>
      <c r="K1274" s="9" t="n">
        <f aca="false">E1274 - E1273</f>
        <v>0.700000000000003</v>
      </c>
      <c r="L1274" s="21" t="n">
        <f aca="false">I1274 / $E$2</f>
        <v>0.0107730673316708</v>
      </c>
      <c r="M1274" s="22" t="n">
        <f aca="false">J1274 / $E$2</f>
        <v>0.00498753117206983</v>
      </c>
      <c r="N1274" s="23" t="n">
        <f aca="false">K1274 / $E$2</f>
        <v>0.00698254364089778</v>
      </c>
      <c r="O1274" s="10" t="str">
        <f aca="false">IF(OR(J1274 &lt; 0, I1274 &lt; 0), IF(J1274 &lt; 0, "BUY", "SELL"), "S.W.")</f>
        <v>S.W.</v>
      </c>
      <c r="P1274" s="11" t="n">
        <f aca="false">IF(OR(O1273="BUY", O1273 = "SELL"), IF(O1273 = "BUY", E1274 - B1274, B1274 - E1274), 0)</f>
        <v>0.450000000000003</v>
      </c>
      <c r="Q1274" s="24" t="n">
        <f aca="false">(F1274 - F1273) / F1273</f>
        <v>0.129236379682862</v>
      </c>
      <c r="R1274" s="25" t="inlineStr">
        <f aca="true">IF(ROW(Q1274) - 2 &gt;= 3, AVERAGE(Q1274:OFFSET(Q1274,1 - $R$2, 0)), "")</f>
        <is>
          <t/>
        </is>
      </c>
    </row>
    <row collapsed="false" customFormat="false" customHeight="false" hidden="false" ht="13.3" outlineLevel="0" r="1275">
      <c r="A1275" s="20" t="n">
        <v>38408</v>
      </c>
      <c r="B1275" s="14" t="n">
        <v>89.62</v>
      </c>
      <c r="C1275" s="15" t="n">
        <v>89.91</v>
      </c>
      <c r="D1275" s="16" t="n">
        <v>88.19</v>
      </c>
      <c r="E1275" s="17" t="n">
        <v>88.99</v>
      </c>
      <c r="F1275" s="18" t="n">
        <v>32696800</v>
      </c>
      <c r="G1275" s="13" t="n">
        <v>44.3</v>
      </c>
      <c r="I1275" s="7" t="n">
        <f aca="false">C1275 - E1274</f>
        <v>0.97999999999999</v>
      </c>
      <c r="J1275" s="8" t="n">
        <f aca="false">E1274 - D1275</f>
        <v>0.740000000000009</v>
      </c>
      <c r="K1275" s="9" t="n">
        <f aca="false">E1275 - E1274</f>
        <v>0.0599999999999881</v>
      </c>
      <c r="L1275" s="21" t="n">
        <f aca="false">I1275 / $E$2</f>
        <v>0.00977556109725676</v>
      </c>
      <c r="M1275" s="22" t="n">
        <f aca="false">J1275 / $E$2</f>
        <v>0.00738154613466343</v>
      </c>
      <c r="N1275" s="23" t="n">
        <f aca="false">K1275 / $E$2</f>
        <v>0.00059850374064826</v>
      </c>
      <c r="O1275" s="10" t="str">
        <f aca="false">IF(OR(J1275 &lt; 0, I1275 &lt; 0), IF(J1275 &lt; 0, "BUY", "SELL"), "S.W.")</f>
        <v>S.W.</v>
      </c>
      <c r="P1275" s="11" t="n">
        <f aca="false">IF(OR(O1274="BUY", O1274 = "SELL"), IF(O1274 = "BUY", E1275 - B1275, B1275 - E1275), 0)</f>
        <v>0</v>
      </c>
      <c r="Q1275" s="24" t="n">
        <f aca="false">(F1275 - F1274) / F1274</f>
        <v>-0.397305118799653</v>
      </c>
      <c r="R1275" s="25" t="inlineStr">
        <f aca="true">IF(ROW(Q1275) - 2 &gt;= 3, AVERAGE(Q1275:OFFSET(Q1275,1 - $R$2, 0)), "")</f>
        <is>
          <t/>
        </is>
      </c>
    </row>
    <row collapsed="false" customFormat="false" customHeight="false" hidden="false" ht="13.3" outlineLevel="0" r="1276">
      <c r="A1276" s="20" t="n">
        <v>38411</v>
      </c>
      <c r="B1276" s="14" t="n">
        <v>44.68</v>
      </c>
      <c r="C1276" s="15" t="n">
        <v>45.14</v>
      </c>
      <c r="D1276" s="16" t="n">
        <v>43.96</v>
      </c>
      <c r="E1276" s="17" t="n">
        <v>44.86</v>
      </c>
      <c r="F1276" s="18" t="n">
        <v>23271800</v>
      </c>
      <c r="G1276" s="13" t="n">
        <v>44.67</v>
      </c>
      <c r="I1276" s="7" t="n">
        <f aca="false">C1276 - E1275</f>
        <v>-43.85</v>
      </c>
      <c r="J1276" s="8" t="n">
        <f aca="false">E1275 - D1276</f>
        <v>45.03</v>
      </c>
      <c r="K1276" s="9" t="n">
        <f aca="false">E1276 - E1275</f>
        <v>-44.13</v>
      </c>
      <c r="L1276" s="21" t="n">
        <f aca="false">I1276 / $E$2</f>
        <v>-0.437406483790524</v>
      </c>
      <c r="M1276" s="22" t="n">
        <f aca="false">J1276 / $E$2</f>
        <v>0.449177057356608</v>
      </c>
      <c r="N1276" s="23" t="n">
        <f aca="false">K1276 / $E$2</f>
        <v>-0.440199501246883</v>
      </c>
      <c r="O1276" s="10" t="str">
        <f aca="false">IF(OR(J1276 &lt; 0, I1276 &lt; 0), IF(J1276 &lt; 0, "BUY", "SELL"), "S.W.")</f>
        <v>SELL</v>
      </c>
      <c r="P1276" s="11" t="n">
        <f aca="false">IF(OR(O1275="BUY", O1275 = "SELL"), IF(O1275 = "BUY", E1276 - B1276, B1276 - E1276), 0)</f>
        <v>0</v>
      </c>
      <c r="Q1276" s="24" t="n">
        <f aca="false">(F1276 - F1275) / F1275</f>
        <v>-0.288254508086418</v>
      </c>
      <c r="R1276" s="25" t="inlineStr">
        <f aca="true">IF(ROW(Q1276) - 2 &gt;= 3, AVERAGE(Q1276:OFFSET(Q1276,1 - $R$2, 0)), "")</f>
        <is>
          <t/>
        </is>
      </c>
    </row>
    <row collapsed="false" customFormat="false" customHeight="false" hidden="false" ht="13.3" outlineLevel="0" r="1277">
      <c r="A1277" s="20" t="n">
        <v>38412</v>
      </c>
      <c r="B1277" s="14" t="n">
        <v>44.99</v>
      </c>
      <c r="C1277" s="15" t="n">
        <v>45.11</v>
      </c>
      <c r="D1277" s="16" t="n">
        <v>44.16</v>
      </c>
      <c r="E1277" s="17" t="n">
        <v>44.5</v>
      </c>
      <c r="F1277" s="18" t="n">
        <v>16721000</v>
      </c>
      <c r="G1277" s="13" t="n">
        <v>44.31</v>
      </c>
      <c r="I1277" s="7" t="n">
        <f aca="false">C1277 - E1276</f>
        <v>0.25</v>
      </c>
      <c r="J1277" s="8" t="n">
        <f aca="false">E1276 - D1277</f>
        <v>0.700000000000003</v>
      </c>
      <c r="K1277" s="9" t="n">
        <f aca="false">E1277 - E1276</f>
        <v>-0.359999999999999</v>
      </c>
      <c r="L1277" s="21" t="n">
        <f aca="false">I1277 / $E$2</f>
        <v>0.00249376558603491</v>
      </c>
      <c r="M1277" s="22" t="n">
        <f aca="false">J1277 / $E$2</f>
        <v>0.00698254364089778</v>
      </c>
      <c r="N1277" s="23" t="n">
        <f aca="false">K1277 / $E$2</f>
        <v>-0.00359102244389027</v>
      </c>
      <c r="O1277" s="10" t="str">
        <f aca="false">IF(OR(J1277 &lt; 0, I1277 &lt; 0), IF(J1277 &lt; 0, "BUY", "SELL"), "S.W.")</f>
        <v>S.W.</v>
      </c>
      <c r="P1277" s="11" t="n">
        <f aca="false">IF(OR(O1276="BUY", O1276 = "SELL"), IF(O1276 = "BUY", E1277 - B1277, B1277 - E1277), 0)</f>
        <v>0.490000000000002</v>
      </c>
      <c r="Q1277" s="24" t="n">
        <f aca="false">(F1277 - F1276) / F1276</f>
        <v>-0.281490903153172</v>
      </c>
      <c r="R1277" s="25" t="inlineStr">
        <f aca="true">IF(ROW(Q1277) - 2 &gt;= 3, AVERAGE(Q1277:OFFSET(Q1277,1 - $R$2, 0)), "")</f>
        <is>
          <t/>
        </is>
      </c>
    </row>
    <row collapsed="false" customFormat="false" customHeight="false" hidden="false" ht="13.3" outlineLevel="0" r="1278">
      <c r="A1278" s="20" t="n">
        <v>38413</v>
      </c>
      <c r="B1278" s="14" t="n">
        <v>44.25</v>
      </c>
      <c r="C1278" s="15" t="n">
        <v>44.89</v>
      </c>
      <c r="D1278" s="16" t="n">
        <v>44.08</v>
      </c>
      <c r="E1278" s="17" t="n">
        <v>44.12</v>
      </c>
      <c r="F1278" s="18" t="n">
        <v>16362900</v>
      </c>
      <c r="G1278" s="13" t="n">
        <v>43.93</v>
      </c>
      <c r="I1278" s="7" t="n">
        <f aca="false">C1278 - E1277</f>
        <v>0.390000000000001</v>
      </c>
      <c r="J1278" s="8" t="n">
        <f aca="false">E1277 - D1278</f>
        <v>0.420000000000002</v>
      </c>
      <c r="K1278" s="9" t="n">
        <f aca="false">E1278 - E1277</f>
        <v>-0.380000000000003</v>
      </c>
      <c r="L1278" s="21" t="n">
        <f aca="false">I1278 / $E$2</f>
        <v>0.00389027431421447</v>
      </c>
      <c r="M1278" s="22" t="n">
        <f aca="false">J1278 / $E$2</f>
        <v>0.00418952618453867</v>
      </c>
      <c r="N1278" s="23" t="n">
        <f aca="false">K1278 / $E$2</f>
        <v>-0.00379052369077309</v>
      </c>
      <c r="O1278" s="10" t="str">
        <f aca="false">IF(OR(J1278 &lt; 0, I1278 &lt; 0), IF(J1278 &lt; 0, "BUY", "SELL"), "S.W.")</f>
        <v>S.W.</v>
      </c>
      <c r="P1278" s="11" t="n">
        <f aca="false">IF(OR(O1277="BUY", O1277 = "SELL"), IF(O1277 = "BUY", E1278 - B1278, B1278 - E1278), 0)</f>
        <v>0</v>
      </c>
      <c r="Q1278" s="24" t="n">
        <f aca="false">(F1278 - F1277) / F1277</f>
        <v>-0.021416183242629</v>
      </c>
      <c r="R1278" s="25" t="inlineStr">
        <f aca="true">IF(ROW(Q1278) - 2 &gt;= 3, AVERAGE(Q1278:OFFSET(Q1278,1 - $R$2, 0)), "")</f>
        <is>
          <t/>
        </is>
      </c>
    </row>
    <row collapsed="false" customFormat="false" customHeight="false" hidden="false" ht="13.3" outlineLevel="0" r="1279">
      <c r="A1279" s="20" t="n">
        <v>38414</v>
      </c>
      <c r="B1279" s="14" t="n">
        <v>44.37</v>
      </c>
      <c r="C1279" s="15" t="n">
        <v>44.41</v>
      </c>
      <c r="D1279" s="16" t="n">
        <v>41.22</v>
      </c>
      <c r="E1279" s="17" t="n">
        <v>41.79</v>
      </c>
      <c r="F1279" s="18" t="n">
        <v>50416200</v>
      </c>
      <c r="G1279" s="13" t="n">
        <v>41.61</v>
      </c>
      <c r="I1279" s="7" t="n">
        <f aca="false">C1279 - E1278</f>
        <v>0.289999999999999</v>
      </c>
      <c r="J1279" s="8" t="n">
        <f aca="false">E1278 - D1279</f>
        <v>2.9</v>
      </c>
      <c r="K1279" s="9" t="n">
        <f aca="false">E1279 - E1278</f>
        <v>-2.33</v>
      </c>
      <c r="L1279" s="21" t="n">
        <f aca="false">I1279 / $E$2</f>
        <v>0.00289276807980049</v>
      </c>
      <c r="M1279" s="22" t="n">
        <f aca="false">J1279 / $E$2</f>
        <v>0.028927680798005</v>
      </c>
      <c r="N1279" s="23" t="n">
        <f aca="false">K1279 / $E$2</f>
        <v>-0.0232418952618454</v>
      </c>
      <c r="O1279" s="10" t="str">
        <f aca="false">IF(OR(J1279 &lt; 0, I1279 &lt; 0), IF(J1279 &lt; 0, "BUY", "SELL"), "S.W.")</f>
        <v>S.W.</v>
      </c>
      <c r="P1279" s="11" t="n">
        <f aca="false">IF(OR(O1278="BUY", O1278 = "SELL"), IF(O1278 = "BUY", E1279 - B1279, B1279 - E1279), 0)</f>
        <v>0</v>
      </c>
      <c r="Q1279" s="24" t="n">
        <f aca="false">(F1279 - F1278) / F1278</f>
        <v>2.08112865078929</v>
      </c>
      <c r="R1279" s="25" t="inlineStr">
        <f aca="true">IF(ROW(Q1279) - 2 &gt;= 3, AVERAGE(Q1279:OFFSET(Q1279,1 - $R$2, 0)), "")</f>
        <is>
          <t/>
        </is>
      </c>
    </row>
    <row collapsed="false" customFormat="false" customHeight="false" hidden="false" ht="13.3" outlineLevel="0" r="1280">
      <c r="A1280" s="20" t="n">
        <v>38415</v>
      </c>
      <c r="B1280" s="14" t="n">
        <v>42.76</v>
      </c>
      <c r="C1280" s="15" t="n">
        <v>43.01</v>
      </c>
      <c r="D1280" s="16" t="n">
        <v>41.85</v>
      </c>
      <c r="E1280" s="17" t="n">
        <v>42.81</v>
      </c>
      <c r="F1280" s="18" t="n">
        <v>27022100</v>
      </c>
      <c r="G1280" s="13" t="n">
        <v>42.63</v>
      </c>
      <c r="I1280" s="7" t="n">
        <f aca="false">C1280 - E1279</f>
        <v>1.22</v>
      </c>
      <c r="J1280" s="8" t="n">
        <f aca="false">E1279 - D1280</f>
        <v>-0.0600000000000023</v>
      </c>
      <c r="K1280" s="9" t="n">
        <f aca="false">E1280 - E1279</f>
        <v>1.02</v>
      </c>
      <c r="L1280" s="21" t="n">
        <f aca="false">I1280 / $E$2</f>
        <v>0.0121695760598504</v>
      </c>
      <c r="M1280" s="22" t="n">
        <f aca="false">J1280 / $E$2</f>
        <v>-0.000598503740648402</v>
      </c>
      <c r="N1280" s="23" t="n">
        <f aca="false">K1280 / $E$2</f>
        <v>0.0101745635910225</v>
      </c>
      <c r="O1280" s="10" t="str">
        <f aca="false">IF(OR(J1280 &lt; 0, I1280 &lt; 0), IF(J1280 &lt; 0, "BUY", "SELL"), "S.W.")</f>
        <v>BUY</v>
      </c>
      <c r="P1280" s="11" t="n">
        <f aca="false">IF(OR(O1279="BUY", O1279 = "SELL"), IF(O1279 = "BUY", E1280 - B1280, B1280 - E1280), 0)</f>
        <v>0</v>
      </c>
      <c r="Q1280" s="24" t="n">
        <f aca="false">(F1280 - F1279) / F1279</f>
        <v>-0.464019501668115</v>
      </c>
      <c r="R1280" s="25" t="inlineStr">
        <f aca="true">IF(ROW(Q1280) - 2 &gt;= 3, AVERAGE(Q1280:OFFSET(Q1280,1 - $R$2, 0)), "")</f>
        <is>
          <t/>
        </is>
      </c>
    </row>
    <row collapsed="false" customFormat="false" customHeight="false" hidden="false" ht="13.3" outlineLevel="0" r="1281">
      <c r="A1281" s="20" t="n">
        <v>38418</v>
      </c>
      <c r="B1281" s="14" t="n">
        <v>42.8</v>
      </c>
      <c r="C1281" s="15" t="n">
        <v>43.25</v>
      </c>
      <c r="D1281" s="16" t="n">
        <v>42.35</v>
      </c>
      <c r="E1281" s="17" t="n">
        <v>42.75</v>
      </c>
      <c r="F1281" s="18" t="n">
        <v>16094000</v>
      </c>
      <c r="G1281" s="13" t="n">
        <v>42.57</v>
      </c>
      <c r="I1281" s="7" t="n">
        <f aca="false">C1281 - E1280</f>
        <v>0.439999999999998</v>
      </c>
      <c r="J1281" s="8" t="n">
        <f aca="false">E1280 - D1281</f>
        <v>0.460000000000001</v>
      </c>
      <c r="K1281" s="9" t="n">
        <f aca="false">E1281 - E1280</f>
        <v>-0.0600000000000023</v>
      </c>
      <c r="L1281" s="21" t="n">
        <f aca="false">I1281 / $E$2</f>
        <v>0.00438902743142142</v>
      </c>
      <c r="M1281" s="22" t="n">
        <f aca="false">J1281 / $E$2</f>
        <v>0.00458852867830425</v>
      </c>
      <c r="N1281" s="23" t="n">
        <f aca="false">K1281 / $E$2</f>
        <v>-0.000598503740648402</v>
      </c>
      <c r="O1281" s="10" t="str">
        <f aca="false">IF(OR(J1281 &lt; 0, I1281 &lt; 0), IF(J1281 &lt; 0, "BUY", "SELL"), "S.W.")</f>
        <v>S.W.</v>
      </c>
      <c r="P1281" s="11" t="n">
        <f aca="false">IF(OR(O1280="BUY", O1280 = "SELL"), IF(O1280 = "BUY", E1281 - B1281, B1281 - E1281), 0)</f>
        <v>-0.0499999999999972</v>
      </c>
      <c r="Q1281" s="24" t="n">
        <f aca="false">(F1281 - F1280) / F1280</f>
        <v>-0.404413424567299</v>
      </c>
      <c r="R1281" s="25" t="inlineStr">
        <f aca="true">IF(ROW(Q1281) - 2 &gt;= 3, AVERAGE(Q1281:OFFSET(Q1281,1 - $R$2, 0)), "")</f>
        <is>
          <t/>
        </is>
      </c>
    </row>
    <row collapsed="false" customFormat="false" customHeight="false" hidden="false" ht="13.3" outlineLevel="0" r="1282">
      <c r="A1282" s="20" t="n">
        <v>38419</v>
      </c>
      <c r="B1282" s="14" t="n">
        <v>41.9</v>
      </c>
      <c r="C1282" s="15" t="n">
        <v>42.16</v>
      </c>
      <c r="D1282" s="16" t="n">
        <v>40.1</v>
      </c>
      <c r="E1282" s="17" t="n">
        <v>40.53</v>
      </c>
      <c r="F1282" s="18" t="n">
        <v>36480400</v>
      </c>
      <c r="G1282" s="13" t="n">
        <v>40.36</v>
      </c>
      <c r="I1282" s="7" t="n">
        <f aca="false">C1282 - E1281</f>
        <v>-0.590000000000003</v>
      </c>
      <c r="J1282" s="8" t="n">
        <f aca="false">E1281 - D1282</f>
        <v>2.65</v>
      </c>
      <c r="K1282" s="9" t="n">
        <f aca="false">E1282 - E1281</f>
        <v>-2.22</v>
      </c>
      <c r="L1282" s="21" t="n">
        <f aca="false">I1282 / $E$2</f>
        <v>-0.00588528678304243</v>
      </c>
      <c r="M1282" s="22" t="n">
        <f aca="false">J1282 / $E$2</f>
        <v>0.0264339152119701</v>
      </c>
      <c r="N1282" s="23" t="n">
        <f aca="false">K1282 / $E$2</f>
        <v>-0.02214463840399</v>
      </c>
      <c r="O1282" s="10" t="str">
        <f aca="false">IF(OR(J1282 &lt; 0, I1282 &lt; 0), IF(J1282 &lt; 0, "BUY", "SELL"), "S.W.")</f>
        <v>SELL</v>
      </c>
      <c r="P1282" s="11" t="n">
        <f aca="false">IF(OR(O1281="BUY", O1281 = "SELL"), IF(O1281 = "BUY", E1282 - B1282, B1282 - E1282), 0)</f>
        <v>0</v>
      </c>
      <c r="Q1282" s="24" t="n">
        <f aca="false">(F1282 - F1281) / F1281</f>
        <v>1.26670808997142</v>
      </c>
      <c r="R1282" s="25" t="inlineStr">
        <f aca="true">IF(ROW(Q1282) - 2 &gt;= 3, AVERAGE(Q1282:OFFSET(Q1282,1 - $R$2, 0)), "")</f>
        <is>
          <t/>
        </is>
      </c>
    </row>
    <row collapsed="false" customFormat="false" customHeight="false" hidden="false" ht="13.3" outlineLevel="0" r="1283">
      <c r="A1283" s="20" t="n">
        <v>38420</v>
      </c>
      <c r="B1283" s="14" t="n">
        <v>39.64</v>
      </c>
      <c r="C1283" s="15" t="n">
        <v>40.28</v>
      </c>
      <c r="D1283" s="16" t="n">
        <v>38.83</v>
      </c>
      <c r="E1283" s="17" t="n">
        <v>39.35</v>
      </c>
      <c r="F1283" s="18" t="n">
        <v>47230900</v>
      </c>
      <c r="G1283" s="13" t="n">
        <v>39.18</v>
      </c>
      <c r="I1283" s="7" t="n">
        <f aca="false">C1283 - E1282</f>
        <v>-0.25</v>
      </c>
      <c r="J1283" s="8" t="n">
        <f aca="false">E1282 - D1283</f>
        <v>1.7</v>
      </c>
      <c r="K1283" s="9" t="n">
        <f aca="false">E1283 - E1282</f>
        <v>-1.18</v>
      </c>
      <c r="L1283" s="21" t="n">
        <f aca="false">I1283 / $E$2</f>
        <v>-0.00249376558603491</v>
      </c>
      <c r="M1283" s="22" t="n">
        <f aca="false">J1283 / $E$2</f>
        <v>0.0169576059850374</v>
      </c>
      <c r="N1283" s="23" t="n">
        <f aca="false">K1283 / $E$2</f>
        <v>-0.0117705735660848</v>
      </c>
      <c r="O1283" s="10" t="str">
        <f aca="false">IF(OR(J1283 &lt; 0, I1283 &lt; 0), IF(J1283 &lt; 0, "BUY", "SELL"), "S.W.")</f>
        <v>SELL</v>
      </c>
      <c r="P1283" s="11" t="n">
        <f aca="false">IF(OR(O1282="BUY", O1282 = "SELL"), IF(O1282 = "BUY", E1283 - B1283, B1283 - E1283), 0)</f>
        <v>0.289999999999999</v>
      </c>
      <c r="Q1283" s="24" t="n">
        <f aca="false">(F1283 - F1282) / F1282</f>
        <v>0.294692492406881</v>
      </c>
      <c r="R1283" s="25" t="inlineStr">
        <f aca="true">IF(ROW(Q1283) - 2 &gt;= 3, AVERAGE(Q1283:OFFSET(Q1283,1 - $R$2, 0)), "")</f>
        <is>
          <t/>
        </is>
      </c>
    </row>
    <row collapsed="false" customFormat="false" customHeight="false" hidden="false" ht="13.3" outlineLevel="0" r="1284">
      <c r="A1284" s="20" t="n">
        <v>38421</v>
      </c>
      <c r="B1284" s="14" t="n">
        <v>39.53</v>
      </c>
      <c r="C1284" s="15" t="n">
        <v>40.26</v>
      </c>
      <c r="D1284" s="16" t="n">
        <v>39.1</v>
      </c>
      <c r="E1284" s="17" t="n">
        <v>39.83</v>
      </c>
      <c r="F1284" s="18" t="n">
        <v>27753900</v>
      </c>
      <c r="G1284" s="13" t="n">
        <v>39.66</v>
      </c>
      <c r="I1284" s="7" t="n">
        <f aca="false">C1284 - E1283</f>
        <v>0.909999999999997</v>
      </c>
      <c r="J1284" s="8" t="n">
        <f aca="false">E1283 - D1284</f>
        <v>0.25</v>
      </c>
      <c r="K1284" s="9" t="n">
        <f aca="false">E1284 - E1283</f>
        <v>0.479999999999997</v>
      </c>
      <c r="L1284" s="21" t="n">
        <f aca="false">I1284 / $E$2</f>
        <v>0.00907730673316705</v>
      </c>
      <c r="M1284" s="22" t="n">
        <f aca="false">J1284 / $E$2</f>
        <v>0.00249376558603491</v>
      </c>
      <c r="N1284" s="23" t="n">
        <f aca="false">K1284 / $E$2</f>
        <v>0.004788029925187</v>
      </c>
      <c r="O1284" s="10" t="str">
        <f aca="false">IF(OR(J1284 &lt; 0, I1284 &lt; 0), IF(J1284 &lt; 0, "BUY", "SELL"), "S.W.")</f>
        <v>S.W.</v>
      </c>
      <c r="P1284" s="11" t="n">
        <f aca="false">IF(OR(O1283="BUY", O1283 = "SELL"), IF(O1283 = "BUY", E1284 - B1284, B1284 - E1284), 0)</f>
        <v>-0.299999999999997</v>
      </c>
      <c r="Q1284" s="24" t="n">
        <f aca="false">(F1284 - F1283) / F1283</f>
        <v>-0.412378337063236</v>
      </c>
      <c r="R1284" s="25" t="inlineStr">
        <f aca="true">IF(ROW(Q1284) - 2 &gt;= 3, AVERAGE(Q1284:OFFSET(Q1284,1 - $R$2, 0)), "")</f>
        <is>
          <t/>
        </is>
      </c>
    </row>
    <row collapsed="false" customFormat="false" customHeight="false" hidden="false" ht="13.3" outlineLevel="0" r="1285">
      <c r="A1285" s="20" t="n">
        <v>38422</v>
      </c>
      <c r="B1285" s="14" t="n">
        <v>40.21</v>
      </c>
      <c r="C1285" s="15" t="n">
        <v>40.59</v>
      </c>
      <c r="D1285" s="16" t="n">
        <v>39.8</v>
      </c>
      <c r="E1285" s="17" t="n">
        <v>40.27</v>
      </c>
      <c r="F1285" s="18" t="n">
        <v>22601100</v>
      </c>
      <c r="G1285" s="13" t="n">
        <v>40.1</v>
      </c>
      <c r="I1285" s="7" t="n">
        <f aca="false">C1285 - E1284</f>
        <v>0.760000000000005</v>
      </c>
      <c r="J1285" s="8" t="n">
        <f aca="false">E1284 - D1285</f>
        <v>0.0300000000000011</v>
      </c>
      <c r="K1285" s="9" t="n">
        <f aca="false">E1285 - E1284</f>
        <v>0.440000000000005</v>
      </c>
      <c r="L1285" s="21" t="n">
        <f aca="false">I1285 / $E$2</f>
        <v>0.00758104738154619</v>
      </c>
      <c r="M1285" s="22" t="n">
        <f aca="false">J1285 / $E$2</f>
        <v>0.000299251870324201</v>
      </c>
      <c r="N1285" s="23" t="n">
        <f aca="false">K1285 / $E$2</f>
        <v>0.00438902743142149</v>
      </c>
      <c r="O1285" s="10" t="str">
        <f aca="false">IF(OR(J1285 &lt; 0, I1285 &lt; 0), IF(J1285 &lt; 0, "BUY", "SELL"), "S.W.")</f>
        <v>S.W.</v>
      </c>
      <c r="P1285" s="11" t="n">
        <f aca="false">IF(OR(O1284="BUY", O1284 = "SELL"), IF(O1284 = "BUY", E1285 - B1285, B1285 - E1285), 0)</f>
        <v>0</v>
      </c>
      <c r="Q1285" s="24" t="n">
        <f aca="false">(F1285 - F1284) / F1284</f>
        <v>-0.185660393674403</v>
      </c>
      <c r="R1285" s="25" t="inlineStr">
        <f aca="true">IF(ROW(Q1285) - 2 &gt;= 3, AVERAGE(Q1285:OFFSET(Q1285,1 - $R$2, 0)), "")</f>
        <is>
          <t/>
        </is>
      </c>
    </row>
    <row collapsed="false" customFormat="false" customHeight="false" hidden="false" ht="13.3" outlineLevel="0" r="1286">
      <c r="A1286" s="20" t="n">
        <v>38425</v>
      </c>
      <c r="B1286" s="14" t="n">
        <v>40.52</v>
      </c>
      <c r="C1286" s="15" t="n">
        <v>40.79</v>
      </c>
      <c r="D1286" s="16" t="n">
        <v>39.52</v>
      </c>
      <c r="E1286" s="17" t="n">
        <v>40.32</v>
      </c>
      <c r="F1286" s="18" t="n">
        <v>21620900</v>
      </c>
      <c r="G1286" s="13" t="n">
        <v>40.15</v>
      </c>
      <c r="I1286" s="7" t="n">
        <f aca="false">C1286 - E1285</f>
        <v>0.519999999999996</v>
      </c>
      <c r="J1286" s="8" t="n">
        <f aca="false">E1285 - D1286</f>
        <v>0.75</v>
      </c>
      <c r="K1286" s="9" t="n">
        <f aca="false">E1286 - E1285</f>
        <v>0.0499999999999972</v>
      </c>
      <c r="L1286" s="21" t="n">
        <f aca="false">I1286 / $E$2</f>
        <v>0.00518703241895258</v>
      </c>
      <c r="M1286" s="22" t="n">
        <f aca="false">J1286 / $E$2</f>
        <v>0.00748129675810474</v>
      </c>
      <c r="N1286" s="23" t="n">
        <f aca="false">K1286 / $E$2</f>
        <v>0.000498753117206954</v>
      </c>
      <c r="O1286" s="10" t="str">
        <f aca="false">IF(OR(J1286 &lt; 0, I1286 &lt; 0), IF(J1286 &lt; 0, "BUY", "SELL"), "S.W.")</f>
        <v>S.W.</v>
      </c>
      <c r="P1286" s="11" t="n">
        <f aca="false">IF(OR(O1285="BUY", O1285 = "SELL"), IF(O1285 = "BUY", E1286 - B1286, B1286 - E1286), 0)</f>
        <v>0</v>
      </c>
      <c r="Q1286" s="24" t="n">
        <f aca="false">(F1286 - F1285) / F1285</f>
        <v>-0.0433695705076302</v>
      </c>
      <c r="R1286" s="25" t="inlineStr">
        <f aca="true">IF(ROW(Q1286) - 2 &gt;= 3, AVERAGE(Q1286:OFFSET(Q1286,1 - $R$2, 0)), "")</f>
        <is>
          <t/>
        </is>
      </c>
    </row>
    <row collapsed="false" customFormat="false" customHeight="false" hidden="false" ht="13.3" outlineLevel="0" r="1287">
      <c r="A1287" s="20" t="n">
        <v>38426</v>
      </c>
      <c r="B1287" s="14" t="n">
        <v>40.64</v>
      </c>
      <c r="C1287" s="15" t="n">
        <v>41.14</v>
      </c>
      <c r="D1287" s="16" t="n">
        <v>40.25</v>
      </c>
      <c r="E1287" s="17" t="n">
        <v>40.96</v>
      </c>
      <c r="F1287" s="18" t="n">
        <v>18164600</v>
      </c>
      <c r="G1287" s="13" t="n">
        <v>40.78</v>
      </c>
      <c r="I1287" s="7" t="n">
        <f aca="false">C1287 - E1286</f>
        <v>0.82</v>
      </c>
      <c r="J1287" s="8" t="n">
        <f aca="false">E1286 - D1287</f>
        <v>0.0700000000000003</v>
      </c>
      <c r="K1287" s="9" t="n">
        <f aca="false">E1287 - E1286</f>
        <v>0.640000000000001</v>
      </c>
      <c r="L1287" s="21" t="n">
        <f aca="false">I1287 / $E$2</f>
        <v>0.00817955112219452</v>
      </c>
      <c r="M1287" s="22" t="n">
        <f aca="false">J1287 / $E$2</f>
        <v>0.000698254364089778</v>
      </c>
      <c r="N1287" s="23" t="n">
        <f aca="false">K1287 / $E$2</f>
        <v>0.00638403990024938</v>
      </c>
      <c r="O1287" s="10" t="str">
        <f aca="false">IF(OR(J1287 &lt; 0, I1287 &lt; 0), IF(J1287 &lt; 0, "BUY", "SELL"), "S.W.")</f>
        <v>S.W.</v>
      </c>
      <c r="P1287" s="11" t="n">
        <f aca="false">IF(OR(O1286="BUY", O1286 = "SELL"), IF(O1286 = "BUY", E1287 - B1287, B1287 - E1287), 0)</f>
        <v>0</v>
      </c>
      <c r="Q1287" s="24" t="n">
        <f aca="false">(F1287 - F1286) / F1286</f>
        <v>-0.159859210301144</v>
      </c>
      <c r="R1287" s="25" t="inlineStr">
        <f aca="true">IF(ROW(Q1287) - 2 &gt;= 3, AVERAGE(Q1287:OFFSET(Q1287,1 - $R$2, 0)), "")</f>
        <is>
          <t/>
        </is>
      </c>
    </row>
    <row collapsed="false" customFormat="false" customHeight="false" hidden="false" ht="13.3" outlineLevel="0" r="1288">
      <c r="A1288" s="20" t="n">
        <v>38427</v>
      </c>
      <c r="B1288" s="14" t="n">
        <v>41.21</v>
      </c>
      <c r="C1288" s="15" t="n">
        <v>42.31</v>
      </c>
      <c r="D1288" s="16" t="n">
        <v>40.78</v>
      </c>
      <c r="E1288" s="17" t="n">
        <v>41.18</v>
      </c>
      <c r="F1288" s="18" t="n">
        <v>24921900</v>
      </c>
      <c r="G1288" s="13" t="n">
        <v>41</v>
      </c>
      <c r="I1288" s="7" t="n">
        <f aca="false">C1288 - E1287</f>
        <v>1.35</v>
      </c>
      <c r="J1288" s="8" t="n">
        <f aca="false">E1287 - D1288</f>
        <v>0.18</v>
      </c>
      <c r="K1288" s="9" t="n">
        <f aca="false">E1288 - E1287</f>
        <v>0.219999999999999</v>
      </c>
      <c r="L1288" s="21" t="n">
        <f aca="false">I1288 / $E$2</f>
        <v>0.0134663341645885</v>
      </c>
      <c r="M1288" s="22" t="n">
        <f aca="false">J1288 / $E$2</f>
        <v>0.00179551122194513</v>
      </c>
      <c r="N1288" s="23" t="n">
        <f aca="false">K1288 / $E$2</f>
        <v>0.00219451371571071</v>
      </c>
      <c r="O1288" s="10" t="str">
        <f aca="false">IF(OR(J1288 &lt; 0, I1288 &lt; 0), IF(J1288 &lt; 0, "BUY", "SELL"), "S.W.")</f>
        <v>S.W.</v>
      </c>
      <c r="P1288" s="11" t="n">
        <f aca="false">IF(OR(O1287="BUY", O1287 = "SELL"), IF(O1287 = "BUY", E1288 - B1288, B1288 - E1288), 0)</f>
        <v>0</v>
      </c>
      <c r="Q1288" s="24" t="n">
        <f aca="false">(F1288 - F1287) / F1287</f>
        <v>0.372003787586845</v>
      </c>
      <c r="R1288" s="25" t="inlineStr">
        <f aca="true">IF(ROW(Q1288) - 2 &gt;= 3, AVERAGE(Q1288:OFFSET(Q1288,1 - $R$2, 0)), "")</f>
        <is>
          <t/>
        </is>
      </c>
    </row>
    <row collapsed="false" customFormat="false" customHeight="false" hidden="false" ht="13.3" outlineLevel="0" r="1289">
      <c r="A1289" s="20" t="n">
        <v>38428</v>
      </c>
      <c r="B1289" s="14" t="n">
        <v>41.53</v>
      </c>
      <c r="C1289" s="15" t="n">
        <v>42.88</v>
      </c>
      <c r="D1289" s="16" t="n">
        <v>41.32</v>
      </c>
      <c r="E1289" s="17" t="n">
        <v>42.25</v>
      </c>
      <c r="F1289" s="18" t="n">
        <v>28640000</v>
      </c>
      <c r="G1289" s="13" t="n">
        <v>42.07</v>
      </c>
      <c r="I1289" s="7" t="n">
        <f aca="false">C1289 - E1288</f>
        <v>1.7</v>
      </c>
      <c r="J1289" s="8" t="n">
        <f aca="false">E1288 - D1289</f>
        <v>-0.140000000000001</v>
      </c>
      <c r="K1289" s="9" t="n">
        <f aca="false">E1289 - E1288</f>
        <v>1.07</v>
      </c>
      <c r="L1289" s="21" t="n">
        <f aca="false">I1289 / $E$2</f>
        <v>0.0169576059850374</v>
      </c>
      <c r="M1289" s="22" t="n">
        <f aca="false">J1289 / $E$2</f>
        <v>-0.00139650872817956</v>
      </c>
      <c r="N1289" s="23" t="n">
        <f aca="false">K1289 / $E$2</f>
        <v>0.0106733167082294</v>
      </c>
      <c r="O1289" s="10" t="str">
        <f aca="false">IF(OR(J1289 &lt; 0, I1289 &lt; 0), IF(J1289 &lt; 0, "BUY", "SELL"), "S.W.")</f>
        <v>BUY</v>
      </c>
      <c r="P1289" s="11" t="n">
        <f aca="false">IF(OR(O1288="BUY", O1288 = "SELL"), IF(O1288 = "BUY", E1289 - B1289, B1289 - E1289), 0)</f>
        <v>0</v>
      </c>
      <c r="Q1289" s="24" t="n">
        <f aca="false">(F1289 - F1288) / F1288</f>
        <v>0.149190069777986</v>
      </c>
      <c r="R1289" s="25" t="inlineStr">
        <f aca="true">IF(ROW(Q1289) - 2 &gt;= 3, AVERAGE(Q1289:OFFSET(Q1289,1 - $R$2, 0)), "")</f>
        <is>
          <t/>
        </is>
      </c>
    </row>
    <row collapsed="false" customFormat="false" customHeight="false" hidden="false" ht="13.3" outlineLevel="0" r="1290">
      <c r="A1290" s="20" t="n">
        <v>38429</v>
      </c>
      <c r="B1290" s="14" t="n">
        <v>43.33</v>
      </c>
      <c r="C1290" s="15" t="n">
        <v>43.44</v>
      </c>
      <c r="D1290" s="16" t="n">
        <v>42.5</v>
      </c>
      <c r="E1290" s="17" t="n">
        <v>42.96</v>
      </c>
      <c r="F1290" s="18" t="n">
        <v>33576800</v>
      </c>
      <c r="G1290" s="13" t="n">
        <v>42.78</v>
      </c>
      <c r="I1290" s="7" t="n">
        <f aca="false">C1290 - E1289</f>
        <v>1.19</v>
      </c>
      <c r="J1290" s="8" t="n">
        <f aca="false">E1289 - D1290</f>
        <v>-0.25</v>
      </c>
      <c r="K1290" s="9" t="n">
        <f aca="false">E1290 - E1289</f>
        <v>0.710000000000001</v>
      </c>
      <c r="L1290" s="21" t="n">
        <f aca="false">I1290 / $E$2</f>
        <v>0.0118703241895262</v>
      </c>
      <c r="M1290" s="22" t="n">
        <f aca="false">J1290 / $E$2</f>
        <v>-0.00249376558603491</v>
      </c>
      <c r="N1290" s="23" t="n">
        <f aca="false">K1290 / $E$2</f>
        <v>0.00708229426433916</v>
      </c>
      <c r="O1290" s="10" t="str">
        <f aca="false">IF(OR(J1290 &lt; 0, I1290 &lt; 0), IF(J1290 &lt; 0, "BUY", "SELL"), "S.W.")</f>
        <v>BUY</v>
      </c>
      <c r="P1290" s="11" t="n">
        <f aca="false">IF(OR(O1289="BUY", O1289 = "SELL"), IF(O1289 = "BUY", E1290 - B1290, B1290 - E1290), 0)</f>
        <v>-0.369999999999997</v>
      </c>
      <c r="Q1290" s="24" t="n">
        <f aca="false">(F1290 - F1289) / F1289</f>
        <v>0.172374301675978</v>
      </c>
      <c r="R1290" s="25" t="inlineStr">
        <f aca="true">IF(ROW(Q1290) - 2 &gt;= 3, AVERAGE(Q1290:OFFSET(Q1290,1 - $R$2, 0)), "")</f>
        <is>
          <t/>
        </is>
      </c>
    </row>
    <row collapsed="false" customFormat="false" customHeight="false" hidden="false" ht="13.3" outlineLevel="0" r="1291">
      <c r="A1291" s="20" t="n">
        <v>38432</v>
      </c>
      <c r="B1291" s="14" t="n">
        <v>43.29</v>
      </c>
      <c r="C1291" s="15" t="n">
        <v>43.97</v>
      </c>
      <c r="D1291" s="16" t="n">
        <v>42.86</v>
      </c>
      <c r="E1291" s="17" t="n">
        <v>43.7</v>
      </c>
      <c r="F1291" s="18" t="n">
        <v>19326000</v>
      </c>
      <c r="G1291" s="13" t="n">
        <v>43.51</v>
      </c>
      <c r="I1291" s="7" t="n">
        <f aca="false">C1291 - E1290</f>
        <v>1.01</v>
      </c>
      <c r="J1291" s="8" t="n">
        <f aca="false">E1290 - D1291</f>
        <v>0.100000000000001</v>
      </c>
      <c r="K1291" s="9" t="n">
        <f aca="false">E1291 - E1290</f>
        <v>0.740000000000002</v>
      </c>
      <c r="L1291" s="21" t="n">
        <f aca="false">I1291 / $E$2</f>
        <v>0.010074812967581</v>
      </c>
      <c r="M1291" s="22" t="n">
        <f aca="false">J1291 / $E$2</f>
        <v>0.000997506234413979</v>
      </c>
      <c r="N1291" s="23" t="n">
        <f aca="false">K1291 / $E$2</f>
        <v>0.00738154613466336</v>
      </c>
      <c r="O1291" s="10" t="str">
        <f aca="false">IF(OR(J1291 &lt; 0, I1291 &lt; 0), IF(J1291 &lt; 0, "BUY", "SELL"), "S.W.")</f>
        <v>S.W.</v>
      </c>
      <c r="P1291" s="11" t="n">
        <f aca="false">IF(OR(O1290="BUY", O1290 = "SELL"), IF(O1290 = "BUY", E1291 - B1291, B1291 - E1291), 0)</f>
        <v>0.410000000000004</v>
      </c>
      <c r="Q1291" s="24" t="n">
        <f aca="false">(F1291 - F1290) / F1290</f>
        <v>-0.424424007052489</v>
      </c>
      <c r="R1291" s="25" t="inlineStr">
        <f aca="true">IF(ROW(Q1291) - 2 &gt;= 3, AVERAGE(Q1291:OFFSET(Q1291,1 - $R$2, 0)), "")</f>
        <is>
          <t/>
        </is>
      </c>
    </row>
    <row collapsed="false" customFormat="false" customHeight="false" hidden="false" ht="13.3" outlineLevel="0" r="1292">
      <c r="A1292" s="20" t="n">
        <v>38433</v>
      </c>
      <c r="B1292" s="14" t="n">
        <v>43.71</v>
      </c>
      <c r="C1292" s="15" t="n">
        <v>43.96</v>
      </c>
      <c r="D1292" s="16" t="n">
        <v>42.68</v>
      </c>
      <c r="E1292" s="17" t="n">
        <v>42.83</v>
      </c>
      <c r="F1292" s="18" t="n">
        <v>19693400</v>
      </c>
      <c r="G1292" s="13" t="n">
        <v>42.65</v>
      </c>
      <c r="I1292" s="7" t="n">
        <f aca="false">C1292 - E1291</f>
        <v>0.259999999999998</v>
      </c>
      <c r="J1292" s="8" t="n">
        <f aca="false">E1291 - D1292</f>
        <v>1.02</v>
      </c>
      <c r="K1292" s="9" t="n">
        <f aca="false">E1292 - E1291</f>
        <v>-0.870000000000005</v>
      </c>
      <c r="L1292" s="21" t="n">
        <f aca="false">I1292 / $E$2</f>
        <v>0.00259351620947629</v>
      </c>
      <c r="M1292" s="22" t="n">
        <f aca="false">J1292 / $E$2</f>
        <v>0.0101745635910225</v>
      </c>
      <c r="N1292" s="23" t="n">
        <f aca="false">K1292 / $E$2</f>
        <v>-0.00867830423940154</v>
      </c>
      <c r="O1292" s="10" t="str">
        <f aca="false">IF(OR(J1292 &lt; 0, I1292 &lt; 0), IF(J1292 &lt; 0, "BUY", "SELL"), "S.W.")</f>
        <v>S.W.</v>
      </c>
      <c r="P1292" s="11" t="n">
        <f aca="false">IF(OR(O1291="BUY", O1291 = "SELL"), IF(O1291 = "BUY", E1292 - B1292, B1292 - E1292), 0)</f>
        <v>0</v>
      </c>
      <c r="Q1292" s="24" t="n">
        <f aca="false">(F1292 - F1291) / F1291</f>
        <v>0.0190106592155645</v>
      </c>
      <c r="R1292" s="25" t="inlineStr">
        <f aca="true">IF(ROW(Q1292) - 2 &gt;= 3, AVERAGE(Q1292:OFFSET(Q1292,1 - $R$2, 0)), "")</f>
        <is>
          <t/>
        </is>
      </c>
    </row>
    <row collapsed="false" customFormat="false" customHeight="false" hidden="false" ht="13.3" outlineLevel="0" r="1293">
      <c r="A1293" s="20" t="n">
        <v>38434</v>
      </c>
      <c r="B1293" s="14" t="n">
        <v>42.45</v>
      </c>
      <c r="C1293" s="15" t="n">
        <v>43.4</v>
      </c>
      <c r="D1293" s="16" t="n">
        <v>42.02</v>
      </c>
      <c r="E1293" s="17" t="n">
        <v>42.55</v>
      </c>
      <c r="F1293" s="18" t="n">
        <v>21779400</v>
      </c>
      <c r="G1293" s="13" t="n">
        <v>42.37</v>
      </c>
      <c r="I1293" s="7" t="n">
        <f aca="false">C1293 - E1292</f>
        <v>0.57</v>
      </c>
      <c r="J1293" s="8" t="n">
        <f aca="false">E1292 - D1293</f>
        <v>0.809999999999995</v>
      </c>
      <c r="K1293" s="9" t="n">
        <f aca="false">E1293 - E1292</f>
        <v>-0.280000000000001</v>
      </c>
      <c r="L1293" s="21" t="n">
        <f aca="false">I1293 / $E$2</f>
        <v>0.0056857855361596</v>
      </c>
      <c r="M1293" s="22" t="n">
        <f aca="false">J1293 / $E$2</f>
        <v>0.00807980049875307</v>
      </c>
      <c r="N1293" s="23" t="n">
        <f aca="false">K1293 / $E$2</f>
        <v>-0.00279301745635911</v>
      </c>
      <c r="O1293" s="10" t="str">
        <f aca="false">IF(OR(J1293 &lt; 0, I1293 &lt; 0), IF(J1293 &lt; 0, "BUY", "SELL"), "S.W.")</f>
        <v>S.W.</v>
      </c>
      <c r="P1293" s="11" t="n">
        <f aca="false">IF(OR(O1292="BUY", O1292 = "SELL"), IF(O1292 = "BUY", E1293 - B1293, B1293 - E1293), 0)</f>
        <v>0</v>
      </c>
      <c r="Q1293" s="24" t="n">
        <f aca="false">(F1293 - F1292) / F1292</f>
        <v>0.105923812038551</v>
      </c>
      <c r="R1293" s="25" t="inlineStr">
        <f aca="true">IF(ROW(Q1293) - 2 &gt;= 3, AVERAGE(Q1293:OFFSET(Q1293,1 - $R$2, 0)), "")</f>
        <is>
          <t/>
        </is>
      </c>
    </row>
    <row collapsed="false" customFormat="false" customHeight="false" hidden="false" ht="13.3" outlineLevel="0" r="1294">
      <c r="A1294" s="20" t="n">
        <v>38435</v>
      </c>
      <c r="B1294" s="14" t="n">
        <v>42.91</v>
      </c>
      <c r="C1294" s="15" t="n">
        <v>43</v>
      </c>
      <c r="D1294" s="16" t="n">
        <v>42.5</v>
      </c>
      <c r="E1294" s="17" t="n">
        <v>42.5</v>
      </c>
      <c r="F1294" s="18" t="n">
        <v>12596600</v>
      </c>
      <c r="G1294" s="13" t="n">
        <v>42.32</v>
      </c>
      <c r="I1294" s="7" t="n">
        <f aca="false">C1294 - E1293</f>
        <v>0.450000000000003</v>
      </c>
      <c r="J1294" s="8" t="n">
        <f aca="false">E1293 - D1294</f>
        <v>0.0499999999999972</v>
      </c>
      <c r="K1294" s="9" t="n">
        <f aca="false">E1294 - E1293</f>
        <v>-0.0499999999999972</v>
      </c>
      <c r="L1294" s="21" t="n">
        <f aca="false">I1294 / $E$2</f>
        <v>0.00448877805486287</v>
      </c>
      <c r="M1294" s="22" t="n">
        <f aca="false">J1294 / $E$2</f>
        <v>0.000498753117206954</v>
      </c>
      <c r="N1294" s="23" t="n">
        <f aca="false">K1294 / $E$2</f>
        <v>-0.000498753117206954</v>
      </c>
      <c r="O1294" s="10" t="str">
        <f aca="false">IF(OR(J1294 &lt; 0, I1294 &lt; 0), IF(J1294 &lt; 0, "BUY", "SELL"), "S.W.")</f>
        <v>S.W.</v>
      </c>
      <c r="P1294" s="11" t="n">
        <f aca="false">IF(OR(O1293="BUY", O1293 = "SELL"), IF(O1293 = "BUY", E1294 - B1294, B1294 - E1294), 0)</f>
        <v>0</v>
      </c>
      <c r="Q1294" s="24" t="n">
        <f aca="false">(F1294 - F1293) / F1293</f>
        <v>-0.421627776706429</v>
      </c>
      <c r="R1294" s="25" t="inlineStr">
        <f aca="true">IF(ROW(Q1294) - 2 &gt;= 3, AVERAGE(Q1294:OFFSET(Q1294,1 - $R$2, 0)), "")</f>
        <is>
          <t/>
        </is>
      </c>
    </row>
    <row collapsed="false" customFormat="false" customHeight="false" hidden="false" ht="13.3" outlineLevel="0" r="1295">
      <c r="A1295" s="20" t="n">
        <v>38439</v>
      </c>
      <c r="B1295" s="14" t="n">
        <v>42.75</v>
      </c>
      <c r="C1295" s="15" t="n">
        <v>42.96</v>
      </c>
      <c r="D1295" s="16" t="n">
        <v>42.47</v>
      </c>
      <c r="E1295" s="17" t="n">
        <v>42.53</v>
      </c>
      <c r="F1295" s="18" t="n">
        <v>9836100</v>
      </c>
      <c r="G1295" s="13" t="n">
        <v>42.35</v>
      </c>
      <c r="I1295" s="7" t="n">
        <f aca="false">C1295 - E1294</f>
        <v>0.460000000000001</v>
      </c>
      <c r="J1295" s="8" t="n">
        <f aca="false">E1294 - D1295</f>
        <v>0.0300000000000011</v>
      </c>
      <c r="K1295" s="9" t="n">
        <f aca="false">E1295 - E1294</f>
        <v>0.0300000000000011</v>
      </c>
      <c r="L1295" s="21" t="n">
        <f aca="false">I1295 / $E$2</f>
        <v>0.00458852867830425</v>
      </c>
      <c r="M1295" s="22" t="n">
        <f aca="false">J1295 / $E$2</f>
        <v>0.000299251870324201</v>
      </c>
      <c r="N1295" s="23" t="n">
        <f aca="false">K1295 / $E$2</f>
        <v>0.000299251870324201</v>
      </c>
      <c r="O1295" s="10" t="str">
        <f aca="false">IF(OR(J1295 &lt; 0, I1295 &lt; 0), IF(J1295 &lt; 0, "BUY", "SELL"), "S.W.")</f>
        <v>S.W.</v>
      </c>
      <c r="P1295" s="11" t="n">
        <f aca="false">IF(OR(O1294="BUY", O1294 = "SELL"), IF(O1294 = "BUY", E1295 - B1295, B1295 - E1295), 0)</f>
        <v>0</v>
      </c>
      <c r="Q1295" s="24" t="n">
        <f aca="false">(F1295 - F1294) / F1294</f>
        <v>-0.219146436339965</v>
      </c>
      <c r="R1295" s="25" t="inlineStr">
        <f aca="true">IF(ROW(Q1295) - 2 &gt;= 3, AVERAGE(Q1295:OFFSET(Q1295,1 - $R$2, 0)), "")</f>
        <is>
          <t/>
        </is>
      </c>
    </row>
    <row collapsed="false" customFormat="false" customHeight="false" hidden="false" ht="13.3" outlineLevel="0" r="1296">
      <c r="A1296" s="20" t="n">
        <v>38440</v>
      </c>
      <c r="B1296" s="14" t="n">
        <v>42.56</v>
      </c>
      <c r="C1296" s="15" t="n">
        <v>42.83</v>
      </c>
      <c r="D1296" s="16" t="n">
        <v>41.5</v>
      </c>
      <c r="E1296" s="17" t="n">
        <v>41.75</v>
      </c>
      <c r="F1296" s="18" t="n">
        <v>16477000</v>
      </c>
      <c r="G1296" s="13" t="n">
        <v>41.57</v>
      </c>
      <c r="I1296" s="7" t="n">
        <f aca="false">C1296 - E1295</f>
        <v>0.299999999999997</v>
      </c>
      <c r="J1296" s="8" t="n">
        <f aca="false">E1295 - D1296</f>
        <v>1.03</v>
      </c>
      <c r="K1296" s="9" t="n">
        <f aca="false">E1296 - E1295</f>
        <v>-0.780000000000001</v>
      </c>
      <c r="L1296" s="21" t="n">
        <f aca="false">I1296 / $E$2</f>
        <v>0.00299251870324187</v>
      </c>
      <c r="M1296" s="22" t="n">
        <f aca="false">J1296 / $E$2</f>
        <v>0.0102743142144639</v>
      </c>
      <c r="N1296" s="23" t="n">
        <f aca="false">K1296 / $E$2</f>
        <v>-0.00778054862842894</v>
      </c>
      <c r="O1296" s="10" t="str">
        <f aca="false">IF(OR(J1296 &lt; 0, I1296 &lt; 0), IF(J1296 &lt; 0, "BUY", "SELL"), "S.W.")</f>
        <v>S.W.</v>
      </c>
      <c r="P1296" s="11" t="n">
        <f aca="false">IF(OR(O1295="BUY", O1295 = "SELL"), IF(O1295 = "BUY", E1296 - B1296, B1296 - E1296), 0)</f>
        <v>0</v>
      </c>
      <c r="Q1296" s="24" t="n">
        <f aca="false">(F1296 - F1295) / F1295</f>
        <v>0.675155803621354</v>
      </c>
      <c r="R1296" s="25" t="inlineStr">
        <f aca="true">IF(ROW(Q1296) - 2 &gt;= 3, AVERAGE(Q1296:OFFSET(Q1296,1 - $R$2, 0)), "")</f>
        <is>
          <t/>
        </is>
      </c>
    </row>
    <row collapsed="false" customFormat="false" customHeight="false" hidden="false" ht="13.3" outlineLevel="0" r="1297">
      <c r="A1297" s="20" t="n">
        <v>38441</v>
      </c>
      <c r="B1297" s="14" t="n">
        <v>42.07</v>
      </c>
      <c r="C1297" s="15" t="n">
        <v>42.8</v>
      </c>
      <c r="D1297" s="16" t="n">
        <v>41.82</v>
      </c>
      <c r="E1297" s="17" t="n">
        <v>42.8</v>
      </c>
      <c r="F1297" s="18" t="n">
        <v>14105700</v>
      </c>
      <c r="G1297" s="13" t="n">
        <v>42.62</v>
      </c>
      <c r="I1297" s="7" t="n">
        <f aca="false">C1297 - E1296</f>
        <v>1.05</v>
      </c>
      <c r="J1297" s="8" t="n">
        <f aca="false">E1296 - D1297</f>
        <v>-0.0700000000000003</v>
      </c>
      <c r="K1297" s="9" t="n">
        <f aca="false">E1297 - E1296</f>
        <v>1.05</v>
      </c>
      <c r="L1297" s="21" t="n">
        <f aca="false">I1297 / $E$2</f>
        <v>0.0104738154613466</v>
      </c>
      <c r="M1297" s="22" t="n">
        <f aca="false">J1297 / $E$2</f>
        <v>-0.000698254364089778</v>
      </c>
      <c r="N1297" s="23" t="n">
        <f aca="false">K1297 / $E$2</f>
        <v>0.0104738154613466</v>
      </c>
      <c r="O1297" s="10" t="str">
        <f aca="false">IF(OR(J1297 &lt; 0, I1297 &lt; 0), IF(J1297 &lt; 0, "BUY", "SELL"), "S.W.")</f>
        <v>BUY</v>
      </c>
      <c r="P1297" s="11" t="n">
        <f aca="false">IF(OR(O1296="BUY", O1296 = "SELL"), IF(O1296 = "BUY", E1297 - B1297, B1297 - E1297), 0)</f>
        <v>0</v>
      </c>
      <c r="Q1297" s="24" t="n">
        <f aca="false">(F1297 - F1296) / F1296</f>
        <v>-0.143915761364326</v>
      </c>
      <c r="R1297" s="25" t="inlineStr">
        <f aca="true">IF(ROW(Q1297) - 2 &gt;= 3, AVERAGE(Q1297:OFFSET(Q1297,1 - $R$2, 0)), "")</f>
        <is>
          <t/>
        </is>
      </c>
    </row>
    <row collapsed="false" customFormat="false" customHeight="false" hidden="false" ht="13.3" outlineLevel="0" r="1298">
      <c r="A1298" s="20" t="n">
        <v>38442</v>
      </c>
      <c r="B1298" s="14" t="n">
        <v>42.45</v>
      </c>
      <c r="C1298" s="15" t="n">
        <v>42.52</v>
      </c>
      <c r="D1298" s="16" t="n">
        <v>41.59</v>
      </c>
      <c r="E1298" s="17" t="n">
        <v>41.67</v>
      </c>
      <c r="F1298" s="18" t="n">
        <v>22719100</v>
      </c>
      <c r="G1298" s="13" t="n">
        <v>41.49</v>
      </c>
      <c r="I1298" s="7" t="n">
        <f aca="false">C1298 - E1297</f>
        <v>-0.279999999999994</v>
      </c>
      <c r="J1298" s="8" t="n">
        <f aca="false">E1297 - D1298</f>
        <v>1.20999999999999</v>
      </c>
      <c r="K1298" s="9" t="n">
        <f aca="false">E1298 - E1297</f>
        <v>-1.13</v>
      </c>
      <c r="L1298" s="21" t="n">
        <f aca="false">I1298 / $E$2</f>
        <v>-0.00279301745635904</v>
      </c>
      <c r="M1298" s="22" t="n">
        <f aca="false">J1298 / $E$2</f>
        <v>0.0120698254364089</v>
      </c>
      <c r="N1298" s="23" t="n">
        <f aca="false">K1298 / $E$2</f>
        <v>-0.0112718204488778</v>
      </c>
      <c r="O1298" s="10" t="str">
        <f aca="false">IF(OR(J1298 &lt; 0, I1298 &lt; 0), IF(J1298 &lt; 0, "BUY", "SELL"), "S.W.")</f>
        <v>SELL</v>
      </c>
      <c r="P1298" s="11" t="n">
        <f aca="false">IF(OR(O1297="BUY", O1297 = "SELL"), IF(O1297 = "BUY", E1298 - B1298, B1298 - E1298), 0)</f>
        <v>-0.780000000000001</v>
      </c>
      <c r="Q1298" s="24" t="n">
        <f aca="false">(F1298 - F1297) / F1297</f>
        <v>0.610632581155136</v>
      </c>
      <c r="R1298" s="25" t="inlineStr">
        <f aca="true">IF(ROW(Q1298) - 2 &gt;= 3, AVERAGE(Q1298:OFFSET(Q1298,1 - $R$2, 0)), "")</f>
        <is>
          <t/>
        </is>
      </c>
    </row>
    <row collapsed="false" customFormat="false" customHeight="false" hidden="false" ht="13.3" outlineLevel="0" r="1299">
      <c r="A1299" s="20" t="n">
        <v>38443</v>
      </c>
      <c r="B1299" s="14" t="n">
        <v>42.09</v>
      </c>
      <c r="C1299" s="15" t="n">
        <v>42.18</v>
      </c>
      <c r="D1299" s="16" t="n">
        <v>40.57</v>
      </c>
      <c r="E1299" s="17" t="n">
        <v>40.89</v>
      </c>
      <c r="F1299" s="18" t="n">
        <v>22903000</v>
      </c>
      <c r="G1299" s="13" t="n">
        <v>40.72</v>
      </c>
      <c r="I1299" s="7" t="n">
        <f aca="false">C1299 - E1298</f>
        <v>0.509999999999998</v>
      </c>
      <c r="J1299" s="8" t="n">
        <f aca="false">E1298 - D1299</f>
        <v>1.1</v>
      </c>
      <c r="K1299" s="9" t="n">
        <f aca="false">E1299 - E1298</f>
        <v>-0.780000000000001</v>
      </c>
      <c r="L1299" s="21" t="n">
        <f aca="false">I1299 / $E$2</f>
        <v>0.0050872817955112</v>
      </c>
      <c r="M1299" s="22" t="n">
        <f aca="false">J1299 / $E$2</f>
        <v>0.0109725685785536</v>
      </c>
      <c r="N1299" s="23" t="n">
        <f aca="false">K1299 / $E$2</f>
        <v>-0.00778054862842894</v>
      </c>
      <c r="O1299" s="10" t="str">
        <f aca="false">IF(OR(J1299 &lt; 0, I1299 &lt; 0), IF(J1299 &lt; 0, "BUY", "SELL"), "S.W.")</f>
        <v>S.W.</v>
      </c>
      <c r="P1299" s="11" t="n">
        <f aca="false">IF(OR(O1298="BUY", O1298 = "SELL"), IF(O1298 = "BUY", E1299 - B1299, B1299 - E1299), 0)</f>
        <v>1.2</v>
      </c>
      <c r="Q1299" s="24" t="n">
        <f aca="false">(F1299 - F1298) / F1298</f>
        <v>0.00809451078607867</v>
      </c>
      <c r="R1299" s="25" t="inlineStr">
        <f aca="true">IF(ROW(Q1299) - 2 &gt;= 3, AVERAGE(Q1299:OFFSET(Q1299,1 - $R$2, 0)), "")</f>
        <is>
          <t/>
        </is>
      </c>
    </row>
    <row collapsed="false" customFormat="false" customHeight="false" hidden="false" ht="13.3" outlineLevel="0" r="1300">
      <c r="A1300" s="20" t="n">
        <v>38446</v>
      </c>
      <c r="B1300" s="14" t="n">
        <v>40.99</v>
      </c>
      <c r="C1300" s="15" t="n">
        <v>41.31</v>
      </c>
      <c r="D1300" s="16" t="n">
        <v>40.16</v>
      </c>
      <c r="E1300" s="17" t="n">
        <v>41.09</v>
      </c>
      <c r="F1300" s="18" t="n">
        <v>20714800</v>
      </c>
      <c r="G1300" s="13" t="n">
        <v>40.91</v>
      </c>
      <c r="I1300" s="7" t="n">
        <f aca="false">C1300 - E1299</f>
        <v>0.420000000000002</v>
      </c>
      <c r="J1300" s="8" t="n">
        <f aca="false">E1299 - D1300</f>
        <v>0.730000000000004</v>
      </c>
      <c r="K1300" s="9" t="n">
        <f aca="false">E1300 - E1299</f>
        <v>0.200000000000003</v>
      </c>
      <c r="L1300" s="21" t="n">
        <f aca="false">I1300 / $E$2</f>
        <v>0.00418952618453867</v>
      </c>
      <c r="M1300" s="22" t="n">
        <f aca="false">J1300 / $E$2</f>
        <v>0.00728179551122198</v>
      </c>
      <c r="N1300" s="23" t="n">
        <f aca="false">K1300 / $E$2</f>
        <v>0.00199501246882796</v>
      </c>
      <c r="O1300" s="10" t="str">
        <f aca="false">IF(OR(J1300 &lt; 0, I1300 &lt; 0), IF(J1300 &lt; 0, "BUY", "SELL"), "S.W.")</f>
        <v>S.W.</v>
      </c>
      <c r="P1300" s="11" t="n">
        <f aca="false">IF(OR(O1299="BUY", O1299 = "SELL"), IF(O1299 = "BUY", E1300 - B1300, B1300 - E1300), 0)</f>
        <v>0</v>
      </c>
      <c r="Q1300" s="24" t="n">
        <f aca="false">(F1300 - F1299) / F1299</f>
        <v>-0.0955420687246212</v>
      </c>
      <c r="R1300" s="25" t="inlineStr">
        <f aca="true">IF(ROW(Q1300) - 2 &gt;= 3, AVERAGE(Q1300:OFFSET(Q1300,1 - $R$2, 0)), "")</f>
        <is>
          <t/>
        </is>
      </c>
    </row>
    <row collapsed="false" customFormat="false" customHeight="false" hidden="false" ht="13.3" outlineLevel="0" r="1301">
      <c r="A1301" s="20" t="n">
        <v>38447</v>
      </c>
      <c r="B1301" s="14" t="n">
        <v>41.22</v>
      </c>
      <c r="C1301" s="15" t="n">
        <v>42.24</v>
      </c>
      <c r="D1301" s="16" t="n">
        <v>41.09</v>
      </c>
      <c r="E1301" s="17" t="n">
        <v>41.89</v>
      </c>
      <c r="F1301" s="18" t="n">
        <v>19865700</v>
      </c>
      <c r="G1301" s="13" t="n">
        <v>41.71</v>
      </c>
      <c r="I1301" s="7" t="n">
        <f aca="false">C1301 - E1300</f>
        <v>1.15</v>
      </c>
      <c r="J1301" s="8" t="n">
        <f aca="false">E1300 - D1301</f>
        <v>0</v>
      </c>
      <c r="K1301" s="9" t="n">
        <f aca="false">E1301 - E1300</f>
        <v>0.799999999999997</v>
      </c>
      <c r="L1301" s="21" t="n">
        <f aca="false">I1301 / $E$2</f>
        <v>0.0114713216957606</v>
      </c>
      <c r="M1301" s="22" t="n">
        <f aca="false">J1301 / $E$2</f>
        <v>0</v>
      </c>
      <c r="N1301" s="23" t="n">
        <f aca="false">K1301 / $E$2</f>
        <v>0.00798004987531169</v>
      </c>
      <c r="O1301" s="10" t="str">
        <f aca="false">IF(OR(J1301 &lt; 0, I1301 &lt; 0), IF(J1301 &lt; 0, "BUY", "SELL"), "S.W.")</f>
        <v>S.W.</v>
      </c>
      <c r="P1301" s="11" t="n">
        <f aca="false">IF(OR(O1300="BUY", O1300 = "SELL"), IF(O1300 = "BUY", E1301 - B1301, B1301 - E1301), 0)</f>
        <v>0</v>
      </c>
      <c r="Q1301" s="24" t="n">
        <f aca="false">(F1301 - F1300) / F1300</f>
        <v>-0.0409900167995829</v>
      </c>
      <c r="R1301" s="25" t="inlineStr">
        <f aca="true">IF(ROW(Q1301) - 2 &gt;= 3, AVERAGE(Q1301:OFFSET(Q1301,1 - $R$2, 0)), "")</f>
        <is>
          <t/>
        </is>
      </c>
    </row>
    <row collapsed="false" customFormat="false" customHeight="false" hidden="false" ht="13.3" outlineLevel="0" r="1302">
      <c r="A1302" s="20" t="n">
        <v>38448</v>
      </c>
      <c r="B1302" s="14" t="n">
        <v>42.4</v>
      </c>
      <c r="C1302" s="15" t="n">
        <v>42.81</v>
      </c>
      <c r="D1302" s="16" t="n">
        <v>42.15</v>
      </c>
      <c r="E1302" s="17" t="n">
        <v>42.33</v>
      </c>
      <c r="F1302" s="18" t="n">
        <v>14815200</v>
      </c>
      <c r="G1302" s="13" t="n">
        <v>42.15</v>
      </c>
      <c r="I1302" s="7" t="n">
        <f aca="false">C1302 - E1301</f>
        <v>0.920000000000002</v>
      </c>
      <c r="J1302" s="8" t="n">
        <f aca="false">E1301 - D1302</f>
        <v>-0.259999999999998</v>
      </c>
      <c r="K1302" s="9" t="n">
        <f aca="false">E1302 - E1301</f>
        <v>0.439999999999998</v>
      </c>
      <c r="L1302" s="21" t="n">
        <f aca="false">I1302 / $E$2</f>
        <v>0.0091770573566085</v>
      </c>
      <c r="M1302" s="22" t="n">
        <f aca="false">J1302 / $E$2</f>
        <v>-0.00259351620947629</v>
      </c>
      <c r="N1302" s="23" t="n">
        <f aca="false">K1302 / $E$2</f>
        <v>0.00438902743142142</v>
      </c>
      <c r="O1302" s="10" t="str">
        <f aca="false">IF(OR(J1302 &lt; 0, I1302 &lt; 0), IF(J1302 &lt; 0, "BUY", "SELL"), "S.W.")</f>
        <v>BUY</v>
      </c>
      <c r="P1302" s="11" t="n">
        <f aca="false">IF(OR(O1301="BUY", O1301 = "SELL"), IF(O1301 = "BUY", E1302 - B1302, B1302 - E1302), 0)</f>
        <v>0</v>
      </c>
      <c r="Q1302" s="24" t="n">
        <f aca="false">(F1302 - F1301) / F1301</f>
        <v>-0.254232169014935</v>
      </c>
      <c r="R1302" s="25" t="inlineStr">
        <f aca="true">IF(ROW(Q1302) - 2 &gt;= 3, AVERAGE(Q1302:OFFSET(Q1302,1 - $R$2, 0)), "")</f>
        <is>
          <t/>
        </is>
      </c>
    </row>
    <row collapsed="false" customFormat="false" customHeight="false" hidden="false" ht="13.3" outlineLevel="0" r="1303">
      <c r="A1303" s="20" t="n">
        <v>38449</v>
      </c>
      <c r="B1303" s="14" t="n">
        <v>42.33</v>
      </c>
      <c r="C1303" s="15" t="n">
        <v>43.75</v>
      </c>
      <c r="D1303" s="16" t="n">
        <v>42.25</v>
      </c>
      <c r="E1303" s="17" t="n">
        <v>43.56</v>
      </c>
      <c r="F1303" s="18" t="n">
        <v>18106700</v>
      </c>
      <c r="G1303" s="13" t="n">
        <v>43.37</v>
      </c>
      <c r="I1303" s="7" t="n">
        <f aca="false">C1303 - E1302</f>
        <v>1.42</v>
      </c>
      <c r="J1303" s="8" t="n">
        <f aca="false">E1302 - D1303</f>
        <v>0.0799999999999983</v>
      </c>
      <c r="K1303" s="9" t="n">
        <f aca="false">E1303 - E1302</f>
        <v>1.23</v>
      </c>
      <c r="L1303" s="21" t="n">
        <f aca="false">I1303 / $E$2</f>
        <v>0.0141645885286783</v>
      </c>
      <c r="M1303" s="22" t="n">
        <f aca="false">J1303 / $E$2</f>
        <v>0.000798004987531155</v>
      </c>
      <c r="N1303" s="23" t="n">
        <f aca="false">K1303 / $E$2</f>
        <v>0.0122693266832918</v>
      </c>
      <c r="O1303" s="10" t="str">
        <f aca="false">IF(OR(J1303 &lt; 0, I1303 &lt; 0), IF(J1303 &lt; 0, "BUY", "SELL"), "S.W.")</f>
        <v>S.W.</v>
      </c>
      <c r="P1303" s="11" t="n">
        <f aca="false">IF(OR(O1302="BUY", O1302 = "SELL"), IF(O1302 = "BUY", E1303 - B1303, B1303 - E1303), 0)</f>
        <v>1.23</v>
      </c>
      <c r="Q1303" s="24" t="n">
        <f aca="false">(F1303 - F1302) / F1302</f>
        <v>0.222170473567687</v>
      </c>
      <c r="R1303" s="25" t="inlineStr">
        <f aca="true">IF(ROW(Q1303) - 2 &gt;= 3, AVERAGE(Q1303:OFFSET(Q1303,1 - $R$2, 0)), "")</f>
        <is>
          <t/>
        </is>
      </c>
    </row>
    <row collapsed="false" customFormat="false" customHeight="false" hidden="false" ht="13.3" outlineLevel="0" r="1304">
      <c r="A1304" s="20" t="n">
        <v>38450</v>
      </c>
      <c r="B1304" s="14" t="n">
        <v>43.7</v>
      </c>
      <c r="C1304" s="15" t="n">
        <v>44.45</v>
      </c>
      <c r="D1304" s="16" t="n">
        <v>43.54</v>
      </c>
      <c r="E1304" s="17" t="n">
        <v>43.74</v>
      </c>
      <c r="F1304" s="18" t="n">
        <v>23212500</v>
      </c>
      <c r="G1304" s="13" t="n">
        <v>43.55</v>
      </c>
      <c r="I1304" s="7" t="n">
        <f aca="false">C1304 - E1303</f>
        <v>0.890000000000001</v>
      </c>
      <c r="J1304" s="8" t="n">
        <f aca="false">E1303 - D1304</f>
        <v>0.0200000000000031</v>
      </c>
      <c r="K1304" s="9" t="n">
        <f aca="false">E1304 - E1303</f>
        <v>0.18</v>
      </c>
      <c r="L1304" s="21" t="n">
        <f aca="false">I1304 / $E$2</f>
        <v>0.0088778054862843</v>
      </c>
      <c r="M1304" s="22" t="n">
        <f aca="false">J1304 / $E$2</f>
        <v>0.000199501246882824</v>
      </c>
      <c r="N1304" s="23" t="n">
        <f aca="false">K1304 / $E$2</f>
        <v>0.00179551122194513</v>
      </c>
      <c r="O1304" s="10" t="str">
        <f aca="false">IF(OR(J1304 &lt; 0, I1304 &lt; 0), IF(J1304 &lt; 0, "BUY", "SELL"), "S.W.")</f>
        <v>S.W.</v>
      </c>
      <c r="P1304" s="11" t="n">
        <f aca="false">IF(OR(O1303="BUY", O1303 = "SELL"), IF(O1303 = "BUY", E1304 - B1304, B1304 - E1304), 0)</f>
        <v>0</v>
      </c>
      <c r="Q1304" s="24" t="n">
        <f aca="false">(F1304 - F1303) / F1303</f>
        <v>0.281984016966095</v>
      </c>
      <c r="R1304" s="25" t="inlineStr">
        <f aca="true">IF(ROW(Q1304) - 2 &gt;= 3, AVERAGE(Q1304:OFFSET(Q1304,1 - $R$2, 0)), "")</f>
        <is>
          <t/>
        </is>
      </c>
    </row>
    <row collapsed="false" customFormat="false" customHeight="false" hidden="false" ht="13.3" outlineLevel="0" r="1305">
      <c r="A1305" s="20" t="n">
        <v>38453</v>
      </c>
      <c r="B1305" s="14" t="n">
        <v>44.15</v>
      </c>
      <c r="C1305" s="15" t="n">
        <v>44.25</v>
      </c>
      <c r="D1305" s="16" t="n">
        <v>41.91</v>
      </c>
      <c r="E1305" s="17" t="n">
        <v>41.92</v>
      </c>
      <c r="F1305" s="18" t="n">
        <v>29345100</v>
      </c>
      <c r="G1305" s="13" t="n">
        <v>41.74</v>
      </c>
      <c r="I1305" s="7" t="n">
        <f aca="false">C1305 - E1304</f>
        <v>0.509999999999998</v>
      </c>
      <c r="J1305" s="8" t="n">
        <f aca="false">E1304 - D1305</f>
        <v>1.83000000000001</v>
      </c>
      <c r="K1305" s="9" t="n">
        <f aca="false">E1305 - E1304</f>
        <v>-1.82</v>
      </c>
      <c r="L1305" s="21" t="n">
        <f aca="false">I1305 / $E$2</f>
        <v>0.0050872817955112</v>
      </c>
      <c r="M1305" s="22" t="n">
        <f aca="false">J1305 / $E$2</f>
        <v>0.0182543640897756</v>
      </c>
      <c r="N1305" s="23" t="n">
        <f aca="false">K1305 / $E$2</f>
        <v>-0.0181546134663342</v>
      </c>
      <c r="O1305" s="10" t="str">
        <f aca="false">IF(OR(J1305 &lt; 0, I1305 &lt; 0), IF(J1305 &lt; 0, "BUY", "SELL"), "S.W.")</f>
        <v>S.W.</v>
      </c>
      <c r="P1305" s="11" t="n">
        <f aca="false">IF(OR(O1304="BUY", O1304 = "SELL"), IF(O1304 = "BUY", E1305 - B1305, B1305 - E1305), 0)</f>
        <v>0</v>
      </c>
      <c r="Q1305" s="24" t="n">
        <f aca="false">(F1305 - F1304) / F1304</f>
        <v>0.264193861066236</v>
      </c>
      <c r="R1305" s="25" t="inlineStr">
        <f aca="true">IF(ROW(Q1305) - 2 &gt;= 3, AVERAGE(Q1305:OFFSET(Q1305,1 - $R$2, 0)), "")</f>
        <is>
          <t/>
        </is>
      </c>
    </row>
    <row collapsed="false" customFormat="false" customHeight="false" hidden="false" ht="13.3" outlineLevel="0" r="1306">
      <c r="A1306" s="20" t="n">
        <v>38454</v>
      </c>
      <c r="B1306" s="14" t="n">
        <v>42.49</v>
      </c>
      <c r="C1306" s="15" t="n">
        <v>43.19</v>
      </c>
      <c r="D1306" s="16" t="n">
        <v>42.01</v>
      </c>
      <c r="E1306" s="17" t="n">
        <v>42.66</v>
      </c>
      <c r="F1306" s="18" t="n">
        <v>35037900</v>
      </c>
      <c r="G1306" s="13" t="n">
        <v>42.48</v>
      </c>
      <c r="I1306" s="7" t="n">
        <f aca="false">C1306 - E1305</f>
        <v>1.27</v>
      </c>
      <c r="J1306" s="8" t="n">
        <f aca="false">E1305 - D1306</f>
        <v>-0.0899999999999963</v>
      </c>
      <c r="K1306" s="9" t="n">
        <f aca="false">E1306 - E1305</f>
        <v>0.739999999999995</v>
      </c>
      <c r="L1306" s="21" t="n">
        <f aca="false">I1306 / $E$2</f>
        <v>0.0126683291770573</v>
      </c>
      <c r="M1306" s="22" t="n">
        <f aca="false">J1306 / $E$2</f>
        <v>-0.000897755610972532</v>
      </c>
      <c r="N1306" s="23" t="n">
        <f aca="false">K1306 / $E$2</f>
        <v>0.00738154613466329</v>
      </c>
      <c r="O1306" s="10" t="str">
        <f aca="false">IF(OR(J1306 &lt; 0, I1306 &lt; 0), IF(J1306 &lt; 0, "BUY", "SELL"), "S.W.")</f>
        <v>BUY</v>
      </c>
      <c r="P1306" s="11" t="n">
        <f aca="false">IF(OR(O1305="BUY", O1305 = "SELL"), IF(O1305 = "BUY", E1306 - B1306, B1306 - E1306), 0)</f>
        <v>0</v>
      </c>
      <c r="Q1306" s="24" t="n">
        <f aca="false">(F1306 - F1305) / F1305</f>
        <v>0.193994908860423</v>
      </c>
      <c r="R1306" s="25" t="inlineStr">
        <f aca="true">IF(ROW(Q1306) - 2 &gt;= 3, AVERAGE(Q1306:OFFSET(Q1306,1 - $R$2, 0)), "")</f>
        <is>
          <t/>
        </is>
      </c>
    </row>
    <row collapsed="false" customFormat="false" customHeight="false" hidden="false" ht="13.3" outlineLevel="0" r="1307">
      <c r="A1307" s="20" t="n">
        <v>38455</v>
      </c>
      <c r="B1307" s="14" t="n">
        <v>42.95</v>
      </c>
      <c r="C1307" s="15" t="n">
        <v>42.99</v>
      </c>
      <c r="D1307" s="16" t="n">
        <v>40.39</v>
      </c>
      <c r="E1307" s="17" t="n">
        <v>41.04</v>
      </c>
      <c r="F1307" s="18" t="n">
        <v>48998100</v>
      </c>
      <c r="G1307" s="13" t="n">
        <v>40.86</v>
      </c>
      <c r="I1307" s="7" t="n">
        <f aca="false">C1307 - E1306</f>
        <v>0.330000000000005</v>
      </c>
      <c r="J1307" s="8" t="n">
        <f aca="false">E1306 - D1307</f>
        <v>2.27</v>
      </c>
      <c r="K1307" s="9" t="n">
        <f aca="false">E1307 - E1306</f>
        <v>-1.62</v>
      </c>
      <c r="L1307" s="21" t="n">
        <f aca="false">I1307 / $E$2</f>
        <v>0.00329177057356614</v>
      </c>
      <c r="M1307" s="22" t="n">
        <f aca="false">J1307 / $E$2</f>
        <v>0.022643391521197</v>
      </c>
      <c r="N1307" s="23" t="n">
        <f aca="false">K1307 / $E$2</f>
        <v>-0.0161596009975062</v>
      </c>
      <c r="O1307" s="10" t="str">
        <f aca="false">IF(OR(J1307 &lt; 0, I1307 &lt; 0), IF(J1307 &lt; 0, "BUY", "SELL"), "S.W.")</f>
        <v>S.W.</v>
      </c>
      <c r="P1307" s="11" t="n">
        <f aca="false">IF(OR(O1306="BUY", O1306 = "SELL"), IF(O1306 = "BUY", E1307 - B1307, B1307 - E1307), 0)</f>
        <v>-1.91</v>
      </c>
      <c r="Q1307" s="24" t="n">
        <f aca="false">(F1307 - F1306) / F1306</f>
        <v>0.398431412841523</v>
      </c>
      <c r="R1307" s="25" t="inlineStr">
        <f aca="true">IF(ROW(Q1307) - 2 &gt;= 3, AVERAGE(Q1307:OFFSET(Q1307,1 - $R$2, 0)), "")</f>
        <is>
          <t/>
        </is>
      </c>
    </row>
    <row collapsed="false" customFormat="false" customHeight="false" hidden="false" ht="13.3" outlineLevel="0" r="1308">
      <c r="A1308" s="20" t="n">
        <v>38456</v>
      </c>
      <c r="B1308" s="14" t="n">
        <v>38.81</v>
      </c>
      <c r="C1308" s="15" t="n">
        <v>39.56</v>
      </c>
      <c r="D1308" s="16" t="n">
        <v>36.84</v>
      </c>
      <c r="E1308" s="17" t="n">
        <v>37.26</v>
      </c>
      <c r="F1308" s="18" t="n">
        <v>98328300</v>
      </c>
      <c r="G1308" s="13" t="n">
        <v>37.1</v>
      </c>
      <c r="I1308" s="7" t="n">
        <f aca="false">C1308 - E1307</f>
        <v>-1.48</v>
      </c>
      <c r="J1308" s="8" t="n">
        <f aca="false">E1307 - D1308</f>
        <v>4.2</v>
      </c>
      <c r="K1308" s="9" t="n">
        <f aca="false">E1308 - E1307</f>
        <v>-3.78</v>
      </c>
      <c r="L1308" s="21" t="n">
        <f aca="false">I1308 / $E$2</f>
        <v>-0.0147630922693267</v>
      </c>
      <c r="M1308" s="22" t="n">
        <f aca="false">J1308 / $E$2</f>
        <v>0.0418952618453865</v>
      </c>
      <c r="N1308" s="23" t="n">
        <f aca="false">K1308 / $E$2</f>
        <v>-0.0377057356608479</v>
      </c>
      <c r="O1308" s="10" t="str">
        <f aca="false">IF(OR(J1308 &lt; 0, I1308 &lt; 0), IF(J1308 &lt; 0, "BUY", "SELL"), "S.W.")</f>
        <v>SELL</v>
      </c>
      <c r="P1308" s="11" t="n">
        <f aca="false">IF(OR(O1307="BUY", O1307 = "SELL"), IF(O1307 = "BUY", E1308 - B1308, B1308 - E1308), 0)</f>
        <v>0</v>
      </c>
      <c r="Q1308" s="24" t="n">
        <f aca="false">(F1308 - F1307) / F1307</f>
        <v>1.0067778138336</v>
      </c>
      <c r="R1308" s="25" t="inlineStr">
        <f aca="true">IF(ROW(Q1308) - 2 &gt;= 3, AVERAGE(Q1308:OFFSET(Q1308,1 - $R$2, 0)), "")</f>
        <is>
          <t/>
        </is>
      </c>
    </row>
    <row collapsed="false" customFormat="false" customHeight="false" hidden="false" ht="13.3" outlineLevel="0" r="1309">
      <c r="A1309" s="20" t="n">
        <v>38457</v>
      </c>
      <c r="B1309" s="14" t="n">
        <v>36.62</v>
      </c>
      <c r="C1309" s="15" t="n">
        <v>37.25</v>
      </c>
      <c r="D1309" s="16" t="n">
        <v>35.28</v>
      </c>
      <c r="E1309" s="17" t="n">
        <v>35.35</v>
      </c>
      <c r="F1309" s="18" t="n">
        <v>61717400</v>
      </c>
      <c r="G1309" s="13" t="n">
        <v>35.2</v>
      </c>
      <c r="I1309" s="7" t="n">
        <f aca="false">C1309 - E1308</f>
        <v>-0.00999999999999801</v>
      </c>
      <c r="J1309" s="8" t="n">
        <f aca="false">E1308 - D1309</f>
        <v>1.98</v>
      </c>
      <c r="K1309" s="9" t="n">
        <f aca="false">E1309 - E1308</f>
        <v>-1.91</v>
      </c>
      <c r="L1309" s="21" t="n">
        <f aca="false">I1309 / $E$2</f>
        <v>-9.97506234413767E-005</v>
      </c>
      <c r="M1309" s="22" t="n">
        <f aca="false">J1309 / $E$2</f>
        <v>0.0197506234413965</v>
      </c>
      <c r="N1309" s="23" t="n">
        <f aca="false">K1309 / $E$2</f>
        <v>-0.0190523690773067</v>
      </c>
      <c r="O1309" s="10" t="str">
        <f aca="false">IF(OR(J1309 &lt; 0, I1309 &lt; 0), IF(J1309 &lt; 0, "BUY", "SELL"), "S.W.")</f>
        <v>SELL</v>
      </c>
      <c r="P1309" s="11" t="n">
        <f aca="false">IF(OR(O1308="BUY", O1308 = "SELL"), IF(O1308 = "BUY", E1309 - B1309, B1309 - E1309), 0)</f>
        <v>1.27</v>
      </c>
      <c r="Q1309" s="24" t="n">
        <f aca="false">(F1309 - F1308) / F1308</f>
        <v>-0.372333295704289</v>
      </c>
      <c r="R1309" s="25" t="inlineStr">
        <f aca="true">IF(ROW(Q1309) - 2 &gt;= 3, AVERAGE(Q1309:OFFSET(Q1309,1 - $R$2, 0)), "")</f>
        <is>
          <t/>
        </is>
      </c>
    </row>
    <row collapsed="false" customFormat="false" customHeight="false" hidden="false" ht="13.3" outlineLevel="0" r="1310">
      <c r="A1310" s="20" t="n">
        <v>38460</v>
      </c>
      <c r="B1310" s="14" t="n">
        <v>35</v>
      </c>
      <c r="C1310" s="15" t="n">
        <v>36.3</v>
      </c>
      <c r="D1310" s="16" t="n">
        <v>34</v>
      </c>
      <c r="E1310" s="17" t="n">
        <v>35.62</v>
      </c>
      <c r="F1310" s="18" t="n">
        <v>47399200</v>
      </c>
      <c r="G1310" s="13" t="n">
        <v>35.47</v>
      </c>
      <c r="I1310" s="7" t="n">
        <f aca="false">C1310 - E1309</f>
        <v>0.949999999999996</v>
      </c>
      <c r="J1310" s="8" t="n">
        <f aca="false">E1309 - D1310</f>
        <v>1.35</v>
      </c>
      <c r="K1310" s="9" t="n">
        <f aca="false">E1310 - E1309</f>
        <v>0.269999999999996</v>
      </c>
      <c r="L1310" s="21" t="n">
        <f aca="false">I1310 / $E$2</f>
        <v>0.00947630922693263</v>
      </c>
      <c r="M1310" s="22" t="n">
        <f aca="false">J1310 / $E$2</f>
        <v>0.0134663341645885</v>
      </c>
      <c r="N1310" s="23" t="n">
        <f aca="false">K1310 / $E$2</f>
        <v>0.00269326683291767</v>
      </c>
      <c r="O1310" s="10" t="str">
        <f aca="false">IF(OR(J1310 &lt; 0, I1310 &lt; 0), IF(J1310 &lt; 0, "BUY", "SELL"), "S.W.")</f>
        <v>S.W.</v>
      </c>
      <c r="P1310" s="11" t="n">
        <f aca="false">IF(OR(O1309="BUY", O1309 = "SELL"), IF(O1309 = "BUY", E1310 - B1310, B1310 - E1310), 0)</f>
        <v>-0.619999999999997</v>
      </c>
      <c r="Q1310" s="24" t="n">
        <f aca="false">(F1310 - F1309) / F1309</f>
        <v>-0.231996163156581</v>
      </c>
      <c r="R1310" s="25" t="inlineStr">
        <f aca="true">IF(ROW(Q1310) - 2 &gt;= 3, AVERAGE(Q1310:OFFSET(Q1310,1 - $R$2, 0)), "")</f>
        <is>
          <t/>
        </is>
      </c>
    </row>
    <row collapsed="false" customFormat="false" customHeight="false" hidden="false" ht="13.3" outlineLevel="0" r="1311">
      <c r="A1311" s="20" t="n">
        <v>38461</v>
      </c>
      <c r="B1311" s="14" t="n">
        <v>36.6</v>
      </c>
      <c r="C1311" s="15" t="n">
        <v>37.44</v>
      </c>
      <c r="D1311" s="16" t="n">
        <v>35.87</v>
      </c>
      <c r="E1311" s="17" t="n">
        <v>37.09</v>
      </c>
      <c r="F1311" s="18" t="n">
        <v>38630100</v>
      </c>
      <c r="G1311" s="13" t="n">
        <v>36.93</v>
      </c>
      <c r="I1311" s="7" t="n">
        <f aca="false">C1311 - E1310</f>
        <v>1.82</v>
      </c>
      <c r="J1311" s="8" t="n">
        <f aca="false">E1310 - D1311</f>
        <v>-0.25</v>
      </c>
      <c r="K1311" s="9" t="n">
        <f aca="false">E1311 - E1310</f>
        <v>1.47000000000001</v>
      </c>
      <c r="L1311" s="21" t="n">
        <f aca="false">I1311 / $E$2</f>
        <v>0.0181546134663342</v>
      </c>
      <c r="M1311" s="22" t="n">
        <f aca="false">J1311 / $E$2</f>
        <v>-0.00249376558603491</v>
      </c>
      <c r="N1311" s="23" t="n">
        <f aca="false">K1311 / $E$2</f>
        <v>0.0146633416458853</v>
      </c>
      <c r="O1311" s="10" t="str">
        <f aca="false">IF(OR(J1311 &lt; 0, I1311 &lt; 0), IF(J1311 &lt; 0, "BUY", "SELL"), "S.W.")</f>
        <v>BUY</v>
      </c>
      <c r="P1311" s="11" t="n">
        <f aca="false">IF(OR(O1310="BUY", O1310 = "SELL"), IF(O1310 = "BUY", E1311 - B1311, B1311 - E1311), 0)</f>
        <v>0</v>
      </c>
      <c r="Q1311" s="24" t="n">
        <f aca="false">(F1311 - F1310) / F1310</f>
        <v>-0.185005232155817</v>
      </c>
      <c r="R1311" s="25" t="inlineStr">
        <f aca="true">IF(ROW(Q1311) - 2 &gt;= 3, AVERAGE(Q1311:OFFSET(Q1311,1 - $R$2, 0)), "")</f>
        <is>
          <t/>
        </is>
      </c>
    </row>
    <row collapsed="false" customFormat="false" customHeight="false" hidden="false" ht="13.3" outlineLevel="0" r="1312">
      <c r="A1312" s="20" t="n">
        <v>38462</v>
      </c>
      <c r="B1312" s="14" t="n">
        <v>37.66</v>
      </c>
      <c r="C1312" s="15" t="n">
        <v>37.74</v>
      </c>
      <c r="D1312" s="16" t="n">
        <v>35.44</v>
      </c>
      <c r="E1312" s="17" t="n">
        <v>35.51</v>
      </c>
      <c r="F1312" s="18" t="n">
        <v>33754700</v>
      </c>
      <c r="G1312" s="13" t="n">
        <v>35.36</v>
      </c>
      <c r="I1312" s="7" t="n">
        <f aca="false">C1312 - E1311</f>
        <v>0.649999999999999</v>
      </c>
      <c r="J1312" s="8" t="n">
        <f aca="false">E1311 - D1312</f>
        <v>1.65000000000001</v>
      </c>
      <c r="K1312" s="9" t="n">
        <f aca="false">E1312 - E1311</f>
        <v>-1.58000000000001</v>
      </c>
      <c r="L1312" s="21" t="n">
        <f aca="false">I1312 / $E$2</f>
        <v>0.00648379052369076</v>
      </c>
      <c r="M1312" s="22" t="n">
        <f aca="false">J1312 / $E$2</f>
        <v>0.0164588528678305</v>
      </c>
      <c r="N1312" s="23" t="n">
        <f aca="false">K1312 / $E$2</f>
        <v>-0.0157605985037407</v>
      </c>
      <c r="O1312" s="10" t="str">
        <f aca="false">IF(OR(J1312 &lt; 0, I1312 &lt; 0), IF(J1312 &lt; 0, "BUY", "SELL"), "S.W.")</f>
        <v>S.W.</v>
      </c>
      <c r="P1312" s="11" t="n">
        <f aca="false">IF(OR(O1311="BUY", O1311 = "SELL"), IF(O1311 = "BUY", E1312 - B1312, B1312 - E1312), 0)</f>
        <v>-2.15</v>
      </c>
      <c r="Q1312" s="24" t="n">
        <f aca="false">(F1312 - F1311) / F1311</f>
        <v>-0.126207283957329</v>
      </c>
      <c r="R1312" s="25" t="inlineStr">
        <f aca="true">IF(ROW(Q1312) - 2 &gt;= 3, AVERAGE(Q1312:OFFSET(Q1312,1 - $R$2, 0)), "")</f>
        <is>
          <t/>
        </is>
      </c>
    </row>
    <row collapsed="false" customFormat="false" customHeight="false" hidden="false" ht="13.3" outlineLevel="0" r="1313">
      <c r="A1313" s="20" t="n">
        <v>38463</v>
      </c>
      <c r="B1313" s="14" t="n">
        <v>36.4</v>
      </c>
      <c r="C1313" s="15" t="n">
        <v>37.21</v>
      </c>
      <c r="D1313" s="16" t="n">
        <v>35.9</v>
      </c>
      <c r="E1313" s="17" t="n">
        <v>37.18</v>
      </c>
      <c r="F1313" s="18" t="n">
        <v>27128300</v>
      </c>
      <c r="G1313" s="13" t="n">
        <v>37.02</v>
      </c>
      <c r="I1313" s="7" t="n">
        <f aca="false">C1313 - E1312</f>
        <v>1.7</v>
      </c>
      <c r="J1313" s="8" t="n">
        <f aca="false">E1312 - D1313</f>
        <v>-0.390000000000001</v>
      </c>
      <c r="K1313" s="9" t="n">
        <f aca="false">E1313 - E1312</f>
        <v>1.67</v>
      </c>
      <c r="L1313" s="21" t="n">
        <f aca="false">I1313 / $E$2</f>
        <v>0.0169576059850374</v>
      </c>
      <c r="M1313" s="22" t="n">
        <f aca="false">J1313 / $E$2</f>
        <v>-0.00389027431421447</v>
      </c>
      <c r="N1313" s="23" t="n">
        <f aca="false">K1313 / $E$2</f>
        <v>0.0166583541147132</v>
      </c>
      <c r="O1313" s="10" t="str">
        <f aca="false">IF(OR(J1313 &lt; 0, I1313 &lt; 0), IF(J1313 &lt; 0, "BUY", "SELL"), "S.W.")</f>
        <v>BUY</v>
      </c>
      <c r="P1313" s="11" t="n">
        <f aca="false">IF(OR(O1312="BUY", O1312 = "SELL"), IF(O1312 = "BUY", E1313 - B1313, B1313 - E1313), 0)</f>
        <v>0</v>
      </c>
      <c r="Q1313" s="24" t="n">
        <f aca="false">(F1313 - F1312) / F1312</f>
        <v>-0.196310439731356</v>
      </c>
      <c r="R1313" s="25" t="inlineStr">
        <f aca="true">IF(ROW(Q1313) - 2 &gt;= 3, AVERAGE(Q1313:OFFSET(Q1313,1 - $R$2, 0)), "")</f>
        <is>
          <t/>
        </is>
      </c>
    </row>
    <row collapsed="false" customFormat="false" customHeight="false" hidden="false" ht="13.3" outlineLevel="0" r="1314">
      <c r="A1314" s="20" t="n">
        <v>38464</v>
      </c>
      <c r="B1314" s="14" t="n">
        <v>36.84</v>
      </c>
      <c r="C1314" s="15" t="n">
        <v>37</v>
      </c>
      <c r="D1314" s="16" t="n">
        <v>34.9</v>
      </c>
      <c r="E1314" s="17" t="n">
        <v>35.5</v>
      </c>
      <c r="F1314" s="18" t="n">
        <v>29968900</v>
      </c>
      <c r="G1314" s="13" t="n">
        <v>35.35</v>
      </c>
      <c r="I1314" s="7" t="n">
        <f aca="false">C1314 - E1313</f>
        <v>-0.18</v>
      </c>
      <c r="J1314" s="8" t="n">
        <f aca="false">E1313 - D1314</f>
        <v>2.28</v>
      </c>
      <c r="K1314" s="9" t="n">
        <f aca="false">E1314 - E1313</f>
        <v>-1.68</v>
      </c>
      <c r="L1314" s="21" t="n">
        <f aca="false">I1314 / $E$2</f>
        <v>-0.00179551122194513</v>
      </c>
      <c r="M1314" s="22" t="n">
        <f aca="false">J1314 / $E$2</f>
        <v>0.0227431421446384</v>
      </c>
      <c r="N1314" s="23" t="n">
        <f aca="false">K1314 / $E$2</f>
        <v>-0.0167581047381546</v>
      </c>
      <c r="O1314" s="10" t="str">
        <f aca="false">IF(OR(J1314 &lt; 0, I1314 &lt; 0), IF(J1314 &lt; 0, "BUY", "SELL"), "S.W.")</f>
        <v>SELL</v>
      </c>
      <c r="P1314" s="11" t="n">
        <f aca="false">IF(OR(O1313="BUY", O1313 = "SELL"), IF(O1313 = "BUY", E1314 - B1314, B1314 - E1314), 0)</f>
        <v>-1.34</v>
      </c>
      <c r="Q1314" s="24" t="n">
        <f aca="false">(F1314 - F1313) / F1313</f>
        <v>0.104709841751971</v>
      </c>
      <c r="R1314" s="25" t="inlineStr">
        <f aca="true">IF(ROW(Q1314) - 2 &gt;= 3, AVERAGE(Q1314:OFFSET(Q1314,1 - $R$2, 0)), "")</f>
        <is>
          <t/>
        </is>
      </c>
    </row>
    <row collapsed="false" customFormat="false" customHeight="false" hidden="false" ht="13.3" outlineLevel="0" r="1315">
      <c r="A1315" s="20" t="n">
        <v>38467</v>
      </c>
      <c r="B1315" s="14" t="n">
        <v>36.49</v>
      </c>
      <c r="C1315" s="15" t="n">
        <v>37.02</v>
      </c>
      <c r="D1315" s="16" t="n">
        <v>36.11</v>
      </c>
      <c r="E1315" s="17" t="n">
        <v>36.98</v>
      </c>
      <c r="F1315" s="18" t="n">
        <v>26659300</v>
      </c>
      <c r="G1315" s="13" t="n">
        <v>36.82</v>
      </c>
      <c r="I1315" s="7" t="n">
        <f aca="false">C1315 - E1314</f>
        <v>1.52</v>
      </c>
      <c r="J1315" s="8" t="n">
        <f aca="false">E1314 - D1315</f>
        <v>-0.609999999999999</v>
      </c>
      <c r="K1315" s="9" t="n">
        <f aca="false">E1315 - E1314</f>
        <v>1.48</v>
      </c>
      <c r="L1315" s="21" t="n">
        <f aca="false">I1315 / $E$2</f>
        <v>0.0151620947630923</v>
      </c>
      <c r="M1315" s="22" t="n">
        <f aca="false">J1315 / $E$2</f>
        <v>-0.00608478802992518</v>
      </c>
      <c r="N1315" s="23" t="n">
        <f aca="false">K1315 / $E$2</f>
        <v>0.0147630922693267</v>
      </c>
      <c r="O1315" s="10" t="str">
        <f aca="false">IF(OR(J1315 &lt; 0, I1315 &lt; 0), IF(J1315 &lt; 0, "BUY", "SELL"), "S.W.")</f>
        <v>BUY</v>
      </c>
      <c r="P1315" s="11" t="n">
        <f aca="false">IF(OR(O1314="BUY", O1314 = "SELL"), IF(O1314 = "BUY", E1315 - B1315, B1315 - E1315), 0)</f>
        <v>-0.489999999999995</v>
      </c>
      <c r="Q1315" s="24" t="n">
        <f aca="false">(F1315 - F1314) / F1314</f>
        <v>-0.110434483748152</v>
      </c>
      <c r="R1315" s="25" t="inlineStr">
        <f aca="true">IF(ROW(Q1315) - 2 &gt;= 3, AVERAGE(Q1315:OFFSET(Q1315,1 - $R$2, 0)), "")</f>
        <is>
          <t/>
        </is>
      </c>
    </row>
    <row collapsed="false" customFormat="false" customHeight="false" hidden="false" ht="13.3" outlineLevel="0" r="1316">
      <c r="A1316" s="20" t="n">
        <v>38468</v>
      </c>
      <c r="B1316" s="14" t="n">
        <v>36.78</v>
      </c>
      <c r="C1316" s="15" t="n">
        <v>37.51</v>
      </c>
      <c r="D1316" s="16" t="n">
        <v>36.12</v>
      </c>
      <c r="E1316" s="17" t="n">
        <v>36.19</v>
      </c>
      <c r="F1316" s="18" t="n">
        <v>28946700</v>
      </c>
      <c r="G1316" s="13" t="n">
        <v>36.04</v>
      </c>
      <c r="I1316" s="7" t="n">
        <f aca="false">C1316 - E1315</f>
        <v>0.530000000000001</v>
      </c>
      <c r="J1316" s="8" t="n">
        <f aca="false">E1315 - D1316</f>
        <v>0.859999999999999</v>
      </c>
      <c r="K1316" s="9" t="n">
        <f aca="false">E1316 - E1315</f>
        <v>-0.789999999999999</v>
      </c>
      <c r="L1316" s="21" t="n">
        <f aca="false">I1316 / $E$2</f>
        <v>0.00528678304239403</v>
      </c>
      <c r="M1316" s="22" t="n">
        <f aca="false">J1316 / $E$2</f>
        <v>0.0085785536159601</v>
      </c>
      <c r="N1316" s="23" t="n">
        <f aca="false">K1316 / $E$2</f>
        <v>-0.00788029925187032</v>
      </c>
      <c r="O1316" s="10" t="str">
        <f aca="false">IF(OR(J1316 &lt; 0, I1316 &lt; 0), IF(J1316 &lt; 0, "BUY", "SELL"), "S.W.")</f>
        <v>S.W.</v>
      </c>
      <c r="P1316" s="11" t="n">
        <f aca="false">IF(OR(O1315="BUY", O1315 = "SELL"), IF(O1315 = "BUY", E1316 - B1316, B1316 - E1316), 0)</f>
        <v>-0.590000000000003</v>
      </c>
      <c r="Q1316" s="24" t="n">
        <f aca="false">(F1316 - F1315) / F1315</f>
        <v>0.0858012025822133</v>
      </c>
      <c r="R1316" s="25" t="inlineStr">
        <f aca="true">IF(ROW(Q1316) - 2 &gt;= 3, AVERAGE(Q1316:OFFSET(Q1316,1 - $R$2, 0)), "")</f>
        <is>
          <t/>
        </is>
      </c>
    </row>
    <row collapsed="false" customFormat="false" customHeight="false" hidden="false" ht="13.3" outlineLevel="0" r="1317">
      <c r="A1317" s="20" t="n">
        <v>38469</v>
      </c>
      <c r="B1317" s="14" t="n">
        <v>35.89</v>
      </c>
      <c r="C1317" s="15" t="n">
        <v>36.36</v>
      </c>
      <c r="D1317" s="16" t="n">
        <v>35.51</v>
      </c>
      <c r="E1317" s="17" t="n">
        <v>35.95</v>
      </c>
      <c r="F1317" s="18" t="n">
        <v>21924600</v>
      </c>
      <c r="G1317" s="13" t="n">
        <v>35.8</v>
      </c>
      <c r="I1317" s="7" t="n">
        <f aca="false">C1317 - E1316</f>
        <v>0.170000000000002</v>
      </c>
      <c r="J1317" s="8" t="n">
        <f aca="false">E1316 - D1317</f>
        <v>0.68</v>
      </c>
      <c r="K1317" s="9" t="n">
        <f aca="false">E1317 - E1316</f>
        <v>-0.239999999999995</v>
      </c>
      <c r="L1317" s="21" t="n">
        <f aca="false">I1317 / $E$2</f>
        <v>0.00169576059850376</v>
      </c>
      <c r="M1317" s="22" t="n">
        <f aca="false">J1317 / $E$2</f>
        <v>0.00678304239401496</v>
      </c>
      <c r="N1317" s="23" t="n">
        <f aca="false">K1317 / $E$2</f>
        <v>-0.00239401496259347</v>
      </c>
      <c r="O1317" s="10" t="str">
        <f aca="false">IF(OR(J1317 &lt; 0, I1317 &lt; 0), IF(J1317 &lt; 0, "BUY", "SELL"), "S.W.")</f>
        <v>S.W.</v>
      </c>
      <c r="P1317" s="11" t="n">
        <f aca="false">IF(OR(O1316="BUY", O1316 = "SELL"), IF(O1316 = "BUY", E1317 - B1317, B1317 - E1317), 0)</f>
        <v>0</v>
      </c>
      <c r="Q1317" s="24" t="n">
        <f aca="false">(F1317 - F1316) / F1316</f>
        <v>-0.242587237923494</v>
      </c>
      <c r="R1317" s="25" t="inlineStr">
        <f aca="true">IF(ROW(Q1317) - 2 &gt;= 3, AVERAGE(Q1317:OFFSET(Q1317,1 - $R$2, 0)), "")</f>
        <is>
          <t/>
        </is>
      </c>
    </row>
    <row collapsed="false" customFormat="false" customHeight="false" hidden="false" ht="13.3" outlineLevel="0" r="1318">
      <c r="A1318" s="20" t="n">
        <v>38470</v>
      </c>
      <c r="B1318" s="14" t="n">
        <v>36.29</v>
      </c>
      <c r="C1318" s="15" t="n">
        <v>36.34</v>
      </c>
      <c r="D1318" s="16" t="n">
        <v>35.24</v>
      </c>
      <c r="E1318" s="17" t="n">
        <v>35.54</v>
      </c>
      <c r="F1318" s="18" t="n">
        <v>20539500</v>
      </c>
      <c r="G1318" s="13" t="n">
        <v>35.39</v>
      </c>
      <c r="I1318" s="7" t="n">
        <f aca="false">C1318 - E1317</f>
        <v>0.390000000000001</v>
      </c>
      <c r="J1318" s="8" t="n">
        <f aca="false">E1317 - D1318</f>
        <v>0.710000000000001</v>
      </c>
      <c r="K1318" s="9" t="n">
        <f aca="false">E1318 - E1317</f>
        <v>-0.410000000000004</v>
      </c>
      <c r="L1318" s="21" t="n">
        <f aca="false">I1318 / $E$2</f>
        <v>0.00389027431421447</v>
      </c>
      <c r="M1318" s="22" t="n">
        <f aca="false">J1318 / $E$2</f>
        <v>0.00708229426433916</v>
      </c>
      <c r="N1318" s="23" t="n">
        <f aca="false">K1318 / $E$2</f>
        <v>-0.00408977556109729</v>
      </c>
      <c r="O1318" s="10" t="str">
        <f aca="false">IF(OR(J1318 &lt; 0, I1318 &lt; 0), IF(J1318 &lt; 0, "BUY", "SELL"), "S.W.")</f>
        <v>S.W.</v>
      </c>
      <c r="P1318" s="11" t="n">
        <f aca="false">IF(OR(O1317="BUY", O1317 = "SELL"), IF(O1317 = "BUY", E1318 - B1318, B1318 - E1318), 0)</f>
        <v>0</v>
      </c>
      <c r="Q1318" s="24" t="n">
        <f aca="false">(F1318 - F1317) / F1317</f>
        <v>-0.0631756109575545</v>
      </c>
      <c r="R1318" s="25" t="inlineStr">
        <f aca="true">IF(ROW(Q1318) - 2 &gt;= 3, AVERAGE(Q1318:OFFSET(Q1318,1 - $R$2, 0)), "")</f>
        <is>
          <t/>
        </is>
      </c>
    </row>
    <row collapsed="false" customFormat="false" customHeight="false" hidden="false" ht="13.3" outlineLevel="0" r="1319">
      <c r="A1319" s="20" t="n">
        <v>38471</v>
      </c>
      <c r="B1319" s="14" t="n">
        <v>36.15</v>
      </c>
      <c r="C1319" s="15" t="n">
        <v>36.23</v>
      </c>
      <c r="D1319" s="16" t="n">
        <v>35.22</v>
      </c>
      <c r="E1319" s="17" t="n">
        <v>36.06</v>
      </c>
      <c r="F1319" s="18" t="n">
        <v>23986800</v>
      </c>
      <c r="G1319" s="13" t="n">
        <v>35.91</v>
      </c>
      <c r="I1319" s="7" t="n">
        <f aca="false">C1319 - E1318</f>
        <v>0.689999999999998</v>
      </c>
      <c r="J1319" s="8" t="n">
        <f aca="false">E1318 - D1319</f>
        <v>0.32</v>
      </c>
      <c r="K1319" s="9" t="n">
        <f aca="false">E1319 - E1318</f>
        <v>0.520000000000003</v>
      </c>
      <c r="L1319" s="21" t="n">
        <f aca="false">I1319 / $E$2</f>
        <v>0.00688279301745634</v>
      </c>
      <c r="M1319" s="22" t="n">
        <f aca="false">J1319 / $E$2</f>
        <v>0.00319201995012469</v>
      </c>
      <c r="N1319" s="23" t="n">
        <f aca="false">K1319 / $E$2</f>
        <v>0.00518703241895265</v>
      </c>
      <c r="O1319" s="10" t="str">
        <f aca="false">IF(OR(J1319 &lt; 0, I1319 &lt; 0), IF(J1319 &lt; 0, "BUY", "SELL"), "S.W.")</f>
        <v>S.W.</v>
      </c>
      <c r="P1319" s="11" t="n">
        <f aca="false">IF(OR(O1318="BUY", O1318 = "SELL"), IF(O1318 = "BUY", E1319 - B1319, B1319 - E1319), 0)</f>
        <v>0</v>
      </c>
      <c r="Q1319" s="24" t="n">
        <f aca="false">(F1319 - F1318) / F1318</f>
        <v>0.167837581245892</v>
      </c>
      <c r="R1319" s="25" t="inlineStr">
        <f aca="true">IF(ROW(Q1319) - 2 &gt;= 3, AVERAGE(Q1319:OFFSET(Q1319,1 - $R$2, 0)), "")</f>
        <is>
          <t/>
        </is>
      </c>
    </row>
    <row collapsed="false" customFormat="false" customHeight="false" hidden="false" ht="13.3" outlineLevel="0" r="1320">
      <c r="A1320" s="20" t="n">
        <v>38474</v>
      </c>
      <c r="B1320" s="14" t="n">
        <v>36.21</v>
      </c>
      <c r="C1320" s="15" t="n">
        <v>36.65</v>
      </c>
      <c r="D1320" s="16" t="n">
        <v>36.02</v>
      </c>
      <c r="E1320" s="17" t="n">
        <v>36.43</v>
      </c>
      <c r="F1320" s="18" t="n">
        <v>16640000</v>
      </c>
      <c r="G1320" s="13" t="n">
        <v>36.27</v>
      </c>
      <c r="I1320" s="7" t="n">
        <f aca="false">C1320 - E1319</f>
        <v>0.589999999999996</v>
      </c>
      <c r="J1320" s="8" t="n">
        <f aca="false">E1319 - D1320</f>
        <v>0.0399999999999991</v>
      </c>
      <c r="K1320" s="9" t="n">
        <f aca="false">E1320 - E1319</f>
        <v>0.369999999999997</v>
      </c>
      <c r="L1320" s="21" t="n">
        <f aca="false">I1320 / $E$2</f>
        <v>0.00588528678304236</v>
      </c>
      <c r="M1320" s="22" t="n">
        <f aca="false">J1320 / $E$2</f>
        <v>0.000399002493765578</v>
      </c>
      <c r="N1320" s="23" t="n">
        <f aca="false">K1320 / $E$2</f>
        <v>0.00369077306733165</v>
      </c>
      <c r="O1320" s="10" t="str">
        <f aca="false">IF(OR(J1320 &lt; 0, I1320 &lt; 0), IF(J1320 &lt; 0, "BUY", "SELL"), "S.W.")</f>
        <v>S.W.</v>
      </c>
      <c r="P1320" s="11" t="n">
        <f aca="false">IF(OR(O1319="BUY", O1319 = "SELL"), IF(O1319 = "BUY", E1320 - B1320, B1320 - E1320), 0)</f>
        <v>0</v>
      </c>
      <c r="Q1320" s="24" t="n">
        <f aca="false">(F1320 - F1319) / F1319</f>
        <v>-0.306285123484583</v>
      </c>
      <c r="R1320" s="25" t="inlineStr">
        <f aca="true">IF(ROW(Q1320) - 2 &gt;= 3, AVERAGE(Q1320:OFFSET(Q1320,1 - $R$2, 0)), "")</f>
        <is>
          <t/>
        </is>
      </c>
    </row>
    <row collapsed="false" customFormat="false" customHeight="false" hidden="false" ht="13.3" outlineLevel="0" r="1321">
      <c r="A1321" s="20" t="n">
        <v>38475</v>
      </c>
      <c r="B1321" s="14" t="n">
        <v>36.4</v>
      </c>
      <c r="C1321" s="15" t="n">
        <v>36.74</v>
      </c>
      <c r="D1321" s="16" t="n">
        <v>36.03</v>
      </c>
      <c r="E1321" s="17" t="n">
        <v>36.21</v>
      </c>
      <c r="F1321" s="18" t="n">
        <v>17740700</v>
      </c>
      <c r="G1321" s="13" t="n">
        <v>36.06</v>
      </c>
      <c r="I1321" s="7" t="n">
        <f aca="false">C1321 - E1320</f>
        <v>0.310000000000002</v>
      </c>
      <c r="J1321" s="8" t="n">
        <f aca="false">E1320 - D1321</f>
        <v>0.399999999999999</v>
      </c>
      <c r="K1321" s="9" t="n">
        <f aca="false">E1321 - E1320</f>
        <v>-0.219999999999999</v>
      </c>
      <c r="L1321" s="21" t="n">
        <f aca="false">I1321 / $E$2</f>
        <v>0.00309226932668331</v>
      </c>
      <c r="M1321" s="22" t="n">
        <f aca="false">J1321 / $E$2</f>
        <v>0.00399002493765585</v>
      </c>
      <c r="N1321" s="23" t="n">
        <f aca="false">K1321 / $E$2</f>
        <v>-0.00219451371571071</v>
      </c>
      <c r="O1321" s="10" t="str">
        <f aca="false">IF(OR(J1321 &lt; 0, I1321 &lt; 0), IF(J1321 &lt; 0, "BUY", "SELL"), "S.W.")</f>
        <v>S.W.</v>
      </c>
      <c r="P1321" s="11" t="n">
        <f aca="false">IF(OR(O1320="BUY", O1320 = "SELL"), IF(O1320 = "BUY", E1321 - B1321, B1321 - E1321), 0)</f>
        <v>0</v>
      </c>
      <c r="Q1321" s="24" t="n">
        <f aca="false">(F1321 - F1320) / F1320</f>
        <v>0.0661478365384615</v>
      </c>
      <c r="R1321" s="25" t="inlineStr">
        <f aca="true">IF(ROW(Q1321) - 2 &gt;= 3, AVERAGE(Q1321:OFFSET(Q1321,1 - $R$2, 0)), "")</f>
        <is>
          <t/>
        </is>
      </c>
    </row>
    <row collapsed="false" customFormat="false" customHeight="false" hidden="false" ht="13.3" outlineLevel="0" r="1322">
      <c r="A1322" s="20" t="n">
        <v>38476</v>
      </c>
      <c r="B1322" s="14" t="n">
        <v>36.11</v>
      </c>
      <c r="C1322" s="15" t="n">
        <v>37.2</v>
      </c>
      <c r="D1322" s="16" t="n">
        <v>36.1</v>
      </c>
      <c r="E1322" s="17" t="n">
        <v>37.15</v>
      </c>
      <c r="F1322" s="18" t="n">
        <v>16006300</v>
      </c>
      <c r="G1322" s="13" t="n">
        <v>36.99</v>
      </c>
      <c r="I1322" s="7" t="n">
        <f aca="false">C1322 - E1321</f>
        <v>0.990000000000002</v>
      </c>
      <c r="J1322" s="8" t="n">
        <f aca="false">E1321 - D1322</f>
        <v>0.109999999999999</v>
      </c>
      <c r="K1322" s="9" t="n">
        <f aca="false">E1322 - E1321</f>
        <v>0.939999999999998</v>
      </c>
      <c r="L1322" s="21" t="n">
        <f aca="false">I1322 / $E$2</f>
        <v>0.00987531172069827</v>
      </c>
      <c r="M1322" s="22" t="n">
        <f aca="false">J1322 / $E$2</f>
        <v>0.00109725685785536</v>
      </c>
      <c r="N1322" s="23" t="n">
        <f aca="false">K1322 / $E$2</f>
        <v>0.00937655860349125</v>
      </c>
      <c r="O1322" s="10" t="str">
        <f aca="false">IF(OR(J1322 &lt; 0, I1322 &lt; 0), IF(J1322 &lt; 0, "BUY", "SELL"), "S.W.")</f>
        <v>S.W.</v>
      </c>
      <c r="P1322" s="11" t="n">
        <f aca="false">IF(OR(O1321="BUY", O1321 = "SELL"), IF(O1321 = "BUY", E1322 - B1322, B1322 - E1322), 0)</f>
        <v>0</v>
      </c>
      <c r="Q1322" s="24" t="n">
        <f aca="false">(F1322 - F1321) / F1321</f>
        <v>-0.0977638988315005</v>
      </c>
      <c r="R1322" s="25" t="inlineStr">
        <f aca="true">IF(ROW(Q1322) - 2 &gt;= 3, AVERAGE(Q1322:OFFSET(Q1322,1 - $R$2, 0)), "")</f>
        <is>
          <t/>
        </is>
      </c>
    </row>
    <row collapsed="false" customFormat="false" customHeight="false" hidden="false" ht="13.3" outlineLevel="0" r="1323">
      <c r="A1323" s="20" t="n">
        <v>38477</v>
      </c>
      <c r="B1323" s="14" t="n">
        <v>37.25</v>
      </c>
      <c r="C1323" s="15" t="n">
        <v>37.27</v>
      </c>
      <c r="D1323" s="16" t="n">
        <v>36.47</v>
      </c>
      <c r="E1323" s="17" t="n">
        <v>36.68</v>
      </c>
      <c r="F1323" s="18" t="n">
        <v>13834500</v>
      </c>
      <c r="G1323" s="13" t="n">
        <v>36.52</v>
      </c>
      <c r="I1323" s="7" t="n">
        <f aca="false">C1323 - E1322</f>
        <v>0.120000000000005</v>
      </c>
      <c r="J1323" s="8" t="n">
        <f aca="false">E1322 - D1323</f>
        <v>0.68</v>
      </c>
      <c r="K1323" s="9" t="n">
        <f aca="false">E1323 - E1322</f>
        <v>-0.469999999999999</v>
      </c>
      <c r="L1323" s="21" t="n">
        <f aca="false">I1323 / $E$2</f>
        <v>0.0011970074812968</v>
      </c>
      <c r="M1323" s="22" t="n">
        <f aca="false">J1323 / $E$2</f>
        <v>0.00678304239401496</v>
      </c>
      <c r="N1323" s="23" t="n">
        <f aca="false">K1323 / $E$2</f>
        <v>-0.00468827930174562</v>
      </c>
      <c r="O1323" s="10" t="str">
        <f aca="false">IF(OR(J1323 &lt; 0, I1323 &lt; 0), IF(J1323 &lt; 0, "BUY", "SELL"), "S.W.")</f>
        <v>S.W.</v>
      </c>
      <c r="P1323" s="11" t="n">
        <f aca="false">IF(OR(O1322="BUY", O1322 = "SELL"), IF(O1322 = "BUY", E1323 - B1323, B1323 - E1323), 0)</f>
        <v>0</v>
      </c>
      <c r="Q1323" s="24" t="n">
        <f aca="false">(F1323 - F1322) / F1322</f>
        <v>-0.135684074395707</v>
      </c>
      <c r="R1323" s="25" t="inlineStr">
        <f aca="true">IF(ROW(Q1323) - 2 &gt;= 3, AVERAGE(Q1323:OFFSET(Q1323,1 - $R$2, 0)), "")</f>
        <is>
          <t/>
        </is>
      </c>
    </row>
    <row collapsed="false" customFormat="false" customHeight="false" hidden="false" ht="13.3" outlineLevel="0" r="1324">
      <c r="A1324" s="20" t="n">
        <v>38478</v>
      </c>
      <c r="B1324" s="14" t="n">
        <v>36.89</v>
      </c>
      <c r="C1324" s="15" t="n">
        <v>37.33</v>
      </c>
      <c r="D1324" s="16" t="n">
        <v>36.79</v>
      </c>
      <c r="E1324" s="17" t="n">
        <v>37.24</v>
      </c>
      <c r="F1324" s="18" t="n">
        <v>11651700</v>
      </c>
      <c r="G1324" s="13" t="n">
        <v>37.08</v>
      </c>
      <c r="I1324" s="7" t="n">
        <f aca="false">C1324 - E1323</f>
        <v>0.649999999999999</v>
      </c>
      <c r="J1324" s="8" t="n">
        <f aca="false">E1323 - D1324</f>
        <v>-0.109999999999999</v>
      </c>
      <c r="K1324" s="9" t="n">
        <f aca="false">E1324 - E1323</f>
        <v>0.560000000000002</v>
      </c>
      <c r="L1324" s="21" t="n">
        <f aca="false">I1324 / $E$2</f>
        <v>0.00648379052369076</v>
      </c>
      <c r="M1324" s="22" t="n">
        <f aca="false">J1324 / $E$2</f>
        <v>-0.00109725685785536</v>
      </c>
      <c r="N1324" s="23" t="n">
        <f aca="false">K1324 / $E$2</f>
        <v>0.00558603491271823</v>
      </c>
      <c r="O1324" s="10" t="str">
        <f aca="false">IF(OR(J1324 &lt; 0, I1324 &lt; 0), IF(J1324 &lt; 0, "BUY", "SELL"), "S.W.")</f>
        <v>BUY</v>
      </c>
      <c r="P1324" s="11" t="n">
        <f aca="false">IF(OR(O1323="BUY", O1323 = "SELL"), IF(O1323 = "BUY", E1324 - B1324, B1324 - E1324), 0)</f>
        <v>0</v>
      </c>
      <c r="Q1324" s="24" t="n">
        <f aca="false">(F1324 - F1323) / F1323</f>
        <v>-0.157779464382522</v>
      </c>
      <c r="R1324" s="25" t="inlineStr">
        <f aca="true">IF(ROW(Q1324) - 2 &gt;= 3, AVERAGE(Q1324:OFFSET(Q1324,1 - $R$2, 0)), "")</f>
        <is>
          <t/>
        </is>
      </c>
    </row>
    <row collapsed="false" customFormat="false" customHeight="false" hidden="false" ht="13.3" outlineLevel="0" r="1325">
      <c r="A1325" s="20" t="n">
        <v>38481</v>
      </c>
      <c r="B1325" s="14" t="n">
        <v>37.28</v>
      </c>
      <c r="C1325" s="15" t="n">
        <v>37.45</v>
      </c>
      <c r="D1325" s="16" t="n">
        <v>36.75</v>
      </c>
      <c r="E1325" s="17" t="n">
        <v>36.97</v>
      </c>
      <c r="F1325" s="18" t="n">
        <v>12703400</v>
      </c>
      <c r="G1325" s="13" t="n">
        <v>36.81</v>
      </c>
      <c r="I1325" s="7" t="n">
        <f aca="false">C1325 - E1324</f>
        <v>0.210000000000001</v>
      </c>
      <c r="J1325" s="8" t="n">
        <f aca="false">E1324 - D1325</f>
        <v>0.490000000000002</v>
      </c>
      <c r="K1325" s="9" t="n">
        <f aca="false">E1325 - E1324</f>
        <v>-0.270000000000003</v>
      </c>
      <c r="L1325" s="21" t="n">
        <f aca="false">I1325 / $E$2</f>
        <v>0.00209476309226934</v>
      </c>
      <c r="M1325" s="22" t="n">
        <f aca="false">J1325 / $E$2</f>
        <v>0.00488778054862845</v>
      </c>
      <c r="N1325" s="23" t="n">
        <f aca="false">K1325 / $E$2</f>
        <v>-0.00269326683291774</v>
      </c>
      <c r="O1325" s="10" t="str">
        <f aca="false">IF(OR(J1325 &lt; 0, I1325 &lt; 0), IF(J1325 &lt; 0, "BUY", "SELL"), "S.W.")</f>
        <v>S.W.</v>
      </c>
      <c r="P1325" s="11" t="n">
        <f aca="false">IF(OR(O1324="BUY", O1324 = "SELL"), IF(O1324 = "BUY", E1325 - B1325, B1325 - E1325), 0)</f>
        <v>-0.310000000000002</v>
      </c>
      <c r="Q1325" s="24" t="n">
        <f aca="false">(F1325 - F1324) / F1324</f>
        <v>0.0902615069045719</v>
      </c>
      <c r="R1325" s="25" t="inlineStr">
        <f aca="true">IF(ROW(Q1325) - 2 &gt;= 3, AVERAGE(Q1325:OFFSET(Q1325,1 - $R$2, 0)), "")</f>
        <is>
          <t/>
        </is>
      </c>
    </row>
    <row collapsed="false" customFormat="false" customHeight="false" hidden="false" ht="13.3" outlineLevel="0" r="1326">
      <c r="A1326" s="20" t="n">
        <v>38482</v>
      </c>
      <c r="B1326" s="14" t="n">
        <v>36.75</v>
      </c>
      <c r="C1326" s="15" t="n">
        <v>37.25</v>
      </c>
      <c r="D1326" s="16" t="n">
        <v>36.33</v>
      </c>
      <c r="E1326" s="17" t="n">
        <v>36.42</v>
      </c>
      <c r="F1326" s="18" t="n">
        <v>15723700</v>
      </c>
      <c r="G1326" s="13" t="n">
        <v>36.26</v>
      </c>
      <c r="I1326" s="7" t="n">
        <f aca="false">C1326 - E1325</f>
        <v>0.280000000000001</v>
      </c>
      <c r="J1326" s="8" t="n">
        <f aca="false">E1325 - D1326</f>
        <v>0.640000000000001</v>
      </c>
      <c r="K1326" s="9" t="n">
        <f aca="false">E1326 - E1325</f>
        <v>-0.549999999999997</v>
      </c>
      <c r="L1326" s="21" t="n">
        <f aca="false">I1326 / $E$2</f>
        <v>0.00279301745635911</v>
      </c>
      <c r="M1326" s="22" t="n">
        <f aca="false">J1326 / $E$2</f>
        <v>0.00638403990024938</v>
      </c>
      <c r="N1326" s="23" t="n">
        <f aca="false">K1326 / $E$2</f>
        <v>-0.00548628428927678</v>
      </c>
      <c r="O1326" s="10" t="str">
        <f aca="false">IF(OR(J1326 &lt; 0, I1326 &lt; 0), IF(J1326 &lt; 0, "BUY", "SELL"), "S.W.")</f>
        <v>S.W.</v>
      </c>
      <c r="P1326" s="11" t="n">
        <f aca="false">IF(OR(O1325="BUY", O1325 = "SELL"), IF(O1325 = "BUY", E1326 - B1326, B1326 - E1326), 0)</f>
        <v>0</v>
      </c>
      <c r="Q1326" s="24" t="n">
        <f aca="false">(F1326 - F1325) / F1325</f>
        <v>0.237755246626887</v>
      </c>
      <c r="R1326" s="25" t="inlineStr">
        <f aca="true">IF(ROW(Q1326) - 2 &gt;= 3, AVERAGE(Q1326:OFFSET(Q1326,1 - $R$2, 0)), "")</f>
        <is>
          <t/>
        </is>
      </c>
    </row>
    <row collapsed="false" customFormat="false" customHeight="false" hidden="false" ht="13.3" outlineLevel="0" r="1327">
      <c r="A1327" s="20" t="n">
        <v>38483</v>
      </c>
      <c r="B1327" s="14" t="n">
        <v>35.2</v>
      </c>
      <c r="C1327" s="15" t="n">
        <v>35.67</v>
      </c>
      <c r="D1327" s="16" t="n">
        <v>33.11</v>
      </c>
      <c r="E1327" s="17" t="n">
        <v>35.61</v>
      </c>
      <c r="F1327" s="18" t="n">
        <v>72927900</v>
      </c>
      <c r="G1327" s="13" t="n">
        <v>35.46</v>
      </c>
      <c r="I1327" s="7" t="n">
        <f aca="false">C1327 - E1326</f>
        <v>-0.75</v>
      </c>
      <c r="J1327" s="8" t="n">
        <f aca="false">E1326 - D1327</f>
        <v>3.31</v>
      </c>
      <c r="K1327" s="9" t="n">
        <f aca="false">E1327 - E1326</f>
        <v>-0.810000000000002</v>
      </c>
      <c r="L1327" s="21" t="n">
        <f aca="false">I1327 / $E$2</f>
        <v>-0.00748129675810474</v>
      </c>
      <c r="M1327" s="22" t="n">
        <f aca="false">J1327 / $E$2</f>
        <v>0.0330174563591023</v>
      </c>
      <c r="N1327" s="23" t="n">
        <f aca="false">K1327 / $E$2</f>
        <v>-0.00807980049875314</v>
      </c>
      <c r="O1327" s="10" t="str">
        <f aca="false">IF(OR(J1327 &lt; 0, I1327 &lt; 0), IF(J1327 &lt; 0, "BUY", "SELL"), "S.W.")</f>
        <v>SELL</v>
      </c>
      <c r="P1327" s="11" t="n">
        <f aca="false">IF(OR(O1326="BUY", O1326 = "SELL"), IF(O1326 = "BUY", E1327 - B1327, B1327 - E1327), 0)</f>
        <v>0</v>
      </c>
      <c r="Q1327" s="24" t="n">
        <f aca="false">(F1327 - F1326) / F1326</f>
        <v>3.63808772744329</v>
      </c>
      <c r="R1327" s="25" t="inlineStr">
        <f aca="true">IF(ROW(Q1327) - 2 &gt;= 3, AVERAGE(Q1327:OFFSET(Q1327,1 - $R$2, 0)), "")</f>
        <is>
          <t/>
        </is>
      </c>
    </row>
    <row collapsed="false" customFormat="false" customHeight="false" hidden="false" ht="13.3" outlineLevel="0" r="1328">
      <c r="A1328" s="20" t="n">
        <v>38484</v>
      </c>
      <c r="B1328" s="14" t="n">
        <v>35.42</v>
      </c>
      <c r="C1328" s="15" t="n">
        <v>35.59</v>
      </c>
      <c r="D1328" s="16" t="n">
        <v>34</v>
      </c>
      <c r="E1328" s="17" t="n">
        <v>34.13</v>
      </c>
      <c r="F1328" s="18" t="n">
        <v>34651500</v>
      </c>
      <c r="G1328" s="13" t="n">
        <v>33.98</v>
      </c>
      <c r="I1328" s="7" t="n">
        <f aca="false">C1328 - E1327</f>
        <v>-0.019999999999996</v>
      </c>
      <c r="J1328" s="8" t="n">
        <f aca="false">E1327 - D1328</f>
        <v>1.61</v>
      </c>
      <c r="K1328" s="9" t="n">
        <f aca="false">E1328 - E1327</f>
        <v>-1.48</v>
      </c>
      <c r="L1328" s="21" t="n">
        <f aca="false">I1328 / $E$2</f>
        <v>-0.000199501246882753</v>
      </c>
      <c r="M1328" s="22" t="n">
        <f aca="false">J1328 / $E$2</f>
        <v>0.0160598503740648</v>
      </c>
      <c r="N1328" s="23" t="n">
        <f aca="false">K1328 / $E$2</f>
        <v>-0.0147630922693267</v>
      </c>
      <c r="O1328" s="10" t="str">
        <f aca="false">IF(OR(J1328 &lt; 0, I1328 &lt; 0), IF(J1328 &lt; 0, "BUY", "SELL"), "S.W.")</f>
        <v>SELL</v>
      </c>
      <c r="P1328" s="11" t="n">
        <f aca="false">IF(OR(O1327="BUY", O1327 = "SELL"), IF(O1327 = "BUY", E1328 - B1328, B1328 - E1328), 0)</f>
        <v>1.29</v>
      </c>
      <c r="Q1328" s="24" t="n">
        <f aca="false">(F1328 - F1327) / F1327</f>
        <v>-0.524852628417931</v>
      </c>
      <c r="R1328" s="25" t="inlineStr">
        <f aca="true">IF(ROW(Q1328) - 2 &gt;= 3, AVERAGE(Q1328:OFFSET(Q1328,1 - $R$2, 0)), "")</f>
        <is>
          <t/>
        </is>
      </c>
    </row>
    <row collapsed="false" customFormat="false" customHeight="false" hidden="false" ht="13.3" outlineLevel="0" r="1329">
      <c r="A1329" s="20" t="n">
        <v>38485</v>
      </c>
      <c r="B1329" s="14" t="n">
        <v>34.2</v>
      </c>
      <c r="C1329" s="15" t="n">
        <v>35.23</v>
      </c>
      <c r="D1329" s="16" t="n">
        <v>34.07</v>
      </c>
      <c r="E1329" s="17" t="n">
        <v>34.77</v>
      </c>
      <c r="F1329" s="18" t="n">
        <v>25096900</v>
      </c>
      <c r="G1329" s="13" t="n">
        <v>34.62</v>
      </c>
      <c r="I1329" s="7" t="n">
        <f aca="false">C1329 - E1328</f>
        <v>1.09999999999999</v>
      </c>
      <c r="J1329" s="8" t="n">
        <f aca="false">E1328 - D1329</f>
        <v>0.0600000000000023</v>
      </c>
      <c r="K1329" s="9" t="n">
        <f aca="false">E1329 - E1328</f>
        <v>0.640000000000001</v>
      </c>
      <c r="L1329" s="21" t="n">
        <f aca="false">I1329 / $E$2</f>
        <v>0.0109725685785536</v>
      </c>
      <c r="M1329" s="22" t="n">
        <f aca="false">J1329 / $E$2</f>
        <v>0.000598503740648402</v>
      </c>
      <c r="N1329" s="23" t="n">
        <f aca="false">K1329 / $E$2</f>
        <v>0.00638403990024938</v>
      </c>
      <c r="O1329" s="10" t="str">
        <f aca="false">IF(OR(J1329 &lt; 0, I1329 &lt; 0), IF(J1329 &lt; 0, "BUY", "SELL"), "S.W.")</f>
        <v>S.W.</v>
      </c>
      <c r="P1329" s="11" t="n">
        <f aca="false">IF(OR(O1328="BUY", O1328 = "SELL"), IF(O1328 = "BUY", E1329 - B1329, B1329 - E1329), 0)</f>
        <v>-0.57</v>
      </c>
      <c r="Q1329" s="24" t="n">
        <f aca="false">(F1329 - F1328) / F1328</f>
        <v>-0.275734095205114</v>
      </c>
      <c r="R1329" s="25" t="inlineStr">
        <f aca="true">IF(ROW(Q1329) - 2 &gt;= 3, AVERAGE(Q1329:OFFSET(Q1329,1 - $R$2, 0)), "")</f>
        <is>
          <t/>
        </is>
      </c>
    </row>
    <row collapsed="false" customFormat="false" customHeight="false" hidden="false" ht="13.3" outlineLevel="0" r="1330">
      <c r="A1330" s="20" t="n">
        <v>38488</v>
      </c>
      <c r="B1330" s="14" t="n">
        <v>34.56</v>
      </c>
      <c r="C1330" s="15" t="n">
        <v>35.7</v>
      </c>
      <c r="D1330" s="16" t="n">
        <v>34.53</v>
      </c>
      <c r="E1330" s="17" t="n">
        <v>35.55</v>
      </c>
      <c r="F1330" s="18" t="n">
        <v>16939100</v>
      </c>
      <c r="G1330" s="13" t="n">
        <v>35.4</v>
      </c>
      <c r="I1330" s="7" t="n">
        <f aca="false">C1330 - E1329</f>
        <v>0.93</v>
      </c>
      <c r="J1330" s="8" t="n">
        <f aca="false">E1329 - D1330</f>
        <v>0.240000000000002</v>
      </c>
      <c r="K1330" s="9" t="n">
        <f aca="false">E1330 - E1329</f>
        <v>0.779999999999994</v>
      </c>
      <c r="L1330" s="21" t="n">
        <f aca="false">I1330 / $E$2</f>
        <v>0.00927680798004987</v>
      </c>
      <c r="M1330" s="22" t="n">
        <f aca="false">J1330 / $E$2</f>
        <v>0.00239401496259354</v>
      </c>
      <c r="N1330" s="23" t="n">
        <f aca="false">K1330 / $E$2</f>
        <v>0.00778054862842887</v>
      </c>
      <c r="O1330" s="10" t="str">
        <f aca="false">IF(OR(J1330 &lt; 0, I1330 &lt; 0), IF(J1330 &lt; 0, "BUY", "SELL"), "S.W.")</f>
        <v>S.W.</v>
      </c>
      <c r="P1330" s="11" t="n">
        <f aca="false">IF(OR(O1329="BUY", O1329 = "SELL"), IF(O1329 = "BUY", E1330 - B1330, B1330 - E1330), 0)</f>
        <v>0</v>
      </c>
      <c r="Q1330" s="24" t="n">
        <f aca="false">(F1330 - F1329) / F1329</f>
        <v>-0.325052098067889</v>
      </c>
      <c r="R1330" s="25" t="inlineStr">
        <f aca="true">IF(ROW(Q1330) - 2 &gt;= 3, AVERAGE(Q1330:OFFSET(Q1330,1 - $R$2, 0)), "")</f>
        <is>
          <t/>
        </is>
      </c>
    </row>
    <row collapsed="false" customFormat="false" customHeight="false" hidden="false" ht="13.3" outlineLevel="0" r="1331">
      <c r="A1331" s="20" t="n">
        <v>38489</v>
      </c>
      <c r="B1331" s="14" t="n">
        <v>35.14</v>
      </c>
      <c r="C1331" s="15" t="n">
        <v>35.46</v>
      </c>
      <c r="D1331" s="16" t="n">
        <v>34.54</v>
      </c>
      <c r="E1331" s="17" t="n">
        <v>35.36</v>
      </c>
      <c r="F1331" s="18" t="n">
        <v>21012300</v>
      </c>
      <c r="G1331" s="13" t="n">
        <v>35.21</v>
      </c>
      <c r="I1331" s="7" t="n">
        <f aca="false">C1331 - E1330</f>
        <v>-0.0899999999999963</v>
      </c>
      <c r="J1331" s="8" t="n">
        <f aca="false">E1330 - D1331</f>
        <v>1.01</v>
      </c>
      <c r="K1331" s="9" t="n">
        <f aca="false">E1331 - E1330</f>
        <v>-0.189999999999998</v>
      </c>
      <c r="L1331" s="21" t="n">
        <f aca="false">I1331 / $E$2</f>
        <v>-0.000897755610972532</v>
      </c>
      <c r="M1331" s="22" t="n">
        <f aca="false">J1331 / $E$2</f>
        <v>0.010074812967581</v>
      </c>
      <c r="N1331" s="23" t="n">
        <f aca="false">K1331 / $E$2</f>
        <v>-0.00189526184538651</v>
      </c>
      <c r="O1331" s="10" t="str">
        <f aca="false">IF(OR(J1331 &lt; 0, I1331 &lt; 0), IF(J1331 &lt; 0, "BUY", "SELL"), "S.W.")</f>
        <v>SELL</v>
      </c>
      <c r="P1331" s="11" t="n">
        <f aca="false">IF(OR(O1330="BUY", O1330 = "SELL"), IF(O1330 = "BUY", E1331 - B1331, B1331 - E1331), 0)</f>
        <v>0</v>
      </c>
      <c r="Q1331" s="24" t="n">
        <f aca="false">(F1331 - F1330) / F1330</f>
        <v>0.240461417666818</v>
      </c>
      <c r="R1331" s="25" t="inlineStr">
        <f aca="true">IF(ROW(Q1331) - 2 &gt;= 3, AVERAGE(Q1331:OFFSET(Q1331,1 - $R$2, 0)), "")</f>
        <is>
          <t/>
        </is>
      </c>
    </row>
    <row collapsed="false" customFormat="false" customHeight="false" hidden="false" ht="13.3" outlineLevel="0" r="1332">
      <c r="A1332" s="20" t="n">
        <v>38490</v>
      </c>
      <c r="B1332" s="14" t="n">
        <v>35.45</v>
      </c>
      <c r="C1332" s="15" t="n">
        <v>37.56</v>
      </c>
      <c r="D1332" s="16" t="n">
        <v>34.99</v>
      </c>
      <c r="E1332" s="17" t="n">
        <v>35.84</v>
      </c>
      <c r="F1332" s="18" t="n">
        <v>22740100</v>
      </c>
      <c r="G1332" s="13" t="n">
        <v>35.69</v>
      </c>
      <c r="I1332" s="7" t="n">
        <f aca="false">C1332 - E1331</f>
        <v>2.2</v>
      </c>
      <c r="J1332" s="8" t="n">
        <f aca="false">E1331 - D1332</f>
        <v>0.369999999999997</v>
      </c>
      <c r="K1332" s="9" t="n">
        <f aca="false">E1332 - E1331</f>
        <v>0.480000000000004</v>
      </c>
      <c r="L1332" s="21" t="n">
        <f aca="false">I1332 / $E$2</f>
        <v>0.0219451371571073</v>
      </c>
      <c r="M1332" s="22" t="n">
        <f aca="false">J1332 / $E$2</f>
        <v>0.00369077306733165</v>
      </c>
      <c r="N1332" s="23" t="n">
        <f aca="false">K1332 / $E$2</f>
        <v>0.00478802992518707</v>
      </c>
      <c r="O1332" s="10" t="str">
        <f aca="false">IF(OR(J1332 &lt; 0, I1332 &lt; 0), IF(J1332 &lt; 0, "BUY", "SELL"), "S.W.")</f>
        <v>S.W.</v>
      </c>
      <c r="P1332" s="11" t="n">
        <f aca="false">IF(OR(O1331="BUY", O1331 = "SELL"), IF(O1331 = "BUY", E1332 - B1332, B1332 - E1332), 0)</f>
        <v>-0.390000000000001</v>
      </c>
      <c r="Q1332" s="24" t="n">
        <f aca="false">(F1332 - F1331) / F1331</f>
        <v>0.0822280283453025</v>
      </c>
      <c r="R1332" s="25" t="inlineStr">
        <f aca="true">IF(ROW(Q1332) - 2 &gt;= 3, AVERAGE(Q1332:OFFSET(Q1332,1 - $R$2, 0)), "")</f>
        <is>
          <t/>
        </is>
      </c>
    </row>
    <row collapsed="false" customFormat="false" customHeight="false" hidden="false" ht="13.3" outlineLevel="0" r="1333">
      <c r="A1333" s="20" t="n">
        <v>38491</v>
      </c>
      <c r="B1333" s="14" t="n">
        <v>35.78</v>
      </c>
      <c r="C1333" s="15" t="n">
        <v>37.68</v>
      </c>
      <c r="D1333" s="16" t="n">
        <v>35.78</v>
      </c>
      <c r="E1333" s="17" t="n">
        <v>37.55</v>
      </c>
      <c r="F1333" s="18" t="n">
        <v>28327200</v>
      </c>
      <c r="G1333" s="13" t="n">
        <v>37.39</v>
      </c>
      <c r="I1333" s="7" t="n">
        <f aca="false">C1333 - E1332</f>
        <v>1.84</v>
      </c>
      <c r="J1333" s="8" t="n">
        <f aca="false">E1332 - D1333</f>
        <v>0.0600000000000023</v>
      </c>
      <c r="K1333" s="9" t="n">
        <f aca="false">E1333 - E1332</f>
        <v>1.70999999999999</v>
      </c>
      <c r="L1333" s="21" t="n">
        <f aca="false">I1333 / $E$2</f>
        <v>0.0183541147132169</v>
      </c>
      <c r="M1333" s="22" t="n">
        <f aca="false">J1333 / $E$2</f>
        <v>0.000598503740648402</v>
      </c>
      <c r="N1333" s="23" t="n">
        <f aca="false">K1333 / $E$2</f>
        <v>0.0170573566084787</v>
      </c>
      <c r="O1333" s="10" t="str">
        <f aca="false">IF(OR(J1333 &lt; 0, I1333 &lt; 0), IF(J1333 &lt; 0, "BUY", "SELL"), "S.W.")</f>
        <v>S.W.</v>
      </c>
      <c r="P1333" s="11" t="n">
        <f aca="false">IF(OR(O1332="BUY", O1332 = "SELL"), IF(O1332 = "BUY", E1333 - B1333, B1333 - E1333), 0)</f>
        <v>0</v>
      </c>
      <c r="Q1333" s="24" t="n">
        <f aca="false">(F1333 - F1332) / F1332</f>
        <v>0.245693730458529</v>
      </c>
      <c r="R1333" s="25" t="inlineStr">
        <f aca="true">IF(ROW(Q1333) - 2 &gt;= 3, AVERAGE(Q1333:OFFSET(Q1333,1 - $R$2, 0)), "")</f>
        <is>
          <t/>
        </is>
      </c>
    </row>
    <row collapsed="false" customFormat="false" customHeight="false" hidden="false" ht="13.3" outlineLevel="0" r="1334">
      <c r="A1334" s="20" t="n">
        <v>38492</v>
      </c>
      <c r="B1334" s="14" t="n">
        <v>37.25</v>
      </c>
      <c r="C1334" s="15" t="n">
        <v>37.65</v>
      </c>
      <c r="D1334" s="16" t="n">
        <v>37.19</v>
      </c>
      <c r="E1334" s="17" t="n">
        <v>37.55</v>
      </c>
      <c r="F1334" s="18" t="n">
        <v>16166100</v>
      </c>
      <c r="G1334" s="13" t="n">
        <v>37.39</v>
      </c>
      <c r="I1334" s="7" t="n">
        <f aca="false">C1334 - E1333</f>
        <v>0.100000000000001</v>
      </c>
      <c r="J1334" s="8" t="n">
        <f aca="false">E1333 - D1334</f>
        <v>0.359999999999999</v>
      </c>
      <c r="K1334" s="9" t="n">
        <f aca="false">E1334 - E1333</f>
        <v>0</v>
      </c>
      <c r="L1334" s="21" t="n">
        <f aca="false">I1334 / $E$2</f>
        <v>0.000997506234413979</v>
      </c>
      <c r="M1334" s="22" t="n">
        <f aca="false">J1334 / $E$2</f>
        <v>0.00359102244389027</v>
      </c>
      <c r="N1334" s="23" t="n">
        <f aca="false">K1334 / $E$2</f>
        <v>0</v>
      </c>
      <c r="O1334" s="10" t="str">
        <f aca="false">IF(OR(J1334 &lt; 0, I1334 &lt; 0), IF(J1334 &lt; 0, "BUY", "SELL"), "S.W.")</f>
        <v>S.W.</v>
      </c>
      <c r="P1334" s="11" t="n">
        <f aca="false">IF(OR(O1333="BUY", O1333 = "SELL"), IF(O1333 = "BUY", E1334 - B1334, B1334 - E1334), 0)</f>
        <v>0</v>
      </c>
      <c r="Q1334" s="24" t="n">
        <f aca="false">(F1334 - F1333) / F1333</f>
        <v>-0.42930822672202</v>
      </c>
      <c r="R1334" s="25" t="inlineStr">
        <f aca="true">IF(ROW(Q1334) - 2 &gt;= 3, AVERAGE(Q1334:OFFSET(Q1334,1 - $R$2, 0)), "")</f>
        <is>
          <t/>
        </is>
      </c>
    </row>
    <row collapsed="false" customFormat="false" customHeight="false" hidden="false" ht="13.3" outlineLevel="0" r="1335">
      <c r="A1335" s="20" t="n">
        <v>38495</v>
      </c>
      <c r="B1335" s="14" t="n">
        <v>37.85</v>
      </c>
      <c r="C1335" s="15" t="n">
        <v>39.9</v>
      </c>
      <c r="D1335" s="16" t="n">
        <v>37.85</v>
      </c>
      <c r="E1335" s="17" t="n">
        <v>39.76</v>
      </c>
      <c r="F1335" s="18" t="n">
        <v>37234800</v>
      </c>
      <c r="G1335" s="13" t="n">
        <v>39.59</v>
      </c>
      <c r="I1335" s="7" t="n">
        <f aca="false">C1335 - E1334</f>
        <v>2.35</v>
      </c>
      <c r="J1335" s="8" t="n">
        <f aca="false">E1334 - D1335</f>
        <v>-0.300000000000004</v>
      </c>
      <c r="K1335" s="9" t="n">
        <f aca="false">E1335 - E1334</f>
        <v>2.21</v>
      </c>
      <c r="L1335" s="21" t="n">
        <f aca="false">I1335 / $E$2</f>
        <v>0.0234413965087282</v>
      </c>
      <c r="M1335" s="22" t="n">
        <f aca="false">J1335 / $E$2</f>
        <v>-0.00299251870324194</v>
      </c>
      <c r="N1335" s="23" t="n">
        <f aca="false">K1335 / $E$2</f>
        <v>0.0220448877805486</v>
      </c>
      <c r="O1335" s="10" t="str">
        <f aca="false">IF(OR(J1335 &lt; 0, I1335 &lt; 0), IF(J1335 &lt; 0, "BUY", "SELL"), "S.W.")</f>
        <v>BUY</v>
      </c>
      <c r="P1335" s="11" t="n">
        <f aca="false">IF(OR(O1334="BUY", O1334 = "SELL"), IF(O1334 = "BUY", E1335 - B1335, B1335 - E1335), 0)</f>
        <v>0</v>
      </c>
      <c r="Q1335" s="24" t="n">
        <f aca="false">(F1335 - F1334) / F1334</f>
        <v>1.30326423812793</v>
      </c>
      <c r="R1335" s="25" t="inlineStr">
        <f aca="true">IF(ROW(Q1335) - 2 &gt;= 3, AVERAGE(Q1335:OFFSET(Q1335,1 - $R$2, 0)), "")</f>
        <is>
          <t/>
        </is>
      </c>
    </row>
    <row collapsed="false" customFormat="false" customHeight="false" hidden="false" ht="13.3" outlineLevel="0" r="1336">
      <c r="A1336" s="20" t="n">
        <v>38496</v>
      </c>
      <c r="B1336" s="14" t="n">
        <v>39.45</v>
      </c>
      <c r="C1336" s="15" t="n">
        <v>39.99</v>
      </c>
      <c r="D1336" s="16" t="n">
        <v>39.03</v>
      </c>
      <c r="E1336" s="17" t="n">
        <v>39.7</v>
      </c>
      <c r="F1336" s="18" t="n">
        <v>21195000</v>
      </c>
      <c r="G1336" s="13" t="n">
        <v>39.53</v>
      </c>
      <c r="I1336" s="7" t="n">
        <f aca="false">C1336 - E1335</f>
        <v>0.230000000000004</v>
      </c>
      <c r="J1336" s="8" t="n">
        <f aca="false">E1335 - D1336</f>
        <v>0.729999999999997</v>
      </c>
      <c r="K1336" s="9" t="n">
        <f aca="false">E1336 - E1335</f>
        <v>-0.0599999999999952</v>
      </c>
      <c r="L1336" s="21" t="n">
        <f aca="false">I1336 / $E$2</f>
        <v>0.00229426433915216</v>
      </c>
      <c r="M1336" s="22" t="n">
        <f aca="false">J1336 / $E$2</f>
        <v>0.00728179551122191</v>
      </c>
      <c r="N1336" s="23" t="n">
        <f aca="false">K1336 / $E$2</f>
        <v>-0.000598503740648331</v>
      </c>
      <c r="O1336" s="10" t="str">
        <f aca="false">IF(OR(J1336 &lt; 0, I1336 &lt; 0), IF(J1336 &lt; 0, "BUY", "SELL"), "S.W.")</f>
        <v>S.W.</v>
      </c>
      <c r="P1336" s="11" t="n">
        <f aca="false">IF(OR(O1335="BUY", O1335 = "SELL"), IF(O1335 = "BUY", E1336 - B1336, B1336 - E1336), 0)</f>
        <v>0.25</v>
      </c>
      <c r="Q1336" s="24" t="n">
        <f aca="false">(F1336 - F1335) / F1335</f>
        <v>-0.430774436817171</v>
      </c>
      <c r="R1336" s="25" t="inlineStr">
        <f aca="true">IF(ROW(Q1336) - 2 &gt;= 3, AVERAGE(Q1336:OFFSET(Q1336,1 - $R$2, 0)), "")</f>
        <is>
          <t/>
        </is>
      </c>
    </row>
    <row collapsed="false" customFormat="false" customHeight="false" hidden="false" ht="13.3" outlineLevel="0" r="1337">
      <c r="A1337" s="20" t="n">
        <v>38497</v>
      </c>
      <c r="B1337" s="14" t="n">
        <v>39.5</v>
      </c>
      <c r="C1337" s="15" t="n">
        <v>39.95</v>
      </c>
      <c r="D1337" s="16" t="n">
        <v>39.32</v>
      </c>
      <c r="E1337" s="17" t="n">
        <v>39.78</v>
      </c>
      <c r="F1337" s="18" t="n">
        <v>14143100</v>
      </c>
      <c r="G1337" s="13" t="n">
        <v>39.61</v>
      </c>
      <c r="I1337" s="7" t="n">
        <f aca="false">C1337 - E1336</f>
        <v>0.25</v>
      </c>
      <c r="J1337" s="8" t="n">
        <f aca="false">E1336 - D1337</f>
        <v>0.380000000000003</v>
      </c>
      <c r="K1337" s="9" t="n">
        <f aca="false">E1337 - E1336</f>
        <v>0.0799999999999983</v>
      </c>
      <c r="L1337" s="21" t="n">
        <f aca="false">I1337 / $E$2</f>
        <v>0.00249376558603491</v>
      </c>
      <c r="M1337" s="22" t="n">
        <f aca="false">J1337 / $E$2</f>
        <v>0.00379052369077309</v>
      </c>
      <c r="N1337" s="23" t="n">
        <f aca="false">K1337 / $E$2</f>
        <v>0.000798004987531155</v>
      </c>
      <c r="O1337" s="10" t="str">
        <f aca="false">IF(OR(J1337 &lt; 0, I1337 &lt; 0), IF(J1337 &lt; 0, "BUY", "SELL"), "S.W.")</f>
        <v>S.W.</v>
      </c>
      <c r="P1337" s="11" t="n">
        <f aca="false">IF(OR(O1336="BUY", O1336 = "SELL"), IF(O1336 = "BUY", E1337 - B1337, B1337 - E1337), 0)</f>
        <v>0</v>
      </c>
      <c r="Q1337" s="24" t="n">
        <f aca="false">(F1337 - F1336) / F1336</f>
        <v>-0.332715263033734</v>
      </c>
      <c r="R1337" s="25" t="inlineStr">
        <f aca="true">IF(ROW(Q1337) - 2 &gt;= 3, AVERAGE(Q1337:OFFSET(Q1337,1 - $R$2, 0)), "")</f>
        <is>
          <t/>
        </is>
      </c>
    </row>
    <row collapsed="false" customFormat="false" customHeight="false" hidden="false" ht="13.3" outlineLevel="0" r="1338">
      <c r="A1338" s="20" t="n">
        <v>38498</v>
      </c>
      <c r="B1338" s="14" t="n">
        <v>39.94</v>
      </c>
      <c r="C1338" s="15" t="n">
        <v>40.94</v>
      </c>
      <c r="D1338" s="16" t="n">
        <v>39.94</v>
      </c>
      <c r="E1338" s="17" t="n">
        <v>40.74</v>
      </c>
      <c r="F1338" s="18" t="n">
        <v>18768600</v>
      </c>
      <c r="G1338" s="13" t="n">
        <v>40.57</v>
      </c>
      <c r="I1338" s="7" t="n">
        <f aca="false">C1338 - E1337</f>
        <v>1.16</v>
      </c>
      <c r="J1338" s="8" t="n">
        <f aca="false">E1337 - D1338</f>
        <v>-0.159999999999997</v>
      </c>
      <c r="K1338" s="9" t="n">
        <f aca="false">E1338 - E1337</f>
        <v>0.960000000000001</v>
      </c>
      <c r="L1338" s="21" t="n">
        <f aca="false">I1338 / $E$2</f>
        <v>0.011571072319202</v>
      </c>
      <c r="M1338" s="22" t="n">
        <f aca="false">J1338 / $E$2</f>
        <v>-0.00159600997506231</v>
      </c>
      <c r="N1338" s="23" t="n">
        <f aca="false">K1338 / $E$2</f>
        <v>0.00957605985037407</v>
      </c>
      <c r="O1338" s="10" t="str">
        <f aca="false">IF(OR(J1338 &lt; 0, I1338 &lt; 0), IF(J1338 &lt; 0, "BUY", "SELL"), "S.W.")</f>
        <v>BUY</v>
      </c>
      <c r="P1338" s="11" t="n">
        <f aca="false">IF(OR(O1337="BUY", O1337 = "SELL"), IF(O1337 = "BUY", E1338 - B1338, B1338 - E1338), 0)</f>
        <v>0</v>
      </c>
      <c r="Q1338" s="24" t="n">
        <f aca="false">(F1338 - F1337) / F1337</f>
        <v>0.327049939546493</v>
      </c>
      <c r="R1338" s="25" t="inlineStr">
        <f aca="true">IF(ROW(Q1338) - 2 &gt;= 3, AVERAGE(Q1338:OFFSET(Q1338,1 - $R$2, 0)), "")</f>
        <is>
          <t/>
        </is>
      </c>
    </row>
    <row collapsed="false" customFormat="false" customHeight="false" hidden="false" ht="13.3" outlineLevel="0" r="1339">
      <c r="A1339" s="20" t="n">
        <v>38499</v>
      </c>
      <c r="B1339" s="14" t="n">
        <v>40.64</v>
      </c>
      <c r="C1339" s="15" t="n">
        <v>40.79</v>
      </c>
      <c r="D1339" s="16" t="n">
        <v>40.01</v>
      </c>
      <c r="E1339" s="17" t="n">
        <v>40.56</v>
      </c>
      <c r="F1339" s="18" t="n">
        <v>11286000</v>
      </c>
      <c r="G1339" s="13" t="n">
        <v>40.39</v>
      </c>
      <c r="I1339" s="7" t="n">
        <f aca="false">C1339 - E1338</f>
        <v>0.0499999999999972</v>
      </c>
      <c r="J1339" s="8" t="n">
        <f aca="false">E1338 - D1339</f>
        <v>0.730000000000004</v>
      </c>
      <c r="K1339" s="9" t="n">
        <f aca="false">E1339 - E1338</f>
        <v>-0.18</v>
      </c>
      <c r="L1339" s="21" t="n">
        <f aca="false">I1339 / $E$2</f>
        <v>0.000498753117206954</v>
      </c>
      <c r="M1339" s="22" t="n">
        <f aca="false">J1339 / $E$2</f>
        <v>0.00728179551122198</v>
      </c>
      <c r="N1339" s="23" t="n">
        <f aca="false">K1339 / $E$2</f>
        <v>-0.00179551122194513</v>
      </c>
      <c r="O1339" s="10" t="str">
        <f aca="false">IF(OR(J1339 &lt; 0, I1339 &lt; 0), IF(J1339 &lt; 0, "BUY", "SELL"), "S.W.")</f>
        <v>S.W.</v>
      </c>
      <c r="P1339" s="11" t="n">
        <f aca="false">IF(OR(O1338="BUY", O1338 = "SELL"), IF(O1338 = "BUY", E1339 - B1339, B1339 - E1339), 0)</f>
        <v>-0.0799999999999983</v>
      </c>
      <c r="Q1339" s="24" t="n">
        <f aca="false">(F1339 - F1338) / F1338</f>
        <v>-0.398676512899204</v>
      </c>
      <c r="R1339" s="25" t="inlineStr">
        <f aca="true">IF(ROW(Q1339) - 2 &gt;= 3, AVERAGE(Q1339:OFFSET(Q1339,1 - $R$2, 0)), "")</f>
        <is>
          <t/>
        </is>
      </c>
    </row>
    <row collapsed="false" customFormat="false" customHeight="false" hidden="false" ht="13.3" outlineLevel="0" r="1340">
      <c r="A1340" s="20" t="n">
        <v>38503</v>
      </c>
      <c r="B1340" s="14" t="n">
        <v>40.66</v>
      </c>
      <c r="C1340" s="15" t="n">
        <v>40.74</v>
      </c>
      <c r="D1340" s="16" t="n">
        <v>39.58</v>
      </c>
      <c r="E1340" s="17" t="n">
        <v>39.76</v>
      </c>
      <c r="F1340" s="18" t="n">
        <v>14435900</v>
      </c>
      <c r="G1340" s="13" t="n">
        <v>39.59</v>
      </c>
      <c r="I1340" s="7" t="n">
        <f aca="false">C1340 - E1339</f>
        <v>0.18</v>
      </c>
      <c r="J1340" s="8" t="n">
        <f aca="false">E1339 - D1340</f>
        <v>0.980000000000004</v>
      </c>
      <c r="K1340" s="9" t="n">
        <f aca="false">E1340 - E1339</f>
        <v>-0.800000000000004</v>
      </c>
      <c r="L1340" s="21" t="n">
        <f aca="false">I1340 / $E$2</f>
        <v>0.00179551122194513</v>
      </c>
      <c r="M1340" s="22" t="n">
        <f aca="false">J1340 / $E$2</f>
        <v>0.0097755610972569</v>
      </c>
      <c r="N1340" s="23" t="n">
        <f aca="false">K1340 / $E$2</f>
        <v>-0.00798004987531176</v>
      </c>
      <c r="O1340" s="10" t="str">
        <f aca="false">IF(OR(J1340 &lt; 0, I1340 &lt; 0), IF(J1340 &lt; 0, "BUY", "SELL"), "S.W.")</f>
        <v>S.W.</v>
      </c>
      <c r="P1340" s="11" t="n">
        <f aca="false">IF(OR(O1339="BUY", O1339 = "SELL"), IF(O1339 = "BUY", E1340 - B1340, B1340 - E1340), 0)</f>
        <v>0</v>
      </c>
      <c r="Q1340" s="24" t="n">
        <f aca="false">(F1340 - F1339) / F1339</f>
        <v>0.27909799751905</v>
      </c>
      <c r="R1340" s="25" t="inlineStr">
        <f aca="true">IF(ROW(Q1340) - 2 &gt;= 3, AVERAGE(Q1340:OFFSET(Q1340,1 - $R$2, 0)), "")</f>
        <is>
          <t/>
        </is>
      </c>
    </row>
    <row collapsed="false" customFormat="false" customHeight="false" hidden="false" ht="13.3" outlineLevel="0" r="1341">
      <c r="A1341" s="20" t="n">
        <v>38504</v>
      </c>
      <c r="B1341" s="14" t="n">
        <v>39.89</v>
      </c>
      <c r="C1341" s="15" t="n">
        <v>40.76</v>
      </c>
      <c r="D1341" s="16" t="n">
        <v>39.86</v>
      </c>
      <c r="E1341" s="17" t="n">
        <v>40.3</v>
      </c>
      <c r="F1341" s="18" t="n">
        <v>16207600</v>
      </c>
      <c r="G1341" s="13" t="n">
        <v>40.13</v>
      </c>
      <c r="I1341" s="7" t="n">
        <f aca="false">C1341 - E1340</f>
        <v>1</v>
      </c>
      <c r="J1341" s="8" t="n">
        <f aca="false">E1340 - D1341</f>
        <v>-0.100000000000001</v>
      </c>
      <c r="K1341" s="9" t="n">
        <f aca="false">E1341 - E1340</f>
        <v>0.539999999999999</v>
      </c>
      <c r="L1341" s="21" t="n">
        <f aca="false">I1341 / $E$2</f>
        <v>0.00997506234413965</v>
      </c>
      <c r="M1341" s="22" t="n">
        <f aca="false">J1341 / $E$2</f>
        <v>-0.000997506234413979</v>
      </c>
      <c r="N1341" s="23" t="n">
        <f aca="false">K1341 / $E$2</f>
        <v>0.0053865336658354</v>
      </c>
      <c r="O1341" s="10" t="str">
        <f aca="false">IF(OR(J1341 &lt; 0, I1341 &lt; 0), IF(J1341 &lt; 0, "BUY", "SELL"), "S.W.")</f>
        <v>BUY</v>
      </c>
      <c r="P1341" s="11" t="n">
        <f aca="false">IF(OR(O1340="BUY", O1340 = "SELL"), IF(O1340 = "BUY", E1341 - B1341, B1341 - E1341), 0)</f>
        <v>0</v>
      </c>
      <c r="Q1341" s="24" t="n">
        <f aca="false">(F1341 - F1340) / F1340</f>
        <v>0.122728752623667</v>
      </c>
      <c r="R1341" s="25" t="inlineStr">
        <f aca="true">IF(ROW(Q1341) - 2 &gt;= 3, AVERAGE(Q1341:OFFSET(Q1341,1 - $R$2, 0)), "")</f>
        <is>
          <t/>
        </is>
      </c>
    </row>
    <row collapsed="false" customFormat="false" customHeight="false" hidden="false" ht="13.3" outlineLevel="0" r="1342">
      <c r="A1342" s="20" t="n">
        <v>38505</v>
      </c>
      <c r="B1342" s="14" t="n">
        <v>40.05</v>
      </c>
      <c r="C1342" s="15" t="n">
        <v>40.32</v>
      </c>
      <c r="D1342" s="16" t="n">
        <v>39.6</v>
      </c>
      <c r="E1342" s="17" t="n">
        <v>40.04</v>
      </c>
      <c r="F1342" s="18" t="n">
        <v>13356200</v>
      </c>
      <c r="G1342" s="13" t="n">
        <v>39.87</v>
      </c>
      <c r="I1342" s="7" t="n">
        <f aca="false">C1342 - E1341</f>
        <v>0.0200000000000031</v>
      </c>
      <c r="J1342" s="8" t="n">
        <f aca="false">E1341 - D1342</f>
        <v>0.699999999999996</v>
      </c>
      <c r="K1342" s="9" t="n">
        <f aca="false">E1342 - E1341</f>
        <v>-0.259999999999998</v>
      </c>
      <c r="L1342" s="21" t="n">
        <f aca="false">I1342 / $E$2</f>
        <v>0.000199501246882824</v>
      </c>
      <c r="M1342" s="22" t="n">
        <f aca="false">J1342 / $E$2</f>
        <v>0.00698254364089771</v>
      </c>
      <c r="N1342" s="23" t="n">
        <f aca="false">K1342 / $E$2</f>
        <v>-0.00259351620947629</v>
      </c>
      <c r="O1342" s="10" t="str">
        <f aca="false">IF(OR(J1342 &lt; 0, I1342 &lt; 0), IF(J1342 &lt; 0, "BUY", "SELL"), "S.W.")</f>
        <v>S.W.</v>
      </c>
      <c r="P1342" s="11" t="n">
        <f aca="false">IF(OR(O1341="BUY", O1341 = "SELL"), IF(O1341 = "BUY", E1342 - B1342, B1342 - E1342), 0)</f>
        <v>-0.00999999999999801</v>
      </c>
      <c r="Q1342" s="24" t="n">
        <f aca="false">(F1342 - F1341) / F1341</f>
        <v>-0.175929810706089</v>
      </c>
      <c r="R1342" s="25" t="inlineStr">
        <f aca="true">IF(ROW(Q1342) - 2 &gt;= 3, AVERAGE(Q1342:OFFSET(Q1342,1 - $R$2, 0)), "")</f>
        <is>
          <t/>
        </is>
      </c>
    </row>
    <row collapsed="false" customFormat="false" customHeight="false" hidden="false" ht="13.3" outlineLevel="0" r="1343">
      <c r="A1343" s="20" t="n">
        <v>38506</v>
      </c>
      <c r="B1343" s="14" t="n">
        <v>38.16</v>
      </c>
      <c r="C1343" s="15" t="n">
        <v>38.58</v>
      </c>
      <c r="D1343" s="16" t="n">
        <v>37.77</v>
      </c>
      <c r="E1343" s="17" t="n">
        <v>38.24</v>
      </c>
      <c r="F1343" s="18" t="n">
        <v>34173900</v>
      </c>
      <c r="G1343" s="13" t="n">
        <v>38.08</v>
      </c>
      <c r="I1343" s="7" t="n">
        <f aca="false">C1343 - E1342</f>
        <v>-1.46</v>
      </c>
      <c r="J1343" s="8" t="n">
        <f aca="false">E1342 - D1343</f>
        <v>2.27</v>
      </c>
      <c r="K1343" s="9" t="n">
        <f aca="false">E1343 - E1342</f>
        <v>-1.8</v>
      </c>
      <c r="L1343" s="21" t="n">
        <f aca="false">I1343 / $E$2</f>
        <v>-0.0145635910224439</v>
      </c>
      <c r="M1343" s="22" t="n">
        <f aca="false">J1343 / $E$2</f>
        <v>0.022643391521197</v>
      </c>
      <c r="N1343" s="23" t="n">
        <f aca="false">K1343 / $E$2</f>
        <v>-0.0179551122194513</v>
      </c>
      <c r="O1343" s="10" t="str">
        <f aca="false">IF(OR(J1343 &lt; 0, I1343 &lt; 0), IF(J1343 &lt; 0, "BUY", "SELL"), "S.W.")</f>
        <v>SELL</v>
      </c>
      <c r="P1343" s="11" t="n">
        <f aca="false">IF(OR(O1342="BUY", O1342 = "SELL"), IF(O1342 = "BUY", E1343 - B1343, B1343 - E1343), 0)</f>
        <v>0</v>
      </c>
      <c r="Q1343" s="24" t="n">
        <f aca="false">(F1343 - F1342) / F1342</f>
        <v>1.55865440769081</v>
      </c>
      <c r="R1343" s="25" t="inlineStr">
        <f aca="true">IF(ROW(Q1343) - 2 &gt;= 3, AVERAGE(Q1343:OFFSET(Q1343,1 - $R$2, 0)), "")</f>
        <is>
          <t/>
        </is>
      </c>
    </row>
    <row collapsed="false" customFormat="false" customHeight="false" hidden="false" ht="13.3" outlineLevel="0" r="1344">
      <c r="A1344" s="20" t="n">
        <v>38509</v>
      </c>
      <c r="B1344" s="14" t="n">
        <v>38.33</v>
      </c>
      <c r="C1344" s="15" t="n">
        <v>38.63</v>
      </c>
      <c r="D1344" s="16" t="n">
        <v>37.56</v>
      </c>
      <c r="E1344" s="17" t="n">
        <v>37.92</v>
      </c>
      <c r="F1344" s="18" t="n">
        <v>28998800</v>
      </c>
      <c r="G1344" s="13" t="n">
        <v>37.76</v>
      </c>
      <c r="I1344" s="7" t="n">
        <f aca="false">C1344 - E1343</f>
        <v>0.390000000000001</v>
      </c>
      <c r="J1344" s="8" t="n">
        <f aca="false">E1343 - D1344</f>
        <v>0.68</v>
      </c>
      <c r="K1344" s="9" t="n">
        <f aca="false">E1344 - E1343</f>
        <v>-0.32</v>
      </c>
      <c r="L1344" s="21" t="n">
        <f aca="false">I1344 / $E$2</f>
        <v>0.00389027431421447</v>
      </c>
      <c r="M1344" s="22" t="n">
        <f aca="false">J1344 / $E$2</f>
        <v>0.00678304239401496</v>
      </c>
      <c r="N1344" s="23" t="n">
        <f aca="false">K1344 / $E$2</f>
        <v>-0.00319201995012469</v>
      </c>
      <c r="O1344" s="10" t="str">
        <f aca="false">IF(OR(J1344 &lt; 0, I1344 &lt; 0), IF(J1344 &lt; 0, "BUY", "SELL"), "S.W.")</f>
        <v>S.W.</v>
      </c>
      <c r="P1344" s="11" t="n">
        <f aca="false">IF(OR(O1343="BUY", O1343 = "SELL"), IF(O1343 = "BUY", E1344 - B1344, B1344 - E1344), 0)</f>
        <v>0.409999999999997</v>
      </c>
      <c r="Q1344" s="24" t="n">
        <f aca="false">(F1344 - F1343) / F1343</f>
        <v>-0.151434281717919</v>
      </c>
      <c r="R1344" s="25" t="inlineStr">
        <f aca="true">IF(ROW(Q1344) - 2 &gt;= 3, AVERAGE(Q1344:OFFSET(Q1344,1 - $R$2, 0)), "")</f>
        <is>
          <t/>
        </is>
      </c>
    </row>
    <row collapsed="false" customFormat="false" customHeight="false" hidden="false" ht="13.3" outlineLevel="0" r="1345">
      <c r="A1345" s="20" t="n">
        <v>38510</v>
      </c>
      <c r="B1345" s="14" t="n">
        <v>37.6</v>
      </c>
      <c r="C1345" s="15" t="n">
        <v>37.73</v>
      </c>
      <c r="D1345" s="16" t="n">
        <v>36.45</v>
      </c>
      <c r="E1345" s="17" t="n">
        <v>36.54</v>
      </c>
      <c r="F1345" s="18" t="n">
        <v>26616600</v>
      </c>
      <c r="G1345" s="13" t="n">
        <v>36.38</v>
      </c>
      <c r="I1345" s="7" t="n">
        <f aca="false">C1345 - E1344</f>
        <v>-0.190000000000005</v>
      </c>
      <c r="J1345" s="8" t="n">
        <f aca="false">E1344 - D1345</f>
        <v>1.47</v>
      </c>
      <c r="K1345" s="9" t="n">
        <f aca="false">E1345 - E1344</f>
        <v>-1.38</v>
      </c>
      <c r="L1345" s="21" t="n">
        <f aca="false">I1345 / $E$2</f>
        <v>-0.00189526184538658</v>
      </c>
      <c r="M1345" s="22" t="n">
        <f aca="false">J1345 / $E$2</f>
        <v>0.0146633416458853</v>
      </c>
      <c r="N1345" s="23" t="n">
        <f aca="false">K1345 / $E$2</f>
        <v>-0.0137655860349127</v>
      </c>
      <c r="O1345" s="10" t="str">
        <f aca="false">IF(OR(J1345 &lt; 0, I1345 &lt; 0), IF(J1345 &lt; 0, "BUY", "SELL"), "S.W.")</f>
        <v>SELL</v>
      </c>
      <c r="P1345" s="11" t="n">
        <f aca="false">IF(OR(O1344="BUY", O1344 = "SELL"), IF(O1344 = "BUY", E1345 - B1345, B1345 - E1345), 0)</f>
        <v>0</v>
      </c>
      <c r="Q1345" s="24" t="n">
        <f aca="false">(F1345 - F1344) / F1344</f>
        <v>-0.0821482268231789</v>
      </c>
      <c r="R1345" s="25" t="inlineStr">
        <f aca="true">IF(ROW(Q1345) - 2 &gt;= 3, AVERAGE(Q1345:OFFSET(Q1345,1 - $R$2, 0)), "")</f>
        <is>
          <t/>
        </is>
      </c>
    </row>
    <row collapsed="false" customFormat="false" customHeight="false" hidden="false" ht="13.3" outlineLevel="0" r="1346">
      <c r="A1346" s="20" t="n">
        <v>38511</v>
      </c>
      <c r="B1346" s="14" t="n">
        <v>36.63</v>
      </c>
      <c r="C1346" s="15" t="n">
        <v>37.25</v>
      </c>
      <c r="D1346" s="16" t="n">
        <v>36.57</v>
      </c>
      <c r="E1346" s="17" t="n">
        <v>36.92</v>
      </c>
      <c r="F1346" s="18" t="n">
        <v>14428800</v>
      </c>
      <c r="G1346" s="13" t="n">
        <v>36.76</v>
      </c>
      <c r="I1346" s="7" t="n">
        <f aca="false">C1346 - E1345</f>
        <v>0.710000000000001</v>
      </c>
      <c r="J1346" s="8" t="n">
        <f aca="false">E1345 - D1346</f>
        <v>-0.0300000000000011</v>
      </c>
      <c r="K1346" s="9" t="n">
        <f aca="false">E1346 - E1345</f>
        <v>0.380000000000003</v>
      </c>
      <c r="L1346" s="21" t="n">
        <f aca="false">I1346 / $E$2</f>
        <v>0.00708229426433916</v>
      </c>
      <c r="M1346" s="22" t="n">
        <f aca="false">J1346 / $E$2</f>
        <v>-0.000299251870324201</v>
      </c>
      <c r="N1346" s="23" t="n">
        <f aca="false">K1346 / $E$2</f>
        <v>0.00379052369077309</v>
      </c>
      <c r="O1346" s="10" t="str">
        <f aca="false">IF(OR(J1346 &lt; 0, I1346 &lt; 0), IF(J1346 &lt; 0, "BUY", "SELL"), "S.W.")</f>
        <v>BUY</v>
      </c>
      <c r="P1346" s="11" t="n">
        <f aca="false">IF(OR(O1345="BUY", O1345 = "SELL"), IF(O1345 = "BUY", E1346 - B1346, B1346 - E1346), 0)</f>
        <v>-0.289999999999999</v>
      </c>
      <c r="Q1346" s="24" t="n">
        <f aca="false">(F1346 - F1345) / F1345</f>
        <v>-0.457902211401907</v>
      </c>
      <c r="R1346" s="25" t="inlineStr">
        <f aca="true">IF(ROW(Q1346) - 2 &gt;= 3, AVERAGE(Q1346:OFFSET(Q1346,1 - $R$2, 0)), "")</f>
        <is>
          <t/>
        </is>
      </c>
    </row>
    <row collapsed="false" customFormat="false" customHeight="false" hidden="false" ht="13.3" outlineLevel="0" r="1347">
      <c r="A1347" s="20" t="n">
        <v>38512</v>
      </c>
      <c r="B1347" s="14" t="n">
        <v>37</v>
      </c>
      <c r="C1347" s="15" t="n">
        <v>37.94</v>
      </c>
      <c r="D1347" s="16" t="n">
        <v>36.82</v>
      </c>
      <c r="E1347" s="17" t="n">
        <v>37.65</v>
      </c>
      <c r="F1347" s="18" t="n">
        <v>13937700</v>
      </c>
      <c r="G1347" s="13" t="n">
        <v>37.49</v>
      </c>
      <c r="I1347" s="7" t="n">
        <f aca="false">C1347 - E1346</f>
        <v>1.02</v>
      </c>
      <c r="J1347" s="8" t="n">
        <f aca="false">E1346 - D1347</f>
        <v>0.100000000000001</v>
      </c>
      <c r="K1347" s="9" t="n">
        <f aca="false">E1347 - E1346</f>
        <v>0.729999999999997</v>
      </c>
      <c r="L1347" s="21" t="n">
        <f aca="false">I1347 / $E$2</f>
        <v>0.0101745635910224</v>
      </c>
      <c r="M1347" s="22" t="n">
        <f aca="false">J1347 / $E$2</f>
        <v>0.000997506234413979</v>
      </c>
      <c r="N1347" s="23" t="n">
        <f aca="false">K1347 / $E$2</f>
        <v>0.00728179551122191</v>
      </c>
      <c r="O1347" s="10" t="str">
        <f aca="false">IF(OR(J1347 &lt; 0, I1347 &lt; 0), IF(J1347 &lt; 0, "BUY", "SELL"), "S.W.")</f>
        <v>S.W.</v>
      </c>
      <c r="P1347" s="11" t="n">
        <f aca="false">IF(OR(O1346="BUY", O1346 = "SELL"), IF(O1346 = "BUY", E1347 - B1347, B1347 - E1347), 0)</f>
        <v>0.649999999999999</v>
      </c>
      <c r="Q1347" s="24" t="n">
        <f aca="false">(F1347 - F1346) / F1346</f>
        <v>-0.0340360944777112</v>
      </c>
      <c r="R1347" s="25" t="inlineStr">
        <f aca="true">IF(ROW(Q1347) - 2 &gt;= 3, AVERAGE(Q1347:OFFSET(Q1347,1 - $R$2, 0)), "")</f>
        <is>
          <t/>
        </is>
      </c>
    </row>
    <row collapsed="false" customFormat="false" customHeight="false" hidden="false" ht="13.3" outlineLevel="0" r="1348">
      <c r="A1348" s="20" t="n">
        <v>38513</v>
      </c>
      <c r="B1348" s="14" t="n">
        <v>37.4</v>
      </c>
      <c r="C1348" s="15" t="n">
        <v>37.4</v>
      </c>
      <c r="D1348" s="16" t="n">
        <v>35.52</v>
      </c>
      <c r="E1348" s="17" t="n">
        <v>35.81</v>
      </c>
      <c r="F1348" s="18" t="n">
        <v>24247600</v>
      </c>
      <c r="G1348" s="13" t="n">
        <v>35.66</v>
      </c>
      <c r="I1348" s="7" t="n">
        <f aca="false">C1348 - E1347</f>
        <v>-0.25</v>
      </c>
      <c r="J1348" s="8" t="n">
        <f aca="false">E1347 - D1348</f>
        <v>2.13</v>
      </c>
      <c r="K1348" s="9" t="n">
        <f aca="false">E1348 - E1347</f>
        <v>-1.84</v>
      </c>
      <c r="L1348" s="21" t="n">
        <f aca="false">I1348 / $E$2</f>
        <v>-0.00249376558603491</v>
      </c>
      <c r="M1348" s="22" t="n">
        <f aca="false">J1348 / $E$2</f>
        <v>0.0212468827930174</v>
      </c>
      <c r="N1348" s="23" t="n">
        <f aca="false">K1348 / $E$2</f>
        <v>-0.0183541147132169</v>
      </c>
      <c r="O1348" s="10" t="str">
        <f aca="false">IF(OR(J1348 &lt; 0, I1348 &lt; 0), IF(J1348 &lt; 0, "BUY", "SELL"), "S.W.")</f>
        <v>SELL</v>
      </c>
      <c r="P1348" s="11" t="n">
        <f aca="false">IF(OR(O1347="BUY", O1347 = "SELL"), IF(O1347 = "BUY", E1348 - B1348, B1348 - E1348), 0)</f>
        <v>0</v>
      </c>
      <c r="Q1348" s="24" t="n">
        <f aca="false">(F1348 - F1347) / F1347</f>
        <v>0.739713152098266</v>
      </c>
      <c r="R1348" s="25" t="inlineStr">
        <f aca="true">IF(ROW(Q1348) - 2 &gt;= 3, AVERAGE(Q1348:OFFSET(Q1348,1 - $R$2, 0)), "")</f>
        <is>
          <t/>
        </is>
      </c>
    </row>
    <row collapsed="false" customFormat="false" customHeight="false" hidden="false" ht="13.3" outlineLevel="0" r="1349">
      <c r="A1349" s="20" t="n">
        <v>38516</v>
      </c>
      <c r="B1349" s="14" t="n">
        <v>35.89</v>
      </c>
      <c r="C1349" s="15" t="n">
        <v>36.61</v>
      </c>
      <c r="D1349" s="16" t="n">
        <v>35.82</v>
      </c>
      <c r="E1349" s="17" t="n">
        <v>35.9</v>
      </c>
      <c r="F1349" s="18" t="n">
        <v>15563300</v>
      </c>
      <c r="G1349" s="13" t="n">
        <v>35.75</v>
      </c>
      <c r="I1349" s="7" t="n">
        <f aca="false">C1349 - E1348</f>
        <v>0.799999999999997</v>
      </c>
      <c r="J1349" s="8" t="n">
        <f aca="false">E1348 - D1349</f>
        <v>-0.00999999999999801</v>
      </c>
      <c r="K1349" s="9" t="n">
        <f aca="false">E1349 - E1348</f>
        <v>0.0899999999999963</v>
      </c>
      <c r="L1349" s="21" t="n">
        <f aca="false">I1349 / $E$2</f>
        <v>0.00798004987531169</v>
      </c>
      <c r="M1349" s="22" t="n">
        <f aca="false">J1349 / $E$2</f>
        <v>-9.97506234413767E-005</v>
      </c>
      <c r="N1349" s="23" t="n">
        <f aca="false">K1349 / $E$2</f>
        <v>0.000897755610972532</v>
      </c>
      <c r="O1349" s="10" t="str">
        <f aca="false">IF(OR(J1349 &lt; 0, I1349 &lt; 0), IF(J1349 &lt; 0, "BUY", "SELL"), "S.W.")</f>
        <v>BUY</v>
      </c>
      <c r="P1349" s="11" t="n">
        <f aca="false">IF(OR(O1348="BUY", O1348 = "SELL"), IF(O1348 = "BUY", E1349 - B1349, B1349 - E1349), 0)</f>
        <v>-0.00999999999999801</v>
      </c>
      <c r="Q1349" s="24" t="n">
        <f aca="false">(F1349 - F1348) / F1348</f>
        <v>-0.358150909780762</v>
      </c>
      <c r="R1349" s="25" t="inlineStr">
        <f aca="true">IF(ROW(Q1349) - 2 &gt;= 3, AVERAGE(Q1349:OFFSET(Q1349,1 - $R$2, 0)), "")</f>
        <is>
          <t/>
        </is>
      </c>
    </row>
    <row collapsed="false" customFormat="false" customHeight="false" hidden="false" ht="13.3" outlineLevel="0" r="1350">
      <c r="A1350" s="20" t="n">
        <v>38517</v>
      </c>
      <c r="B1350" s="14" t="n">
        <v>35.92</v>
      </c>
      <c r="C1350" s="15" t="n">
        <v>36.15</v>
      </c>
      <c r="D1350" s="16" t="n">
        <v>35.75</v>
      </c>
      <c r="E1350" s="17" t="n">
        <v>36</v>
      </c>
      <c r="F1350" s="18" t="n">
        <v>12423100</v>
      </c>
      <c r="G1350" s="13" t="n">
        <v>35.85</v>
      </c>
      <c r="I1350" s="7" t="n">
        <f aca="false">C1350 - E1349</f>
        <v>0.25</v>
      </c>
      <c r="J1350" s="8" t="n">
        <f aca="false">E1349 - D1350</f>
        <v>0.149999999999999</v>
      </c>
      <c r="K1350" s="9" t="n">
        <f aca="false">E1350 - E1349</f>
        <v>0.100000000000001</v>
      </c>
      <c r="L1350" s="21" t="n">
        <f aca="false">I1350 / $E$2</f>
        <v>0.00249376558603491</v>
      </c>
      <c r="M1350" s="22" t="n">
        <f aca="false">J1350 / $E$2</f>
        <v>0.00149625935162093</v>
      </c>
      <c r="N1350" s="23" t="n">
        <f aca="false">K1350 / $E$2</f>
        <v>0.000997506234413979</v>
      </c>
      <c r="O1350" s="10" t="str">
        <f aca="false">IF(OR(J1350 &lt; 0, I1350 &lt; 0), IF(J1350 &lt; 0, "BUY", "SELL"), "S.W.")</f>
        <v>S.W.</v>
      </c>
      <c r="P1350" s="11" t="n">
        <f aca="false">IF(OR(O1349="BUY", O1349 = "SELL"), IF(O1349 = "BUY", E1350 - B1350, B1350 - E1350), 0)</f>
        <v>0.0799999999999983</v>
      </c>
      <c r="Q1350" s="24" t="n">
        <f aca="false">(F1350 - F1349) / F1349</f>
        <v>-0.201769547589521</v>
      </c>
      <c r="R1350" s="25" t="inlineStr">
        <f aca="true">IF(ROW(Q1350) - 2 &gt;= 3, AVERAGE(Q1350:OFFSET(Q1350,1 - $R$2, 0)), "")</f>
        <is>
          <t/>
        </is>
      </c>
    </row>
    <row collapsed="false" customFormat="false" customHeight="false" hidden="false" ht="13.3" outlineLevel="0" r="1351">
      <c r="A1351" s="20" t="n">
        <v>38518</v>
      </c>
      <c r="B1351" s="14" t="n">
        <v>36.87</v>
      </c>
      <c r="C1351" s="15" t="n">
        <v>37.3</v>
      </c>
      <c r="D1351" s="16" t="n">
        <v>36.3</v>
      </c>
      <c r="E1351" s="17" t="n">
        <v>37.13</v>
      </c>
      <c r="F1351" s="18" t="n">
        <v>20119400</v>
      </c>
      <c r="G1351" s="13" t="n">
        <v>36.97</v>
      </c>
      <c r="I1351" s="7" t="n">
        <f aca="false">C1351 - E1350</f>
        <v>1.3</v>
      </c>
      <c r="J1351" s="8" t="n">
        <f aca="false">E1350 - D1351</f>
        <v>-0.299999999999997</v>
      </c>
      <c r="K1351" s="9" t="n">
        <f aca="false">E1351 - E1350</f>
        <v>1.13</v>
      </c>
      <c r="L1351" s="21" t="n">
        <f aca="false">I1351 / $E$2</f>
        <v>0.0129675810473815</v>
      </c>
      <c r="M1351" s="22" t="n">
        <f aca="false">J1351 / $E$2</f>
        <v>-0.00299251870324187</v>
      </c>
      <c r="N1351" s="23" t="n">
        <f aca="false">K1351 / $E$2</f>
        <v>0.0112718204488778</v>
      </c>
      <c r="O1351" s="10" t="str">
        <f aca="false">IF(OR(J1351 &lt; 0, I1351 &lt; 0), IF(J1351 &lt; 0, "BUY", "SELL"), "S.W.")</f>
        <v>BUY</v>
      </c>
      <c r="P1351" s="11" t="n">
        <f aca="false">IF(OR(O1350="BUY", O1350 = "SELL"), IF(O1350 = "BUY", E1351 - B1351, B1351 - E1351), 0)</f>
        <v>0</v>
      </c>
      <c r="Q1351" s="24" t="n">
        <f aca="false">(F1351 - F1350) / F1350</f>
        <v>0.619515257866394</v>
      </c>
      <c r="R1351" s="25" t="inlineStr">
        <f aca="true">IF(ROW(Q1351) - 2 &gt;= 3, AVERAGE(Q1351:OFFSET(Q1351,1 - $R$2, 0)), "")</f>
        <is>
          <t/>
        </is>
      </c>
    </row>
    <row collapsed="false" customFormat="false" customHeight="false" hidden="false" ht="13.3" outlineLevel="0" r="1352">
      <c r="A1352" s="20" t="n">
        <v>38519</v>
      </c>
      <c r="B1352" s="14" t="n">
        <v>37.19</v>
      </c>
      <c r="C1352" s="15" t="n">
        <v>38.08</v>
      </c>
      <c r="D1352" s="16" t="n">
        <v>36.82</v>
      </c>
      <c r="E1352" s="17" t="n">
        <v>37.98</v>
      </c>
      <c r="F1352" s="18" t="n">
        <v>19559800</v>
      </c>
      <c r="G1352" s="13" t="n">
        <v>37.82</v>
      </c>
      <c r="I1352" s="7" t="n">
        <f aca="false">C1352 - E1351</f>
        <v>0.949999999999996</v>
      </c>
      <c r="J1352" s="8" t="n">
        <f aca="false">E1351 - D1352</f>
        <v>0.310000000000002</v>
      </c>
      <c r="K1352" s="9" t="n">
        <f aca="false">E1352 - E1351</f>
        <v>0.849999999999994</v>
      </c>
      <c r="L1352" s="21" t="n">
        <f aca="false">I1352 / $E$2</f>
        <v>0.00947630922693263</v>
      </c>
      <c r="M1352" s="22" t="n">
        <f aca="false">J1352 / $E$2</f>
        <v>0.00309226932668331</v>
      </c>
      <c r="N1352" s="23" t="n">
        <f aca="false">K1352 / $E$2</f>
        <v>0.00847880299251865</v>
      </c>
      <c r="O1352" s="10" t="str">
        <f aca="false">IF(OR(J1352 &lt; 0, I1352 &lt; 0), IF(J1352 &lt; 0, "BUY", "SELL"), "S.W.")</f>
        <v>S.W.</v>
      </c>
      <c r="P1352" s="11" t="n">
        <f aca="false">IF(OR(O1351="BUY", O1351 = "SELL"), IF(O1351 = "BUY", E1352 - B1352, B1352 - E1352), 0)</f>
        <v>0.789999999999999</v>
      </c>
      <c r="Q1352" s="24" t="n">
        <f aca="false">(F1352 - F1351) / F1351</f>
        <v>-0.027813950714236</v>
      </c>
      <c r="R1352" s="25" t="inlineStr">
        <f aca="true">IF(ROW(Q1352) - 2 &gt;= 3, AVERAGE(Q1352:OFFSET(Q1352,1 - $R$2, 0)), "")</f>
        <is>
          <t/>
        </is>
      </c>
    </row>
    <row collapsed="false" customFormat="false" customHeight="false" hidden="false" ht="13.3" outlineLevel="0" r="1353">
      <c r="A1353" s="20" t="n">
        <v>38520</v>
      </c>
      <c r="B1353" s="14" t="n">
        <v>38.47</v>
      </c>
      <c r="C1353" s="15" t="n">
        <v>38.54</v>
      </c>
      <c r="D1353" s="16" t="n">
        <v>37.83</v>
      </c>
      <c r="E1353" s="17" t="n">
        <v>38.31</v>
      </c>
      <c r="F1353" s="18" t="n">
        <v>21290200</v>
      </c>
      <c r="G1353" s="13" t="n">
        <v>38.15</v>
      </c>
      <c r="I1353" s="7" t="n">
        <f aca="false">C1353 - E1352</f>
        <v>0.560000000000002</v>
      </c>
      <c r="J1353" s="8" t="n">
        <f aca="false">E1352 - D1353</f>
        <v>0.149999999999999</v>
      </c>
      <c r="K1353" s="9" t="n">
        <f aca="false">E1353 - E1352</f>
        <v>0.330000000000005</v>
      </c>
      <c r="L1353" s="21" t="n">
        <f aca="false">I1353 / $E$2</f>
        <v>0.00558603491271823</v>
      </c>
      <c r="M1353" s="22" t="n">
        <f aca="false">J1353 / $E$2</f>
        <v>0.00149625935162093</v>
      </c>
      <c r="N1353" s="23" t="n">
        <f aca="false">K1353 / $E$2</f>
        <v>0.00329177057356614</v>
      </c>
      <c r="O1353" s="10" t="str">
        <f aca="false">IF(OR(J1353 &lt; 0, I1353 &lt; 0), IF(J1353 &lt; 0, "BUY", "SELL"), "S.W.")</f>
        <v>S.W.</v>
      </c>
      <c r="P1353" s="11" t="n">
        <f aca="false">IF(OR(O1352="BUY", O1352 = "SELL"), IF(O1352 = "BUY", E1353 - B1353, B1353 - E1353), 0)</f>
        <v>0</v>
      </c>
      <c r="Q1353" s="24" t="n">
        <f aca="false">(F1353 - F1352) / F1352</f>
        <v>0.0884671622409227</v>
      </c>
      <c r="R1353" s="25" t="inlineStr">
        <f aca="true">IF(ROW(Q1353) - 2 &gt;= 3, AVERAGE(Q1353:OFFSET(Q1353,1 - $R$2, 0)), "")</f>
        <is>
          <t/>
        </is>
      </c>
    </row>
    <row collapsed="false" customFormat="false" customHeight="false" hidden="false" ht="13.3" outlineLevel="0" r="1354">
      <c r="A1354" s="20" t="n">
        <v>38523</v>
      </c>
      <c r="B1354" s="14" t="n">
        <v>37.85</v>
      </c>
      <c r="C1354" s="15" t="n">
        <v>38.09</v>
      </c>
      <c r="D1354" s="16" t="n">
        <v>37.45</v>
      </c>
      <c r="E1354" s="17" t="n">
        <v>37.61</v>
      </c>
      <c r="F1354" s="18" t="n">
        <v>11561300</v>
      </c>
      <c r="G1354" s="13" t="n">
        <v>37.45</v>
      </c>
      <c r="I1354" s="7" t="n">
        <f aca="false">C1354 - E1353</f>
        <v>-0.219999999999999</v>
      </c>
      <c r="J1354" s="8" t="n">
        <f aca="false">E1353 - D1354</f>
        <v>0.859999999999999</v>
      </c>
      <c r="K1354" s="9" t="n">
        <f aca="false">E1354 - E1353</f>
        <v>-0.700000000000003</v>
      </c>
      <c r="L1354" s="21" t="n">
        <f aca="false">I1354 / $E$2</f>
        <v>-0.00219451371571071</v>
      </c>
      <c r="M1354" s="22" t="n">
        <f aca="false">J1354 / $E$2</f>
        <v>0.0085785536159601</v>
      </c>
      <c r="N1354" s="23" t="n">
        <f aca="false">K1354 / $E$2</f>
        <v>-0.00698254364089778</v>
      </c>
      <c r="O1354" s="10" t="str">
        <f aca="false">IF(OR(J1354 &lt; 0, I1354 &lt; 0), IF(J1354 &lt; 0, "BUY", "SELL"), "S.W.")</f>
        <v>SELL</v>
      </c>
      <c r="P1354" s="11" t="n">
        <f aca="false">IF(OR(O1353="BUY", O1353 = "SELL"), IF(O1353 = "BUY", E1354 - B1354, B1354 - E1354), 0)</f>
        <v>0</v>
      </c>
      <c r="Q1354" s="24" t="n">
        <f aca="false">(F1354 - F1353) / F1353</f>
        <v>-0.456966115865516</v>
      </c>
      <c r="R1354" s="25" t="inlineStr">
        <f aca="true">IF(ROW(Q1354) - 2 &gt;= 3, AVERAGE(Q1354:OFFSET(Q1354,1 - $R$2, 0)), "")</f>
        <is>
          <t/>
        </is>
      </c>
    </row>
    <row collapsed="false" customFormat="false" customHeight="false" hidden="false" ht="13.3" outlineLevel="0" r="1355">
      <c r="A1355" s="20" t="n">
        <v>38524</v>
      </c>
      <c r="B1355" s="14" t="n">
        <v>37.72</v>
      </c>
      <c r="C1355" s="15" t="n">
        <v>38.19</v>
      </c>
      <c r="D1355" s="16" t="n">
        <v>37.38</v>
      </c>
      <c r="E1355" s="17" t="n">
        <v>37.86</v>
      </c>
      <c r="F1355" s="18" t="n">
        <v>13233100</v>
      </c>
      <c r="G1355" s="13" t="n">
        <v>37.7</v>
      </c>
      <c r="I1355" s="7" t="n">
        <f aca="false">C1355 - E1354</f>
        <v>0.579999999999998</v>
      </c>
      <c r="J1355" s="8" t="n">
        <f aca="false">E1354 - D1355</f>
        <v>0.229999999999997</v>
      </c>
      <c r="K1355" s="9" t="n">
        <f aca="false">E1355 - E1354</f>
        <v>0.25</v>
      </c>
      <c r="L1355" s="21" t="n">
        <f aca="false">I1355 / $E$2</f>
        <v>0.00578553615960098</v>
      </c>
      <c r="M1355" s="22" t="n">
        <f aca="false">J1355 / $E$2</f>
        <v>0.00229426433915209</v>
      </c>
      <c r="N1355" s="23" t="n">
        <f aca="false">K1355 / $E$2</f>
        <v>0.00249376558603491</v>
      </c>
      <c r="O1355" s="10" t="str">
        <f aca="false">IF(OR(J1355 &lt; 0, I1355 &lt; 0), IF(J1355 &lt; 0, "BUY", "SELL"), "S.W.")</f>
        <v>S.W.</v>
      </c>
      <c r="P1355" s="11" t="n">
        <f aca="false">IF(OR(O1354="BUY", O1354 = "SELL"), IF(O1354 = "BUY", E1355 - B1355, B1355 - E1355), 0)</f>
        <v>-0.140000000000001</v>
      </c>
      <c r="Q1355" s="24" t="n">
        <f aca="false">(F1355 - F1354) / F1354</f>
        <v>0.144603115566589</v>
      </c>
      <c r="R1355" s="25" t="inlineStr">
        <f aca="true">IF(ROW(Q1355) - 2 &gt;= 3, AVERAGE(Q1355:OFFSET(Q1355,1 - $R$2, 0)), "")</f>
        <is>
          <t/>
        </is>
      </c>
    </row>
    <row collapsed="false" customFormat="false" customHeight="false" hidden="false" ht="13.3" outlineLevel="0" r="1356">
      <c r="A1356" s="20" t="n">
        <v>38525</v>
      </c>
      <c r="B1356" s="14" t="n">
        <v>38.26</v>
      </c>
      <c r="C1356" s="15" t="n">
        <v>38.6</v>
      </c>
      <c r="D1356" s="16" t="n">
        <v>38.14</v>
      </c>
      <c r="E1356" s="17" t="n">
        <v>38.55</v>
      </c>
      <c r="F1356" s="18" t="n">
        <v>15175900</v>
      </c>
      <c r="G1356" s="13" t="n">
        <v>38.39</v>
      </c>
      <c r="I1356" s="7" t="n">
        <f aca="false">C1356 - E1355</f>
        <v>0.740000000000002</v>
      </c>
      <c r="J1356" s="8" t="n">
        <f aca="false">E1355 - D1356</f>
        <v>-0.280000000000001</v>
      </c>
      <c r="K1356" s="9" t="n">
        <f aca="false">E1356 - E1355</f>
        <v>0.689999999999998</v>
      </c>
      <c r="L1356" s="21" t="n">
        <f aca="false">I1356 / $E$2</f>
        <v>0.00738154613466336</v>
      </c>
      <c r="M1356" s="22" t="n">
        <f aca="false">J1356 / $E$2</f>
        <v>-0.00279301745635911</v>
      </c>
      <c r="N1356" s="23" t="n">
        <f aca="false">K1356 / $E$2</f>
        <v>0.00688279301745634</v>
      </c>
      <c r="O1356" s="10" t="str">
        <f aca="false">IF(OR(J1356 &lt; 0, I1356 &lt; 0), IF(J1356 &lt; 0, "BUY", "SELL"), "S.W.")</f>
        <v>BUY</v>
      </c>
      <c r="P1356" s="11" t="n">
        <f aca="false">IF(OR(O1355="BUY", O1355 = "SELL"), IF(O1355 = "BUY", E1356 - B1356, B1356 - E1356), 0)</f>
        <v>0</v>
      </c>
      <c r="Q1356" s="24" t="n">
        <f aca="false">(F1356 - F1355) / F1355</f>
        <v>0.146813671777588</v>
      </c>
      <c r="R1356" s="25" t="inlineStr">
        <f aca="true">IF(ROW(Q1356) - 2 &gt;= 3, AVERAGE(Q1356:OFFSET(Q1356,1 - $R$2, 0)), "")</f>
        <is>
          <t/>
        </is>
      </c>
    </row>
    <row collapsed="false" customFormat="false" customHeight="false" hidden="false" ht="13.3" outlineLevel="0" r="1357">
      <c r="A1357" s="20" t="n">
        <v>38526</v>
      </c>
      <c r="B1357" s="14" t="n">
        <v>38.83</v>
      </c>
      <c r="C1357" s="15" t="n">
        <v>39.78</v>
      </c>
      <c r="D1357" s="16" t="n">
        <v>38.65</v>
      </c>
      <c r="E1357" s="17" t="n">
        <v>38.89</v>
      </c>
      <c r="F1357" s="18" t="n">
        <v>24080500</v>
      </c>
      <c r="G1357" s="13" t="n">
        <v>38.72</v>
      </c>
      <c r="I1357" s="7" t="n">
        <f aca="false">C1357 - E1356</f>
        <v>1.23</v>
      </c>
      <c r="J1357" s="8" t="n">
        <f aca="false">E1356 - D1357</f>
        <v>-0.100000000000001</v>
      </c>
      <c r="K1357" s="9" t="n">
        <f aca="false">E1357 - E1356</f>
        <v>0.340000000000003</v>
      </c>
      <c r="L1357" s="21" t="n">
        <f aca="false">I1357 / $E$2</f>
        <v>0.0122693266832918</v>
      </c>
      <c r="M1357" s="22" t="n">
        <f aca="false">J1357 / $E$2</f>
        <v>-0.000997506234413979</v>
      </c>
      <c r="N1357" s="23" t="n">
        <f aca="false">K1357 / $E$2</f>
        <v>0.00339152119700752</v>
      </c>
      <c r="O1357" s="10" t="str">
        <f aca="false">IF(OR(J1357 &lt; 0, I1357 &lt; 0), IF(J1357 &lt; 0, "BUY", "SELL"), "S.W.")</f>
        <v>BUY</v>
      </c>
      <c r="P1357" s="11" t="n">
        <f aca="false">IF(OR(O1356="BUY", O1356 = "SELL"), IF(O1356 = "BUY", E1357 - B1357, B1357 - E1357), 0)</f>
        <v>0.0600000000000023</v>
      </c>
      <c r="Q1357" s="24" t="n">
        <f aca="false">(F1357 - F1356) / F1356</f>
        <v>0.586759269631455</v>
      </c>
      <c r="R1357" s="25" t="inlineStr">
        <f aca="true">IF(ROW(Q1357) - 2 &gt;= 3, AVERAGE(Q1357:OFFSET(Q1357,1 - $R$2, 0)), "")</f>
        <is>
          <t/>
        </is>
      </c>
    </row>
    <row collapsed="false" customFormat="false" customHeight="false" hidden="false" ht="13.3" outlineLevel="0" r="1358">
      <c r="A1358" s="20" t="n">
        <v>38527</v>
      </c>
      <c r="B1358" s="14" t="n">
        <v>39.09</v>
      </c>
      <c r="C1358" s="15" t="n">
        <v>39.12</v>
      </c>
      <c r="D1358" s="16" t="n">
        <v>37.68</v>
      </c>
      <c r="E1358" s="17" t="n">
        <v>37.76</v>
      </c>
      <c r="F1358" s="18" t="n">
        <v>14668200</v>
      </c>
      <c r="G1358" s="13" t="n">
        <v>37.6</v>
      </c>
      <c r="I1358" s="7" t="n">
        <f aca="false">C1358 - E1357</f>
        <v>0.229999999999997</v>
      </c>
      <c r="J1358" s="8" t="n">
        <f aca="false">E1357 - D1358</f>
        <v>1.21</v>
      </c>
      <c r="K1358" s="9" t="n">
        <f aca="false">E1358 - E1357</f>
        <v>-1.13</v>
      </c>
      <c r="L1358" s="21" t="n">
        <f aca="false">I1358 / $E$2</f>
        <v>0.00229426433915209</v>
      </c>
      <c r="M1358" s="22" t="n">
        <f aca="false">J1358 / $E$2</f>
        <v>0.012069825436409</v>
      </c>
      <c r="N1358" s="23" t="n">
        <f aca="false">K1358 / $E$2</f>
        <v>-0.0112718204488778</v>
      </c>
      <c r="O1358" s="10" t="str">
        <f aca="false">IF(OR(J1358 &lt; 0, I1358 &lt; 0), IF(J1358 &lt; 0, "BUY", "SELL"), "S.W.")</f>
        <v>S.W.</v>
      </c>
      <c r="P1358" s="11" t="n">
        <f aca="false">IF(OR(O1357="BUY", O1357 = "SELL"), IF(O1357 = "BUY", E1358 - B1358, B1358 - E1358), 0)</f>
        <v>-1.33000000000001</v>
      </c>
      <c r="Q1358" s="24" t="n">
        <f aca="false">(F1358 - F1357) / F1357</f>
        <v>-0.39086812981458</v>
      </c>
      <c r="R1358" s="25" t="inlineStr">
        <f aca="true">IF(ROW(Q1358) - 2 &gt;= 3, AVERAGE(Q1358:OFFSET(Q1358,1 - $R$2, 0)), "")</f>
        <is>
          <t/>
        </is>
      </c>
    </row>
    <row collapsed="false" customFormat="false" customHeight="false" hidden="false" ht="13.3" outlineLevel="0" r="1359">
      <c r="A1359" s="20" t="n">
        <v>38530</v>
      </c>
      <c r="B1359" s="14" t="n">
        <v>36.84</v>
      </c>
      <c r="C1359" s="15" t="n">
        <v>38.1</v>
      </c>
      <c r="D1359" s="16" t="n">
        <v>36.68</v>
      </c>
      <c r="E1359" s="17" t="n">
        <v>37.1</v>
      </c>
      <c r="F1359" s="18" t="n">
        <v>21434700</v>
      </c>
      <c r="G1359" s="13" t="n">
        <v>36.94</v>
      </c>
      <c r="I1359" s="7" t="n">
        <f aca="false">C1359 - E1358</f>
        <v>0.340000000000003</v>
      </c>
      <c r="J1359" s="8" t="n">
        <f aca="false">E1358 - D1359</f>
        <v>1.08</v>
      </c>
      <c r="K1359" s="9" t="n">
        <f aca="false">E1359 - E1358</f>
        <v>-0.659999999999997</v>
      </c>
      <c r="L1359" s="21" t="n">
        <f aca="false">I1359 / $E$2</f>
        <v>0.00339152119700752</v>
      </c>
      <c r="M1359" s="22" t="n">
        <f aca="false">J1359 / $E$2</f>
        <v>0.0107730673316708</v>
      </c>
      <c r="N1359" s="23" t="n">
        <f aca="false">K1359 / $E$2</f>
        <v>-0.00658354114713214</v>
      </c>
      <c r="O1359" s="10" t="str">
        <f aca="false">IF(OR(J1359 &lt; 0, I1359 &lt; 0), IF(J1359 &lt; 0, "BUY", "SELL"), "S.W.")</f>
        <v>S.W.</v>
      </c>
      <c r="P1359" s="11" t="n">
        <f aca="false">IF(OR(O1358="BUY", O1358 = "SELL"), IF(O1358 = "BUY", E1359 - B1359, B1359 - E1359), 0)</f>
        <v>0</v>
      </c>
      <c r="Q1359" s="24" t="n">
        <f aca="false">(F1359 - F1358) / F1358</f>
        <v>0.461304045486154</v>
      </c>
      <c r="R1359" s="25" t="inlineStr">
        <f aca="true">IF(ROW(Q1359) - 2 &gt;= 3, AVERAGE(Q1359:OFFSET(Q1359,1 - $R$2, 0)), "")</f>
        <is>
          <t/>
        </is>
      </c>
    </row>
    <row collapsed="false" customFormat="false" customHeight="false" hidden="false" ht="13.3" outlineLevel="0" r="1360">
      <c r="A1360" s="20" t="n">
        <v>38531</v>
      </c>
      <c r="B1360" s="14" t="n">
        <v>37.49</v>
      </c>
      <c r="C1360" s="15" t="n">
        <v>37.59</v>
      </c>
      <c r="D1360" s="16" t="n">
        <v>37.17</v>
      </c>
      <c r="E1360" s="17" t="n">
        <v>37.31</v>
      </c>
      <c r="F1360" s="18" t="n">
        <v>12510700</v>
      </c>
      <c r="G1360" s="13" t="n">
        <v>37.15</v>
      </c>
      <c r="I1360" s="7" t="n">
        <f aca="false">C1360 - E1359</f>
        <v>0.490000000000002</v>
      </c>
      <c r="J1360" s="8" t="n">
        <f aca="false">E1359 - D1360</f>
        <v>-0.0700000000000003</v>
      </c>
      <c r="K1360" s="9" t="n">
        <f aca="false">E1360 - E1359</f>
        <v>0.210000000000001</v>
      </c>
      <c r="L1360" s="21" t="n">
        <f aca="false">I1360 / $E$2</f>
        <v>0.00488778054862845</v>
      </c>
      <c r="M1360" s="22" t="n">
        <f aca="false">J1360 / $E$2</f>
        <v>-0.000698254364089778</v>
      </c>
      <c r="N1360" s="23" t="n">
        <f aca="false">K1360 / $E$2</f>
        <v>0.00209476309226934</v>
      </c>
      <c r="O1360" s="10" t="str">
        <f aca="false">IF(OR(J1360 &lt; 0, I1360 &lt; 0), IF(J1360 &lt; 0, "BUY", "SELL"), "S.W.")</f>
        <v>BUY</v>
      </c>
      <c r="P1360" s="11" t="n">
        <f aca="false">IF(OR(O1359="BUY", O1359 = "SELL"), IF(O1359 = "BUY", E1360 - B1360, B1360 - E1360), 0)</f>
        <v>0</v>
      </c>
      <c r="Q1360" s="24" t="n">
        <f aca="false">(F1360 - F1359) / F1359</f>
        <v>-0.416334261734477</v>
      </c>
      <c r="R1360" s="25" t="inlineStr">
        <f aca="true">IF(ROW(Q1360) - 2 &gt;= 3, AVERAGE(Q1360:OFFSET(Q1360,1 - $R$2, 0)), "")</f>
        <is>
          <t/>
        </is>
      </c>
    </row>
    <row collapsed="false" customFormat="false" customHeight="false" hidden="false" ht="13.3" outlineLevel="0" r="1361">
      <c r="A1361" s="20" t="n">
        <v>38532</v>
      </c>
      <c r="B1361" s="14" t="n">
        <v>37.23</v>
      </c>
      <c r="C1361" s="15" t="n">
        <v>37.29</v>
      </c>
      <c r="D1361" s="16" t="n">
        <v>36.12</v>
      </c>
      <c r="E1361" s="17" t="n">
        <v>36.37</v>
      </c>
      <c r="F1361" s="18" t="n">
        <v>16012800</v>
      </c>
      <c r="G1361" s="13" t="n">
        <v>36.21</v>
      </c>
      <c r="I1361" s="7" t="n">
        <f aca="false">C1361 - E1360</f>
        <v>-0.0200000000000031</v>
      </c>
      <c r="J1361" s="8" t="n">
        <f aca="false">E1360 - D1361</f>
        <v>1.19</v>
      </c>
      <c r="K1361" s="9" t="n">
        <f aca="false">E1361 - E1360</f>
        <v>-0.940000000000005</v>
      </c>
      <c r="L1361" s="21" t="n">
        <f aca="false">I1361 / $E$2</f>
        <v>-0.000199501246882824</v>
      </c>
      <c r="M1361" s="22" t="n">
        <f aca="false">J1361 / $E$2</f>
        <v>0.0118703241895262</v>
      </c>
      <c r="N1361" s="23" t="n">
        <f aca="false">K1361 / $E$2</f>
        <v>-0.00937655860349132</v>
      </c>
      <c r="O1361" s="10" t="str">
        <f aca="false">IF(OR(J1361 &lt; 0, I1361 &lt; 0), IF(J1361 &lt; 0, "BUY", "SELL"), "S.W.")</f>
        <v>SELL</v>
      </c>
      <c r="P1361" s="11" t="n">
        <f aca="false">IF(OR(O1360="BUY", O1360 = "SELL"), IF(O1360 = "BUY", E1361 - B1361, B1361 - E1361), 0)</f>
        <v>-0.859999999999999</v>
      </c>
      <c r="Q1361" s="24" t="n">
        <f aca="false">(F1361 - F1360) / F1360</f>
        <v>0.279928381305602</v>
      </c>
      <c r="R1361" s="25" t="inlineStr">
        <f aca="true">IF(ROW(Q1361) - 2 &gt;= 3, AVERAGE(Q1361:OFFSET(Q1361,1 - $R$2, 0)), "")</f>
        <is>
          <t/>
        </is>
      </c>
    </row>
    <row collapsed="false" customFormat="false" customHeight="false" hidden="false" ht="13.3" outlineLevel="0" r="1362">
      <c r="A1362" s="20" t="n">
        <v>38533</v>
      </c>
      <c r="B1362" s="14" t="n">
        <v>36.61</v>
      </c>
      <c r="C1362" s="15" t="n">
        <v>37.16</v>
      </c>
      <c r="D1362" s="16" t="n">
        <v>36.31</v>
      </c>
      <c r="E1362" s="17" t="n">
        <v>36.81</v>
      </c>
      <c r="F1362" s="18" t="n">
        <v>14942500</v>
      </c>
      <c r="G1362" s="13" t="n">
        <v>36.65</v>
      </c>
      <c r="I1362" s="7" t="n">
        <f aca="false">C1362 - E1361</f>
        <v>0.789999999999999</v>
      </c>
      <c r="J1362" s="8" t="n">
        <f aca="false">E1361 - D1362</f>
        <v>0.0599999999999952</v>
      </c>
      <c r="K1362" s="9" t="n">
        <f aca="false">E1362 - E1361</f>
        <v>0.440000000000005</v>
      </c>
      <c r="L1362" s="21" t="n">
        <f aca="false">I1362 / $E$2</f>
        <v>0.00788029925187032</v>
      </c>
      <c r="M1362" s="22" t="n">
        <f aca="false">J1362 / $E$2</f>
        <v>0.000598503740648331</v>
      </c>
      <c r="N1362" s="23" t="n">
        <f aca="false">K1362 / $E$2</f>
        <v>0.00438902743142149</v>
      </c>
      <c r="O1362" s="10" t="str">
        <f aca="false">IF(OR(J1362 &lt; 0, I1362 &lt; 0), IF(J1362 &lt; 0, "BUY", "SELL"), "S.W.")</f>
        <v>S.W.</v>
      </c>
      <c r="P1362" s="11" t="n">
        <f aca="false">IF(OR(O1361="BUY", O1361 = "SELL"), IF(O1361 = "BUY", E1362 - B1362, B1362 - E1362), 0)</f>
        <v>-0.200000000000003</v>
      </c>
      <c r="Q1362" s="24" t="n">
        <f aca="false">(F1362 - F1361) / F1361</f>
        <v>-0.0668402777777778</v>
      </c>
      <c r="R1362" s="25" t="inlineStr">
        <f aca="true">IF(ROW(Q1362) - 2 &gt;= 3, AVERAGE(Q1362:OFFSET(Q1362,1 - $R$2, 0)), "")</f>
        <is>
          <t/>
        </is>
      </c>
    </row>
    <row collapsed="false" customFormat="false" customHeight="false" hidden="false" ht="13.3" outlineLevel="0" r="1363">
      <c r="A1363" s="20" t="n">
        <v>38534</v>
      </c>
      <c r="B1363" s="14" t="n">
        <v>36.83</v>
      </c>
      <c r="C1363" s="15" t="n">
        <v>36.97</v>
      </c>
      <c r="D1363" s="16" t="n">
        <v>36.29</v>
      </c>
      <c r="E1363" s="17" t="n">
        <v>36.5</v>
      </c>
      <c r="F1363" s="18" t="n">
        <v>8928600</v>
      </c>
      <c r="G1363" s="13" t="n">
        <v>36.34</v>
      </c>
      <c r="I1363" s="7" t="n">
        <f aca="false">C1363 - E1362</f>
        <v>0.159999999999997</v>
      </c>
      <c r="J1363" s="8" t="n">
        <f aca="false">E1362 - D1363</f>
        <v>0.520000000000003</v>
      </c>
      <c r="K1363" s="9" t="n">
        <f aca="false">E1363 - E1362</f>
        <v>-0.310000000000002</v>
      </c>
      <c r="L1363" s="21" t="n">
        <f aca="false">I1363 / $E$2</f>
        <v>0.00159600997506231</v>
      </c>
      <c r="M1363" s="22" t="n">
        <f aca="false">J1363 / $E$2</f>
        <v>0.00518703241895265</v>
      </c>
      <c r="N1363" s="23" t="n">
        <f aca="false">K1363 / $E$2</f>
        <v>-0.00309226932668331</v>
      </c>
      <c r="O1363" s="10" t="str">
        <f aca="false">IF(OR(J1363 &lt; 0, I1363 &lt; 0), IF(J1363 &lt; 0, "BUY", "SELL"), "S.W.")</f>
        <v>S.W.</v>
      </c>
      <c r="P1363" s="11" t="n">
        <f aca="false">IF(OR(O1362="BUY", O1362 = "SELL"), IF(O1362 = "BUY", E1363 - B1363, B1363 - E1363), 0)</f>
        <v>0</v>
      </c>
      <c r="Q1363" s="24" t="n">
        <f aca="false">(F1363 - F1362) / F1362</f>
        <v>-0.402469466287435</v>
      </c>
      <c r="R1363" s="25" t="inlineStr">
        <f aca="true">IF(ROW(Q1363) - 2 &gt;= 3, AVERAGE(Q1363:OFFSET(Q1363,1 - $R$2, 0)), "")</f>
        <is>
          <t/>
        </is>
      </c>
    </row>
    <row collapsed="false" customFormat="false" customHeight="false" hidden="false" ht="13.3" outlineLevel="0" r="1364">
      <c r="A1364" s="20" t="n">
        <v>38538</v>
      </c>
      <c r="B1364" s="14" t="n">
        <v>36.55</v>
      </c>
      <c r="C1364" s="15" t="n">
        <v>38.15</v>
      </c>
      <c r="D1364" s="16" t="n">
        <v>36.5</v>
      </c>
      <c r="E1364" s="17" t="n">
        <v>37.98</v>
      </c>
      <c r="F1364" s="18" t="n">
        <v>16223900</v>
      </c>
      <c r="G1364" s="13" t="n">
        <v>37.82</v>
      </c>
      <c r="I1364" s="7" t="n">
        <f aca="false">C1364 - E1363</f>
        <v>1.65</v>
      </c>
      <c r="J1364" s="8" t="n">
        <f aca="false">E1363 - D1364</f>
        <v>0</v>
      </c>
      <c r="K1364" s="9" t="n">
        <f aca="false">E1364 - E1363</f>
        <v>1.48</v>
      </c>
      <c r="L1364" s="21" t="n">
        <f aca="false">I1364 / $E$2</f>
        <v>0.0164588528678304</v>
      </c>
      <c r="M1364" s="22" t="n">
        <f aca="false">J1364 / $E$2</f>
        <v>0</v>
      </c>
      <c r="N1364" s="23" t="n">
        <f aca="false">K1364 / $E$2</f>
        <v>0.0147630922693267</v>
      </c>
      <c r="O1364" s="10" t="str">
        <f aca="false">IF(OR(J1364 &lt; 0, I1364 &lt; 0), IF(J1364 &lt; 0, "BUY", "SELL"), "S.W.")</f>
        <v>S.W.</v>
      </c>
      <c r="P1364" s="11" t="n">
        <f aca="false">IF(OR(O1363="BUY", O1363 = "SELL"), IF(O1363 = "BUY", E1364 - B1364, B1364 - E1364), 0)</f>
        <v>0</v>
      </c>
      <c r="Q1364" s="24" t="n">
        <f aca="false">(F1364 - F1363) / F1363</f>
        <v>0.817070985372847</v>
      </c>
      <c r="R1364" s="25" t="inlineStr">
        <f aca="true">IF(ROW(Q1364) - 2 &gt;= 3, AVERAGE(Q1364:OFFSET(Q1364,1 - $R$2, 0)), "")</f>
        <is>
          <t/>
        </is>
      </c>
    </row>
    <row collapsed="false" customFormat="false" customHeight="false" hidden="false" ht="13.3" outlineLevel="0" r="1365">
      <c r="A1365" s="20" t="n">
        <v>38539</v>
      </c>
      <c r="B1365" s="14" t="n">
        <v>37.71</v>
      </c>
      <c r="C1365" s="15" t="n">
        <v>38.16</v>
      </c>
      <c r="D1365" s="16" t="n">
        <v>37.2</v>
      </c>
      <c r="E1365" s="17" t="n">
        <v>37.39</v>
      </c>
      <c r="F1365" s="18" t="n">
        <v>14093800</v>
      </c>
      <c r="G1365" s="13" t="n">
        <v>37.23</v>
      </c>
      <c r="I1365" s="7" t="n">
        <f aca="false">C1365 - E1364</f>
        <v>0.18</v>
      </c>
      <c r="J1365" s="8" t="n">
        <f aca="false">E1364 - D1365</f>
        <v>0.779999999999994</v>
      </c>
      <c r="K1365" s="9" t="n">
        <f aca="false">E1365 - E1364</f>
        <v>-0.589999999999996</v>
      </c>
      <c r="L1365" s="21" t="n">
        <f aca="false">I1365 / $E$2</f>
        <v>0.00179551122194513</v>
      </c>
      <c r="M1365" s="22" t="n">
        <f aca="false">J1365 / $E$2</f>
        <v>0.00778054862842887</v>
      </c>
      <c r="N1365" s="23" t="n">
        <f aca="false">K1365 / $E$2</f>
        <v>-0.00588528678304236</v>
      </c>
      <c r="O1365" s="10" t="str">
        <f aca="false">IF(OR(J1365 &lt; 0, I1365 &lt; 0), IF(J1365 &lt; 0, "BUY", "SELL"), "S.W.")</f>
        <v>S.W.</v>
      </c>
      <c r="P1365" s="11" t="n">
        <f aca="false">IF(OR(O1364="BUY", O1364 = "SELL"), IF(O1364 = "BUY", E1365 - B1365, B1365 - E1365), 0)</f>
        <v>0</v>
      </c>
      <c r="Q1365" s="24" t="n">
        <f aca="false">(F1365 - F1364) / F1364</f>
        <v>-0.131293955214221</v>
      </c>
      <c r="R1365" s="25" t="inlineStr">
        <f aca="true">IF(ROW(Q1365) - 2 &gt;= 3, AVERAGE(Q1365:OFFSET(Q1365,1 - $R$2, 0)), "")</f>
        <is>
          <t/>
        </is>
      </c>
    </row>
    <row collapsed="false" customFormat="false" customHeight="false" hidden="false" ht="13.3" outlineLevel="0" r="1366">
      <c r="A1366" s="20" t="n">
        <v>38540</v>
      </c>
      <c r="B1366" s="14" t="n">
        <v>36.81</v>
      </c>
      <c r="C1366" s="15" t="n">
        <v>37.76</v>
      </c>
      <c r="D1366" s="16" t="n">
        <v>36.8</v>
      </c>
      <c r="E1366" s="17" t="n">
        <v>37.63</v>
      </c>
      <c r="F1366" s="18" t="n">
        <v>13704400</v>
      </c>
      <c r="G1366" s="13" t="n">
        <v>37.47</v>
      </c>
      <c r="I1366" s="7" t="n">
        <f aca="false">C1366 - E1365</f>
        <v>0.369999999999997</v>
      </c>
      <c r="J1366" s="8" t="n">
        <f aca="false">E1365 - D1366</f>
        <v>0.590000000000003</v>
      </c>
      <c r="K1366" s="9" t="n">
        <f aca="false">E1366 - E1365</f>
        <v>0.240000000000002</v>
      </c>
      <c r="L1366" s="21" t="n">
        <f aca="false">I1366 / $E$2</f>
        <v>0.00369077306733165</v>
      </c>
      <c r="M1366" s="22" t="n">
        <f aca="false">J1366 / $E$2</f>
        <v>0.00588528678304243</v>
      </c>
      <c r="N1366" s="23" t="n">
        <f aca="false">K1366 / $E$2</f>
        <v>0.00239401496259354</v>
      </c>
      <c r="O1366" s="10" t="str">
        <f aca="false">IF(OR(J1366 &lt; 0, I1366 &lt; 0), IF(J1366 &lt; 0, "BUY", "SELL"), "S.W.")</f>
        <v>S.W.</v>
      </c>
      <c r="P1366" s="11" t="n">
        <f aca="false">IF(OR(O1365="BUY", O1365 = "SELL"), IF(O1365 = "BUY", E1366 - B1366, B1366 - E1366), 0)</f>
        <v>0</v>
      </c>
      <c r="Q1366" s="24" t="n">
        <f aca="false">(F1366 - F1365) / F1365</f>
        <v>-0.0276291702734536</v>
      </c>
      <c r="R1366" s="25" t="inlineStr">
        <f aca="true">IF(ROW(Q1366) - 2 &gt;= 3, AVERAGE(Q1366:OFFSET(Q1366,1 - $R$2, 0)), "")</f>
        <is>
          <t/>
        </is>
      </c>
    </row>
    <row collapsed="false" customFormat="false" customHeight="false" hidden="false" ht="13.3" outlineLevel="0" r="1367">
      <c r="A1367" s="20" t="n">
        <v>38541</v>
      </c>
      <c r="B1367" s="14" t="n">
        <v>37.87</v>
      </c>
      <c r="C1367" s="15" t="n">
        <v>38.28</v>
      </c>
      <c r="D1367" s="16" t="n">
        <v>37.47</v>
      </c>
      <c r="E1367" s="17" t="n">
        <v>38.25</v>
      </c>
      <c r="F1367" s="18" t="n">
        <v>10383400</v>
      </c>
      <c r="G1367" s="13" t="n">
        <v>38.09</v>
      </c>
      <c r="I1367" s="7" t="n">
        <f aca="false">C1367 - E1366</f>
        <v>0.649999999999999</v>
      </c>
      <c r="J1367" s="8" t="n">
        <f aca="false">E1366 - D1367</f>
        <v>0.160000000000004</v>
      </c>
      <c r="K1367" s="9" t="n">
        <f aca="false">E1367 - E1366</f>
        <v>0.619999999999997</v>
      </c>
      <c r="L1367" s="21" t="n">
        <f aca="false">I1367 / $E$2</f>
        <v>0.00648379052369076</v>
      </c>
      <c r="M1367" s="22" t="n">
        <f aca="false">J1367 / $E$2</f>
        <v>0.00159600997506238</v>
      </c>
      <c r="N1367" s="23" t="n">
        <f aca="false">K1367 / $E$2</f>
        <v>0.00618453865336656</v>
      </c>
      <c r="O1367" s="10" t="str">
        <f aca="false">IF(OR(J1367 &lt; 0, I1367 &lt; 0), IF(J1367 &lt; 0, "BUY", "SELL"), "S.W.")</f>
        <v>S.W.</v>
      </c>
      <c r="P1367" s="11" t="n">
        <f aca="false">IF(OR(O1366="BUY", O1366 = "SELL"), IF(O1366 = "BUY", E1367 - B1367, B1367 - E1367), 0)</f>
        <v>0</v>
      </c>
      <c r="Q1367" s="24" t="n">
        <f aca="false">(F1367 - F1366) / F1366</f>
        <v>-0.242330930212195</v>
      </c>
      <c r="R1367" s="25" t="inlineStr">
        <f aca="true">IF(ROW(Q1367) - 2 &gt;= 3, AVERAGE(Q1367:OFFSET(Q1367,1 - $R$2, 0)), "")</f>
        <is>
          <t/>
        </is>
      </c>
    </row>
    <row collapsed="false" customFormat="false" customHeight="false" hidden="false" ht="13.3" outlineLevel="0" r="1368">
      <c r="A1368" s="20" t="n">
        <v>38544</v>
      </c>
      <c r="B1368" s="14" t="n">
        <v>38.37</v>
      </c>
      <c r="C1368" s="15" t="n">
        <v>38.65</v>
      </c>
      <c r="D1368" s="16" t="n">
        <v>37.78</v>
      </c>
      <c r="E1368" s="17" t="n">
        <v>38.1</v>
      </c>
      <c r="F1368" s="18" t="n">
        <v>13885300</v>
      </c>
      <c r="G1368" s="13" t="n">
        <v>37.94</v>
      </c>
      <c r="I1368" s="7" t="n">
        <f aca="false">C1368 - E1367</f>
        <v>0.399999999999999</v>
      </c>
      <c r="J1368" s="8" t="n">
        <f aca="false">E1367 - D1368</f>
        <v>0.469999999999999</v>
      </c>
      <c r="K1368" s="9" t="n">
        <f aca="false">E1368 - E1367</f>
        <v>-0.149999999999999</v>
      </c>
      <c r="L1368" s="21" t="n">
        <f aca="false">I1368 / $E$2</f>
        <v>0.00399002493765585</v>
      </c>
      <c r="M1368" s="22" t="n">
        <f aca="false">J1368 / $E$2</f>
        <v>0.00468827930174562</v>
      </c>
      <c r="N1368" s="23" t="n">
        <f aca="false">K1368 / $E$2</f>
        <v>-0.00149625935162093</v>
      </c>
      <c r="O1368" s="10" t="str">
        <f aca="false">IF(OR(J1368 &lt; 0, I1368 &lt; 0), IF(J1368 &lt; 0, "BUY", "SELL"), "S.W.")</f>
        <v>S.W.</v>
      </c>
      <c r="P1368" s="11" t="n">
        <f aca="false">IF(OR(O1367="BUY", O1367 = "SELL"), IF(O1367 = "BUY", E1368 - B1368, B1368 - E1368), 0)</f>
        <v>0</v>
      </c>
      <c r="Q1368" s="24" t="n">
        <f aca="false">(F1368 - F1367) / F1367</f>
        <v>0.337259471849298</v>
      </c>
      <c r="R1368" s="25" t="inlineStr">
        <f aca="true">IF(ROW(Q1368) - 2 &gt;= 3, AVERAGE(Q1368:OFFSET(Q1368,1 - $R$2, 0)), "")</f>
        <is>
          <t/>
        </is>
      </c>
    </row>
    <row collapsed="false" customFormat="false" customHeight="false" hidden="false" ht="13.3" outlineLevel="0" r="1369">
      <c r="A1369" s="20" t="n">
        <v>38545</v>
      </c>
      <c r="B1369" s="14" t="n">
        <v>38.23</v>
      </c>
      <c r="C1369" s="15" t="n">
        <v>38.4</v>
      </c>
      <c r="D1369" s="16" t="n">
        <v>37.91</v>
      </c>
      <c r="E1369" s="17" t="n">
        <v>38.24</v>
      </c>
      <c r="F1369" s="18" t="n">
        <v>13822800</v>
      </c>
      <c r="G1369" s="13" t="n">
        <v>38.08</v>
      </c>
      <c r="I1369" s="7" t="n">
        <f aca="false">C1369 - E1368</f>
        <v>0.299999999999997</v>
      </c>
      <c r="J1369" s="8" t="n">
        <f aca="false">E1368 - D1369</f>
        <v>0.190000000000005</v>
      </c>
      <c r="K1369" s="9" t="n">
        <f aca="false">E1369 - E1368</f>
        <v>0.140000000000001</v>
      </c>
      <c r="L1369" s="21" t="n">
        <f aca="false">I1369 / $E$2</f>
        <v>0.00299251870324187</v>
      </c>
      <c r="M1369" s="22" t="n">
        <f aca="false">J1369 / $E$2</f>
        <v>0.00189526184538658</v>
      </c>
      <c r="N1369" s="23" t="n">
        <f aca="false">K1369 / $E$2</f>
        <v>0.00139650872817956</v>
      </c>
      <c r="O1369" s="10" t="str">
        <f aca="false">IF(OR(J1369 &lt; 0, I1369 &lt; 0), IF(J1369 &lt; 0, "BUY", "SELL"), "S.W.")</f>
        <v>S.W.</v>
      </c>
      <c r="P1369" s="11" t="n">
        <f aca="false">IF(OR(O1368="BUY", O1368 = "SELL"), IF(O1368 = "BUY", E1369 - B1369, B1369 - E1369), 0)</f>
        <v>0</v>
      </c>
      <c r="Q1369" s="24" t="n">
        <f aca="false">(F1369 - F1368) / F1368</f>
        <v>-0.00450116310054518</v>
      </c>
      <c r="R1369" s="25" t="inlineStr">
        <f aca="true">IF(ROW(Q1369) - 2 &gt;= 3, AVERAGE(Q1369:OFFSET(Q1369,1 - $R$2, 0)), "")</f>
        <is>
          <t/>
        </is>
      </c>
    </row>
    <row collapsed="false" customFormat="false" customHeight="false" hidden="false" ht="13.3" outlineLevel="0" r="1370">
      <c r="A1370" s="20" t="n">
        <v>38546</v>
      </c>
      <c r="B1370" s="14" t="n">
        <v>38.29</v>
      </c>
      <c r="C1370" s="15" t="n">
        <v>38.5</v>
      </c>
      <c r="D1370" s="16" t="n">
        <v>37.9</v>
      </c>
      <c r="E1370" s="17" t="n">
        <v>38.35</v>
      </c>
      <c r="F1370" s="18" t="n">
        <v>24458400</v>
      </c>
      <c r="G1370" s="13" t="n">
        <v>38.19</v>
      </c>
      <c r="I1370" s="7" t="n">
        <f aca="false">C1370 - E1369</f>
        <v>0.259999999999998</v>
      </c>
      <c r="J1370" s="8" t="n">
        <f aca="false">E1369 - D1370</f>
        <v>0.340000000000003</v>
      </c>
      <c r="K1370" s="9" t="n">
        <f aca="false">E1370 - E1369</f>
        <v>0.109999999999999</v>
      </c>
      <c r="L1370" s="21" t="n">
        <f aca="false">I1370 / $E$2</f>
        <v>0.00259351620947629</v>
      </c>
      <c r="M1370" s="22" t="n">
        <f aca="false">J1370 / $E$2</f>
        <v>0.00339152119700752</v>
      </c>
      <c r="N1370" s="23" t="n">
        <f aca="false">K1370 / $E$2</f>
        <v>0.00109725685785536</v>
      </c>
      <c r="O1370" s="10" t="str">
        <f aca="false">IF(OR(J1370 &lt; 0, I1370 &lt; 0), IF(J1370 &lt; 0, "BUY", "SELL"), "S.W.")</f>
        <v>S.W.</v>
      </c>
      <c r="P1370" s="11" t="n">
        <f aca="false">IF(OR(O1369="BUY", O1369 = "SELL"), IF(O1369 = "BUY", E1370 - B1370, B1370 - E1370), 0)</f>
        <v>0</v>
      </c>
      <c r="Q1370" s="24" t="n">
        <f aca="false">(F1370 - F1369) / F1369</f>
        <v>0.769424429203924</v>
      </c>
      <c r="R1370" s="25" t="inlineStr">
        <f aca="true">IF(ROW(Q1370) - 2 &gt;= 3, AVERAGE(Q1370:OFFSET(Q1370,1 - $R$2, 0)), "")</f>
        <is>
          <t/>
        </is>
      </c>
    </row>
    <row collapsed="false" customFormat="false" customHeight="false" hidden="false" ht="13.3" outlineLevel="0" r="1371">
      <c r="A1371" s="20" t="n">
        <v>38547</v>
      </c>
      <c r="B1371" s="14" t="n">
        <v>40.79</v>
      </c>
      <c r="C1371" s="15" t="n">
        <v>42.01</v>
      </c>
      <c r="D1371" s="16" t="n">
        <v>40.23</v>
      </c>
      <c r="E1371" s="17" t="n">
        <v>40.75</v>
      </c>
      <c r="F1371" s="18" t="n">
        <v>74859300</v>
      </c>
      <c r="G1371" s="13" t="n">
        <v>40.58</v>
      </c>
      <c r="I1371" s="7" t="n">
        <f aca="false">C1371 - E1370</f>
        <v>3.66</v>
      </c>
      <c r="J1371" s="8" t="n">
        <f aca="false">E1370 - D1371</f>
        <v>-1.88</v>
      </c>
      <c r="K1371" s="9" t="n">
        <f aca="false">E1371 - E1370</f>
        <v>2.4</v>
      </c>
      <c r="L1371" s="21" t="n">
        <f aca="false">I1371 / $E$2</f>
        <v>0.0365087281795511</v>
      </c>
      <c r="M1371" s="22" t="n">
        <f aca="false">J1371 / $E$2</f>
        <v>-0.0187531172069825</v>
      </c>
      <c r="N1371" s="23" t="n">
        <f aca="false">K1371 / $E$2</f>
        <v>0.0239401496259351</v>
      </c>
      <c r="O1371" s="10" t="str">
        <f aca="false">IF(OR(J1371 &lt; 0, I1371 &lt; 0), IF(J1371 &lt; 0, "BUY", "SELL"), "S.W.")</f>
        <v>BUY</v>
      </c>
      <c r="P1371" s="11" t="n">
        <f aca="false">IF(OR(O1370="BUY", O1370 = "SELL"), IF(O1370 = "BUY", E1371 - B1371, B1371 - E1371), 0)</f>
        <v>0</v>
      </c>
      <c r="Q1371" s="24" t="n">
        <f aca="false">(F1371 - F1370) / F1370</f>
        <v>2.06067853988814</v>
      </c>
      <c r="R1371" s="25" t="inlineStr">
        <f aca="true">IF(ROW(Q1371) - 2 &gt;= 3, AVERAGE(Q1371:OFFSET(Q1371,1 - $R$2, 0)), "")</f>
        <is>
          <t/>
        </is>
      </c>
    </row>
    <row collapsed="false" customFormat="false" customHeight="false" hidden="false" ht="13.3" outlineLevel="0" r="1372">
      <c r="A1372" s="20" t="n">
        <v>38548</v>
      </c>
      <c r="B1372" s="14" t="n">
        <v>40.97</v>
      </c>
      <c r="C1372" s="15" t="n">
        <v>41.57</v>
      </c>
      <c r="D1372" s="16" t="n">
        <v>40.46</v>
      </c>
      <c r="E1372" s="17" t="n">
        <v>41.55</v>
      </c>
      <c r="F1372" s="18" t="n">
        <v>24560100</v>
      </c>
      <c r="G1372" s="13" t="n">
        <v>41.37</v>
      </c>
      <c r="I1372" s="7" t="n">
        <f aca="false">C1372 - E1371</f>
        <v>0.82</v>
      </c>
      <c r="J1372" s="8" t="n">
        <f aca="false">E1371 - D1372</f>
        <v>0.289999999999999</v>
      </c>
      <c r="K1372" s="9" t="n">
        <f aca="false">E1372 - E1371</f>
        <v>0.799999999999997</v>
      </c>
      <c r="L1372" s="21" t="n">
        <f aca="false">I1372 / $E$2</f>
        <v>0.00817955112219452</v>
      </c>
      <c r="M1372" s="22" t="n">
        <f aca="false">J1372 / $E$2</f>
        <v>0.00289276807980049</v>
      </c>
      <c r="N1372" s="23" t="n">
        <f aca="false">K1372 / $E$2</f>
        <v>0.00798004987531169</v>
      </c>
      <c r="O1372" s="10" t="str">
        <f aca="false">IF(OR(J1372 &lt; 0, I1372 &lt; 0), IF(J1372 &lt; 0, "BUY", "SELL"), "S.W.")</f>
        <v>S.W.</v>
      </c>
      <c r="P1372" s="11" t="n">
        <f aca="false">IF(OR(O1371="BUY", O1371 = "SELL"), IF(O1371 = "BUY", E1372 - B1372, B1372 - E1372), 0)</f>
        <v>0.579999999999998</v>
      </c>
      <c r="Q1372" s="24" t="n">
        <f aca="false">(F1372 - F1371) / F1371</f>
        <v>-0.671916515382858</v>
      </c>
      <c r="R1372" s="25" t="inlineStr">
        <f aca="true">IF(ROW(Q1372) - 2 &gt;= 3, AVERAGE(Q1372:OFFSET(Q1372,1 - $R$2, 0)), "")</f>
        <is>
          <t/>
        </is>
      </c>
    </row>
    <row collapsed="false" customFormat="false" customHeight="false" hidden="false" ht="13.3" outlineLevel="0" r="1373">
      <c r="A1373" s="20" t="n">
        <v>38551</v>
      </c>
      <c r="B1373" s="14" t="n">
        <v>41.41</v>
      </c>
      <c r="C1373" s="15" t="n">
        <v>42.1</v>
      </c>
      <c r="D1373" s="16" t="n">
        <v>41.37</v>
      </c>
      <c r="E1373" s="17" t="n">
        <v>41.49</v>
      </c>
      <c r="F1373" s="18" t="n">
        <v>20939200</v>
      </c>
      <c r="G1373" s="13" t="n">
        <v>41.31</v>
      </c>
      <c r="I1373" s="7" t="n">
        <f aca="false">C1373 - E1372</f>
        <v>0.550000000000004</v>
      </c>
      <c r="J1373" s="8" t="n">
        <f aca="false">E1372 - D1373</f>
        <v>0.18</v>
      </c>
      <c r="K1373" s="9" t="n">
        <f aca="false">E1373 - E1372</f>
        <v>-0.0599999999999952</v>
      </c>
      <c r="L1373" s="21" t="n">
        <f aca="false">I1373 / $E$2</f>
        <v>0.00548628428927685</v>
      </c>
      <c r="M1373" s="22" t="n">
        <f aca="false">J1373 / $E$2</f>
        <v>0.00179551122194513</v>
      </c>
      <c r="N1373" s="23" t="n">
        <f aca="false">K1373 / $E$2</f>
        <v>-0.000598503740648331</v>
      </c>
      <c r="O1373" s="10" t="str">
        <f aca="false">IF(OR(J1373 &lt; 0, I1373 &lt; 0), IF(J1373 &lt; 0, "BUY", "SELL"), "S.W.")</f>
        <v>S.W.</v>
      </c>
      <c r="P1373" s="11" t="n">
        <f aca="false">IF(OR(O1372="BUY", O1372 = "SELL"), IF(O1372 = "BUY", E1373 - B1373, B1373 - E1373), 0)</f>
        <v>0</v>
      </c>
      <c r="Q1373" s="24" t="n">
        <f aca="false">(F1373 - F1372) / F1372</f>
        <v>-0.147430181473202</v>
      </c>
      <c r="R1373" s="25" t="inlineStr">
        <f aca="true">IF(ROW(Q1373) - 2 &gt;= 3, AVERAGE(Q1373:OFFSET(Q1373,1 - $R$2, 0)), "")</f>
        <is>
          <t/>
        </is>
      </c>
    </row>
    <row collapsed="false" customFormat="false" customHeight="false" hidden="false" ht="13.3" outlineLevel="0" r="1374">
      <c r="A1374" s="20" t="n">
        <v>38552</v>
      </c>
      <c r="B1374" s="14" t="n">
        <v>41.52</v>
      </c>
      <c r="C1374" s="15" t="n">
        <v>43.23</v>
      </c>
      <c r="D1374" s="16" t="n">
        <v>41.07</v>
      </c>
      <c r="E1374" s="17" t="n">
        <v>43.19</v>
      </c>
      <c r="F1374" s="18" t="n">
        <v>23966500</v>
      </c>
      <c r="G1374" s="13" t="n">
        <v>43.01</v>
      </c>
      <c r="I1374" s="7" t="n">
        <f aca="false">C1374 - E1373</f>
        <v>1.74</v>
      </c>
      <c r="J1374" s="8" t="n">
        <f aca="false">E1373 - D1374</f>
        <v>0.420000000000002</v>
      </c>
      <c r="K1374" s="9" t="n">
        <f aca="false">E1374 - E1373</f>
        <v>1.7</v>
      </c>
      <c r="L1374" s="21" t="n">
        <f aca="false">I1374 / $E$2</f>
        <v>0.0173566084788029</v>
      </c>
      <c r="M1374" s="22" t="n">
        <f aca="false">J1374 / $E$2</f>
        <v>0.00418952618453867</v>
      </c>
      <c r="N1374" s="23" t="n">
        <f aca="false">K1374 / $E$2</f>
        <v>0.0169576059850374</v>
      </c>
      <c r="O1374" s="10" t="str">
        <f aca="false">IF(OR(J1374 &lt; 0, I1374 &lt; 0), IF(J1374 &lt; 0, "BUY", "SELL"), "S.W.")</f>
        <v>S.W.</v>
      </c>
      <c r="P1374" s="11" t="n">
        <f aca="false">IF(OR(O1373="BUY", O1373 = "SELL"), IF(O1373 = "BUY", E1374 - B1374, B1374 - E1374), 0)</f>
        <v>0</v>
      </c>
      <c r="Q1374" s="24" t="n">
        <f aca="false">(F1374 - F1373) / F1373</f>
        <v>0.144575724000917</v>
      </c>
      <c r="R1374" s="25" t="inlineStr">
        <f aca="true">IF(ROW(Q1374) - 2 &gt;= 3, AVERAGE(Q1374:OFFSET(Q1374,1 - $R$2, 0)), "")</f>
        <is>
          <t/>
        </is>
      </c>
    </row>
    <row collapsed="false" customFormat="false" customHeight="false" hidden="false" ht="13.3" outlineLevel="0" r="1375">
      <c r="A1375" s="20" t="n">
        <v>38553</v>
      </c>
      <c r="B1375" s="14" t="n">
        <v>42.86</v>
      </c>
      <c r="C1375" s="15" t="n">
        <v>43.8</v>
      </c>
      <c r="D1375" s="16" t="n">
        <v>42.65</v>
      </c>
      <c r="E1375" s="17" t="n">
        <v>43.63</v>
      </c>
      <c r="F1375" s="18" t="n">
        <v>16192700</v>
      </c>
      <c r="G1375" s="13" t="n">
        <v>43.44</v>
      </c>
      <c r="I1375" s="7" t="n">
        <f aca="false">C1375 - E1374</f>
        <v>0.609999999999999</v>
      </c>
      <c r="J1375" s="8" t="n">
        <f aca="false">E1374 - D1375</f>
        <v>0.539999999999999</v>
      </c>
      <c r="K1375" s="9" t="n">
        <f aca="false">E1375 - E1374</f>
        <v>0.440000000000005</v>
      </c>
      <c r="L1375" s="21" t="n">
        <f aca="false">I1375 / $E$2</f>
        <v>0.00608478802992518</v>
      </c>
      <c r="M1375" s="22" t="n">
        <f aca="false">J1375 / $E$2</f>
        <v>0.0053865336658354</v>
      </c>
      <c r="N1375" s="23" t="n">
        <f aca="false">K1375 / $E$2</f>
        <v>0.00438902743142149</v>
      </c>
      <c r="O1375" s="10" t="str">
        <f aca="false">IF(OR(J1375 &lt; 0, I1375 &lt; 0), IF(J1375 &lt; 0, "BUY", "SELL"), "S.W.")</f>
        <v>S.W.</v>
      </c>
      <c r="P1375" s="11" t="n">
        <f aca="false">IF(OR(O1374="BUY", O1374 = "SELL"), IF(O1374 = "BUY", E1375 - B1375, B1375 - E1375), 0)</f>
        <v>0</v>
      </c>
      <c r="Q1375" s="24" t="n">
        <f aca="false">(F1375 - F1374) / F1374</f>
        <v>-0.324361087351094</v>
      </c>
      <c r="R1375" s="25" t="inlineStr">
        <f aca="true">IF(ROW(Q1375) - 2 &gt;= 3, AVERAGE(Q1375:OFFSET(Q1375,1 - $R$2, 0)), "")</f>
        <is>
          <t/>
        </is>
      </c>
    </row>
    <row collapsed="false" customFormat="false" customHeight="false" hidden="false" ht="13.3" outlineLevel="0" r="1376">
      <c r="A1376" s="20" t="n">
        <v>38554</v>
      </c>
      <c r="B1376" s="14" t="n">
        <v>43.7</v>
      </c>
      <c r="C1376" s="15" t="n">
        <v>44.04</v>
      </c>
      <c r="D1376" s="16" t="n">
        <v>42.9</v>
      </c>
      <c r="E1376" s="17" t="n">
        <v>43.29</v>
      </c>
      <c r="F1376" s="18" t="n">
        <v>14438000</v>
      </c>
      <c r="G1376" s="13" t="n">
        <v>43.1</v>
      </c>
      <c r="I1376" s="7" t="n">
        <f aca="false">C1376 - E1375</f>
        <v>0.409999999999997</v>
      </c>
      <c r="J1376" s="8" t="n">
        <f aca="false">E1375 - D1376</f>
        <v>0.730000000000004</v>
      </c>
      <c r="K1376" s="9" t="n">
        <f aca="false">E1376 - E1375</f>
        <v>-0.340000000000003</v>
      </c>
      <c r="L1376" s="21" t="n">
        <f aca="false">I1376 / $E$2</f>
        <v>0.00408977556109722</v>
      </c>
      <c r="M1376" s="22" t="n">
        <f aca="false">J1376 / $E$2</f>
        <v>0.00728179551122198</v>
      </c>
      <c r="N1376" s="23" t="n">
        <f aca="false">K1376 / $E$2</f>
        <v>-0.00339152119700752</v>
      </c>
      <c r="O1376" s="10" t="str">
        <f aca="false">IF(OR(J1376 &lt; 0, I1376 &lt; 0), IF(J1376 &lt; 0, "BUY", "SELL"), "S.W.")</f>
        <v>S.W.</v>
      </c>
      <c r="P1376" s="11" t="n">
        <f aca="false">IF(OR(O1375="BUY", O1375 = "SELL"), IF(O1375 = "BUY", E1376 - B1376, B1376 - E1376), 0)</f>
        <v>0</v>
      </c>
      <c r="Q1376" s="24" t="n">
        <f aca="false">(F1376 - F1375) / F1375</f>
        <v>-0.10836364534636</v>
      </c>
      <c r="R1376" s="25" t="inlineStr">
        <f aca="true">IF(ROW(Q1376) - 2 &gt;= 3, AVERAGE(Q1376:OFFSET(Q1376,1 - $R$2, 0)), "")</f>
        <is>
          <t/>
        </is>
      </c>
    </row>
    <row collapsed="false" customFormat="false" customHeight="false" hidden="false" ht="13.3" outlineLevel="0" r="1377">
      <c r="A1377" s="20" t="n">
        <v>38555</v>
      </c>
      <c r="B1377" s="14" t="n">
        <v>43.44</v>
      </c>
      <c r="C1377" s="15" t="n">
        <v>44</v>
      </c>
      <c r="D1377" s="16" t="n">
        <v>43.39</v>
      </c>
      <c r="E1377" s="17" t="n">
        <v>44</v>
      </c>
      <c r="F1377" s="18" t="n">
        <v>10753800</v>
      </c>
      <c r="G1377" s="13" t="n">
        <v>43.81</v>
      </c>
      <c r="I1377" s="7" t="n">
        <f aca="false">C1377 - E1376</f>
        <v>0.710000000000001</v>
      </c>
      <c r="J1377" s="8" t="n">
        <f aca="false">E1376 - D1377</f>
        <v>-0.100000000000001</v>
      </c>
      <c r="K1377" s="9" t="n">
        <f aca="false">E1377 - E1376</f>
        <v>0.710000000000001</v>
      </c>
      <c r="L1377" s="21" t="n">
        <f aca="false">I1377 / $E$2</f>
        <v>0.00708229426433916</v>
      </c>
      <c r="M1377" s="22" t="n">
        <f aca="false">J1377 / $E$2</f>
        <v>-0.000997506234413979</v>
      </c>
      <c r="N1377" s="23" t="n">
        <f aca="false">K1377 / $E$2</f>
        <v>0.00708229426433916</v>
      </c>
      <c r="O1377" s="10" t="str">
        <f aca="false">IF(OR(J1377 &lt; 0, I1377 &lt; 0), IF(J1377 &lt; 0, "BUY", "SELL"), "S.W.")</f>
        <v>BUY</v>
      </c>
      <c r="P1377" s="11" t="n">
        <f aca="false">IF(OR(O1376="BUY", O1376 = "SELL"), IF(O1376 = "BUY", E1377 - B1377, B1377 - E1377), 0)</f>
        <v>0</v>
      </c>
      <c r="Q1377" s="24" t="n">
        <f aca="false">(F1377 - F1376) / F1376</f>
        <v>-0.255173846793185</v>
      </c>
      <c r="R1377" s="25" t="inlineStr">
        <f aca="true">IF(ROW(Q1377) - 2 &gt;= 3, AVERAGE(Q1377:OFFSET(Q1377,1 - $R$2, 0)), "")</f>
        <is>
          <t/>
        </is>
      </c>
    </row>
    <row collapsed="false" customFormat="false" customHeight="false" hidden="false" ht="13.3" outlineLevel="0" r="1378">
      <c r="A1378" s="20" t="n">
        <v>38558</v>
      </c>
      <c r="B1378" s="14" t="n">
        <v>43.99</v>
      </c>
      <c r="C1378" s="15" t="n">
        <v>44.28</v>
      </c>
      <c r="D1378" s="16" t="n">
        <v>43.73</v>
      </c>
      <c r="E1378" s="17" t="n">
        <v>43.81</v>
      </c>
      <c r="F1378" s="18" t="n">
        <v>10522400</v>
      </c>
      <c r="G1378" s="13" t="n">
        <v>43.62</v>
      </c>
      <c r="I1378" s="7" t="n">
        <f aca="false">C1378 - E1377</f>
        <v>0.280000000000001</v>
      </c>
      <c r="J1378" s="8" t="n">
        <f aca="false">E1377 - D1378</f>
        <v>0.270000000000003</v>
      </c>
      <c r="K1378" s="9" t="n">
        <f aca="false">E1378 - E1377</f>
        <v>-0.189999999999998</v>
      </c>
      <c r="L1378" s="21" t="n">
        <f aca="false">I1378 / $E$2</f>
        <v>0.00279301745635911</v>
      </c>
      <c r="M1378" s="22" t="n">
        <f aca="false">J1378 / $E$2</f>
        <v>0.00269326683291774</v>
      </c>
      <c r="N1378" s="23" t="n">
        <f aca="false">K1378 / $E$2</f>
        <v>-0.00189526184538651</v>
      </c>
      <c r="O1378" s="10" t="str">
        <f aca="false">IF(OR(J1378 &lt; 0, I1378 &lt; 0), IF(J1378 &lt; 0, "BUY", "SELL"), "S.W.")</f>
        <v>S.W.</v>
      </c>
      <c r="P1378" s="11" t="n">
        <f aca="false">IF(OR(O1377="BUY", O1377 = "SELL"), IF(O1377 = "BUY", E1378 - B1378, B1378 - E1378), 0)</f>
        <v>-0.18</v>
      </c>
      <c r="Q1378" s="24" t="n">
        <f aca="false">(F1378 - F1377) / F1377</f>
        <v>-0.0215179750413807</v>
      </c>
      <c r="R1378" s="25" t="inlineStr">
        <f aca="true">IF(ROW(Q1378) - 2 &gt;= 3, AVERAGE(Q1378:OFFSET(Q1378,1 - $R$2, 0)), "")</f>
        <is>
          <t/>
        </is>
      </c>
    </row>
    <row collapsed="false" customFormat="false" customHeight="false" hidden="false" ht="13.3" outlineLevel="0" r="1379">
      <c r="A1379" s="20" t="n">
        <v>38559</v>
      </c>
      <c r="B1379" s="14" t="n">
        <v>44.01</v>
      </c>
      <c r="C1379" s="15" t="n">
        <v>44.11</v>
      </c>
      <c r="D1379" s="16" t="n">
        <v>43.36</v>
      </c>
      <c r="E1379" s="17" t="n">
        <v>43.63</v>
      </c>
      <c r="F1379" s="18" t="n">
        <v>9592600</v>
      </c>
      <c r="G1379" s="13" t="n">
        <v>43.44</v>
      </c>
      <c r="I1379" s="7" t="n">
        <f aca="false">C1379 - E1378</f>
        <v>0.299999999999997</v>
      </c>
      <c r="J1379" s="8" t="n">
        <f aca="false">E1378 - D1379</f>
        <v>0.450000000000003</v>
      </c>
      <c r="K1379" s="9" t="n">
        <f aca="false">E1379 - E1378</f>
        <v>-0.18</v>
      </c>
      <c r="L1379" s="21" t="n">
        <f aca="false">I1379 / $E$2</f>
        <v>0.00299251870324187</v>
      </c>
      <c r="M1379" s="22" t="n">
        <f aca="false">J1379 / $E$2</f>
        <v>0.00448877805486287</v>
      </c>
      <c r="N1379" s="23" t="n">
        <f aca="false">K1379 / $E$2</f>
        <v>-0.00179551122194513</v>
      </c>
      <c r="O1379" s="10" t="str">
        <f aca="false">IF(OR(J1379 &lt; 0, I1379 &lt; 0), IF(J1379 &lt; 0, "BUY", "SELL"), "S.W.")</f>
        <v>S.W.</v>
      </c>
      <c r="P1379" s="11" t="n">
        <f aca="false">IF(OR(O1378="BUY", O1378 = "SELL"), IF(O1378 = "BUY", E1379 - B1379, B1379 - E1379), 0)</f>
        <v>0</v>
      </c>
      <c r="Q1379" s="24" t="n">
        <f aca="false">(F1379 - F1378) / F1378</f>
        <v>-0.088363871360146</v>
      </c>
      <c r="R1379" s="25" t="inlineStr">
        <f aca="true">IF(ROW(Q1379) - 2 &gt;= 3, AVERAGE(Q1379:OFFSET(Q1379,1 - $R$2, 0)), "")</f>
        <is>
          <t/>
        </is>
      </c>
    </row>
    <row collapsed="false" customFormat="false" customHeight="false" hidden="false" ht="13.3" outlineLevel="0" r="1380">
      <c r="A1380" s="20" t="n">
        <v>38560</v>
      </c>
      <c r="B1380" s="14" t="n">
        <v>43.83</v>
      </c>
      <c r="C1380" s="15" t="n">
        <v>44.07</v>
      </c>
      <c r="D1380" s="16" t="n">
        <v>42.67</v>
      </c>
      <c r="E1380" s="17" t="n">
        <v>43.99</v>
      </c>
      <c r="F1380" s="18" t="n">
        <v>10133900</v>
      </c>
      <c r="G1380" s="13" t="n">
        <v>43.8</v>
      </c>
      <c r="I1380" s="7" t="n">
        <f aca="false">C1380 - E1379</f>
        <v>0.439999999999998</v>
      </c>
      <c r="J1380" s="8" t="n">
        <f aca="false">E1379 - D1380</f>
        <v>0.960000000000001</v>
      </c>
      <c r="K1380" s="9" t="n">
        <f aca="false">E1380 - E1379</f>
        <v>0.359999999999999</v>
      </c>
      <c r="L1380" s="21" t="n">
        <f aca="false">I1380 / $E$2</f>
        <v>0.00438902743142142</v>
      </c>
      <c r="M1380" s="22" t="n">
        <f aca="false">J1380 / $E$2</f>
        <v>0.00957605985037407</v>
      </c>
      <c r="N1380" s="23" t="n">
        <f aca="false">K1380 / $E$2</f>
        <v>0.00359102244389027</v>
      </c>
      <c r="O1380" s="10" t="str">
        <f aca="false">IF(OR(J1380 &lt; 0, I1380 &lt; 0), IF(J1380 &lt; 0, "BUY", "SELL"), "S.W.")</f>
        <v>S.W.</v>
      </c>
      <c r="P1380" s="11" t="n">
        <f aca="false">IF(OR(O1379="BUY", O1379 = "SELL"), IF(O1379 = "BUY", E1380 - B1380, B1380 - E1380), 0)</f>
        <v>0</v>
      </c>
      <c r="Q1380" s="24" t="n">
        <f aca="false">(F1380 - F1379) / F1379</f>
        <v>0.0564289139545066</v>
      </c>
      <c r="R1380" s="25" t="inlineStr">
        <f aca="true">IF(ROW(Q1380) - 2 &gt;= 3, AVERAGE(Q1380:OFFSET(Q1380,1 - $R$2, 0)), "")</f>
        <is>
          <t/>
        </is>
      </c>
    </row>
    <row collapsed="false" customFormat="false" customHeight="false" hidden="false" ht="13.3" outlineLevel="0" r="1381">
      <c r="A1381" s="20" t="n">
        <v>38561</v>
      </c>
      <c r="B1381" s="14" t="n">
        <v>43.85</v>
      </c>
      <c r="C1381" s="15" t="n">
        <v>44</v>
      </c>
      <c r="D1381" s="16" t="n">
        <v>43.3</v>
      </c>
      <c r="E1381" s="17" t="n">
        <v>43.8</v>
      </c>
      <c r="F1381" s="18" t="n">
        <v>8975400</v>
      </c>
      <c r="G1381" s="13" t="n">
        <v>43.61</v>
      </c>
      <c r="I1381" s="7" t="n">
        <f aca="false">C1381 - E1380</f>
        <v>0.00999999999999801</v>
      </c>
      <c r="J1381" s="8" t="n">
        <f aca="false">E1380 - D1381</f>
        <v>0.690000000000005</v>
      </c>
      <c r="K1381" s="9" t="n">
        <f aca="false">E1381 - E1380</f>
        <v>-0.190000000000005</v>
      </c>
      <c r="L1381" s="21" t="n">
        <f aca="false">I1381 / $E$2</f>
        <v>9.97506234413767E-005</v>
      </c>
      <c r="M1381" s="22" t="n">
        <f aca="false">J1381 / $E$2</f>
        <v>0.00688279301745641</v>
      </c>
      <c r="N1381" s="23" t="n">
        <f aca="false">K1381 / $E$2</f>
        <v>-0.00189526184538658</v>
      </c>
      <c r="O1381" s="10" t="str">
        <f aca="false">IF(OR(J1381 &lt; 0, I1381 &lt; 0), IF(J1381 &lt; 0, "BUY", "SELL"), "S.W.")</f>
        <v>S.W.</v>
      </c>
      <c r="P1381" s="11" t="n">
        <f aca="false">IF(OR(O1380="BUY", O1380 = "SELL"), IF(O1380 = "BUY", E1381 - B1381, B1381 - E1381), 0)</f>
        <v>0</v>
      </c>
      <c r="Q1381" s="24" t="n">
        <f aca="false">(F1381 - F1380) / F1380</f>
        <v>-0.1143192650411</v>
      </c>
      <c r="R1381" s="25" t="inlineStr">
        <f aca="true">IF(ROW(Q1381) - 2 &gt;= 3, AVERAGE(Q1381:OFFSET(Q1381,1 - $R$2, 0)), "")</f>
        <is>
          <t/>
        </is>
      </c>
    </row>
    <row collapsed="false" customFormat="false" customHeight="false" hidden="false" ht="13.3" outlineLevel="0" r="1382">
      <c r="A1382" s="20" t="n">
        <v>38562</v>
      </c>
      <c r="B1382" s="14" t="n">
        <v>43.56</v>
      </c>
      <c r="C1382" s="15" t="n">
        <v>44.38</v>
      </c>
      <c r="D1382" s="16" t="n">
        <v>42.26</v>
      </c>
      <c r="E1382" s="17" t="n">
        <v>42.65</v>
      </c>
      <c r="F1382" s="18" t="n">
        <v>20074300</v>
      </c>
      <c r="G1382" s="13" t="n">
        <v>42.47</v>
      </c>
      <c r="I1382" s="7" t="n">
        <f aca="false">C1382 - E1381</f>
        <v>0.580000000000005</v>
      </c>
      <c r="J1382" s="8" t="n">
        <f aca="false">E1381 - D1382</f>
        <v>1.54</v>
      </c>
      <c r="K1382" s="9" t="n">
        <f aca="false">E1382 - E1381</f>
        <v>-1.15</v>
      </c>
      <c r="L1382" s="21" t="n">
        <f aca="false">I1382 / $E$2</f>
        <v>0.00578553615960105</v>
      </c>
      <c r="M1382" s="22" t="n">
        <f aca="false">J1382 / $E$2</f>
        <v>0.0153615960099751</v>
      </c>
      <c r="N1382" s="23" t="n">
        <f aca="false">K1382 / $E$2</f>
        <v>-0.0114713216957606</v>
      </c>
      <c r="O1382" s="10" t="str">
        <f aca="false">IF(OR(J1382 &lt; 0, I1382 &lt; 0), IF(J1382 &lt; 0, "BUY", "SELL"), "S.W.")</f>
        <v>S.W.</v>
      </c>
      <c r="P1382" s="11" t="n">
        <f aca="false">IF(OR(O1381="BUY", O1381 = "SELL"), IF(O1381 = "BUY", E1382 - B1382, B1382 - E1382), 0)</f>
        <v>0</v>
      </c>
      <c r="Q1382" s="24" t="n">
        <f aca="false">(F1382 - F1381) / F1381</f>
        <v>1.23659112685786</v>
      </c>
      <c r="R1382" s="25" t="inlineStr">
        <f aca="true">IF(ROW(Q1382) - 2 &gt;= 3, AVERAGE(Q1382:OFFSET(Q1382,1 - $R$2, 0)), "")</f>
        <is>
          <t/>
        </is>
      </c>
    </row>
    <row collapsed="false" customFormat="false" customHeight="false" hidden="false" ht="13.3" outlineLevel="0" r="1383">
      <c r="A1383" s="20" t="n">
        <v>38565</v>
      </c>
      <c r="B1383" s="14" t="n">
        <v>42.57</v>
      </c>
      <c r="C1383" s="15" t="n">
        <v>43.08</v>
      </c>
      <c r="D1383" s="16" t="n">
        <v>42.08</v>
      </c>
      <c r="E1383" s="17" t="n">
        <v>42.75</v>
      </c>
      <c r="F1383" s="18" t="n">
        <v>11223200</v>
      </c>
      <c r="G1383" s="13" t="n">
        <v>42.57</v>
      </c>
      <c r="I1383" s="7" t="n">
        <f aca="false">C1383 - E1382</f>
        <v>0.43</v>
      </c>
      <c r="J1383" s="8" t="n">
        <f aca="false">E1382 - D1383</f>
        <v>0.57</v>
      </c>
      <c r="K1383" s="9" t="n">
        <f aca="false">E1383 - E1382</f>
        <v>0.100000000000001</v>
      </c>
      <c r="L1383" s="21" t="n">
        <f aca="false">I1383 / $E$2</f>
        <v>0.00428927680798005</v>
      </c>
      <c r="M1383" s="22" t="n">
        <f aca="false">J1383 / $E$2</f>
        <v>0.0056857855361596</v>
      </c>
      <c r="N1383" s="23" t="n">
        <f aca="false">K1383 / $E$2</f>
        <v>0.000997506234413979</v>
      </c>
      <c r="O1383" s="10" t="str">
        <f aca="false">IF(OR(J1383 &lt; 0, I1383 &lt; 0), IF(J1383 &lt; 0, "BUY", "SELL"), "S.W.")</f>
        <v>S.W.</v>
      </c>
      <c r="P1383" s="11" t="n">
        <f aca="false">IF(OR(O1382="BUY", O1382 = "SELL"), IF(O1382 = "BUY", E1383 - B1383, B1383 - E1383), 0)</f>
        <v>0</v>
      </c>
      <c r="Q1383" s="24" t="n">
        <f aca="false">(F1383 - F1382) / F1382</f>
        <v>-0.440916993369632</v>
      </c>
      <c r="R1383" s="25" t="inlineStr">
        <f aca="true">IF(ROW(Q1383) - 2 &gt;= 3, AVERAGE(Q1383:OFFSET(Q1383,1 - $R$2, 0)), "")</f>
        <is>
          <t/>
        </is>
      </c>
    </row>
    <row collapsed="false" customFormat="false" customHeight="false" hidden="false" ht="13.3" outlineLevel="0" r="1384">
      <c r="A1384" s="20" t="n">
        <v>38566</v>
      </c>
      <c r="B1384" s="14" t="n">
        <v>42.89</v>
      </c>
      <c r="C1384" s="15" t="n">
        <v>43.5</v>
      </c>
      <c r="D1384" s="16" t="n">
        <v>42.61</v>
      </c>
      <c r="E1384" s="17" t="n">
        <v>43.19</v>
      </c>
      <c r="F1384" s="18" t="n">
        <v>10602700</v>
      </c>
      <c r="G1384" s="13" t="n">
        <v>43.01</v>
      </c>
      <c r="I1384" s="7" t="n">
        <f aca="false">C1384 - E1383</f>
        <v>0.75</v>
      </c>
      <c r="J1384" s="8" t="n">
        <f aca="false">E1383 - D1384</f>
        <v>0.140000000000001</v>
      </c>
      <c r="K1384" s="9" t="n">
        <f aca="false">E1384 - E1383</f>
        <v>0.439999999999998</v>
      </c>
      <c r="L1384" s="21" t="n">
        <f aca="false">I1384 / $E$2</f>
        <v>0.00748129675810474</v>
      </c>
      <c r="M1384" s="22" t="n">
        <f aca="false">J1384 / $E$2</f>
        <v>0.00139650872817956</v>
      </c>
      <c r="N1384" s="23" t="n">
        <f aca="false">K1384 / $E$2</f>
        <v>0.00438902743142142</v>
      </c>
      <c r="O1384" s="10" t="str">
        <f aca="false">IF(OR(J1384 &lt; 0, I1384 &lt; 0), IF(J1384 &lt; 0, "BUY", "SELL"), "S.W.")</f>
        <v>S.W.</v>
      </c>
      <c r="P1384" s="11" t="n">
        <f aca="false">IF(OR(O1383="BUY", O1383 = "SELL"), IF(O1383 = "BUY", E1384 - B1384, B1384 - E1384), 0)</f>
        <v>0</v>
      </c>
      <c r="Q1384" s="24" t="n">
        <f aca="false">(F1384 - F1383) / F1383</f>
        <v>-0.0552872620999359</v>
      </c>
      <c r="R1384" s="25" t="inlineStr">
        <f aca="true">IF(ROW(Q1384) - 2 &gt;= 3, AVERAGE(Q1384:OFFSET(Q1384,1 - $R$2, 0)), "")</f>
        <is>
          <t/>
        </is>
      </c>
    </row>
    <row collapsed="false" customFormat="false" customHeight="false" hidden="false" ht="13.3" outlineLevel="0" r="1385">
      <c r="A1385" s="20" t="n">
        <v>38567</v>
      </c>
      <c r="B1385" s="14" t="n">
        <v>43.19</v>
      </c>
      <c r="C1385" s="15" t="n">
        <v>43.31</v>
      </c>
      <c r="D1385" s="16" t="n">
        <v>42.77</v>
      </c>
      <c r="E1385" s="17" t="n">
        <v>43.22</v>
      </c>
      <c r="F1385" s="18" t="n">
        <v>9225800</v>
      </c>
      <c r="G1385" s="13" t="n">
        <v>43.04</v>
      </c>
      <c r="I1385" s="7" t="n">
        <f aca="false">C1385 - E1384</f>
        <v>0.120000000000005</v>
      </c>
      <c r="J1385" s="8" t="n">
        <f aca="false">E1384 - D1385</f>
        <v>0.419999999999995</v>
      </c>
      <c r="K1385" s="9" t="n">
        <f aca="false">E1385 - E1384</f>
        <v>0.0300000000000011</v>
      </c>
      <c r="L1385" s="21" t="n">
        <f aca="false">I1385 / $E$2</f>
        <v>0.0011970074812968</v>
      </c>
      <c r="M1385" s="22" t="n">
        <f aca="false">J1385 / $E$2</f>
        <v>0.0041895261845386</v>
      </c>
      <c r="N1385" s="23" t="n">
        <f aca="false">K1385 / $E$2</f>
        <v>0.000299251870324201</v>
      </c>
      <c r="O1385" s="10" t="str">
        <f aca="false">IF(OR(J1385 &lt; 0, I1385 &lt; 0), IF(J1385 &lt; 0, "BUY", "SELL"), "S.W.")</f>
        <v>S.W.</v>
      </c>
      <c r="P1385" s="11" t="n">
        <f aca="false">IF(OR(O1384="BUY", O1384 = "SELL"), IF(O1384 = "BUY", E1385 - B1385, B1385 - E1385), 0)</f>
        <v>0</v>
      </c>
      <c r="Q1385" s="24" t="n">
        <f aca="false">(F1385 - F1384) / F1384</f>
        <v>-0.129863148066059</v>
      </c>
      <c r="R1385" s="25" t="inlineStr">
        <f aca="true">IF(ROW(Q1385) - 2 &gt;= 3, AVERAGE(Q1385:OFFSET(Q1385,1 - $R$2, 0)), "")</f>
        <is>
          <t/>
        </is>
      </c>
    </row>
    <row collapsed="false" customFormat="false" customHeight="false" hidden="false" ht="13.3" outlineLevel="0" r="1386">
      <c r="A1386" s="20" t="n">
        <v>38568</v>
      </c>
      <c r="B1386" s="14" t="n">
        <v>42.89</v>
      </c>
      <c r="C1386" s="15" t="n">
        <v>43</v>
      </c>
      <c r="D1386" s="16" t="n">
        <v>42.29</v>
      </c>
      <c r="E1386" s="17" t="n">
        <v>42.71</v>
      </c>
      <c r="F1386" s="18" t="n">
        <v>9618000</v>
      </c>
      <c r="G1386" s="13" t="n">
        <v>42.53</v>
      </c>
      <c r="I1386" s="7" t="n">
        <f aca="false">C1386 - E1385</f>
        <v>-0.219999999999999</v>
      </c>
      <c r="J1386" s="8" t="n">
        <f aca="false">E1385 - D1386</f>
        <v>0.93</v>
      </c>
      <c r="K1386" s="9" t="n">
        <f aca="false">E1386 - E1385</f>
        <v>-0.509999999999998</v>
      </c>
      <c r="L1386" s="21" t="n">
        <f aca="false">I1386 / $E$2</f>
        <v>-0.00219451371571071</v>
      </c>
      <c r="M1386" s="22" t="n">
        <f aca="false">J1386 / $E$2</f>
        <v>0.00927680798004987</v>
      </c>
      <c r="N1386" s="23" t="n">
        <f aca="false">K1386 / $E$2</f>
        <v>-0.0050872817955112</v>
      </c>
      <c r="O1386" s="10" t="str">
        <f aca="false">IF(OR(J1386 &lt; 0, I1386 &lt; 0), IF(J1386 &lt; 0, "BUY", "SELL"), "S.W.")</f>
        <v>SELL</v>
      </c>
      <c r="P1386" s="11" t="n">
        <f aca="false">IF(OR(O1385="BUY", O1385 = "SELL"), IF(O1385 = "BUY", E1386 - B1386, B1386 - E1386), 0)</f>
        <v>0</v>
      </c>
      <c r="Q1386" s="24" t="n">
        <f aca="false">(F1386 - F1385) / F1385</f>
        <v>0.0425112185393137</v>
      </c>
      <c r="R1386" s="25" t="inlineStr">
        <f aca="true">IF(ROW(Q1386) - 2 &gt;= 3, AVERAGE(Q1386:OFFSET(Q1386,1 - $R$2, 0)), "")</f>
        <is>
          <t/>
        </is>
      </c>
    </row>
    <row collapsed="false" customFormat="false" customHeight="false" hidden="false" ht="13.3" outlineLevel="0" r="1387">
      <c r="A1387" s="20" t="n">
        <v>38569</v>
      </c>
      <c r="B1387" s="14" t="n">
        <v>42.49</v>
      </c>
      <c r="C1387" s="15" t="n">
        <v>43.36</v>
      </c>
      <c r="D1387" s="16" t="n">
        <v>42.02</v>
      </c>
      <c r="E1387" s="17" t="n">
        <v>42.99</v>
      </c>
      <c r="F1387" s="18" t="n">
        <v>8640400</v>
      </c>
      <c r="G1387" s="13" t="n">
        <v>42.81</v>
      </c>
      <c r="I1387" s="7" t="n">
        <f aca="false">C1387 - E1386</f>
        <v>0.649999999999999</v>
      </c>
      <c r="J1387" s="8" t="n">
        <f aca="false">E1386 - D1387</f>
        <v>0.689999999999998</v>
      </c>
      <c r="K1387" s="9" t="n">
        <f aca="false">E1387 - E1386</f>
        <v>0.280000000000001</v>
      </c>
      <c r="L1387" s="21" t="n">
        <f aca="false">I1387 / $E$2</f>
        <v>0.00648379052369076</v>
      </c>
      <c r="M1387" s="22" t="n">
        <f aca="false">J1387 / $E$2</f>
        <v>0.00688279301745634</v>
      </c>
      <c r="N1387" s="23" t="n">
        <f aca="false">K1387 / $E$2</f>
        <v>0.00279301745635911</v>
      </c>
      <c r="O1387" s="10" t="str">
        <f aca="false">IF(OR(J1387 &lt; 0, I1387 &lt; 0), IF(J1387 &lt; 0, "BUY", "SELL"), "S.W.")</f>
        <v>S.W.</v>
      </c>
      <c r="P1387" s="11" t="n">
        <f aca="false">IF(OR(O1386="BUY", O1386 = "SELL"), IF(O1386 = "BUY", E1387 - B1387, B1387 - E1387), 0)</f>
        <v>-0.5</v>
      </c>
      <c r="Q1387" s="24" t="n">
        <f aca="false">(F1387 - F1386) / F1386</f>
        <v>-0.101642753171137</v>
      </c>
      <c r="R1387" s="25" t="inlineStr">
        <f aca="true">IF(ROW(Q1387) - 2 &gt;= 3, AVERAGE(Q1387:OFFSET(Q1387,1 - $R$2, 0)), "")</f>
        <is>
          <t/>
        </is>
      </c>
    </row>
    <row collapsed="false" customFormat="false" customHeight="false" hidden="false" ht="13.3" outlineLevel="0" r="1388">
      <c r="A1388" s="20" t="n">
        <v>38572</v>
      </c>
      <c r="B1388" s="14" t="n">
        <v>43</v>
      </c>
      <c r="C1388" s="15" t="n">
        <v>43.25</v>
      </c>
      <c r="D1388" s="16" t="n">
        <v>42.61</v>
      </c>
      <c r="E1388" s="17" t="n">
        <v>42.65</v>
      </c>
      <c r="F1388" s="18" t="n">
        <v>6299400</v>
      </c>
      <c r="G1388" s="13" t="n">
        <v>42.47</v>
      </c>
      <c r="I1388" s="7" t="n">
        <f aca="false">C1388 - E1387</f>
        <v>0.259999999999998</v>
      </c>
      <c r="J1388" s="8" t="n">
        <f aca="false">E1387 - D1388</f>
        <v>0.380000000000003</v>
      </c>
      <c r="K1388" s="9" t="n">
        <f aca="false">E1388 - E1387</f>
        <v>-0.340000000000003</v>
      </c>
      <c r="L1388" s="21" t="n">
        <f aca="false">I1388 / $E$2</f>
        <v>0.00259351620947629</v>
      </c>
      <c r="M1388" s="22" t="n">
        <f aca="false">J1388 / $E$2</f>
        <v>0.00379052369077309</v>
      </c>
      <c r="N1388" s="23" t="n">
        <f aca="false">K1388 / $E$2</f>
        <v>-0.00339152119700752</v>
      </c>
      <c r="O1388" s="10" t="str">
        <f aca="false">IF(OR(J1388 &lt; 0, I1388 &lt; 0), IF(J1388 &lt; 0, "BUY", "SELL"), "S.W.")</f>
        <v>S.W.</v>
      </c>
      <c r="P1388" s="11" t="n">
        <f aca="false">IF(OR(O1387="BUY", O1387 = "SELL"), IF(O1387 = "BUY", E1388 - B1388, B1388 - E1388), 0)</f>
        <v>0</v>
      </c>
      <c r="Q1388" s="24" t="n">
        <f aca="false">(F1388 - F1387) / F1387</f>
        <v>-0.27093653071617</v>
      </c>
      <c r="R1388" s="25" t="inlineStr">
        <f aca="true">IF(ROW(Q1388) - 2 &gt;= 3, AVERAGE(Q1388:OFFSET(Q1388,1 - $R$2, 0)), "")</f>
        <is>
          <t/>
        </is>
      </c>
    </row>
    <row collapsed="false" customFormat="false" customHeight="false" hidden="false" ht="13.3" outlineLevel="0" r="1389">
      <c r="A1389" s="20" t="n">
        <v>38573</v>
      </c>
      <c r="B1389" s="14" t="n">
        <v>42.93</v>
      </c>
      <c r="C1389" s="15" t="n">
        <v>43.89</v>
      </c>
      <c r="D1389" s="16" t="n">
        <v>42.91</v>
      </c>
      <c r="E1389" s="17" t="n">
        <v>43.82</v>
      </c>
      <c r="F1389" s="18" t="n">
        <v>13601400</v>
      </c>
      <c r="G1389" s="13" t="n">
        <v>43.63</v>
      </c>
      <c r="I1389" s="7" t="n">
        <f aca="false">C1389 - E1388</f>
        <v>1.24</v>
      </c>
      <c r="J1389" s="8" t="n">
        <f aca="false">E1388 - D1389</f>
        <v>-0.259999999999998</v>
      </c>
      <c r="K1389" s="9" t="n">
        <f aca="false">E1389 - E1388</f>
        <v>1.17</v>
      </c>
      <c r="L1389" s="21" t="n">
        <f aca="false">I1389 / $E$2</f>
        <v>0.0123690773067332</v>
      </c>
      <c r="M1389" s="22" t="n">
        <f aca="false">J1389 / $E$2</f>
        <v>-0.00259351620947629</v>
      </c>
      <c r="N1389" s="23" t="n">
        <f aca="false">K1389 / $E$2</f>
        <v>0.0116708229426434</v>
      </c>
      <c r="O1389" s="10" t="str">
        <f aca="false">IF(OR(J1389 &lt; 0, I1389 &lt; 0), IF(J1389 &lt; 0, "BUY", "SELL"), "S.W.")</f>
        <v>BUY</v>
      </c>
      <c r="P1389" s="11" t="n">
        <f aca="false">IF(OR(O1388="BUY", O1388 = "SELL"), IF(O1388 = "BUY", E1389 - B1389, B1389 - E1389), 0)</f>
        <v>0</v>
      </c>
      <c r="Q1389" s="24" t="n">
        <f aca="false">(F1389 - F1388) / F1388</f>
        <v>1.15915801504905</v>
      </c>
      <c r="R1389" s="25" t="inlineStr">
        <f aca="true">IF(ROW(Q1389) - 2 &gt;= 3, AVERAGE(Q1389:OFFSET(Q1389,1 - $R$2, 0)), "")</f>
        <is>
          <t/>
        </is>
      </c>
    </row>
    <row collapsed="false" customFormat="false" customHeight="false" hidden="false" ht="13.3" outlineLevel="0" r="1390">
      <c r="A1390" s="20" t="n">
        <v>38574</v>
      </c>
      <c r="B1390" s="14" t="n">
        <v>44</v>
      </c>
      <c r="C1390" s="15" t="n">
        <v>44.39</v>
      </c>
      <c r="D1390" s="16" t="n">
        <v>43.31</v>
      </c>
      <c r="E1390" s="17" t="n">
        <v>43.38</v>
      </c>
      <c r="F1390" s="18" t="n">
        <v>12890900</v>
      </c>
      <c r="G1390" s="13" t="n">
        <v>43.19</v>
      </c>
      <c r="I1390" s="7" t="n">
        <f aca="false">C1390 - E1389</f>
        <v>0.57</v>
      </c>
      <c r="J1390" s="8" t="n">
        <f aca="false">E1389 - D1390</f>
        <v>0.509999999999998</v>
      </c>
      <c r="K1390" s="9" t="n">
        <f aca="false">E1390 - E1389</f>
        <v>-0.439999999999998</v>
      </c>
      <c r="L1390" s="21" t="n">
        <f aca="false">I1390 / $E$2</f>
        <v>0.0056857855361596</v>
      </c>
      <c r="M1390" s="22" t="n">
        <f aca="false">J1390 / $E$2</f>
        <v>0.0050872817955112</v>
      </c>
      <c r="N1390" s="23" t="n">
        <f aca="false">K1390 / $E$2</f>
        <v>-0.00438902743142142</v>
      </c>
      <c r="O1390" s="10" t="str">
        <f aca="false">IF(OR(J1390 &lt; 0, I1390 &lt; 0), IF(J1390 &lt; 0, "BUY", "SELL"), "S.W.")</f>
        <v>S.W.</v>
      </c>
      <c r="P1390" s="11" t="n">
        <f aca="false">IF(OR(O1389="BUY", O1389 = "SELL"), IF(O1389 = "BUY", E1390 - B1390, B1390 - E1390), 0)</f>
        <v>-0.619999999999997</v>
      </c>
      <c r="Q1390" s="24" t="n">
        <f aca="false">(F1390 - F1389) / F1389</f>
        <v>-0.0522372696928257</v>
      </c>
      <c r="R1390" s="25" t="inlineStr">
        <f aca="true">IF(ROW(Q1390) - 2 &gt;= 3, AVERAGE(Q1390:OFFSET(Q1390,1 - $R$2, 0)), "")</f>
        <is>
          <t/>
        </is>
      </c>
    </row>
    <row collapsed="false" customFormat="false" customHeight="false" hidden="false" ht="13.3" outlineLevel="0" r="1391">
      <c r="A1391" s="20" t="n">
        <v>38575</v>
      </c>
      <c r="B1391" s="14" t="n">
        <v>43.39</v>
      </c>
      <c r="C1391" s="15" t="n">
        <v>44.12</v>
      </c>
      <c r="D1391" s="16" t="n">
        <v>43.25</v>
      </c>
      <c r="E1391" s="17" t="n">
        <v>44</v>
      </c>
      <c r="F1391" s="18" t="n">
        <v>9713700</v>
      </c>
      <c r="G1391" s="13" t="n">
        <v>43.81</v>
      </c>
      <c r="I1391" s="7" t="n">
        <f aca="false">C1391 - E1390</f>
        <v>0.739999999999995</v>
      </c>
      <c r="J1391" s="8" t="n">
        <f aca="false">E1390 - D1391</f>
        <v>0.130000000000003</v>
      </c>
      <c r="K1391" s="9" t="n">
        <f aca="false">E1391 - E1390</f>
        <v>0.619999999999997</v>
      </c>
      <c r="L1391" s="21" t="n">
        <f aca="false">I1391 / $E$2</f>
        <v>0.00738154613466329</v>
      </c>
      <c r="M1391" s="22" t="n">
        <f aca="false">J1391 / $E$2</f>
        <v>0.00129675810473818</v>
      </c>
      <c r="N1391" s="23" t="n">
        <f aca="false">K1391 / $E$2</f>
        <v>0.00618453865336656</v>
      </c>
      <c r="O1391" s="10" t="str">
        <f aca="false">IF(OR(J1391 &lt; 0, I1391 &lt; 0), IF(J1391 &lt; 0, "BUY", "SELL"), "S.W.")</f>
        <v>S.W.</v>
      </c>
      <c r="P1391" s="11" t="n">
        <f aca="false">IF(OR(O1390="BUY", O1390 = "SELL"), IF(O1390 = "BUY", E1391 - B1391, B1391 - E1391), 0)</f>
        <v>0</v>
      </c>
      <c r="Q1391" s="24" t="n">
        <f aca="false">(F1391 - F1390) / F1390</f>
        <v>-0.246468438976332</v>
      </c>
      <c r="R1391" s="25" t="inlineStr">
        <f aca="true">IF(ROW(Q1391) - 2 &gt;= 3, AVERAGE(Q1391:OFFSET(Q1391,1 - $R$2, 0)), "")</f>
        <is>
          <t/>
        </is>
      </c>
    </row>
    <row collapsed="false" customFormat="false" customHeight="false" hidden="false" ht="13.3" outlineLevel="0" r="1392">
      <c r="A1392" s="20" t="n">
        <v>38576</v>
      </c>
      <c r="B1392" s="14" t="n">
        <v>43.46</v>
      </c>
      <c r="C1392" s="15" t="n">
        <v>46.22</v>
      </c>
      <c r="D1392" s="16" t="n">
        <v>43.36</v>
      </c>
      <c r="E1392" s="17" t="n">
        <v>46.1</v>
      </c>
      <c r="F1392" s="18" t="n">
        <v>32715600</v>
      </c>
      <c r="G1392" s="13" t="n">
        <v>45.9</v>
      </c>
      <c r="I1392" s="7" t="n">
        <f aca="false">C1392 - E1391</f>
        <v>2.22</v>
      </c>
      <c r="J1392" s="8" t="n">
        <f aca="false">E1391 - D1392</f>
        <v>0.640000000000001</v>
      </c>
      <c r="K1392" s="9" t="n">
        <f aca="false">E1392 - E1391</f>
        <v>2.1</v>
      </c>
      <c r="L1392" s="21" t="n">
        <f aca="false">I1392 / $E$2</f>
        <v>0.02214463840399</v>
      </c>
      <c r="M1392" s="22" t="n">
        <f aca="false">J1392 / $E$2</f>
        <v>0.00638403990024938</v>
      </c>
      <c r="N1392" s="23" t="n">
        <f aca="false">K1392 / $E$2</f>
        <v>0.0209476309226933</v>
      </c>
      <c r="O1392" s="10" t="str">
        <f aca="false">IF(OR(J1392 &lt; 0, I1392 &lt; 0), IF(J1392 &lt; 0, "BUY", "SELL"), "S.W.")</f>
        <v>S.W.</v>
      </c>
      <c r="P1392" s="11" t="n">
        <f aca="false">IF(OR(O1391="BUY", O1391 = "SELL"), IF(O1391 = "BUY", E1392 - B1392, B1392 - E1392), 0)</f>
        <v>0</v>
      </c>
      <c r="Q1392" s="24" t="n">
        <f aca="false">(F1392 - F1391) / F1391</f>
        <v>2.36798542265048</v>
      </c>
      <c r="R1392" s="25" t="inlineStr">
        <f aca="true">IF(ROW(Q1392) - 2 &gt;= 3, AVERAGE(Q1392:OFFSET(Q1392,1 - $R$2, 0)), "")</f>
        <is>
          <t/>
        </is>
      </c>
    </row>
    <row collapsed="false" customFormat="false" customHeight="false" hidden="false" ht="13.3" outlineLevel="0" r="1393">
      <c r="A1393" s="20" t="n">
        <v>38579</v>
      </c>
      <c r="B1393" s="14" t="n">
        <v>46.48</v>
      </c>
      <c r="C1393" s="15" t="n">
        <v>48.33</v>
      </c>
      <c r="D1393" s="16" t="n">
        <v>46.45</v>
      </c>
      <c r="E1393" s="17" t="n">
        <v>47.68</v>
      </c>
      <c r="F1393" s="18" t="n">
        <v>38811700</v>
      </c>
      <c r="G1393" s="13" t="n">
        <v>47.48</v>
      </c>
      <c r="I1393" s="7" t="n">
        <f aca="false">C1393 - E1392</f>
        <v>2.23</v>
      </c>
      <c r="J1393" s="8" t="n">
        <f aca="false">E1392 - D1393</f>
        <v>-0.350000000000001</v>
      </c>
      <c r="K1393" s="9" t="n">
        <f aca="false">E1393 - E1392</f>
        <v>1.58</v>
      </c>
      <c r="L1393" s="21" t="n">
        <f aca="false">I1393 / $E$2</f>
        <v>0.0222443890274314</v>
      </c>
      <c r="M1393" s="22" t="n">
        <f aca="false">J1393 / $E$2</f>
        <v>-0.00349127182044889</v>
      </c>
      <c r="N1393" s="23" t="n">
        <f aca="false">K1393 / $E$2</f>
        <v>0.0157605985037406</v>
      </c>
      <c r="O1393" s="10" t="str">
        <f aca="false">IF(OR(J1393 &lt; 0, I1393 &lt; 0), IF(J1393 &lt; 0, "BUY", "SELL"), "S.W.")</f>
        <v>BUY</v>
      </c>
      <c r="P1393" s="11" t="n">
        <f aca="false">IF(OR(O1392="BUY", O1392 = "SELL"), IF(O1392 = "BUY", E1393 - B1393, B1393 - E1393), 0)</f>
        <v>0</v>
      </c>
      <c r="Q1393" s="24" t="n">
        <f aca="false">(F1393 - F1392) / F1392</f>
        <v>0.186336182127181</v>
      </c>
      <c r="R1393" s="25" t="inlineStr">
        <f aca="true">IF(ROW(Q1393) - 2 &gt;= 3, AVERAGE(Q1393:OFFSET(Q1393,1 - $R$2, 0)), "")</f>
        <is>
          <t/>
        </is>
      </c>
    </row>
    <row collapsed="false" customFormat="false" customHeight="false" hidden="false" ht="13.3" outlineLevel="0" r="1394">
      <c r="A1394" s="20" t="n">
        <v>38580</v>
      </c>
      <c r="B1394" s="14" t="n">
        <v>47.39</v>
      </c>
      <c r="C1394" s="15" t="n">
        <v>47.5</v>
      </c>
      <c r="D1394" s="16" t="n">
        <v>46.21</v>
      </c>
      <c r="E1394" s="17" t="n">
        <v>46.25</v>
      </c>
      <c r="F1394" s="18" t="n">
        <v>19200800</v>
      </c>
      <c r="G1394" s="13" t="n">
        <v>46.05</v>
      </c>
      <c r="I1394" s="7" t="n">
        <f aca="false">C1394 - E1393</f>
        <v>-0.18</v>
      </c>
      <c r="J1394" s="8" t="n">
        <f aca="false">E1393 - D1394</f>
        <v>1.47</v>
      </c>
      <c r="K1394" s="9" t="n">
        <f aca="false">E1394 - E1393</f>
        <v>-1.43</v>
      </c>
      <c r="L1394" s="21" t="n">
        <f aca="false">I1394 / $E$2</f>
        <v>-0.00179551122194513</v>
      </c>
      <c r="M1394" s="22" t="n">
        <f aca="false">J1394 / $E$2</f>
        <v>0.0146633416458853</v>
      </c>
      <c r="N1394" s="23" t="n">
        <f aca="false">K1394 / $E$2</f>
        <v>-0.0142643391521197</v>
      </c>
      <c r="O1394" s="10" t="str">
        <f aca="false">IF(OR(J1394 &lt; 0, I1394 &lt; 0), IF(J1394 &lt; 0, "BUY", "SELL"), "S.W.")</f>
        <v>SELL</v>
      </c>
      <c r="P1394" s="11" t="n">
        <f aca="false">IF(OR(O1393="BUY", O1393 = "SELL"), IF(O1393 = "BUY", E1394 - B1394, B1394 - E1394), 0)</f>
        <v>-1.14</v>
      </c>
      <c r="Q1394" s="24" t="n">
        <f aca="false">(F1394 - F1393) / F1393</f>
        <v>-0.50528320068433</v>
      </c>
      <c r="R1394" s="25" t="inlineStr">
        <f aca="true">IF(ROW(Q1394) - 2 &gt;= 3, AVERAGE(Q1394:OFFSET(Q1394,1 - $R$2, 0)), "")</f>
        <is>
          <t/>
        </is>
      </c>
    </row>
    <row collapsed="false" customFormat="false" customHeight="false" hidden="false" ht="13.3" outlineLevel="0" r="1395">
      <c r="A1395" s="20" t="n">
        <v>38581</v>
      </c>
      <c r="B1395" s="14" t="n">
        <v>46.4</v>
      </c>
      <c r="C1395" s="15" t="n">
        <v>47.44</v>
      </c>
      <c r="D1395" s="16" t="n">
        <v>46.37</v>
      </c>
      <c r="E1395" s="17" t="n">
        <v>47.15</v>
      </c>
      <c r="F1395" s="18" t="n">
        <v>17847300</v>
      </c>
      <c r="G1395" s="13" t="n">
        <v>46.95</v>
      </c>
      <c r="I1395" s="7" t="n">
        <f aca="false">C1395 - E1394</f>
        <v>1.19</v>
      </c>
      <c r="J1395" s="8" t="n">
        <f aca="false">E1394 - D1395</f>
        <v>-0.119999999999997</v>
      </c>
      <c r="K1395" s="9" t="n">
        <f aca="false">E1395 - E1394</f>
        <v>0.899999999999999</v>
      </c>
      <c r="L1395" s="21" t="n">
        <f aca="false">I1395 / $E$2</f>
        <v>0.0118703241895262</v>
      </c>
      <c r="M1395" s="22" t="n">
        <f aca="false">J1395 / $E$2</f>
        <v>-0.00119700748129673</v>
      </c>
      <c r="N1395" s="23" t="n">
        <f aca="false">K1395 / $E$2</f>
        <v>0.00897755610972567</v>
      </c>
      <c r="O1395" s="10" t="str">
        <f aca="false">IF(OR(J1395 &lt; 0, I1395 &lt; 0), IF(J1395 &lt; 0, "BUY", "SELL"), "S.W.")</f>
        <v>BUY</v>
      </c>
      <c r="P1395" s="11" t="n">
        <f aca="false">IF(OR(O1394="BUY", O1394 = "SELL"), IF(O1394 = "BUY", E1395 - B1395, B1395 - E1395), 0)</f>
        <v>-0.75</v>
      </c>
      <c r="Q1395" s="24" t="n">
        <f aca="false">(F1395 - F1394) / F1394</f>
        <v>-0.0704918545060623</v>
      </c>
      <c r="R1395" s="25" t="inlineStr">
        <f aca="true">IF(ROW(Q1395) - 2 &gt;= 3, AVERAGE(Q1395:OFFSET(Q1395,1 - $R$2, 0)), "")</f>
        <is>
          <t/>
        </is>
      </c>
    </row>
    <row collapsed="false" customFormat="false" customHeight="false" hidden="false" ht="13.3" outlineLevel="0" r="1396">
      <c r="A1396" s="20" t="n">
        <v>38582</v>
      </c>
      <c r="B1396" s="14" t="n">
        <v>46.91</v>
      </c>
      <c r="C1396" s="15" t="n">
        <v>47</v>
      </c>
      <c r="D1396" s="16" t="n">
        <v>45.75</v>
      </c>
      <c r="E1396" s="17" t="n">
        <v>46.3</v>
      </c>
      <c r="F1396" s="18" t="n">
        <v>15805700</v>
      </c>
      <c r="G1396" s="13" t="n">
        <v>46.1</v>
      </c>
      <c r="I1396" s="7" t="n">
        <f aca="false">C1396 - E1395</f>
        <v>-0.149999999999999</v>
      </c>
      <c r="J1396" s="8" t="n">
        <f aca="false">E1395 - D1396</f>
        <v>1.4</v>
      </c>
      <c r="K1396" s="9" t="n">
        <f aca="false">E1396 - E1395</f>
        <v>-0.850000000000001</v>
      </c>
      <c r="L1396" s="21" t="n">
        <f aca="false">I1396 / $E$2</f>
        <v>-0.00149625935162093</v>
      </c>
      <c r="M1396" s="22" t="n">
        <f aca="false">J1396 / $E$2</f>
        <v>0.0139650872817955</v>
      </c>
      <c r="N1396" s="23" t="n">
        <f aca="false">K1396 / $E$2</f>
        <v>-0.00847880299251872</v>
      </c>
      <c r="O1396" s="10" t="str">
        <f aca="false">IF(OR(J1396 &lt; 0, I1396 &lt; 0), IF(J1396 &lt; 0, "BUY", "SELL"), "S.W.")</f>
        <v>SELL</v>
      </c>
      <c r="P1396" s="11" t="n">
        <f aca="false">IF(OR(O1395="BUY", O1395 = "SELL"), IF(O1395 = "BUY", E1396 - B1396, B1396 - E1396), 0)</f>
        <v>-0.609999999999999</v>
      </c>
      <c r="Q1396" s="24" t="n">
        <f aca="false">(F1396 - F1395) / F1395</f>
        <v>-0.114392653230461</v>
      </c>
      <c r="R1396" s="25" t="inlineStr">
        <f aca="true">IF(ROW(Q1396) - 2 &gt;= 3, AVERAGE(Q1396:OFFSET(Q1396,1 - $R$2, 0)), "")</f>
        <is>
          <t/>
        </is>
      </c>
    </row>
    <row collapsed="false" customFormat="false" customHeight="false" hidden="false" ht="13.3" outlineLevel="0" r="1397">
      <c r="A1397" s="20" t="n">
        <v>38583</v>
      </c>
      <c r="B1397" s="14" t="n">
        <v>46.28</v>
      </c>
      <c r="C1397" s="15" t="n">
        <v>46.7</v>
      </c>
      <c r="D1397" s="16" t="n">
        <v>45.77</v>
      </c>
      <c r="E1397" s="17" t="n">
        <v>45.83</v>
      </c>
      <c r="F1397" s="18" t="n">
        <v>13448900</v>
      </c>
      <c r="G1397" s="13" t="n">
        <v>45.63</v>
      </c>
      <c r="I1397" s="7" t="n">
        <f aca="false">C1397 - E1396</f>
        <v>0.400000000000006</v>
      </c>
      <c r="J1397" s="8" t="n">
        <f aca="false">E1396 - D1397</f>
        <v>0.529999999999994</v>
      </c>
      <c r="K1397" s="9" t="n">
        <f aca="false">E1397 - E1396</f>
        <v>-0.469999999999999</v>
      </c>
      <c r="L1397" s="21" t="n">
        <f aca="false">I1397 / $E$2</f>
        <v>0.00399002493765592</v>
      </c>
      <c r="M1397" s="22" t="n">
        <f aca="false">J1397 / $E$2</f>
        <v>0.00528678304239396</v>
      </c>
      <c r="N1397" s="23" t="n">
        <f aca="false">K1397 / $E$2</f>
        <v>-0.00468827930174562</v>
      </c>
      <c r="O1397" s="10" t="str">
        <f aca="false">IF(OR(J1397 &lt; 0, I1397 &lt; 0), IF(J1397 &lt; 0, "BUY", "SELL"), "S.W.")</f>
        <v>S.W.</v>
      </c>
      <c r="P1397" s="11" t="n">
        <f aca="false">IF(OR(O1396="BUY", O1396 = "SELL"), IF(O1396 = "BUY", E1397 - B1397, B1397 - E1397), 0)</f>
        <v>0.450000000000003</v>
      </c>
      <c r="Q1397" s="24" t="n">
        <f aca="false">(F1397 - F1396) / F1396</f>
        <v>-0.149110763838362</v>
      </c>
      <c r="R1397" s="25" t="inlineStr">
        <f aca="true">IF(ROW(Q1397) - 2 &gt;= 3, AVERAGE(Q1397:OFFSET(Q1397,1 - $R$2, 0)), "")</f>
        <is>
          <t/>
        </is>
      </c>
    </row>
    <row collapsed="false" customFormat="false" customHeight="false" hidden="false" ht="13.3" outlineLevel="0" r="1398">
      <c r="A1398" s="20" t="n">
        <v>38586</v>
      </c>
      <c r="B1398" s="14" t="n">
        <v>46.15</v>
      </c>
      <c r="C1398" s="15" t="n">
        <v>46.75</v>
      </c>
      <c r="D1398" s="16" t="n">
        <v>45.26</v>
      </c>
      <c r="E1398" s="17" t="n">
        <v>45.87</v>
      </c>
      <c r="F1398" s="18" t="n">
        <v>13847600</v>
      </c>
      <c r="G1398" s="13" t="n">
        <v>45.67</v>
      </c>
      <c r="I1398" s="7" t="n">
        <f aca="false">C1398 - E1397</f>
        <v>0.920000000000002</v>
      </c>
      <c r="J1398" s="8" t="n">
        <f aca="false">E1397 - D1398</f>
        <v>0.57</v>
      </c>
      <c r="K1398" s="9" t="n">
        <f aca="false">E1398 - E1397</f>
        <v>0.0399999999999991</v>
      </c>
      <c r="L1398" s="21" t="n">
        <f aca="false">I1398 / $E$2</f>
        <v>0.0091770573566085</v>
      </c>
      <c r="M1398" s="22" t="n">
        <f aca="false">J1398 / $E$2</f>
        <v>0.0056857855361596</v>
      </c>
      <c r="N1398" s="23" t="n">
        <f aca="false">K1398 / $E$2</f>
        <v>0.000399002493765578</v>
      </c>
      <c r="O1398" s="10" t="str">
        <f aca="false">IF(OR(J1398 &lt; 0, I1398 &lt; 0), IF(J1398 &lt; 0, "BUY", "SELL"), "S.W.")</f>
        <v>S.W.</v>
      </c>
      <c r="P1398" s="11" t="n">
        <f aca="false">IF(OR(O1397="BUY", O1397 = "SELL"), IF(O1397 = "BUY", E1398 - B1398, B1398 - E1398), 0)</f>
        <v>0</v>
      </c>
      <c r="Q1398" s="24" t="n">
        <f aca="false">(F1398 - F1397) / F1397</f>
        <v>0.0296455472194752</v>
      </c>
      <c r="R1398" s="25" t="inlineStr">
        <f aca="true">IF(ROW(Q1398) - 2 &gt;= 3, AVERAGE(Q1398:OFFSET(Q1398,1 - $R$2, 0)), "")</f>
        <is>
          <t/>
        </is>
      </c>
    </row>
    <row collapsed="false" customFormat="false" customHeight="false" hidden="false" ht="13.3" outlineLevel="0" r="1399">
      <c r="A1399" s="20" t="n">
        <v>38587</v>
      </c>
      <c r="B1399" s="14" t="n">
        <v>45.85</v>
      </c>
      <c r="C1399" s="15" t="n">
        <v>46.1</v>
      </c>
      <c r="D1399" s="16" t="n">
        <v>45.32</v>
      </c>
      <c r="E1399" s="17" t="n">
        <v>45.74</v>
      </c>
      <c r="F1399" s="18" t="n">
        <v>10557300</v>
      </c>
      <c r="G1399" s="13" t="n">
        <v>45.54</v>
      </c>
      <c r="I1399" s="7" t="n">
        <f aca="false">C1399 - E1398</f>
        <v>0.230000000000004</v>
      </c>
      <c r="J1399" s="8" t="n">
        <f aca="false">E1398 - D1399</f>
        <v>0.549999999999997</v>
      </c>
      <c r="K1399" s="9" t="n">
        <f aca="false">E1399 - E1398</f>
        <v>-0.129999999999995</v>
      </c>
      <c r="L1399" s="21" t="n">
        <f aca="false">I1399 / $E$2</f>
        <v>0.00229426433915216</v>
      </c>
      <c r="M1399" s="22" t="n">
        <f aca="false">J1399 / $E$2</f>
        <v>0.00548628428927678</v>
      </c>
      <c r="N1399" s="23" t="n">
        <f aca="false">K1399 / $E$2</f>
        <v>-0.00129675810473811</v>
      </c>
      <c r="O1399" s="10" t="str">
        <f aca="false">IF(OR(J1399 &lt; 0, I1399 &lt; 0), IF(J1399 &lt; 0, "BUY", "SELL"), "S.W.")</f>
        <v>S.W.</v>
      </c>
      <c r="P1399" s="11" t="n">
        <f aca="false">IF(OR(O1398="BUY", O1398 = "SELL"), IF(O1398 = "BUY", E1399 - B1399, B1399 - E1399), 0)</f>
        <v>0</v>
      </c>
      <c r="Q1399" s="24" t="n">
        <f aca="false">(F1399 - F1398) / F1398</f>
        <v>-0.237607960946301</v>
      </c>
      <c r="R1399" s="25" t="inlineStr">
        <f aca="true">IF(ROW(Q1399) - 2 &gt;= 3, AVERAGE(Q1399:OFFSET(Q1399,1 - $R$2, 0)), "")</f>
        <is>
          <t/>
        </is>
      </c>
    </row>
    <row collapsed="false" customFormat="false" customHeight="false" hidden="false" ht="13.3" outlineLevel="0" r="1400">
      <c r="A1400" s="20" t="n">
        <v>38588</v>
      </c>
      <c r="B1400" s="14" t="n">
        <v>45.6</v>
      </c>
      <c r="C1400" s="15" t="n">
        <v>47.12</v>
      </c>
      <c r="D1400" s="16" t="n">
        <v>45.59</v>
      </c>
      <c r="E1400" s="17" t="n">
        <v>45.77</v>
      </c>
      <c r="F1400" s="18" t="n">
        <v>20431100</v>
      </c>
      <c r="G1400" s="13" t="n">
        <v>45.57</v>
      </c>
      <c r="I1400" s="7" t="n">
        <f aca="false">C1400 - E1399</f>
        <v>1.38</v>
      </c>
      <c r="J1400" s="8" t="n">
        <f aca="false">E1399 - D1400</f>
        <v>0.149999999999999</v>
      </c>
      <c r="K1400" s="9" t="n">
        <f aca="false">E1400 - E1399</f>
        <v>0.0300000000000011</v>
      </c>
      <c r="L1400" s="21" t="n">
        <f aca="false">I1400 / $E$2</f>
        <v>0.0137655860349127</v>
      </c>
      <c r="M1400" s="22" t="n">
        <f aca="false">J1400 / $E$2</f>
        <v>0.00149625935162093</v>
      </c>
      <c r="N1400" s="23" t="n">
        <f aca="false">K1400 / $E$2</f>
        <v>0.000299251870324201</v>
      </c>
      <c r="O1400" s="10" t="str">
        <f aca="false">IF(OR(J1400 &lt; 0, I1400 &lt; 0), IF(J1400 &lt; 0, "BUY", "SELL"), "S.W.")</f>
        <v>S.W.</v>
      </c>
      <c r="P1400" s="11" t="n">
        <f aca="false">IF(OR(O1399="BUY", O1399 = "SELL"), IF(O1399 = "BUY", E1400 - B1400, B1400 - E1400), 0)</f>
        <v>0</v>
      </c>
      <c r="Q1400" s="24" t="n">
        <f aca="false">(F1400 - F1399) / F1399</f>
        <v>0.935258067877203</v>
      </c>
      <c r="R1400" s="25" t="inlineStr">
        <f aca="true">IF(ROW(Q1400) - 2 &gt;= 3, AVERAGE(Q1400:OFFSET(Q1400,1 - $R$2, 0)), "")</f>
        <is>
          <t/>
        </is>
      </c>
    </row>
    <row collapsed="false" customFormat="false" customHeight="false" hidden="false" ht="13.3" outlineLevel="0" r="1401">
      <c r="A1401" s="20" t="n">
        <v>38589</v>
      </c>
      <c r="B1401" s="14" t="n">
        <v>46.12</v>
      </c>
      <c r="C1401" s="15" t="n">
        <v>46.49</v>
      </c>
      <c r="D1401" s="16" t="n">
        <v>45.81</v>
      </c>
      <c r="E1401" s="17" t="n">
        <v>46.06</v>
      </c>
      <c r="F1401" s="18" t="n">
        <v>9866200</v>
      </c>
      <c r="G1401" s="13" t="n">
        <v>45.86</v>
      </c>
      <c r="I1401" s="7" t="n">
        <f aca="false">C1401 - E1400</f>
        <v>0.719999999999999</v>
      </c>
      <c r="J1401" s="8" t="n">
        <f aca="false">E1400 - D1401</f>
        <v>-0.0399999999999991</v>
      </c>
      <c r="K1401" s="9" t="n">
        <f aca="false">E1401 - E1400</f>
        <v>0.289999999999999</v>
      </c>
      <c r="L1401" s="21" t="n">
        <f aca="false">I1401 / $E$2</f>
        <v>0.00718204488778054</v>
      </c>
      <c r="M1401" s="22" t="n">
        <f aca="false">J1401 / $E$2</f>
        <v>-0.000399002493765578</v>
      </c>
      <c r="N1401" s="23" t="n">
        <f aca="false">K1401 / $E$2</f>
        <v>0.00289276807980049</v>
      </c>
      <c r="O1401" s="10" t="str">
        <f aca="false">IF(OR(J1401 &lt; 0, I1401 &lt; 0), IF(J1401 &lt; 0, "BUY", "SELL"), "S.W.")</f>
        <v>BUY</v>
      </c>
      <c r="P1401" s="11" t="n">
        <f aca="false">IF(OR(O1400="BUY", O1400 = "SELL"), IF(O1400 = "BUY", E1401 - B1401, B1401 - E1401), 0)</f>
        <v>0</v>
      </c>
      <c r="Q1401" s="24" t="n">
        <f aca="false">(F1401 - F1400) / F1400</f>
        <v>-0.517098932509752</v>
      </c>
      <c r="R1401" s="25" t="inlineStr">
        <f aca="true">IF(ROW(Q1401) - 2 &gt;= 3, AVERAGE(Q1401:OFFSET(Q1401,1 - $R$2, 0)), "")</f>
        <is>
          <t/>
        </is>
      </c>
    </row>
    <row collapsed="false" customFormat="false" customHeight="false" hidden="false" ht="13.3" outlineLevel="0" r="1402">
      <c r="A1402" s="20" t="n">
        <v>38590</v>
      </c>
      <c r="B1402" s="14" t="n">
        <v>46.12</v>
      </c>
      <c r="C1402" s="15" t="n">
        <v>46.34</v>
      </c>
      <c r="D1402" s="16" t="n">
        <v>45.36</v>
      </c>
      <c r="E1402" s="17" t="n">
        <v>45.74</v>
      </c>
      <c r="F1402" s="18" t="n">
        <v>9323500</v>
      </c>
      <c r="G1402" s="13" t="n">
        <v>45.54</v>
      </c>
      <c r="I1402" s="7" t="n">
        <f aca="false">C1402 - E1401</f>
        <v>0.280000000000001</v>
      </c>
      <c r="J1402" s="8" t="n">
        <f aca="false">E1401 - D1402</f>
        <v>0.700000000000003</v>
      </c>
      <c r="K1402" s="9" t="n">
        <f aca="false">E1402 - E1401</f>
        <v>-0.32</v>
      </c>
      <c r="L1402" s="21" t="n">
        <f aca="false">I1402 / $E$2</f>
        <v>0.00279301745635911</v>
      </c>
      <c r="M1402" s="22" t="n">
        <f aca="false">J1402 / $E$2</f>
        <v>0.00698254364089778</v>
      </c>
      <c r="N1402" s="23" t="n">
        <f aca="false">K1402 / $E$2</f>
        <v>-0.00319201995012469</v>
      </c>
      <c r="O1402" s="10" t="str">
        <f aca="false">IF(OR(J1402 &lt; 0, I1402 &lt; 0), IF(J1402 &lt; 0, "BUY", "SELL"), "S.W.")</f>
        <v>S.W.</v>
      </c>
      <c r="P1402" s="11" t="n">
        <f aca="false">IF(OR(O1401="BUY", O1401 = "SELL"), IF(O1401 = "BUY", E1402 - B1402, B1402 - E1402), 0)</f>
        <v>-0.379999999999995</v>
      </c>
      <c r="Q1402" s="24" t="n">
        <f aca="false">(F1402 - F1401) / F1401</f>
        <v>-0.0550059800125682</v>
      </c>
      <c r="R1402" s="25" t="inlineStr">
        <f aca="true">IF(ROW(Q1402) - 2 &gt;= 3, AVERAGE(Q1402:OFFSET(Q1402,1 - $R$2, 0)), "")</f>
        <is>
          <t/>
        </is>
      </c>
    </row>
    <row collapsed="false" customFormat="false" customHeight="false" hidden="false" ht="13.3" outlineLevel="0" r="1403">
      <c r="A1403" s="20" t="n">
        <v>38593</v>
      </c>
      <c r="B1403" s="14" t="n">
        <v>45.27</v>
      </c>
      <c r="C1403" s="15" t="n">
        <v>46.03</v>
      </c>
      <c r="D1403" s="16" t="n">
        <v>45.26</v>
      </c>
      <c r="E1403" s="17" t="n">
        <v>45.84</v>
      </c>
      <c r="F1403" s="18" t="n">
        <v>9153400</v>
      </c>
      <c r="G1403" s="13" t="n">
        <v>45.64</v>
      </c>
      <c r="I1403" s="7" t="n">
        <f aca="false">C1403 - E1402</f>
        <v>0.289999999999999</v>
      </c>
      <c r="J1403" s="8" t="n">
        <f aca="false">E1402 - D1403</f>
        <v>0.480000000000004</v>
      </c>
      <c r="K1403" s="9" t="n">
        <f aca="false">E1403 - E1402</f>
        <v>0.100000000000001</v>
      </c>
      <c r="L1403" s="21" t="n">
        <f aca="false">I1403 / $E$2</f>
        <v>0.00289276807980049</v>
      </c>
      <c r="M1403" s="22" t="n">
        <f aca="false">J1403 / $E$2</f>
        <v>0.00478802992518707</v>
      </c>
      <c r="N1403" s="23" t="n">
        <f aca="false">K1403 / $E$2</f>
        <v>0.000997506234413979</v>
      </c>
      <c r="O1403" s="10" t="str">
        <f aca="false">IF(OR(J1403 &lt; 0, I1403 &lt; 0), IF(J1403 &lt; 0, "BUY", "SELL"), "S.W.")</f>
        <v>S.W.</v>
      </c>
      <c r="P1403" s="11" t="n">
        <f aca="false">IF(OR(O1402="BUY", O1402 = "SELL"), IF(O1402 = "BUY", E1403 - B1403, B1403 - E1403), 0)</f>
        <v>0</v>
      </c>
      <c r="Q1403" s="24" t="n">
        <f aca="false">(F1403 - F1402) / F1402</f>
        <v>-0.0182442215906044</v>
      </c>
      <c r="R1403" s="25" t="inlineStr">
        <f aca="true">IF(ROW(Q1403) - 2 &gt;= 3, AVERAGE(Q1403:OFFSET(Q1403,1 - $R$2, 0)), "")</f>
        <is>
          <t/>
        </is>
      </c>
    </row>
    <row collapsed="false" customFormat="false" customHeight="false" hidden="false" ht="13.3" outlineLevel="0" r="1404">
      <c r="A1404" s="20" t="n">
        <v>38594</v>
      </c>
      <c r="B1404" s="14" t="n">
        <v>45.99</v>
      </c>
      <c r="C1404" s="15" t="n">
        <v>46.79</v>
      </c>
      <c r="D1404" s="16" t="n">
        <v>45.92</v>
      </c>
      <c r="E1404" s="17" t="n">
        <v>46.57</v>
      </c>
      <c r="F1404" s="18" t="n">
        <v>18527200</v>
      </c>
      <c r="G1404" s="13" t="n">
        <v>46.37</v>
      </c>
      <c r="I1404" s="7" t="n">
        <f aca="false">C1404 - E1403</f>
        <v>0.949999999999996</v>
      </c>
      <c r="J1404" s="8" t="n">
        <f aca="false">E1403 - D1404</f>
        <v>-0.0799999999999983</v>
      </c>
      <c r="K1404" s="9" t="n">
        <f aca="false">E1404 - E1403</f>
        <v>0.729999999999997</v>
      </c>
      <c r="L1404" s="21" t="n">
        <f aca="false">I1404 / $E$2</f>
        <v>0.00947630922693263</v>
      </c>
      <c r="M1404" s="22" t="n">
        <f aca="false">J1404 / $E$2</f>
        <v>-0.000798004987531155</v>
      </c>
      <c r="N1404" s="23" t="n">
        <f aca="false">K1404 / $E$2</f>
        <v>0.00728179551122191</v>
      </c>
      <c r="O1404" s="10" t="str">
        <f aca="false">IF(OR(J1404 &lt; 0, I1404 &lt; 0), IF(J1404 &lt; 0, "BUY", "SELL"), "S.W.")</f>
        <v>BUY</v>
      </c>
      <c r="P1404" s="11" t="n">
        <f aca="false">IF(OR(O1403="BUY", O1403 = "SELL"), IF(O1403 = "BUY", E1404 - B1404, B1404 - E1404), 0)</f>
        <v>0</v>
      </c>
      <c r="Q1404" s="24" t="n">
        <f aca="false">(F1404 - F1403) / F1403</f>
        <v>1.02407848449756</v>
      </c>
      <c r="R1404" s="25" t="inlineStr">
        <f aca="true">IF(ROW(Q1404) - 2 &gt;= 3, AVERAGE(Q1404:OFFSET(Q1404,1 - $R$2, 0)), "")</f>
        <is>
          <t/>
        </is>
      </c>
    </row>
    <row collapsed="false" customFormat="false" customHeight="false" hidden="false" ht="13.3" outlineLevel="0" r="1405">
      <c r="A1405" s="20" t="n">
        <v>38595</v>
      </c>
      <c r="B1405" s="14" t="n">
        <v>46.86</v>
      </c>
      <c r="C1405" s="15" t="n">
        <v>47.03</v>
      </c>
      <c r="D1405" s="16" t="n">
        <v>46.27</v>
      </c>
      <c r="E1405" s="17" t="n">
        <v>46.89</v>
      </c>
      <c r="F1405" s="18" t="n">
        <v>14391300</v>
      </c>
      <c r="G1405" s="13" t="n">
        <v>46.69</v>
      </c>
      <c r="I1405" s="7" t="n">
        <f aca="false">C1405 - E1404</f>
        <v>0.460000000000001</v>
      </c>
      <c r="J1405" s="8" t="n">
        <f aca="false">E1404 - D1405</f>
        <v>0.299999999999997</v>
      </c>
      <c r="K1405" s="9" t="n">
        <f aca="false">E1405 - E1404</f>
        <v>0.32</v>
      </c>
      <c r="L1405" s="21" t="n">
        <f aca="false">I1405 / $E$2</f>
        <v>0.00458852867830425</v>
      </c>
      <c r="M1405" s="22" t="n">
        <f aca="false">J1405 / $E$2</f>
        <v>0.00299251870324187</v>
      </c>
      <c r="N1405" s="23" t="n">
        <f aca="false">K1405 / $E$2</f>
        <v>0.00319201995012469</v>
      </c>
      <c r="O1405" s="10" t="str">
        <f aca="false">IF(OR(J1405 &lt; 0, I1405 &lt; 0), IF(J1405 &lt; 0, "BUY", "SELL"), "S.W.")</f>
        <v>S.W.</v>
      </c>
      <c r="P1405" s="11" t="n">
        <f aca="false">IF(OR(O1404="BUY", O1404 = "SELL"), IF(O1404 = "BUY", E1405 - B1405, B1405 - E1405), 0)</f>
        <v>0.0300000000000011</v>
      </c>
      <c r="Q1405" s="24" t="n">
        <f aca="false">(F1405 - F1404) / F1404</f>
        <v>-0.223233947925213</v>
      </c>
      <c r="R1405" s="25" t="inlineStr">
        <f aca="true">IF(ROW(Q1405) - 2 &gt;= 3, AVERAGE(Q1405:OFFSET(Q1405,1 - $R$2, 0)), "")</f>
        <is>
          <t/>
        </is>
      </c>
    </row>
    <row collapsed="false" customFormat="false" customHeight="false" hidden="false" ht="13.3" outlineLevel="0" r="1406">
      <c r="A1406" s="20" t="n">
        <v>38596</v>
      </c>
      <c r="B1406" s="14" t="n">
        <v>47</v>
      </c>
      <c r="C1406" s="15" t="n">
        <v>47.17</v>
      </c>
      <c r="D1406" s="16" t="n">
        <v>46.09</v>
      </c>
      <c r="E1406" s="17" t="n">
        <v>46.26</v>
      </c>
      <c r="F1406" s="18" t="n">
        <v>12727400</v>
      </c>
      <c r="G1406" s="13" t="n">
        <v>46.06</v>
      </c>
      <c r="I1406" s="7" t="n">
        <f aca="false">C1406 - E1405</f>
        <v>0.280000000000001</v>
      </c>
      <c r="J1406" s="8" t="n">
        <f aca="false">E1405 - D1406</f>
        <v>0.799999999999997</v>
      </c>
      <c r="K1406" s="9" t="n">
        <f aca="false">E1406 - E1405</f>
        <v>-0.630000000000003</v>
      </c>
      <c r="L1406" s="21" t="n">
        <f aca="false">I1406 / $E$2</f>
        <v>0.00279301745635911</v>
      </c>
      <c r="M1406" s="22" t="n">
        <f aca="false">J1406 / $E$2</f>
        <v>0.00798004987531169</v>
      </c>
      <c r="N1406" s="23" t="n">
        <f aca="false">K1406 / $E$2</f>
        <v>-0.00628428927680801</v>
      </c>
      <c r="O1406" s="10" t="str">
        <f aca="false">IF(OR(J1406 &lt; 0, I1406 &lt; 0), IF(J1406 &lt; 0, "BUY", "SELL"), "S.W.")</f>
        <v>S.W.</v>
      </c>
      <c r="P1406" s="11" t="n">
        <f aca="false">IF(OR(O1405="BUY", O1405 = "SELL"), IF(O1405 = "BUY", E1406 - B1406, B1406 - E1406), 0)</f>
        <v>0</v>
      </c>
      <c r="Q1406" s="24" t="n">
        <f aca="false">(F1406 - F1405) / F1405</f>
        <v>-0.115618463933071</v>
      </c>
      <c r="R1406" s="25" t="inlineStr">
        <f aca="true">IF(ROW(Q1406) - 2 &gt;= 3, AVERAGE(Q1406:OFFSET(Q1406,1 - $R$2, 0)), "")</f>
        <is>
          <t/>
        </is>
      </c>
    </row>
    <row collapsed="false" customFormat="false" customHeight="false" hidden="false" ht="13.3" outlineLevel="0" r="1407">
      <c r="A1407" s="20" t="n">
        <v>38597</v>
      </c>
      <c r="B1407" s="14" t="n">
        <v>46.3</v>
      </c>
      <c r="C1407" s="15" t="n">
        <v>46.8</v>
      </c>
      <c r="D1407" s="16" t="n">
        <v>46.12</v>
      </c>
      <c r="E1407" s="17" t="n">
        <v>46.22</v>
      </c>
      <c r="F1407" s="18" t="n">
        <v>7942100</v>
      </c>
      <c r="G1407" s="13" t="n">
        <v>46.02</v>
      </c>
      <c r="I1407" s="7" t="n">
        <f aca="false">C1407 - E1406</f>
        <v>0.539999999999999</v>
      </c>
      <c r="J1407" s="8" t="n">
        <f aca="false">E1406 - D1407</f>
        <v>0.140000000000001</v>
      </c>
      <c r="K1407" s="9" t="n">
        <f aca="false">E1407 - E1406</f>
        <v>-0.0399999999999991</v>
      </c>
      <c r="L1407" s="21" t="n">
        <f aca="false">I1407 / $E$2</f>
        <v>0.0053865336658354</v>
      </c>
      <c r="M1407" s="22" t="n">
        <f aca="false">J1407 / $E$2</f>
        <v>0.00139650872817956</v>
      </c>
      <c r="N1407" s="23" t="n">
        <f aca="false">K1407 / $E$2</f>
        <v>-0.000399002493765578</v>
      </c>
      <c r="O1407" s="10" t="str">
        <f aca="false">IF(OR(J1407 &lt; 0, I1407 &lt; 0), IF(J1407 &lt; 0, "BUY", "SELL"), "S.W.")</f>
        <v>S.W.</v>
      </c>
      <c r="P1407" s="11" t="n">
        <f aca="false">IF(OR(O1406="BUY", O1406 = "SELL"), IF(O1406 = "BUY", E1407 - B1407, B1407 - E1407), 0)</f>
        <v>0</v>
      </c>
      <c r="Q1407" s="24" t="n">
        <f aca="false">(F1407 - F1406) / F1406</f>
        <v>-0.375984097301884</v>
      </c>
      <c r="R1407" s="25" t="inlineStr">
        <f aca="true">IF(ROW(Q1407) - 2 &gt;= 3, AVERAGE(Q1407:OFFSET(Q1407,1 - $R$2, 0)), "")</f>
        <is>
          <t/>
        </is>
      </c>
    </row>
    <row collapsed="false" customFormat="false" customHeight="false" hidden="false" ht="13.3" outlineLevel="0" r="1408">
      <c r="A1408" s="20" t="n">
        <v>38601</v>
      </c>
      <c r="B1408" s="14" t="n">
        <v>46.7</v>
      </c>
      <c r="C1408" s="15" t="n">
        <v>48.88</v>
      </c>
      <c r="D1408" s="16" t="n">
        <v>46.55</v>
      </c>
      <c r="E1408" s="17" t="n">
        <v>48.8</v>
      </c>
      <c r="F1408" s="18" t="n">
        <v>29236400</v>
      </c>
      <c r="G1408" s="13" t="n">
        <v>48.59</v>
      </c>
      <c r="I1408" s="7" t="n">
        <f aca="false">C1408 - E1407</f>
        <v>2.66</v>
      </c>
      <c r="J1408" s="8" t="n">
        <f aca="false">E1407 - D1408</f>
        <v>-0.329999999999998</v>
      </c>
      <c r="K1408" s="9" t="n">
        <f aca="false">E1408 - E1407</f>
        <v>2.58</v>
      </c>
      <c r="L1408" s="21" t="n">
        <f aca="false">I1408 / $E$2</f>
        <v>0.0265336658354115</v>
      </c>
      <c r="M1408" s="22" t="n">
        <f aca="false">J1408 / $E$2</f>
        <v>-0.00329177057356607</v>
      </c>
      <c r="N1408" s="23" t="n">
        <f aca="false">K1408 / $E$2</f>
        <v>0.0257356608478803</v>
      </c>
      <c r="O1408" s="10" t="str">
        <f aca="false">IF(OR(J1408 &lt; 0, I1408 &lt; 0), IF(J1408 &lt; 0, "BUY", "SELL"), "S.W.")</f>
        <v>BUY</v>
      </c>
      <c r="P1408" s="11" t="n">
        <f aca="false">IF(OR(O1407="BUY", O1407 = "SELL"), IF(O1407 = "BUY", E1408 - B1408, B1408 - E1408), 0)</f>
        <v>0</v>
      </c>
      <c r="Q1408" s="24" t="n">
        <f aca="false">(F1408 - F1407) / F1407</f>
        <v>2.68119263167172</v>
      </c>
      <c r="R1408" s="25" t="inlineStr">
        <f aca="true">IF(ROW(Q1408) - 2 &gt;= 3, AVERAGE(Q1408:OFFSET(Q1408,1 - $R$2, 0)), "")</f>
        <is>
          <t/>
        </is>
      </c>
    </row>
    <row collapsed="false" customFormat="false" customHeight="false" hidden="false" ht="13.3" outlineLevel="0" r="1409">
      <c r="A1409" s="20" t="n">
        <v>38602</v>
      </c>
      <c r="B1409" s="14" t="n">
        <v>49.05</v>
      </c>
      <c r="C1409" s="15" t="n">
        <v>49.4</v>
      </c>
      <c r="D1409" s="16" t="n">
        <v>47.92</v>
      </c>
      <c r="E1409" s="17" t="n">
        <v>48.68</v>
      </c>
      <c r="F1409" s="18" t="n">
        <v>34395500</v>
      </c>
      <c r="G1409" s="13" t="n">
        <v>48.47</v>
      </c>
      <c r="I1409" s="7" t="n">
        <f aca="false">C1409 - E1408</f>
        <v>0.600000000000001</v>
      </c>
      <c r="J1409" s="8" t="n">
        <f aca="false">E1408 - D1409</f>
        <v>0.879999999999995</v>
      </c>
      <c r="K1409" s="9" t="n">
        <f aca="false">E1409 - E1408</f>
        <v>-0.119999999999997</v>
      </c>
      <c r="L1409" s="21" t="n">
        <f aca="false">I1409 / $E$2</f>
        <v>0.0059850374064838</v>
      </c>
      <c r="M1409" s="22" t="n">
        <f aca="false">J1409 / $E$2</f>
        <v>0.00877805486284285</v>
      </c>
      <c r="N1409" s="23" t="n">
        <f aca="false">K1409 / $E$2</f>
        <v>-0.00119700748129673</v>
      </c>
      <c r="O1409" s="10" t="str">
        <f aca="false">IF(OR(J1409 &lt; 0, I1409 &lt; 0), IF(J1409 &lt; 0, "BUY", "SELL"), "S.W.")</f>
        <v>S.W.</v>
      </c>
      <c r="P1409" s="11" t="n">
        <f aca="false">IF(OR(O1408="BUY", O1408 = "SELL"), IF(O1408 = "BUY", E1409 - B1409, B1409 - E1409), 0)</f>
        <v>-0.369999999999997</v>
      </c>
      <c r="Q1409" s="24" t="n">
        <f aca="false">(F1409 - F1408) / F1408</f>
        <v>0.176461534251823</v>
      </c>
      <c r="R1409" s="25" t="inlineStr">
        <f aca="true">IF(ROW(Q1409) - 2 &gt;= 3, AVERAGE(Q1409:OFFSET(Q1409,1 - $R$2, 0)), "")</f>
        <is>
          <t/>
        </is>
      </c>
    </row>
    <row collapsed="false" customFormat="false" customHeight="false" hidden="false" ht="13.3" outlineLevel="0" r="1410">
      <c r="A1410" s="20" t="n">
        <v>38603</v>
      </c>
      <c r="B1410" s="14" t="n">
        <v>49.35</v>
      </c>
      <c r="C1410" s="15" t="n">
        <v>50.12</v>
      </c>
      <c r="D1410" s="16" t="n">
        <v>49.14</v>
      </c>
      <c r="E1410" s="17" t="n">
        <v>49.78</v>
      </c>
      <c r="F1410" s="18" t="n">
        <v>25094300</v>
      </c>
      <c r="G1410" s="13" t="n">
        <v>49.57</v>
      </c>
      <c r="I1410" s="7" t="n">
        <f aca="false">C1410 - E1409</f>
        <v>1.44</v>
      </c>
      <c r="J1410" s="8" t="n">
        <f aca="false">E1409 - D1410</f>
        <v>-0.460000000000001</v>
      </c>
      <c r="K1410" s="9" t="n">
        <f aca="false">E1410 - E1409</f>
        <v>1.1</v>
      </c>
      <c r="L1410" s="21" t="n">
        <f aca="false">I1410 / $E$2</f>
        <v>0.0143640897755611</v>
      </c>
      <c r="M1410" s="22" t="n">
        <f aca="false">J1410 / $E$2</f>
        <v>-0.00458852867830425</v>
      </c>
      <c r="N1410" s="23" t="n">
        <f aca="false">K1410 / $E$2</f>
        <v>0.0109725685785536</v>
      </c>
      <c r="O1410" s="10" t="str">
        <f aca="false">IF(OR(J1410 &lt; 0, I1410 &lt; 0), IF(J1410 &lt; 0, "BUY", "SELL"), "S.W.")</f>
        <v>BUY</v>
      </c>
      <c r="P1410" s="11" t="n">
        <f aca="false">IF(OR(O1409="BUY", O1409 = "SELL"), IF(O1409 = "BUY", E1410 - B1410, B1410 - E1410), 0)</f>
        <v>0</v>
      </c>
      <c r="Q1410" s="24" t="n">
        <f aca="false">(F1410 - F1409) / F1409</f>
        <v>-0.270419095521216</v>
      </c>
      <c r="R1410" s="25" t="inlineStr">
        <f aca="true">IF(ROW(Q1410) - 2 &gt;= 3, AVERAGE(Q1410:OFFSET(Q1410,1 - $R$2, 0)), "")</f>
        <is>
          <t/>
        </is>
      </c>
    </row>
    <row collapsed="false" customFormat="false" customHeight="false" hidden="false" ht="13.3" outlineLevel="0" r="1411">
      <c r="A1411" s="20" t="n">
        <v>38604</v>
      </c>
      <c r="B1411" s="14" t="n">
        <v>50.07</v>
      </c>
      <c r="C1411" s="15" t="n">
        <v>51.35</v>
      </c>
      <c r="D1411" s="16" t="n">
        <v>49.79</v>
      </c>
      <c r="E1411" s="17" t="n">
        <v>51.31</v>
      </c>
      <c r="F1411" s="18" t="n">
        <v>21987200</v>
      </c>
      <c r="G1411" s="13" t="n">
        <v>51.09</v>
      </c>
      <c r="I1411" s="7" t="n">
        <f aca="false">C1411 - E1410</f>
        <v>1.57</v>
      </c>
      <c r="J1411" s="8" t="n">
        <f aca="false">E1410 - D1411</f>
        <v>-0.00999999999999801</v>
      </c>
      <c r="K1411" s="9" t="n">
        <f aca="false">E1411 - E1410</f>
        <v>1.53</v>
      </c>
      <c r="L1411" s="21" t="n">
        <f aca="false">I1411 / $E$2</f>
        <v>0.0156608478802993</v>
      </c>
      <c r="M1411" s="22" t="n">
        <f aca="false">J1411 / $E$2</f>
        <v>-9.97506234413767E-005</v>
      </c>
      <c r="N1411" s="23" t="n">
        <f aca="false">K1411 / $E$2</f>
        <v>0.0152618453865337</v>
      </c>
      <c r="O1411" s="10" t="str">
        <f aca="false">IF(OR(J1411 &lt; 0, I1411 &lt; 0), IF(J1411 &lt; 0, "BUY", "SELL"), "S.W.")</f>
        <v>BUY</v>
      </c>
      <c r="P1411" s="11" t="n">
        <f aca="false">IF(OR(O1410="BUY", O1410 = "SELL"), IF(O1410 = "BUY", E1411 - B1411, B1411 - E1411), 0)</f>
        <v>1.24</v>
      </c>
      <c r="Q1411" s="24" t="n">
        <f aca="false">(F1411 - F1410) / F1410</f>
        <v>-0.12381696241776</v>
      </c>
      <c r="R1411" s="25" t="inlineStr">
        <f aca="true">IF(ROW(Q1411) - 2 &gt;= 3, AVERAGE(Q1411:OFFSET(Q1411,1 - $R$2, 0)), "")</f>
        <is>
          <t/>
        </is>
      </c>
    </row>
    <row collapsed="false" customFormat="false" customHeight="false" hidden="false" ht="13.3" outlineLevel="0" r="1412">
      <c r="A1412" s="20" t="n">
        <v>38607</v>
      </c>
      <c r="B1412" s="14" t="n">
        <v>51.1</v>
      </c>
      <c r="C1412" s="15" t="n">
        <v>51.63</v>
      </c>
      <c r="D1412" s="16" t="n">
        <v>50.58</v>
      </c>
      <c r="E1412" s="17" t="n">
        <v>51.4</v>
      </c>
      <c r="F1412" s="18" t="n">
        <v>16171300</v>
      </c>
      <c r="G1412" s="13" t="n">
        <v>51.18</v>
      </c>
      <c r="I1412" s="7" t="n">
        <f aca="false">C1412 - E1411</f>
        <v>0.32</v>
      </c>
      <c r="J1412" s="8" t="n">
        <f aca="false">E1411 - D1412</f>
        <v>0.730000000000004</v>
      </c>
      <c r="K1412" s="9" t="n">
        <f aca="false">E1412 - E1411</f>
        <v>0.0899999999999963</v>
      </c>
      <c r="L1412" s="21" t="n">
        <f aca="false">I1412 / $E$2</f>
        <v>0.00319201995012469</v>
      </c>
      <c r="M1412" s="22" t="n">
        <f aca="false">J1412 / $E$2</f>
        <v>0.00728179551122198</v>
      </c>
      <c r="N1412" s="23" t="n">
        <f aca="false">K1412 / $E$2</f>
        <v>0.000897755610972532</v>
      </c>
      <c r="O1412" s="10" t="str">
        <f aca="false">IF(OR(J1412 &lt; 0, I1412 &lt; 0), IF(J1412 &lt; 0, "BUY", "SELL"), "S.W.")</f>
        <v>S.W.</v>
      </c>
      <c r="P1412" s="11" t="n">
        <f aca="false">IF(OR(O1411="BUY", O1411 = "SELL"), IF(O1411 = "BUY", E1412 - B1412, B1412 - E1412), 0)</f>
        <v>0.299999999999997</v>
      </c>
      <c r="Q1412" s="24" t="n">
        <f aca="false">(F1412 - F1411) / F1411</f>
        <v>-0.264512989375637</v>
      </c>
      <c r="R1412" s="25" t="inlineStr">
        <f aca="true">IF(ROW(Q1412) - 2 &gt;= 3, AVERAGE(Q1412:OFFSET(Q1412,1 - $R$2, 0)), "")</f>
        <is>
          <t/>
        </is>
      </c>
    </row>
    <row collapsed="false" customFormat="false" customHeight="false" hidden="false" ht="13.3" outlineLevel="0" r="1413">
      <c r="A1413" s="20" t="n">
        <v>38608</v>
      </c>
      <c r="B1413" s="14" t="n">
        <v>51.02</v>
      </c>
      <c r="C1413" s="15" t="n">
        <v>51.29</v>
      </c>
      <c r="D1413" s="16" t="n">
        <v>50.32</v>
      </c>
      <c r="E1413" s="17" t="n">
        <v>50.82</v>
      </c>
      <c r="F1413" s="18" t="n">
        <v>17603000</v>
      </c>
      <c r="G1413" s="13" t="n">
        <v>50.6</v>
      </c>
      <c r="I1413" s="7" t="n">
        <f aca="false">C1413 - E1412</f>
        <v>-0.109999999999999</v>
      </c>
      <c r="J1413" s="8" t="n">
        <f aca="false">E1412 - D1413</f>
        <v>1.08</v>
      </c>
      <c r="K1413" s="9" t="n">
        <f aca="false">E1413 - E1412</f>
        <v>-0.579999999999998</v>
      </c>
      <c r="L1413" s="21" t="n">
        <f aca="false">I1413 / $E$2</f>
        <v>-0.00109725685785536</v>
      </c>
      <c r="M1413" s="22" t="n">
        <f aca="false">J1413 / $E$2</f>
        <v>0.0107730673316708</v>
      </c>
      <c r="N1413" s="23" t="n">
        <f aca="false">K1413 / $E$2</f>
        <v>-0.00578553615960098</v>
      </c>
      <c r="O1413" s="10" t="str">
        <f aca="false">IF(OR(J1413 &lt; 0, I1413 &lt; 0), IF(J1413 &lt; 0, "BUY", "SELL"), "S.W.")</f>
        <v>SELL</v>
      </c>
      <c r="P1413" s="11" t="n">
        <f aca="false">IF(OR(O1412="BUY", O1412 = "SELL"), IF(O1412 = "BUY", E1413 - B1413, B1413 - E1413), 0)</f>
        <v>0</v>
      </c>
      <c r="Q1413" s="24" t="n">
        <f aca="false">(F1413 - F1412) / F1412</f>
        <v>0.088533389399739</v>
      </c>
      <c r="R1413" s="25" t="inlineStr">
        <f aca="true">IF(ROW(Q1413) - 2 &gt;= 3, AVERAGE(Q1413:OFFSET(Q1413,1 - $R$2, 0)), "")</f>
        <is>
          <t/>
        </is>
      </c>
    </row>
    <row collapsed="false" customFormat="false" customHeight="false" hidden="false" ht="13.3" outlineLevel="0" r="1414">
      <c r="A1414" s="20" t="n">
        <v>38609</v>
      </c>
      <c r="B1414" s="14" t="n">
        <v>51.06</v>
      </c>
      <c r="C1414" s="15" t="n">
        <v>51.19</v>
      </c>
      <c r="D1414" s="16" t="n">
        <v>49.46</v>
      </c>
      <c r="E1414" s="17" t="n">
        <v>49.61</v>
      </c>
      <c r="F1414" s="18" t="n">
        <v>16943800</v>
      </c>
      <c r="G1414" s="13" t="n">
        <v>49.4</v>
      </c>
      <c r="I1414" s="7" t="n">
        <f aca="false">C1414 - E1413</f>
        <v>0.369999999999997</v>
      </c>
      <c r="J1414" s="8" t="n">
        <f aca="false">E1413 - D1414</f>
        <v>1.36</v>
      </c>
      <c r="K1414" s="9" t="n">
        <f aca="false">E1414 - E1413</f>
        <v>-1.21</v>
      </c>
      <c r="L1414" s="21" t="n">
        <f aca="false">I1414 / $E$2</f>
        <v>0.00369077306733165</v>
      </c>
      <c r="M1414" s="22" t="n">
        <f aca="false">J1414 / $E$2</f>
        <v>0.0135660847880299</v>
      </c>
      <c r="N1414" s="23" t="n">
        <f aca="false">K1414 / $E$2</f>
        <v>-0.012069825436409</v>
      </c>
      <c r="O1414" s="10" t="str">
        <f aca="false">IF(OR(J1414 &lt; 0, I1414 &lt; 0), IF(J1414 &lt; 0, "BUY", "SELL"), "S.W.")</f>
        <v>S.W.</v>
      </c>
      <c r="P1414" s="11" t="n">
        <f aca="false">IF(OR(O1413="BUY", O1413 = "SELL"), IF(O1413 = "BUY", E1414 - B1414, B1414 - E1414), 0)</f>
        <v>1.45</v>
      </c>
      <c r="Q1414" s="24" t="n">
        <f aca="false">(F1414 - F1413) / F1413</f>
        <v>-0.0374481622450719</v>
      </c>
      <c r="R1414" s="25" t="inlineStr">
        <f aca="true">IF(ROW(Q1414) - 2 &gt;= 3, AVERAGE(Q1414:OFFSET(Q1414,1 - $R$2, 0)), "")</f>
        <is>
          <t/>
        </is>
      </c>
    </row>
    <row collapsed="false" customFormat="false" customHeight="false" hidden="false" ht="13.3" outlineLevel="0" r="1415">
      <c r="A1415" s="20" t="n">
        <v>38610</v>
      </c>
      <c r="B1415" s="14" t="n">
        <v>50</v>
      </c>
      <c r="C1415" s="15" t="n">
        <v>50.18</v>
      </c>
      <c r="D1415" s="16" t="n">
        <v>49.33</v>
      </c>
      <c r="E1415" s="17" t="n">
        <v>49.87</v>
      </c>
      <c r="F1415" s="18" t="n">
        <v>14827000</v>
      </c>
      <c r="G1415" s="13" t="n">
        <v>49.66</v>
      </c>
      <c r="I1415" s="7" t="n">
        <f aca="false">C1415 - E1414</f>
        <v>0.57</v>
      </c>
      <c r="J1415" s="8" t="n">
        <f aca="false">E1414 - D1415</f>
        <v>0.280000000000001</v>
      </c>
      <c r="K1415" s="9" t="n">
        <f aca="false">E1415 - E1414</f>
        <v>0.259999999999998</v>
      </c>
      <c r="L1415" s="21" t="n">
        <f aca="false">I1415 / $E$2</f>
        <v>0.0056857855361596</v>
      </c>
      <c r="M1415" s="22" t="n">
        <f aca="false">J1415 / $E$2</f>
        <v>0.00279301745635911</v>
      </c>
      <c r="N1415" s="23" t="n">
        <f aca="false">K1415 / $E$2</f>
        <v>0.00259351620947629</v>
      </c>
      <c r="O1415" s="10" t="str">
        <f aca="false">IF(OR(J1415 &lt; 0, I1415 &lt; 0), IF(J1415 &lt; 0, "BUY", "SELL"), "S.W.")</f>
        <v>S.W.</v>
      </c>
      <c r="P1415" s="11" t="n">
        <f aca="false">IF(OR(O1414="BUY", O1414 = "SELL"), IF(O1414 = "BUY", E1415 - B1415, B1415 - E1415), 0)</f>
        <v>0</v>
      </c>
      <c r="Q1415" s="24" t="n">
        <f aca="false">(F1415 - F1414) / F1414</f>
        <v>-0.124930653100249</v>
      </c>
      <c r="R1415" s="25" t="inlineStr">
        <f aca="true">IF(ROW(Q1415) - 2 &gt;= 3, AVERAGE(Q1415:OFFSET(Q1415,1 - $R$2, 0)), "")</f>
        <is>
          <t/>
        </is>
      </c>
    </row>
    <row collapsed="false" customFormat="false" customHeight="false" hidden="false" ht="13.3" outlineLevel="0" r="1416">
      <c r="A1416" s="20" t="n">
        <v>38611</v>
      </c>
      <c r="B1416" s="14" t="n">
        <v>50.23</v>
      </c>
      <c r="C1416" s="15" t="n">
        <v>51.21</v>
      </c>
      <c r="D1416" s="16" t="n">
        <v>49.95</v>
      </c>
      <c r="E1416" s="17" t="n">
        <v>51.21</v>
      </c>
      <c r="F1416" s="18" t="n">
        <v>21107300</v>
      </c>
      <c r="G1416" s="13" t="n">
        <v>50.99</v>
      </c>
      <c r="I1416" s="7" t="n">
        <f aca="false">C1416 - E1415</f>
        <v>1.34</v>
      </c>
      <c r="J1416" s="8" t="n">
        <f aca="false">E1415 - D1416</f>
        <v>-0.0800000000000054</v>
      </c>
      <c r="K1416" s="9" t="n">
        <f aca="false">E1416 - E1415</f>
        <v>1.34</v>
      </c>
      <c r="L1416" s="21" t="n">
        <f aca="false">I1416 / $E$2</f>
        <v>0.0133665835411472</v>
      </c>
      <c r="M1416" s="22" t="n">
        <f aca="false">J1416 / $E$2</f>
        <v>-0.000798004987531226</v>
      </c>
      <c r="N1416" s="23" t="n">
        <f aca="false">K1416 / $E$2</f>
        <v>0.0133665835411472</v>
      </c>
      <c r="O1416" s="10" t="str">
        <f aca="false">IF(OR(J1416 &lt; 0, I1416 &lt; 0), IF(J1416 &lt; 0, "BUY", "SELL"), "S.W.")</f>
        <v>BUY</v>
      </c>
      <c r="P1416" s="11" t="n">
        <f aca="false">IF(OR(O1415="BUY", O1415 = "SELL"), IF(O1415 = "BUY", E1416 - B1416, B1416 - E1416), 0)</f>
        <v>0</v>
      </c>
      <c r="Q1416" s="24" t="n">
        <f aca="false">(F1416 - F1415) / F1415</f>
        <v>0.423571862143387</v>
      </c>
      <c r="R1416" s="25" t="inlineStr">
        <f aca="true">IF(ROW(Q1416) - 2 &gt;= 3, AVERAGE(Q1416:OFFSET(Q1416,1 - $R$2, 0)), "")</f>
        <is>
          <t/>
        </is>
      </c>
    </row>
    <row collapsed="false" customFormat="false" customHeight="false" hidden="false" ht="13.3" outlineLevel="0" r="1417">
      <c r="A1417" s="20" t="n">
        <v>38614</v>
      </c>
      <c r="B1417" s="14" t="n">
        <v>51.05</v>
      </c>
      <c r="C1417" s="15" t="n">
        <v>52.89</v>
      </c>
      <c r="D1417" s="16" t="n">
        <v>51.05</v>
      </c>
      <c r="E1417" s="17" t="n">
        <v>52.64</v>
      </c>
      <c r="F1417" s="18" t="n">
        <v>27990400</v>
      </c>
      <c r="G1417" s="13" t="n">
        <v>52.41</v>
      </c>
      <c r="I1417" s="7" t="n">
        <f aca="false">C1417 - E1416</f>
        <v>1.68</v>
      </c>
      <c r="J1417" s="8" t="n">
        <f aca="false">E1416 - D1417</f>
        <v>0.160000000000004</v>
      </c>
      <c r="K1417" s="9" t="n">
        <f aca="false">E1417 - E1416</f>
        <v>1.43</v>
      </c>
      <c r="L1417" s="21" t="n">
        <f aca="false">I1417 / $E$2</f>
        <v>0.0167581047381546</v>
      </c>
      <c r="M1417" s="22" t="n">
        <f aca="false">J1417 / $E$2</f>
        <v>0.00159600997506238</v>
      </c>
      <c r="N1417" s="23" t="n">
        <f aca="false">K1417 / $E$2</f>
        <v>0.0142643391521197</v>
      </c>
      <c r="O1417" s="10" t="str">
        <f aca="false">IF(OR(J1417 &lt; 0, I1417 &lt; 0), IF(J1417 &lt; 0, "BUY", "SELL"), "S.W.")</f>
        <v>S.W.</v>
      </c>
      <c r="P1417" s="11" t="n">
        <f aca="false">IF(OR(O1416="BUY", O1416 = "SELL"), IF(O1416 = "BUY", E1417 - B1417, B1417 - E1417), 0)</f>
        <v>1.59</v>
      </c>
      <c r="Q1417" s="24" t="n">
        <f aca="false">(F1417 - F1416) / F1416</f>
        <v>0.326100448659942</v>
      </c>
      <c r="R1417" s="25" t="inlineStr">
        <f aca="true">IF(ROW(Q1417) - 2 &gt;= 3, AVERAGE(Q1417:OFFSET(Q1417,1 - $R$2, 0)), "")</f>
        <is>
          <t/>
        </is>
      </c>
    </row>
    <row collapsed="false" customFormat="false" customHeight="false" hidden="false" ht="13.3" outlineLevel="0" r="1418">
      <c r="A1418" s="20" t="n">
        <v>38615</v>
      </c>
      <c r="B1418" s="14" t="n">
        <v>52.99</v>
      </c>
      <c r="C1418" s="15" t="n">
        <v>53.81</v>
      </c>
      <c r="D1418" s="16" t="n">
        <v>52.92</v>
      </c>
      <c r="E1418" s="17" t="n">
        <v>53.19</v>
      </c>
      <c r="F1418" s="18" t="n">
        <v>29279600</v>
      </c>
      <c r="G1418" s="13" t="n">
        <v>52.96</v>
      </c>
      <c r="I1418" s="7" t="n">
        <f aca="false">C1418 - E1417</f>
        <v>1.17</v>
      </c>
      <c r="J1418" s="8" t="n">
        <f aca="false">E1417 - D1418</f>
        <v>-0.280000000000001</v>
      </c>
      <c r="K1418" s="9" t="n">
        <f aca="false">E1418 - E1417</f>
        <v>0.549999999999997</v>
      </c>
      <c r="L1418" s="21" t="n">
        <f aca="false">I1418 / $E$2</f>
        <v>0.0116708229426434</v>
      </c>
      <c r="M1418" s="22" t="n">
        <f aca="false">J1418 / $E$2</f>
        <v>-0.00279301745635911</v>
      </c>
      <c r="N1418" s="23" t="n">
        <f aca="false">K1418 / $E$2</f>
        <v>0.00548628428927678</v>
      </c>
      <c r="O1418" s="10" t="str">
        <f aca="false">IF(OR(J1418 &lt; 0, I1418 &lt; 0), IF(J1418 &lt; 0, "BUY", "SELL"), "S.W.")</f>
        <v>BUY</v>
      </c>
      <c r="P1418" s="11" t="n">
        <f aca="false">IF(OR(O1417="BUY", O1417 = "SELL"), IF(O1417 = "BUY", E1418 - B1418, B1418 - E1418), 0)</f>
        <v>0</v>
      </c>
      <c r="Q1418" s="24" t="n">
        <f aca="false">(F1418 - F1417) / F1417</f>
        <v>0.0460586486795473</v>
      </c>
      <c r="R1418" s="25" t="inlineStr">
        <f aca="true">IF(ROW(Q1418) - 2 &gt;= 3, AVERAGE(Q1418:OFFSET(Q1418,1 - $R$2, 0)), "")</f>
        <is>
          <t/>
        </is>
      </c>
    </row>
    <row collapsed="false" customFormat="false" customHeight="false" hidden="false" ht="13.3" outlineLevel="0" r="1419">
      <c r="A1419" s="20" t="n">
        <v>38616</v>
      </c>
      <c r="B1419" s="14" t="n">
        <v>52.96</v>
      </c>
      <c r="C1419" s="15" t="n">
        <v>53.05</v>
      </c>
      <c r="D1419" s="16" t="n">
        <v>51.86</v>
      </c>
      <c r="E1419" s="17" t="n">
        <v>52.11</v>
      </c>
      <c r="F1419" s="18" t="n">
        <v>15526700</v>
      </c>
      <c r="G1419" s="13" t="n">
        <v>51.89</v>
      </c>
      <c r="I1419" s="7" t="n">
        <f aca="false">C1419 - E1418</f>
        <v>-0.140000000000001</v>
      </c>
      <c r="J1419" s="8" t="n">
        <f aca="false">E1418 - D1419</f>
        <v>1.33</v>
      </c>
      <c r="K1419" s="9" t="n">
        <f aca="false">E1419 - E1418</f>
        <v>-1.08</v>
      </c>
      <c r="L1419" s="21" t="n">
        <f aca="false">I1419 / $E$2</f>
        <v>-0.00139650872817956</v>
      </c>
      <c r="M1419" s="22" t="n">
        <f aca="false">J1419 / $E$2</f>
        <v>0.0132668329177057</v>
      </c>
      <c r="N1419" s="23" t="n">
        <f aca="false">K1419 / $E$2</f>
        <v>-0.0107730673316708</v>
      </c>
      <c r="O1419" s="10" t="str">
        <f aca="false">IF(OR(J1419 &lt; 0, I1419 &lt; 0), IF(J1419 &lt; 0, "BUY", "SELL"), "S.W.")</f>
        <v>SELL</v>
      </c>
      <c r="P1419" s="11" t="n">
        <f aca="false">IF(OR(O1418="BUY", O1418 = "SELL"), IF(O1418 = "BUY", E1419 - B1419, B1419 - E1419), 0)</f>
        <v>-0.850000000000001</v>
      </c>
      <c r="Q1419" s="24" t="n">
        <f aca="false">(F1419 - F1418) / F1418</f>
        <v>-0.469709285645979</v>
      </c>
      <c r="R1419" s="25" t="inlineStr">
        <f aca="true">IF(ROW(Q1419) - 2 &gt;= 3, AVERAGE(Q1419:OFFSET(Q1419,1 - $R$2, 0)), "")</f>
        <is>
          <t/>
        </is>
      </c>
    </row>
    <row collapsed="false" customFormat="false" customHeight="false" hidden="false" ht="13.3" outlineLevel="0" r="1420">
      <c r="A1420" s="20" t="n">
        <v>38617</v>
      </c>
      <c r="B1420" s="14" t="n">
        <v>51.88</v>
      </c>
      <c r="C1420" s="15" t="n">
        <v>52.47</v>
      </c>
      <c r="D1420" s="16" t="n">
        <v>51.32</v>
      </c>
      <c r="E1420" s="17" t="n">
        <v>51.9</v>
      </c>
      <c r="F1420" s="18" t="n">
        <v>16561700</v>
      </c>
      <c r="G1420" s="13" t="n">
        <v>51.68</v>
      </c>
      <c r="I1420" s="7" t="n">
        <f aca="false">C1420 - E1419</f>
        <v>0.359999999999999</v>
      </c>
      <c r="J1420" s="8" t="n">
        <f aca="false">E1419 - D1420</f>
        <v>0.789999999999999</v>
      </c>
      <c r="K1420" s="9" t="n">
        <f aca="false">E1420 - E1419</f>
        <v>-0.210000000000001</v>
      </c>
      <c r="L1420" s="21" t="n">
        <f aca="false">I1420 / $E$2</f>
        <v>0.00359102244389027</v>
      </c>
      <c r="M1420" s="22" t="n">
        <f aca="false">J1420 / $E$2</f>
        <v>0.00788029925187032</v>
      </c>
      <c r="N1420" s="23" t="n">
        <f aca="false">K1420 / $E$2</f>
        <v>-0.00209476309226934</v>
      </c>
      <c r="O1420" s="10" t="str">
        <f aca="false">IF(OR(J1420 &lt; 0, I1420 &lt; 0), IF(J1420 &lt; 0, "BUY", "SELL"), "S.W.")</f>
        <v>S.W.</v>
      </c>
      <c r="P1420" s="11" t="n">
        <f aca="false">IF(OR(O1419="BUY", O1419 = "SELL"), IF(O1419 = "BUY", E1420 - B1420, B1420 - E1420), 0)</f>
        <v>-0.019999999999996</v>
      </c>
      <c r="Q1420" s="24" t="n">
        <f aca="false">(F1420 - F1419) / F1419</f>
        <v>0.066659367412264</v>
      </c>
      <c r="R1420" s="25" t="inlineStr">
        <f aca="true">IF(ROW(Q1420) - 2 &gt;= 3, AVERAGE(Q1420:OFFSET(Q1420,1 - $R$2, 0)), "")</f>
        <is>
          <t/>
        </is>
      </c>
    </row>
    <row collapsed="false" customFormat="false" customHeight="false" hidden="false" ht="13.3" outlineLevel="0" r="1421">
      <c r="A1421" s="20" t="n">
        <v>38618</v>
      </c>
      <c r="B1421" s="14" t="n">
        <v>52.1</v>
      </c>
      <c r="C1421" s="15" t="n">
        <v>53.5</v>
      </c>
      <c r="D1421" s="16" t="n">
        <v>51.84</v>
      </c>
      <c r="E1421" s="17" t="n">
        <v>53.2</v>
      </c>
      <c r="F1421" s="18" t="n">
        <v>19944900</v>
      </c>
      <c r="G1421" s="13" t="n">
        <v>52.97</v>
      </c>
      <c r="I1421" s="7" t="n">
        <f aca="false">C1421 - E1420</f>
        <v>1.6</v>
      </c>
      <c r="J1421" s="8" t="n">
        <f aca="false">E1420 - D1421</f>
        <v>0.0599999999999952</v>
      </c>
      <c r="K1421" s="9" t="n">
        <f aca="false">E1421 - E1420</f>
        <v>1.3</v>
      </c>
      <c r="L1421" s="21" t="n">
        <f aca="false">I1421 / $E$2</f>
        <v>0.0159600997506235</v>
      </c>
      <c r="M1421" s="22" t="n">
        <f aca="false">J1421 / $E$2</f>
        <v>0.000598503740648331</v>
      </c>
      <c r="N1421" s="23" t="n">
        <f aca="false">K1421 / $E$2</f>
        <v>0.0129675810473816</v>
      </c>
      <c r="O1421" s="10" t="str">
        <f aca="false">IF(OR(J1421 &lt; 0, I1421 &lt; 0), IF(J1421 &lt; 0, "BUY", "SELL"), "S.W.")</f>
        <v>S.W.</v>
      </c>
      <c r="P1421" s="11" t="n">
        <f aca="false">IF(OR(O1420="BUY", O1420 = "SELL"), IF(O1420 = "BUY", E1421 - B1421, B1421 - E1421), 0)</f>
        <v>0</v>
      </c>
      <c r="Q1421" s="24" t="n">
        <f aca="false">(F1421 - F1420) / F1420</f>
        <v>0.2042785462845</v>
      </c>
      <c r="R1421" s="25" t="inlineStr">
        <f aca="true">IF(ROW(Q1421) - 2 &gt;= 3, AVERAGE(Q1421:OFFSET(Q1421,1 - $R$2, 0)), "")</f>
        <is>
          <t/>
        </is>
      </c>
    </row>
    <row collapsed="false" customFormat="false" customHeight="false" hidden="false" ht="13.3" outlineLevel="0" r="1422">
      <c r="A1422" s="20" t="n">
        <v>38621</v>
      </c>
      <c r="B1422" s="14" t="n">
        <v>54.03</v>
      </c>
      <c r="C1422" s="15" t="n">
        <v>54.56</v>
      </c>
      <c r="D1422" s="16" t="n">
        <v>53.32</v>
      </c>
      <c r="E1422" s="17" t="n">
        <v>53.84</v>
      </c>
      <c r="F1422" s="18" t="n">
        <v>19520100</v>
      </c>
      <c r="G1422" s="13" t="n">
        <v>53.61</v>
      </c>
      <c r="I1422" s="7" t="n">
        <f aca="false">C1422 - E1421</f>
        <v>1.36</v>
      </c>
      <c r="J1422" s="8" t="n">
        <f aca="false">E1421 - D1422</f>
        <v>-0.119999999999997</v>
      </c>
      <c r="K1422" s="9" t="n">
        <f aca="false">E1422 - E1421</f>
        <v>0.640000000000001</v>
      </c>
      <c r="L1422" s="21" t="n">
        <f aca="false">I1422 / $E$2</f>
        <v>0.0135660847880299</v>
      </c>
      <c r="M1422" s="22" t="n">
        <f aca="false">J1422 / $E$2</f>
        <v>-0.00119700748129673</v>
      </c>
      <c r="N1422" s="23" t="n">
        <f aca="false">K1422 / $E$2</f>
        <v>0.00638403990024938</v>
      </c>
      <c r="O1422" s="10" t="str">
        <f aca="false">IF(OR(J1422 &lt; 0, I1422 &lt; 0), IF(J1422 &lt; 0, "BUY", "SELL"), "S.W.")</f>
        <v>BUY</v>
      </c>
      <c r="P1422" s="11" t="n">
        <f aca="false">IF(OR(O1421="BUY", O1421 = "SELL"), IF(O1421 = "BUY", E1422 - B1422, B1422 - E1422), 0)</f>
        <v>0</v>
      </c>
      <c r="Q1422" s="24" t="n">
        <f aca="false">(F1422 - F1421) / F1421</f>
        <v>-0.0212986778574974</v>
      </c>
      <c r="R1422" s="25" t="inlineStr">
        <f aca="true">IF(ROW(Q1422) - 2 &gt;= 3, AVERAGE(Q1422:OFFSET(Q1422,1 - $R$2, 0)), "")</f>
        <is>
          <t/>
        </is>
      </c>
    </row>
    <row collapsed="false" customFormat="false" customHeight="false" hidden="false" ht="13.3" outlineLevel="0" r="1423">
      <c r="A1423" s="20" t="n">
        <v>38622</v>
      </c>
      <c r="B1423" s="14" t="n">
        <v>53.92</v>
      </c>
      <c r="C1423" s="15" t="n">
        <v>54.24</v>
      </c>
      <c r="D1423" s="16" t="n">
        <v>53.43</v>
      </c>
      <c r="E1423" s="17" t="n">
        <v>53.44</v>
      </c>
      <c r="F1423" s="18" t="n">
        <v>12203700</v>
      </c>
      <c r="G1423" s="13" t="n">
        <v>53.21</v>
      </c>
      <c r="I1423" s="7" t="n">
        <f aca="false">C1423 - E1422</f>
        <v>0.399999999999999</v>
      </c>
      <c r="J1423" s="8" t="n">
        <f aca="false">E1422 - D1423</f>
        <v>0.410000000000004</v>
      </c>
      <c r="K1423" s="9" t="n">
        <f aca="false">E1423 - E1422</f>
        <v>-0.400000000000006</v>
      </c>
      <c r="L1423" s="21" t="n">
        <f aca="false">I1423 / $E$2</f>
        <v>0.00399002493765585</v>
      </c>
      <c r="M1423" s="22" t="n">
        <f aca="false">J1423 / $E$2</f>
        <v>0.00408977556109729</v>
      </c>
      <c r="N1423" s="23" t="n">
        <f aca="false">K1423 / $E$2</f>
        <v>-0.00399002493765592</v>
      </c>
      <c r="O1423" s="10" t="str">
        <f aca="false">IF(OR(J1423 &lt; 0, I1423 &lt; 0), IF(J1423 &lt; 0, "BUY", "SELL"), "S.W.")</f>
        <v>S.W.</v>
      </c>
      <c r="P1423" s="11" t="n">
        <f aca="false">IF(OR(O1422="BUY", O1422 = "SELL"), IF(O1422 = "BUY", E1423 - B1423, B1423 - E1423), 0)</f>
        <v>-0.480000000000004</v>
      </c>
      <c r="Q1423" s="24" t="n">
        <f aca="false">(F1423 - F1422) / F1422</f>
        <v>-0.374813653618578</v>
      </c>
      <c r="R1423" s="25" t="inlineStr">
        <f aca="true">IF(ROW(Q1423) - 2 &gt;= 3, AVERAGE(Q1423:OFFSET(Q1423,1 - $R$2, 0)), "")</f>
        <is>
          <t/>
        </is>
      </c>
    </row>
    <row collapsed="false" customFormat="false" customHeight="false" hidden="false" ht="13.3" outlineLevel="0" r="1424">
      <c r="A1424" s="20" t="n">
        <v>38623</v>
      </c>
      <c r="B1424" s="14" t="n">
        <v>53.07</v>
      </c>
      <c r="C1424" s="15" t="n">
        <v>53.11</v>
      </c>
      <c r="D1424" s="16" t="n">
        <v>50.59</v>
      </c>
      <c r="E1424" s="17" t="n">
        <v>51.08</v>
      </c>
      <c r="F1424" s="18" t="n">
        <v>40198000</v>
      </c>
      <c r="G1424" s="13" t="n">
        <v>50.86</v>
      </c>
      <c r="I1424" s="7" t="n">
        <f aca="false">C1424 - E1423</f>
        <v>-0.329999999999998</v>
      </c>
      <c r="J1424" s="8" t="n">
        <f aca="false">E1423 - D1424</f>
        <v>2.84999999999999</v>
      </c>
      <c r="K1424" s="9" t="n">
        <f aca="false">E1424 - E1423</f>
        <v>-2.36</v>
      </c>
      <c r="L1424" s="21" t="n">
        <f aca="false">I1424 / $E$2</f>
        <v>-0.00329177057356607</v>
      </c>
      <c r="M1424" s="22" t="n">
        <f aca="false">J1424 / $E$2</f>
        <v>0.0284289276807979</v>
      </c>
      <c r="N1424" s="23" t="n">
        <f aca="false">K1424 / $E$2</f>
        <v>-0.0235411471321696</v>
      </c>
      <c r="O1424" s="10" t="str">
        <f aca="false">IF(OR(J1424 &lt; 0, I1424 &lt; 0), IF(J1424 &lt; 0, "BUY", "SELL"), "S.W.")</f>
        <v>SELL</v>
      </c>
      <c r="P1424" s="11" t="n">
        <f aca="false">IF(OR(O1423="BUY", O1423 = "SELL"), IF(O1423 = "BUY", E1424 - B1424, B1424 - E1424), 0)</f>
        <v>0</v>
      </c>
      <c r="Q1424" s="24" t="n">
        <f aca="false">(F1424 - F1423) / F1423</f>
        <v>2.29391905733507</v>
      </c>
      <c r="R1424" s="25" t="inlineStr">
        <f aca="true">IF(ROW(Q1424) - 2 &gt;= 3, AVERAGE(Q1424:OFFSET(Q1424,1 - $R$2, 0)), "")</f>
        <is>
          <t/>
        </is>
      </c>
    </row>
    <row collapsed="false" customFormat="false" customHeight="false" hidden="false" ht="13.3" outlineLevel="0" r="1425">
      <c r="A1425" s="20" t="n">
        <v>38624</v>
      </c>
      <c r="B1425" s="14" t="n">
        <v>51.23</v>
      </c>
      <c r="C1425" s="15" t="n">
        <v>52.59</v>
      </c>
      <c r="D1425" s="16" t="n">
        <v>50.81</v>
      </c>
      <c r="E1425" s="17" t="n">
        <v>52.34</v>
      </c>
      <c r="F1425" s="18" t="n">
        <v>22744500</v>
      </c>
      <c r="G1425" s="13" t="n">
        <v>52.12</v>
      </c>
      <c r="I1425" s="7" t="n">
        <f aca="false">C1425 - E1424</f>
        <v>1.51000000000001</v>
      </c>
      <c r="J1425" s="8" t="n">
        <f aca="false">E1424 - D1425</f>
        <v>0.269999999999996</v>
      </c>
      <c r="K1425" s="9" t="n">
        <f aca="false">E1425 - E1424</f>
        <v>1.26000000000001</v>
      </c>
      <c r="L1425" s="21" t="n">
        <f aca="false">I1425 / $E$2</f>
        <v>0.0150623441396509</v>
      </c>
      <c r="M1425" s="22" t="n">
        <f aca="false">J1425 / $E$2</f>
        <v>0.00269326683291767</v>
      </c>
      <c r="N1425" s="23" t="n">
        <f aca="false">K1425 / $E$2</f>
        <v>0.012568578553616</v>
      </c>
      <c r="O1425" s="10" t="str">
        <f aca="false">IF(OR(J1425 &lt; 0, I1425 &lt; 0), IF(J1425 &lt; 0, "BUY", "SELL"), "S.W.")</f>
        <v>S.W.</v>
      </c>
      <c r="P1425" s="11" t="n">
        <f aca="false">IF(OR(O1424="BUY", O1424 = "SELL"), IF(O1424 = "BUY", E1425 - B1425, B1425 - E1425), 0)</f>
        <v>-1.11000000000001</v>
      </c>
      <c r="Q1425" s="24" t="n">
        <f aca="false">(F1425 - F1424) / F1424</f>
        <v>-0.434188268073038</v>
      </c>
      <c r="R1425" s="25" t="inlineStr">
        <f aca="true">IF(ROW(Q1425) - 2 &gt;= 3, AVERAGE(Q1425:OFFSET(Q1425,1 - $R$2, 0)), "")</f>
        <is>
          <t/>
        </is>
      </c>
    </row>
    <row collapsed="false" customFormat="false" customHeight="false" hidden="false" ht="13.3" outlineLevel="0" r="1426">
      <c r="A1426" s="20" t="n">
        <v>38625</v>
      </c>
      <c r="B1426" s="14" t="n">
        <v>52.33</v>
      </c>
      <c r="C1426" s="15" t="n">
        <v>53.65</v>
      </c>
      <c r="D1426" s="16" t="n">
        <v>51.88</v>
      </c>
      <c r="E1426" s="17" t="n">
        <v>53.61</v>
      </c>
      <c r="F1426" s="18" t="n">
        <v>18986900</v>
      </c>
      <c r="G1426" s="13" t="n">
        <v>53.38</v>
      </c>
      <c r="I1426" s="7" t="n">
        <f aca="false">C1426 - E1425</f>
        <v>1.31</v>
      </c>
      <c r="J1426" s="8" t="n">
        <f aca="false">E1425 - D1426</f>
        <v>0.460000000000001</v>
      </c>
      <c r="K1426" s="9" t="n">
        <f aca="false">E1426 - E1425</f>
        <v>1.27</v>
      </c>
      <c r="L1426" s="21" t="n">
        <f aca="false">I1426 / $E$2</f>
        <v>0.0130673316708229</v>
      </c>
      <c r="M1426" s="22" t="n">
        <f aca="false">J1426 / $E$2</f>
        <v>0.00458852867830425</v>
      </c>
      <c r="N1426" s="23" t="n">
        <f aca="false">K1426 / $E$2</f>
        <v>0.0126683291770573</v>
      </c>
      <c r="O1426" s="10" t="str">
        <f aca="false">IF(OR(J1426 &lt; 0, I1426 &lt; 0), IF(J1426 &lt; 0, "BUY", "SELL"), "S.W.")</f>
        <v>S.W.</v>
      </c>
      <c r="P1426" s="11" t="n">
        <f aca="false">IF(OR(O1425="BUY", O1425 = "SELL"), IF(O1425 = "BUY", E1426 - B1426, B1426 - E1426), 0)</f>
        <v>0</v>
      </c>
      <c r="Q1426" s="24" t="n">
        <f aca="false">(F1426 - F1425) / F1425</f>
        <v>-0.165209171448042</v>
      </c>
      <c r="R1426" s="25" t="inlineStr">
        <f aca="true">IF(ROW(Q1426) - 2 &gt;= 3, AVERAGE(Q1426:OFFSET(Q1426,1 - $R$2, 0)), "")</f>
        <is>
          <t/>
        </is>
      </c>
    </row>
    <row collapsed="false" customFormat="false" customHeight="false" hidden="false" ht="13.3" outlineLevel="0" r="1427">
      <c r="A1427" s="20" t="n">
        <v>38628</v>
      </c>
      <c r="B1427" s="14" t="n">
        <v>54.16</v>
      </c>
      <c r="C1427" s="15" t="n">
        <v>54.54</v>
      </c>
      <c r="D1427" s="16" t="n">
        <v>53.68</v>
      </c>
      <c r="E1427" s="17" t="n">
        <v>54.44</v>
      </c>
      <c r="F1427" s="18" t="n">
        <v>18126900</v>
      </c>
      <c r="G1427" s="13" t="n">
        <v>54.21</v>
      </c>
      <c r="I1427" s="7" t="n">
        <f aca="false">C1427 - E1426</f>
        <v>0.93</v>
      </c>
      <c r="J1427" s="8" t="n">
        <f aca="false">E1426 - D1427</f>
        <v>-0.0700000000000003</v>
      </c>
      <c r="K1427" s="9" t="n">
        <f aca="false">E1427 - E1426</f>
        <v>0.829999999999998</v>
      </c>
      <c r="L1427" s="21" t="n">
        <f aca="false">I1427 / $E$2</f>
        <v>0.00927680798004987</v>
      </c>
      <c r="M1427" s="22" t="n">
        <f aca="false">J1427 / $E$2</f>
        <v>-0.000698254364089778</v>
      </c>
      <c r="N1427" s="23" t="n">
        <f aca="false">K1427 / $E$2</f>
        <v>0.00827930174563589</v>
      </c>
      <c r="O1427" s="10" t="str">
        <f aca="false">IF(OR(J1427 &lt; 0, I1427 &lt; 0), IF(J1427 &lt; 0, "BUY", "SELL"), "S.W.")</f>
        <v>BUY</v>
      </c>
      <c r="P1427" s="11" t="n">
        <f aca="false">IF(OR(O1426="BUY", O1426 = "SELL"), IF(O1426 = "BUY", E1427 - B1427, B1427 - E1427), 0)</f>
        <v>0</v>
      </c>
      <c r="Q1427" s="24" t="n">
        <f aca="false">(F1427 - F1426) / F1426</f>
        <v>-0.0452943871827418</v>
      </c>
      <c r="R1427" s="25" t="inlineStr">
        <f aca="true">IF(ROW(Q1427) - 2 &gt;= 3, AVERAGE(Q1427:OFFSET(Q1427,1 - $R$2, 0)), "")</f>
        <is>
          <t/>
        </is>
      </c>
    </row>
    <row collapsed="false" customFormat="false" customHeight="false" hidden="false" ht="13.3" outlineLevel="0" r="1428">
      <c r="A1428" s="20" t="n">
        <v>38629</v>
      </c>
      <c r="B1428" s="14" t="n">
        <v>54.95</v>
      </c>
      <c r="C1428" s="15" t="n">
        <v>55.35</v>
      </c>
      <c r="D1428" s="16" t="n">
        <v>53.64</v>
      </c>
      <c r="E1428" s="17" t="n">
        <v>53.75</v>
      </c>
      <c r="F1428" s="18" t="n">
        <v>19266400</v>
      </c>
      <c r="G1428" s="13" t="n">
        <v>53.52</v>
      </c>
      <c r="I1428" s="7" t="n">
        <f aca="false">C1428 - E1427</f>
        <v>0.910000000000004</v>
      </c>
      <c r="J1428" s="8" t="n">
        <f aca="false">E1427 - D1428</f>
        <v>0.799999999999997</v>
      </c>
      <c r="K1428" s="9" t="n">
        <f aca="false">E1428 - E1427</f>
        <v>-0.689999999999998</v>
      </c>
      <c r="L1428" s="21" t="n">
        <f aca="false">I1428 / $E$2</f>
        <v>0.00907730673316712</v>
      </c>
      <c r="M1428" s="22" t="n">
        <f aca="false">J1428 / $E$2</f>
        <v>0.00798004987531169</v>
      </c>
      <c r="N1428" s="23" t="n">
        <f aca="false">K1428 / $E$2</f>
        <v>-0.00688279301745634</v>
      </c>
      <c r="O1428" s="10" t="str">
        <f aca="false">IF(OR(J1428 &lt; 0, I1428 &lt; 0), IF(J1428 &lt; 0, "BUY", "SELL"), "S.W.")</f>
        <v>S.W.</v>
      </c>
      <c r="P1428" s="11" t="n">
        <f aca="false">IF(OR(O1427="BUY", O1427 = "SELL"), IF(O1427 = "BUY", E1428 - B1428, B1428 - E1428), 0)</f>
        <v>-1.2</v>
      </c>
      <c r="Q1428" s="24" t="n">
        <f aca="false">(F1428 - F1427) / F1427</f>
        <v>0.0628623758061224</v>
      </c>
      <c r="R1428" s="25" t="inlineStr">
        <f aca="true">IF(ROW(Q1428) - 2 &gt;= 3, AVERAGE(Q1428:OFFSET(Q1428,1 - $R$2, 0)), "")</f>
        <is>
          <t/>
        </is>
      </c>
    </row>
    <row collapsed="false" customFormat="false" customHeight="false" hidden="false" ht="13.3" outlineLevel="0" r="1429">
      <c r="A1429" s="20" t="n">
        <v>38630</v>
      </c>
      <c r="B1429" s="14" t="n">
        <v>54.33</v>
      </c>
      <c r="C1429" s="15" t="n">
        <v>54.36</v>
      </c>
      <c r="D1429" s="16" t="n">
        <v>52.75</v>
      </c>
      <c r="E1429" s="17" t="n">
        <v>52.78</v>
      </c>
      <c r="F1429" s="18" t="n">
        <v>21813200</v>
      </c>
      <c r="G1429" s="13" t="n">
        <v>52.55</v>
      </c>
      <c r="I1429" s="7" t="n">
        <f aca="false">C1429 - E1428</f>
        <v>0.609999999999999</v>
      </c>
      <c r="J1429" s="8" t="n">
        <f aca="false">E1428 - D1429</f>
        <v>1</v>
      </c>
      <c r="K1429" s="9" t="n">
        <f aca="false">E1429 - E1428</f>
        <v>-0.969999999999999</v>
      </c>
      <c r="L1429" s="21" t="n">
        <f aca="false">I1429 / $E$2</f>
        <v>0.00608478802992518</v>
      </c>
      <c r="M1429" s="22" t="n">
        <f aca="false">J1429 / $E$2</f>
        <v>0.00997506234413965</v>
      </c>
      <c r="N1429" s="23" t="n">
        <f aca="false">K1429 / $E$2</f>
        <v>-0.00967581047381545</v>
      </c>
      <c r="O1429" s="10" t="str">
        <f aca="false">IF(OR(J1429 &lt; 0, I1429 &lt; 0), IF(J1429 &lt; 0, "BUY", "SELL"), "S.W.")</f>
        <v>S.W.</v>
      </c>
      <c r="P1429" s="11" t="n">
        <f aca="false">IF(OR(O1428="BUY", O1428 = "SELL"), IF(O1428 = "BUY", E1429 - B1429, B1429 - E1429), 0)</f>
        <v>0</v>
      </c>
      <c r="Q1429" s="24" t="n">
        <f aca="false">(F1429 - F1428) / F1428</f>
        <v>0.132188680812191</v>
      </c>
      <c r="R1429" s="25" t="inlineStr">
        <f aca="true">IF(ROW(Q1429) - 2 &gt;= 3, AVERAGE(Q1429:OFFSET(Q1429,1 - $R$2, 0)), "")</f>
        <is>
          <t/>
        </is>
      </c>
    </row>
    <row collapsed="false" customFormat="false" customHeight="false" hidden="false" ht="13.3" outlineLevel="0" r="1430">
      <c r="A1430" s="20" t="n">
        <v>38631</v>
      </c>
      <c r="B1430" s="14" t="n">
        <v>53.2</v>
      </c>
      <c r="C1430" s="15" t="n">
        <v>53.49</v>
      </c>
      <c r="D1430" s="16" t="n">
        <v>50.87</v>
      </c>
      <c r="E1430" s="17" t="n">
        <v>51.7</v>
      </c>
      <c r="F1430" s="18" t="n">
        <v>27054900</v>
      </c>
      <c r="G1430" s="13" t="n">
        <v>51.48</v>
      </c>
      <c r="I1430" s="7" t="n">
        <f aca="false">C1430 - E1429</f>
        <v>0.710000000000001</v>
      </c>
      <c r="J1430" s="8" t="n">
        <f aca="false">E1429 - D1430</f>
        <v>1.91</v>
      </c>
      <c r="K1430" s="9" t="n">
        <f aca="false">E1430 - E1429</f>
        <v>-1.08</v>
      </c>
      <c r="L1430" s="21" t="n">
        <f aca="false">I1430 / $E$2</f>
        <v>0.00708229426433916</v>
      </c>
      <c r="M1430" s="22" t="n">
        <f aca="false">J1430 / $E$2</f>
        <v>0.0190523690773068</v>
      </c>
      <c r="N1430" s="23" t="n">
        <f aca="false">K1430 / $E$2</f>
        <v>-0.0107730673316708</v>
      </c>
      <c r="O1430" s="10" t="str">
        <f aca="false">IF(OR(J1430 &lt; 0, I1430 &lt; 0), IF(J1430 &lt; 0, "BUY", "SELL"), "S.W.")</f>
        <v>S.W.</v>
      </c>
      <c r="P1430" s="11" t="n">
        <f aca="false">IF(OR(O1429="BUY", O1429 = "SELL"), IF(O1429 = "BUY", E1430 - B1430, B1430 - E1430), 0)</f>
        <v>0</v>
      </c>
      <c r="Q1430" s="24" t="n">
        <f aca="false">(F1430 - F1429) / F1429</f>
        <v>0.24029945170814</v>
      </c>
      <c r="R1430" s="25" t="inlineStr">
        <f aca="true">IF(ROW(Q1430) - 2 &gt;= 3, AVERAGE(Q1430:OFFSET(Q1430,1 - $R$2, 0)), "")</f>
        <is>
          <t/>
        </is>
      </c>
    </row>
    <row collapsed="false" customFormat="false" customHeight="false" hidden="false" ht="13.3" outlineLevel="0" r="1431">
      <c r="A1431" s="20" t="n">
        <v>38632</v>
      </c>
      <c r="B1431" s="14" t="n">
        <v>51.72</v>
      </c>
      <c r="C1431" s="15" t="n">
        <v>51.93</v>
      </c>
      <c r="D1431" s="16" t="n">
        <v>50.55</v>
      </c>
      <c r="E1431" s="17" t="n">
        <v>51.3</v>
      </c>
      <c r="F1431" s="18" t="n">
        <v>24210100</v>
      </c>
      <c r="G1431" s="13" t="n">
        <v>51.08</v>
      </c>
      <c r="I1431" s="7" t="n">
        <f aca="false">C1431 - E1430</f>
        <v>0.229999999999997</v>
      </c>
      <c r="J1431" s="8" t="n">
        <f aca="false">E1430 - D1431</f>
        <v>1.15000000000001</v>
      </c>
      <c r="K1431" s="9" t="n">
        <f aca="false">E1431 - E1430</f>
        <v>-0.400000000000006</v>
      </c>
      <c r="L1431" s="21" t="n">
        <f aca="false">I1431 / $E$2</f>
        <v>0.00229426433915209</v>
      </c>
      <c r="M1431" s="22" t="n">
        <f aca="false">J1431 / $E$2</f>
        <v>0.0114713216957607</v>
      </c>
      <c r="N1431" s="23" t="n">
        <f aca="false">K1431 / $E$2</f>
        <v>-0.00399002493765592</v>
      </c>
      <c r="O1431" s="10" t="str">
        <f aca="false">IF(OR(J1431 &lt; 0, I1431 &lt; 0), IF(J1431 &lt; 0, "BUY", "SELL"), "S.W.")</f>
        <v>S.W.</v>
      </c>
      <c r="P1431" s="11" t="n">
        <f aca="false">IF(OR(O1430="BUY", O1430 = "SELL"), IF(O1430 = "BUY", E1431 - B1431, B1431 - E1431), 0)</f>
        <v>0</v>
      </c>
      <c r="Q1431" s="24" t="n">
        <f aca="false">(F1431 - F1430) / F1430</f>
        <v>-0.105149159671631</v>
      </c>
      <c r="R1431" s="25" t="inlineStr">
        <f aca="true">IF(ROW(Q1431) - 2 &gt;= 3, AVERAGE(Q1431:OFFSET(Q1431,1 - $R$2, 0)), "")</f>
        <is>
          <t/>
        </is>
      </c>
    </row>
    <row collapsed="false" customFormat="false" customHeight="false" hidden="false" ht="13.3" outlineLevel="0" r="1432">
      <c r="A1432" s="20" t="n">
        <v>38635</v>
      </c>
      <c r="B1432" s="14" t="n">
        <v>51.76</v>
      </c>
      <c r="C1432" s="15" t="n">
        <v>51.91</v>
      </c>
      <c r="D1432" s="16" t="n">
        <v>50.28</v>
      </c>
      <c r="E1432" s="17" t="n">
        <v>50.37</v>
      </c>
      <c r="F1432" s="18" t="n">
        <v>18125200</v>
      </c>
      <c r="G1432" s="13" t="n">
        <v>50.15</v>
      </c>
      <c r="I1432" s="7" t="n">
        <f aca="false">C1432 - E1431</f>
        <v>0.609999999999999</v>
      </c>
      <c r="J1432" s="8" t="n">
        <f aca="false">E1431 - D1432</f>
        <v>1.02</v>
      </c>
      <c r="K1432" s="9" t="n">
        <f aca="false">E1432 - E1431</f>
        <v>-0.93</v>
      </c>
      <c r="L1432" s="21" t="n">
        <f aca="false">I1432 / $E$2</f>
        <v>0.00608478802992518</v>
      </c>
      <c r="M1432" s="22" t="n">
        <f aca="false">J1432 / $E$2</f>
        <v>0.0101745635910224</v>
      </c>
      <c r="N1432" s="23" t="n">
        <f aca="false">K1432 / $E$2</f>
        <v>-0.00927680798004987</v>
      </c>
      <c r="O1432" s="10" t="str">
        <f aca="false">IF(OR(J1432 &lt; 0, I1432 &lt; 0), IF(J1432 &lt; 0, "BUY", "SELL"), "S.W.")</f>
        <v>S.W.</v>
      </c>
      <c r="P1432" s="11" t="n">
        <f aca="false">IF(OR(O1431="BUY", O1431 = "SELL"), IF(O1431 = "BUY", E1432 - B1432, B1432 - E1432), 0)</f>
        <v>0</v>
      </c>
      <c r="Q1432" s="24" t="n">
        <f aca="false">(F1432 - F1431) / F1431</f>
        <v>-0.25133725180813</v>
      </c>
      <c r="R1432" s="25" t="inlineStr">
        <f aca="true">IF(ROW(Q1432) - 2 &gt;= 3, AVERAGE(Q1432:OFFSET(Q1432,1 - $R$2, 0)), "")</f>
        <is>
          <t/>
        </is>
      </c>
    </row>
    <row collapsed="false" customFormat="false" customHeight="false" hidden="false" ht="13.3" outlineLevel="0" r="1433">
      <c r="A1433" s="20" t="n">
        <v>38636</v>
      </c>
      <c r="B1433" s="14" t="n">
        <v>51.23</v>
      </c>
      <c r="C1433" s="15" t="n">
        <v>51.87</v>
      </c>
      <c r="D1433" s="16" t="n">
        <v>50.4</v>
      </c>
      <c r="E1433" s="17" t="n">
        <v>51.59</v>
      </c>
      <c r="F1433" s="18" t="n">
        <v>43781600</v>
      </c>
      <c r="G1433" s="13" t="n">
        <v>51.37</v>
      </c>
      <c r="I1433" s="7" t="n">
        <f aca="false">C1433 - E1432</f>
        <v>1.5</v>
      </c>
      <c r="J1433" s="8" t="n">
        <f aca="false">E1432 - D1433</f>
        <v>-0.0300000000000011</v>
      </c>
      <c r="K1433" s="9" t="n">
        <f aca="false">E1433 - E1432</f>
        <v>1.22000000000001</v>
      </c>
      <c r="L1433" s="21" t="n">
        <f aca="false">I1433 / $E$2</f>
        <v>0.0149625935162095</v>
      </c>
      <c r="M1433" s="22" t="n">
        <f aca="false">J1433 / $E$2</f>
        <v>-0.000299251870324201</v>
      </c>
      <c r="N1433" s="23" t="n">
        <f aca="false">K1433 / $E$2</f>
        <v>0.0121695760598504</v>
      </c>
      <c r="O1433" s="10" t="str">
        <f aca="false">IF(OR(J1433 &lt; 0, I1433 &lt; 0), IF(J1433 &lt; 0, "BUY", "SELL"), "S.W.")</f>
        <v>BUY</v>
      </c>
      <c r="P1433" s="11" t="n">
        <f aca="false">IF(OR(O1432="BUY", O1432 = "SELL"), IF(O1432 = "BUY", E1433 - B1433, B1433 - E1433), 0)</f>
        <v>0</v>
      </c>
      <c r="Q1433" s="24" t="n">
        <f aca="false">(F1433 - F1432) / F1432</f>
        <v>1.41550989782182</v>
      </c>
      <c r="R1433" s="25" t="inlineStr">
        <f aca="true">IF(ROW(Q1433) - 2 &gt;= 3, AVERAGE(Q1433:OFFSET(Q1433,1 - $R$2, 0)), "")</f>
        <is>
          <t/>
        </is>
      </c>
    </row>
    <row collapsed="false" customFormat="false" customHeight="false" hidden="false" ht="13.3" outlineLevel="0" r="1434">
      <c r="A1434" s="20" t="n">
        <v>38637</v>
      </c>
      <c r="B1434" s="14" t="n">
        <v>48.65</v>
      </c>
      <c r="C1434" s="15" t="n">
        <v>50.3</v>
      </c>
      <c r="D1434" s="16" t="n">
        <v>47.87</v>
      </c>
      <c r="E1434" s="17" t="n">
        <v>49.25</v>
      </c>
      <c r="F1434" s="18" t="n">
        <v>96338800</v>
      </c>
      <c r="G1434" s="13" t="n">
        <v>49.04</v>
      </c>
      <c r="I1434" s="7" t="n">
        <f aca="false">C1434 - E1433</f>
        <v>-1.29000000000001</v>
      </c>
      <c r="J1434" s="8" t="n">
        <f aca="false">E1433 - D1434</f>
        <v>3.72000000000001</v>
      </c>
      <c r="K1434" s="9" t="n">
        <f aca="false">E1434 - E1433</f>
        <v>-2.34</v>
      </c>
      <c r="L1434" s="21" t="n">
        <f aca="false">I1434 / $E$2</f>
        <v>-0.0128678304239402</v>
      </c>
      <c r="M1434" s="22" t="n">
        <f aca="false">J1434 / $E$2</f>
        <v>0.0371072319201996</v>
      </c>
      <c r="N1434" s="23" t="n">
        <f aca="false">K1434 / $E$2</f>
        <v>-0.0233416458852868</v>
      </c>
      <c r="O1434" s="10" t="str">
        <f aca="false">IF(OR(J1434 &lt; 0, I1434 &lt; 0), IF(J1434 &lt; 0, "BUY", "SELL"), "S.W.")</f>
        <v>SELL</v>
      </c>
      <c r="P1434" s="11" t="n">
        <f aca="false">IF(OR(O1433="BUY", O1433 = "SELL"), IF(O1433 = "BUY", E1434 - B1434, B1434 - E1434), 0)</f>
        <v>0.600000000000001</v>
      </c>
      <c r="Q1434" s="24" t="n">
        <f aca="false">(F1434 - F1433) / F1433</f>
        <v>1.20044036764303</v>
      </c>
      <c r="R1434" s="25" t="inlineStr">
        <f aca="true">IF(ROW(Q1434) - 2 &gt;= 3, AVERAGE(Q1434:OFFSET(Q1434,1 - $R$2, 0)), "")</f>
        <is>
          <t/>
        </is>
      </c>
    </row>
    <row collapsed="false" customFormat="false" customHeight="false" hidden="false" ht="13.3" outlineLevel="0" r="1435">
      <c r="A1435" s="20" t="n">
        <v>38638</v>
      </c>
      <c r="B1435" s="14" t="n">
        <v>49.44</v>
      </c>
      <c r="C1435" s="15" t="n">
        <v>53.95</v>
      </c>
      <c r="D1435" s="16" t="n">
        <v>49.27</v>
      </c>
      <c r="E1435" s="17" t="n">
        <v>53.74</v>
      </c>
      <c r="F1435" s="18" t="n">
        <v>66627700</v>
      </c>
      <c r="G1435" s="13" t="n">
        <v>53.51</v>
      </c>
      <c r="I1435" s="7" t="n">
        <f aca="false">C1435 - E1434</f>
        <v>4.7</v>
      </c>
      <c r="J1435" s="8" t="n">
        <f aca="false">E1434 - D1435</f>
        <v>-0.0200000000000031</v>
      </c>
      <c r="K1435" s="9" t="n">
        <f aca="false">E1435 - E1434</f>
        <v>4.49</v>
      </c>
      <c r="L1435" s="21" t="n">
        <f aca="false">I1435 / $E$2</f>
        <v>0.0468827930174564</v>
      </c>
      <c r="M1435" s="22" t="n">
        <f aca="false">J1435 / $E$2</f>
        <v>-0.000199501246882824</v>
      </c>
      <c r="N1435" s="23" t="n">
        <f aca="false">K1435 / $E$2</f>
        <v>0.0447880299251871</v>
      </c>
      <c r="O1435" s="10" t="str">
        <f aca="false">IF(OR(J1435 &lt; 0, I1435 &lt; 0), IF(J1435 &lt; 0, "BUY", "SELL"), "S.W.")</f>
        <v>BUY</v>
      </c>
      <c r="P1435" s="11" t="n">
        <f aca="false">IF(OR(O1434="BUY", O1434 = "SELL"), IF(O1434 = "BUY", E1435 - B1435, B1435 - E1435), 0)</f>
        <v>-4.3</v>
      </c>
      <c r="Q1435" s="24" t="n">
        <f aca="false">(F1435 - F1434) / F1434</f>
        <v>-0.308402222157635</v>
      </c>
      <c r="R1435" s="25" t="inlineStr">
        <f aca="true">IF(ROW(Q1435) - 2 &gt;= 3, AVERAGE(Q1435:OFFSET(Q1435,1 - $R$2, 0)), "")</f>
        <is>
          <t/>
        </is>
      </c>
    </row>
    <row collapsed="false" customFormat="false" customHeight="false" hidden="false" ht="13.3" outlineLevel="0" r="1436">
      <c r="A1436" s="20" t="n">
        <v>38639</v>
      </c>
      <c r="B1436" s="14" t="n">
        <v>54.03</v>
      </c>
      <c r="C1436" s="15" t="n">
        <v>54.35</v>
      </c>
      <c r="D1436" s="16" t="n">
        <v>52.79</v>
      </c>
      <c r="E1436" s="17" t="n">
        <v>54</v>
      </c>
      <c r="F1436" s="18" t="n">
        <v>36984000</v>
      </c>
      <c r="G1436" s="13" t="n">
        <v>53.77</v>
      </c>
      <c r="I1436" s="7" t="n">
        <f aca="false">C1436 - E1435</f>
        <v>0.609999999999999</v>
      </c>
      <c r="J1436" s="8" t="n">
        <f aca="false">E1435 - D1436</f>
        <v>0.950000000000003</v>
      </c>
      <c r="K1436" s="9" t="n">
        <f aca="false">E1436 - E1435</f>
        <v>0.259999999999998</v>
      </c>
      <c r="L1436" s="21" t="n">
        <f aca="false">I1436 / $E$2</f>
        <v>0.00608478802992518</v>
      </c>
      <c r="M1436" s="22" t="n">
        <f aca="false">J1436 / $E$2</f>
        <v>0.0094763092269327</v>
      </c>
      <c r="N1436" s="23" t="n">
        <f aca="false">K1436 / $E$2</f>
        <v>0.00259351620947629</v>
      </c>
      <c r="O1436" s="10" t="str">
        <f aca="false">IF(OR(J1436 &lt; 0, I1436 &lt; 0), IF(J1436 &lt; 0, "BUY", "SELL"), "S.W.")</f>
        <v>S.W.</v>
      </c>
      <c r="P1436" s="11" t="n">
        <f aca="false">IF(OR(O1435="BUY", O1435 = "SELL"), IF(O1435 = "BUY", E1436 - B1436, B1436 - E1436), 0)</f>
        <v>-0.0300000000000011</v>
      </c>
      <c r="Q1436" s="24" t="n">
        <f aca="false">(F1436 - F1435) / F1435</f>
        <v>-0.444915553140811</v>
      </c>
      <c r="R1436" s="25" t="inlineStr">
        <f aca="true">IF(ROW(Q1436) - 2 &gt;= 3, AVERAGE(Q1436:OFFSET(Q1436,1 - $R$2, 0)), "")</f>
        <is>
          <t/>
        </is>
      </c>
    </row>
    <row collapsed="false" customFormat="false" customHeight="false" hidden="false" ht="13.3" outlineLevel="0" r="1437">
      <c r="A1437" s="20" t="n">
        <v>38642</v>
      </c>
      <c r="B1437" s="14" t="n">
        <v>53.98</v>
      </c>
      <c r="C1437" s="15" t="n">
        <v>54.23</v>
      </c>
      <c r="D1437" s="16" t="n">
        <v>52.68</v>
      </c>
      <c r="E1437" s="17" t="n">
        <v>53.44</v>
      </c>
      <c r="F1437" s="18" t="n">
        <v>22029800</v>
      </c>
      <c r="G1437" s="13" t="n">
        <v>53.21</v>
      </c>
      <c r="I1437" s="7" t="n">
        <f aca="false">C1437 - E1436</f>
        <v>0.229999999999997</v>
      </c>
      <c r="J1437" s="8" t="n">
        <f aca="false">E1436 - D1437</f>
        <v>1.32</v>
      </c>
      <c r="K1437" s="9" t="n">
        <f aca="false">E1437 - E1436</f>
        <v>-0.560000000000002</v>
      </c>
      <c r="L1437" s="21" t="n">
        <f aca="false">I1437 / $E$2</f>
        <v>0.00229426433915209</v>
      </c>
      <c r="M1437" s="22" t="n">
        <f aca="false">J1437 / $E$2</f>
        <v>0.0131670822942643</v>
      </c>
      <c r="N1437" s="23" t="n">
        <f aca="false">K1437 / $E$2</f>
        <v>-0.00558603491271823</v>
      </c>
      <c r="O1437" s="10" t="str">
        <f aca="false">IF(OR(J1437 &lt; 0, I1437 &lt; 0), IF(J1437 &lt; 0, "BUY", "SELL"), "S.W.")</f>
        <v>S.W.</v>
      </c>
      <c r="P1437" s="11" t="n">
        <f aca="false">IF(OR(O1436="BUY", O1436 = "SELL"), IF(O1436 = "BUY", E1437 - B1437, B1437 - E1437), 0)</f>
        <v>0</v>
      </c>
      <c r="Q1437" s="24" t="n">
        <f aca="false">(F1437 - F1436) / F1436</f>
        <v>-0.404342418343067</v>
      </c>
      <c r="R1437" s="25" t="inlineStr">
        <f aca="true">IF(ROW(Q1437) - 2 &gt;= 3, AVERAGE(Q1437:OFFSET(Q1437,1 - $R$2, 0)), "")</f>
        <is>
          <t/>
        </is>
      </c>
    </row>
    <row collapsed="false" customFormat="false" customHeight="false" hidden="false" ht="13.3" outlineLevel="0" r="1438">
      <c r="A1438" s="20" t="n">
        <v>38643</v>
      </c>
      <c r="B1438" s="14" t="n">
        <v>53.25</v>
      </c>
      <c r="C1438" s="15" t="n">
        <v>53.95</v>
      </c>
      <c r="D1438" s="16" t="n">
        <v>52.2</v>
      </c>
      <c r="E1438" s="17" t="n">
        <v>52.21</v>
      </c>
      <c r="F1438" s="18" t="n">
        <v>21771000</v>
      </c>
      <c r="G1438" s="13" t="n">
        <v>51.99</v>
      </c>
      <c r="I1438" s="7" t="n">
        <f aca="false">C1438 - E1437</f>
        <v>0.510000000000005</v>
      </c>
      <c r="J1438" s="8" t="n">
        <f aca="false">E1437 - D1438</f>
        <v>1.24</v>
      </c>
      <c r="K1438" s="9" t="n">
        <f aca="false">E1438 - E1437</f>
        <v>-1.23</v>
      </c>
      <c r="L1438" s="21" t="n">
        <f aca="false">I1438 / $E$2</f>
        <v>0.00508728179551127</v>
      </c>
      <c r="M1438" s="22" t="n">
        <f aca="false">J1438 / $E$2</f>
        <v>0.0123690773067331</v>
      </c>
      <c r="N1438" s="23" t="n">
        <f aca="false">K1438 / $E$2</f>
        <v>-0.0122693266832917</v>
      </c>
      <c r="O1438" s="10" t="str">
        <f aca="false">IF(OR(J1438 &lt; 0, I1438 &lt; 0), IF(J1438 &lt; 0, "BUY", "SELL"), "S.W.")</f>
        <v>S.W.</v>
      </c>
      <c r="P1438" s="11" t="n">
        <f aca="false">IF(OR(O1437="BUY", O1437 = "SELL"), IF(O1437 = "BUY", E1438 - B1438, B1438 - E1438), 0)</f>
        <v>0</v>
      </c>
      <c r="Q1438" s="24" t="n">
        <f aca="false">(F1438 - F1437) / F1437</f>
        <v>-0.0117477235381166</v>
      </c>
      <c r="R1438" s="25" t="inlineStr">
        <f aca="true">IF(ROW(Q1438) - 2 &gt;= 3, AVERAGE(Q1438:OFFSET(Q1438,1 - $R$2, 0)), "")</f>
        <is>
          <t/>
        </is>
      </c>
    </row>
    <row collapsed="false" customFormat="false" customHeight="false" hidden="false" ht="13.3" outlineLevel="0" r="1439">
      <c r="A1439" s="20" t="n">
        <v>38644</v>
      </c>
      <c r="B1439" s="14" t="n">
        <v>52.07</v>
      </c>
      <c r="C1439" s="15" t="n">
        <v>54.96</v>
      </c>
      <c r="D1439" s="16" t="n">
        <v>51.21</v>
      </c>
      <c r="E1439" s="17" t="n">
        <v>54.94</v>
      </c>
      <c r="F1439" s="18" t="n">
        <v>36024400</v>
      </c>
      <c r="G1439" s="13" t="n">
        <v>54.71</v>
      </c>
      <c r="I1439" s="7" t="n">
        <f aca="false">C1439 - E1438</f>
        <v>2.75</v>
      </c>
      <c r="J1439" s="8" t="n">
        <f aca="false">E1438 - D1439</f>
        <v>1</v>
      </c>
      <c r="K1439" s="9" t="n">
        <f aca="false">E1439 - E1438</f>
        <v>2.73</v>
      </c>
      <c r="L1439" s="21" t="n">
        <f aca="false">I1439 / $E$2</f>
        <v>0.027431421446384</v>
      </c>
      <c r="M1439" s="22" t="n">
        <f aca="false">J1439 / $E$2</f>
        <v>0.00997506234413965</v>
      </c>
      <c r="N1439" s="23" t="n">
        <f aca="false">K1439 / $E$2</f>
        <v>0.0272319201995012</v>
      </c>
      <c r="O1439" s="10" t="str">
        <f aca="false">IF(OR(J1439 &lt; 0, I1439 &lt; 0), IF(J1439 &lt; 0, "BUY", "SELL"), "S.W.")</f>
        <v>S.W.</v>
      </c>
      <c r="P1439" s="11" t="n">
        <f aca="false">IF(OR(O1438="BUY", O1438 = "SELL"), IF(O1438 = "BUY", E1439 - B1439, B1439 - E1439), 0)</f>
        <v>0</v>
      </c>
      <c r="Q1439" s="24" t="n">
        <f aca="false">(F1439 - F1438) / F1438</f>
        <v>0.654696614762758</v>
      </c>
      <c r="R1439" s="25" t="inlineStr">
        <f aca="true">IF(ROW(Q1439) - 2 &gt;= 3, AVERAGE(Q1439:OFFSET(Q1439,1 - $R$2, 0)), "")</f>
        <is>
          <t/>
        </is>
      </c>
    </row>
    <row collapsed="false" customFormat="false" customHeight="false" hidden="false" ht="13.3" outlineLevel="0" r="1440">
      <c r="A1440" s="20" t="n">
        <v>38645</v>
      </c>
      <c r="B1440" s="14" t="n">
        <v>54.47</v>
      </c>
      <c r="C1440" s="15" t="n">
        <v>56.5</v>
      </c>
      <c r="D1440" s="16" t="n">
        <v>54.35</v>
      </c>
      <c r="E1440" s="17" t="n">
        <v>56.14</v>
      </c>
      <c r="F1440" s="18" t="n">
        <v>48491500</v>
      </c>
      <c r="G1440" s="13" t="n">
        <v>55.9</v>
      </c>
      <c r="I1440" s="7" t="n">
        <f aca="false">C1440 - E1439</f>
        <v>1.56</v>
      </c>
      <c r="J1440" s="8" t="n">
        <f aca="false">E1439 - D1440</f>
        <v>0.589999999999996</v>
      </c>
      <c r="K1440" s="9" t="n">
        <f aca="false">E1440 - E1439</f>
        <v>1.2</v>
      </c>
      <c r="L1440" s="21" t="n">
        <f aca="false">I1440 / $E$2</f>
        <v>0.0155610972568579</v>
      </c>
      <c r="M1440" s="22" t="n">
        <f aca="false">J1440 / $E$2</f>
        <v>0.00588528678304236</v>
      </c>
      <c r="N1440" s="23" t="n">
        <f aca="false">K1440 / $E$2</f>
        <v>0.0119700748129676</v>
      </c>
      <c r="O1440" s="10" t="str">
        <f aca="false">IF(OR(J1440 &lt; 0, I1440 &lt; 0), IF(J1440 &lt; 0, "BUY", "SELL"), "S.W.")</f>
        <v>S.W.</v>
      </c>
      <c r="P1440" s="11" t="n">
        <f aca="false">IF(OR(O1439="BUY", O1439 = "SELL"), IF(O1439 = "BUY", E1440 - B1440, B1440 - E1440), 0)</f>
        <v>0</v>
      </c>
      <c r="Q1440" s="24" t="n">
        <f aca="false">(F1440 - F1439) / F1439</f>
        <v>0.34607377222105</v>
      </c>
      <c r="R1440" s="25" t="inlineStr">
        <f aca="true">IF(ROW(Q1440) - 2 &gt;= 3, AVERAGE(Q1440:OFFSET(Q1440,1 - $R$2, 0)), "")</f>
        <is>
          <t/>
        </is>
      </c>
    </row>
    <row collapsed="false" customFormat="false" customHeight="false" hidden="false" ht="13.3" outlineLevel="0" r="1441">
      <c r="A1441" s="20" t="n">
        <v>38646</v>
      </c>
      <c r="B1441" s="14" t="n">
        <v>56.84</v>
      </c>
      <c r="C1441" s="15" t="n">
        <v>56.98</v>
      </c>
      <c r="D1441" s="16" t="n">
        <v>55.36</v>
      </c>
      <c r="E1441" s="17" t="n">
        <v>55.66</v>
      </c>
      <c r="F1441" s="18" t="n">
        <v>28454500</v>
      </c>
      <c r="G1441" s="13" t="n">
        <v>55.42</v>
      </c>
      <c r="I1441" s="7" t="n">
        <f aca="false">C1441 - E1440</f>
        <v>0.839999999999996</v>
      </c>
      <c r="J1441" s="8" t="n">
        <f aca="false">E1440 - D1441</f>
        <v>0.780000000000001</v>
      </c>
      <c r="K1441" s="9" t="n">
        <f aca="false">E1441 - E1440</f>
        <v>-0.480000000000004</v>
      </c>
      <c r="L1441" s="21" t="n">
        <f aca="false">I1441 / $E$2</f>
        <v>0.00837905236907727</v>
      </c>
      <c r="M1441" s="22" t="n">
        <f aca="false">J1441 / $E$2</f>
        <v>0.00778054862842894</v>
      </c>
      <c r="N1441" s="23" t="n">
        <f aca="false">K1441 / $E$2</f>
        <v>-0.00478802992518707</v>
      </c>
      <c r="O1441" s="10" t="str">
        <f aca="false">IF(OR(J1441 &lt; 0, I1441 &lt; 0), IF(J1441 &lt; 0, "BUY", "SELL"), "S.W.")</f>
        <v>S.W.</v>
      </c>
      <c r="P1441" s="11" t="n">
        <f aca="false">IF(OR(O1440="BUY", O1440 = "SELL"), IF(O1440 = "BUY", E1441 - B1441, B1441 - E1441), 0)</f>
        <v>0</v>
      </c>
      <c r="Q1441" s="24" t="n">
        <f aca="false">(F1441 - F1440) / F1440</f>
        <v>-0.413206438241754</v>
      </c>
      <c r="R1441" s="25" t="inlineStr">
        <f aca="true">IF(ROW(Q1441) - 2 &gt;= 3, AVERAGE(Q1441:OFFSET(Q1441,1 - $R$2, 0)), "")</f>
        <is>
          <t/>
        </is>
      </c>
    </row>
    <row collapsed="false" customFormat="false" customHeight="false" hidden="false" ht="13.3" outlineLevel="0" r="1442">
      <c r="A1442" s="20" t="n">
        <v>38649</v>
      </c>
      <c r="B1442" s="14" t="n">
        <v>55.25</v>
      </c>
      <c r="C1442" s="15" t="n">
        <v>56.79</v>
      </c>
      <c r="D1442" s="16" t="n">
        <v>55.09</v>
      </c>
      <c r="E1442" s="17" t="n">
        <v>56.79</v>
      </c>
      <c r="F1442" s="18" t="n">
        <v>21776900</v>
      </c>
      <c r="G1442" s="13" t="n">
        <v>56.55</v>
      </c>
      <c r="I1442" s="7" t="n">
        <f aca="false">C1442 - E1441</f>
        <v>1.13</v>
      </c>
      <c r="J1442" s="8" t="n">
        <f aca="false">E1441 - D1442</f>
        <v>0.569999999999993</v>
      </c>
      <c r="K1442" s="9" t="n">
        <f aca="false">E1442 - E1441</f>
        <v>1.13</v>
      </c>
      <c r="L1442" s="21" t="n">
        <f aca="false">I1442 / $E$2</f>
        <v>0.0112718204488778</v>
      </c>
      <c r="M1442" s="22" t="n">
        <f aca="false">J1442 / $E$2</f>
        <v>0.00568578553615953</v>
      </c>
      <c r="N1442" s="23" t="n">
        <f aca="false">K1442 / $E$2</f>
        <v>0.0112718204488778</v>
      </c>
      <c r="O1442" s="10" t="str">
        <f aca="false">IF(OR(J1442 &lt; 0, I1442 &lt; 0), IF(J1442 &lt; 0, "BUY", "SELL"), "S.W.")</f>
        <v>S.W.</v>
      </c>
      <c r="P1442" s="11" t="n">
        <f aca="false">IF(OR(O1441="BUY", O1441 = "SELL"), IF(O1441 = "BUY", E1442 - B1442, B1442 - E1442), 0)</f>
        <v>0</v>
      </c>
      <c r="Q1442" s="24" t="n">
        <f aca="false">(F1442 - F1441) / F1441</f>
        <v>-0.234676413221107</v>
      </c>
      <c r="R1442" s="25" t="inlineStr">
        <f aca="true">IF(ROW(Q1442) - 2 &gt;= 3, AVERAGE(Q1442:OFFSET(Q1442,1 - $R$2, 0)), "")</f>
        <is>
          <t/>
        </is>
      </c>
    </row>
    <row collapsed="false" customFormat="false" customHeight="false" hidden="false" ht="13.3" outlineLevel="0" r="1443">
      <c r="A1443" s="20" t="n">
        <v>38650</v>
      </c>
      <c r="B1443" s="14" t="n">
        <v>56.4</v>
      </c>
      <c r="C1443" s="15" t="n">
        <v>56.85</v>
      </c>
      <c r="D1443" s="16" t="n">
        <v>55.69</v>
      </c>
      <c r="E1443" s="17" t="n">
        <v>56.1</v>
      </c>
      <c r="F1443" s="18" t="n">
        <v>16611700</v>
      </c>
      <c r="G1443" s="13" t="n">
        <v>55.86</v>
      </c>
      <c r="I1443" s="7" t="n">
        <f aca="false">C1443 - E1442</f>
        <v>0.0600000000000023</v>
      </c>
      <c r="J1443" s="8" t="n">
        <f aca="false">E1442 - D1443</f>
        <v>1.1</v>
      </c>
      <c r="K1443" s="9" t="n">
        <f aca="false">E1443 - E1442</f>
        <v>-0.689999999999998</v>
      </c>
      <c r="L1443" s="21" t="n">
        <f aca="false">I1443 / $E$2</f>
        <v>0.000598503740648402</v>
      </c>
      <c r="M1443" s="22" t="n">
        <f aca="false">J1443 / $E$2</f>
        <v>0.0109725685785536</v>
      </c>
      <c r="N1443" s="23" t="n">
        <f aca="false">K1443 / $E$2</f>
        <v>-0.00688279301745634</v>
      </c>
      <c r="O1443" s="10" t="str">
        <f aca="false">IF(OR(J1443 &lt; 0, I1443 &lt; 0), IF(J1443 &lt; 0, "BUY", "SELL"), "S.W.")</f>
        <v>S.W.</v>
      </c>
      <c r="P1443" s="11" t="n">
        <f aca="false">IF(OR(O1442="BUY", O1442 = "SELL"), IF(O1442 = "BUY", E1443 - B1443, B1443 - E1443), 0)</f>
        <v>0</v>
      </c>
      <c r="Q1443" s="24" t="n">
        <f aca="false">(F1443 - F1442) / F1442</f>
        <v>-0.237187111113152</v>
      </c>
      <c r="R1443" s="25" t="inlineStr">
        <f aca="true">IF(ROW(Q1443) - 2 &gt;= 3, AVERAGE(Q1443:OFFSET(Q1443,1 - $R$2, 0)), "")</f>
        <is>
          <t/>
        </is>
      </c>
    </row>
    <row collapsed="false" customFormat="false" customHeight="false" hidden="false" ht="13.3" outlineLevel="0" r="1444">
      <c r="A1444" s="20" t="n">
        <v>38651</v>
      </c>
      <c r="B1444" s="14" t="n">
        <v>56.28</v>
      </c>
      <c r="C1444" s="15" t="n">
        <v>57.56</v>
      </c>
      <c r="D1444" s="16" t="n">
        <v>55.92</v>
      </c>
      <c r="E1444" s="17" t="n">
        <v>57.03</v>
      </c>
      <c r="F1444" s="18" t="n">
        <v>22556900</v>
      </c>
      <c r="G1444" s="13" t="n">
        <v>56.79</v>
      </c>
      <c r="I1444" s="7" t="n">
        <f aca="false">C1444 - E1443</f>
        <v>1.46</v>
      </c>
      <c r="J1444" s="8" t="n">
        <f aca="false">E1443 - D1444</f>
        <v>0.18</v>
      </c>
      <c r="K1444" s="9" t="n">
        <f aca="false">E1444 - E1443</f>
        <v>0.93</v>
      </c>
      <c r="L1444" s="21" t="n">
        <f aca="false">I1444 / $E$2</f>
        <v>0.0145635910224439</v>
      </c>
      <c r="M1444" s="22" t="n">
        <f aca="false">J1444 / $E$2</f>
        <v>0.00179551122194513</v>
      </c>
      <c r="N1444" s="23" t="n">
        <f aca="false">K1444 / $E$2</f>
        <v>0.00927680798004987</v>
      </c>
      <c r="O1444" s="10" t="str">
        <f aca="false">IF(OR(J1444 &lt; 0, I1444 &lt; 0), IF(J1444 &lt; 0, "BUY", "SELL"), "S.W.")</f>
        <v>S.W.</v>
      </c>
      <c r="P1444" s="11" t="n">
        <f aca="false">IF(OR(O1443="BUY", O1443 = "SELL"), IF(O1443 = "BUY", E1444 - B1444, B1444 - E1444), 0)</f>
        <v>0</v>
      </c>
      <c r="Q1444" s="24" t="n">
        <f aca="false">(F1444 - F1443) / F1443</f>
        <v>0.357892328900715</v>
      </c>
      <c r="R1444" s="25" t="inlineStr">
        <f aca="true">IF(ROW(Q1444) - 2 &gt;= 3, AVERAGE(Q1444:OFFSET(Q1444,1 - $R$2, 0)), "")</f>
        <is>
          <t/>
        </is>
      </c>
    </row>
    <row collapsed="false" customFormat="false" customHeight="false" hidden="false" ht="13.3" outlineLevel="0" r="1445">
      <c r="A1445" s="20" t="n">
        <v>38652</v>
      </c>
      <c r="B1445" s="14" t="n">
        <v>56.99</v>
      </c>
      <c r="C1445" s="15" t="n">
        <v>57.01</v>
      </c>
      <c r="D1445" s="16" t="n">
        <v>55.41</v>
      </c>
      <c r="E1445" s="17" t="n">
        <v>55.41</v>
      </c>
      <c r="F1445" s="18" t="n">
        <v>14697900</v>
      </c>
      <c r="G1445" s="13" t="n">
        <v>55.17</v>
      </c>
      <c r="I1445" s="7" t="n">
        <f aca="false">C1445 - E1444</f>
        <v>-0.0200000000000031</v>
      </c>
      <c r="J1445" s="8" t="n">
        <f aca="false">E1444 - D1445</f>
        <v>1.62</v>
      </c>
      <c r="K1445" s="9" t="n">
        <f aca="false">E1445 - E1444</f>
        <v>-1.62</v>
      </c>
      <c r="L1445" s="21" t="n">
        <f aca="false">I1445 / $E$2</f>
        <v>-0.000199501246882824</v>
      </c>
      <c r="M1445" s="22" t="n">
        <f aca="false">J1445 / $E$2</f>
        <v>0.0161596009975063</v>
      </c>
      <c r="N1445" s="23" t="n">
        <f aca="false">K1445 / $E$2</f>
        <v>-0.0161596009975063</v>
      </c>
      <c r="O1445" s="10" t="str">
        <f aca="false">IF(OR(J1445 &lt; 0, I1445 &lt; 0), IF(J1445 &lt; 0, "BUY", "SELL"), "S.W.")</f>
        <v>SELL</v>
      </c>
      <c r="P1445" s="11" t="n">
        <f aca="false">IF(OR(O1444="BUY", O1444 = "SELL"), IF(O1444 = "BUY", E1445 - B1445, B1445 - E1445), 0)</f>
        <v>0</v>
      </c>
      <c r="Q1445" s="24" t="n">
        <f aca="false">(F1445 - F1444) / F1444</f>
        <v>-0.348407804263884</v>
      </c>
      <c r="R1445" s="25" t="inlineStr">
        <f aca="true">IF(ROW(Q1445) - 2 &gt;= 3, AVERAGE(Q1445:OFFSET(Q1445,1 - $R$2, 0)), "")</f>
        <is>
          <t/>
        </is>
      </c>
    </row>
    <row collapsed="false" customFormat="false" customHeight="false" hidden="false" ht="13.3" outlineLevel="0" r="1446">
      <c r="A1446" s="20" t="n">
        <v>38653</v>
      </c>
      <c r="B1446" s="14" t="n">
        <v>56.04</v>
      </c>
      <c r="C1446" s="15" t="n">
        <v>56.43</v>
      </c>
      <c r="D1446" s="16" t="n">
        <v>54.17</v>
      </c>
      <c r="E1446" s="17" t="n">
        <v>54.47</v>
      </c>
      <c r="F1446" s="18" t="n">
        <v>27492400</v>
      </c>
      <c r="G1446" s="13" t="n">
        <v>54.24</v>
      </c>
      <c r="I1446" s="7" t="n">
        <f aca="false">C1446 - E1445</f>
        <v>1.02</v>
      </c>
      <c r="J1446" s="8" t="n">
        <f aca="false">E1445 - D1446</f>
        <v>1.24</v>
      </c>
      <c r="K1446" s="9" t="n">
        <f aca="false">E1446 - E1445</f>
        <v>-0.939999999999998</v>
      </c>
      <c r="L1446" s="21" t="n">
        <f aca="false">I1446 / $E$2</f>
        <v>0.0101745635910225</v>
      </c>
      <c r="M1446" s="22" t="n">
        <f aca="false">J1446 / $E$2</f>
        <v>0.0123690773067331</v>
      </c>
      <c r="N1446" s="23" t="n">
        <f aca="false">K1446 / $E$2</f>
        <v>-0.00937655860349125</v>
      </c>
      <c r="O1446" s="10" t="str">
        <f aca="false">IF(OR(J1446 &lt; 0, I1446 &lt; 0), IF(J1446 &lt; 0, "BUY", "SELL"), "S.W.")</f>
        <v>S.W.</v>
      </c>
      <c r="P1446" s="11" t="n">
        <f aca="false">IF(OR(O1445="BUY", O1445 = "SELL"), IF(O1445 = "BUY", E1446 - B1446, B1446 - E1446), 0)</f>
        <v>1.57</v>
      </c>
      <c r="Q1446" s="24" t="n">
        <f aca="false">(F1446 - F1445) / F1445</f>
        <v>0.870498506589377</v>
      </c>
      <c r="R1446" s="25" t="inlineStr">
        <f aca="true">IF(ROW(Q1446) - 2 &gt;= 3, AVERAGE(Q1446:OFFSET(Q1446,1 - $R$2, 0)), "")</f>
        <is>
          <t/>
        </is>
      </c>
    </row>
    <row collapsed="false" customFormat="false" customHeight="false" hidden="false" ht="13.3" outlineLevel="0" r="1447">
      <c r="A1447" s="20" t="n">
        <v>38656</v>
      </c>
      <c r="B1447" s="14" t="n">
        <v>55.2</v>
      </c>
      <c r="C1447" s="15" t="n">
        <v>57.98</v>
      </c>
      <c r="D1447" s="16" t="n">
        <v>54.75</v>
      </c>
      <c r="E1447" s="17" t="n">
        <v>57.59</v>
      </c>
      <c r="F1447" s="18" t="n">
        <v>33601600</v>
      </c>
      <c r="G1447" s="13" t="n">
        <v>57.34</v>
      </c>
      <c r="I1447" s="7" t="n">
        <f aca="false">C1447 - E1446</f>
        <v>3.51</v>
      </c>
      <c r="J1447" s="8" t="n">
        <f aca="false">E1446 - D1447</f>
        <v>-0.280000000000001</v>
      </c>
      <c r="K1447" s="9" t="n">
        <f aca="false">E1447 - E1446</f>
        <v>3.12</v>
      </c>
      <c r="L1447" s="21" t="n">
        <f aca="false">I1447 / $E$2</f>
        <v>0.0350124688279302</v>
      </c>
      <c r="M1447" s="22" t="n">
        <f aca="false">J1447 / $E$2</f>
        <v>-0.00279301745635911</v>
      </c>
      <c r="N1447" s="23" t="n">
        <f aca="false">K1447 / $E$2</f>
        <v>0.0311221945137158</v>
      </c>
      <c r="O1447" s="10" t="str">
        <f aca="false">IF(OR(J1447 &lt; 0, I1447 &lt; 0), IF(J1447 &lt; 0, "BUY", "SELL"), "S.W.")</f>
        <v>BUY</v>
      </c>
      <c r="P1447" s="11" t="n">
        <f aca="false">IF(OR(O1446="BUY", O1446 = "SELL"), IF(O1446 = "BUY", E1447 - B1447, B1447 - E1447), 0)</f>
        <v>0</v>
      </c>
      <c r="Q1447" s="24" t="n">
        <f aca="false">(F1447 - F1446) / F1446</f>
        <v>0.222214139180283</v>
      </c>
      <c r="R1447" s="25" t="inlineStr">
        <f aca="true">IF(ROW(Q1447) - 2 &gt;= 3, AVERAGE(Q1447:OFFSET(Q1447,1 - $R$2, 0)), "")</f>
        <is>
          <t/>
        </is>
      </c>
    </row>
    <row collapsed="false" customFormat="false" customHeight="false" hidden="false" ht="13.3" outlineLevel="0" r="1448">
      <c r="A1448" s="20" t="n">
        <v>38657</v>
      </c>
      <c r="B1448" s="14" t="n">
        <v>57.24</v>
      </c>
      <c r="C1448" s="15" t="n">
        <v>58.14</v>
      </c>
      <c r="D1448" s="16" t="n">
        <v>56.87</v>
      </c>
      <c r="E1448" s="17" t="n">
        <v>57.5</v>
      </c>
      <c r="F1448" s="18" t="n">
        <v>26774500</v>
      </c>
      <c r="G1448" s="13" t="n">
        <v>57.25</v>
      </c>
      <c r="I1448" s="7" t="n">
        <f aca="false">C1448 - E1447</f>
        <v>0.549999999999997</v>
      </c>
      <c r="J1448" s="8" t="n">
        <f aca="false">E1447 - D1448</f>
        <v>0.720000000000006</v>
      </c>
      <c r="K1448" s="9" t="n">
        <f aca="false">E1448 - E1447</f>
        <v>-0.0900000000000034</v>
      </c>
      <c r="L1448" s="21" t="n">
        <f aca="false">I1448 / $E$2</f>
        <v>0.00548628428927678</v>
      </c>
      <c r="M1448" s="22" t="n">
        <f aca="false">J1448 / $E$2</f>
        <v>0.00718204488778061</v>
      </c>
      <c r="N1448" s="23" t="n">
        <f aca="false">K1448 / $E$2</f>
        <v>-0.000897755610972603</v>
      </c>
      <c r="O1448" s="10" t="str">
        <f aca="false">IF(OR(J1448 &lt; 0, I1448 &lt; 0), IF(J1448 &lt; 0, "BUY", "SELL"), "S.W.")</f>
        <v>S.W.</v>
      </c>
      <c r="P1448" s="11" t="n">
        <f aca="false">IF(OR(O1447="BUY", O1447 = "SELL"), IF(O1447 = "BUY", E1448 - B1448, B1448 - E1448), 0)</f>
        <v>0.259999999999998</v>
      </c>
      <c r="Q1448" s="24" t="n">
        <f aca="false">(F1448 - F1447) / F1447</f>
        <v>-0.203177824865483</v>
      </c>
      <c r="R1448" s="25" t="inlineStr">
        <f aca="true">IF(ROW(Q1448) - 2 &gt;= 3, AVERAGE(Q1448:OFFSET(Q1448,1 - $R$2, 0)), "")</f>
        <is>
          <t/>
        </is>
      </c>
    </row>
    <row collapsed="false" customFormat="false" customHeight="false" hidden="false" ht="13.3" outlineLevel="0" r="1449">
      <c r="A1449" s="20" t="n">
        <v>38658</v>
      </c>
      <c r="B1449" s="14" t="n">
        <v>57.72</v>
      </c>
      <c r="C1449" s="15" t="n">
        <v>60</v>
      </c>
      <c r="D1449" s="16" t="n">
        <v>57.6</v>
      </c>
      <c r="E1449" s="17" t="n">
        <v>59.95</v>
      </c>
      <c r="F1449" s="18" t="n">
        <v>30609300</v>
      </c>
      <c r="G1449" s="13" t="n">
        <v>59.69</v>
      </c>
      <c r="I1449" s="7" t="n">
        <f aca="false">C1449 - E1448</f>
        <v>2.5</v>
      </c>
      <c r="J1449" s="8" t="n">
        <f aca="false">E1448 - D1449</f>
        <v>-0.100000000000001</v>
      </c>
      <c r="K1449" s="9" t="n">
        <f aca="false">E1449 - E1448</f>
        <v>2.45</v>
      </c>
      <c r="L1449" s="21" t="n">
        <f aca="false">I1449 / $E$2</f>
        <v>0.0249376558603491</v>
      </c>
      <c r="M1449" s="22" t="n">
        <f aca="false">J1449 / $E$2</f>
        <v>-0.000997506234413979</v>
      </c>
      <c r="N1449" s="23" t="n">
        <f aca="false">K1449 / $E$2</f>
        <v>0.0244389027431422</v>
      </c>
      <c r="O1449" s="10" t="str">
        <f aca="false">IF(OR(J1449 &lt; 0, I1449 &lt; 0), IF(J1449 &lt; 0, "BUY", "SELL"), "S.W.")</f>
        <v>BUY</v>
      </c>
      <c r="P1449" s="11" t="n">
        <f aca="false">IF(OR(O1448="BUY", O1448 = "SELL"), IF(O1448 = "BUY", E1449 - B1449, B1449 - E1449), 0)</f>
        <v>0</v>
      </c>
      <c r="Q1449" s="24" t="n">
        <f aca="false">(F1449 - F1448) / F1448</f>
        <v>0.143225830547723</v>
      </c>
      <c r="R1449" s="25" t="inlineStr">
        <f aca="true">IF(ROW(Q1449) - 2 &gt;= 3, AVERAGE(Q1449:OFFSET(Q1449,1 - $R$2, 0)), "")</f>
        <is>
          <t/>
        </is>
      </c>
    </row>
    <row collapsed="false" customFormat="false" customHeight="false" hidden="false" ht="13.3" outlineLevel="0" r="1450">
      <c r="A1450" s="20" t="n">
        <v>38659</v>
      </c>
      <c r="B1450" s="14" t="n">
        <v>60.26</v>
      </c>
      <c r="C1450" s="15" t="n">
        <v>62.32</v>
      </c>
      <c r="D1450" s="16" t="n">
        <v>60.07</v>
      </c>
      <c r="E1450" s="17" t="n">
        <v>61.85</v>
      </c>
      <c r="F1450" s="18" t="n">
        <v>31585100</v>
      </c>
      <c r="G1450" s="13" t="n">
        <v>61.59</v>
      </c>
      <c r="I1450" s="7" t="n">
        <f aca="false">C1450 - E1449</f>
        <v>2.37</v>
      </c>
      <c r="J1450" s="8" t="n">
        <f aca="false">E1449 - D1450</f>
        <v>-0.119999999999997</v>
      </c>
      <c r="K1450" s="9" t="n">
        <f aca="false">E1450 - E1449</f>
        <v>1.9</v>
      </c>
      <c r="L1450" s="21" t="n">
        <f aca="false">I1450 / $E$2</f>
        <v>0.0236408977556109</v>
      </c>
      <c r="M1450" s="22" t="n">
        <f aca="false">J1450 / $E$2</f>
        <v>-0.00119700748129673</v>
      </c>
      <c r="N1450" s="23" t="n">
        <f aca="false">K1450 / $E$2</f>
        <v>0.0189526184538653</v>
      </c>
      <c r="O1450" s="10" t="str">
        <f aca="false">IF(OR(J1450 &lt; 0, I1450 &lt; 0), IF(J1450 &lt; 0, "BUY", "SELL"), "S.W.")</f>
        <v>BUY</v>
      </c>
      <c r="P1450" s="11" t="n">
        <f aca="false">IF(OR(O1449="BUY", O1449 = "SELL"), IF(O1449 = "BUY", E1450 - B1450, B1450 - E1450), 0)</f>
        <v>1.59</v>
      </c>
      <c r="Q1450" s="24" t="n">
        <f aca="false">(F1450 - F1449) / F1449</f>
        <v>0.0318792001123841</v>
      </c>
      <c r="R1450" s="25" t="inlineStr">
        <f aca="true">IF(ROW(Q1450) - 2 &gt;= 3, AVERAGE(Q1450:OFFSET(Q1450,1 - $R$2, 0)), "")</f>
        <is>
          <t/>
        </is>
      </c>
    </row>
    <row collapsed="false" customFormat="false" customHeight="false" hidden="false" ht="13.3" outlineLevel="0" r="1451">
      <c r="A1451" s="20" t="n">
        <v>38660</v>
      </c>
      <c r="B1451" s="14" t="n">
        <v>60.35</v>
      </c>
      <c r="C1451" s="15" t="n">
        <v>61.24</v>
      </c>
      <c r="D1451" s="16" t="n">
        <v>59.62</v>
      </c>
      <c r="E1451" s="17" t="n">
        <v>61.15</v>
      </c>
      <c r="F1451" s="18" t="n">
        <v>31358400</v>
      </c>
      <c r="G1451" s="13" t="n">
        <v>60.89</v>
      </c>
      <c r="I1451" s="7" t="n">
        <f aca="false">C1451 - E1450</f>
        <v>-0.609999999999999</v>
      </c>
      <c r="J1451" s="8" t="n">
        <f aca="false">E1450 - D1451</f>
        <v>2.23</v>
      </c>
      <c r="K1451" s="9" t="n">
        <f aca="false">E1451 - E1450</f>
        <v>-0.700000000000003</v>
      </c>
      <c r="L1451" s="21" t="n">
        <f aca="false">I1451 / $E$2</f>
        <v>-0.00608478802992518</v>
      </c>
      <c r="M1451" s="22" t="n">
        <f aca="false">J1451 / $E$2</f>
        <v>0.0222443890274315</v>
      </c>
      <c r="N1451" s="23" t="n">
        <f aca="false">K1451 / $E$2</f>
        <v>-0.00698254364089778</v>
      </c>
      <c r="O1451" s="10" t="str">
        <f aca="false">IF(OR(J1451 &lt; 0, I1451 &lt; 0), IF(J1451 &lt; 0, "BUY", "SELL"), "S.W.")</f>
        <v>SELL</v>
      </c>
      <c r="P1451" s="11" t="n">
        <f aca="false">IF(OR(O1450="BUY", O1450 = "SELL"), IF(O1450 = "BUY", E1451 - B1451, B1451 - E1451), 0)</f>
        <v>0.799999999999997</v>
      </c>
      <c r="Q1451" s="24" t="n">
        <f aca="false">(F1451 - F1450) / F1450</f>
        <v>-0.00717743492976118</v>
      </c>
      <c r="R1451" s="25" t="inlineStr">
        <f aca="true">IF(ROW(Q1451) - 2 &gt;= 3, AVERAGE(Q1451:OFFSET(Q1451,1 - $R$2, 0)), "")</f>
        <is>
          <t/>
        </is>
      </c>
    </row>
    <row collapsed="false" customFormat="false" customHeight="false" hidden="false" ht="13.3" outlineLevel="0" r="1452">
      <c r="A1452" s="20" t="n">
        <v>38663</v>
      </c>
      <c r="B1452" s="14" t="n">
        <v>60.85</v>
      </c>
      <c r="C1452" s="15" t="n">
        <v>61.67</v>
      </c>
      <c r="D1452" s="16" t="n">
        <v>60.14</v>
      </c>
      <c r="E1452" s="17" t="n">
        <v>60.23</v>
      </c>
      <c r="F1452" s="18" t="n">
        <v>22815400</v>
      </c>
      <c r="G1452" s="13" t="n">
        <v>59.97</v>
      </c>
      <c r="I1452" s="7" t="n">
        <f aca="false">C1452 - E1451</f>
        <v>0.520000000000003</v>
      </c>
      <c r="J1452" s="8" t="n">
        <f aca="false">E1451 - D1452</f>
        <v>1.01</v>
      </c>
      <c r="K1452" s="9" t="n">
        <f aca="false">E1452 - E1451</f>
        <v>-0.920000000000002</v>
      </c>
      <c r="L1452" s="21" t="n">
        <f aca="false">I1452 / $E$2</f>
        <v>0.00518703241895265</v>
      </c>
      <c r="M1452" s="22" t="n">
        <f aca="false">J1452 / $E$2</f>
        <v>0.010074812967581</v>
      </c>
      <c r="N1452" s="23" t="n">
        <f aca="false">K1452 / $E$2</f>
        <v>-0.0091770573566085</v>
      </c>
      <c r="O1452" s="10" t="str">
        <f aca="false">IF(OR(J1452 &lt; 0, I1452 &lt; 0), IF(J1452 &lt; 0, "BUY", "SELL"), "S.W.")</f>
        <v>S.W.</v>
      </c>
      <c r="P1452" s="11" t="n">
        <f aca="false">IF(OR(O1451="BUY", O1451 = "SELL"), IF(O1451 = "BUY", E1452 - B1452, B1452 - E1452), 0)</f>
        <v>0.620000000000005</v>
      </c>
      <c r="Q1452" s="24" t="n">
        <f aca="false">(F1452 - F1451) / F1451</f>
        <v>-0.272430991377111</v>
      </c>
      <c r="R1452" s="25" t="inlineStr">
        <f aca="true">IF(ROW(Q1452) - 2 &gt;= 3, AVERAGE(Q1452:OFFSET(Q1452,1 - $R$2, 0)), "")</f>
        <is>
          <t/>
        </is>
      </c>
    </row>
    <row collapsed="false" customFormat="false" customHeight="false" hidden="false" ht="13.3" outlineLevel="0" r="1453">
      <c r="A1453" s="20" t="n">
        <v>38664</v>
      </c>
      <c r="B1453" s="14" t="n">
        <v>59.95</v>
      </c>
      <c r="C1453" s="15" t="n">
        <v>60.38</v>
      </c>
      <c r="D1453" s="16" t="n">
        <v>59.1</v>
      </c>
      <c r="E1453" s="17" t="n">
        <v>59.9</v>
      </c>
      <c r="F1453" s="18" t="n">
        <v>16920200</v>
      </c>
      <c r="G1453" s="13" t="n">
        <v>59.64</v>
      </c>
      <c r="I1453" s="7" t="n">
        <f aca="false">C1453 - E1452</f>
        <v>0.150000000000006</v>
      </c>
      <c r="J1453" s="8" t="n">
        <f aca="false">E1452 - D1453</f>
        <v>1.13</v>
      </c>
      <c r="K1453" s="9" t="n">
        <f aca="false">E1453 - E1452</f>
        <v>-0.329999999999998</v>
      </c>
      <c r="L1453" s="21" t="n">
        <f aca="false">I1453 / $E$2</f>
        <v>0.001496259351621</v>
      </c>
      <c r="M1453" s="22" t="n">
        <f aca="false">J1453 / $E$2</f>
        <v>0.0112718204488778</v>
      </c>
      <c r="N1453" s="23" t="n">
        <f aca="false">K1453 / $E$2</f>
        <v>-0.00329177057356607</v>
      </c>
      <c r="O1453" s="10" t="str">
        <f aca="false">IF(OR(J1453 &lt; 0, I1453 &lt; 0), IF(J1453 &lt; 0, "BUY", "SELL"), "S.W.")</f>
        <v>S.W.</v>
      </c>
      <c r="P1453" s="11" t="n">
        <f aca="false">IF(OR(O1452="BUY", O1452 = "SELL"), IF(O1452 = "BUY", E1453 - B1453, B1453 - E1453), 0)</f>
        <v>0</v>
      </c>
      <c r="Q1453" s="24" t="n">
        <f aca="false">(F1453 - F1452) / F1452</f>
        <v>-0.258386879037843</v>
      </c>
      <c r="R1453" s="25" t="inlineStr">
        <f aca="true">IF(ROW(Q1453) - 2 &gt;= 3, AVERAGE(Q1453:OFFSET(Q1453,1 - $R$2, 0)), "")</f>
        <is>
          <t/>
        </is>
      </c>
    </row>
    <row collapsed="false" customFormat="false" customHeight="false" hidden="false" ht="13.3" outlineLevel="0" r="1454">
      <c r="A1454" s="20" t="n">
        <v>38665</v>
      </c>
      <c r="B1454" s="14" t="n">
        <v>60</v>
      </c>
      <c r="C1454" s="15" t="n">
        <v>61.21</v>
      </c>
      <c r="D1454" s="16" t="n">
        <v>60</v>
      </c>
      <c r="E1454" s="17" t="n">
        <v>60.11</v>
      </c>
      <c r="F1454" s="18" t="n">
        <v>19747500</v>
      </c>
      <c r="G1454" s="13" t="n">
        <v>59.85</v>
      </c>
      <c r="I1454" s="7" t="n">
        <f aca="false">C1454 - E1453</f>
        <v>1.31</v>
      </c>
      <c r="J1454" s="8" t="n">
        <f aca="false">E1453 - D1454</f>
        <v>-0.100000000000001</v>
      </c>
      <c r="K1454" s="9" t="n">
        <f aca="false">E1454 - E1453</f>
        <v>0.210000000000001</v>
      </c>
      <c r="L1454" s="21" t="n">
        <f aca="false">I1454 / $E$2</f>
        <v>0.013067331670823</v>
      </c>
      <c r="M1454" s="22" t="n">
        <f aca="false">J1454 / $E$2</f>
        <v>-0.000997506234413979</v>
      </c>
      <c r="N1454" s="23" t="n">
        <f aca="false">K1454 / $E$2</f>
        <v>0.00209476309226934</v>
      </c>
      <c r="O1454" s="10" t="str">
        <f aca="false">IF(OR(J1454 &lt; 0, I1454 &lt; 0), IF(J1454 &lt; 0, "BUY", "SELL"), "S.W.")</f>
        <v>BUY</v>
      </c>
      <c r="P1454" s="11" t="n">
        <f aca="false">IF(OR(O1453="BUY", O1453 = "SELL"), IF(O1453 = "BUY", E1454 - B1454, B1454 - E1454), 0)</f>
        <v>0</v>
      </c>
      <c r="Q1454" s="24" t="n">
        <f aca="false">(F1454 - F1453) / F1453</f>
        <v>0.167096133615442</v>
      </c>
      <c r="R1454" s="25" t="inlineStr">
        <f aca="true">IF(ROW(Q1454) - 2 &gt;= 3, AVERAGE(Q1454:OFFSET(Q1454,1 - $R$2, 0)), "")</f>
        <is>
          <t/>
        </is>
      </c>
    </row>
    <row collapsed="false" customFormat="false" customHeight="false" hidden="false" ht="13.3" outlineLevel="0" r="1455">
      <c r="A1455" s="20" t="n">
        <v>38666</v>
      </c>
      <c r="B1455" s="14" t="n">
        <v>60.64</v>
      </c>
      <c r="C1455" s="15" t="n">
        <v>61.2</v>
      </c>
      <c r="D1455" s="16" t="n">
        <v>59.01</v>
      </c>
      <c r="E1455" s="17" t="n">
        <v>61.18</v>
      </c>
      <c r="F1455" s="18" t="n">
        <v>23762300</v>
      </c>
      <c r="G1455" s="13" t="n">
        <v>60.92</v>
      </c>
      <c r="I1455" s="7" t="n">
        <f aca="false">C1455 - E1454</f>
        <v>1.09</v>
      </c>
      <c r="J1455" s="8" t="n">
        <f aca="false">E1454 - D1455</f>
        <v>1.1</v>
      </c>
      <c r="K1455" s="9" t="n">
        <f aca="false">E1455 - E1454</f>
        <v>1.07</v>
      </c>
      <c r="L1455" s="21" t="n">
        <f aca="false">I1455 / $E$2</f>
        <v>0.0108728179551123</v>
      </c>
      <c r="M1455" s="22" t="n">
        <f aca="false">J1455 / $E$2</f>
        <v>0.0109725685785536</v>
      </c>
      <c r="N1455" s="23" t="n">
        <f aca="false">K1455 / $E$2</f>
        <v>0.0106733167082294</v>
      </c>
      <c r="O1455" s="10" t="str">
        <f aca="false">IF(OR(J1455 &lt; 0, I1455 &lt; 0), IF(J1455 &lt; 0, "BUY", "SELL"), "S.W.")</f>
        <v>S.W.</v>
      </c>
      <c r="P1455" s="11" t="n">
        <f aca="false">IF(OR(O1454="BUY", O1454 = "SELL"), IF(O1454 = "BUY", E1455 - B1455, B1455 - E1455), 0)</f>
        <v>0.539999999999999</v>
      </c>
      <c r="Q1455" s="24" t="n">
        <f aca="false">(F1455 - F1454) / F1454</f>
        <v>0.203306747689581</v>
      </c>
      <c r="R1455" s="25" t="inlineStr">
        <f aca="true">IF(ROW(Q1455) - 2 &gt;= 3, AVERAGE(Q1455:OFFSET(Q1455,1 - $R$2, 0)), "")</f>
        <is>
          <t/>
        </is>
      </c>
    </row>
    <row collapsed="false" customFormat="false" customHeight="false" hidden="false" ht="13.3" outlineLevel="0" r="1456">
      <c r="A1456" s="20" t="n">
        <v>38667</v>
      </c>
      <c r="B1456" s="14" t="n">
        <v>61.54</v>
      </c>
      <c r="C1456" s="15" t="n">
        <v>62.11</v>
      </c>
      <c r="D1456" s="16" t="n">
        <v>61.34</v>
      </c>
      <c r="E1456" s="17" t="n">
        <v>61.54</v>
      </c>
      <c r="F1456" s="18" t="n">
        <v>15194600</v>
      </c>
      <c r="G1456" s="13" t="n">
        <v>61.28</v>
      </c>
      <c r="I1456" s="7" t="n">
        <f aca="false">C1456 - E1455</f>
        <v>0.93</v>
      </c>
      <c r="J1456" s="8" t="n">
        <f aca="false">E1455 - D1456</f>
        <v>-0.160000000000004</v>
      </c>
      <c r="K1456" s="9" t="n">
        <f aca="false">E1456 - E1455</f>
        <v>0.359999999999999</v>
      </c>
      <c r="L1456" s="21" t="n">
        <f aca="false">I1456 / $E$2</f>
        <v>0.00927680798004987</v>
      </c>
      <c r="M1456" s="22" t="n">
        <f aca="false">J1456 / $E$2</f>
        <v>-0.00159600997506238</v>
      </c>
      <c r="N1456" s="23" t="n">
        <f aca="false">K1456 / $E$2</f>
        <v>0.00359102244389027</v>
      </c>
      <c r="O1456" s="10" t="str">
        <f aca="false">IF(OR(J1456 &lt; 0, I1456 &lt; 0), IF(J1456 &lt; 0, "BUY", "SELL"), "S.W.")</f>
        <v>BUY</v>
      </c>
      <c r="P1456" s="11" t="n">
        <f aca="false">IF(OR(O1455="BUY", O1455 = "SELL"), IF(O1455 = "BUY", E1456 - B1456, B1456 - E1456), 0)</f>
        <v>0</v>
      </c>
      <c r="Q1456" s="24" t="n">
        <f aca="false">(F1456 - F1455) / F1455</f>
        <v>-0.360558531791956</v>
      </c>
      <c r="R1456" s="25" t="inlineStr">
        <f aca="true">IF(ROW(Q1456) - 2 &gt;= 3, AVERAGE(Q1456:OFFSET(Q1456,1 - $R$2, 0)), "")</f>
        <is>
          <t/>
        </is>
      </c>
    </row>
    <row collapsed="false" customFormat="false" customHeight="false" hidden="false" ht="13.3" outlineLevel="0" r="1457">
      <c r="A1457" s="20" t="n">
        <v>38670</v>
      </c>
      <c r="B1457" s="14" t="n">
        <v>61.54</v>
      </c>
      <c r="C1457" s="15" t="n">
        <v>61.98</v>
      </c>
      <c r="D1457" s="16" t="n">
        <v>60.91</v>
      </c>
      <c r="E1457" s="17" t="n">
        <v>61.45</v>
      </c>
      <c r="F1457" s="18" t="n">
        <v>13211900</v>
      </c>
      <c r="G1457" s="13" t="n">
        <v>61.19</v>
      </c>
      <c r="I1457" s="7" t="n">
        <f aca="false">C1457 - E1456</f>
        <v>0.439999999999998</v>
      </c>
      <c r="J1457" s="8" t="n">
        <f aca="false">E1456 - D1457</f>
        <v>0.630000000000003</v>
      </c>
      <c r="K1457" s="9" t="n">
        <f aca="false">E1457 - E1456</f>
        <v>-0.0899999999999963</v>
      </c>
      <c r="L1457" s="21" t="n">
        <f aca="false">I1457 / $E$2</f>
        <v>0.00438902743142142</v>
      </c>
      <c r="M1457" s="22" t="n">
        <f aca="false">J1457 / $E$2</f>
        <v>0.00628428927680801</v>
      </c>
      <c r="N1457" s="23" t="n">
        <f aca="false">K1457 / $E$2</f>
        <v>-0.000897755610972532</v>
      </c>
      <c r="O1457" s="10" t="str">
        <f aca="false">IF(OR(J1457 &lt; 0, I1457 &lt; 0), IF(J1457 &lt; 0, "BUY", "SELL"), "S.W.")</f>
        <v>S.W.</v>
      </c>
      <c r="P1457" s="11" t="n">
        <f aca="false">IF(OR(O1456="BUY", O1456 = "SELL"), IF(O1456 = "BUY", E1457 - B1457, B1457 - E1457), 0)</f>
        <v>-0.0899999999999963</v>
      </c>
      <c r="Q1457" s="24" t="n">
        <f aca="false">(F1457 - F1456) / F1456</f>
        <v>-0.130487146749503</v>
      </c>
      <c r="R1457" s="25" t="inlineStr">
        <f aca="true">IF(ROW(Q1457) - 2 &gt;= 3, AVERAGE(Q1457:OFFSET(Q1457,1 - $R$2, 0)), "")</f>
        <is>
          <t/>
        </is>
      </c>
    </row>
    <row collapsed="false" customFormat="false" customHeight="false" hidden="false" ht="13.3" outlineLevel="0" r="1458">
      <c r="A1458" s="20" t="n">
        <v>38671</v>
      </c>
      <c r="B1458" s="14" t="n">
        <v>61.6</v>
      </c>
      <c r="C1458" s="15" t="n">
        <v>63.08</v>
      </c>
      <c r="D1458" s="16" t="n">
        <v>61.46</v>
      </c>
      <c r="E1458" s="17" t="n">
        <v>62.28</v>
      </c>
      <c r="F1458" s="18" t="n">
        <v>19172900</v>
      </c>
      <c r="G1458" s="13" t="n">
        <v>62.01</v>
      </c>
      <c r="I1458" s="7" t="n">
        <f aca="false">C1458 - E1457</f>
        <v>1.63</v>
      </c>
      <c r="J1458" s="8" t="n">
        <f aca="false">E1457 - D1458</f>
        <v>-0.00999999999999801</v>
      </c>
      <c r="K1458" s="9" t="n">
        <f aca="false">E1458 - E1457</f>
        <v>0.829999999999998</v>
      </c>
      <c r="L1458" s="21" t="n">
        <f aca="false">I1458 / $E$2</f>
        <v>0.0162593516209476</v>
      </c>
      <c r="M1458" s="22" t="n">
        <f aca="false">J1458 / $E$2</f>
        <v>-9.97506234413767E-005</v>
      </c>
      <c r="N1458" s="23" t="n">
        <f aca="false">K1458 / $E$2</f>
        <v>0.00827930174563589</v>
      </c>
      <c r="O1458" s="10" t="str">
        <f aca="false">IF(OR(J1458 &lt; 0, I1458 &lt; 0), IF(J1458 &lt; 0, "BUY", "SELL"), "S.W.")</f>
        <v>BUY</v>
      </c>
      <c r="P1458" s="11" t="n">
        <f aca="false">IF(OR(O1457="BUY", O1457 = "SELL"), IF(O1457 = "BUY", E1458 - B1458, B1458 - E1458), 0)</f>
        <v>0</v>
      </c>
      <c r="Q1458" s="24" t="n">
        <f aca="false">(F1458 - F1457) / F1457</f>
        <v>0.451184159734785</v>
      </c>
      <c r="R1458" s="25" t="inlineStr">
        <f aca="true">IF(ROW(Q1458) - 2 &gt;= 3, AVERAGE(Q1458:OFFSET(Q1458,1 - $R$2, 0)), "")</f>
        <is>
          <t/>
        </is>
      </c>
    </row>
    <row collapsed="false" customFormat="false" customHeight="false" hidden="false" ht="13.3" outlineLevel="0" r="1459">
      <c r="A1459" s="20" t="n">
        <v>38672</v>
      </c>
      <c r="B1459" s="14" t="n">
        <v>63.15</v>
      </c>
      <c r="C1459" s="15" t="n">
        <v>65.06</v>
      </c>
      <c r="D1459" s="16" t="n">
        <v>63.09</v>
      </c>
      <c r="E1459" s="17" t="n">
        <v>64.95</v>
      </c>
      <c r="F1459" s="18" t="n">
        <v>28018400</v>
      </c>
      <c r="G1459" s="13" t="n">
        <v>64.67</v>
      </c>
      <c r="I1459" s="7" t="n">
        <f aca="false">C1459 - E1458</f>
        <v>2.78</v>
      </c>
      <c r="J1459" s="8" t="n">
        <f aca="false">E1458 - D1459</f>
        <v>-0.810000000000002</v>
      </c>
      <c r="K1459" s="9" t="n">
        <f aca="false">E1459 - E1458</f>
        <v>2.67</v>
      </c>
      <c r="L1459" s="21" t="n">
        <f aca="false">I1459 / $E$2</f>
        <v>0.0277306733167082</v>
      </c>
      <c r="M1459" s="22" t="n">
        <f aca="false">J1459 / $E$2</f>
        <v>-0.00807980049875314</v>
      </c>
      <c r="N1459" s="23" t="n">
        <f aca="false">K1459 / $E$2</f>
        <v>0.0266334164588529</v>
      </c>
      <c r="O1459" s="10" t="str">
        <f aca="false">IF(OR(J1459 &lt; 0, I1459 &lt; 0), IF(J1459 &lt; 0, "BUY", "SELL"), "S.W.")</f>
        <v>BUY</v>
      </c>
      <c r="P1459" s="11" t="n">
        <f aca="false">IF(OR(O1458="BUY", O1458 = "SELL"), IF(O1458 = "BUY", E1459 - B1459, B1459 - E1459), 0)</f>
        <v>1.8</v>
      </c>
      <c r="Q1459" s="24" t="n">
        <f aca="false">(F1459 - F1458) / F1458</f>
        <v>0.461354307381773</v>
      </c>
      <c r="R1459" s="25" t="inlineStr">
        <f aca="true">IF(ROW(Q1459) - 2 &gt;= 3, AVERAGE(Q1459:OFFSET(Q1459,1 - $R$2, 0)), "")</f>
        <is>
          <t/>
        </is>
      </c>
    </row>
    <row collapsed="false" customFormat="false" customHeight="false" hidden="false" ht="13.3" outlineLevel="0" r="1460">
      <c r="A1460" s="20" t="n">
        <v>38673</v>
      </c>
      <c r="B1460" s="14" t="n">
        <v>65.59</v>
      </c>
      <c r="C1460" s="15" t="n">
        <v>65.88</v>
      </c>
      <c r="D1460" s="16" t="n">
        <v>64.25</v>
      </c>
      <c r="E1460" s="17" t="n">
        <v>64.52</v>
      </c>
      <c r="F1460" s="18" t="n">
        <v>24150200</v>
      </c>
      <c r="G1460" s="13" t="n">
        <v>64.24</v>
      </c>
      <c r="I1460" s="7" t="n">
        <f aca="false">C1460 - E1459</f>
        <v>0.929999999999993</v>
      </c>
      <c r="J1460" s="8" t="n">
        <f aca="false">E1459 - D1460</f>
        <v>0.700000000000003</v>
      </c>
      <c r="K1460" s="9" t="n">
        <f aca="false">E1460 - E1459</f>
        <v>-0.430000000000007</v>
      </c>
      <c r="L1460" s="21" t="n">
        <f aca="false">I1460 / $E$2</f>
        <v>0.0092768079800498</v>
      </c>
      <c r="M1460" s="22" t="n">
        <f aca="false">J1460 / $E$2</f>
        <v>0.00698254364089778</v>
      </c>
      <c r="N1460" s="23" t="n">
        <f aca="false">K1460 / $E$2</f>
        <v>-0.00428927680798012</v>
      </c>
      <c r="O1460" s="10" t="str">
        <f aca="false">IF(OR(J1460 &lt; 0, I1460 &lt; 0), IF(J1460 &lt; 0, "BUY", "SELL"), "S.W.")</f>
        <v>S.W.</v>
      </c>
      <c r="P1460" s="11" t="n">
        <f aca="false">IF(OR(O1459="BUY", O1459 = "SELL"), IF(O1459 = "BUY", E1460 - B1460, B1460 - E1460), 0)</f>
        <v>-1.07000000000001</v>
      </c>
      <c r="Q1460" s="24" t="n">
        <f aca="false">(F1460 - F1459) / F1459</f>
        <v>-0.138059275333352</v>
      </c>
      <c r="R1460" s="25" t="inlineStr">
        <f aca="true">IF(ROW(Q1460) - 2 &gt;= 3, AVERAGE(Q1460:OFFSET(Q1460,1 - $R$2, 0)), "")</f>
        <is>
          <t/>
        </is>
      </c>
    </row>
    <row collapsed="false" customFormat="false" customHeight="false" hidden="false" ht="13.3" outlineLevel="0" r="1461">
      <c r="A1461" s="20" t="n">
        <v>38674</v>
      </c>
      <c r="B1461" s="14" t="n">
        <v>65.31</v>
      </c>
      <c r="C1461" s="15" t="n">
        <v>65.43</v>
      </c>
      <c r="D1461" s="16" t="n">
        <v>64.37</v>
      </c>
      <c r="E1461" s="17" t="n">
        <v>64.56</v>
      </c>
      <c r="F1461" s="18" t="n">
        <v>18748700</v>
      </c>
      <c r="G1461" s="13" t="n">
        <v>64.28</v>
      </c>
      <c r="I1461" s="7" t="n">
        <f aca="false">C1461 - E1460</f>
        <v>0.910000000000011</v>
      </c>
      <c r="J1461" s="8" t="n">
        <f aca="false">E1460 - D1461</f>
        <v>0.149999999999991</v>
      </c>
      <c r="K1461" s="9" t="n">
        <f aca="false">E1461 - E1460</f>
        <v>0.0400000000000063</v>
      </c>
      <c r="L1461" s="21" t="n">
        <f aca="false">I1461 / $E$2</f>
        <v>0.00907730673316719</v>
      </c>
      <c r="M1461" s="22" t="n">
        <f aca="false">J1461 / $E$2</f>
        <v>0.00149625935162086</v>
      </c>
      <c r="N1461" s="23" t="n">
        <f aca="false">K1461 / $E$2</f>
        <v>0.000399002493765648</v>
      </c>
      <c r="O1461" s="10" t="str">
        <f aca="false">IF(OR(J1461 &lt; 0, I1461 &lt; 0), IF(J1461 &lt; 0, "BUY", "SELL"), "S.W.")</f>
        <v>S.W.</v>
      </c>
      <c r="P1461" s="11" t="n">
        <f aca="false">IF(OR(O1460="BUY", O1460 = "SELL"), IF(O1460 = "BUY", E1461 - B1461, B1461 - E1461), 0)</f>
        <v>0</v>
      </c>
      <c r="Q1461" s="24" t="n">
        <f aca="false">(F1461 - F1460) / F1460</f>
        <v>-0.223662743993839</v>
      </c>
      <c r="R1461" s="25" t="inlineStr">
        <f aca="true">IF(ROW(Q1461) - 2 &gt;= 3, AVERAGE(Q1461:OFFSET(Q1461,1 - $R$2, 0)), "")</f>
        <is>
          <t/>
        </is>
      </c>
    </row>
    <row collapsed="false" customFormat="false" customHeight="false" hidden="false" ht="13.3" outlineLevel="0" r="1462">
      <c r="A1462" s="20" t="n">
        <v>38677</v>
      </c>
      <c r="B1462" s="14" t="n">
        <v>64.82</v>
      </c>
      <c r="C1462" s="15" t="n">
        <v>65.19</v>
      </c>
      <c r="D1462" s="16" t="n">
        <v>63.72</v>
      </c>
      <c r="E1462" s="17" t="n">
        <v>64.96</v>
      </c>
      <c r="F1462" s="18" t="n">
        <v>18275400</v>
      </c>
      <c r="G1462" s="13" t="n">
        <v>64.68</v>
      </c>
      <c r="I1462" s="7" t="n">
        <f aca="false">C1462 - E1461</f>
        <v>0.629999999999995</v>
      </c>
      <c r="J1462" s="8" t="n">
        <f aca="false">E1461 - D1462</f>
        <v>0.840000000000003</v>
      </c>
      <c r="K1462" s="9" t="n">
        <f aca="false">E1462 - E1461</f>
        <v>0.399999999999991</v>
      </c>
      <c r="L1462" s="21" t="n">
        <f aca="false">I1462 / $E$2</f>
        <v>0.00628428927680793</v>
      </c>
      <c r="M1462" s="22" t="n">
        <f aca="false">J1462 / $E$2</f>
        <v>0.00837905236907734</v>
      </c>
      <c r="N1462" s="23" t="n">
        <f aca="false">K1462 / $E$2</f>
        <v>0.00399002493765577</v>
      </c>
      <c r="O1462" s="10" t="str">
        <f aca="false">IF(OR(J1462 &lt; 0, I1462 &lt; 0), IF(J1462 &lt; 0, "BUY", "SELL"), "S.W.")</f>
        <v>S.W.</v>
      </c>
      <c r="P1462" s="11" t="n">
        <f aca="false">IF(OR(O1461="BUY", O1461 = "SELL"), IF(O1461 = "BUY", E1462 - B1462, B1462 - E1462), 0)</f>
        <v>0</v>
      </c>
      <c r="Q1462" s="24" t="n">
        <f aca="false">(F1462 - F1461) / F1461</f>
        <v>-0.0252444169462416</v>
      </c>
      <c r="R1462" s="25" t="inlineStr">
        <f aca="true">IF(ROW(Q1462) - 2 &gt;= 3, AVERAGE(Q1462:OFFSET(Q1462,1 - $R$2, 0)), "")</f>
        <is>
          <t/>
        </is>
      </c>
    </row>
    <row collapsed="false" customFormat="false" customHeight="false" hidden="false" ht="13.3" outlineLevel="0" r="1463">
      <c r="A1463" s="20" t="n">
        <v>38678</v>
      </c>
      <c r="B1463" s="14" t="n">
        <v>64.84</v>
      </c>
      <c r="C1463" s="15" t="n">
        <v>66.76</v>
      </c>
      <c r="D1463" s="16" t="n">
        <v>64.52</v>
      </c>
      <c r="E1463" s="17" t="n">
        <v>66.52</v>
      </c>
      <c r="F1463" s="18" t="n">
        <v>19295800</v>
      </c>
      <c r="G1463" s="13" t="n">
        <v>66.24</v>
      </c>
      <c r="I1463" s="7" t="n">
        <f aca="false">C1463 - E1462</f>
        <v>1.80000000000001</v>
      </c>
      <c r="J1463" s="8" t="n">
        <f aca="false">E1462 - D1463</f>
        <v>0.439999999999998</v>
      </c>
      <c r="K1463" s="9" t="n">
        <f aca="false">E1463 - E1462</f>
        <v>1.56</v>
      </c>
      <c r="L1463" s="21" t="n">
        <f aca="false">I1463 / $E$2</f>
        <v>0.0179551122194515</v>
      </c>
      <c r="M1463" s="22" t="n">
        <f aca="false">J1463 / $E$2</f>
        <v>0.00438902743142142</v>
      </c>
      <c r="N1463" s="23" t="n">
        <f aca="false">K1463 / $E$2</f>
        <v>0.0155610972568579</v>
      </c>
      <c r="O1463" s="10" t="str">
        <f aca="false">IF(OR(J1463 &lt; 0, I1463 &lt; 0), IF(J1463 &lt; 0, "BUY", "SELL"), "S.W.")</f>
        <v>S.W.</v>
      </c>
      <c r="P1463" s="11" t="n">
        <f aca="false">IF(OR(O1462="BUY", O1462 = "SELL"), IF(O1462 = "BUY", E1463 - B1463, B1463 - E1463), 0)</f>
        <v>0</v>
      </c>
      <c r="Q1463" s="24" t="n">
        <f aca="false">(F1463 - F1462) / F1462</f>
        <v>0.0558346192149009</v>
      </c>
      <c r="R1463" s="25" t="inlineStr">
        <f aca="true">IF(ROW(Q1463) - 2 &gt;= 3, AVERAGE(Q1463:OFFSET(Q1463,1 - $R$2, 0)), "")</f>
        <is>
          <t/>
        </is>
      </c>
    </row>
    <row collapsed="false" customFormat="false" customHeight="false" hidden="false" ht="13.3" outlineLevel="0" r="1464">
      <c r="A1464" s="20" t="n">
        <v>38679</v>
      </c>
      <c r="B1464" s="14" t="n">
        <v>66.88</v>
      </c>
      <c r="C1464" s="15" t="n">
        <v>67.98</v>
      </c>
      <c r="D1464" s="16" t="n">
        <v>66.69</v>
      </c>
      <c r="E1464" s="17" t="n">
        <v>67.11</v>
      </c>
      <c r="F1464" s="18" t="n">
        <v>17351900</v>
      </c>
      <c r="G1464" s="13" t="n">
        <v>66.82</v>
      </c>
      <c r="I1464" s="7" t="n">
        <f aca="false">C1464 - E1463</f>
        <v>1.46000000000001</v>
      </c>
      <c r="J1464" s="8" t="n">
        <f aca="false">E1463 - D1464</f>
        <v>-0.170000000000002</v>
      </c>
      <c r="K1464" s="9" t="n">
        <f aca="false">E1464 - E1463</f>
        <v>0.590000000000003</v>
      </c>
      <c r="L1464" s="21" t="n">
        <f aca="false">I1464 / $E$2</f>
        <v>0.014563591022444</v>
      </c>
      <c r="M1464" s="22" t="n">
        <f aca="false">J1464 / $E$2</f>
        <v>-0.00169576059850376</v>
      </c>
      <c r="N1464" s="23" t="n">
        <f aca="false">K1464 / $E$2</f>
        <v>0.00588528678304243</v>
      </c>
      <c r="O1464" s="10" t="str">
        <f aca="false">IF(OR(J1464 &lt; 0, I1464 &lt; 0), IF(J1464 &lt; 0, "BUY", "SELL"), "S.W.")</f>
        <v>BUY</v>
      </c>
      <c r="P1464" s="11" t="n">
        <f aca="false">IF(OR(O1463="BUY", O1463 = "SELL"), IF(O1463 = "BUY", E1464 - B1464, B1464 - E1464), 0)</f>
        <v>0</v>
      </c>
      <c r="Q1464" s="24" t="n">
        <f aca="false">(F1464 - F1463) / F1463</f>
        <v>-0.100742130411799</v>
      </c>
      <c r="R1464" s="25" t="inlineStr">
        <f aca="true">IF(ROW(Q1464) - 2 &gt;= 3, AVERAGE(Q1464:OFFSET(Q1464,1 - $R$2, 0)), "")</f>
        <is>
          <t/>
        </is>
      </c>
    </row>
    <row collapsed="false" customFormat="false" customHeight="false" hidden="false" ht="13.3" outlineLevel="0" r="1465">
      <c r="A1465" s="20" t="n">
        <v>38681</v>
      </c>
      <c r="B1465" s="14" t="n">
        <v>67.66</v>
      </c>
      <c r="C1465" s="15" t="n">
        <v>69.54</v>
      </c>
      <c r="D1465" s="16" t="n">
        <v>67.5</v>
      </c>
      <c r="E1465" s="17" t="n">
        <v>69.34</v>
      </c>
      <c r="F1465" s="18" t="n">
        <v>14107600</v>
      </c>
      <c r="G1465" s="13" t="n">
        <v>69.04</v>
      </c>
      <c r="I1465" s="7" t="n">
        <f aca="false">C1465 - E1464</f>
        <v>2.43000000000001</v>
      </c>
      <c r="J1465" s="8" t="n">
        <f aca="false">E1464 - D1465</f>
        <v>-0.390000000000001</v>
      </c>
      <c r="K1465" s="9" t="n">
        <f aca="false">E1465 - E1464</f>
        <v>2.23</v>
      </c>
      <c r="L1465" s="21" t="n">
        <f aca="false">I1465 / $E$2</f>
        <v>0.0242394014962594</v>
      </c>
      <c r="M1465" s="22" t="n">
        <f aca="false">J1465 / $E$2</f>
        <v>-0.00389027431421447</v>
      </c>
      <c r="N1465" s="23" t="n">
        <f aca="false">K1465 / $E$2</f>
        <v>0.0222443890274315</v>
      </c>
      <c r="O1465" s="10" t="str">
        <f aca="false">IF(OR(J1465 &lt; 0, I1465 &lt; 0), IF(J1465 &lt; 0, "BUY", "SELL"), "S.W.")</f>
        <v>BUY</v>
      </c>
      <c r="P1465" s="11" t="n">
        <f aca="false">IF(OR(O1464="BUY", O1464 = "SELL"), IF(O1464 = "BUY", E1465 - B1465, B1465 - E1465), 0)</f>
        <v>1.68000000000001</v>
      </c>
      <c r="Q1465" s="24" t="n">
        <f aca="false">(F1465 - F1464) / F1464</f>
        <v>-0.186970879269705</v>
      </c>
      <c r="R1465" s="25" t="inlineStr">
        <f aca="true">IF(ROW(Q1465) - 2 &gt;= 3, AVERAGE(Q1465:OFFSET(Q1465,1 - $R$2, 0)), "")</f>
        <is>
          <t/>
        </is>
      </c>
    </row>
    <row collapsed="false" customFormat="false" customHeight="false" hidden="false" ht="13.3" outlineLevel="0" r="1466">
      <c r="A1466" s="20" t="n">
        <v>38684</v>
      </c>
      <c r="B1466" s="14" t="n">
        <v>70.72</v>
      </c>
      <c r="C1466" s="15" t="n">
        <v>71.07</v>
      </c>
      <c r="D1466" s="16" t="n">
        <v>69.07</v>
      </c>
      <c r="E1466" s="17" t="n">
        <v>69.66</v>
      </c>
      <c r="F1466" s="18" t="n">
        <v>36375700</v>
      </c>
      <c r="G1466" s="13" t="n">
        <v>69.36</v>
      </c>
      <c r="I1466" s="7" t="n">
        <f aca="false">C1466 - E1465</f>
        <v>1.72999999999999</v>
      </c>
      <c r="J1466" s="8" t="n">
        <f aca="false">E1465 - D1466</f>
        <v>0.27000000000001</v>
      </c>
      <c r="K1466" s="9" t="n">
        <f aca="false">E1466 - E1465</f>
        <v>0.319999999999993</v>
      </c>
      <c r="L1466" s="21" t="n">
        <f aca="false">I1466 / $E$2</f>
        <v>0.0172568578553615</v>
      </c>
      <c r="M1466" s="22" t="n">
        <f aca="false">J1466 / $E$2</f>
        <v>0.00269326683291781</v>
      </c>
      <c r="N1466" s="23" t="n">
        <f aca="false">K1466 / $E$2</f>
        <v>0.00319201995012462</v>
      </c>
      <c r="O1466" s="10" t="str">
        <f aca="false">IF(OR(J1466 &lt; 0, I1466 &lt; 0), IF(J1466 &lt; 0, "BUY", "SELL"), "S.W.")</f>
        <v>S.W.</v>
      </c>
      <c r="P1466" s="11" t="n">
        <f aca="false">IF(OR(O1465="BUY", O1465 = "SELL"), IF(O1465 = "BUY", E1466 - B1466, B1466 - E1466), 0)</f>
        <v>-1.06</v>
      </c>
      <c r="Q1466" s="24" t="n">
        <f aca="false">(F1466 - F1465) / F1465</f>
        <v>1.57844707817063</v>
      </c>
      <c r="R1466" s="25" t="inlineStr">
        <f aca="true">IF(ROW(Q1466) - 2 &gt;= 3, AVERAGE(Q1466:OFFSET(Q1466,1 - $R$2, 0)), "")</f>
        <is>
          <t/>
        </is>
      </c>
    </row>
    <row collapsed="false" customFormat="false" customHeight="false" hidden="false" ht="13.3" outlineLevel="0" r="1467">
      <c r="A1467" s="20" t="n">
        <v>38685</v>
      </c>
      <c r="B1467" s="14" t="n">
        <v>69.99</v>
      </c>
      <c r="C1467" s="15" t="n">
        <v>70.3</v>
      </c>
      <c r="D1467" s="16" t="n">
        <v>67.35</v>
      </c>
      <c r="E1467" s="17" t="n">
        <v>68.1</v>
      </c>
      <c r="F1467" s="18" t="n">
        <v>31836900</v>
      </c>
      <c r="G1467" s="13" t="n">
        <v>67.81</v>
      </c>
      <c r="I1467" s="7" t="n">
        <f aca="false">C1467 - E1466</f>
        <v>0.640000000000001</v>
      </c>
      <c r="J1467" s="8" t="n">
        <f aca="false">E1466 - D1467</f>
        <v>2.31</v>
      </c>
      <c r="K1467" s="9" t="n">
        <f aca="false">E1467 - E1466</f>
        <v>-1.56</v>
      </c>
      <c r="L1467" s="21" t="n">
        <f aca="false">I1467 / $E$2</f>
        <v>0.00638403990024938</v>
      </c>
      <c r="M1467" s="22" t="n">
        <f aca="false">J1467 / $E$2</f>
        <v>0.0230423940149626</v>
      </c>
      <c r="N1467" s="23" t="n">
        <f aca="false">K1467 / $E$2</f>
        <v>-0.0155610972568579</v>
      </c>
      <c r="O1467" s="10" t="str">
        <f aca="false">IF(OR(J1467 &lt; 0, I1467 &lt; 0), IF(J1467 &lt; 0, "BUY", "SELL"), "S.W.")</f>
        <v>S.W.</v>
      </c>
      <c r="P1467" s="11" t="n">
        <f aca="false">IF(OR(O1466="BUY", O1466 = "SELL"), IF(O1466 = "BUY", E1467 - B1467, B1467 - E1467), 0)</f>
        <v>0</v>
      </c>
      <c r="Q1467" s="24" t="n">
        <f aca="false">(F1467 - F1466) / F1466</f>
        <v>-0.124775605692811</v>
      </c>
      <c r="R1467" s="25" t="inlineStr">
        <f aca="true">IF(ROW(Q1467) - 2 &gt;= 3, AVERAGE(Q1467:OFFSET(Q1467,1 - $R$2, 0)), "")</f>
        <is>
          <t/>
        </is>
      </c>
    </row>
    <row collapsed="false" customFormat="false" customHeight="false" hidden="false" ht="13.3" outlineLevel="0" r="1468">
      <c r="A1468" s="20" t="n">
        <v>38686</v>
      </c>
      <c r="B1468" s="14" t="n">
        <v>68.43</v>
      </c>
      <c r="C1468" s="15" t="n">
        <v>68.85</v>
      </c>
      <c r="D1468" s="16" t="n">
        <v>67.52</v>
      </c>
      <c r="E1468" s="17" t="n">
        <v>67.82</v>
      </c>
      <c r="F1468" s="18" t="n">
        <v>21274100</v>
      </c>
      <c r="G1468" s="13" t="n">
        <v>67.53</v>
      </c>
      <c r="I1468" s="7" t="n">
        <f aca="false">C1468 - E1467</f>
        <v>0.75</v>
      </c>
      <c r="J1468" s="8" t="n">
        <f aca="false">E1467 - D1468</f>
        <v>0.579999999999998</v>
      </c>
      <c r="K1468" s="9" t="n">
        <f aca="false">E1468 - E1467</f>
        <v>-0.280000000000001</v>
      </c>
      <c r="L1468" s="21" t="n">
        <f aca="false">I1468 / $E$2</f>
        <v>0.00748129675810474</v>
      </c>
      <c r="M1468" s="22" t="n">
        <f aca="false">J1468 / $E$2</f>
        <v>0.00578553615960098</v>
      </c>
      <c r="N1468" s="23" t="n">
        <f aca="false">K1468 / $E$2</f>
        <v>-0.00279301745635911</v>
      </c>
      <c r="O1468" s="10" t="str">
        <f aca="false">IF(OR(J1468 &lt; 0, I1468 &lt; 0), IF(J1468 &lt; 0, "BUY", "SELL"), "S.W.")</f>
        <v>S.W.</v>
      </c>
      <c r="P1468" s="11" t="n">
        <f aca="false">IF(OR(O1467="BUY", O1467 = "SELL"), IF(O1467 = "BUY", E1468 - B1468, B1468 - E1468), 0)</f>
        <v>0</v>
      </c>
      <c r="Q1468" s="24" t="n">
        <f aca="false">(F1468 - F1467) / F1467</f>
        <v>-0.331778533714024</v>
      </c>
      <c r="R1468" s="25" t="inlineStr">
        <f aca="true">IF(ROW(Q1468) - 2 &gt;= 3, AVERAGE(Q1468:OFFSET(Q1468,1 - $R$2, 0)), "")</f>
        <is>
          <t/>
        </is>
      </c>
    </row>
    <row collapsed="false" customFormat="false" customHeight="false" hidden="false" ht="13.3" outlineLevel="0" r="1469">
      <c r="A1469" s="20" t="n">
        <v>38687</v>
      </c>
      <c r="B1469" s="14" t="n">
        <v>68.95</v>
      </c>
      <c r="C1469" s="15" t="n">
        <v>71.73</v>
      </c>
      <c r="D1469" s="16" t="n">
        <v>68.81</v>
      </c>
      <c r="E1469" s="17" t="n">
        <v>71.6</v>
      </c>
      <c r="F1469" s="18" t="n">
        <v>29031900</v>
      </c>
      <c r="G1469" s="13" t="n">
        <v>71.29</v>
      </c>
      <c r="I1469" s="7" t="n">
        <f aca="false">C1469 - E1468</f>
        <v>3.91000000000001</v>
      </c>
      <c r="J1469" s="8" t="n">
        <f aca="false">E1468 - D1469</f>
        <v>-0.990000000000009</v>
      </c>
      <c r="K1469" s="9" t="n">
        <f aca="false">E1469 - E1468</f>
        <v>3.78</v>
      </c>
      <c r="L1469" s="21" t="n">
        <f aca="false">I1469 / $E$2</f>
        <v>0.0390024937655861</v>
      </c>
      <c r="M1469" s="22" t="n">
        <f aca="false">J1469 / $E$2</f>
        <v>-0.00987531172069835</v>
      </c>
      <c r="N1469" s="23" t="n">
        <f aca="false">K1469 / $E$2</f>
        <v>0.0377057356608479</v>
      </c>
      <c r="O1469" s="10" t="str">
        <f aca="false">IF(OR(J1469 &lt; 0, I1469 &lt; 0), IF(J1469 &lt; 0, "BUY", "SELL"), "S.W.")</f>
        <v>BUY</v>
      </c>
      <c r="P1469" s="11" t="n">
        <f aca="false">IF(OR(O1468="BUY", O1468 = "SELL"), IF(O1468 = "BUY", E1469 - B1469, B1469 - E1469), 0)</f>
        <v>0</v>
      </c>
      <c r="Q1469" s="24" t="n">
        <f aca="false">(F1469 - F1468) / F1468</f>
        <v>0.364659374544634</v>
      </c>
      <c r="R1469" s="25" t="inlineStr">
        <f aca="true">IF(ROW(Q1469) - 2 &gt;= 3, AVERAGE(Q1469:OFFSET(Q1469,1 - $R$2, 0)), "")</f>
        <is>
          <t/>
        </is>
      </c>
    </row>
    <row collapsed="false" customFormat="false" customHeight="false" hidden="false" ht="13.3" outlineLevel="0" r="1470">
      <c r="A1470" s="20" t="n">
        <v>38688</v>
      </c>
      <c r="B1470" s="14" t="n">
        <v>72.27</v>
      </c>
      <c r="C1470" s="15" t="n">
        <v>72.74</v>
      </c>
      <c r="D1470" s="16" t="n">
        <v>70.7</v>
      </c>
      <c r="E1470" s="17" t="n">
        <v>72.63</v>
      </c>
      <c r="F1470" s="18" t="n">
        <v>31991500</v>
      </c>
      <c r="G1470" s="13" t="n">
        <v>72.32</v>
      </c>
      <c r="I1470" s="7" t="n">
        <f aca="false">C1470 - E1469</f>
        <v>1.14</v>
      </c>
      <c r="J1470" s="8" t="n">
        <f aca="false">E1469 - D1470</f>
        <v>0.899999999999992</v>
      </c>
      <c r="K1470" s="9" t="n">
        <f aca="false">E1470 - E1469</f>
        <v>1.03</v>
      </c>
      <c r="L1470" s="21" t="n">
        <f aca="false">I1470 / $E$2</f>
        <v>0.0113715710723192</v>
      </c>
      <c r="M1470" s="22" t="n">
        <f aca="false">J1470 / $E$2</f>
        <v>0.0089775561097256</v>
      </c>
      <c r="N1470" s="23" t="n">
        <f aca="false">K1470 / $E$2</f>
        <v>0.0102743142144639</v>
      </c>
      <c r="O1470" s="10" t="str">
        <f aca="false">IF(OR(J1470 &lt; 0, I1470 &lt; 0), IF(J1470 &lt; 0, "BUY", "SELL"), "S.W.")</f>
        <v>S.W.</v>
      </c>
      <c r="P1470" s="11" t="n">
        <f aca="false">IF(OR(O1469="BUY", O1469 = "SELL"), IF(O1469 = "BUY", E1470 - B1470, B1470 - E1470), 0)</f>
        <v>0.359999999999999</v>
      </c>
      <c r="Q1470" s="24" t="n">
        <f aca="false">(F1470 - F1469) / F1469</f>
        <v>0.10194303507521</v>
      </c>
      <c r="R1470" s="25" t="inlineStr">
        <f aca="true">IF(ROW(Q1470) - 2 &gt;= 3, AVERAGE(Q1470:OFFSET(Q1470,1 - $R$2, 0)), "")</f>
        <is>
          <t/>
        </is>
      </c>
    </row>
    <row collapsed="false" customFormat="false" customHeight="false" hidden="false" ht="13.3" outlineLevel="0" r="1471">
      <c r="A1471" s="20" t="n">
        <v>38691</v>
      </c>
      <c r="B1471" s="14" t="n">
        <v>71.95</v>
      </c>
      <c r="C1471" s="15" t="n">
        <v>72.53</v>
      </c>
      <c r="D1471" s="16" t="n">
        <v>71.49</v>
      </c>
      <c r="E1471" s="17" t="n">
        <v>71.82</v>
      </c>
      <c r="F1471" s="18" t="n">
        <v>20845400</v>
      </c>
      <c r="G1471" s="13" t="n">
        <v>71.51</v>
      </c>
      <c r="I1471" s="7" t="n">
        <f aca="false">C1471 - E1470</f>
        <v>-0.0999999999999943</v>
      </c>
      <c r="J1471" s="8" t="n">
        <f aca="false">E1470 - D1471</f>
        <v>1.14</v>
      </c>
      <c r="K1471" s="9" t="n">
        <f aca="false">E1471 - E1470</f>
        <v>-0.810000000000002</v>
      </c>
      <c r="L1471" s="21" t="n">
        <f aca="false">I1471 / $E$2</f>
        <v>-0.000997506234413908</v>
      </c>
      <c r="M1471" s="22" t="n">
        <f aca="false">J1471 / $E$2</f>
        <v>0.0113715710723192</v>
      </c>
      <c r="N1471" s="23" t="n">
        <f aca="false">K1471 / $E$2</f>
        <v>-0.00807980049875314</v>
      </c>
      <c r="O1471" s="10" t="str">
        <f aca="false">IF(OR(J1471 &lt; 0, I1471 &lt; 0), IF(J1471 &lt; 0, "BUY", "SELL"), "S.W.")</f>
        <v>SELL</v>
      </c>
      <c r="P1471" s="11" t="n">
        <f aca="false">IF(OR(O1470="BUY", O1470 = "SELL"), IF(O1470 = "BUY", E1471 - B1471, B1471 - E1471), 0)</f>
        <v>0</v>
      </c>
      <c r="Q1471" s="24" t="n">
        <f aca="false">(F1471 - F1470) / F1470</f>
        <v>-0.348408170920401</v>
      </c>
      <c r="R1471" s="25" t="inlineStr">
        <f aca="true">IF(ROW(Q1471) - 2 &gt;= 3, AVERAGE(Q1471:OFFSET(Q1471,1 - $R$2, 0)), "")</f>
        <is>
          <t/>
        </is>
      </c>
    </row>
    <row collapsed="false" customFormat="false" customHeight="false" hidden="false" ht="13.3" outlineLevel="0" r="1472">
      <c r="A1472" s="20" t="n">
        <v>38692</v>
      </c>
      <c r="B1472" s="14" t="n">
        <v>73.93</v>
      </c>
      <c r="C1472" s="15" t="n">
        <v>74.83</v>
      </c>
      <c r="D1472" s="16" t="n">
        <v>73.35</v>
      </c>
      <c r="E1472" s="17" t="n">
        <v>74.05</v>
      </c>
      <c r="F1472" s="18" t="n">
        <v>30608200</v>
      </c>
      <c r="G1472" s="13" t="n">
        <v>73.73</v>
      </c>
      <c r="I1472" s="7" t="n">
        <f aca="false">C1472 - E1471</f>
        <v>3.01000000000001</v>
      </c>
      <c r="J1472" s="8" t="n">
        <f aca="false">E1471 - D1472</f>
        <v>-1.53</v>
      </c>
      <c r="K1472" s="9" t="n">
        <f aca="false">E1472 - E1471</f>
        <v>2.23</v>
      </c>
      <c r="L1472" s="21" t="n">
        <f aca="false">I1472 / $E$2</f>
        <v>0.0300249376558604</v>
      </c>
      <c r="M1472" s="22" t="n">
        <f aca="false">J1472 / $E$2</f>
        <v>-0.0152618453865337</v>
      </c>
      <c r="N1472" s="23" t="n">
        <f aca="false">K1472 / $E$2</f>
        <v>0.0222443890274315</v>
      </c>
      <c r="O1472" s="10" t="str">
        <f aca="false">IF(OR(J1472 &lt; 0, I1472 &lt; 0), IF(J1472 &lt; 0, "BUY", "SELL"), "S.W.")</f>
        <v>BUY</v>
      </c>
      <c r="P1472" s="11" t="n">
        <f aca="false">IF(OR(O1471="BUY", O1471 = "SELL"), IF(O1471 = "BUY", E1472 - B1472, B1472 - E1472), 0)</f>
        <v>-0.11999999999999</v>
      </c>
      <c r="Q1472" s="24" t="n">
        <f aca="false">(F1472 - F1471) / F1471</f>
        <v>0.468343135655828</v>
      </c>
      <c r="R1472" s="25" t="inlineStr">
        <f aca="true">IF(ROW(Q1472) - 2 &gt;= 3, AVERAGE(Q1472:OFFSET(Q1472,1 - $R$2, 0)), "")</f>
        <is>
          <t/>
        </is>
      </c>
    </row>
    <row collapsed="false" customFormat="false" customHeight="false" hidden="false" ht="13.3" outlineLevel="0" r="1473">
      <c r="A1473" s="20" t="n">
        <v>38693</v>
      </c>
      <c r="B1473" s="14" t="n">
        <v>74.23</v>
      </c>
      <c r="C1473" s="15" t="n">
        <v>74.46</v>
      </c>
      <c r="D1473" s="16" t="n">
        <v>73.12</v>
      </c>
      <c r="E1473" s="17" t="n">
        <v>73.95</v>
      </c>
      <c r="F1473" s="18" t="n">
        <v>24266600</v>
      </c>
      <c r="G1473" s="13" t="n">
        <v>73.63</v>
      </c>
      <c r="I1473" s="7" t="n">
        <f aca="false">C1473 - E1472</f>
        <v>0.409999999999997</v>
      </c>
      <c r="J1473" s="8" t="n">
        <f aca="false">E1472 - D1473</f>
        <v>0.929999999999993</v>
      </c>
      <c r="K1473" s="9" t="n">
        <f aca="false">E1473 - E1472</f>
        <v>-0.0999999999999943</v>
      </c>
      <c r="L1473" s="21" t="n">
        <f aca="false">I1473 / $E$2</f>
        <v>0.00408977556109722</v>
      </c>
      <c r="M1473" s="22" t="n">
        <f aca="false">J1473 / $E$2</f>
        <v>0.0092768079800498</v>
      </c>
      <c r="N1473" s="23" t="n">
        <f aca="false">K1473 / $E$2</f>
        <v>-0.000997506234413908</v>
      </c>
      <c r="O1473" s="10" t="str">
        <f aca="false">IF(OR(J1473 &lt; 0, I1473 &lt; 0), IF(J1473 &lt; 0, "BUY", "SELL"), "S.W.")</f>
        <v>S.W.</v>
      </c>
      <c r="P1473" s="11" t="n">
        <f aca="false">IF(OR(O1472="BUY", O1472 = "SELL"), IF(O1472 = "BUY", E1473 - B1473, B1473 - E1473), 0)</f>
        <v>-0.280000000000001</v>
      </c>
      <c r="Q1473" s="24" t="n">
        <f aca="false">(F1473 - F1472) / F1472</f>
        <v>-0.207186309551035</v>
      </c>
      <c r="R1473" s="25" t="inlineStr">
        <f aca="true">IF(ROW(Q1473) - 2 &gt;= 3, AVERAGE(Q1473:OFFSET(Q1473,1 - $R$2, 0)), "")</f>
        <is>
          <t/>
        </is>
      </c>
    </row>
    <row collapsed="false" customFormat="false" customHeight="false" hidden="false" ht="13.3" outlineLevel="0" r="1474">
      <c r="A1474" s="20" t="n">
        <v>38694</v>
      </c>
      <c r="B1474" s="14" t="n">
        <v>73.2</v>
      </c>
      <c r="C1474" s="15" t="n">
        <v>74.17</v>
      </c>
      <c r="D1474" s="16" t="n">
        <v>72.6</v>
      </c>
      <c r="E1474" s="17" t="n">
        <v>74.08</v>
      </c>
      <c r="F1474" s="18" t="n">
        <v>28231500</v>
      </c>
      <c r="G1474" s="13" t="n">
        <v>73.76</v>
      </c>
      <c r="I1474" s="7" t="n">
        <f aca="false">C1474 - E1473</f>
        <v>0.219999999999999</v>
      </c>
      <c r="J1474" s="8" t="n">
        <f aca="false">E1473 - D1474</f>
        <v>1.35000000000001</v>
      </c>
      <c r="K1474" s="9" t="n">
        <f aca="false">E1474 - E1473</f>
        <v>0.129999999999995</v>
      </c>
      <c r="L1474" s="21" t="n">
        <f aca="false">I1474 / $E$2</f>
        <v>0.00219451371571071</v>
      </c>
      <c r="M1474" s="22" t="n">
        <f aca="false">J1474 / $E$2</f>
        <v>0.0134663341645886</v>
      </c>
      <c r="N1474" s="23" t="n">
        <f aca="false">K1474 / $E$2</f>
        <v>0.00129675810473811</v>
      </c>
      <c r="O1474" s="10" t="str">
        <f aca="false">IF(OR(J1474 &lt; 0, I1474 &lt; 0), IF(J1474 &lt; 0, "BUY", "SELL"), "S.W.")</f>
        <v>S.W.</v>
      </c>
      <c r="P1474" s="11" t="n">
        <f aca="false">IF(OR(O1473="BUY", O1473 = "SELL"), IF(O1473 = "BUY", E1474 - B1474, B1474 - E1474), 0)</f>
        <v>0</v>
      </c>
      <c r="Q1474" s="24" t="n">
        <f aca="false">(F1474 - F1473) / F1473</f>
        <v>0.163389185135124</v>
      </c>
      <c r="R1474" s="25" t="inlineStr">
        <f aca="true">IF(ROW(Q1474) - 2 &gt;= 3, AVERAGE(Q1474:OFFSET(Q1474,1 - $R$2, 0)), "")</f>
        <is>
          <t/>
        </is>
      </c>
    </row>
    <row collapsed="false" customFormat="false" customHeight="false" hidden="false" ht="13.3" outlineLevel="0" r="1475">
      <c r="A1475" s="20" t="n">
        <v>38695</v>
      </c>
      <c r="B1475" s="14" t="n">
        <v>74.21</v>
      </c>
      <c r="C1475" s="15" t="n">
        <v>74.59</v>
      </c>
      <c r="D1475" s="16" t="n">
        <v>73.35</v>
      </c>
      <c r="E1475" s="17" t="n">
        <v>74.33</v>
      </c>
      <c r="F1475" s="18" t="n">
        <v>19835800</v>
      </c>
      <c r="G1475" s="13" t="n">
        <v>74.01</v>
      </c>
      <c r="I1475" s="7" t="n">
        <f aca="false">C1475 - E1474</f>
        <v>0.510000000000005</v>
      </c>
      <c r="J1475" s="8" t="n">
        <f aca="false">E1474 - D1475</f>
        <v>0.730000000000004</v>
      </c>
      <c r="K1475" s="9" t="n">
        <f aca="false">E1475 - E1474</f>
        <v>0.25</v>
      </c>
      <c r="L1475" s="21" t="n">
        <f aca="false">I1475 / $E$2</f>
        <v>0.00508728179551127</v>
      </c>
      <c r="M1475" s="22" t="n">
        <f aca="false">J1475 / $E$2</f>
        <v>0.00728179551122198</v>
      </c>
      <c r="N1475" s="23" t="n">
        <f aca="false">K1475 / $E$2</f>
        <v>0.00249376558603491</v>
      </c>
      <c r="O1475" s="10" t="str">
        <f aca="false">IF(OR(J1475 &lt; 0, I1475 &lt; 0), IF(J1475 &lt; 0, "BUY", "SELL"), "S.W.")</f>
        <v>S.W.</v>
      </c>
      <c r="P1475" s="11" t="n">
        <f aca="false">IF(OR(O1474="BUY", O1474 = "SELL"), IF(O1474 = "BUY", E1475 - B1475, B1475 - E1475), 0)</f>
        <v>0</v>
      </c>
      <c r="Q1475" s="24" t="n">
        <f aca="false">(F1475 - F1474) / F1474</f>
        <v>-0.297387669801463</v>
      </c>
      <c r="R1475" s="25" t="inlineStr">
        <f aca="true">IF(ROW(Q1475) - 2 &gt;= 3, AVERAGE(Q1475:OFFSET(Q1475,1 - $R$2, 0)), "")</f>
        <is>
          <t/>
        </is>
      </c>
    </row>
    <row collapsed="false" customFormat="false" customHeight="false" hidden="false" ht="13.3" outlineLevel="0" r="1476">
      <c r="A1476" s="20" t="n">
        <v>38698</v>
      </c>
      <c r="B1476" s="14" t="n">
        <v>74.87</v>
      </c>
      <c r="C1476" s="15" t="n">
        <v>75.35</v>
      </c>
      <c r="D1476" s="16" t="n">
        <v>74.56</v>
      </c>
      <c r="E1476" s="17" t="n">
        <v>74.91</v>
      </c>
      <c r="F1476" s="18" t="n">
        <v>18749800</v>
      </c>
      <c r="G1476" s="13" t="n">
        <v>74.59</v>
      </c>
      <c r="I1476" s="7" t="n">
        <f aca="false">C1476 - E1475</f>
        <v>1.02</v>
      </c>
      <c r="J1476" s="8" t="n">
        <f aca="false">E1475 - D1476</f>
        <v>-0.230000000000004</v>
      </c>
      <c r="K1476" s="9" t="n">
        <f aca="false">E1476 - E1475</f>
        <v>0.579999999999998</v>
      </c>
      <c r="L1476" s="21" t="n">
        <f aca="false">I1476 / $E$2</f>
        <v>0.0101745635910224</v>
      </c>
      <c r="M1476" s="22" t="n">
        <f aca="false">J1476 / $E$2</f>
        <v>-0.00229426433915216</v>
      </c>
      <c r="N1476" s="23" t="n">
        <f aca="false">K1476 / $E$2</f>
        <v>0.00578553615960098</v>
      </c>
      <c r="O1476" s="10" t="str">
        <f aca="false">IF(OR(J1476 &lt; 0, I1476 &lt; 0), IF(J1476 &lt; 0, "BUY", "SELL"), "S.W.")</f>
        <v>BUY</v>
      </c>
      <c r="P1476" s="11" t="n">
        <f aca="false">IF(OR(O1475="BUY", O1475 = "SELL"), IF(O1475 = "BUY", E1476 - B1476, B1476 - E1476), 0)</f>
        <v>0</v>
      </c>
      <c r="Q1476" s="24" t="n">
        <f aca="false">(F1476 - F1475) / F1475</f>
        <v>-0.0547494933403241</v>
      </c>
      <c r="R1476" s="25" t="inlineStr">
        <f aca="true">IF(ROW(Q1476) - 2 &gt;= 3, AVERAGE(Q1476:OFFSET(Q1476,1 - $R$2, 0)), "")</f>
        <is>
          <t/>
        </is>
      </c>
    </row>
    <row collapsed="false" customFormat="false" customHeight="false" hidden="false" ht="13.3" outlineLevel="0" r="1477">
      <c r="A1477" s="20" t="n">
        <v>38699</v>
      </c>
      <c r="B1477" s="14" t="n">
        <v>74.85</v>
      </c>
      <c r="C1477" s="15" t="n">
        <v>75.46</v>
      </c>
      <c r="D1477" s="16" t="n">
        <v>74.21</v>
      </c>
      <c r="E1477" s="17" t="n">
        <v>74.98</v>
      </c>
      <c r="F1477" s="18" t="n">
        <v>17636300</v>
      </c>
      <c r="G1477" s="13" t="n">
        <v>74.66</v>
      </c>
      <c r="I1477" s="7" t="n">
        <f aca="false">C1477 - E1476</f>
        <v>0.549999999999997</v>
      </c>
      <c r="J1477" s="8" t="n">
        <f aca="false">E1476 - D1477</f>
        <v>0.700000000000003</v>
      </c>
      <c r="K1477" s="9" t="n">
        <f aca="false">E1477 - E1476</f>
        <v>0.0700000000000074</v>
      </c>
      <c r="L1477" s="21" t="n">
        <f aca="false">I1477 / $E$2</f>
        <v>0.00548628428927678</v>
      </c>
      <c r="M1477" s="22" t="n">
        <f aca="false">J1477 / $E$2</f>
        <v>0.00698254364089778</v>
      </c>
      <c r="N1477" s="23" t="n">
        <f aca="false">K1477 / $E$2</f>
        <v>0.000698254364089849</v>
      </c>
      <c r="O1477" s="10" t="str">
        <f aca="false">IF(OR(J1477 &lt; 0, I1477 &lt; 0), IF(J1477 &lt; 0, "BUY", "SELL"), "S.W.")</f>
        <v>S.W.</v>
      </c>
      <c r="P1477" s="11" t="n">
        <f aca="false">IF(OR(O1476="BUY", O1476 = "SELL"), IF(O1476 = "BUY", E1477 - B1477, B1477 - E1477), 0)</f>
        <v>0.13000000000001</v>
      </c>
      <c r="Q1477" s="24" t="n">
        <f aca="false">(F1477 - F1476) / F1476</f>
        <v>-0.0593873001312014</v>
      </c>
      <c r="R1477" s="25" t="inlineStr">
        <f aca="true">IF(ROW(Q1477) - 2 &gt;= 3, AVERAGE(Q1477:OFFSET(Q1477,1 - $R$2, 0)), "")</f>
        <is>
          <t/>
        </is>
      </c>
    </row>
    <row collapsed="false" customFormat="false" customHeight="false" hidden="false" ht="13.3" outlineLevel="0" r="1478">
      <c r="A1478" s="20" t="n">
        <v>38700</v>
      </c>
      <c r="B1478" s="14" t="n">
        <v>72.53</v>
      </c>
      <c r="C1478" s="15" t="n">
        <v>73.3</v>
      </c>
      <c r="D1478" s="16" t="n">
        <v>70.27</v>
      </c>
      <c r="E1478" s="17" t="n">
        <v>72.01</v>
      </c>
      <c r="F1478" s="18" t="n">
        <v>51811300</v>
      </c>
      <c r="G1478" s="13" t="n">
        <v>71.7</v>
      </c>
      <c r="I1478" s="7" t="n">
        <f aca="false">C1478 - E1477</f>
        <v>-1.68000000000001</v>
      </c>
      <c r="J1478" s="8" t="n">
        <f aca="false">E1477 - D1478</f>
        <v>4.71000000000001</v>
      </c>
      <c r="K1478" s="9" t="n">
        <f aca="false">E1478 - E1477</f>
        <v>-2.97</v>
      </c>
      <c r="L1478" s="21" t="n">
        <f aca="false">I1478 / $E$2</f>
        <v>-0.0167581047381547</v>
      </c>
      <c r="M1478" s="22" t="n">
        <f aca="false">J1478 / $E$2</f>
        <v>0.0469825436408978</v>
      </c>
      <c r="N1478" s="23" t="n">
        <f aca="false">K1478 / $E$2</f>
        <v>-0.0296259351620948</v>
      </c>
      <c r="O1478" s="10" t="str">
        <f aca="false">IF(OR(J1478 &lt; 0, I1478 &lt; 0), IF(J1478 &lt; 0, "BUY", "SELL"), "S.W.")</f>
        <v>SELL</v>
      </c>
      <c r="P1478" s="11" t="n">
        <f aca="false">IF(OR(O1477="BUY", O1477 = "SELL"), IF(O1477 = "BUY", E1478 - B1478, B1478 - E1478), 0)</f>
        <v>0</v>
      </c>
      <c r="Q1478" s="24" t="n">
        <f aca="false">(F1478 - F1477) / F1477</f>
        <v>1.93776472389333</v>
      </c>
      <c r="R1478" s="25" t="inlineStr">
        <f aca="true">IF(ROW(Q1478) - 2 &gt;= 3, AVERAGE(Q1478:OFFSET(Q1478,1 - $R$2, 0)), "")</f>
        <is>
          <t/>
        </is>
      </c>
    </row>
    <row collapsed="false" customFormat="false" customHeight="false" hidden="false" ht="13.3" outlineLevel="0" r="1479">
      <c r="A1479" s="20" t="n">
        <v>38701</v>
      </c>
      <c r="B1479" s="14" t="n">
        <v>72.68</v>
      </c>
      <c r="C1479" s="15" t="n">
        <v>72.86</v>
      </c>
      <c r="D1479" s="16" t="n">
        <v>71.35</v>
      </c>
      <c r="E1479" s="17" t="n">
        <v>72.18</v>
      </c>
      <c r="F1479" s="18" t="n">
        <v>20041500</v>
      </c>
      <c r="G1479" s="13" t="n">
        <v>71.87</v>
      </c>
      <c r="I1479" s="7" t="n">
        <f aca="false">C1479 - E1478</f>
        <v>0.849999999999994</v>
      </c>
      <c r="J1479" s="8" t="n">
        <f aca="false">E1478 - D1479</f>
        <v>0.660000000000011</v>
      </c>
      <c r="K1479" s="9" t="n">
        <f aca="false">E1479 - E1478</f>
        <v>0.170000000000002</v>
      </c>
      <c r="L1479" s="21" t="n">
        <f aca="false">I1479 / $E$2</f>
        <v>0.00847880299251865</v>
      </c>
      <c r="M1479" s="22" t="n">
        <f aca="false">J1479 / $E$2</f>
        <v>0.00658354114713228</v>
      </c>
      <c r="N1479" s="23" t="n">
        <f aca="false">K1479 / $E$2</f>
        <v>0.00169576059850376</v>
      </c>
      <c r="O1479" s="10" t="str">
        <f aca="false">IF(OR(J1479 &lt; 0, I1479 &lt; 0), IF(J1479 &lt; 0, "BUY", "SELL"), "S.W.")</f>
        <v>S.W.</v>
      </c>
      <c r="P1479" s="11" t="n">
        <f aca="false">IF(OR(O1478="BUY", O1478 = "SELL"), IF(O1478 = "BUY", E1479 - B1479, B1479 - E1479), 0)</f>
        <v>0.5</v>
      </c>
      <c r="Q1479" s="24" t="n">
        <f aca="false">(F1479 - F1478) / F1478</f>
        <v>-0.613182838492761</v>
      </c>
      <c r="R1479" s="25" t="inlineStr">
        <f aca="true">IF(ROW(Q1479) - 2 &gt;= 3, AVERAGE(Q1479:OFFSET(Q1479,1 - $R$2, 0)), "")</f>
        <is>
          <t/>
        </is>
      </c>
    </row>
    <row collapsed="false" customFormat="false" customHeight="false" hidden="false" ht="13.3" outlineLevel="0" r="1480">
      <c r="A1480" s="20" t="n">
        <v>38702</v>
      </c>
      <c r="B1480" s="14" t="n">
        <v>72.14</v>
      </c>
      <c r="C1480" s="15" t="n">
        <v>72.3</v>
      </c>
      <c r="D1480" s="16" t="n">
        <v>71.06</v>
      </c>
      <c r="E1480" s="17" t="n">
        <v>71.11</v>
      </c>
      <c r="F1480" s="18" t="n">
        <v>23970400</v>
      </c>
      <c r="G1480" s="13" t="n">
        <v>70.81</v>
      </c>
      <c r="I1480" s="7" t="n">
        <f aca="false">C1480 - E1479</f>
        <v>0.11999999999999</v>
      </c>
      <c r="J1480" s="8" t="n">
        <f aca="false">E1479 - D1480</f>
        <v>1.12</v>
      </c>
      <c r="K1480" s="9" t="n">
        <f aca="false">E1480 - E1479</f>
        <v>-1.07000000000001</v>
      </c>
      <c r="L1480" s="21" t="n">
        <f aca="false">I1480 / $E$2</f>
        <v>0.00119700748129666</v>
      </c>
      <c r="M1480" s="22" t="n">
        <f aca="false">J1480 / $E$2</f>
        <v>0.0111720698254365</v>
      </c>
      <c r="N1480" s="23" t="n">
        <f aca="false">K1480 / $E$2</f>
        <v>-0.0106733167082295</v>
      </c>
      <c r="O1480" s="10" t="str">
        <f aca="false">IF(OR(J1480 &lt; 0, I1480 &lt; 0), IF(J1480 &lt; 0, "BUY", "SELL"), "S.W.")</f>
        <v>S.W.</v>
      </c>
      <c r="P1480" s="11" t="n">
        <f aca="false">IF(OR(O1479="BUY", O1479 = "SELL"), IF(O1479 = "BUY", E1480 - B1480, B1480 - E1480), 0)</f>
        <v>0</v>
      </c>
      <c r="Q1480" s="24" t="n">
        <f aca="false">(F1480 - F1479) / F1479</f>
        <v>0.196038220692064</v>
      </c>
      <c r="R1480" s="25" t="inlineStr">
        <f aca="true">IF(ROW(Q1480) - 2 &gt;= 3, AVERAGE(Q1480:OFFSET(Q1480,1 - $R$2, 0)), "")</f>
        <is>
          <t/>
        </is>
      </c>
    </row>
    <row collapsed="false" customFormat="false" customHeight="false" hidden="false" ht="13.3" outlineLevel="0" r="1481">
      <c r="A1481" s="20" t="n">
        <v>38705</v>
      </c>
      <c r="B1481" s="14" t="n">
        <v>71.11</v>
      </c>
      <c r="C1481" s="15" t="n">
        <v>72.6</v>
      </c>
      <c r="D1481" s="16" t="n">
        <v>71.04</v>
      </c>
      <c r="E1481" s="17" t="n">
        <v>71.38</v>
      </c>
      <c r="F1481" s="18" t="n">
        <v>18903400</v>
      </c>
      <c r="G1481" s="13" t="n">
        <v>71.07</v>
      </c>
      <c r="I1481" s="7" t="n">
        <f aca="false">C1481 - E1480</f>
        <v>1.49</v>
      </c>
      <c r="J1481" s="8" t="n">
        <f aca="false">E1480 - D1481</f>
        <v>0.0699999999999932</v>
      </c>
      <c r="K1481" s="9" t="n">
        <f aca="false">E1481 - E1480</f>
        <v>0.269999999999996</v>
      </c>
      <c r="L1481" s="21" t="n">
        <f aca="false">I1481 / $E$2</f>
        <v>0.014862842892768</v>
      </c>
      <c r="M1481" s="22" t="n">
        <f aca="false">J1481 / $E$2</f>
        <v>0.000698254364089708</v>
      </c>
      <c r="N1481" s="23" t="n">
        <f aca="false">K1481 / $E$2</f>
        <v>0.00269326683291767</v>
      </c>
      <c r="O1481" s="10" t="str">
        <f aca="false">IF(OR(J1481 &lt; 0, I1481 &lt; 0), IF(J1481 &lt; 0, "BUY", "SELL"), "S.W.")</f>
        <v>S.W.</v>
      </c>
      <c r="P1481" s="11" t="n">
        <f aca="false">IF(OR(O1480="BUY", O1480 = "SELL"), IF(O1480 = "BUY", E1481 - B1481, B1481 - E1481), 0)</f>
        <v>0</v>
      </c>
      <c r="Q1481" s="24" t="n">
        <f aca="false">(F1481 - F1480) / F1480</f>
        <v>-0.211385709041151</v>
      </c>
      <c r="R1481" s="25" t="inlineStr">
        <f aca="true">IF(ROW(Q1481) - 2 &gt;= 3, AVERAGE(Q1481:OFFSET(Q1481,1 - $R$2, 0)), "")</f>
        <is>
          <t/>
        </is>
      </c>
    </row>
    <row collapsed="false" customFormat="false" customHeight="false" hidden="false" ht="13.3" outlineLevel="0" r="1482">
      <c r="A1482" s="20" t="n">
        <v>38706</v>
      </c>
      <c r="B1482" s="14" t="n">
        <v>71.63</v>
      </c>
      <c r="C1482" s="15" t="n">
        <v>72.38</v>
      </c>
      <c r="D1482" s="16" t="n">
        <v>71.12</v>
      </c>
      <c r="E1482" s="17" t="n">
        <v>72.11</v>
      </c>
      <c r="F1482" s="18" t="n">
        <v>17111000</v>
      </c>
      <c r="G1482" s="13" t="n">
        <v>71.8</v>
      </c>
      <c r="I1482" s="7" t="n">
        <f aca="false">C1482 - E1481</f>
        <v>1</v>
      </c>
      <c r="J1482" s="8" t="n">
        <f aca="false">E1481 - D1482</f>
        <v>0.259999999999991</v>
      </c>
      <c r="K1482" s="9" t="n">
        <f aca="false">E1482 - E1481</f>
        <v>0.730000000000004</v>
      </c>
      <c r="L1482" s="21" t="n">
        <f aca="false">I1482 / $E$2</f>
        <v>0.00997506234413965</v>
      </c>
      <c r="M1482" s="22" t="n">
        <f aca="false">J1482 / $E$2</f>
        <v>0.00259351620947622</v>
      </c>
      <c r="N1482" s="23" t="n">
        <f aca="false">K1482 / $E$2</f>
        <v>0.00728179551122198</v>
      </c>
      <c r="O1482" s="10" t="str">
        <f aca="false">IF(OR(J1482 &lt; 0, I1482 &lt; 0), IF(J1482 &lt; 0, "BUY", "SELL"), "S.W.")</f>
        <v>S.W.</v>
      </c>
      <c r="P1482" s="11" t="n">
        <f aca="false">IF(OR(O1481="BUY", O1481 = "SELL"), IF(O1481 = "BUY", E1482 - B1482, B1482 - E1482), 0)</f>
        <v>0</v>
      </c>
      <c r="Q1482" s="24" t="n">
        <f aca="false">(F1482 - F1481) / F1481</f>
        <v>-0.0948189214638636</v>
      </c>
      <c r="R1482" s="25" t="inlineStr">
        <f aca="true">IF(ROW(Q1482) - 2 &gt;= 3, AVERAGE(Q1482:OFFSET(Q1482,1 - $R$2, 0)), "")</f>
        <is>
          <t/>
        </is>
      </c>
    </row>
    <row collapsed="false" customFormat="false" customHeight="false" hidden="false" ht="13.3" outlineLevel="0" r="1483">
      <c r="A1483" s="20" t="n">
        <v>38707</v>
      </c>
      <c r="B1483" s="14" t="n">
        <v>72.6</v>
      </c>
      <c r="C1483" s="15" t="n">
        <v>73.61</v>
      </c>
      <c r="D1483" s="16" t="n">
        <v>72.54</v>
      </c>
      <c r="E1483" s="17" t="n">
        <v>73.5</v>
      </c>
      <c r="F1483" s="18" t="n">
        <v>16990600</v>
      </c>
      <c r="G1483" s="13" t="n">
        <v>73.19</v>
      </c>
      <c r="I1483" s="7" t="n">
        <f aca="false">C1483 - E1482</f>
        <v>1.5</v>
      </c>
      <c r="J1483" s="8" t="n">
        <f aca="false">E1482 - D1483</f>
        <v>-0.430000000000007</v>
      </c>
      <c r="K1483" s="9" t="n">
        <f aca="false">E1483 - E1482</f>
        <v>1.39</v>
      </c>
      <c r="L1483" s="21" t="n">
        <f aca="false">I1483 / $E$2</f>
        <v>0.0149625935162095</v>
      </c>
      <c r="M1483" s="22" t="n">
        <f aca="false">J1483 / $E$2</f>
        <v>-0.00428927680798012</v>
      </c>
      <c r="N1483" s="23" t="n">
        <f aca="false">K1483 / $E$2</f>
        <v>0.0138653366583541</v>
      </c>
      <c r="O1483" s="10" t="str">
        <f aca="false">IF(OR(J1483 &lt; 0, I1483 &lt; 0), IF(J1483 &lt; 0, "BUY", "SELL"), "S.W.")</f>
        <v>BUY</v>
      </c>
      <c r="P1483" s="11" t="n">
        <f aca="false">IF(OR(O1482="BUY", O1482 = "SELL"), IF(O1482 = "BUY", E1483 - B1483, B1483 - E1483), 0)</f>
        <v>0</v>
      </c>
      <c r="Q1483" s="24" t="n">
        <f aca="false">(F1483 - F1482) / F1482</f>
        <v>-0.00703640932733329</v>
      </c>
      <c r="R1483" s="25" t="inlineStr">
        <f aca="true">IF(ROW(Q1483) - 2 &gt;= 3, AVERAGE(Q1483:OFFSET(Q1483,1 - $R$2, 0)), "")</f>
        <is>
          <t/>
        </is>
      </c>
    </row>
    <row collapsed="false" customFormat="false" customHeight="false" hidden="false" ht="13.3" outlineLevel="0" r="1484">
      <c r="A1484" s="20" t="n">
        <v>38708</v>
      </c>
      <c r="B1484" s="14" t="n">
        <v>73.91</v>
      </c>
      <c r="C1484" s="15" t="n">
        <v>74.49</v>
      </c>
      <c r="D1484" s="16" t="n">
        <v>73.6</v>
      </c>
      <c r="E1484" s="17" t="n">
        <v>74.02</v>
      </c>
      <c r="F1484" s="18" t="n">
        <v>13236100</v>
      </c>
      <c r="G1484" s="13" t="n">
        <v>73.7</v>
      </c>
      <c r="I1484" s="7" t="n">
        <f aca="false">C1484 - E1483</f>
        <v>0.989999999999995</v>
      </c>
      <c r="J1484" s="8" t="n">
        <f aca="false">E1483 - D1484</f>
        <v>-0.0999999999999943</v>
      </c>
      <c r="K1484" s="9" t="n">
        <f aca="false">E1484 - E1483</f>
        <v>0.519999999999996</v>
      </c>
      <c r="L1484" s="21" t="n">
        <f aca="false">I1484 / $E$2</f>
        <v>0.0098753117206982</v>
      </c>
      <c r="M1484" s="22" t="n">
        <f aca="false">J1484 / $E$2</f>
        <v>-0.000997506234413908</v>
      </c>
      <c r="N1484" s="23" t="n">
        <f aca="false">K1484 / $E$2</f>
        <v>0.00518703241895258</v>
      </c>
      <c r="O1484" s="10" t="str">
        <f aca="false">IF(OR(J1484 &lt; 0, I1484 &lt; 0), IF(J1484 &lt; 0, "BUY", "SELL"), "S.W.")</f>
        <v>BUY</v>
      </c>
      <c r="P1484" s="11" t="n">
        <f aca="false">IF(OR(O1483="BUY", O1483 = "SELL"), IF(O1483 = "BUY", E1484 - B1484, B1484 - E1484), 0)</f>
        <v>0.109999999999999</v>
      </c>
      <c r="Q1484" s="24" t="n">
        <f aca="false">(F1484 - F1483) / F1483</f>
        <v>-0.220975127423399</v>
      </c>
      <c r="R1484" s="25" t="inlineStr">
        <f aca="true">IF(ROW(Q1484) - 2 &gt;= 3, AVERAGE(Q1484:OFFSET(Q1484,1 - $R$2, 0)), "")</f>
        <is>
          <t/>
        </is>
      </c>
    </row>
    <row collapsed="false" customFormat="false" customHeight="false" hidden="false" ht="13.3" outlineLevel="0" r="1485">
      <c r="A1485" s="20" t="n">
        <v>38709</v>
      </c>
      <c r="B1485" s="14" t="n">
        <v>74.17</v>
      </c>
      <c r="C1485" s="15" t="n">
        <v>74.26</v>
      </c>
      <c r="D1485" s="16" t="n">
        <v>73.3</v>
      </c>
      <c r="E1485" s="17" t="n">
        <v>73.35</v>
      </c>
      <c r="F1485" s="18" t="n">
        <v>8209200</v>
      </c>
      <c r="G1485" s="13" t="n">
        <v>73.04</v>
      </c>
      <c r="I1485" s="7" t="n">
        <f aca="false">C1485 - E1484</f>
        <v>0.240000000000009</v>
      </c>
      <c r="J1485" s="8" t="n">
        <f aca="false">E1484 - D1485</f>
        <v>0.719999999999999</v>
      </c>
      <c r="K1485" s="9" t="n">
        <f aca="false">E1485 - E1484</f>
        <v>-0.670000000000002</v>
      </c>
      <c r="L1485" s="21" t="n">
        <f aca="false">I1485 / $E$2</f>
        <v>0.00239401496259361</v>
      </c>
      <c r="M1485" s="22" t="n">
        <f aca="false">J1485 / $E$2</f>
        <v>0.00718204488778054</v>
      </c>
      <c r="N1485" s="23" t="n">
        <f aca="false">K1485 / $E$2</f>
        <v>-0.00668329177057358</v>
      </c>
      <c r="O1485" s="10" t="str">
        <f aca="false">IF(OR(J1485 &lt; 0, I1485 &lt; 0), IF(J1485 &lt; 0, "BUY", "SELL"), "S.W.")</f>
        <v>S.W.</v>
      </c>
      <c r="P1485" s="11" t="n">
        <f aca="false">IF(OR(O1484="BUY", O1484 = "SELL"), IF(O1484 = "BUY", E1485 - B1485, B1485 - E1485), 0)</f>
        <v>-0.820000000000007</v>
      </c>
      <c r="Q1485" s="24" t="n">
        <f aca="false">(F1485 - F1484) / F1484</f>
        <v>-0.379787097407847</v>
      </c>
      <c r="R1485" s="25" t="inlineStr">
        <f aca="true">IF(ROW(Q1485) - 2 &gt;= 3, AVERAGE(Q1485:OFFSET(Q1485,1 - $R$2, 0)), "")</f>
        <is>
          <t/>
        </is>
      </c>
    </row>
    <row collapsed="false" customFormat="false" customHeight="false" hidden="false" ht="13.3" outlineLevel="0" r="1486">
      <c r="A1486" s="20" t="n">
        <v>38713</v>
      </c>
      <c r="B1486" s="14" t="n">
        <v>74</v>
      </c>
      <c r="C1486" s="15" t="n">
        <v>75.18</v>
      </c>
      <c r="D1486" s="16" t="n">
        <v>73.95</v>
      </c>
      <c r="E1486" s="17" t="n">
        <v>74.23</v>
      </c>
      <c r="F1486" s="18" t="n">
        <v>21092500</v>
      </c>
      <c r="G1486" s="13" t="n">
        <v>73.91</v>
      </c>
      <c r="I1486" s="7" t="n">
        <f aca="false">C1486 - E1485</f>
        <v>1.83000000000001</v>
      </c>
      <c r="J1486" s="8" t="n">
        <f aca="false">E1485 - D1486</f>
        <v>-0.600000000000009</v>
      </c>
      <c r="K1486" s="9" t="n">
        <f aca="false">E1486 - E1485</f>
        <v>0.88000000000001</v>
      </c>
      <c r="L1486" s="21" t="n">
        <f aca="false">I1486 / $E$2</f>
        <v>0.0182543640897757</v>
      </c>
      <c r="M1486" s="22" t="n">
        <f aca="false">J1486 / $E$2</f>
        <v>-0.00598503740648388</v>
      </c>
      <c r="N1486" s="23" t="n">
        <f aca="false">K1486 / $E$2</f>
        <v>0.00877805486284299</v>
      </c>
      <c r="O1486" s="10" t="str">
        <f aca="false">IF(OR(J1486 &lt; 0, I1486 &lt; 0), IF(J1486 &lt; 0, "BUY", "SELL"), "S.W.")</f>
        <v>BUY</v>
      </c>
      <c r="P1486" s="11" t="n">
        <f aca="false">IF(OR(O1485="BUY", O1485 = "SELL"), IF(O1485 = "BUY", E1486 - B1486, B1486 - E1486), 0)</f>
        <v>0</v>
      </c>
      <c r="Q1486" s="24" t="n">
        <f aca="false">(F1486 - F1485) / F1485</f>
        <v>1.56937338595722</v>
      </c>
      <c r="R1486" s="25" t="inlineStr">
        <f aca="true">IF(ROW(Q1486) - 2 &gt;= 3, AVERAGE(Q1486:OFFSET(Q1486,1 - $R$2, 0)), "")</f>
        <is>
          <t/>
        </is>
      </c>
    </row>
    <row collapsed="false" customFormat="false" customHeight="false" hidden="false" ht="13.3" outlineLevel="0" r="1487">
      <c r="A1487" s="20" t="n">
        <v>38714</v>
      </c>
      <c r="B1487" s="14" t="n">
        <v>74.47</v>
      </c>
      <c r="C1487" s="15" t="n">
        <v>74.76</v>
      </c>
      <c r="D1487" s="16" t="n">
        <v>73.32</v>
      </c>
      <c r="E1487" s="17" t="n">
        <v>73.57</v>
      </c>
      <c r="F1487" s="18" t="n">
        <v>14218400</v>
      </c>
      <c r="G1487" s="13" t="n">
        <v>73.26</v>
      </c>
      <c r="I1487" s="7" t="n">
        <f aca="false">C1487 - E1486</f>
        <v>0.530000000000001</v>
      </c>
      <c r="J1487" s="8" t="n">
        <f aca="false">E1486 - D1487</f>
        <v>0.910000000000011</v>
      </c>
      <c r="K1487" s="9" t="n">
        <f aca="false">E1487 - E1486</f>
        <v>-0.660000000000011</v>
      </c>
      <c r="L1487" s="21" t="n">
        <f aca="false">I1487 / $E$2</f>
        <v>0.00528678304239403</v>
      </c>
      <c r="M1487" s="22" t="n">
        <f aca="false">J1487 / $E$2</f>
        <v>0.00907730673316719</v>
      </c>
      <c r="N1487" s="23" t="n">
        <f aca="false">K1487 / $E$2</f>
        <v>-0.00658354114713228</v>
      </c>
      <c r="O1487" s="10" t="str">
        <f aca="false">IF(OR(J1487 &lt; 0, I1487 &lt; 0), IF(J1487 &lt; 0, "BUY", "SELL"), "S.W.")</f>
        <v>S.W.</v>
      </c>
      <c r="P1487" s="11" t="n">
        <f aca="false">IF(OR(O1486="BUY", O1486 = "SELL"), IF(O1486 = "BUY", E1487 - B1487, B1487 - E1487), 0)</f>
        <v>-0.900000000000006</v>
      </c>
      <c r="Q1487" s="24" t="n">
        <f aca="false">(F1487 - F1486) / F1486</f>
        <v>-0.325902572004267</v>
      </c>
      <c r="R1487" s="25" t="inlineStr">
        <f aca="true">IF(ROW(Q1487) - 2 &gt;= 3, AVERAGE(Q1487:OFFSET(Q1487,1 - $R$2, 0)), "")</f>
        <is>
          <t/>
        </is>
      </c>
    </row>
    <row collapsed="false" customFormat="false" customHeight="false" hidden="false" ht="13.3" outlineLevel="0" r="1488">
      <c r="A1488" s="20" t="n">
        <v>38715</v>
      </c>
      <c r="B1488" s="14" t="n">
        <v>73.78</v>
      </c>
      <c r="C1488" s="15" t="n">
        <v>73.82</v>
      </c>
      <c r="D1488" s="16" t="n">
        <v>71.42</v>
      </c>
      <c r="E1488" s="17" t="n">
        <v>71.45</v>
      </c>
      <c r="F1488" s="18" t="n">
        <v>17500900</v>
      </c>
      <c r="G1488" s="13" t="n">
        <v>71.14</v>
      </c>
      <c r="I1488" s="7" t="n">
        <f aca="false">C1488 - E1487</f>
        <v>0.25</v>
      </c>
      <c r="J1488" s="8" t="n">
        <f aca="false">E1487 - D1488</f>
        <v>2.14999999999999</v>
      </c>
      <c r="K1488" s="9" t="n">
        <f aca="false">E1488 - E1487</f>
        <v>-2.11999999999999</v>
      </c>
      <c r="L1488" s="21" t="n">
        <f aca="false">I1488 / $E$2</f>
        <v>0.00249376558603491</v>
      </c>
      <c r="M1488" s="22" t="n">
        <f aca="false">J1488 / $E$2</f>
        <v>0.0214463840399002</v>
      </c>
      <c r="N1488" s="23" t="n">
        <f aca="false">K1488 / $E$2</f>
        <v>-0.021147132169576</v>
      </c>
      <c r="O1488" s="10" t="str">
        <f aca="false">IF(OR(J1488 &lt; 0, I1488 &lt; 0), IF(J1488 &lt; 0, "BUY", "SELL"), "S.W.")</f>
        <v>S.W.</v>
      </c>
      <c r="P1488" s="11" t="n">
        <f aca="false">IF(OR(O1487="BUY", O1487 = "SELL"), IF(O1487 = "BUY", E1488 - B1488, B1488 - E1488), 0)</f>
        <v>0</v>
      </c>
      <c r="Q1488" s="24" t="n">
        <f aca="false">(F1488 - F1487) / F1487</f>
        <v>0.230862825634389</v>
      </c>
      <c r="R1488" s="25" t="inlineStr">
        <f aca="true">IF(ROW(Q1488) - 2 &gt;= 3, AVERAGE(Q1488:OFFSET(Q1488,1 - $R$2, 0)), "")</f>
        <is>
          <t/>
        </is>
      </c>
    </row>
    <row collapsed="false" customFormat="false" customHeight="false" hidden="false" ht="13.3" outlineLevel="0" r="1489">
      <c r="A1489" s="20" t="n">
        <v>38716</v>
      </c>
      <c r="B1489" s="14" t="n">
        <v>70.91</v>
      </c>
      <c r="C1489" s="15" t="n">
        <v>72.43</v>
      </c>
      <c r="D1489" s="16" t="n">
        <v>70.34</v>
      </c>
      <c r="E1489" s="17" t="n">
        <v>71.89</v>
      </c>
      <c r="F1489" s="18" t="n">
        <v>22295100</v>
      </c>
      <c r="G1489" s="13" t="n">
        <v>71.58</v>
      </c>
      <c r="I1489" s="7" t="n">
        <f aca="false">C1489 - E1488</f>
        <v>0.980000000000004</v>
      </c>
      <c r="J1489" s="8" t="n">
        <f aca="false">E1488 - D1489</f>
        <v>1.11</v>
      </c>
      <c r="K1489" s="9" t="n">
        <f aca="false">E1489 - E1488</f>
        <v>0.439999999999998</v>
      </c>
      <c r="L1489" s="21" t="n">
        <f aca="false">I1489 / $E$2</f>
        <v>0.0097755610972569</v>
      </c>
      <c r="M1489" s="22" t="n">
        <f aca="false">J1489 / $E$2</f>
        <v>0.011072319201995</v>
      </c>
      <c r="N1489" s="23" t="n">
        <f aca="false">K1489 / $E$2</f>
        <v>0.00438902743142142</v>
      </c>
      <c r="O1489" s="10" t="str">
        <f aca="false">IF(OR(J1489 &lt; 0, I1489 &lt; 0), IF(J1489 &lt; 0, "BUY", "SELL"), "S.W.")</f>
        <v>S.W.</v>
      </c>
      <c r="P1489" s="11" t="n">
        <f aca="false">IF(OR(O1488="BUY", O1488 = "SELL"), IF(O1488 = "BUY", E1489 - B1489, B1489 - E1489), 0)</f>
        <v>0</v>
      </c>
      <c r="Q1489" s="24" t="n">
        <f aca="false">(F1489 - F1488) / F1488</f>
        <v>0.273940197361279</v>
      </c>
      <c r="R1489" s="25" t="inlineStr">
        <f aca="true">IF(ROW(Q1489) - 2 &gt;= 3, AVERAGE(Q1489:OFFSET(Q1489,1 - $R$2, 0)), "")</f>
        <is>
          <t/>
        </is>
      </c>
    </row>
    <row collapsed="false" customFormat="false" customHeight="false" hidden="false" ht="13.3" outlineLevel="0" r="1490">
      <c r="A1490" s="20" t="n">
        <v>38720</v>
      </c>
      <c r="B1490" s="14" t="n">
        <v>72.38</v>
      </c>
      <c r="C1490" s="15" t="n">
        <v>74.75</v>
      </c>
      <c r="D1490" s="16" t="n">
        <v>72.25</v>
      </c>
      <c r="E1490" s="17" t="n">
        <v>74.75</v>
      </c>
      <c r="F1490" s="18" t="n">
        <v>28829800</v>
      </c>
      <c r="G1490" s="13" t="n">
        <v>74.43</v>
      </c>
      <c r="I1490" s="7" t="n">
        <f aca="false">C1490 - E1489</f>
        <v>2.86</v>
      </c>
      <c r="J1490" s="8" t="n">
        <f aca="false">E1489 - D1490</f>
        <v>-0.359999999999999</v>
      </c>
      <c r="K1490" s="9" t="n">
        <f aca="false">E1490 - E1489</f>
        <v>2.86</v>
      </c>
      <c r="L1490" s="21" t="n">
        <f aca="false">I1490 / $E$2</f>
        <v>0.0285286783042394</v>
      </c>
      <c r="M1490" s="22" t="n">
        <f aca="false">J1490 / $E$2</f>
        <v>-0.00359102244389027</v>
      </c>
      <c r="N1490" s="23" t="n">
        <f aca="false">K1490 / $E$2</f>
        <v>0.0285286783042394</v>
      </c>
      <c r="O1490" s="10" t="str">
        <f aca="false">IF(OR(J1490 &lt; 0, I1490 &lt; 0), IF(J1490 &lt; 0, "BUY", "SELL"), "S.W.")</f>
        <v>BUY</v>
      </c>
      <c r="P1490" s="11" t="n">
        <f aca="false">IF(OR(O1489="BUY", O1489 = "SELL"), IF(O1489 = "BUY", E1490 - B1490, B1490 - E1490), 0)</f>
        <v>0</v>
      </c>
      <c r="Q1490" s="24" t="n">
        <f aca="false">(F1490 - F1489) / F1489</f>
        <v>0.293100277639481</v>
      </c>
      <c r="R1490" s="25" t="inlineStr">
        <f aca="true">IF(ROW(Q1490) - 2 &gt;= 3, AVERAGE(Q1490:OFFSET(Q1490,1 - $R$2, 0)), "")</f>
        <is>
          <t/>
        </is>
      </c>
    </row>
    <row collapsed="false" customFormat="false" customHeight="false" hidden="false" ht="13.3" outlineLevel="0" r="1491">
      <c r="A1491" s="20" t="n">
        <v>38721</v>
      </c>
      <c r="B1491" s="14" t="n">
        <v>75.13</v>
      </c>
      <c r="C1491" s="15" t="n">
        <v>75.98</v>
      </c>
      <c r="D1491" s="16" t="n">
        <v>74.5</v>
      </c>
      <c r="E1491" s="17" t="n">
        <v>74.97</v>
      </c>
      <c r="F1491" s="18" t="n">
        <v>22128700</v>
      </c>
      <c r="G1491" s="13" t="n">
        <v>74.65</v>
      </c>
      <c r="I1491" s="7" t="n">
        <f aca="false">C1491 - E1490</f>
        <v>1.23</v>
      </c>
      <c r="J1491" s="8" t="n">
        <f aca="false">E1490 - D1491</f>
        <v>0.25</v>
      </c>
      <c r="K1491" s="9" t="n">
        <f aca="false">E1491 - E1490</f>
        <v>0.219999999999999</v>
      </c>
      <c r="L1491" s="21" t="n">
        <f aca="false">I1491 / $E$2</f>
        <v>0.0122693266832918</v>
      </c>
      <c r="M1491" s="22" t="n">
        <f aca="false">J1491 / $E$2</f>
        <v>0.00249376558603491</v>
      </c>
      <c r="N1491" s="23" t="n">
        <f aca="false">K1491 / $E$2</f>
        <v>0.00219451371571071</v>
      </c>
      <c r="O1491" s="10" t="str">
        <f aca="false">IF(OR(J1491 &lt; 0, I1491 &lt; 0), IF(J1491 &lt; 0, "BUY", "SELL"), "S.W.")</f>
        <v>S.W.</v>
      </c>
      <c r="P1491" s="11" t="n">
        <f aca="false">IF(OR(O1490="BUY", O1490 = "SELL"), IF(O1490 = "BUY", E1491 - B1491, B1491 - E1491), 0)</f>
        <v>-0.159999999999997</v>
      </c>
      <c r="Q1491" s="24" t="n">
        <f aca="false">(F1491 - F1490) / F1490</f>
        <v>-0.232436576042845</v>
      </c>
      <c r="R1491" s="25" t="inlineStr">
        <f aca="true">IF(ROW(Q1491) - 2 &gt;= 3, AVERAGE(Q1491:OFFSET(Q1491,1 - $R$2, 0)), "")</f>
        <is>
          <t/>
        </is>
      </c>
    </row>
    <row collapsed="false" customFormat="false" customHeight="false" hidden="false" ht="13.3" outlineLevel="0" r="1492">
      <c r="A1492" s="20" t="n">
        <v>38722</v>
      </c>
      <c r="B1492" s="14" t="n">
        <v>74.83</v>
      </c>
      <c r="C1492" s="15" t="n">
        <v>74.9</v>
      </c>
      <c r="D1492" s="16" t="n">
        <v>73.75</v>
      </c>
      <c r="E1492" s="17" t="n">
        <v>74.38</v>
      </c>
      <c r="F1492" s="18" t="n">
        <v>16050800</v>
      </c>
      <c r="G1492" s="13" t="n">
        <v>74.06</v>
      </c>
      <c r="I1492" s="7" t="n">
        <f aca="false">C1492 - E1491</f>
        <v>-0.0699999999999932</v>
      </c>
      <c r="J1492" s="8" t="n">
        <f aca="false">E1491 - D1492</f>
        <v>1.22</v>
      </c>
      <c r="K1492" s="9" t="n">
        <f aca="false">E1492 - E1491</f>
        <v>-0.590000000000003</v>
      </c>
      <c r="L1492" s="21" t="n">
        <f aca="false">I1492 / $E$2</f>
        <v>-0.000698254364089708</v>
      </c>
      <c r="M1492" s="22" t="n">
        <f aca="false">J1492 / $E$2</f>
        <v>0.0121695760598504</v>
      </c>
      <c r="N1492" s="23" t="n">
        <f aca="false">K1492 / $E$2</f>
        <v>-0.00588528678304243</v>
      </c>
      <c r="O1492" s="10" t="str">
        <f aca="false">IF(OR(J1492 &lt; 0, I1492 &lt; 0), IF(J1492 &lt; 0, "BUY", "SELL"), "S.W.")</f>
        <v>SELL</v>
      </c>
      <c r="P1492" s="11" t="n">
        <f aca="false">IF(OR(O1491="BUY", O1491 = "SELL"), IF(O1491 = "BUY", E1492 - B1492, B1492 - E1492), 0)</f>
        <v>0</v>
      </c>
      <c r="Q1492" s="24" t="n">
        <f aca="false">(F1492 - F1491) / F1491</f>
        <v>-0.274661412554737</v>
      </c>
      <c r="R1492" s="25" t="inlineStr">
        <f aca="true">IF(ROW(Q1492) - 2 &gt;= 3, AVERAGE(Q1492:OFFSET(Q1492,1 - $R$2, 0)), "")</f>
        <is>
          <t/>
        </is>
      </c>
    </row>
    <row collapsed="false" customFormat="false" customHeight="false" hidden="false" ht="13.3" outlineLevel="0" r="1493">
      <c r="A1493" s="20" t="n">
        <v>38723</v>
      </c>
      <c r="B1493" s="14" t="n">
        <v>75.25</v>
      </c>
      <c r="C1493" s="15" t="n">
        <v>76.7</v>
      </c>
      <c r="D1493" s="16" t="n">
        <v>74.55</v>
      </c>
      <c r="E1493" s="17" t="n">
        <v>76.3</v>
      </c>
      <c r="F1493" s="18" t="n">
        <v>25159200</v>
      </c>
      <c r="G1493" s="13" t="n">
        <v>75.97</v>
      </c>
      <c r="I1493" s="7" t="n">
        <f aca="false">C1493 - E1492</f>
        <v>2.32000000000001</v>
      </c>
      <c r="J1493" s="8" t="n">
        <f aca="false">E1492 - D1493</f>
        <v>-0.170000000000002</v>
      </c>
      <c r="K1493" s="9" t="n">
        <f aca="false">E1493 - E1492</f>
        <v>1.92</v>
      </c>
      <c r="L1493" s="21" t="n">
        <f aca="false">I1493 / $E$2</f>
        <v>0.0231421446384041</v>
      </c>
      <c r="M1493" s="22" t="n">
        <f aca="false">J1493 / $E$2</f>
        <v>-0.00169576059850376</v>
      </c>
      <c r="N1493" s="23" t="n">
        <f aca="false">K1493 / $E$2</f>
        <v>0.0191521197007481</v>
      </c>
      <c r="O1493" s="10" t="str">
        <f aca="false">IF(OR(J1493 &lt; 0, I1493 &lt; 0), IF(J1493 &lt; 0, "BUY", "SELL"), "S.W.")</f>
        <v>BUY</v>
      </c>
      <c r="P1493" s="11" t="n">
        <f aca="false">IF(OR(O1492="BUY", O1492 = "SELL"), IF(O1492 = "BUY", E1493 - B1493, B1493 - E1493), 0)</f>
        <v>-1.05</v>
      </c>
      <c r="Q1493" s="24" t="n">
        <f aca="false">(F1493 - F1492) / F1492</f>
        <v>0.567473272360256</v>
      </c>
      <c r="R1493" s="25" t="inlineStr">
        <f aca="true">IF(ROW(Q1493) - 2 &gt;= 3, AVERAGE(Q1493:OFFSET(Q1493,1 - $R$2, 0)), "")</f>
        <is>
          <t/>
        </is>
      </c>
    </row>
    <row collapsed="false" customFormat="false" customHeight="false" hidden="false" ht="13.3" outlineLevel="0" r="1494">
      <c r="A1494" s="20" t="n">
        <v>38726</v>
      </c>
      <c r="B1494" s="14" t="n">
        <v>76.73</v>
      </c>
      <c r="C1494" s="15" t="n">
        <v>77.2</v>
      </c>
      <c r="D1494" s="16" t="n">
        <v>75.74</v>
      </c>
      <c r="E1494" s="17" t="n">
        <v>76.05</v>
      </c>
      <c r="F1494" s="18" t="n">
        <v>24108600</v>
      </c>
      <c r="G1494" s="13" t="n">
        <v>75.72</v>
      </c>
      <c r="I1494" s="7" t="n">
        <f aca="false">C1494 - E1493</f>
        <v>0.900000000000006</v>
      </c>
      <c r="J1494" s="8" t="n">
        <f aca="false">E1493 - D1494</f>
        <v>0.560000000000002</v>
      </c>
      <c r="K1494" s="9" t="n">
        <f aca="false">E1494 - E1493</f>
        <v>-0.25</v>
      </c>
      <c r="L1494" s="21" t="n">
        <f aca="false">I1494 / $E$2</f>
        <v>0.00897755610972574</v>
      </c>
      <c r="M1494" s="22" t="n">
        <f aca="false">J1494 / $E$2</f>
        <v>0.00558603491271823</v>
      </c>
      <c r="N1494" s="23" t="n">
        <f aca="false">K1494 / $E$2</f>
        <v>-0.00249376558603491</v>
      </c>
      <c r="O1494" s="10" t="str">
        <f aca="false">IF(OR(J1494 &lt; 0, I1494 &lt; 0), IF(J1494 &lt; 0, "BUY", "SELL"), "S.W.")</f>
        <v>S.W.</v>
      </c>
      <c r="P1494" s="11" t="n">
        <f aca="false">IF(OR(O1493="BUY", O1493 = "SELL"), IF(O1493 = "BUY", E1494 - B1494, B1494 - E1494), 0)</f>
        <v>-0.680000000000007</v>
      </c>
      <c r="Q1494" s="24" t="n">
        <f aca="false">(F1494 - F1493) / F1493</f>
        <v>-0.0417580845177907</v>
      </c>
      <c r="R1494" s="25" t="inlineStr">
        <f aca="true">IF(ROW(Q1494) - 2 &gt;= 3, AVERAGE(Q1494:OFFSET(Q1494,1 - $R$2, 0)), "")</f>
        <is>
          <t/>
        </is>
      </c>
    </row>
    <row collapsed="false" customFormat="false" customHeight="false" hidden="false" ht="13.3" outlineLevel="0" r="1495">
      <c r="A1495" s="20" t="n">
        <v>38727</v>
      </c>
      <c r="B1495" s="14" t="n">
        <v>76.25</v>
      </c>
      <c r="C1495" s="15" t="n">
        <v>81.89</v>
      </c>
      <c r="D1495" s="16" t="n">
        <v>75.83</v>
      </c>
      <c r="E1495" s="17" t="n">
        <v>80.86</v>
      </c>
      <c r="F1495" s="18" t="n">
        <v>81423900</v>
      </c>
      <c r="G1495" s="13" t="n">
        <v>80.51</v>
      </c>
      <c r="I1495" s="7" t="n">
        <f aca="false">C1495 - E1494</f>
        <v>5.84</v>
      </c>
      <c r="J1495" s="8" t="n">
        <f aca="false">E1494 - D1495</f>
        <v>0.219999999999999</v>
      </c>
      <c r="K1495" s="9" t="n">
        <f aca="false">E1495 - E1494</f>
        <v>4.81</v>
      </c>
      <c r="L1495" s="21" t="n">
        <f aca="false">I1495 / $E$2</f>
        <v>0.0582543640897756</v>
      </c>
      <c r="M1495" s="22" t="n">
        <f aca="false">J1495 / $E$2</f>
        <v>0.00219451371571071</v>
      </c>
      <c r="N1495" s="23" t="n">
        <f aca="false">K1495 / $E$2</f>
        <v>0.0479800498753117</v>
      </c>
      <c r="O1495" s="10" t="str">
        <f aca="false">IF(OR(J1495 &lt; 0, I1495 &lt; 0), IF(J1495 &lt; 0, "BUY", "SELL"), "S.W.")</f>
        <v>S.W.</v>
      </c>
      <c r="P1495" s="11" t="n">
        <f aca="false">IF(OR(O1494="BUY", O1494 = "SELL"), IF(O1494 = "BUY", E1495 - B1495, B1495 - E1495), 0)</f>
        <v>0</v>
      </c>
      <c r="Q1495" s="24" t="n">
        <f aca="false">(F1495 - F1494) / F1494</f>
        <v>2.37737985615092</v>
      </c>
      <c r="R1495" s="25" t="inlineStr">
        <f aca="true">IF(ROW(Q1495) - 2 &gt;= 3, AVERAGE(Q1495:OFFSET(Q1495,1 - $R$2, 0)), "")</f>
        <is>
          <t/>
        </is>
      </c>
    </row>
    <row collapsed="false" customFormat="false" customHeight="false" hidden="false" ht="13.3" outlineLevel="0" r="1496">
      <c r="A1496" s="20" t="n">
        <v>38728</v>
      </c>
      <c r="B1496" s="14" t="n">
        <v>83.84</v>
      </c>
      <c r="C1496" s="15" t="n">
        <v>84.8</v>
      </c>
      <c r="D1496" s="16" t="n">
        <v>82.59</v>
      </c>
      <c r="E1496" s="17" t="n">
        <v>83.9</v>
      </c>
      <c r="F1496" s="18" t="n">
        <v>53349800</v>
      </c>
      <c r="G1496" s="13" t="n">
        <v>83.54</v>
      </c>
      <c r="I1496" s="7" t="n">
        <f aca="false">C1496 - E1495</f>
        <v>3.94</v>
      </c>
      <c r="J1496" s="8" t="n">
        <f aca="false">E1495 - D1496</f>
        <v>-1.73</v>
      </c>
      <c r="K1496" s="9" t="n">
        <f aca="false">E1496 - E1495</f>
        <v>3.04000000000001</v>
      </c>
      <c r="L1496" s="21" t="n">
        <f aca="false">I1496 / $E$2</f>
        <v>0.0393017456359102</v>
      </c>
      <c r="M1496" s="22" t="n">
        <f aca="false">J1496 / $E$2</f>
        <v>-0.0172568578553616</v>
      </c>
      <c r="N1496" s="23" t="n">
        <f aca="false">K1496 / $E$2</f>
        <v>0.0303241895261846</v>
      </c>
      <c r="O1496" s="10" t="str">
        <f aca="false">IF(OR(J1496 &lt; 0, I1496 &lt; 0), IF(J1496 &lt; 0, "BUY", "SELL"), "S.W.")</f>
        <v>BUY</v>
      </c>
      <c r="P1496" s="11" t="n">
        <f aca="false">IF(OR(O1495="BUY", O1495 = "SELL"), IF(O1495 = "BUY", E1496 - B1496, B1496 - E1496), 0)</f>
        <v>0</v>
      </c>
      <c r="Q1496" s="24" t="n">
        <f aca="false">(F1496 - F1495) / F1495</f>
        <v>-0.344789429147953</v>
      </c>
      <c r="R1496" s="25" t="inlineStr">
        <f aca="true">IF(ROW(Q1496) - 2 &gt;= 3, AVERAGE(Q1496:OFFSET(Q1496,1 - $R$2, 0)), "")</f>
        <is>
          <t/>
        </is>
      </c>
    </row>
    <row collapsed="false" customFormat="false" customHeight="false" hidden="false" ht="13.3" outlineLevel="0" r="1497">
      <c r="A1497" s="20" t="n">
        <v>38729</v>
      </c>
      <c r="B1497" s="14" t="n">
        <v>84.97</v>
      </c>
      <c r="C1497" s="15" t="n">
        <v>86.4</v>
      </c>
      <c r="D1497" s="16" t="n">
        <v>83.62</v>
      </c>
      <c r="E1497" s="17" t="n">
        <v>84.29</v>
      </c>
      <c r="F1497" s="18" t="n">
        <v>45743200</v>
      </c>
      <c r="G1497" s="13" t="n">
        <v>83.93</v>
      </c>
      <c r="I1497" s="7" t="n">
        <f aca="false">C1497 - E1496</f>
        <v>2.5</v>
      </c>
      <c r="J1497" s="8" t="n">
        <f aca="false">E1496 - D1497</f>
        <v>0.280000000000001</v>
      </c>
      <c r="K1497" s="9" t="n">
        <f aca="false">E1497 - E1496</f>
        <v>0.390000000000001</v>
      </c>
      <c r="L1497" s="21" t="n">
        <f aca="false">I1497 / $E$2</f>
        <v>0.0249376558603491</v>
      </c>
      <c r="M1497" s="22" t="n">
        <f aca="false">J1497 / $E$2</f>
        <v>0.00279301745635911</v>
      </c>
      <c r="N1497" s="23" t="n">
        <f aca="false">K1497 / $E$2</f>
        <v>0.00389027431421447</v>
      </c>
      <c r="O1497" s="10" t="str">
        <f aca="false">IF(OR(J1497 &lt; 0, I1497 &lt; 0), IF(J1497 &lt; 0, "BUY", "SELL"), "S.W.")</f>
        <v>S.W.</v>
      </c>
      <c r="P1497" s="11" t="n">
        <f aca="false">IF(OR(O1496="BUY", O1496 = "SELL"), IF(O1496 = "BUY", E1497 - B1497, B1497 - E1497), 0)</f>
        <v>-0.679999999999993</v>
      </c>
      <c r="Q1497" s="24" t="n">
        <f aca="false">(F1497 - F1496) / F1496</f>
        <v>-0.142579728508823</v>
      </c>
      <c r="R1497" s="25" t="inlineStr">
        <f aca="true">IF(ROW(Q1497) - 2 &gt;= 3, AVERAGE(Q1497:OFFSET(Q1497,1 - $R$2, 0)), "")</f>
        <is>
          <t/>
        </is>
      </c>
    </row>
    <row collapsed="false" customFormat="false" customHeight="false" hidden="false" ht="13.3" outlineLevel="0" r="1498">
      <c r="A1498" s="20" t="n">
        <v>38730</v>
      </c>
      <c r="B1498" s="14" t="n">
        <v>84.99</v>
      </c>
      <c r="C1498" s="15" t="n">
        <v>86.01</v>
      </c>
      <c r="D1498" s="16" t="n">
        <v>84.6</v>
      </c>
      <c r="E1498" s="17" t="n">
        <v>85.59</v>
      </c>
      <c r="F1498" s="18" t="n">
        <v>27725200</v>
      </c>
      <c r="G1498" s="13" t="n">
        <v>85.22</v>
      </c>
      <c r="I1498" s="7" t="n">
        <f aca="false">C1498 - E1497</f>
        <v>1.72</v>
      </c>
      <c r="J1498" s="8" t="n">
        <f aca="false">E1497 - D1498</f>
        <v>-0.309999999999988</v>
      </c>
      <c r="K1498" s="9" t="n">
        <f aca="false">E1498 - E1497</f>
        <v>1.3</v>
      </c>
      <c r="L1498" s="21" t="n">
        <f aca="false">I1498 / $E$2</f>
        <v>0.0171571072319202</v>
      </c>
      <c r="M1498" s="22" t="n">
        <f aca="false">J1498 / $E$2</f>
        <v>-0.00309226932668317</v>
      </c>
      <c r="N1498" s="23" t="n">
        <f aca="false">K1498 / $E$2</f>
        <v>0.0129675810473815</v>
      </c>
      <c r="O1498" s="10" t="str">
        <f aca="false">IF(OR(J1498 &lt; 0, I1498 &lt; 0), IF(J1498 &lt; 0, "BUY", "SELL"), "S.W.")</f>
        <v>BUY</v>
      </c>
      <c r="P1498" s="11" t="n">
        <f aca="false">IF(OR(O1497="BUY", O1497 = "SELL"), IF(O1497 = "BUY", E1498 - B1498, B1498 - E1498), 0)</f>
        <v>0</v>
      </c>
      <c r="Q1498" s="24" t="n">
        <f aca="false">(F1498 - F1497) / F1497</f>
        <v>-0.393894611658126</v>
      </c>
      <c r="R1498" s="25" t="inlineStr">
        <f aca="true">IF(ROW(Q1498) - 2 &gt;= 3, AVERAGE(Q1498:OFFSET(Q1498,1 - $R$2, 0)), "")</f>
        <is>
          <t/>
        </is>
      </c>
    </row>
    <row collapsed="false" customFormat="false" customHeight="false" hidden="false" ht="13.3" outlineLevel="0" r="1499">
      <c r="A1499" s="20" t="n">
        <v>38734</v>
      </c>
      <c r="B1499" s="14" t="n">
        <v>85.7</v>
      </c>
      <c r="C1499" s="15" t="n">
        <v>86.38</v>
      </c>
      <c r="D1499" s="16" t="n">
        <v>83.87</v>
      </c>
      <c r="E1499" s="17" t="n">
        <v>84.71</v>
      </c>
      <c r="F1499" s="18" t="n">
        <v>29843700</v>
      </c>
      <c r="G1499" s="13" t="n">
        <v>84.35</v>
      </c>
      <c r="I1499" s="7" t="n">
        <f aca="false">C1499 - E1498</f>
        <v>0.789999999999992</v>
      </c>
      <c r="J1499" s="8" t="n">
        <f aca="false">E1498 - D1499</f>
        <v>1.72</v>
      </c>
      <c r="K1499" s="9" t="n">
        <f aca="false">E1499 - E1498</f>
        <v>-0.88000000000001</v>
      </c>
      <c r="L1499" s="21" t="n">
        <f aca="false">I1499 / $E$2</f>
        <v>0.00788029925187025</v>
      </c>
      <c r="M1499" s="22" t="n">
        <f aca="false">J1499 / $E$2</f>
        <v>0.0171571072319202</v>
      </c>
      <c r="N1499" s="23" t="n">
        <f aca="false">K1499 / $E$2</f>
        <v>-0.00877805486284299</v>
      </c>
      <c r="O1499" s="10" t="str">
        <f aca="false">IF(OR(J1499 &lt; 0, I1499 &lt; 0), IF(J1499 &lt; 0, "BUY", "SELL"), "S.W.")</f>
        <v>S.W.</v>
      </c>
      <c r="P1499" s="11" t="n">
        <f aca="false">IF(OR(O1498="BUY", O1498 = "SELL"), IF(O1498 = "BUY", E1499 - B1499, B1499 - E1499), 0)</f>
        <v>-0.990000000000009</v>
      </c>
      <c r="Q1499" s="24" t="n">
        <f aca="false">(F1499 - F1498) / F1498</f>
        <v>0.0764106300405407</v>
      </c>
      <c r="R1499" s="25" t="inlineStr">
        <f aca="true">IF(ROW(Q1499) - 2 &gt;= 3, AVERAGE(Q1499:OFFSET(Q1499,1 - $R$2, 0)), "")</f>
        <is>
          <t/>
        </is>
      </c>
    </row>
    <row collapsed="false" customFormat="false" customHeight="false" hidden="false" ht="13.3" outlineLevel="0" r="1500">
      <c r="A1500" s="20" t="n">
        <v>38735</v>
      </c>
      <c r="B1500" s="14" t="n">
        <v>83.08</v>
      </c>
      <c r="C1500" s="15" t="n">
        <v>84.05</v>
      </c>
      <c r="D1500" s="16" t="n">
        <v>81.85</v>
      </c>
      <c r="E1500" s="17" t="n">
        <v>82.49</v>
      </c>
      <c r="F1500" s="18" t="n">
        <v>42879900</v>
      </c>
      <c r="G1500" s="13" t="n">
        <v>82.14</v>
      </c>
      <c r="I1500" s="7" t="n">
        <f aca="false">C1500 - E1499</f>
        <v>-0.659999999999997</v>
      </c>
      <c r="J1500" s="8" t="n">
        <f aca="false">E1499 - D1500</f>
        <v>2.86</v>
      </c>
      <c r="K1500" s="9" t="n">
        <f aca="false">E1500 - E1499</f>
        <v>-2.22</v>
      </c>
      <c r="L1500" s="21" t="n">
        <f aca="false">I1500 / $E$2</f>
        <v>-0.00658354114713214</v>
      </c>
      <c r="M1500" s="22" t="n">
        <f aca="false">J1500 / $E$2</f>
        <v>0.0285286783042394</v>
      </c>
      <c r="N1500" s="23" t="n">
        <f aca="false">K1500 / $E$2</f>
        <v>-0.02214463840399</v>
      </c>
      <c r="O1500" s="10" t="str">
        <f aca="false">IF(OR(J1500 &lt; 0, I1500 &lt; 0), IF(J1500 &lt; 0, "BUY", "SELL"), "S.W.")</f>
        <v>SELL</v>
      </c>
      <c r="P1500" s="11" t="n">
        <f aca="false">IF(OR(O1499="BUY", O1499 = "SELL"), IF(O1499 = "BUY", E1500 - B1500, B1500 - E1500), 0)</f>
        <v>0</v>
      </c>
      <c r="Q1500" s="24" t="n">
        <f aca="false">(F1500 - F1499) / F1499</f>
        <v>0.436815810372038</v>
      </c>
      <c r="R1500" s="25" t="inlineStr">
        <f aca="true">IF(ROW(Q1500) - 2 &gt;= 3, AVERAGE(Q1500:OFFSET(Q1500,1 - $R$2, 0)), "")</f>
        <is>
          <t/>
        </is>
      </c>
    </row>
    <row collapsed="false" customFormat="false" customHeight="false" hidden="false" ht="13.3" outlineLevel="0" r="1501">
      <c r="A1501" s="20" t="n">
        <v>38736</v>
      </c>
      <c r="B1501" s="14" t="n">
        <v>81.25</v>
      </c>
      <c r="C1501" s="15" t="n">
        <v>81.66</v>
      </c>
      <c r="D1501" s="16" t="n">
        <v>78.74</v>
      </c>
      <c r="E1501" s="17" t="n">
        <v>79.04</v>
      </c>
      <c r="F1501" s="18" t="n">
        <v>60566000</v>
      </c>
      <c r="G1501" s="13" t="n">
        <v>78.7</v>
      </c>
      <c r="I1501" s="7" t="n">
        <f aca="false">C1501 - E1500</f>
        <v>-0.829999999999998</v>
      </c>
      <c r="J1501" s="8" t="n">
        <f aca="false">E1500 - D1501</f>
        <v>3.75</v>
      </c>
      <c r="K1501" s="9" t="n">
        <f aca="false">E1501 - E1500</f>
        <v>-3.44999999999999</v>
      </c>
      <c r="L1501" s="21" t="n">
        <f aca="false">I1501 / $E$2</f>
        <v>-0.00827930174563589</v>
      </c>
      <c r="M1501" s="22" t="n">
        <f aca="false">J1501 / $E$2</f>
        <v>0.0374064837905237</v>
      </c>
      <c r="N1501" s="23" t="n">
        <f aca="false">K1501 / $E$2</f>
        <v>-0.0344139650872817</v>
      </c>
      <c r="O1501" s="10" t="str">
        <f aca="false">IF(OR(J1501 &lt; 0, I1501 &lt; 0), IF(J1501 &lt; 0, "BUY", "SELL"), "S.W.")</f>
        <v>SELL</v>
      </c>
      <c r="P1501" s="11" t="n">
        <f aca="false">IF(OR(O1500="BUY", O1500 = "SELL"), IF(O1500 = "BUY", E1501 - B1501, B1501 - E1501), 0)</f>
        <v>2.20999999999999</v>
      </c>
      <c r="Q1501" s="24" t="n">
        <f aca="false">(F1501 - F1500) / F1500</f>
        <v>0.412456652184357</v>
      </c>
      <c r="R1501" s="25" t="inlineStr">
        <f aca="true">IF(ROW(Q1501) - 2 &gt;= 3, AVERAGE(Q1501:OFFSET(Q1501,1 - $R$2, 0)), "")</f>
        <is>
          <t/>
        </is>
      </c>
    </row>
    <row collapsed="false" customFormat="false" customHeight="false" hidden="false" ht="13.3" outlineLevel="0" r="1502">
      <c r="A1502" s="20" t="n">
        <v>38737</v>
      </c>
      <c r="B1502" s="14" t="n">
        <v>79.28</v>
      </c>
      <c r="C1502" s="15" t="n">
        <v>80.04</v>
      </c>
      <c r="D1502" s="16" t="n">
        <v>75.83</v>
      </c>
      <c r="E1502" s="17" t="n">
        <v>76.09</v>
      </c>
      <c r="F1502" s="18" t="n">
        <v>40527100</v>
      </c>
      <c r="G1502" s="13" t="n">
        <v>75.76</v>
      </c>
      <c r="I1502" s="7" t="n">
        <f aca="false">C1502 - E1501</f>
        <v>1</v>
      </c>
      <c r="J1502" s="8" t="n">
        <f aca="false">E1501 - D1502</f>
        <v>3.21000000000001</v>
      </c>
      <c r="K1502" s="9" t="n">
        <f aca="false">E1502 - E1501</f>
        <v>-2.95</v>
      </c>
      <c r="L1502" s="21" t="n">
        <f aca="false">I1502 / $E$2</f>
        <v>0.00997506234413965</v>
      </c>
      <c r="M1502" s="22" t="n">
        <f aca="false">J1502 / $E$2</f>
        <v>0.0320199501246884</v>
      </c>
      <c r="N1502" s="23" t="n">
        <f aca="false">K1502 / $E$2</f>
        <v>-0.029426433915212</v>
      </c>
      <c r="O1502" s="10" t="str">
        <f aca="false">IF(OR(J1502 &lt; 0, I1502 &lt; 0), IF(J1502 &lt; 0, "BUY", "SELL"), "S.W.")</f>
        <v>S.W.</v>
      </c>
      <c r="P1502" s="11" t="n">
        <f aca="false">IF(OR(O1501="BUY", O1501 = "SELL"), IF(O1501 = "BUY", E1502 - B1502, B1502 - E1502), 0)</f>
        <v>3.19</v>
      </c>
      <c r="Q1502" s="24" t="n">
        <f aca="false">(F1502 - F1501) / F1501</f>
        <v>-0.330860548822772</v>
      </c>
      <c r="R1502" s="25" t="inlineStr">
        <f aca="true">IF(ROW(Q1502) - 2 &gt;= 3, AVERAGE(Q1502:OFFSET(Q1502,1 - $R$2, 0)), "")</f>
        <is>
          <t/>
        </is>
      </c>
    </row>
    <row collapsed="false" customFormat="false" customHeight="false" hidden="false" ht="13.3" outlineLevel="0" r="1503">
      <c r="A1503" s="20" t="n">
        <v>38740</v>
      </c>
      <c r="B1503" s="14" t="n">
        <v>76.1</v>
      </c>
      <c r="C1503" s="15" t="n">
        <v>79.56</v>
      </c>
      <c r="D1503" s="16" t="n">
        <v>76</v>
      </c>
      <c r="E1503" s="17" t="n">
        <v>77.67</v>
      </c>
      <c r="F1503" s="18" t="n">
        <v>37847500</v>
      </c>
      <c r="G1503" s="13" t="n">
        <v>77.34</v>
      </c>
      <c r="I1503" s="7" t="n">
        <f aca="false">C1503 - E1502</f>
        <v>3.47</v>
      </c>
      <c r="J1503" s="8" t="n">
        <f aca="false">E1502 - D1503</f>
        <v>0.0900000000000034</v>
      </c>
      <c r="K1503" s="9" t="n">
        <f aca="false">E1503 - E1502</f>
        <v>1.58</v>
      </c>
      <c r="L1503" s="21" t="n">
        <f aca="false">I1503 / $E$2</f>
        <v>0.0346134663341646</v>
      </c>
      <c r="M1503" s="22" t="n">
        <f aca="false">J1503 / $E$2</f>
        <v>0.000897755610972603</v>
      </c>
      <c r="N1503" s="23" t="n">
        <f aca="false">K1503 / $E$2</f>
        <v>0.0157605985037406</v>
      </c>
      <c r="O1503" s="10" t="str">
        <f aca="false">IF(OR(J1503 &lt; 0, I1503 &lt; 0), IF(J1503 &lt; 0, "BUY", "SELL"), "S.W.")</f>
        <v>S.W.</v>
      </c>
      <c r="P1503" s="11" t="n">
        <f aca="false">IF(OR(O1502="BUY", O1502 = "SELL"), IF(O1502 = "BUY", E1503 - B1503, B1503 - E1503), 0)</f>
        <v>0</v>
      </c>
      <c r="Q1503" s="24" t="n">
        <f aca="false">(F1503 - F1502) / F1502</f>
        <v>-0.0661187205598229</v>
      </c>
      <c r="R1503" s="25" t="inlineStr">
        <f aca="true">IF(ROW(Q1503) - 2 &gt;= 3, AVERAGE(Q1503:OFFSET(Q1503,1 - $R$2, 0)), "")</f>
        <is>
          <t/>
        </is>
      </c>
    </row>
    <row collapsed="false" customFormat="false" customHeight="false" hidden="false" ht="13.3" outlineLevel="0" r="1504">
      <c r="A1504" s="20" t="n">
        <v>38741</v>
      </c>
      <c r="B1504" s="14" t="n">
        <v>78.76</v>
      </c>
      <c r="C1504" s="15" t="n">
        <v>79.42</v>
      </c>
      <c r="D1504" s="16" t="n">
        <v>75.77</v>
      </c>
      <c r="E1504" s="17" t="n">
        <v>76.04</v>
      </c>
      <c r="F1504" s="18" t="n">
        <v>40794800</v>
      </c>
      <c r="G1504" s="13" t="n">
        <v>75.71</v>
      </c>
      <c r="I1504" s="7" t="n">
        <f aca="false">C1504 - E1503</f>
        <v>1.75</v>
      </c>
      <c r="J1504" s="8" t="n">
        <f aca="false">E1503 - D1504</f>
        <v>1.90000000000001</v>
      </c>
      <c r="K1504" s="9" t="n">
        <f aca="false">E1504 - E1503</f>
        <v>-1.63</v>
      </c>
      <c r="L1504" s="21" t="n">
        <f aca="false">I1504 / $E$2</f>
        <v>0.0174563591022444</v>
      </c>
      <c r="M1504" s="22" t="n">
        <f aca="false">J1504 / $E$2</f>
        <v>0.0189526184538654</v>
      </c>
      <c r="N1504" s="23" t="n">
        <f aca="false">K1504 / $E$2</f>
        <v>-0.0162593516209476</v>
      </c>
      <c r="O1504" s="10" t="str">
        <f aca="false">IF(OR(J1504 &lt; 0, I1504 &lt; 0), IF(J1504 &lt; 0, "BUY", "SELL"), "S.W.")</f>
        <v>S.W.</v>
      </c>
      <c r="P1504" s="11" t="n">
        <f aca="false">IF(OR(O1503="BUY", O1503 = "SELL"), IF(O1503 = "BUY", E1504 - B1504, B1504 - E1504), 0)</f>
        <v>0</v>
      </c>
      <c r="Q1504" s="24" t="n">
        <f aca="false">(F1504 - F1503) / F1503</f>
        <v>0.0778730431336284</v>
      </c>
      <c r="R1504" s="25" t="inlineStr">
        <f aca="true">IF(ROW(Q1504) - 2 &gt;= 3, AVERAGE(Q1504:OFFSET(Q1504,1 - $R$2, 0)), "")</f>
        <is>
          <t/>
        </is>
      </c>
    </row>
    <row collapsed="false" customFormat="false" customHeight="false" hidden="false" ht="13.3" outlineLevel="0" r="1505">
      <c r="A1505" s="20" t="n">
        <v>38742</v>
      </c>
      <c r="B1505" s="14" t="n">
        <v>77.39</v>
      </c>
      <c r="C1505" s="15" t="n">
        <v>77.5</v>
      </c>
      <c r="D1505" s="16" t="n">
        <v>73.25</v>
      </c>
      <c r="E1505" s="17" t="n">
        <v>74.2</v>
      </c>
      <c r="F1505" s="18" t="n">
        <v>45563800</v>
      </c>
      <c r="G1505" s="13" t="n">
        <v>73.88</v>
      </c>
      <c r="I1505" s="7" t="n">
        <f aca="false">C1505 - E1504</f>
        <v>1.45999999999999</v>
      </c>
      <c r="J1505" s="8" t="n">
        <f aca="false">E1504 - D1505</f>
        <v>2.79000000000001</v>
      </c>
      <c r="K1505" s="9" t="n">
        <f aca="false">E1505 - E1504</f>
        <v>-1.84</v>
      </c>
      <c r="L1505" s="21" t="n">
        <f aca="false">I1505 / $E$2</f>
        <v>0.0145635910224438</v>
      </c>
      <c r="M1505" s="22" t="n">
        <f aca="false">J1505 / $E$2</f>
        <v>0.0278304239401497</v>
      </c>
      <c r="N1505" s="23" t="n">
        <f aca="false">K1505 / $E$2</f>
        <v>-0.018354114713217</v>
      </c>
      <c r="O1505" s="10" t="str">
        <f aca="false">IF(OR(J1505 &lt; 0, I1505 &lt; 0), IF(J1505 &lt; 0, "BUY", "SELL"), "S.W.")</f>
        <v>S.W.</v>
      </c>
      <c r="P1505" s="11" t="n">
        <f aca="false">IF(OR(O1504="BUY", O1504 = "SELL"), IF(O1504 = "BUY", E1505 - B1505, B1505 - E1505), 0)</f>
        <v>0</v>
      </c>
      <c r="Q1505" s="24" t="n">
        <f aca="false">(F1505 - F1504) / F1504</f>
        <v>0.116902154196123</v>
      </c>
      <c r="R1505" s="25" t="inlineStr">
        <f aca="true">IF(ROW(Q1505) - 2 &gt;= 3, AVERAGE(Q1505:OFFSET(Q1505,1 - $R$2, 0)), "")</f>
        <is>
          <t/>
        </is>
      </c>
    </row>
    <row collapsed="false" customFormat="false" customHeight="false" hidden="false" ht="13.3" outlineLevel="0" r="1506">
      <c r="A1506" s="20" t="n">
        <v>38743</v>
      </c>
      <c r="B1506" s="14" t="n">
        <v>74.53</v>
      </c>
      <c r="C1506" s="15" t="n">
        <v>75.43</v>
      </c>
      <c r="D1506" s="16" t="n">
        <v>71.93</v>
      </c>
      <c r="E1506" s="17" t="n">
        <v>72.33</v>
      </c>
      <c r="F1506" s="18" t="n">
        <v>42192400</v>
      </c>
      <c r="G1506" s="13" t="n">
        <v>72.02</v>
      </c>
      <c r="I1506" s="7" t="n">
        <f aca="false">C1506 - E1505</f>
        <v>1.23</v>
      </c>
      <c r="J1506" s="8" t="n">
        <f aca="false">E1505 - D1506</f>
        <v>2.27</v>
      </c>
      <c r="K1506" s="9" t="n">
        <f aca="false">E1506 - E1505</f>
        <v>-1.87</v>
      </c>
      <c r="L1506" s="21" t="n">
        <f aca="false">I1506 / $E$2</f>
        <v>0.0122693266832918</v>
      </c>
      <c r="M1506" s="22" t="n">
        <f aca="false">J1506 / $E$2</f>
        <v>0.022643391521197</v>
      </c>
      <c r="N1506" s="23" t="n">
        <f aca="false">K1506 / $E$2</f>
        <v>-0.0186533665835412</v>
      </c>
      <c r="O1506" s="10" t="str">
        <f aca="false">IF(OR(J1506 &lt; 0, I1506 &lt; 0), IF(J1506 &lt; 0, "BUY", "SELL"), "S.W.")</f>
        <v>S.W.</v>
      </c>
      <c r="P1506" s="11" t="n">
        <f aca="false">IF(OR(O1505="BUY", O1505 = "SELL"), IF(O1505 = "BUY", E1506 - B1506, B1506 - E1506), 0)</f>
        <v>0</v>
      </c>
      <c r="Q1506" s="24" t="n">
        <f aca="false">(F1506 - F1505) / F1505</f>
        <v>-0.0739929505440723</v>
      </c>
      <c r="R1506" s="25" t="inlineStr">
        <f aca="true">IF(ROW(Q1506) - 2 &gt;= 3, AVERAGE(Q1506:OFFSET(Q1506,1 - $R$2, 0)), "")</f>
        <is>
          <t/>
        </is>
      </c>
    </row>
    <row collapsed="false" customFormat="false" customHeight="false" hidden="false" ht="13.3" outlineLevel="0" r="1507">
      <c r="A1507" s="20" t="n">
        <v>38744</v>
      </c>
      <c r="B1507" s="14" t="n">
        <v>72.95</v>
      </c>
      <c r="C1507" s="15" t="n">
        <v>73.6</v>
      </c>
      <c r="D1507" s="16" t="n">
        <v>71.1</v>
      </c>
      <c r="E1507" s="17" t="n">
        <v>72.03</v>
      </c>
      <c r="F1507" s="18" t="n">
        <v>34066600</v>
      </c>
      <c r="G1507" s="13" t="n">
        <v>71.72</v>
      </c>
      <c r="I1507" s="7" t="n">
        <f aca="false">C1507 - E1506</f>
        <v>1.27</v>
      </c>
      <c r="J1507" s="8" t="n">
        <f aca="false">E1506 - D1507</f>
        <v>1.23</v>
      </c>
      <c r="K1507" s="9" t="n">
        <f aca="false">E1507 - E1506</f>
        <v>-0.299999999999997</v>
      </c>
      <c r="L1507" s="21" t="n">
        <f aca="false">I1507 / $E$2</f>
        <v>0.0126683291770573</v>
      </c>
      <c r="M1507" s="22" t="n">
        <f aca="false">J1507 / $E$2</f>
        <v>0.0122693266832918</v>
      </c>
      <c r="N1507" s="23" t="n">
        <f aca="false">K1507 / $E$2</f>
        <v>-0.00299251870324187</v>
      </c>
      <c r="O1507" s="10" t="str">
        <f aca="false">IF(OR(J1507 &lt; 0, I1507 &lt; 0), IF(J1507 &lt; 0, "BUY", "SELL"), "S.W.")</f>
        <v>S.W.</v>
      </c>
      <c r="P1507" s="11" t="n">
        <f aca="false">IF(OR(O1506="BUY", O1506 = "SELL"), IF(O1506 = "BUY", E1507 - B1507, B1507 - E1507), 0)</f>
        <v>0</v>
      </c>
      <c r="Q1507" s="24" t="n">
        <f aca="false">(F1507 - F1506) / F1506</f>
        <v>-0.19258918667817</v>
      </c>
      <c r="R1507" s="25" t="inlineStr">
        <f aca="true">IF(ROW(Q1507) - 2 &gt;= 3, AVERAGE(Q1507:OFFSET(Q1507,1 - $R$2, 0)), "")</f>
        <is>
          <t/>
        </is>
      </c>
    </row>
    <row collapsed="false" customFormat="false" customHeight="false" hidden="false" ht="13.3" outlineLevel="0" r="1508">
      <c r="A1508" s="20" t="n">
        <v>38747</v>
      </c>
      <c r="B1508" s="14" t="n">
        <v>71.17</v>
      </c>
      <c r="C1508" s="15" t="n">
        <v>76.6</v>
      </c>
      <c r="D1508" s="16" t="n">
        <v>70.87</v>
      </c>
      <c r="E1508" s="17" t="n">
        <v>75</v>
      </c>
      <c r="F1508" s="18" t="n">
        <v>49942900</v>
      </c>
      <c r="G1508" s="13" t="n">
        <v>74.68</v>
      </c>
      <c r="I1508" s="7" t="n">
        <f aca="false">C1508 - E1507</f>
        <v>4.56999999999999</v>
      </c>
      <c r="J1508" s="8" t="n">
        <f aca="false">E1507 - D1508</f>
        <v>1.16</v>
      </c>
      <c r="K1508" s="9" t="n">
        <f aca="false">E1508 - E1507</f>
        <v>2.97</v>
      </c>
      <c r="L1508" s="21" t="n">
        <f aca="false">I1508 / $E$2</f>
        <v>0.0455860349127181</v>
      </c>
      <c r="M1508" s="22" t="n">
        <f aca="false">J1508 / $E$2</f>
        <v>0.011571072319202</v>
      </c>
      <c r="N1508" s="23" t="n">
        <f aca="false">K1508 / $E$2</f>
        <v>0.0296259351620948</v>
      </c>
      <c r="O1508" s="10" t="str">
        <f aca="false">IF(OR(J1508 &lt; 0, I1508 &lt; 0), IF(J1508 &lt; 0, "BUY", "SELL"), "S.W.")</f>
        <v>S.W.</v>
      </c>
      <c r="P1508" s="11" t="n">
        <f aca="false">IF(OR(O1507="BUY", O1507 = "SELL"), IF(O1507 = "BUY", E1508 - B1508, B1508 - E1508), 0)</f>
        <v>0</v>
      </c>
      <c r="Q1508" s="24" t="n">
        <f aca="false">(F1508 - F1507) / F1507</f>
        <v>0.466037115532516</v>
      </c>
      <c r="R1508" s="25" t="inlineStr">
        <f aca="true">IF(ROW(Q1508) - 2 &gt;= 3, AVERAGE(Q1508:OFFSET(Q1508,1 - $R$2, 0)), "")</f>
        <is>
          <t/>
        </is>
      </c>
    </row>
    <row collapsed="false" customFormat="false" customHeight="false" hidden="false" ht="13.3" outlineLevel="0" r="1509">
      <c r="A1509" s="20" t="n">
        <v>38748</v>
      </c>
      <c r="B1509" s="14" t="n">
        <v>75.5</v>
      </c>
      <c r="C1509" s="15" t="n">
        <v>76.34</v>
      </c>
      <c r="D1509" s="16" t="n">
        <v>73.75</v>
      </c>
      <c r="E1509" s="17" t="n">
        <v>75.51</v>
      </c>
      <c r="F1509" s="18" t="n">
        <v>32626500</v>
      </c>
      <c r="G1509" s="13" t="n">
        <v>75.19</v>
      </c>
      <c r="I1509" s="7" t="n">
        <f aca="false">C1509 - E1508</f>
        <v>1.34</v>
      </c>
      <c r="J1509" s="8" t="n">
        <f aca="false">E1508 - D1509</f>
        <v>1.25</v>
      </c>
      <c r="K1509" s="9" t="n">
        <f aca="false">E1509 - E1508</f>
        <v>0.510000000000005</v>
      </c>
      <c r="L1509" s="21" t="n">
        <f aca="false">I1509 / $E$2</f>
        <v>0.0133665835411472</v>
      </c>
      <c r="M1509" s="22" t="n">
        <f aca="false">J1509 / $E$2</f>
        <v>0.0124688279301746</v>
      </c>
      <c r="N1509" s="23" t="n">
        <f aca="false">K1509 / $E$2</f>
        <v>0.00508728179551127</v>
      </c>
      <c r="O1509" s="10" t="str">
        <f aca="false">IF(OR(J1509 &lt; 0, I1509 &lt; 0), IF(J1509 &lt; 0, "BUY", "SELL"), "S.W.")</f>
        <v>S.W.</v>
      </c>
      <c r="P1509" s="11" t="n">
        <f aca="false">IF(OR(O1508="BUY", O1508 = "SELL"), IF(O1508 = "BUY", E1509 - B1509, B1509 - E1509), 0)</f>
        <v>0</v>
      </c>
      <c r="Q1509" s="24" t="n">
        <f aca="false">(F1509 - F1508) / F1508</f>
        <v>-0.346723958760905</v>
      </c>
      <c r="R1509" s="25" t="inlineStr">
        <f aca="true">IF(ROW(Q1509) - 2 &gt;= 3, AVERAGE(Q1509:OFFSET(Q1509,1 - $R$2, 0)), "")</f>
        <is>
          <t/>
        </is>
      </c>
    </row>
    <row collapsed="false" customFormat="false" customHeight="false" hidden="false" ht="13.3" outlineLevel="0" r="1510">
      <c r="A1510" s="20" t="n">
        <v>38749</v>
      </c>
      <c r="B1510" s="14" t="n">
        <v>74.95</v>
      </c>
      <c r="C1510" s="15" t="n">
        <v>76.46</v>
      </c>
      <c r="D1510" s="16" t="n">
        <v>74.64</v>
      </c>
      <c r="E1510" s="17" t="n">
        <v>75.42</v>
      </c>
      <c r="F1510" s="18" t="n">
        <v>18613800</v>
      </c>
      <c r="G1510" s="13" t="n">
        <v>75.1</v>
      </c>
      <c r="I1510" s="7" t="n">
        <f aca="false">C1510 - E1509</f>
        <v>0.949999999999989</v>
      </c>
      <c r="J1510" s="8" t="n">
        <f aca="false">E1509 - D1510</f>
        <v>0.870000000000005</v>
      </c>
      <c r="K1510" s="9" t="n">
        <f aca="false">E1510 - E1509</f>
        <v>-0.0900000000000034</v>
      </c>
      <c r="L1510" s="21" t="n">
        <f aca="false">I1510 / $E$2</f>
        <v>0.00947630922693256</v>
      </c>
      <c r="M1510" s="22" t="n">
        <f aca="false">J1510 / $E$2</f>
        <v>0.00867830423940154</v>
      </c>
      <c r="N1510" s="23" t="n">
        <f aca="false">K1510 / $E$2</f>
        <v>-0.000897755610972603</v>
      </c>
      <c r="O1510" s="10" t="str">
        <f aca="false">IF(OR(J1510 &lt; 0, I1510 &lt; 0), IF(J1510 &lt; 0, "BUY", "SELL"), "S.W.")</f>
        <v>S.W.</v>
      </c>
      <c r="P1510" s="11" t="n">
        <f aca="false">IF(OR(O1509="BUY", O1509 = "SELL"), IF(O1509 = "BUY", E1510 - B1510, B1510 - E1510), 0)</f>
        <v>0</v>
      </c>
      <c r="Q1510" s="24" t="n">
        <f aca="false">(F1510 - F1509) / F1509</f>
        <v>-0.429488299388534</v>
      </c>
      <c r="R1510" s="25" t="inlineStr">
        <f aca="true">IF(ROW(Q1510) - 2 &gt;= 3, AVERAGE(Q1510:OFFSET(Q1510,1 - $R$2, 0)), "")</f>
        <is>
          <t/>
        </is>
      </c>
    </row>
    <row collapsed="false" customFormat="false" customHeight="false" hidden="false" ht="13.3" outlineLevel="0" r="1511">
      <c r="A1511" s="20" t="n">
        <v>38750</v>
      </c>
      <c r="B1511" s="14" t="n">
        <v>75.1</v>
      </c>
      <c r="C1511" s="15" t="n">
        <v>75.36</v>
      </c>
      <c r="D1511" s="16" t="n">
        <v>72.05</v>
      </c>
      <c r="E1511" s="17" t="n">
        <v>72.1</v>
      </c>
      <c r="F1511" s="18" t="n">
        <v>25261500</v>
      </c>
      <c r="G1511" s="13" t="n">
        <v>71.79</v>
      </c>
      <c r="I1511" s="7" t="n">
        <f aca="false">C1511 - E1510</f>
        <v>-0.0600000000000023</v>
      </c>
      <c r="J1511" s="8" t="n">
        <f aca="false">E1510 - D1511</f>
        <v>3.37</v>
      </c>
      <c r="K1511" s="9" t="n">
        <f aca="false">E1511 - E1510</f>
        <v>-3.32000000000001</v>
      </c>
      <c r="L1511" s="21" t="n">
        <f aca="false">I1511 / $E$2</f>
        <v>-0.000598503740648402</v>
      </c>
      <c r="M1511" s="22" t="n">
        <f aca="false">J1511 / $E$2</f>
        <v>0.0336159600997507</v>
      </c>
      <c r="N1511" s="23" t="n">
        <f aca="false">K1511 / $E$2</f>
        <v>-0.0331172069825437</v>
      </c>
      <c r="O1511" s="10" t="str">
        <f aca="false">IF(OR(J1511 &lt; 0, I1511 &lt; 0), IF(J1511 &lt; 0, "BUY", "SELL"), "S.W.")</f>
        <v>SELL</v>
      </c>
      <c r="P1511" s="11" t="n">
        <f aca="false">IF(OR(O1510="BUY", O1510 = "SELL"), IF(O1510 = "BUY", E1511 - B1511, B1511 - E1511), 0)</f>
        <v>0</v>
      </c>
      <c r="Q1511" s="24" t="n">
        <f aca="false">(F1511 - F1510) / F1510</f>
        <v>0.357138252264449</v>
      </c>
      <c r="R1511" s="25" t="inlineStr">
        <f aca="true">IF(ROW(Q1511) - 2 &gt;= 3, AVERAGE(Q1511:OFFSET(Q1511,1 - $R$2, 0)), "")</f>
        <is>
          <t/>
        </is>
      </c>
    </row>
    <row collapsed="false" customFormat="false" customHeight="false" hidden="false" ht="13.3" outlineLevel="0" r="1512">
      <c r="A1512" s="20" t="n">
        <v>38751</v>
      </c>
      <c r="B1512" s="14" t="n">
        <v>72.24</v>
      </c>
      <c r="C1512" s="15" t="n">
        <v>72.79</v>
      </c>
      <c r="D1512" s="16" t="n">
        <v>71.04</v>
      </c>
      <c r="E1512" s="17" t="n">
        <v>71.85</v>
      </c>
      <c r="F1512" s="18" t="n">
        <v>24718700</v>
      </c>
      <c r="G1512" s="13" t="n">
        <v>71.54</v>
      </c>
      <c r="I1512" s="7" t="n">
        <f aca="false">C1512 - E1511</f>
        <v>0.690000000000012</v>
      </c>
      <c r="J1512" s="8" t="n">
        <f aca="false">E1511 - D1512</f>
        <v>1.05999999999999</v>
      </c>
      <c r="K1512" s="9" t="n">
        <f aca="false">E1512 - E1511</f>
        <v>-0.25</v>
      </c>
      <c r="L1512" s="21" t="n">
        <f aca="false">I1512 / $E$2</f>
        <v>0.00688279301745648</v>
      </c>
      <c r="M1512" s="22" t="n">
        <f aca="false">J1512 / $E$2</f>
        <v>0.0105735660847879</v>
      </c>
      <c r="N1512" s="23" t="n">
        <f aca="false">K1512 / $E$2</f>
        <v>-0.00249376558603491</v>
      </c>
      <c r="O1512" s="10" t="str">
        <f aca="false">IF(OR(J1512 &lt; 0, I1512 &lt; 0), IF(J1512 &lt; 0, "BUY", "SELL"), "S.W.")</f>
        <v>S.W.</v>
      </c>
      <c r="P1512" s="11" t="n">
        <f aca="false">IF(OR(O1511="BUY", O1511 = "SELL"), IF(O1511 = "BUY", E1512 - B1512, B1512 - E1512), 0)</f>
        <v>0.390000000000001</v>
      </c>
      <c r="Q1512" s="24" t="n">
        <f aca="false">(F1512 - F1511) / F1511</f>
        <v>-0.0214872434336837</v>
      </c>
      <c r="R1512" s="25" t="inlineStr">
        <f aca="true">IF(ROW(Q1512) - 2 &gt;= 3, AVERAGE(Q1512:OFFSET(Q1512,1 - $R$2, 0)), "")</f>
        <is>
          <t/>
        </is>
      </c>
    </row>
    <row collapsed="false" customFormat="false" customHeight="false" hidden="false" ht="13.3" outlineLevel="0" r="1513">
      <c r="A1513" s="20" t="n">
        <v>38754</v>
      </c>
      <c r="B1513" s="14" t="n">
        <v>72.02</v>
      </c>
      <c r="C1513" s="15" t="n">
        <v>72.51</v>
      </c>
      <c r="D1513" s="16" t="n">
        <v>66.74</v>
      </c>
      <c r="E1513" s="17" t="n">
        <v>67.3</v>
      </c>
      <c r="F1513" s="18" t="n">
        <v>58991700</v>
      </c>
      <c r="G1513" s="13" t="n">
        <v>67.01</v>
      </c>
      <c r="I1513" s="7" t="n">
        <f aca="false">C1513 - E1512</f>
        <v>0.660000000000011</v>
      </c>
      <c r="J1513" s="8" t="n">
        <f aca="false">E1512 - D1513</f>
        <v>5.11</v>
      </c>
      <c r="K1513" s="9" t="n">
        <f aca="false">E1513 - E1512</f>
        <v>-4.55</v>
      </c>
      <c r="L1513" s="21" t="n">
        <f aca="false">I1513 / $E$2</f>
        <v>0.00658354114713228</v>
      </c>
      <c r="M1513" s="22" t="n">
        <f aca="false">J1513 / $E$2</f>
        <v>0.0509725685785536</v>
      </c>
      <c r="N1513" s="23" t="n">
        <f aca="false">K1513 / $E$2</f>
        <v>-0.0453865336658354</v>
      </c>
      <c r="O1513" s="10" t="str">
        <f aca="false">IF(OR(J1513 &lt; 0, I1513 &lt; 0), IF(J1513 &lt; 0, "BUY", "SELL"), "S.W.")</f>
        <v>S.W.</v>
      </c>
      <c r="P1513" s="11" t="n">
        <f aca="false">IF(OR(O1512="BUY", O1512 = "SELL"), IF(O1512 = "BUY", E1513 - B1513, B1513 - E1513), 0)</f>
        <v>0</v>
      </c>
      <c r="Q1513" s="24" t="n">
        <f aca="false">(F1513 - F1512) / F1512</f>
        <v>1.38652113582025</v>
      </c>
      <c r="R1513" s="25" t="inlineStr">
        <f aca="true">IF(ROW(Q1513) - 2 &gt;= 3, AVERAGE(Q1513:OFFSET(Q1513,1 - $R$2, 0)), "")</f>
        <is>
          <t/>
        </is>
      </c>
    </row>
    <row collapsed="false" customFormat="false" customHeight="false" hidden="false" ht="13.3" outlineLevel="0" r="1514">
      <c r="A1514" s="20" t="n">
        <v>38755</v>
      </c>
      <c r="B1514" s="14" t="n">
        <v>68.27</v>
      </c>
      <c r="C1514" s="15" t="n">
        <v>69.48</v>
      </c>
      <c r="D1514" s="16" t="n">
        <v>66.68</v>
      </c>
      <c r="E1514" s="17" t="n">
        <v>67.6</v>
      </c>
      <c r="F1514" s="18" t="n">
        <v>49601100</v>
      </c>
      <c r="G1514" s="13" t="n">
        <v>67.31</v>
      </c>
      <c r="I1514" s="7" t="n">
        <f aca="false">C1514 - E1513</f>
        <v>2.18000000000001</v>
      </c>
      <c r="J1514" s="8" t="n">
        <f aca="false">E1513 - D1514</f>
        <v>0.61999999999999</v>
      </c>
      <c r="K1514" s="9" t="n">
        <f aca="false">E1514 - E1513</f>
        <v>0.299999999999997</v>
      </c>
      <c r="L1514" s="21" t="n">
        <f aca="false">I1514 / $E$2</f>
        <v>0.0217456359102245</v>
      </c>
      <c r="M1514" s="22" t="n">
        <f aca="false">J1514 / $E$2</f>
        <v>0.00618453865336649</v>
      </c>
      <c r="N1514" s="23" t="n">
        <f aca="false">K1514 / $E$2</f>
        <v>0.00299251870324187</v>
      </c>
      <c r="O1514" s="10" t="str">
        <f aca="false">IF(OR(J1514 &lt; 0, I1514 &lt; 0), IF(J1514 &lt; 0, "BUY", "SELL"), "S.W.")</f>
        <v>S.W.</v>
      </c>
      <c r="P1514" s="11" t="n">
        <f aca="false">IF(OR(O1513="BUY", O1513 = "SELL"), IF(O1513 = "BUY", E1514 - B1514, B1514 - E1514), 0)</f>
        <v>0</v>
      </c>
      <c r="Q1514" s="24" t="n">
        <f aca="false">(F1514 - F1513) / F1513</f>
        <v>-0.159185105701311</v>
      </c>
      <c r="R1514" s="25" t="inlineStr">
        <f aca="true">IF(ROW(Q1514) - 2 &gt;= 3, AVERAGE(Q1514:OFFSET(Q1514,1 - $R$2, 0)), "")</f>
        <is>
          <t/>
        </is>
      </c>
    </row>
    <row collapsed="false" customFormat="false" customHeight="false" hidden="false" ht="13.3" outlineLevel="0" r="1515">
      <c r="A1515" s="20" t="n">
        <v>38756</v>
      </c>
      <c r="B1515" s="14" t="n">
        <v>68.49</v>
      </c>
      <c r="C1515" s="15" t="n">
        <v>69.08</v>
      </c>
      <c r="D1515" s="16" t="n">
        <v>66</v>
      </c>
      <c r="E1515" s="17" t="n">
        <v>68.81</v>
      </c>
      <c r="F1515" s="18" t="n">
        <v>34039800</v>
      </c>
      <c r="G1515" s="13" t="n">
        <v>68.52</v>
      </c>
      <c r="I1515" s="7" t="n">
        <f aca="false">C1515 - E1514</f>
        <v>1.48</v>
      </c>
      <c r="J1515" s="8" t="n">
        <f aca="false">E1514 - D1515</f>
        <v>1.59999999999999</v>
      </c>
      <c r="K1515" s="9" t="n">
        <f aca="false">E1515 - E1514</f>
        <v>1.21000000000001</v>
      </c>
      <c r="L1515" s="21" t="n">
        <f aca="false">I1515 / $E$2</f>
        <v>0.0147630922693267</v>
      </c>
      <c r="M1515" s="22" t="n">
        <f aca="false">J1515 / $E$2</f>
        <v>0.0159600997506234</v>
      </c>
      <c r="N1515" s="23" t="n">
        <f aca="false">K1515 / $E$2</f>
        <v>0.0120698254364091</v>
      </c>
      <c r="O1515" s="10" t="str">
        <f aca="false">IF(OR(J1515 &lt; 0, I1515 &lt; 0), IF(J1515 &lt; 0, "BUY", "SELL"), "S.W.")</f>
        <v>S.W.</v>
      </c>
      <c r="P1515" s="11" t="n">
        <f aca="false">IF(OR(O1514="BUY", O1514 = "SELL"), IF(O1514 = "BUY", E1515 - B1515, B1515 - E1515), 0)</f>
        <v>0</v>
      </c>
      <c r="Q1515" s="24" t="n">
        <f aca="false">(F1515 - F1514) / F1514</f>
        <v>-0.313728929398743</v>
      </c>
      <c r="R1515" s="25" t="inlineStr">
        <f aca="true">IF(ROW(Q1515) - 2 &gt;= 3, AVERAGE(Q1515:OFFSET(Q1515,1 - $R$2, 0)), "")</f>
        <is>
          <t/>
        </is>
      </c>
    </row>
    <row collapsed="false" customFormat="false" customHeight="false" hidden="false" ht="13.3" outlineLevel="0" r="1516">
      <c r="A1516" s="20" t="n">
        <v>38757</v>
      </c>
      <c r="B1516" s="14" t="n">
        <v>69.1</v>
      </c>
      <c r="C1516" s="15" t="n">
        <v>69.23</v>
      </c>
      <c r="D1516" s="16" t="n">
        <v>64.53</v>
      </c>
      <c r="E1516" s="17" t="n">
        <v>64.95</v>
      </c>
      <c r="F1516" s="18" t="n">
        <v>41063000</v>
      </c>
      <c r="G1516" s="13" t="n">
        <v>64.67</v>
      </c>
      <c r="I1516" s="7" t="n">
        <f aca="false">C1516 - E1515</f>
        <v>0.420000000000002</v>
      </c>
      <c r="J1516" s="8" t="n">
        <f aca="false">E1515 - D1516</f>
        <v>4.28</v>
      </c>
      <c r="K1516" s="9" t="n">
        <f aca="false">E1516 - E1515</f>
        <v>-3.86</v>
      </c>
      <c r="L1516" s="21" t="n">
        <f aca="false">I1516 / $E$2</f>
        <v>0.00418952618453867</v>
      </c>
      <c r="M1516" s="22" t="n">
        <f aca="false">J1516 / $E$2</f>
        <v>0.0426932668329177</v>
      </c>
      <c r="N1516" s="23" t="n">
        <f aca="false">K1516 / $E$2</f>
        <v>-0.038503740648379</v>
      </c>
      <c r="O1516" s="10" t="str">
        <f aca="false">IF(OR(J1516 &lt; 0, I1516 &lt; 0), IF(J1516 &lt; 0, "BUY", "SELL"), "S.W.")</f>
        <v>S.W.</v>
      </c>
      <c r="P1516" s="11" t="n">
        <f aca="false">IF(OR(O1515="BUY", O1515 = "SELL"), IF(O1515 = "BUY", E1516 - B1516, B1516 - E1516), 0)</f>
        <v>0</v>
      </c>
      <c r="Q1516" s="24" t="n">
        <f aca="false">(F1516 - F1515) / F1515</f>
        <v>0.206323186387699</v>
      </c>
      <c r="R1516" s="25" t="inlineStr">
        <f aca="true">IF(ROW(Q1516) - 2 &gt;= 3, AVERAGE(Q1516:OFFSET(Q1516,1 - $R$2, 0)), "")</f>
        <is>
          <t/>
        </is>
      </c>
    </row>
    <row collapsed="false" customFormat="false" customHeight="false" hidden="false" ht="13.3" outlineLevel="0" r="1517">
      <c r="A1517" s="20" t="n">
        <v>38758</v>
      </c>
      <c r="B1517" s="14" t="n">
        <v>65.18</v>
      </c>
      <c r="C1517" s="15" t="n">
        <v>67.67</v>
      </c>
      <c r="D1517" s="16" t="n">
        <v>62.9</v>
      </c>
      <c r="E1517" s="17" t="n">
        <v>67.31</v>
      </c>
      <c r="F1517" s="18" t="n">
        <v>62874200</v>
      </c>
      <c r="G1517" s="13" t="n">
        <v>67.02</v>
      </c>
      <c r="I1517" s="7" t="n">
        <f aca="false">C1517 - E1516</f>
        <v>2.72</v>
      </c>
      <c r="J1517" s="8" t="n">
        <f aca="false">E1516 - D1517</f>
        <v>2.05</v>
      </c>
      <c r="K1517" s="9" t="n">
        <f aca="false">E1517 - E1516</f>
        <v>2.36</v>
      </c>
      <c r="L1517" s="21" t="n">
        <f aca="false">I1517 / $E$2</f>
        <v>0.0271321695760598</v>
      </c>
      <c r="M1517" s="22" t="n">
        <f aca="false">J1517 / $E$2</f>
        <v>0.0204488778054863</v>
      </c>
      <c r="N1517" s="23" t="n">
        <f aca="false">K1517 / $E$2</f>
        <v>0.0235411471321696</v>
      </c>
      <c r="O1517" s="10" t="str">
        <f aca="false">IF(OR(J1517 &lt; 0, I1517 &lt; 0), IF(J1517 &lt; 0, "BUY", "SELL"), "S.W.")</f>
        <v>S.W.</v>
      </c>
      <c r="P1517" s="11" t="n">
        <f aca="false">IF(OR(O1516="BUY", O1516 = "SELL"), IF(O1516 = "BUY", E1517 - B1517, B1517 - E1517), 0)</f>
        <v>0</v>
      </c>
      <c r="Q1517" s="24" t="n">
        <f aca="false">(F1517 - F1516) / F1516</f>
        <v>0.531164308501571</v>
      </c>
      <c r="R1517" s="25" t="inlineStr">
        <f aca="true">IF(ROW(Q1517) - 2 &gt;= 3, AVERAGE(Q1517:OFFSET(Q1517,1 - $R$2, 0)), "")</f>
        <is>
          <t/>
        </is>
      </c>
    </row>
    <row collapsed="false" customFormat="false" customHeight="false" hidden="false" ht="13.3" outlineLevel="0" r="1518">
      <c r="A1518" s="20" t="n">
        <v>38761</v>
      </c>
      <c r="B1518" s="14" t="n">
        <v>66.63</v>
      </c>
      <c r="C1518" s="15" t="n">
        <v>66.75</v>
      </c>
      <c r="D1518" s="16" t="n">
        <v>64.64</v>
      </c>
      <c r="E1518" s="17" t="n">
        <v>64.71</v>
      </c>
      <c r="F1518" s="18" t="n">
        <v>31553500</v>
      </c>
      <c r="G1518" s="13" t="n">
        <v>64.43</v>
      </c>
      <c r="I1518" s="7" t="n">
        <f aca="false">C1518 - E1517</f>
        <v>-0.560000000000002</v>
      </c>
      <c r="J1518" s="8" t="n">
        <f aca="false">E1517 - D1518</f>
        <v>2.67</v>
      </c>
      <c r="K1518" s="9" t="n">
        <f aca="false">E1518 - E1517</f>
        <v>-2.60000000000001</v>
      </c>
      <c r="L1518" s="21" t="n">
        <f aca="false">I1518 / $E$2</f>
        <v>-0.00558603491271823</v>
      </c>
      <c r="M1518" s="22" t="n">
        <f aca="false">J1518 / $E$2</f>
        <v>0.0266334164588529</v>
      </c>
      <c r="N1518" s="23" t="n">
        <f aca="false">K1518 / $E$2</f>
        <v>-0.0259351620947632</v>
      </c>
      <c r="O1518" s="10" t="str">
        <f aca="false">IF(OR(J1518 &lt; 0, I1518 &lt; 0), IF(J1518 &lt; 0, "BUY", "SELL"), "S.W.")</f>
        <v>SELL</v>
      </c>
      <c r="P1518" s="11" t="n">
        <f aca="false">IF(OR(O1517="BUY", O1517 = "SELL"), IF(O1517 = "BUY", E1518 - B1518, B1518 - E1518), 0)</f>
        <v>0</v>
      </c>
      <c r="Q1518" s="24" t="n">
        <f aca="false">(F1518 - F1517) / F1517</f>
        <v>-0.49814868419797</v>
      </c>
      <c r="R1518" s="25" t="inlineStr">
        <f aca="true">IF(ROW(Q1518) - 2 &gt;= 3, AVERAGE(Q1518:OFFSET(Q1518,1 - $R$2, 0)), "")</f>
        <is>
          <t/>
        </is>
      </c>
    </row>
    <row collapsed="false" customFormat="false" customHeight="false" hidden="false" ht="13.3" outlineLevel="0" r="1519">
      <c r="A1519" s="20" t="n">
        <v>38762</v>
      </c>
      <c r="B1519" s="14" t="n">
        <v>65.1</v>
      </c>
      <c r="C1519" s="15" t="n">
        <v>68.1</v>
      </c>
      <c r="D1519" s="16" t="n">
        <v>65</v>
      </c>
      <c r="E1519" s="17" t="n">
        <v>67.64</v>
      </c>
      <c r="F1519" s="18" t="n">
        <v>41462100</v>
      </c>
      <c r="G1519" s="13" t="n">
        <v>67.35</v>
      </c>
      <c r="I1519" s="7" t="n">
        <f aca="false">C1519 - E1518</f>
        <v>3.39</v>
      </c>
      <c r="J1519" s="8" t="n">
        <f aca="false">E1518 - D1519</f>
        <v>-0.290000000000006</v>
      </c>
      <c r="K1519" s="9" t="n">
        <f aca="false">E1519 - E1518</f>
        <v>2.93000000000001</v>
      </c>
      <c r="L1519" s="21" t="n">
        <f aca="false">I1519 / $E$2</f>
        <v>0.0338154613466334</v>
      </c>
      <c r="M1519" s="22" t="n">
        <f aca="false">J1519 / $E$2</f>
        <v>-0.00289276807980056</v>
      </c>
      <c r="N1519" s="23" t="n">
        <f aca="false">K1519 / $E$2</f>
        <v>0.0292269326683292</v>
      </c>
      <c r="O1519" s="10" t="str">
        <f aca="false">IF(OR(J1519 &lt; 0, I1519 &lt; 0), IF(J1519 &lt; 0, "BUY", "SELL"), "S.W.")</f>
        <v>BUY</v>
      </c>
      <c r="P1519" s="11" t="n">
        <f aca="false">IF(OR(O1518="BUY", O1518 = "SELL"), IF(O1518 = "BUY", E1519 - B1519, B1519 - E1519), 0)</f>
        <v>-2.54000000000001</v>
      </c>
      <c r="Q1519" s="24" t="n">
        <f aca="false">(F1519 - F1518) / F1518</f>
        <v>0.314025385456447</v>
      </c>
      <c r="R1519" s="25" t="inlineStr">
        <f aca="true">IF(ROW(Q1519) - 2 &gt;= 3, AVERAGE(Q1519:OFFSET(Q1519,1 - $R$2, 0)), "")</f>
        <is>
          <t/>
        </is>
      </c>
    </row>
    <row collapsed="false" customFormat="false" customHeight="false" hidden="false" ht="13.3" outlineLevel="0" r="1520">
      <c r="A1520" s="20" t="n">
        <v>38763</v>
      </c>
      <c r="B1520" s="14" t="n">
        <v>67.16</v>
      </c>
      <c r="C1520" s="15" t="n">
        <v>69.62</v>
      </c>
      <c r="D1520" s="16" t="n">
        <v>66.75</v>
      </c>
      <c r="E1520" s="17" t="n">
        <v>69.22</v>
      </c>
      <c r="F1520" s="18" t="n">
        <v>41420400</v>
      </c>
      <c r="G1520" s="13" t="n">
        <v>68.92</v>
      </c>
      <c r="I1520" s="7" t="n">
        <f aca="false">C1520 - E1519</f>
        <v>1.98</v>
      </c>
      <c r="J1520" s="8" t="n">
        <f aca="false">E1519 - D1520</f>
        <v>0.890000000000001</v>
      </c>
      <c r="K1520" s="9" t="n">
        <f aca="false">E1520 - E1519</f>
        <v>1.58</v>
      </c>
      <c r="L1520" s="21" t="n">
        <f aca="false">I1520 / $E$2</f>
        <v>0.0197506234413966</v>
      </c>
      <c r="M1520" s="22" t="n">
        <f aca="false">J1520 / $E$2</f>
        <v>0.0088778054862843</v>
      </c>
      <c r="N1520" s="23" t="n">
        <f aca="false">K1520 / $E$2</f>
        <v>0.0157605985037406</v>
      </c>
      <c r="O1520" s="10" t="str">
        <f aca="false">IF(OR(J1520 &lt; 0, I1520 &lt; 0), IF(J1520 &lt; 0, "BUY", "SELL"), "S.W.")</f>
        <v>S.W.</v>
      </c>
      <c r="P1520" s="11" t="n">
        <f aca="false">IF(OR(O1519="BUY", O1519 = "SELL"), IF(O1519 = "BUY", E1520 - B1520, B1520 - E1520), 0)</f>
        <v>2.06</v>
      </c>
      <c r="Q1520" s="24" t="n">
        <f aca="false">(F1520 - F1519) / F1519</f>
        <v>-0.00100573777015636</v>
      </c>
      <c r="R1520" s="25" t="inlineStr">
        <f aca="true">IF(ROW(Q1520) - 2 &gt;= 3, AVERAGE(Q1520:OFFSET(Q1520,1 - $R$2, 0)), "")</f>
        <is>
          <t/>
        </is>
      </c>
    </row>
    <row collapsed="false" customFormat="false" customHeight="false" hidden="false" ht="13.3" outlineLevel="0" r="1521">
      <c r="A1521" s="20" t="n">
        <v>38764</v>
      </c>
      <c r="B1521" s="14" t="n">
        <v>69.91</v>
      </c>
      <c r="C1521" s="15" t="n">
        <v>71.01</v>
      </c>
      <c r="D1521" s="16" t="n">
        <v>69.48</v>
      </c>
      <c r="E1521" s="17" t="n">
        <v>70.57</v>
      </c>
      <c r="F1521" s="18" t="n">
        <v>33863400</v>
      </c>
      <c r="G1521" s="13" t="n">
        <v>70.27</v>
      </c>
      <c r="I1521" s="7" t="n">
        <f aca="false">C1521 - E1520</f>
        <v>1.79000000000001</v>
      </c>
      <c r="J1521" s="8" t="n">
        <f aca="false">E1520 - D1521</f>
        <v>-0.260000000000005</v>
      </c>
      <c r="K1521" s="9" t="n">
        <f aca="false">E1521 - E1520</f>
        <v>1.34999999999999</v>
      </c>
      <c r="L1521" s="21" t="n">
        <f aca="false">I1521 / $E$2</f>
        <v>0.01785536159601</v>
      </c>
      <c r="M1521" s="22" t="n">
        <f aca="false">J1521 / $E$2</f>
        <v>-0.00259351620947636</v>
      </c>
      <c r="N1521" s="23" t="n">
        <f aca="false">K1521 / $E$2</f>
        <v>0.0134663341645885</v>
      </c>
      <c r="O1521" s="10" t="str">
        <f aca="false">IF(OR(J1521 &lt; 0, I1521 &lt; 0), IF(J1521 &lt; 0, "BUY", "SELL"), "S.W.")</f>
        <v>BUY</v>
      </c>
      <c r="P1521" s="11" t="n">
        <f aca="false">IF(OR(O1520="BUY", O1520 = "SELL"), IF(O1520 = "BUY", E1521 - B1521, B1521 - E1521), 0)</f>
        <v>0</v>
      </c>
      <c r="Q1521" s="24" t="n">
        <f aca="false">(F1521 - F1520) / F1520</f>
        <v>-0.182446330793522</v>
      </c>
      <c r="R1521" s="25" t="inlineStr">
        <f aca="true">IF(ROW(Q1521) - 2 &gt;= 3, AVERAGE(Q1521:OFFSET(Q1521,1 - $R$2, 0)), "")</f>
        <is>
          <t/>
        </is>
      </c>
    </row>
    <row collapsed="false" customFormat="false" customHeight="false" hidden="false" ht="13.3" outlineLevel="0" r="1522">
      <c r="A1522" s="20" t="n">
        <v>38765</v>
      </c>
      <c r="B1522" s="14" t="n">
        <v>70.3</v>
      </c>
      <c r="C1522" s="15" t="n">
        <v>70.89</v>
      </c>
      <c r="D1522" s="16" t="n">
        <v>69.61</v>
      </c>
      <c r="E1522" s="17" t="n">
        <v>70.29</v>
      </c>
      <c r="F1522" s="18" t="n">
        <v>20571400</v>
      </c>
      <c r="G1522" s="13" t="n">
        <v>69.99</v>
      </c>
      <c r="I1522" s="7" t="n">
        <f aca="false">C1522 - E1521</f>
        <v>0.320000000000007</v>
      </c>
      <c r="J1522" s="8" t="n">
        <f aca="false">E1521 - D1522</f>
        <v>0.959999999999994</v>
      </c>
      <c r="K1522" s="9" t="n">
        <f aca="false">E1522 - E1521</f>
        <v>-0.279999999999987</v>
      </c>
      <c r="L1522" s="21" t="n">
        <f aca="false">I1522 / $E$2</f>
        <v>0.00319201995012476</v>
      </c>
      <c r="M1522" s="22" t="n">
        <f aca="false">J1522 / $E$2</f>
        <v>0.009576059850374</v>
      </c>
      <c r="N1522" s="23" t="n">
        <f aca="false">K1522 / $E$2</f>
        <v>-0.00279301745635897</v>
      </c>
      <c r="O1522" s="10" t="str">
        <f aca="false">IF(OR(J1522 &lt; 0, I1522 &lt; 0), IF(J1522 &lt; 0, "BUY", "SELL"), "S.W.")</f>
        <v>S.W.</v>
      </c>
      <c r="P1522" s="11" t="n">
        <f aca="false">IF(OR(O1521="BUY", O1521 = "SELL"), IF(O1521 = "BUY", E1522 - B1522, B1522 - E1522), 0)</f>
        <v>-0.00999999999999091</v>
      </c>
      <c r="Q1522" s="24" t="n">
        <f aca="false">(F1522 - F1521) / F1521</f>
        <v>-0.392518175965792</v>
      </c>
      <c r="R1522" s="25" t="inlineStr">
        <f aca="true">IF(ROW(Q1522) - 2 &gt;= 3, AVERAGE(Q1522:OFFSET(Q1522,1 - $R$2, 0)), "")</f>
        <is>
          <t/>
        </is>
      </c>
    </row>
    <row collapsed="false" customFormat="false" customHeight="false" hidden="false" ht="13.3" outlineLevel="0" r="1523">
      <c r="A1523" s="20" t="n">
        <v>38769</v>
      </c>
      <c r="B1523" s="14" t="n">
        <v>70.59</v>
      </c>
      <c r="C1523" s="15" t="n">
        <v>70.8</v>
      </c>
      <c r="D1523" s="16" t="n">
        <v>68.68</v>
      </c>
      <c r="E1523" s="17" t="n">
        <v>69.08</v>
      </c>
      <c r="F1523" s="18" t="n">
        <v>27843100</v>
      </c>
      <c r="G1523" s="13" t="n">
        <v>68.78</v>
      </c>
      <c r="I1523" s="7" t="n">
        <f aca="false">C1523 - E1522</f>
        <v>0.509999999999991</v>
      </c>
      <c r="J1523" s="8" t="n">
        <f aca="false">E1522 - D1523</f>
        <v>1.61</v>
      </c>
      <c r="K1523" s="9" t="n">
        <f aca="false">E1523 - E1522</f>
        <v>-1.21000000000001</v>
      </c>
      <c r="L1523" s="21" t="n">
        <f aca="false">I1523 / $E$2</f>
        <v>0.00508728179551113</v>
      </c>
      <c r="M1523" s="22" t="n">
        <f aca="false">J1523 / $E$2</f>
        <v>0.0160598503740648</v>
      </c>
      <c r="N1523" s="23" t="n">
        <f aca="false">K1523 / $E$2</f>
        <v>-0.0120698254364091</v>
      </c>
      <c r="O1523" s="10" t="str">
        <f aca="false">IF(OR(J1523 &lt; 0, I1523 &lt; 0), IF(J1523 &lt; 0, "BUY", "SELL"), "S.W.")</f>
        <v>S.W.</v>
      </c>
      <c r="P1523" s="11" t="n">
        <f aca="false">IF(OR(O1522="BUY", O1522 = "SELL"), IF(O1522 = "BUY", E1523 - B1523, B1523 - E1523), 0)</f>
        <v>0</v>
      </c>
      <c r="Q1523" s="24" t="n">
        <f aca="false">(F1523 - F1522) / F1522</f>
        <v>0.353485907619316</v>
      </c>
      <c r="R1523" s="25" t="inlineStr">
        <f aca="true">IF(ROW(Q1523) - 2 &gt;= 3, AVERAGE(Q1523:OFFSET(Q1523,1 - $R$2, 0)), "")</f>
        <is>
          <t/>
        </is>
      </c>
    </row>
    <row collapsed="false" customFormat="false" customHeight="false" hidden="false" ht="13.3" outlineLevel="0" r="1524">
      <c r="A1524" s="20" t="n">
        <v>38770</v>
      </c>
      <c r="B1524" s="14" t="n">
        <v>69</v>
      </c>
      <c r="C1524" s="15" t="n">
        <v>71.67</v>
      </c>
      <c r="D1524" s="16" t="n">
        <v>68</v>
      </c>
      <c r="E1524" s="17" t="n">
        <v>71.32</v>
      </c>
      <c r="F1524" s="18" t="n">
        <v>34937100</v>
      </c>
      <c r="G1524" s="13" t="n">
        <v>71.02</v>
      </c>
      <c r="I1524" s="7" t="n">
        <f aca="false">C1524 - E1523</f>
        <v>2.59</v>
      </c>
      <c r="J1524" s="8" t="n">
        <f aca="false">E1523 - D1524</f>
        <v>1.08</v>
      </c>
      <c r="K1524" s="9" t="n">
        <f aca="false">E1524 - E1523</f>
        <v>2.23999999999999</v>
      </c>
      <c r="L1524" s="21" t="n">
        <f aca="false">I1524 / $E$2</f>
        <v>0.0258354114713217</v>
      </c>
      <c r="M1524" s="22" t="n">
        <f aca="false">J1524 / $E$2</f>
        <v>0.0107730673316708</v>
      </c>
      <c r="N1524" s="23" t="n">
        <f aca="false">K1524 / $E$2</f>
        <v>0.0223441396508728</v>
      </c>
      <c r="O1524" s="10" t="str">
        <f aca="false">IF(OR(J1524 &lt; 0, I1524 &lt; 0), IF(J1524 &lt; 0, "BUY", "SELL"), "S.W.")</f>
        <v>S.W.</v>
      </c>
      <c r="P1524" s="11" t="n">
        <f aca="false">IF(OR(O1523="BUY", O1523 = "SELL"), IF(O1523 = "BUY", E1524 - B1524, B1524 - E1524), 0)</f>
        <v>0</v>
      </c>
      <c r="Q1524" s="24" t="n">
        <f aca="false">(F1524 - F1523) / F1523</f>
        <v>0.254784847951557</v>
      </c>
      <c r="R1524" s="25" t="inlineStr">
        <f aca="true">IF(ROW(Q1524) - 2 &gt;= 3, AVERAGE(Q1524:OFFSET(Q1524,1 - $R$2, 0)), "")</f>
        <is>
          <t/>
        </is>
      </c>
    </row>
    <row collapsed="false" customFormat="false" customHeight="false" hidden="false" ht="13.3" outlineLevel="0" r="1525">
      <c r="A1525" s="20" t="n">
        <v>38771</v>
      </c>
      <c r="B1525" s="14" t="n">
        <v>71.79</v>
      </c>
      <c r="C1525" s="15" t="n">
        <v>73</v>
      </c>
      <c r="D1525" s="16" t="n">
        <v>71.43</v>
      </c>
      <c r="E1525" s="17" t="n">
        <v>71.75</v>
      </c>
      <c r="F1525" s="18" t="n">
        <v>30604200</v>
      </c>
      <c r="G1525" s="13" t="n">
        <v>71.44</v>
      </c>
      <c r="I1525" s="7" t="n">
        <f aca="false">C1525 - E1524</f>
        <v>1.68000000000001</v>
      </c>
      <c r="J1525" s="8" t="n">
        <f aca="false">E1524 - D1525</f>
        <v>-0.110000000000014</v>
      </c>
      <c r="K1525" s="9" t="n">
        <f aca="false">E1525 - E1524</f>
        <v>0.430000000000007</v>
      </c>
      <c r="L1525" s="21" t="n">
        <f aca="false">I1525 / $E$2</f>
        <v>0.0167581047381547</v>
      </c>
      <c r="M1525" s="22" t="n">
        <f aca="false">J1525 / $E$2</f>
        <v>-0.0010972568578555</v>
      </c>
      <c r="N1525" s="23" t="n">
        <f aca="false">K1525 / $E$2</f>
        <v>0.00428927680798012</v>
      </c>
      <c r="O1525" s="10" t="str">
        <f aca="false">IF(OR(J1525 &lt; 0, I1525 &lt; 0), IF(J1525 &lt; 0, "BUY", "SELL"), "S.W.")</f>
        <v>BUY</v>
      </c>
      <c r="P1525" s="11" t="n">
        <f aca="false">IF(OR(O1524="BUY", O1524 = "SELL"), IF(O1524 = "BUY", E1525 - B1525, B1525 - E1525), 0)</f>
        <v>0</v>
      </c>
      <c r="Q1525" s="24" t="n">
        <f aca="false">(F1525 - F1524) / F1524</f>
        <v>-0.124020024558421</v>
      </c>
      <c r="R1525" s="25" t="inlineStr">
        <f aca="true">IF(ROW(Q1525) - 2 &gt;= 3, AVERAGE(Q1525:OFFSET(Q1525,1 - $R$2, 0)), "")</f>
        <is>
          <t/>
        </is>
      </c>
    </row>
    <row collapsed="false" customFormat="false" customHeight="false" hidden="false" ht="13.3" outlineLevel="0" r="1526">
      <c r="A1526" s="20" t="n">
        <v>38772</v>
      </c>
      <c r="B1526" s="14" t="n">
        <v>72.14</v>
      </c>
      <c r="C1526" s="15" t="n">
        <v>72.89</v>
      </c>
      <c r="D1526" s="16" t="n">
        <v>71.2</v>
      </c>
      <c r="E1526" s="17" t="n">
        <v>71.46</v>
      </c>
      <c r="F1526" s="18" t="n">
        <v>19098000</v>
      </c>
      <c r="G1526" s="13" t="n">
        <v>71.15</v>
      </c>
      <c r="I1526" s="7" t="n">
        <f aca="false">C1526 - E1525</f>
        <v>1.14</v>
      </c>
      <c r="J1526" s="8" t="n">
        <f aca="false">E1525 - D1526</f>
        <v>0.549999999999997</v>
      </c>
      <c r="K1526" s="9" t="n">
        <f aca="false">E1526 - E1525</f>
        <v>-0.290000000000006</v>
      </c>
      <c r="L1526" s="21" t="n">
        <f aca="false">I1526 / $E$2</f>
        <v>0.0113715710723192</v>
      </c>
      <c r="M1526" s="22" t="n">
        <f aca="false">J1526 / $E$2</f>
        <v>0.00548628428927678</v>
      </c>
      <c r="N1526" s="23" t="n">
        <f aca="false">K1526 / $E$2</f>
        <v>-0.00289276807980056</v>
      </c>
      <c r="O1526" s="10" t="str">
        <f aca="false">IF(OR(J1526 &lt; 0, I1526 &lt; 0), IF(J1526 &lt; 0, "BUY", "SELL"), "S.W.")</f>
        <v>S.W.</v>
      </c>
      <c r="P1526" s="11" t="n">
        <f aca="false">IF(OR(O1525="BUY", O1525 = "SELL"), IF(O1525 = "BUY", E1526 - B1526, B1526 - E1526), 0)</f>
        <v>-0.680000000000007</v>
      </c>
      <c r="Q1526" s="24" t="n">
        <f aca="false">(F1526 - F1525) / F1525</f>
        <v>-0.375968004391554</v>
      </c>
      <c r="R1526" s="25" t="inlineStr">
        <f aca="true">IF(ROW(Q1526) - 2 &gt;= 3, AVERAGE(Q1526:OFFSET(Q1526,1 - $R$2, 0)), "")</f>
        <is>
          <t/>
        </is>
      </c>
    </row>
    <row collapsed="false" customFormat="false" customHeight="false" hidden="false" ht="13.3" outlineLevel="0" r="1527">
      <c r="A1527" s="20" t="n">
        <v>38775</v>
      </c>
      <c r="B1527" s="14" t="n">
        <v>71.99</v>
      </c>
      <c r="C1527" s="15" t="n">
        <v>72.12</v>
      </c>
      <c r="D1527" s="16" t="n">
        <v>70.65</v>
      </c>
      <c r="E1527" s="17" t="n">
        <v>70.99</v>
      </c>
      <c r="F1527" s="18" t="n">
        <v>28258600</v>
      </c>
      <c r="G1527" s="13" t="n">
        <v>70.69</v>
      </c>
      <c r="I1527" s="7" t="n">
        <f aca="false">C1527 - E1526</f>
        <v>0.660000000000011</v>
      </c>
      <c r="J1527" s="8" t="n">
        <f aca="false">E1526 - D1527</f>
        <v>0.809999999999988</v>
      </c>
      <c r="K1527" s="9" t="n">
        <f aca="false">E1527 - E1526</f>
        <v>-0.469999999999999</v>
      </c>
      <c r="L1527" s="21" t="n">
        <f aca="false">I1527 / $E$2</f>
        <v>0.00658354114713228</v>
      </c>
      <c r="M1527" s="22" t="n">
        <f aca="false">J1527 / $E$2</f>
        <v>0.008079800498753</v>
      </c>
      <c r="N1527" s="23" t="n">
        <f aca="false">K1527 / $E$2</f>
        <v>-0.00468827930174562</v>
      </c>
      <c r="O1527" s="10" t="str">
        <f aca="false">IF(OR(J1527 &lt; 0, I1527 &lt; 0), IF(J1527 &lt; 0, "BUY", "SELL"), "S.W.")</f>
        <v>S.W.</v>
      </c>
      <c r="P1527" s="11" t="n">
        <f aca="false">IF(OR(O1526="BUY", O1526 = "SELL"), IF(O1526 = "BUY", E1527 - B1527, B1527 - E1527), 0)</f>
        <v>0</v>
      </c>
      <c r="Q1527" s="24" t="n">
        <f aca="false">(F1527 - F1526) / F1526</f>
        <v>0.479662791915384</v>
      </c>
      <c r="R1527" s="25" t="inlineStr">
        <f aca="true">IF(ROW(Q1527) - 2 &gt;= 3, AVERAGE(Q1527:OFFSET(Q1527,1 - $R$2, 0)), "")</f>
        <is>
          <t/>
        </is>
      </c>
    </row>
    <row collapsed="false" customFormat="false" customHeight="false" hidden="false" ht="13.3" outlineLevel="0" r="1528">
      <c r="A1528" s="20" t="n">
        <v>38776</v>
      </c>
      <c r="B1528" s="14" t="n">
        <v>71.58</v>
      </c>
      <c r="C1528" s="15" t="n">
        <v>72.4</v>
      </c>
      <c r="D1528" s="16" t="n">
        <v>68.1</v>
      </c>
      <c r="E1528" s="17" t="n">
        <v>68.49</v>
      </c>
      <c r="F1528" s="18" t="n">
        <v>45249300</v>
      </c>
      <c r="G1528" s="13" t="n">
        <v>68.2</v>
      </c>
      <c r="I1528" s="7" t="n">
        <f aca="false">C1528 - E1527</f>
        <v>1.41000000000001</v>
      </c>
      <c r="J1528" s="8" t="n">
        <f aca="false">E1527 - D1528</f>
        <v>2.89</v>
      </c>
      <c r="K1528" s="9" t="n">
        <f aca="false">E1528 - E1527</f>
        <v>-2.5</v>
      </c>
      <c r="L1528" s="21" t="n">
        <f aca="false">I1528 / $E$2</f>
        <v>0.014064837905237</v>
      </c>
      <c r="M1528" s="22" t="n">
        <f aca="false">J1528 / $E$2</f>
        <v>0.0288279301745636</v>
      </c>
      <c r="N1528" s="23" t="n">
        <f aca="false">K1528 / $E$2</f>
        <v>-0.0249376558603491</v>
      </c>
      <c r="O1528" s="10" t="str">
        <f aca="false">IF(OR(J1528 &lt; 0, I1528 &lt; 0), IF(J1528 &lt; 0, "BUY", "SELL"), "S.W.")</f>
        <v>S.W.</v>
      </c>
      <c r="P1528" s="11" t="n">
        <f aca="false">IF(OR(O1527="BUY", O1527 = "SELL"), IF(O1527 = "BUY", E1528 - B1528, B1528 - E1528), 0)</f>
        <v>0</v>
      </c>
      <c r="Q1528" s="24" t="n">
        <f aca="false">(F1528 - F1527) / F1527</f>
        <v>0.601257670231363</v>
      </c>
      <c r="R1528" s="25" t="inlineStr">
        <f aca="true">IF(ROW(Q1528) - 2 &gt;= 3, AVERAGE(Q1528:OFFSET(Q1528,1 - $R$2, 0)), "")</f>
        <is>
          <t/>
        </is>
      </c>
    </row>
    <row collapsed="false" customFormat="false" customHeight="false" hidden="false" ht="13.3" outlineLevel="0" r="1529">
      <c r="A1529" s="20" t="n">
        <v>38777</v>
      </c>
      <c r="B1529" s="14" t="n">
        <v>68.84</v>
      </c>
      <c r="C1529" s="15" t="n">
        <v>69.49</v>
      </c>
      <c r="D1529" s="16" t="n">
        <v>68.02</v>
      </c>
      <c r="E1529" s="17" t="n">
        <v>69.1</v>
      </c>
      <c r="F1529" s="18" t="n">
        <v>27279200</v>
      </c>
      <c r="G1529" s="13" t="n">
        <v>68.8</v>
      </c>
      <c r="I1529" s="7" t="n">
        <f aca="false">C1529 - E1528</f>
        <v>1</v>
      </c>
      <c r="J1529" s="8" t="n">
        <f aca="false">E1528 - D1529</f>
        <v>0.469999999999999</v>
      </c>
      <c r="K1529" s="9" t="n">
        <f aca="false">E1529 - E1528</f>
        <v>0.609999999999999</v>
      </c>
      <c r="L1529" s="21" t="n">
        <f aca="false">I1529 / $E$2</f>
        <v>0.00997506234413965</v>
      </c>
      <c r="M1529" s="22" t="n">
        <f aca="false">J1529 / $E$2</f>
        <v>0.00468827930174562</v>
      </c>
      <c r="N1529" s="23" t="n">
        <f aca="false">K1529 / $E$2</f>
        <v>0.00608478802992518</v>
      </c>
      <c r="O1529" s="10" t="str">
        <f aca="false">IF(OR(J1529 &lt; 0, I1529 &lt; 0), IF(J1529 &lt; 0, "BUY", "SELL"), "S.W.")</f>
        <v>S.W.</v>
      </c>
      <c r="P1529" s="11" t="n">
        <f aca="false">IF(OR(O1528="BUY", O1528 = "SELL"), IF(O1528 = "BUY", E1529 - B1529, B1529 - E1529), 0)</f>
        <v>0</v>
      </c>
      <c r="Q1529" s="24" t="n">
        <f aca="false">(F1529 - F1528) / F1528</f>
        <v>-0.397135425299397</v>
      </c>
      <c r="R1529" s="25" t="inlineStr">
        <f aca="true">IF(ROW(Q1529) - 2 &gt;= 3, AVERAGE(Q1529:OFFSET(Q1529,1 - $R$2, 0)), "")</f>
        <is>
          <t/>
        </is>
      </c>
    </row>
    <row collapsed="false" customFormat="false" customHeight="false" hidden="false" ht="13.3" outlineLevel="0" r="1530">
      <c r="A1530" s="20" t="n">
        <v>38778</v>
      </c>
      <c r="B1530" s="14" t="n">
        <v>68.99</v>
      </c>
      <c r="C1530" s="15" t="n">
        <v>69.99</v>
      </c>
      <c r="D1530" s="16" t="n">
        <v>68.67</v>
      </c>
      <c r="E1530" s="17" t="n">
        <v>69.61</v>
      </c>
      <c r="F1530" s="18" t="n">
        <v>22331200</v>
      </c>
      <c r="G1530" s="13" t="n">
        <v>69.31</v>
      </c>
      <c r="I1530" s="7" t="n">
        <f aca="false">C1530 - E1529</f>
        <v>0.890000000000001</v>
      </c>
      <c r="J1530" s="8" t="n">
        <f aca="false">E1529 - D1530</f>
        <v>0.429999999999993</v>
      </c>
      <c r="K1530" s="9" t="n">
        <f aca="false">E1530 - E1529</f>
        <v>0.510000000000005</v>
      </c>
      <c r="L1530" s="21" t="n">
        <f aca="false">I1530 / $E$2</f>
        <v>0.0088778054862843</v>
      </c>
      <c r="M1530" s="22" t="n">
        <f aca="false">J1530 / $E$2</f>
        <v>0.00428927680797998</v>
      </c>
      <c r="N1530" s="23" t="n">
        <f aca="false">K1530 / $E$2</f>
        <v>0.00508728179551127</v>
      </c>
      <c r="O1530" s="10" t="str">
        <f aca="false">IF(OR(J1530 &lt; 0, I1530 &lt; 0), IF(J1530 &lt; 0, "BUY", "SELL"), "S.W.")</f>
        <v>S.W.</v>
      </c>
      <c r="P1530" s="11" t="n">
        <f aca="false">IF(OR(O1529="BUY", O1529 = "SELL"), IF(O1529 = "BUY", E1530 - B1530, B1530 - E1530), 0)</f>
        <v>0</v>
      </c>
      <c r="Q1530" s="24" t="n">
        <f aca="false">(F1530 - F1529) / F1529</f>
        <v>-0.181383618287926</v>
      </c>
      <c r="R1530" s="25" t="inlineStr">
        <f aca="true">IF(ROW(Q1530) - 2 &gt;= 3, AVERAGE(Q1530:OFFSET(Q1530,1 - $R$2, 0)), "")</f>
        <is>
          <t/>
        </is>
      </c>
    </row>
    <row collapsed="false" customFormat="false" customHeight="false" hidden="false" ht="13.3" outlineLevel="0" r="1531">
      <c r="A1531" s="20" t="n">
        <v>38779</v>
      </c>
      <c r="B1531" s="14" t="n">
        <v>69.4</v>
      </c>
      <c r="C1531" s="15" t="n">
        <v>69.91</v>
      </c>
      <c r="D1531" s="16" t="n">
        <v>67.53</v>
      </c>
      <c r="E1531" s="17" t="n">
        <v>67.72</v>
      </c>
      <c r="F1531" s="18" t="n">
        <v>26345300</v>
      </c>
      <c r="G1531" s="13" t="n">
        <v>67.43</v>
      </c>
      <c r="I1531" s="7" t="n">
        <f aca="false">C1531 - E1530</f>
        <v>0.299999999999997</v>
      </c>
      <c r="J1531" s="8" t="n">
        <f aca="false">E1530 - D1531</f>
        <v>2.08</v>
      </c>
      <c r="K1531" s="9" t="n">
        <f aca="false">E1531 - E1530</f>
        <v>-1.89</v>
      </c>
      <c r="L1531" s="21" t="n">
        <f aca="false">I1531 / $E$2</f>
        <v>0.00299251870324187</v>
      </c>
      <c r="M1531" s="22" t="n">
        <f aca="false">J1531 / $E$2</f>
        <v>0.0207481296758105</v>
      </c>
      <c r="N1531" s="23" t="n">
        <f aca="false">K1531 / $E$2</f>
        <v>-0.0188528678304239</v>
      </c>
      <c r="O1531" s="10" t="str">
        <f aca="false">IF(OR(J1531 &lt; 0, I1531 &lt; 0), IF(J1531 &lt; 0, "BUY", "SELL"), "S.W.")</f>
        <v>S.W.</v>
      </c>
      <c r="P1531" s="11" t="n">
        <f aca="false">IF(OR(O1530="BUY", O1530 = "SELL"), IF(O1530 = "BUY", E1531 - B1531, B1531 - E1531), 0)</f>
        <v>0</v>
      </c>
      <c r="Q1531" s="24" t="n">
        <f aca="false">(F1531 - F1530) / F1530</f>
        <v>0.179752991330515</v>
      </c>
      <c r="R1531" s="25" t="inlineStr">
        <f aca="true">IF(ROW(Q1531) - 2 &gt;= 3, AVERAGE(Q1531:OFFSET(Q1531,1 - $R$2, 0)), "")</f>
        <is>
          <t/>
        </is>
      </c>
    </row>
    <row collapsed="false" customFormat="false" customHeight="false" hidden="false" ht="13.3" outlineLevel="0" r="1532">
      <c r="A1532" s="20" t="n">
        <v>38782</v>
      </c>
      <c r="B1532" s="14" t="n">
        <v>67.69</v>
      </c>
      <c r="C1532" s="15" t="n">
        <v>67.72</v>
      </c>
      <c r="D1532" s="16" t="n">
        <v>64.94</v>
      </c>
      <c r="E1532" s="17" t="n">
        <v>65.48</v>
      </c>
      <c r="F1532" s="18" t="n">
        <v>32595200</v>
      </c>
      <c r="G1532" s="13" t="n">
        <v>65.2</v>
      </c>
      <c r="I1532" s="7" t="n">
        <f aca="false">C1532 - E1531</f>
        <v>0</v>
      </c>
      <c r="J1532" s="8" t="n">
        <f aca="false">E1531 - D1532</f>
        <v>2.78</v>
      </c>
      <c r="K1532" s="9" t="n">
        <f aca="false">E1532 - E1531</f>
        <v>-2.23999999999999</v>
      </c>
      <c r="L1532" s="21" t="n">
        <f aca="false">I1532 / $E$2</f>
        <v>0</v>
      </c>
      <c r="M1532" s="22" t="n">
        <f aca="false">J1532 / $E$2</f>
        <v>0.0277306733167082</v>
      </c>
      <c r="N1532" s="23" t="n">
        <f aca="false">K1532 / $E$2</f>
        <v>-0.0223441396508728</v>
      </c>
      <c r="O1532" s="10" t="str">
        <f aca="false">IF(OR(J1532 &lt; 0, I1532 &lt; 0), IF(J1532 &lt; 0, "BUY", "SELL"), "S.W.")</f>
        <v>S.W.</v>
      </c>
      <c r="P1532" s="11" t="n">
        <f aca="false">IF(OR(O1531="BUY", O1531 = "SELL"), IF(O1531 = "BUY", E1532 - B1532, B1532 - E1532), 0)</f>
        <v>0</v>
      </c>
      <c r="Q1532" s="24" t="n">
        <f aca="false">(F1532 - F1531) / F1531</f>
        <v>0.237230170087264</v>
      </c>
      <c r="R1532" s="25" t="inlineStr">
        <f aca="true">IF(ROW(Q1532) - 2 &gt;= 3, AVERAGE(Q1532:OFFSET(Q1532,1 - $R$2, 0)), "")</f>
        <is>
          <t/>
        </is>
      </c>
    </row>
    <row collapsed="false" customFormat="false" customHeight="false" hidden="false" ht="13.3" outlineLevel="0" r="1533">
      <c r="A1533" s="20" t="n">
        <v>38783</v>
      </c>
      <c r="B1533" s="14" t="n">
        <v>65.76</v>
      </c>
      <c r="C1533" s="15" t="n">
        <v>66.9</v>
      </c>
      <c r="D1533" s="16" t="n">
        <v>65.08</v>
      </c>
      <c r="E1533" s="17" t="n">
        <v>66.31</v>
      </c>
      <c r="F1533" s="18" t="n">
        <v>31174200</v>
      </c>
      <c r="G1533" s="13" t="n">
        <v>66.03</v>
      </c>
      <c r="I1533" s="7" t="n">
        <f aca="false">C1533 - E1532</f>
        <v>1.42</v>
      </c>
      <c r="J1533" s="8" t="n">
        <f aca="false">E1532 - D1533</f>
        <v>0.400000000000006</v>
      </c>
      <c r="K1533" s="9" t="n">
        <f aca="false">E1533 - E1532</f>
        <v>0.829999999999998</v>
      </c>
      <c r="L1533" s="21" t="n">
        <f aca="false">I1533 / $E$2</f>
        <v>0.0141645885286783</v>
      </c>
      <c r="M1533" s="22" t="n">
        <f aca="false">J1533 / $E$2</f>
        <v>0.00399002493765592</v>
      </c>
      <c r="N1533" s="23" t="n">
        <f aca="false">K1533 / $E$2</f>
        <v>0.00827930174563589</v>
      </c>
      <c r="O1533" s="10" t="str">
        <f aca="false">IF(OR(J1533 &lt; 0, I1533 &lt; 0), IF(J1533 &lt; 0, "BUY", "SELL"), "S.W.")</f>
        <v>S.W.</v>
      </c>
      <c r="P1533" s="11" t="n">
        <f aca="false">IF(OR(O1532="BUY", O1532 = "SELL"), IF(O1532 = "BUY", E1533 - B1533, B1533 - E1533), 0)</f>
        <v>0</v>
      </c>
      <c r="Q1533" s="24" t="n">
        <f aca="false">(F1533 - F1532) / F1532</f>
        <v>-0.0435953760062831</v>
      </c>
      <c r="R1533" s="25" t="inlineStr">
        <f aca="true">IF(ROW(Q1533) - 2 &gt;= 3, AVERAGE(Q1533:OFFSET(Q1533,1 - $R$2, 0)), "")</f>
        <is>
          <t/>
        </is>
      </c>
    </row>
    <row collapsed="false" customFormat="false" customHeight="false" hidden="false" ht="13.3" outlineLevel="0" r="1534">
      <c r="A1534" s="20" t="n">
        <v>38784</v>
      </c>
      <c r="B1534" s="14" t="n">
        <v>66.29</v>
      </c>
      <c r="C1534" s="15" t="n">
        <v>67.2</v>
      </c>
      <c r="D1534" s="16" t="n">
        <v>65.35</v>
      </c>
      <c r="E1534" s="17" t="n">
        <v>65.66</v>
      </c>
      <c r="F1534" s="18" t="n">
        <v>23330400</v>
      </c>
      <c r="G1534" s="13" t="n">
        <v>65.38</v>
      </c>
      <c r="I1534" s="7" t="n">
        <f aca="false">C1534 - E1533</f>
        <v>0.890000000000001</v>
      </c>
      <c r="J1534" s="8" t="n">
        <f aca="false">E1533 - D1534</f>
        <v>0.960000000000008</v>
      </c>
      <c r="K1534" s="9" t="n">
        <f aca="false">E1534 - E1533</f>
        <v>-0.650000000000006</v>
      </c>
      <c r="L1534" s="21" t="n">
        <f aca="false">I1534 / $E$2</f>
        <v>0.0088778054862843</v>
      </c>
      <c r="M1534" s="22" t="n">
        <f aca="false">J1534 / $E$2</f>
        <v>0.00957605985037414</v>
      </c>
      <c r="N1534" s="23" t="n">
        <f aca="false">K1534 / $E$2</f>
        <v>-0.00648379052369083</v>
      </c>
      <c r="O1534" s="10" t="str">
        <f aca="false">IF(OR(J1534 &lt; 0, I1534 &lt; 0), IF(J1534 &lt; 0, "BUY", "SELL"), "S.W.")</f>
        <v>S.W.</v>
      </c>
      <c r="P1534" s="11" t="n">
        <f aca="false">IF(OR(O1533="BUY", O1533 = "SELL"), IF(O1533 = "BUY", E1534 - B1534, B1534 - E1534), 0)</f>
        <v>0</v>
      </c>
      <c r="Q1534" s="24" t="n">
        <f aca="false">(F1534 - F1533) / F1533</f>
        <v>-0.251611909848529</v>
      </c>
      <c r="R1534" s="25" t="inlineStr">
        <f aca="true">IF(ROW(Q1534) - 2 &gt;= 3, AVERAGE(Q1534:OFFSET(Q1534,1 - $R$2, 0)), "")</f>
        <is>
          <t/>
        </is>
      </c>
    </row>
    <row collapsed="false" customFormat="false" customHeight="false" hidden="false" ht="13.3" outlineLevel="0" r="1535">
      <c r="A1535" s="20" t="n">
        <v>38785</v>
      </c>
      <c r="B1535" s="14" t="n">
        <v>65.98</v>
      </c>
      <c r="C1535" s="15" t="n">
        <v>66.47</v>
      </c>
      <c r="D1535" s="16" t="n">
        <v>63.81</v>
      </c>
      <c r="E1535" s="17" t="n">
        <v>63.93</v>
      </c>
      <c r="F1535" s="18" t="n">
        <v>28546600</v>
      </c>
      <c r="G1535" s="13" t="n">
        <v>63.66</v>
      </c>
      <c r="I1535" s="7" t="n">
        <f aca="false">C1535 - E1534</f>
        <v>0.810000000000002</v>
      </c>
      <c r="J1535" s="8" t="n">
        <f aca="false">E1534 - D1535</f>
        <v>1.84999999999999</v>
      </c>
      <c r="K1535" s="9" t="n">
        <f aca="false">E1535 - E1534</f>
        <v>-1.73</v>
      </c>
      <c r="L1535" s="21" t="n">
        <f aca="false">I1535 / $E$2</f>
        <v>0.00807980049875314</v>
      </c>
      <c r="M1535" s="22" t="n">
        <f aca="false">J1535 / $E$2</f>
        <v>0.0184538653366583</v>
      </c>
      <c r="N1535" s="23" t="n">
        <f aca="false">K1535 / $E$2</f>
        <v>-0.0172568578553616</v>
      </c>
      <c r="O1535" s="10" t="str">
        <f aca="false">IF(OR(J1535 &lt; 0, I1535 &lt; 0), IF(J1535 &lt; 0, "BUY", "SELL"), "S.W.")</f>
        <v>S.W.</v>
      </c>
      <c r="P1535" s="11" t="n">
        <f aca="false">IF(OR(O1534="BUY", O1534 = "SELL"), IF(O1534 = "BUY", E1535 - B1535, B1535 - E1535), 0)</f>
        <v>0</v>
      </c>
      <c r="Q1535" s="24" t="n">
        <f aca="false">(F1535 - F1534) / F1534</f>
        <v>0.223579535713061</v>
      </c>
      <c r="R1535" s="25" t="inlineStr">
        <f aca="true">IF(ROW(Q1535) - 2 &gt;= 3, AVERAGE(Q1535:OFFSET(Q1535,1 - $R$2, 0)), "")</f>
        <is>
          <t/>
        </is>
      </c>
    </row>
    <row collapsed="false" customFormat="false" customHeight="false" hidden="false" ht="13.3" outlineLevel="0" r="1536">
      <c r="A1536" s="20" t="n">
        <v>38786</v>
      </c>
      <c r="B1536" s="14" t="n">
        <v>64.05</v>
      </c>
      <c r="C1536" s="15" t="n">
        <v>64.49</v>
      </c>
      <c r="D1536" s="16" t="n">
        <v>62.45</v>
      </c>
      <c r="E1536" s="17" t="n">
        <v>63.19</v>
      </c>
      <c r="F1536" s="18" t="n">
        <v>37255100</v>
      </c>
      <c r="G1536" s="13" t="n">
        <v>62.92</v>
      </c>
      <c r="I1536" s="7" t="n">
        <f aca="false">C1536 - E1535</f>
        <v>0.559999999999995</v>
      </c>
      <c r="J1536" s="8" t="n">
        <f aca="false">E1535 - D1536</f>
        <v>1.48</v>
      </c>
      <c r="K1536" s="9" t="n">
        <f aca="false">E1536 - E1535</f>
        <v>-0.740000000000002</v>
      </c>
      <c r="L1536" s="21" t="n">
        <f aca="false">I1536 / $E$2</f>
        <v>0.00558603491271816</v>
      </c>
      <c r="M1536" s="22" t="n">
        <f aca="false">J1536 / $E$2</f>
        <v>0.0147630922693267</v>
      </c>
      <c r="N1536" s="23" t="n">
        <f aca="false">K1536 / $E$2</f>
        <v>-0.00738154613466336</v>
      </c>
      <c r="O1536" s="10" t="str">
        <f aca="false">IF(OR(J1536 &lt; 0, I1536 &lt; 0), IF(J1536 &lt; 0, "BUY", "SELL"), "S.W.")</f>
        <v>S.W.</v>
      </c>
      <c r="P1536" s="11" t="n">
        <f aca="false">IF(OR(O1535="BUY", O1535 = "SELL"), IF(O1535 = "BUY", E1536 - B1536, B1536 - E1536), 0)</f>
        <v>0</v>
      </c>
      <c r="Q1536" s="24" t="n">
        <f aca="false">(F1536 - F1535) / F1535</f>
        <v>0.305062599398878</v>
      </c>
      <c r="R1536" s="25" t="inlineStr">
        <f aca="true">IF(ROW(Q1536) - 2 &gt;= 3, AVERAGE(Q1536:OFFSET(Q1536,1 - $R$2, 0)), "")</f>
        <is>
          <t/>
        </is>
      </c>
    </row>
    <row collapsed="false" customFormat="false" customHeight="false" hidden="false" ht="13.3" outlineLevel="0" r="1537">
      <c r="A1537" s="20" t="n">
        <v>38789</v>
      </c>
      <c r="B1537" s="14" t="n">
        <v>65.05</v>
      </c>
      <c r="C1537" s="15" t="n">
        <v>66.28</v>
      </c>
      <c r="D1537" s="16" t="n">
        <v>64.79</v>
      </c>
      <c r="E1537" s="17" t="n">
        <v>65.68</v>
      </c>
      <c r="F1537" s="18" t="n">
        <v>30756700</v>
      </c>
      <c r="G1537" s="13" t="n">
        <v>65.4</v>
      </c>
      <c r="I1537" s="7" t="n">
        <f aca="false">C1537 - E1536</f>
        <v>3.09</v>
      </c>
      <c r="J1537" s="8" t="n">
        <f aca="false">E1536 - D1537</f>
        <v>-1.60000000000001</v>
      </c>
      <c r="K1537" s="9" t="n">
        <f aca="false">E1537 - E1536</f>
        <v>2.49000000000001</v>
      </c>
      <c r="L1537" s="21" t="n">
        <f aca="false">I1537 / $E$2</f>
        <v>0.0308229426433916</v>
      </c>
      <c r="M1537" s="22" t="n">
        <f aca="false">J1537 / $E$2</f>
        <v>-0.0159600997506235</v>
      </c>
      <c r="N1537" s="23" t="n">
        <f aca="false">K1537 / $E$2</f>
        <v>0.0248379052369078</v>
      </c>
      <c r="O1537" s="10" t="str">
        <f aca="false">IF(OR(J1537 &lt; 0, I1537 &lt; 0), IF(J1537 &lt; 0, "BUY", "SELL"), "S.W.")</f>
        <v>BUY</v>
      </c>
      <c r="P1537" s="11" t="n">
        <f aca="false">IF(OR(O1536="BUY", O1536 = "SELL"), IF(O1536 = "BUY", E1537 - B1537, B1537 - E1537), 0)</f>
        <v>0</v>
      </c>
      <c r="Q1537" s="24" t="n">
        <f aca="false">(F1537 - F1536) / F1536</f>
        <v>-0.174429809609959</v>
      </c>
      <c r="R1537" s="25" t="inlineStr">
        <f aca="true">IF(ROW(Q1537) - 2 &gt;= 3, AVERAGE(Q1537:OFFSET(Q1537,1 - $R$2, 0)), "")</f>
        <is>
          <t/>
        </is>
      </c>
    </row>
    <row collapsed="false" customFormat="false" customHeight="false" hidden="false" ht="13.3" outlineLevel="0" r="1538">
      <c r="A1538" s="20" t="n">
        <v>38790</v>
      </c>
      <c r="B1538" s="14" t="n">
        <v>65.77</v>
      </c>
      <c r="C1538" s="15" t="n">
        <v>67.32</v>
      </c>
      <c r="D1538" s="16" t="n">
        <v>65.5</v>
      </c>
      <c r="E1538" s="17" t="n">
        <v>67.32</v>
      </c>
      <c r="F1538" s="18" t="n">
        <v>22929300</v>
      </c>
      <c r="G1538" s="13" t="n">
        <v>67.03</v>
      </c>
      <c r="I1538" s="7" t="n">
        <f aca="false">C1538 - E1537</f>
        <v>1.63999999999999</v>
      </c>
      <c r="J1538" s="8" t="n">
        <f aca="false">E1537 - D1538</f>
        <v>0.180000000000007</v>
      </c>
      <c r="K1538" s="9" t="n">
        <f aca="false">E1538 - E1537</f>
        <v>1.63999999999999</v>
      </c>
      <c r="L1538" s="21" t="n">
        <f aca="false">I1538 / $E$2</f>
        <v>0.0163591022443889</v>
      </c>
      <c r="M1538" s="22" t="n">
        <f aca="false">J1538 / $E$2</f>
        <v>0.00179551122194521</v>
      </c>
      <c r="N1538" s="23" t="n">
        <f aca="false">K1538 / $E$2</f>
        <v>0.0163591022443889</v>
      </c>
      <c r="O1538" s="10" t="str">
        <f aca="false">IF(OR(J1538 &lt; 0, I1538 &lt; 0), IF(J1538 &lt; 0, "BUY", "SELL"), "S.W.")</f>
        <v>S.W.</v>
      </c>
      <c r="P1538" s="11" t="n">
        <f aca="false">IF(OR(O1537="BUY", O1537 = "SELL"), IF(O1537 = "BUY", E1538 - B1538, B1538 - E1538), 0)</f>
        <v>1.55</v>
      </c>
      <c r="Q1538" s="24" t="n">
        <f aca="false">(F1538 - F1537) / F1537</f>
        <v>-0.254494142739631</v>
      </c>
      <c r="R1538" s="25" t="inlineStr">
        <f aca="true">IF(ROW(Q1538) - 2 &gt;= 3, AVERAGE(Q1538:OFFSET(Q1538,1 - $R$2, 0)), "")</f>
        <is>
          <t/>
        </is>
      </c>
    </row>
    <row collapsed="false" customFormat="false" customHeight="false" hidden="false" ht="13.3" outlineLevel="0" r="1539">
      <c r="A1539" s="20" t="n">
        <v>38791</v>
      </c>
      <c r="B1539" s="14" t="n">
        <v>67.71</v>
      </c>
      <c r="C1539" s="15" t="n">
        <v>68.04</v>
      </c>
      <c r="D1539" s="16" t="n">
        <v>65.52</v>
      </c>
      <c r="E1539" s="17" t="n">
        <v>66.23</v>
      </c>
      <c r="F1539" s="18" t="n">
        <v>31857000</v>
      </c>
      <c r="G1539" s="13" t="n">
        <v>65.95</v>
      </c>
      <c r="I1539" s="7" t="n">
        <f aca="false">C1539 - E1538</f>
        <v>0.720000000000013</v>
      </c>
      <c r="J1539" s="8" t="n">
        <f aca="false">E1538 - D1539</f>
        <v>1.8</v>
      </c>
      <c r="K1539" s="9" t="n">
        <f aca="false">E1539 - E1538</f>
        <v>-1.08999999999999</v>
      </c>
      <c r="L1539" s="21" t="n">
        <f aca="false">I1539 / $E$2</f>
        <v>0.00718204488778068</v>
      </c>
      <c r="M1539" s="22" t="n">
        <f aca="false">J1539 / $E$2</f>
        <v>0.0179551122194513</v>
      </c>
      <c r="N1539" s="23" t="n">
        <f aca="false">K1539 / $E$2</f>
        <v>-0.0108728179551121</v>
      </c>
      <c r="O1539" s="10" t="str">
        <f aca="false">IF(OR(J1539 &lt; 0, I1539 &lt; 0), IF(J1539 &lt; 0, "BUY", "SELL"), "S.W.")</f>
        <v>S.W.</v>
      </c>
      <c r="P1539" s="11" t="n">
        <f aca="false">IF(OR(O1538="BUY", O1538 = "SELL"), IF(O1538 = "BUY", E1539 - B1539, B1539 - E1539), 0)</f>
        <v>0</v>
      </c>
      <c r="Q1539" s="24" t="n">
        <f aca="false">(F1539 - F1538) / F1538</f>
        <v>0.389357721343434</v>
      </c>
      <c r="R1539" s="25" t="inlineStr">
        <f aca="true">IF(ROW(Q1539) - 2 &gt;= 3, AVERAGE(Q1539:OFFSET(Q1539,1 - $R$2, 0)), "")</f>
        <is>
          <t/>
        </is>
      </c>
    </row>
    <row collapsed="false" customFormat="false" customHeight="false" hidden="false" ht="13.3" outlineLevel="0" r="1540">
      <c r="A1540" s="20" t="n">
        <v>38792</v>
      </c>
      <c r="B1540" s="14" t="n">
        <v>66.85</v>
      </c>
      <c r="C1540" s="15" t="n">
        <v>66.9</v>
      </c>
      <c r="D1540" s="16" t="n">
        <v>64.3</v>
      </c>
      <c r="E1540" s="17" t="n">
        <v>64.31</v>
      </c>
      <c r="F1540" s="18" t="n">
        <v>26772800</v>
      </c>
      <c r="G1540" s="13" t="n">
        <v>64.04</v>
      </c>
      <c r="I1540" s="7" t="n">
        <f aca="false">C1540 - E1539</f>
        <v>0.670000000000002</v>
      </c>
      <c r="J1540" s="8" t="n">
        <f aca="false">E1539 - D1540</f>
        <v>1.93000000000001</v>
      </c>
      <c r="K1540" s="9" t="n">
        <f aca="false">E1540 - E1539</f>
        <v>-1.92</v>
      </c>
      <c r="L1540" s="21" t="n">
        <f aca="false">I1540 / $E$2</f>
        <v>0.00668329177057358</v>
      </c>
      <c r="M1540" s="22" t="n">
        <f aca="false">J1540 / $E$2</f>
        <v>0.0192518703241896</v>
      </c>
      <c r="N1540" s="23" t="n">
        <f aca="false">K1540 / $E$2</f>
        <v>-0.0191521197007481</v>
      </c>
      <c r="O1540" s="10" t="str">
        <f aca="false">IF(OR(J1540 &lt; 0, I1540 &lt; 0), IF(J1540 &lt; 0, "BUY", "SELL"), "S.W.")</f>
        <v>S.W.</v>
      </c>
      <c r="P1540" s="11" t="n">
        <f aca="false">IF(OR(O1539="BUY", O1539 = "SELL"), IF(O1539 = "BUY", E1540 - B1540, B1540 - E1540), 0)</f>
        <v>0</v>
      </c>
      <c r="Q1540" s="24" t="n">
        <f aca="false">(F1540 - F1539) / F1539</f>
        <v>-0.159594437643218</v>
      </c>
      <c r="R1540" s="25" t="inlineStr">
        <f aca="true">IF(ROW(Q1540) - 2 &gt;= 3, AVERAGE(Q1540:OFFSET(Q1540,1 - $R$2, 0)), "")</f>
        <is>
          <t/>
        </is>
      </c>
    </row>
    <row collapsed="false" customFormat="false" customHeight="false" hidden="false" ht="13.3" outlineLevel="0" r="1541">
      <c r="A1541" s="20" t="n">
        <v>38793</v>
      </c>
      <c r="B1541" s="14" t="n">
        <v>64.75</v>
      </c>
      <c r="C1541" s="15" t="n">
        <v>65.54</v>
      </c>
      <c r="D1541" s="16" t="n">
        <v>64.11</v>
      </c>
      <c r="E1541" s="17" t="n">
        <v>64.66</v>
      </c>
      <c r="F1541" s="18" t="n">
        <v>29001500</v>
      </c>
      <c r="G1541" s="13" t="n">
        <v>64.38</v>
      </c>
      <c r="I1541" s="7" t="n">
        <f aca="false">C1541 - E1540</f>
        <v>1.23</v>
      </c>
      <c r="J1541" s="8" t="n">
        <f aca="false">E1540 - D1541</f>
        <v>0.200000000000003</v>
      </c>
      <c r="K1541" s="9" t="n">
        <f aca="false">E1541 - E1540</f>
        <v>0.349999999999994</v>
      </c>
      <c r="L1541" s="21" t="n">
        <f aca="false">I1541 / $E$2</f>
        <v>0.0122693266832918</v>
      </c>
      <c r="M1541" s="22" t="n">
        <f aca="false">J1541 / $E$2</f>
        <v>0.00199501246882796</v>
      </c>
      <c r="N1541" s="23" t="n">
        <f aca="false">K1541 / $E$2</f>
        <v>0.00349127182044882</v>
      </c>
      <c r="O1541" s="10" t="str">
        <f aca="false">IF(OR(J1541 &lt; 0, I1541 &lt; 0), IF(J1541 &lt; 0, "BUY", "SELL"), "S.W.")</f>
        <v>S.W.</v>
      </c>
      <c r="P1541" s="11" t="n">
        <f aca="false">IF(OR(O1540="BUY", O1540 = "SELL"), IF(O1540 = "BUY", E1541 - B1541, B1541 - E1541), 0)</f>
        <v>0</v>
      </c>
      <c r="Q1541" s="24" t="n">
        <f aca="false">(F1541 - F1540) / F1540</f>
        <v>0.0832449351580709</v>
      </c>
      <c r="R1541" s="25" t="inlineStr">
        <f aca="true">IF(ROW(Q1541) - 2 &gt;= 3, AVERAGE(Q1541:OFFSET(Q1541,1 - $R$2, 0)), "")</f>
        <is>
          <t/>
        </is>
      </c>
    </row>
    <row collapsed="false" customFormat="false" customHeight="false" hidden="false" ht="13.3" outlineLevel="0" r="1542">
      <c r="A1542" s="20" t="n">
        <v>38796</v>
      </c>
      <c r="B1542" s="14" t="n">
        <v>65.22</v>
      </c>
      <c r="C1542" s="15" t="n">
        <v>65.46</v>
      </c>
      <c r="D1542" s="16" t="n">
        <v>63.87</v>
      </c>
      <c r="E1542" s="17" t="n">
        <v>63.99</v>
      </c>
      <c r="F1542" s="18" t="n">
        <v>21622900</v>
      </c>
      <c r="G1542" s="13" t="n">
        <v>63.72</v>
      </c>
      <c r="I1542" s="7" t="n">
        <f aca="false">C1542 - E1541</f>
        <v>0.799999999999997</v>
      </c>
      <c r="J1542" s="8" t="n">
        <f aca="false">E1541 - D1542</f>
        <v>0.789999999999999</v>
      </c>
      <c r="K1542" s="9" t="n">
        <f aca="false">E1542 - E1541</f>
        <v>-0.669999999999995</v>
      </c>
      <c r="L1542" s="21" t="n">
        <f aca="false">I1542 / $E$2</f>
        <v>0.00798004987531169</v>
      </c>
      <c r="M1542" s="22" t="n">
        <f aca="false">J1542 / $E$2</f>
        <v>0.00788029925187032</v>
      </c>
      <c r="N1542" s="23" t="n">
        <f aca="false">K1542 / $E$2</f>
        <v>-0.00668329177057351</v>
      </c>
      <c r="O1542" s="10" t="str">
        <f aca="false">IF(OR(J1542 &lt; 0, I1542 &lt; 0), IF(J1542 &lt; 0, "BUY", "SELL"), "S.W.")</f>
        <v>S.W.</v>
      </c>
      <c r="P1542" s="11" t="n">
        <f aca="false">IF(OR(O1541="BUY", O1541 = "SELL"), IF(O1541 = "BUY", E1542 - B1542, B1542 - E1542), 0)</f>
        <v>0</v>
      </c>
      <c r="Q1542" s="24" t="n">
        <f aca="false">(F1542 - F1541) / F1541</f>
        <v>-0.254421323035015</v>
      </c>
      <c r="R1542" s="25" t="inlineStr">
        <f aca="true">IF(ROW(Q1542) - 2 &gt;= 3, AVERAGE(Q1542:OFFSET(Q1542,1 - $R$2, 0)), "")</f>
        <is>
          <t/>
        </is>
      </c>
    </row>
    <row collapsed="false" customFormat="false" customHeight="false" hidden="false" ht="13.3" outlineLevel="0" r="1543">
      <c r="A1543" s="20" t="n">
        <v>38797</v>
      </c>
      <c r="B1543" s="14" t="n">
        <v>64.29</v>
      </c>
      <c r="C1543" s="15" t="n">
        <v>64.34</v>
      </c>
      <c r="D1543" s="16" t="n">
        <v>61.39</v>
      </c>
      <c r="E1543" s="17" t="n">
        <v>61.81</v>
      </c>
      <c r="F1543" s="18" t="n">
        <v>47991700</v>
      </c>
      <c r="G1543" s="13" t="n">
        <v>61.55</v>
      </c>
      <c r="I1543" s="7" t="n">
        <f aca="false">C1543 - E1542</f>
        <v>0.350000000000001</v>
      </c>
      <c r="J1543" s="8" t="n">
        <f aca="false">E1542 - D1543</f>
        <v>2.6</v>
      </c>
      <c r="K1543" s="9" t="n">
        <f aca="false">E1543 - E1542</f>
        <v>-2.18</v>
      </c>
      <c r="L1543" s="21" t="n">
        <f aca="false">I1543 / $E$2</f>
        <v>0.00349127182044889</v>
      </c>
      <c r="M1543" s="22" t="n">
        <f aca="false">J1543 / $E$2</f>
        <v>0.0259351620947631</v>
      </c>
      <c r="N1543" s="23" t="n">
        <f aca="false">K1543 / $E$2</f>
        <v>-0.0217456359102244</v>
      </c>
      <c r="O1543" s="10" t="str">
        <f aca="false">IF(OR(J1543 &lt; 0, I1543 &lt; 0), IF(J1543 &lt; 0, "BUY", "SELL"), "S.W.")</f>
        <v>S.W.</v>
      </c>
      <c r="P1543" s="11" t="n">
        <f aca="false">IF(OR(O1542="BUY", O1542 = "SELL"), IF(O1542 = "BUY", E1543 - B1543, B1543 - E1543), 0)</f>
        <v>0</v>
      </c>
      <c r="Q1543" s="24" t="n">
        <f aca="false">(F1543 - F1542) / F1542</f>
        <v>1.21948489795541</v>
      </c>
      <c r="R1543" s="25" t="inlineStr">
        <f aca="true">IF(ROW(Q1543) - 2 &gt;= 3, AVERAGE(Q1543:OFFSET(Q1543,1 - $R$2, 0)), "")</f>
        <is>
          <t/>
        </is>
      </c>
    </row>
    <row collapsed="false" customFormat="false" customHeight="false" hidden="false" ht="13.3" outlineLevel="0" r="1544">
      <c r="A1544" s="20" t="n">
        <v>38798</v>
      </c>
      <c r="B1544" s="14" t="n">
        <v>62.16</v>
      </c>
      <c r="C1544" s="15" t="n">
        <v>63.25</v>
      </c>
      <c r="D1544" s="16" t="n">
        <v>61.27</v>
      </c>
      <c r="E1544" s="17" t="n">
        <v>61.67</v>
      </c>
      <c r="F1544" s="18" t="n">
        <v>48067700</v>
      </c>
      <c r="G1544" s="13" t="n">
        <v>61.41</v>
      </c>
      <c r="I1544" s="7" t="n">
        <f aca="false">C1544 - E1543</f>
        <v>1.44</v>
      </c>
      <c r="J1544" s="8" t="n">
        <f aca="false">E1543 - D1544</f>
        <v>0.539999999999999</v>
      </c>
      <c r="K1544" s="9" t="n">
        <f aca="false">E1544 - E1543</f>
        <v>-0.140000000000001</v>
      </c>
      <c r="L1544" s="21" t="n">
        <f aca="false">I1544 / $E$2</f>
        <v>0.0143640897755611</v>
      </c>
      <c r="M1544" s="22" t="n">
        <f aca="false">J1544 / $E$2</f>
        <v>0.0053865336658354</v>
      </c>
      <c r="N1544" s="23" t="n">
        <f aca="false">K1544 / $E$2</f>
        <v>-0.00139650872817956</v>
      </c>
      <c r="O1544" s="10" t="str">
        <f aca="false">IF(OR(J1544 &lt; 0, I1544 &lt; 0), IF(J1544 &lt; 0, "BUY", "SELL"), "S.W.")</f>
        <v>S.W.</v>
      </c>
      <c r="P1544" s="11" t="n">
        <f aca="false">IF(OR(O1543="BUY", O1543 = "SELL"), IF(O1543 = "BUY", E1544 - B1544, B1544 - E1544), 0)</f>
        <v>0</v>
      </c>
      <c r="Q1544" s="24" t="n">
        <f aca="false">(F1544 - F1543) / F1543</f>
        <v>0.00158360716540568</v>
      </c>
      <c r="R1544" s="25" t="inlineStr">
        <f aca="true">IF(ROW(Q1544) - 2 &gt;= 3, AVERAGE(Q1544:OFFSET(Q1544,1 - $R$2, 0)), "")</f>
        <is>
          <t/>
        </is>
      </c>
    </row>
    <row collapsed="false" customFormat="false" customHeight="false" hidden="false" ht="13.3" outlineLevel="0" r="1545">
      <c r="A1545" s="20" t="n">
        <v>38799</v>
      </c>
      <c r="B1545" s="14" t="n">
        <v>61.82</v>
      </c>
      <c r="C1545" s="15" t="n">
        <v>61.9</v>
      </c>
      <c r="D1545" s="16" t="n">
        <v>59.61</v>
      </c>
      <c r="E1545" s="17" t="n">
        <v>60.16</v>
      </c>
      <c r="F1545" s="18" t="n">
        <v>50993800</v>
      </c>
      <c r="G1545" s="13" t="n">
        <v>59.9</v>
      </c>
      <c r="I1545" s="7" t="n">
        <f aca="false">C1545 - E1544</f>
        <v>0.229999999999997</v>
      </c>
      <c r="J1545" s="8" t="n">
        <f aca="false">E1544 - D1545</f>
        <v>2.06</v>
      </c>
      <c r="K1545" s="9" t="n">
        <f aca="false">E1545 - E1544</f>
        <v>-1.51000000000001</v>
      </c>
      <c r="L1545" s="21" t="n">
        <f aca="false">I1545 / $E$2</f>
        <v>0.00229426433915209</v>
      </c>
      <c r="M1545" s="22" t="n">
        <f aca="false">J1545 / $E$2</f>
        <v>0.0205486284289277</v>
      </c>
      <c r="N1545" s="23" t="n">
        <f aca="false">K1545 / $E$2</f>
        <v>-0.0150623441396509</v>
      </c>
      <c r="O1545" s="10" t="str">
        <f aca="false">IF(OR(J1545 &lt; 0, I1545 &lt; 0), IF(J1545 &lt; 0, "BUY", "SELL"), "S.W.")</f>
        <v>S.W.</v>
      </c>
      <c r="P1545" s="11" t="n">
        <f aca="false">IF(OR(O1544="BUY", O1544 = "SELL"), IF(O1544 = "BUY", E1545 - B1545, B1545 - E1545), 0)</f>
        <v>0</v>
      </c>
      <c r="Q1545" s="24" t="n">
        <f aca="false">(F1545 - F1544) / F1544</f>
        <v>0.0608745581752403</v>
      </c>
      <c r="R1545" s="25" t="inlineStr">
        <f aca="true">IF(ROW(Q1545) - 2 &gt;= 3, AVERAGE(Q1545:OFFSET(Q1545,1 - $R$2, 0)), "")</f>
        <is>
          <t/>
        </is>
      </c>
    </row>
    <row collapsed="false" customFormat="false" customHeight="false" hidden="false" ht="13.3" outlineLevel="0" r="1546">
      <c r="A1546" s="20" t="n">
        <v>38800</v>
      </c>
      <c r="B1546" s="14" t="n">
        <v>60.25</v>
      </c>
      <c r="C1546" s="15" t="n">
        <v>60.94</v>
      </c>
      <c r="D1546" s="16" t="n">
        <v>59.03</v>
      </c>
      <c r="E1546" s="17" t="n">
        <v>59.96</v>
      </c>
      <c r="F1546" s="18" t="n">
        <v>38285000</v>
      </c>
      <c r="G1546" s="13" t="n">
        <v>59.7</v>
      </c>
      <c r="I1546" s="7" t="n">
        <f aca="false">C1546 - E1545</f>
        <v>0.780000000000001</v>
      </c>
      <c r="J1546" s="8" t="n">
        <f aca="false">E1545 - D1546</f>
        <v>1.13</v>
      </c>
      <c r="K1546" s="9" t="n">
        <f aca="false">E1546 - E1545</f>
        <v>-0.199999999999996</v>
      </c>
      <c r="L1546" s="21" t="n">
        <f aca="false">I1546 / $E$2</f>
        <v>0.00778054862842894</v>
      </c>
      <c r="M1546" s="22" t="n">
        <f aca="false">J1546 / $E$2</f>
        <v>0.0112718204488778</v>
      </c>
      <c r="N1546" s="23" t="n">
        <f aca="false">K1546 / $E$2</f>
        <v>-0.00199501246882789</v>
      </c>
      <c r="O1546" s="10" t="str">
        <f aca="false">IF(OR(J1546 &lt; 0, I1546 &lt; 0), IF(J1546 &lt; 0, "BUY", "SELL"), "S.W.")</f>
        <v>S.W.</v>
      </c>
      <c r="P1546" s="11" t="n">
        <f aca="false">IF(OR(O1545="BUY", O1545 = "SELL"), IF(O1545 = "BUY", E1546 - B1546, B1546 - E1546), 0)</f>
        <v>0</v>
      </c>
      <c r="Q1546" s="24" t="n">
        <f aca="false">(F1546 - F1545) / F1545</f>
        <v>-0.249222454494468</v>
      </c>
      <c r="R1546" s="25" t="inlineStr">
        <f aca="true">IF(ROW(Q1546) - 2 &gt;= 3, AVERAGE(Q1546:OFFSET(Q1546,1 - $R$2, 0)), "")</f>
        <is>
          <t/>
        </is>
      </c>
    </row>
    <row collapsed="false" customFormat="false" customHeight="false" hidden="false" ht="13.3" outlineLevel="0" r="1547">
      <c r="A1547" s="20" t="n">
        <v>38803</v>
      </c>
      <c r="B1547" s="14" t="n">
        <v>60.35</v>
      </c>
      <c r="C1547" s="15" t="n">
        <v>61.38</v>
      </c>
      <c r="D1547" s="16" t="n">
        <v>59.4</v>
      </c>
      <c r="E1547" s="17" t="n">
        <v>59.51</v>
      </c>
      <c r="F1547" s="18" t="n">
        <v>39574000</v>
      </c>
      <c r="G1547" s="13" t="n">
        <v>59.26</v>
      </c>
      <c r="I1547" s="7" t="n">
        <f aca="false">C1547 - E1546</f>
        <v>1.42</v>
      </c>
      <c r="J1547" s="8" t="n">
        <f aca="false">E1546 - D1547</f>
        <v>0.560000000000002</v>
      </c>
      <c r="K1547" s="9" t="n">
        <f aca="false">E1547 - E1546</f>
        <v>-0.450000000000003</v>
      </c>
      <c r="L1547" s="21" t="n">
        <f aca="false">I1547 / $E$2</f>
        <v>0.0141645885286783</v>
      </c>
      <c r="M1547" s="22" t="n">
        <f aca="false">J1547 / $E$2</f>
        <v>0.00558603491271823</v>
      </c>
      <c r="N1547" s="23" t="n">
        <f aca="false">K1547 / $E$2</f>
        <v>-0.00448877805486287</v>
      </c>
      <c r="O1547" s="10" t="str">
        <f aca="false">IF(OR(J1547 &lt; 0, I1547 &lt; 0), IF(J1547 &lt; 0, "BUY", "SELL"), "S.W.")</f>
        <v>S.W.</v>
      </c>
      <c r="P1547" s="11" t="n">
        <f aca="false">IF(OR(O1546="BUY", O1546 = "SELL"), IF(O1546 = "BUY", E1547 - B1547, B1547 - E1547), 0)</f>
        <v>0</v>
      </c>
      <c r="Q1547" s="24" t="n">
        <f aca="false">(F1547 - F1546) / F1546</f>
        <v>0.0336685385921379</v>
      </c>
      <c r="R1547" s="25" t="inlineStr">
        <f aca="true">IF(ROW(Q1547) - 2 &gt;= 3, AVERAGE(Q1547:OFFSET(Q1547,1 - $R$2, 0)), "")</f>
        <is>
          <t/>
        </is>
      </c>
    </row>
    <row collapsed="false" customFormat="false" customHeight="false" hidden="false" ht="13.3" outlineLevel="0" r="1548">
      <c r="A1548" s="20" t="n">
        <v>38804</v>
      </c>
      <c r="B1548" s="14" t="n">
        <v>59.63</v>
      </c>
      <c r="C1548" s="15" t="n">
        <v>60.14</v>
      </c>
      <c r="D1548" s="16" t="n">
        <v>58.25</v>
      </c>
      <c r="E1548" s="17" t="n">
        <v>58.71</v>
      </c>
      <c r="F1548" s="18" t="n">
        <v>48940100</v>
      </c>
      <c r="G1548" s="13" t="n">
        <v>58.46</v>
      </c>
      <c r="I1548" s="7" t="n">
        <f aca="false">C1548 - E1547</f>
        <v>0.630000000000003</v>
      </c>
      <c r="J1548" s="8" t="n">
        <f aca="false">E1547 - D1548</f>
        <v>1.26</v>
      </c>
      <c r="K1548" s="9" t="n">
        <f aca="false">E1548 - E1547</f>
        <v>-0.799999999999997</v>
      </c>
      <c r="L1548" s="21" t="n">
        <f aca="false">I1548 / $E$2</f>
        <v>0.00628428927680801</v>
      </c>
      <c r="M1548" s="22" t="n">
        <f aca="false">J1548 / $E$2</f>
        <v>0.0125685785536159</v>
      </c>
      <c r="N1548" s="23" t="n">
        <f aca="false">K1548 / $E$2</f>
        <v>-0.00798004987531169</v>
      </c>
      <c r="O1548" s="10" t="str">
        <f aca="false">IF(OR(J1548 &lt; 0, I1548 &lt; 0), IF(J1548 &lt; 0, "BUY", "SELL"), "S.W.")</f>
        <v>S.W.</v>
      </c>
      <c r="P1548" s="11" t="n">
        <f aca="false">IF(OR(O1547="BUY", O1547 = "SELL"), IF(O1547 = "BUY", E1548 - B1548, B1548 - E1548), 0)</f>
        <v>0</v>
      </c>
      <c r="Q1548" s="24" t="n">
        <f aca="false">(F1548 - F1547) / F1547</f>
        <v>0.236673068176075</v>
      </c>
      <c r="R1548" s="25" t="inlineStr">
        <f aca="true">IF(ROW(Q1548) - 2 &gt;= 3, AVERAGE(Q1548:OFFSET(Q1548,1 - $R$2, 0)), "")</f>
        <is>
          <t/>
        </is>
      </c>
    </row>
    <row collapsed="false" customFormat="false" customHeight="false" hidden="false" ht="13.3" outlineLevel="0" r="1549">
      <c r="A1549" s="20" t="n">
        <v>38805</v>
      </c>
      <c r="B1549" s="14" t="n">
        <v>59.13</v>
      </c>
      <c r="C1549" s="15" t="n">
        <v>62.52</v>
      </c>
      <c r="D1549" s="16" t="n">
        <v>57.67</v>
      </c>
      <c r="E1549" s="17" t="n">
        <v>62.33</v>
      </c>
      <c r="F1549" s="18" t="n">
        <v>83815500</v>
      </c>
      <c r="G1549" s="13" t="n">
        <v>62.06</v>
      </c>
      <c r="I1549" s="7" t="n">
        <f aca="false">C1549 - E1548</f>
        <v>3.81</v>
      </c>
      <c r="J1549" s="8" t="n">
        <f aca="false">E1548 - D1549</f>
        <v>1.04</v>
      </c>
      <c r="K1549" s="9" t="n">
        <f aca="false">E1549 - E1548</f>
        <v>3.62</v>
      </c>
      <c r="L1549" s="21" t="n">
        <f aca="false">I1549 / $E$2</f>
        <v>0.0380049875311721</v>
      </c>
      <c r="M1549" s="22" t="n">
        <f aca="false">J1549 / $E$2</f>
        <v>0.0103740648379052</v>
      </c>
      <c r="N1549" s="23" t="n">
        <f aca="false">K1549 / $E$2</f>
        <v>0.0361097256857855</v>
      </c>
      <c r="O1549" s="10" t="str">
        <f aca="false">IF(OR(J1549 &lt; 0, I1549 &lt; 0), IF(J1549 &lt; 0, "BUY", "SELL"), "S.W.")</f>
        <v>S.W.</v>
      </c>
      <c r="P1549" s="11" t="n">
        <f aca="false">IF(OR(O1548="BUY", O1548 = "SELL"), IF(O1548 = "BUY", E1549 - B1549, B1549 - E1549), 0)</f>
        <v>0</v>
      </c>
      <c r="Q1549" s="24" t="n">
        <f aca="false">(F1549 - F1548) / F1548</f>
        <v>0.712613991389474</v>
      </c>
      <c r="R1549" s="25" t="inlineStr">
        <f aca="true">IF(ROW(Q1549) - 2 &gt;= 3, AVERAGE(Q1549:OFFSET(Q1549,1 - $R$2, 0)), "")</f>
        <is>
          <t/>
        </is>
      </c>
    </row>
    <row collapsed="false" customFormat="false" customHeight="false" hidden="false" ht="13.3" outlineLevel="0" r="1550">
      <c r="A1550" s="20" t="n">
        <v>38806</v>
      </c>
      <c r="B1550" s="14" t="n">
        <v>62.82</v>
      </c>
      <c r="C1550" s="15" t="n">
        <v>63.3</v>
      </c>
      <c r="D1550" s="16" t="n">
        <v>61.53</v>
      </c>
      <c r="E1550" s="17" t="n">
        <v>62.75</v>
      </c>
      <c r="F1550" s="18" t="n">
        <v>49666100</v>
      </c>
      <c r="G1550" s="13" t="n">
        <v>62.48</v>
      </c>
      <c r="I1550" s="7" t="n">
        <f aca="false">C1550 - E1549</f>
        <v>0.969999999999999</v>
      </c>
      <c r="J1550" s="8" t="n">
        <f aca="false">E1549 - D1550</f>
        <v>0.799999999999997</v>
      </c>
      <c r="K1550" s="9" t="n">
        <f aca="false">E1550 - E1549</f>
        <v>0.420000000000002</v>
      </c>
      <c r="L1550" s="21" t="n">
        <f aca="false">I1550 / $E$2</f>
        <v>0.00967581047381545</v>
      </c>
      <c r="M1550" s="22" t="n">
        <f aca="false">J1550 / $E$2</f>
        <v>0.00798004987531169</v>
      </c>
      <c r="N1550" s="23" t="n">
        <f aca="false">K1550 / $E$2</f>
        <v>0.00418952618453867</v>
      </c>
      <c r="O1550" s="10" t="str">
        <f aca="false">IF(OR(J1550 &lt; 0, I1550 &lt; 0), IF(J1550 &lt; 0, "BUY", "SELL"), "S.W.")</f>
        <v>S.W.</v>
      </c>
      <c r="P1550" s="11" t="n">
        <f aca="false">IF(OR(O1549="BUY", O1549 = "SELL"), IF(O1549 = "BUY", E1550 - B1550, B1550 - E1550), 0)</f>
        <v>0</v>
      </c>
      <c r="Q1550" s="24" t="n">
        <f aca="false">(F1550 - F1549) / F1549</f>
        <v>-0.407435378897698</v>
      </c>
      <c r="R1550" s="25" t="inlineStr">
        <f aca="true">IF(ROW(Q1550) - 2 &gt;= 3, AVERAGE(Q1550:OFFSET(Q1550,1 - $R$2, 0)), "")</f>
        <is>
          <t/>
        </is>
      </c>
    </row>
    <row collapsed="false" customFormat="false" customHeight="false" hidden="false" ht="13.3" outlineLevel="0" r="1551">
      <c r="A1551" s="20" t="n">
        <v>38807</v>
      </c>
      <c r="B1551" s="14" t="n">
        <v>63.25</v>
      </c>
      <c r="C1551" s="15" t="n">
        <v>63.61</v>
      </c>
      <c r="D1551" s="16" t="n">
        <v>62.24</v>
      </c>
      <c r="E1551" s="17" t="n">
        <v>62.72</v>
      </c>
      <c r="F1551" s="18" t="n">
        <v>29119900</v>
      </c>
      <c r="G1551" s="13" t="n">
        <v>62.45</v>
      </c>
      <c r="I1551" s="7" t="n">
        <f aca="false">C1551 - E1550</f>
        <v>0.859999999999999</v>
      </c>
      <c r="J1551" s="8" t="n">
        <f aca="false">E1550 - D1551</f>
        <v>0.509999999999998</v>
      </c>
      <c r="K1551" s="9" t="n">
        <f aca="false">E1551 - E1550</f>
        <v>-0.0300000000000011</v>
      </c>
      <c r="L1551" s="21" t="n">
        <f aca="false">I1551 / $E$2</f>
        <v>0.0085785536159601</v>
      </c>
      <c r="M1551" s="22" t="n">
        <f aca="false">J1551 / $E$2</f>
        <v>0.0050872817955112</v>
      </c>
      <c r="N1551" s="23" t="n">
        <f aca="false">K1551 / $E$2</f>
        <v>-0.000299251870324201</v>
      </c>
      <c r="O1551" s="10" t="str">
        <f aca="false">IF(OR(J1551 &lt; 0, I1551 &lt; 0), IF(J1551 &lt; 0, "BUY", "SELL"), "S.W.")</f>
        <v>S.W.</v>
      </c>
      <c r="P1551" s="11" t="n">
        <f aca="false">IF(OR(O1550="BUY", O1550 = "SELL"), IF(O1550 = "BUY", E1551 - B1551, B1551 - E1551), 0)</f>
        <v>0</v>
      </c>
      <c r="Q1551" s="24" t="n">
        <f aca="false">(F1551 - F1550) / F1550</f>
        <v>-0.413686599108849</v>
      </c>
      <c r="R1551" s="25" t="inlineStr">
        <f aca="true">IF(ROW(Q1551) - 2 &gt;= 3, AVERAGE(Q1551:OFFSET(Q1551,1 - $R$2, 0)), "")</f>
        <is>
          <t/>
        </is>
      </c>
    </row>
    <row collapsed="false" customFormat="false" customHeight="false" hidden="false" ht="13.3" outlineLevel="0" r="1552">
      <c r="A1552" s="20" t="n">
        <v>38810</v>
      </c>
      <c r="B1552" s="14" t="n">
        <v>63.67</v>
      </c>
      <c r="C1552" s="15" t="n">
        <v>64.12</v>
      </c>
      <c r="D1552" s="16" t="n">
        <v>62.61</v>
      </c>
      <c r="E1552" s="17" t="n">
        <v>62.65</v>
      </c>
      <c r="F1552" s="18" t="n">
        <v>29135400</v>
      </c>
      <c r="G1552" s="13" t="n">
        <v>62.38</v>
      </c>
      <c r="I1552" s="7" t="n">
        <f aca="false">C1552 - E1551</f>
        <v>1.40000000000001</v>
      </c>
      <c r="J1552" s="8" t="n">
        <f aca="false">E1551 - D1552</f>
        <v>0.109999999999999</v>
      </c>
      <c r="K1552" s="9" t="n">
        <f aca="false">E1552 - E1551</f>
        <v>-0.0700000000000003</v>
      </c>
      <c r="L1552" s="21" t="n">
        <f aca="false">I1552 / $E$2</f>
        <v>0.0139650872817956</v>
      </c>
      <c r="M1552" s="22" t="n">
        <f aca="false">J1552 / $E$2</f>
        <v>0.00109725685785536</v>
      </c>
      <c r="N1552" s="23" t="n">
        <f aca="false">K1552 / $E$2</f>
        <v>-0.000698254364089778</v>
      </c>
      <c r="O1552" s="10" t="str">
        <f aca="false">IF(OR(J1552 &lt; 0, I1552 &lt; 0), IF(J1552 &lt; 0, "BUY", "SELL"), "S.W.")</f>
        <v>S.W.</v>
      </c>
      <c r="P1552" s="11" t="n">
        <f aca="false">IF(OR(O1551="BUY", O1551 = "SELL"), IF(O1551 = "BUY", E1552 - B1552, B1552 - E1552), 0)</f>
        <v>0</v>
      </c>
      <c r="Q1552" s="24" t="n">
        <f aca="false">(F1552 - F1551) / F1551</f>
        <v>0.000532282047671867</v>
      </c>
      <c r="R1552" s="25" t="inlineStr">
        <f aca="true">IF(ROW(Q1552) - 2 &gt;= 3, AVERAGE(Q1552:OFFSET(Q1552,1 - $R$2, 0)), "")</f>
        <is>
          <t/>
        </is>
      </c>
    </row>
    <row collapsed="false" customFormat="false" customHeight="false" hidden="false" ht="13.3" outlineLevel="0" r="1553">
      <c r="A1553" s="20" t="n">
        <v>38811</v>
      </c>
      <c r="B1553" s="14" t="n">
        <v>62.1</v>
      </c>
      <c r="C1553" s="15" t="n">
        <v>62.22</v>
      </c>
      <c r="D1553" s="16" t="n">
        <v>61.05</v>
      </c>
      <c r="E1553" s="17" t="n">
        <v>61.17</v>
      </c>
      <c r="F1553" s="18" t="n">
        <v>33283000</v>
      </c>
      <c r="G1553" s="13" t="n">
        <v>60.91</v>
      </c>
      <c r="I1553" s="7" t="n">
        <f aca="false">C1553 - E1552</f>
        <v>-0.43</v>
      </c>
      <c r="J1553" s="8" t="n">
        <f aca="false">E1552 - D1553</f>
        <v>1.6</v>
      </c>
      <c r="K1553" s="9" t="n">
        <f aca="false">E1553 - E1552</f>
        <v>-1.48</v>
      </c>
      <c r="L1553" s="21" t="n">
        <f aca="false">I1553 / $E$2</f>
        <v>-0.00428927680798005</v>
      </c>
      <c r="M1553" s="22" t="n">
        <f aca="false">J1553 / $E$2</f>
        <v>0.0159600997506235</v>
      </c>
      <c r="N1553" s="23" t="n">
        <f aca="false">K1553 / $E$2</f>
        <v>-0.0147630922693267</v>
      </c>
      <c r="O1553" s="10" t="str">
        <f aca="false">IF(OR(J1553 &lt; 0, I1553 &lt; 0), IF(J1553 &lt; 0, "BUY", "SELL"), "S.W.")</f>
        <v>SELL</v>
      </c>
      <c r="P1553" s="11" t="n">
        <f aca="false">IF(OR(O1552="BUY", O1552 = "SELL"), IF(O1552 = "BUY", E1553 - B1553, B1553 - E1553), 0)</f>
        <v>0</v>
      </c>
      <c r="Q1553" s="24" t="n">
        <f aca="false">(F1553 - F1552) / F1552</f>
        <v>0.142356034240134</v>
      </c>
      <c r="R1553" s="25" t="inlineStr">
        <f aca="true">IF(ROW(Q1553) - 2 &gt;= 3, AVERAGE(Q1553:OFFSET(Q1553,1 - $R$2, 0)), "")</f>
        <is>
          <t/>
        </is>
      </c>
    </row>
    <row collapsed="false" customFormat="false" customHeight="false" hidden="false" ht="13.3" outlineLevel="0" r="1554">
      <c r="A1554" s="20" t="n">
        <v>38812</v>
      </c>
      <c r="B1554" s="14" t="n">
        <v>64.71</v>
      </c>
      <c r="C1554" s="15" t="n">
        <v>67.21</v>
      </c>
      <c r="D1554" s="16" t="n">
        <v>64.15</v>
      </c>
      <c r="E1554" s="17" t="n">
        <v>67.21</v>
      </c>
      <c r="F1554" s="18" t="n">
        <v>79764600</v>
      </c>
      <c r="G1554" s="13" t="n">
        <v>66.92</v>
      </c>
      <c r="I1554" s="7" t="n">
        <f aca="false">C1554 - E1553</f>
        <v>6.03999999999999</v>
      </c>
      <c r="J1554" s="8" t="n">
        <f aca="false">E1553 - D1554</f>
        <v>-2.98</v>
      </c>
      <c r="K1554" s="9" t="n">
        <f aca="false">E1554 - E1553</f>
        <v>6.03999999999999</v>
      </c>
      <c r="L1554" s="21" t="n">
        <f aca="false">I1554 / $E$2</f>
        <v>0.0602493765586034</v>
      </c>
      <c r="M1554" s="22" t="n">
        <f aca="false">J1554 / $E$2</f>
        <v>-0.0297256857855362</v>
      </c>
      <c r="N1554" s="23" t="n">
        <f aca="false">K1554 / $E$2</f>
        <v>0.0602493765586034</v>
      </c>
      <c r="O1554" s="10" t="str">
        <f aca="false">IF(OR(J1554 &lt; 0, I1554 &lt; 0), IF(J1554 &lt; 0, "BUY", "SELL"), "S.W.")</f>
        <v>BUY</v>
      </c>
      <c r="P1554" s="11" t="n">
        <f aca="false">IF(OR(O1553="BUY", O1553 = "SELL"), IF(O1553 = "BUY", E1554 - B1554, B1554 - E1554), 0)</f>
        <v>-2.5</v>
      </c>
      <c r="Q1554" s="24" t="n">
        <f aca="false">(F1554 - F1553) / F1553</f>
        <v>1.39655680076916</v>
      </c>
      <c r="R1554" s="25" t="inlineStr">
        <f aca="true">IF(ROW(Q1554) - 2 &gt;= 3, AVERAGE(Q1554:OFFSET(Q1554,1 - $R$2, 0)), "")</f>
        <is>
          <t/>
        </is>
      </c>
    </row>
    <row collapsed="false" customFormat="false" customHeight="false" hidden="false" ht="13.3" outlineLevel="0" r="1555">
      <c r="A1555" s="20" t="n">
        <v>38813</v>
      </c>
      <c r="B1555" s="14" t="n">
        <v>68.3</v>
      </c>
      <c r="C1555" s="15" t="n">
        <v>72.05</v>
      </c>
      <c r="D1555" s="16" t="n">
        <v>68.2</v>
      </c>
      <c r="E1555" s="17" t="n">
        <v>71.24</v>
      </c>
      <c r="F1555" s="18" t="n">
        <v>95134600</v>
      </c>
      <c r="G1555" s="13" t="n">
        <v>70.94</v>
      </c>
      <c r="I1555" s="7" t="n">
        <f aca="false">C1555 - E1554</f>
        <v>4.84</v>
      </c>
      <c r="J1555" s="8" t="n">
        <f aca="false">E1554 - D1555</f>
        <v>-0.990000000000009</v>
      </c>
      <c r="K1555" s="9" t="n">
        <f aca="false">E1555 - E1554</f>
        <v>4.03</v>
      </c>
      <c r="L1555" s="21" t="n">
        <f aca="false">I1555 / $E$2</f>
        <v>0.0482793017456359</v>
      </c>
      <c r="M1555" s="22" t="n">
        <f aca="false">J1555 / $E$2</f>
        <v>-0.00987531172069835</v>
      </c>
      <c r="N1555" s="23" t="n">
        <f aca="false">K1555 / $E$2</f>
        <v>0.0401995012468828</v>
      </c>
      <c r="O1555" s="10" t="str">
        <f aca="false">IF(OR(J1555 &lt; 0, I1555 &lt; 0), IF(J1555 &lt; 0, "BUY", "SELL"), "S.W.")</f>
        <v>BUY</v>
      </c>
      <c r="P1555" s="11" t="n">
        <f aca="false">IF(OR(O1554="BUY", O1554 = "SELL"), IF(O1554 = "BUY", E1555 - B1555, B1555 - E1555), 0)</f>
        <v>2.94</v>
      </c>
      <c r="Q1555" s="24" t="n">
        <f aca="false">(F1555 - F1554) / F1554</f>
        <v>0.192691996198815</v>
      </c>
      <c r="R1555" s="25" t="inlineStr">
        <f aca="true">IF(ROW(Q1555) - 2 &gt;= 3, AVERAGE(Q1555:OFFSET(Q1555,1 - $R$2, 0)), "")</f>
        <is>
          <t/>
        </is>
      </c>
    </row>
    <row collapsed="false" customFormat="false" customHeight="false" hidden="false" ht="13.3" outlineLevel="0" r="1556">
      <c r="A1556" s="20" t="n">
        <v>38814</v>
      </c>
      <c r="B1556" s="14" t="n">
        <v>70.93</v>
      </c>
      <c r="C1556" s="15" t="n">
        <v>71.21</v>
      </c>
      <c r="D1556" s="16" t="n">
        <v>68.47</v>
      </c>
      <c r="E1556" s="17" t="n">
        <v>69.79</v>
      </c>
      <c r="F1556" s="18" t="n">
        <v>55187100</v>
      </c>
      <c r="G1556" s="13" t="n">
        <v>69.49</v>
      </c>
      <c r="I1556" s="7" t="n">
        <f aca="false">C1556 - E1555</f>
        <v>-0.0300000000000011</v>
      </c>
      <c r="J1556" s="8" t="n">
        <f aca="false">E1555 - D1556</f>
        <v>2.77</v>
      </c>
      <c r="K1556" s="9" t="n">
        <f aca="false">E1556 - E1555</f>
        <v>-1.44999999999999</v>
      </c>
      <c r="L1556" s="21" t="n">
        <f aca="false">I1556 / $E$2</f>
        <v>-0.000299251870324201</v>
      </c>
      <c r="M1556" s="22" t="n">
        <f aca="false">J1556 / $E$2</f>
        <v>0.0276309226932668</v>
      </c>
      <c r="N1556" s="23" t="n">
        <f aca="false">K1556 / $E$2</f>
        <v>-0.0144638403990024</v>
      </c>
      <c r="O1556" s="10" t="str">
        <f aca="false">IF(OR(J1556 &lt; 0, I1556 &lt; 0), IF(J1556 &lt; 0, "BUY", "SELL"), "S.W.")</f>
        <v>SELL</v>
      </c>
      <c r="P1556" s="11" t="n">
        <f aca="false">IF(OR(O1555="BUY", O1555 = "SELL"), IF(O1555 = "BUY", E1556 - B1556, B1556 - E1556), 0)</f>
        <v>-1.14</v>
      </c>
      <c r="Q1556" s="24" t="n">
        <f aca="false">(F1556 - F1555) / F1555</f>
        <v>-0.419905060829604</v>
      </c>
      <c r="R1556" s="25" t="inlineStr">
        <f aca="true">IF(ROW(Q1556) - 2 &gt;= 3, AVERAGE(Q1556:OFFSET(Q1556,1 - $R$2, 0)), "")</f>
        <is>
          <t/>
        </is>
      </c>
    </row>
    <row collapsed="false" customFormat="false" customHeight="false" hidden="false" ht="13.3" outlineLevel="0" r="1557">
      <c r="A1557" s="20" t="n">
        <v>38817</v>
      </c>
      <c r="B1557" s="14" t="n">
        <v>70.29</v>
      </c>
      <c r="C1557" s="15" t="n">
        <v>70.93</v>
      </c>
      <c r="D1557" s="16" t="n">
        <v>68.45</v>
      </c>
      <c r="E1557" s="17" t="n">
        <v>68.67</v>
      </c>
      <c r="F1557" s="18" t="n">
        <v>32268400</v>
      </c>
      <c r="G1557" s="13" t="n">
        <v>68.38</v>
      </c>
      <c r="I1557" s="7" t="n">
        <f aca="false">C1557 - E1556</f>
        <v>1.14</v>
      </c>
      <c r="J1557" s="8" t="n">
        <f aca="false">E1556 - D1557</f>
        <v>1.34</v>
      </c>
      <c r="K1557" s="9" t="n">
        <f aca="false">E1557 - E1556</f>
        <v>-1.12</v>
      </c>
      <c r="L1557" s="21" t="n">
        <f aca="false">I1557 / $E$2</f>
        <v>0.0113715710723192</v>
      </c>
      <c r="M1557" s="22" t="n">
        <f aca="false">J1557 / $E$2</f>
        <v>0.0133665835411472</v>
      </c>
      <c r="N1557" s="23" t="n">
        <f aca="false">K1557 / $E$2</f>
        <v>-0.0111720698254365</v>
      </c>
      <c r="O1557" s="10" t="str">
        <f aca="false">IF(OR(J1557 &lt; 0, I1557 &lt; 0), IF(J1557 &lt; 0, "BUY", "SELL"), "S.W.")</f>
        <v>S.W.</v>
      </c>
      <c r="P1557" s="11" t="n">
        <f aca="false">IF(OR(O1556="BUY", O1556 = "SELL"), IF(O1556 = "BUY", E1557 - B1557, B1557 - E1557), 0)</f>
        <v>1.62</v>
      </c>
      <c r="Q1557" s="24" t="n">
        <f aca="false">(F1557 - F1556) / F1556</f>
        <v>-0.415290892255618</v>
      </c>
      <c r="R1557" s="25" t="inlineStr">
        <f aca="true">IF(ROW(Q1557) - 2 &gt;= 3, AVERAGE(Q1557:OFFSET(Q1557,1 - $R$2, 0)), "")</f>
        <is>
          <t/>
        </is>
      </c>
    </row>
    <row collapsed="false" customFormat="false" customHeight="false" hidden="false" ht="13.3" outlineLevel="0" r="1558">
      <c r="A1558" s="20" t="n">
        <v>38818</v>
      </c>
      <c r="B1558" s="14" t="n">
        <v>68.99</v>
      </c>
      <c r="C1558" s="15" t="n">
        <v>69.3</v>
      </c>
      <c r="D1558" s="16" t="n">
        <v>67.07</v>
      </c>
      <c r="E1558" s="17" t="n">
        <v>67.99</v>
      </c>
      <c r="F1558" s="18" t="n">
        <v>33547000</v>
      </c>
      <c r="G1558" s="13" t="n">
        <v>67.7</v>
      </c>
      <c r="I1558" s="7" t="n">
        <f aca="false">C1558 - E1557</f>
        <v>0.629999999999995</v>
      </c>
      <c r="J1558" s="8" t="n">
        <f aca="false">E1557 - D1558</f>
        <v>1.60000000000001</v>
      </c>
      <c r="K1558" s="9" t="n">
        <f aca="false">E1558 - E1557</f>
        <v>-0.680000000000007</v>
      </c>
      <c r="L1558" s="21" t="n">
        <f aca="false">I1558 / $E$2</f>
        <v>0.00628428927680793</v>
      </c>
      <c r="M1558" s="22" t="n">
        <f aca="false">J1558 / $E$2</f>
        <v>0.0159600997506235</v>
      </c>
      <c r="N1558" s="23" t="n">
        <f aca="false">K1558 / $E$2</f>
        <v>-0.00678304239401503</v>
      </c>
      <c r="O1558" s="10" t="str">
        <f aca="false">IF(OR(J1558 &lt; 0, I1558 &lt; 0), IF(J1558 &lt; 0, "BUY", "SELL"), "S.W.")</f>
        <v>S.W.</v>
      </c>
      <c r="P1558" s="11" t="n">
        <f aca="false">IF(OR(O1557="BUY", O1557 = "SELL"), IF(O1557 = "BUY", E1558 - B1558, B1558 - E1558), 0)</f>
        <v>0</v>
      </c>
      <c r="Q1558" s="24" t="n">
        <f aca="false">(F1558 - F1557) / F1557</f>
        <v>0.0396239045009979</v>
      </c>
      <c r="R1558" s="25" t="inlineStr">
        <f aca="true">IF(ROW(Q1558) - 2 &gt;= 3, AVERAGE(Q1558:OFFSET(Q1558,1 - $R$2, 0)), "")</f>
        <is>
          <t/>
        </is>
      </c>
    </row>
    <row collapsed="false" customFormat="false" customHeight="false" hidden="false" ht="13.3" outlineLevel="0" r="1559">
      <c r="A1559" s="20" t="n">
        <v>38819</v>
      </c>
      <c r="B1559" s="14" t="n">
        <v>68.01</v>
      </c>
      <c r="C1559" s="15" t="n">
        <v>68.17</v>
      </c>
      <c r="D1559" s="16" t="n">
        <v>66.3</v>
      </c>
      <c r="E1559" s="17" t="n">
        <v>66.71</v>
      </c>
      <c r="F1559" s="18" t="n">
        <v>26424800</v>
      </c>
      <c r="G1559" s="13" t="n">
        <v>66.42</v>
      </c>
      <c r="I1559" s="7" t="n">
        <f aca="false">C1559 - E1558</f>
        <v>0.180000000000007</v>
      </c>
      <c r="J1559" s="8" t="n">
        <f aca="false">E1558 - D1559</f>
        <v>1.69</v>
      </c>
      <c r="K1559" s="9" t="n">
        <f aca="false">E1559 - E1558</f>
        <v>-1.28</v>
      </c>
      <c r="L1559" s="21" t="n">
        <f aca="false">I1559 / $E$2</f>
        <v>0.00179551122194521</v>
      </c>
      <c r="M1559" s="22" t="n">
        <f aca="false">J1559 / $E$2</f>
        <v>0.016857855361596</v>
      </c>
      <c r="N1559" s="23" t="n">
        <f aca="false">K1559 / $E$2</f>
        <v>-0.0127680798004988</v>
      </c>
      <c r="O1559" s="10" t="str">
        <f aca="false">IF(OR(J1559 &lt; 0, I1559 &lt; 0), IF(J1559 &lt; 0, "BUY", "SELL"), "S.W.")</f>
        <v>S.W.</v>
      </c>
      <c r="P1559" s="11" t="n">
        <f aca="false">IF(OR(O1558="BUY", O1558 = "SELL"), IF(O1558 = "BUY", E1559 - B1559, B1559 - E1559), 0)</f>
        <v>0</v>
      </c>
      <c r="Q1559" s="24" t="n">
        <f aca="false">(F1559 - F1558) / F1558</f>
        <v>-0.212305124154172</v>
      </c>
      <c r="R1559" s="25" t="inlineStr">
        <f aca="true">IF(ROW(Q1559) - 2 &gt;= 3, AVERAGE(Q1559:OFFSET(Q1559,1 - $R$2, 0)), "")</f>
        <is>
          <t/>
        </is>
      </c>
    </row>
    <row collapsed="false" customFormat="false" customHeight="false" hidden="false" ht="13.3" outlineLevel="0" r="1560">
      <c r="A1560" s="20" t="n">
        <v>38820</v>
      </c>
      <c r="B1560" s="14" t="n">
        <v>66.34</v>
      </c>
      <c r="C1560" s="15" t="n">
        <v>67.44</v>
      </c>
      <c r="D1560" s="16" t="n">
        <v>65.81</v>
      </c>
      <c r="E1560" s="17" t="n">
        <v>66.47</v>
      </c>
      <c r="F1560" s="18" t="n">
        <v>26238500</v>
      </c>
      <c r="G1560" s="13" t="n">
        <v>66.19</v>
      </c>
      <c r="I1560" s="7" t="n">
        <f aca="false">C1560 - E1559</f>
        <v>0.730000000000004</v>
      </c>
      <c r="J1560" s="8" t="n">
        <f aca="false">E1559 - D1560</f>
        <v>0.899999999999992</v>
      </c>
      <c r="K1560" s="9" t="n">
        <f aca="false">E1560 - E1559</f>
        <v>-0.239999999999995</v>
      </c>
      <c r="L1560" s="21" t="n">
        <f aca="false">I1560 / $E$2</f>
        <v>0.00728179551122198</v>
      </c>
      <c r="M1560" s="22" t="n">
        <f aca="false">J1560 / $E$2</f>
        <v>0.0089775561097256</v>
      </c>
      <c r="N1560" s="23" t="n">
        <f aca="false">K1560 / $E$2</f>
        <v>-0.00239401496259347</v>
      </c>
      <c r="O1560" s="10" t="str">
        <f aca="false">IF(OR(J1560 &lt; 0, I1560 &lt; 0), IF(J1560 &lt; 0, "BUY", "SELL"), "S.W.")</f>
        <v>S.W.</v>
      </c>
      <c r="P1560" s="11" t="n">
        <f aca="false">IF(OR(O1559="BUY", O1559 = "SELL"), IF(O1559 = "BUY", E1560 - B1560, B1560 - E1560), 0)</f>
        <v>0</v>
      </c>
      <c r="Q1560" s="24" t="n">
        <f aca="false">(F1560 - F1559) / F1559</f>
        <v>-0.00705019527110896</v>
      </c>
      <c r="R1560" s="25" t="inlineStr">
        <f aca="true">IF(ROW(Q1560) - 2 &gt;= 3, AVERAGE(Q1560:OFFSET(Q1560,1 - $R$2, 0)), "")</f>
        <is>
          <t/>
        </is>
      </c>
    </row>
    <row collapsed="false" customFormat="false" customHeight="false" hidden="false" ht="13.3" outlineLevel="0" r="1561">
      <c r="A1561" s="20" t="n">
        <v>38824</v>
      </c>
      <c r="B1561" s="14" t="n">
        <v>66.51</v>
      </c>
      <c r="C1561" s="15" t="n">
        <v>66.84</v>
      </c>
      <c r="D1561" s="16" t="n">
        <v>64.35</v>
      </c>
      <c r="E1561" s="17" t="n">
        <v>64.81</v>
      </c>
      <c r="F1561" s="18" t="n">
        <v>25783500</v>
      </c>
      <c r="G1561" s="13" t="n">
        <v>64.53</v>
      </c>
      <c r="I1561" s="7" t="n">
        <f aca="false">C1561 - E1560</f>
        <v>0.370000000000005</v>
      </c>
      <c r="J1561" s="8" t="n">
        <f aca="false">E1560 - D1561</f>
        <v>2.12</v>
      </c>
      <c r="K1561" s="9" t="n">
        <f aca="false">E1561 - E1560</f>
        <v>-1.66</v>
      </c>
      <c r="L1561" s="21" t="n">
        <f aca="false">I1561 / $E$2</f>
        <v>0.00369077306733172</v>
      </c>
      <c r="M1561" s="22" t="n">
        <f aca="false">J1561 / $E$2</f>
        <v>0.0211471321695761</v>
      </c>
      <c r="N1561" s="23" t="n">
        <f aca="false">K1561 / $E$2</f>
        <v>-0.0165586034912718</v>
      </c>
      <c r="O1561" s="10" t="str">
        <f aca="false">IF(OR(J1561 &lt; 0, I1561 &lt; 0), IF(J1561 &lt; 0, "BUY", "SELL"), "S.W.")</f>
        <v>S.W.</v>
      </c>
      <c r="P1561" s="11" t="n">
        <f aca="false">IF(OR(O1560="BUY", O1560 = "SELL"), IF(O1560 = "BUY", E1561 - B1561, B1561 - E1561), 0)</f>
        <v>0</v>
      </c>
      <c r="Q1561" s="24" t="n">
        <f aca="false">(F1561 - F1560) / F1560</f>
        <v>-0.0173409303123273</v>
      </c>
      <c r="R1561" s="25" t="inlineStr">
        <f aca="true">IF(ROW(Q1561) - 2 &gt;= 3, AVERAGE(Q1561:OFFSET(Q1561,1 - $R$2, 0)), "")</f>
        <is>
          <t/>
        </is>
      </c>
    </row>
    <row collapsed="false" customFormat="false" customHeight="false" hidden="false" ht="13.3" outlineLevel="0" r="1562">
      <c r="A1562" s="20" t="n">
        <v>38825</v>
      </c>
      <c r="B1562" s="14" t="n">
        <v>65.04</v>
      </c>
      <c r="C1562" s="15" t="n">
        <v>66.47</v>
      </c>
      <c r="D1562" s="16" t="n">
        <v>64.79</v>
      </c>
      <c r="E1562" s="17" t="n">
        <v>66.22</v>
      </c>
      <c r="F1562" s="18" t="n">
        <v>28387300</v>
      </c>
      <c r="G1562" s="13" t="n">
        <v>65.94</v>
      </c>
      <c r="I1562" s="7" t="n">
        <f aca="false">C1562 - E1561</f>
        <v>1.66</v>
      </c>
      <c r="J1562" s="8" t="n">
        <f aca="false">E1561 - D1562</f>
        <v>0.019999999999996</v>
      </c>
      <c r="K1562" s="9" t="n">
        <f aca="false">E1562 - E1561</f>
        <v>1.41</v>
      </c>
      <c r="L1562" s="21" t="n">
        <f aca="false">I1562 / $E$2</f>
        <v>0.0165586034912718</v>
      </c>
      <c r="M1562" s="22" t="n">
        <f aca="false">J1562 / $E$2</f>
        <v>0.000199501246882753</v>
      </c>
      <c r="N1562" s="23" t="n">
        <f aca="false">K1562 / $E$2</f>
        <v>0.0140648379052369</v>
      </c>
      <c r="O1562" s="10" t="str">
        <f aca="false">IF(OR(J1562 &lt; 0, I1562 &lt; 0), IF(J1562 &lt; 0, "BUY", "SELL"), "S.W.")</f>
        <v>S.W.</v>
      </c>
      <c r="P1562" s="11" t="n">
        <f aca="false">IF(OR(O1561="BUY", O1561 = "SELL"), IF(O1561 = "BUY", E1562 - B1562, B1562 - E1562), 0)</f>
        <v>0</v>
      </c>
      <c r="Q1562" s="24" t="n">
        <f aca="false">(F1562 - F1561) / F1561</f>
        <v>0.100987065371265</v>
      </c>
      <c r="R1562" s="25" t="inlineStr">
        <f aca="true">IF(ROW(Q1562) - 2 &gt;= 3, AVERAGE(Q1562:OFFSET(Q1562,1 - $R$2, 0)), "")</f>
        <is>
          <t/>
        </is>
      </c>
    </row>
    <row collapsed="false" customFormat="false" customHeight="false" hidden="false" ht="13.3" outlineLevel="0" r="1563">
      <c r="A1563" s="20" t="n">
        <v>38826</v>
      </c>
      <c r="B1563" s="14" t="n">
        <v>66.82</v>
      </c>
      <c r="C1563" s="15" t="n">
        <v>67</v>
      </c>
      <c r="D1563" s="16" t="n">
        <v>65.47</v>
      </c>
      <c r="E1563" s="17" t="n">
        <v>65.65</v>
      </c>
      <c r="F1563" s="18" t="n">
        <v>38786900</v>
      </c>
      <c r="G1563" s="13" t="n">
        <v>65.37</v>
      </c>
      <c r="I1563" s="7" t="n">
        <f aca="false">C1563 - E1562</f>
        <v>0.780000000000001</v>
      </c>
      <c r="J1563" s="8" t="n">
        <f aca="false">E1562 - D1563</f>
        <v>0.75</v>
      </c>
      <c r="K1563" s="9" t="n">
        <f aca="false">E1563 - E1562</f>
        <v>-0.569999999999993</v>
      </c>
      <c r="L1563" s="21" t="n">
        <f aca="false">I1563 / $E$2</f>
        <v>0.00778054862842894</v>
      </c>
      <c r="M1563" s="22" t="n">
        <f aca="false">J1563 / $E$2</f>
        <v>0.00748129675810474</v>
      </c>
      <c r="N1563" s="23" t="n">
        <f aca="false">K1563 / $E$2</f>
        <v>-0.00568578553615953</v>
      </c>
      <c r="O1563" s="10" t="str">
        <f aca="false">IF(OR(J1563 &lt; 0, I1563 &lt; 0), IF(J1563 &lt; 0, "BUY", "SELL"), "S.W.")</f>
        <v>S.W.</v>
      </c>
      <c r="P1563" s="11" t="n">
        <f aca="false">IF(OR(O1562="BUY", O1562 = "SELL"), IF(O1562 = "BUY", E1563 - B1563, B1563 - E1563), 0)</f>
        <v>0</v>
      </c>
      <c r="Q1563" s="24" t="n">
        <f aca="false">(F1563 - F1562) / F1562</f>
        <v>0.366346922743621</v>
      </c>
      <c r="R1563" s="25" t="inlineStr">
        <f aca="true">IF(ROW(Q1563) - 2 &gt;= 3, AVERAGE(Q1563:OFFSET(Q1563,1 - $R$2, 0)), "")</f>
        <is>
          <t/>
        </is>
      </c>
    </row>
    <row collapsed="false" customFormat="false" customHeight="false" hidden="false" ht="13.3" outlineLevel="0" r="1564">
      <c r="A1564" s="20" t="n">
        <v>38827</v>
      </c>
      <c r="B1564" s="14" t="n">
        <v>69.51</v>
      </c>
      <c r="C1564" s="15" t="n">
        <v>70</v>
      </c>
      <c r="D1564" s="16" t="n">
        <v>66.2</v>
      </c>
      <c r="E1564" s="17" t="n">
        <v>67.63</v>
      </c>
      <c r="F1564" s="18" t="n">
        <v>59535100</v>
      </c>
      <c r="G1564" s="13" t="n">
        <v>67.34</v>
      </c>
      <c r="I1564" s="7" t="n">
        <f aca="false">C1564 - E1563</f>
        <v>4.34999999999999</v>
      </c>
      <c r="J1564" s="8" t="n">
        <f aca="false">E1563 - D1564</f>
        <v>-0.549999999999997</v>
      </c>
      <c r="K1564" s="9" t="n">
        <f aca="false">E1564 - E1563</f>
        <v>1.97999999999999</v>
      </c>
      <c r="L1564" s="21" t="n">
        <f aca="false">I1564 / $E$2</f>
        <v>0.0433915211970074</v>
      </c>
      <c r="M1564" s="22" t="n">
        <f aca="false">J1564 / $E$2</f>
        <v>-0.00548628428927678</v>
      </c>
      <c r="N1564" s="23" t="n">
        <f aca="false">K1564 / $E$2</f>
        <v>0.0197506234413964</v>
      </c>
      <c r="O1564" s="10" t="str">
        <f aca="false">IF(OR(J1564 &lt; 0, I1564 &lt; 0), IF(J1564 &lt; 0, "BUY", "SELL"), "S.W.")</f>
        <v>BUY</v>
      </c>
      <c r="P1564" s="11" t="n">
        <f aca="false">IF(OR(O1563="BUY", O1563 = "SELL"), IF(O1563 = "BUY", E1564 - B1564, B1564 - E1564), 0)</f>
        <v>0</v>
      </c>
      <c r="Q1564" s="24" t="n">
        <f aca="false">(F1564 - F1563) / F1563</f>
        <v>0.534928029824503</v>
      </c>
      <c r="R1564" s="25" t="inlineStr">
        <f aca="true">IF(ROW(Q1564) - 2 &gt;= 3, AVERAGE(Q1564:OFFSET(Q1564,1 - $R$2, 0)), "")</f>
        <is>
          <t/>
        </is>
      </c>
    </row>
    <row collapsed="false" customFormat="false" customHeight="false" hidden="false" ht="13.3" outlineLevel="0" r="1565">
      <c r="A1565" s="20" t="n">
        <v>38828</v>
      </c>
      <c r="B1565" s="14" t="n">
        <v>68.19</v>
      </c>
      <c r="C1565" s="15" t="n">
        <v>68.64</v>
      </c>
      <c r="D1565" s="16" t="n">
        <v>66.47</v>
      </c>
      <c r="E1565" s="17" t="n">
        <v>67.04</v>
      </c>
      <c r="F1565" s="18" t="n">
        <v>28178100</v>
      </c>
      <c r="G1565" s="13" t="n">
        <v>66.75</v>
      </c>
      <c r="I1565" s="7" t="n">
        <f aca="false">C1565 - E1564</f>
        <v>1.01000000000001</v>
      </c>
      <c r="J1565" s="8" t="n">
        <f aca="false">E1564 - D1565</f>
        <v>1.16</v>
      </c>
      <c r="K1565" s="9" t="n">
        <f aca="false">E1565 - E1564</f>
        <v>-0.589999999999989</v>
      </c>
      <c r="L1565" s="21" t="n">
        <f aca="false">I1565 / $E$2</f>
        <v>0.0100748129675811</v>
      </c>
      <c r="M1565" s="22" t="n">
        <f aca="false">J1565 / $E$2</f>
        <v>0.011571072319202</v>
      </c>
      <c r="N1565" s="23" t="n">
        <f aca="false">K1565 / $E$2</f>
        <v>-0.00588528678304229</v>
      </c>
      <c r="O1565" s="10" t="str">
        <f aca="false">IF(OR(J1565 &lt; 0, I1565 &lt; 0), IF(J1565 &lt; 0, "BUY", "SELL"), "S.W.")</f>
        <v>S.W.</v>
      </c>
      <c r="P1565" s="11" t="n">
        <f aca="false">IF(OR(O1564="BUY", O1564 = "SELL"), IF(O1564 = "BUY", E1565 - B1565, B1565 - E1565), 0)</f>
        <v>-1.14999999999999</v>
      </c>
      <c r="Q1565" s="24" t="n">
        <f aca="false">(F1565 - F1564) / F1564</f>
        <v>-0.526697695981026</v>
      </c>
      <c r="R1565" s="25" t="inlineStr">
        <f aca="true">IF(ROW(Q1565) - 2 &gt;= 3, AVERAGE(Q1565:OFFSET(Q1565,1 - $R$2, 0)), "")</f>
        <is>
          <t/>
        </is>
      </c>
    </row>
    <row collapsed="false" customFormat="false" customHeight="false" hidden="false" ht="13.3" outlineLevel="0" r="1566">
      <c r="A1566" s="20" t="n">
        <v>38831</v>
      </c>
      <c r="B1566" s="14" t="n">
        <v>66.85</v>
      </c>
      <c r="C1566" s="15" t="n">
        <v>66.92</v>
      </c>
      <c r="D1566" s="16" t="n">
        <v>65.5</v>
      </c>
      <c r="E1566" s="17" t="n">
        <v>65.75</v>
      </c>
      <c r="F1566" s="18" t="n">
        <v>25251000</v>
      </c>
      <c r="G1566" s="13" t="n">
        <v>65.47</v>
      </c>
      <c r="I1566" s="7" t="n">
        <f aca="false">C1566 - E1565</f>
        <v>-0.120000000000005</v>
      </c>
      <c r="J1566" s="8" t="n">
        <f aca="false">E1565 - D1566</f>
        <v>1.54000000000001</v>
      </c>
      <c r="K1566" s="9" t="n">
        <f aca="false">E1566 - E1565</f>
        <v>-1.29000000000001</v>
      </c>
      <c r="L1566" s="21" t="n">
        <f aca="false">I1566 / $E$2</f>
        <v>-0.0011970074812968</v>
      </c>
      <c r="M1566" s="22" t="n">
        <f aca="false">J1566 / $E$2</f>
        <v>0.0153615960099751</v>
      </c>
      <c r="N1566" s="23" t="n">
        <f aca="false">K1566 / $E$2</f>
        <v>-0.0128678304239402</v>
      </c>
      <c r="O1566" s="10" t="str">
        <f aca="false">IF(OR(J1566 &lt; 0, I1566 &lt; 0), IF(J1566 &lt; 0, "BUY", "SELL"), "S.W.")</f>
        <v>SELL</v>
      </c>
      <c r="P1566" s="11" t="n">
        <f aca="false">IF(OR(O1565="BUY", O1565 = "SELL"), IF(O1565 = "BUY", E1566 - B1566, B1566 - E1566), 0)</f>
        <v>0</v>
      </c>
      <c r="Q1566" s="24" t="n">
        <f aca="false">(F1566 - F1565) / F1565</f>
        <v>-0.103878543975641</v>
      </c>
      <c r="R1566" s="25" t="inlineStr">
        <f aca="true">IF(ROW(Q1566) - 2 &gt;= 3, AVERAGE(Q1566:OFFSET(Q1566,1 - $R$2, 0)), "")</f>
        <is>
          <t/>
        </is>
      </c>
    </row>
    <row collapsed="false" customFormat="false" customHeight="false" hidden="false" ht="13.3" outlineLevel="0" r="1567">
      <c r="A1567" s="20" t="n">
        <v>38832</v>
      </c>
      <c r="B1567" s="14" t="n">
        <v>65.96</v>
      </c>
      <c r="C1567" s="15" t="n">
        <v>66.59</v>
      </c>
      <c r="D1567" s="16" t="n">
        <v>65.56</v>
      </c>
      <c r="E1567" s="17" t="n">
        <v>66.17</v>
      </c>
      <c r="F1567" s="18" t="n">
        <v>18895100</v>
      </c>
      <c r="G1567" s="13" t="n">
        <v>65.89</v>
      </c>
      <c r="I1567" s="7" t="n">
        <f aca="false">C1567 - E1566</f>
        <v>0.840000000000003</v>
      </c>
      <c r="J1567" s="8" t="n">
        <f aca="false">E1566 - D1567</f>
        <v>0.189999999999998</v>
      </c>
      <c r="K1567" s="9" t="n">
        <f aca="false">E1567 - E1566</f>
        <v>0.420000000000002</v>
      </c>
      <c r="L1567" s="21" t="n">
        <f aca="false">I1567 / $E$2</f>
        <v>0.00837905236907734</v>
      </c>
      <c r="M1567" s="22" t="n">
        <f aca="false">J1567 / $E$2</f>
        <v>0.00189526184538651</v>
      </c>
      <c r="N1567" s="23" t="n">
        <f aca="false">K1567 / $E$2</f>
        <v>0.00418952618453867</v>
      </c>
      <c r="O1567" s="10" t="str">
        <f aca="false">IF(OR(J1567 &lt; 0, I1567 &lt; 0), IF(J1567 &lt; 0, "BUY", "SELL"), "S.W.")</f>
        <v>S.W.</v>
      </c>
      <c r="P1567" s="11" t="n">
        <f aca="false">IF(OR(O1566="BUY", O1566 = "SELL"), IF(O1566 = "BUY", E1567 - B1567, B1567 - E1567), 0)</f>
        <v>-0.210000000000008</v>
      </c>
      <c r="Q1567" s="24" t="n">
        <f aca="false">(F1567 - F1566) / F1566</f>
        <v>-0.25170884321413</v>
      </c>
      <c r="R1567" s="25" t="inlineStr">
        <f aca="true">IF(ROW(Q1567) - 2 &gt;= 3, AVERAGE(Q1567:OFFSET(Q1567,1 - $R$2, 0)), "")</f>
        <is>
          <t/>
        </is>
      </c>
    </row>
    <row collapsed="false" customFormat="false" customHeight="false" hidden="false" ht="13.3" outlineLevel="0" r="1568">
      <c r="A1568" s="20" t="n">
        <v>38833</v>
      </c>
      <c r="B1568" s="14" t="n">
        <v>66.65</v>
      </c>
      <c r="C1568" s="15" t="n">
        <v>68.28</v>
      </c>
      <c r="D1568" s="16" t="n">
        <v>66.4</v>
      </c>
      <c r="E1568" s="17" t="n">
        <v>68.15</v>
      </c>
      <c r="F1568" s="18" t="n">
        <v>25388800</v>
      </c>
      <c r="G1568" s="13" t="n">
        <v>67.86</v>
      </c>
      <c r="I1568" s="7" t="n">
        <f aca="false">C1568 - E1567</f>
        <v>2.11</v>
      </c>
      <c r="J1568" s="8" t="n">
        <f aca="false">E1567 - D1568</f>
        <v>-0.230000000000004</v>
      </c>
      <c r="K1568" s="9" t="n">
        <f aca="false">E1568 - E1567</f>
        <v>1.98</v>
      </c>
      <c r="L1568" s="21" t="n">
        <f aca="false">I1568 / $E$2</f>
        <v>0.0210473815461347</v>
      </c>
      <c r="M1568" s="22" t="n">
        <f aca="false">J1568 / $E$2</f>
        <v>-0.00229426433915216</v>
      </c>
      <c r="N1568" s="23" t="n">
        <f aca="false">K1568 / $E$2</f>
        <v>0.0197506234413966</v>
      </c>
      <c r="O1568" s="10" t="str">
        <f aca="false">IF(OR(J1568 &lt; 0, I1568 &lt; 0), IF(J1568 &lt; 0, "BUY", "SELL"), "S.W.")</f>
        <v>BUY</v>
      </c>
      <c r="P1568" s="11" t="n">
        <f aca="false">IF(OR(O1567="BUY", O1567 = "SELL"), IF(O1567 = "BUY", E1568 - B1568, B1568 - E1568), 0)</f>
        <v>0</v>
      </c>
      <c r="Q1568" s="24" t="n">
        <f aca="false">(F1568 - F1567) / F1567</f>
        <v>0.343671110499547</v>
      </c>
      <c r="R1568" s="25" t="inlineStr">
        <f aca="true">IF(ROW(Q1568) - 2 &gt;= 3, AVERAGE(Q1568:OFFSET(Q1568,1 - $R$2, 0)), "")</f>
        <is>
          <t/>
        </is>
      </c>
    </row>
    <row collapsed="false" customFormat="false" customHeight="false" hidden="false" ht="13.3" outlineLevel="0" r="1569">
      <c r="A1569" s="20" t="n">
        <v>38834</v>
      </c>
      <c r="B1569" s="14" t="n">
        <v>67.73</v>
      </c>
      <c r="C1569" s="15" t="n">
        <v>69.86</v>
      </c>
      <c r="D1569" s="16" t="n">
        <v>67.35</v>
      </c>
      <c r="E1569" s="17" t="n">
        <v>69.36</v>
      </c>
      <c r="F1569" s="18" t="n">
        <v>30212400</v>
      </c>
      <c r="G1569" s="13" t="n">
        <v>69.06</v>
      </c>
      <c r="I1569" s="7" t="n">
        <f aca="false">C1569 - E1568</f>
        <v>1.70999999999999</v>
      </c>
      <c r="J1569" s="8" t="n">
        <f aca="false">E1568 - D1569</f>
        <v>0.800000000000011</v>
      </c>
      <c r="K1569" s="9" t="n">
        <f aca="false">E1569 - E1568</f>
        <v>1.20999999999999</v>
      </c>
      <c r="L1569" s="21" t="n">
        <f aca="false">I1569 / $E$2</f>
        <v>0.0170573566084787</v>
      </c>
      <c r="M1569" s="22" t="n">
        <f aca="false">J1569 / $E$2</f>
        <v>0.00798004987531184</v>
      </c>
      <c r="N1569" s="23" t="n">
        <f aca="false">K1569 / $E$2</f>
        <v>0.0120698254364089</v>
      </c>
      <c r="O1569" s="10" t="str">
        <f aca="false">IF(OR(J1569 &lt; 0, I1569 &lt; 0), IF(J1569 &lt; 0, "BUY", "SELL"), "S.W.")</f>
        <v>S.W.</v>
      </c>
      <c r="P1569" s="11" t="n">
        <f aca="false">IF(OR(O1568="BUY", O1568 = "SELL"), IF(O1568 = "BUY", E1569 - B1569, B1569 - E1569), 0)</f>
        <v>1.63</v>
      </c>
      <c r="Q1569" s="24" t="n">
        <f aca="false">(F1569 - F1568) / F1568</f>
        <v>0.18998928661457</v>
      </c>
      <c r="R1569" s="25" t="inlineStr">
        <f aca="true">IF(ROW(Q1569) - 2 &gt;= 3, AVERAGE(Q1569:OFFSET(Q1569,1 - $R$2, 0)), "")</f>
        <is>
          <t/>
        </is>
      </c>
    </row>
    <row collapsed="false" customFormat="false" customHeight="false" hidden="false" ht="13.3" outlineLevel="0" r="1570">
      <c r="A1570" s="20" t="n">
        <v>38835</v>
      </c>
      <c r="B1570" s="14" t="n">
        <v>69.38</v>
      </c>
      <c r="C1570" s="15" t="n">
        <v>71.3</v>
      </c>
      <c r="D1570" s="16" t="n">
        <v>69.2</v>
      </c>
      <c r="E1570" s="17" t="n">
        <v>70.39</v>
      </c>
      <c r="F1570" s="18" t="n">
        <v>27144200</v>
      </c>
      <c r="G1570" s="13" t="n">
        <v>70.09</v>
      </c>
      <c r="I1570" s="7" t="n">
        <f aca="false">C1570 - E1569</f>
        <v>1.94</v>
      </c>
      <c r="J1570" s="8" t="n">
        <f aca="false">E1569 - D1570</f>
        <v>0.159999999999997</v>
      </c>
      <c r="K1570" s="9" t="n">
        <f aca="false">E1570 - E1569</f>
        <v>1.03</v>
      </c>
      <c r="L1570" s="21" t="n">
        <f aca="false">I1570 / $E$2</f>
        <v>0.0193516209476309</v>
      </c>
      <c r="M1570" s="22" t="n">
        <f aca="false">J1570 / $E$2</f>
        <v>0.00159600997506231</v>
      </c>
      <c r="N1570" s="23" t="n">
        <f aca="false">K1570 / $E$2</f>
        <v>0.0102743142144639</v>
      </c>
      <c r="O1570" s="10" t="str">
        <f aca="false">IF(OR(J1570 &lt; 0, I1570 &lt; 0), IF(J1570 &lt; 0, "BUY", "SELL"), "S.W.")</f>
        <v>S.W.</v>
      </c>
      <c r="P1570" s="11" t="n">
        <f aca="false">IF(OR(O1569="BUY", O1569 = "SELL"), IF(O1569 = "BUY", E1570 - B1570, B1570 - E1570), 0)</f>
        <v>0</v>
      </c>
      <c r="Q1570" s="24" t="n">
        <f aca="false">(F1570 - F1569) / F1569</f>
        <v>-0.101554328686235</v>
      </c>
      <c r="R1570" s="25" t="inlineStr">
        <f aca="true">IF(ROW(Q1570) - 2 &gt;= 3, AVERAGE(Q1570:OFFSET(Q1570,1 - $R$2, 0)), "")</f>
        <is>
          <t/>
        </is>
      </c>
    </row>
    <row collapsed="false" customFormat="false" customHeight="false" hidden="false" ht="13.3" outlineLevel="0" r="1571">
      <c r="A1571" s="20" t="n">
        <v>38838</v>
      </c>
      <c r="B1571" s="14" t="n">
        <v>70.77</v>
      </c>
      <c r="C1571" s="15" t="n">
        <v>71.54</v>
      </c>
      <c r="D1571" s="16" t="n">
        <v>69.16</v>
      </c>
      <c r="E1571" s="17" t="n">
        <v>69.6</v>
      </c>
      <c r="F1571" s="18" t="n">
        <v>26799300</v>
      </c>
      <c r="G1571" s="13" t="n">
        <v>69.3</v>
      </c>
      <c r="I1571" s="7" t="n">
        <f aca="false">C1571 - E1570</f>
        <v>1.15000000000001</v>
      </c>
      <c r="J1571" s="8" t="n">
        <f aca="false">E1570 - D1571</f>
        <v>1.23</v>
      </c>
      <c r="K1571" s="9" t="n">
        <f aca="false">E1571 - E1570</f>
        <v>-0.790000000000006</v>
      </c>
      <c r="L1571" s="21" t="n">
        <f aca="false">I1571 / $E$2</f>
        <v>0.0114713216957607</v>
      </c>
      <c r="M1571" s="22" t="n">
        <f aca="false">J1571 / $E$2</f>
        <v>0.0122693266832918</v>
      </c>
      <c r="N1571" s="23" t="n">
        <f aca="false">K1571 / $E$2</f>
        <v>-0.00788029925187039</v>
      </c>
      <c r="O1571" s="10" t="str">
        <f aca="false">IF(OR(J1571 &lt; 0, I1571 &lt; 0), IF(J1571 &lt; 0, "BUY", "SELL"), "S.W.")</f>
        <v>S.W.</v>
      </c>
      <c r="P1571" s="11" t="n">
        <f aca="false">IF(OR(O1570="BUY", O1570 = "SELL"), IF(O1570 = "BUY", E1571 - B1571, B1571 - E1571), 0)</f>
        <v>0</v>
      </c>
      <c r="Q1571" s="24" t="n">
        <f aca="false">(F1571 - F1570) / F1570</f>
        <v>-0.0127062134820698</v>
      </c>
      <c r="R1571" s="25" t="inlineStr">
        <f aca="true">IF(ROW(Q1571) - 2 &gt;= 3, AVERAGE(Q1571:OFFSET(Q1571,1 - $R$2, 0)), "")</f>
        <is>
          <t/>
        </is>
      </c>
    </row>
    <row collapsed="false" customFormat="false" customHeight="false" hidden="false" ht="13.3" outlineLevel="0" r="1572">
      <c r="A1572" s="20" t="n">
        <v>38839</v>
      </c>
      <c r="B1572" s="14" t="n">
        <v>70.15</v>
      </c>
      <c r="C1572" s="15" t="n">
        <v>71.98</v>
      </c>
      <c r="D1572" s="16" t="n">
        <v>70.11</v>
      </c>
      <c r="E1572" s="17" t="n">
        <v>71.62</v>
      </c>
      <c r="F1572" s="18" t="n">
        <v>27559400</v>
      </c>
      <c r="G1572" s="13" t="n">
        <v>71.31</v>
      </c>
      <c r="I1572" s="7" t="n">
        <f aca="false">C1572 - E1571</f>
        <v>2.38000000000001</v>
      </c>
      <c r="J1572" s="8" t="n">
        <f aca="false">E1571 - D1572</f>
        <v>-0.510000000000005</v>
      </c>
      <c r="K1572" s="9" t="n">
        <f aca="false">E1572 - E1571</f>
        <v>2.02000000000001</v>
      </c>
      <c r="L1572" s="21" t="n">
        <f aca="false">I1572 / $E$2</f>
        <v>0.0237406483790525</v>
      </c>
      <c r="M1572" s="22" t="n">
        <f aca="false">J1572 / $E$2</f>
        <v>-0.00508728179551127</v>
      </c>
      <c r="N1572" s="23" t="n">
        <f aca="false">K1572 / $E$2</f>
        <v>0.0201496259351622</v>
      </c>
      <c r="O1572" s="10" t="str">
        <f aca="false">IF(OR(J1572 &lt; 0, I1572 &lt; 0), IF(J1572 &lt; 0, "BUY", "SELL"), "S.W.")</f>
        <v>BUY</v>
      </c>
      <c r="P1572" s="11" t="n">
        <f aca="false">IF(OR(O1571="BUY", O1571 = "SELL"), IF(O1571 = "BUY", E1572 - B1572, B1572 - E1572), 0)</f>
        <v>0</v>
      </c>
      <c r="Q1572" s="24" t="n">
        <f aca="false">(F1572 - F1571) / F1571</f>
        <v>0.0283626811148052</v>
      </c>
      <c r="R1572" s="25" t="inlineStr">
        <f aca="true">IF(ROW(Q1572) - 2 &gt;= 3, AVERAGE(Q1572:OFFSET(Q1572,1 - $R$2, 0)), "")</f>
        <is>
          <t/>
        </is>
      </c>
    </row>
    <row collapsed="false" customFormat="false" customHeight="false" hidden="false" ht="13.3" outlineLevel="0" r="1573">
      <c r="A1573" s="20" t="n">
        <v>38840</v>
      </c>
      <c r="B1573" s="14" t="n">
        <v>71.83</v>
      </c>
      <c r="C1573" s="15" t="n">
        <v>71.95</v>
      </c>
      <c r="D1573" s="16" t="n">
        <v>70.18</v>
      </c>
      <c r="E1573" s="17" t="n">
        <v>71.14</v>
      </c>
      <c r="F1573" s="18" t="n">
        <v>24535400</v>
      </c>
      <c r="G1573" s="13" t="n">
        <v>70.84</v>
      </c>
      <c r="I1573" s="7" t="n">
        <f aca="false">C1573 - E1572</f>
        <v>0.329999999999998</v>
      </c>
      <c r="J1573" s="8" t="n">
        <f aca="false">E1572 - D1573</f>
        <v>1.44</v>
      </c>
      <c r="K1573" s="9" t="n">
        <f aca="false">E1573 - E1572</f>
        <v>-0.480000000000004</v>
      </c>
      <c r="L1573" s="21" t="n">
        <f aca="false">I1573 / $E$2</f>
        <v>0.00329177057356607</v>
      </c>
      <c r="M1573" s="22" t="n">
        <f aca="false">J1573 / $E$2</f>
        <v>0.0143640897755611</v>
      </c>
      <c r="N1573" s="23" t="n">
        <f aca="false">K1573 / $E$2</f>
        <v>-0.00478802992518707</v>
      </c>
      <c r="O1573" s="10" t="str">
        <f aca="false">IF(OR(J1573 &lt; 0, I1573 &lt; 0), IF(J1573 &lt; 0, "BUY", "SELL"), "S.W.")</f>
        <v>S.W.</v>
      </c>
      <c r="P1573" s="11" t="n">
        <f aca="false">IF(OR(O1572="BUY", O1572 = "SELL"), IF(O1572 = "BUY", E1573 - B1573, B1573 - E1573), 0)</f>
        <v>-0.689999999999998</v>
      </c>
      <c r="Q1573" s="24" t="n">
        <f aca="false">(F1573 - F1572) / F1572</f>
        <v>-0.109726626849641</v>
      </c>
      <c r="R1573" s="25" t="inlineStr">
        <f aca="true">IF(ROW(Q1573) - 2 &gt;= 3, AVERAGE(Q1573:OFFSET(Q1573,1 - $R$2, 0)), "")</f>
        <is>
          <t/>
        </is>
      </c>
    </row>
    <row collapsed="false" customFormat="false" customHeight="false" hidden="false" ht="13.3" outlineLevel="0" r="1574">
      <c r="A1574" s="20" t="n">
        <v>38841</v>
      </c>
      <c r="B1574" s="14" t="n">
        <v>71.22</v>
      </c>
      <c r="C1574" s="15" t="n">
        <v>72.89</v>
      </c>
      <c r="D1574" s="16" t="n">
        <v>70.46</v>
      </c>
      <c r="E1574" s="17" t="n">
        <v>71.13</v>
      </c>
      <c r="F1574" s="18" t="n">
        <v>30729300</v>
      </c>
      <c r="G1574" s="13" t="n">
        <v>70.83</v>
      </c>
      <c r="I1574" s="7" t="n">
        <f aca="false">C1574 - E1573</f>
        <v>1.75</v>
      </c>
      <c r="J1574" s="8" t="n">
        <f aca="false">E1573 - D1574</f>
        <v>0.680000000000007</v>
      </c>
      <c r="K1574" s="9" t="n">
        <f aca="false">E1574 - E1573</f>
        <v>-0.0100000000000051</v>
      </c>
      <c r="L1574" s="21" t="n">
        <f aca="false">I1574 / $E$2</f>
        <v>0.0174563591022444</v>
      </c>
      <c r="M1574" s="22" t="n">
        <f aca="false">J1574 / $E$2</f>
        <v>0.00678304239401503</v>
      </c>
      <c r="N1574" s="23" t="n">
        <f aca="false">K1574 / $E$2</f>
        <v>-9.97506234414475E-005</v>
      </c>
      <c r="O1574" s="10" t="str">
        <f aca="false">IF(OR(J1574 &lt; 0, I1574 &lt; 0), IF(J1574 &lt; 0, "BUY", "SELL"), "S.W.")</f>
        <v>S.W.</v>
      </c>
      <c r="P1574" s="11" t="n">
        <f aca="false">IF(OR(O1573="BUY", O1573 = "SELL"), IF(O1573 = "BUY", E1574 - B1574, B1574 - E1574), 0)</f>
        <v>0</v>
      </c>
      <c r="Q1574" s="24" t="n">
        <f aca="false">(F1574 - F1573) / F1573</f>
        <v>0.252447484043464</v>
      </c>
      <c r="R1574" s="25" t="inlineStr">
        <f aca="true">IF(ROW(Q1574) - 2 &gt;= 3, AVERAGE(Q1574:OFFSET(Q1574,1 - $R$2, 0)), "")</f>
        <is>
          <t/>
        </is>
      </c>
    </row>
    <row collapsed="false" customFormat="false" customHeight="false" hidden="false" ht="13.3" outlineLevel="0" r="1575">
      <c r="A1575" s="20" t="n">
        <v>38842</v>
      </c>
      <c r="B1575" s="14" t="n">
        <v>71.86</v>
      </c>
      <c r="C1575" s="15" t="n">
        <v>72.25</v>
      </c>
      <c r="D1575" s="16" t="n">
        <v>71.15</v>
      </c>
      <c r="E1575" s="17" t="n">
        <v>71.89</v>
      </c>
      <c r="F1575" s="18" t="n">
        <v>20139700</v>
      </c>
      <c r="G1575" s="13" t="n">
        <v>71.58</v>
      </c>
      <c r="I1575" s="7" t="n">
        <f aca="false">C1575 - E1574</f>
        <v>1.12</v>
      </c>
      <c r="J1575" s="8" t="n">
        <f aca="false">E1574 - D1575</f>
        <v>-0.0200000000000102</v>
      </c>
      <c r="K1575" s="9" t="n">
        <f aca="false">E1575 - E1574</f>
        <v>0.760000000000005</v>
      </c>
      <c r="L1575" s="21" t="n">
        <f aca="false">I1575 / $E$2</f>
        <v>0.0111720698254365</v>
      </c>
      <c r="M1575" s="22" t="n">
        <f aca="false">J1575 / $E$2</f>
        <v>-0.000199501246882895</v>
      </c>
      <c r="N1575" s="23" t="n">
        <f aca="false">K1575 / $E$2</f>
        <v>0.00758104738154619</v>
      </c>
      <c r="O1575" s="10" t="str">
        <f aca="false">IF(OR(J1575 &lt; 0, I1575 &lt; 0), IF(J1575 &lt; 0, "BUY", "SELL"), "S.W.")</f>
        <v>BUY</v>
      </c>
      <c r="P1575" s="11" t="n">
        <f aca="false">IF(OR(O1574="BUY", O1574 = "SELL"), IF(O1574 = "BUY", E1575 - B1575, B1575 - E1575), 0)</f>
        <v>0</v>
      </c>
      <c r="Q1575" s="24" t="n">
        <f aca="false">(F1575 - F1574) / F1574</f>
        <v>-0.344609216610857</v>
      </c>
      <c r="R1575" s="25" t="inlineStr">
        <f aca="true">IF(ROW(Q1575) - 2 &gt;= 3, AVERAGE(Q1575:OFFSET(Q1575,1 - $R$2, 0)), "")</f>
        <is>
          <t/>
        </is>
      </c>
    </row>
    <row collapsed="false" customFormat="false" customHeight="false" hidden="false" ht="13.3" outlineLevel="0" r="1576">
      <c r="A1576" s="20" t="n">
        <v>38845</v>
      </c>
      <c r="B1576" s="14" t="n">
        <v>72.99</v>
      </c>
      <c r="C1576" s="15" t="n">
        <v>73.8</v>
      </c>
      <c r="D1576" s="16" t="n">
        <v>71.72</v>
      </c>
      <c r="E1576" s="17" t="n">
        <v>71.89</v>
      </c>
      <c r="F1576" s="18" t="n">
        <v>21244700</v>
      </c>
      <c r="G1576" s="13" t="n">
        <v>71.58</v>
      </c>
      <c r="I1576" s="7" t="n">
        <f aca="false">C1576 - E1575</f>
        <v>1.91</v>
      </c>
      <c r="J1576" s="8" t="n">
        <f aca="false">E1575 - D1576</f>
        <v>0.170000000000002</v>
      </c>
      <c r="K1576" s="9" t="n">
        <f aca="false">E1576 - E1575</f>
        <v>0</v>
      </c>
      <c r="L1576" s="21" t="n">
        <f aca="false">I1576 / $E$2</f>
        <v>0.0190523690773067</v>
      </c>
      <c r="M1576" s="22" t="n">
        <f aca="false">J1576 / $E$2</f>
        <v>0.00169576059850376</v>
      </c>
      <c r="N1576" s="23" t="n">
        <f aca="false">K1576 / $E$2</f>
        <v>0</v>
      </c>
      <c r="O1576" s="10" t="str">
        <f aca="false">IF(OR(J1576 &lt; 0, I1576 &lt; 0), IF(J1576 &lt; 0, "BUY", "SELL"), "S.W.")</f>
        <v>S.W.</v>
      </c>
      <c r="P1576" s="11" t="n">
        <f aca="false">IF(OR(O1575="BUY", O1575 = "SELL"), IF(O1575 = "BUY", E1576 - B1576, B1576 - E1576), 0)</f>
        <v>-1.09999999999999</v>
      </c>
      <c r="Q1576" s="24" t="n">
        <f aca="false">(F1576 - F1575) / F1575</f>
        <v>0.0548667557113562</v>
      </c>
      <c r="R1576" s="25" t="inlineStr">
        <f aca="true">IF(ROW(Q1576) - 2 &gt;= 3, AVERAGE(Q1576:OFFSET(Q1576,1 - $R$2, 0)), "")</f>
        <is>
          <t/>
        </is>
      </c>
    </row>
    <row collapsed="false" customFormat="false" customHeight="false" hidden="false" ht="13.3" outlineLevel="0" r="1577">
      <c r="A1577" s="20" t="n">
        <v>38846</v>
      </c>
      <c r="B1577" s="14" t="n">
        <v>71.82</v>
      </c>
      <c r="C1577" s="15" t="n">
        <v>72.56</v>
      </c>
      <c r="D1577" s="16" t="n">
        <v>70.62</v>
      </c>
      <c r="E1577" s="17" t="n">
        <v>71.03</v>
      </c>
      <c r="F1577" s="18" t="n">
        <v>18988100</v>
      </c>
      <c r="G1577" s="13" t="n">
        <v>70.73</v>
      </c>
      <c r="I1577" s="7" t="n">
        <f aca="false">C1577 - E1576</f>
        <v>0.670000000000002</v>
      </c>
      <c r="J1577" s="8" t="n">
        <f aca="false">E1576 - D1577</f>
        <v>1.27</v>
      </c>
      <c r="K1577" s="9" t="n">
        <f aca="false">E1577 - E1576</f>
        <v>-0.859999999999999</v>
      </c>
      <c r="L1577" s="21" t="n">
        <f aca="false">I1577 / $E$2</f>
        <v>0.00668329177057358</v>
      </c>
      <c r="M1577" s="22" t="n">
        <f aca="false">J1577 / $E$2</f>
        <v>0.0126683291770573</v>
      </c>
      <c r="N1577" s="23" t="n">
        <f aca="false">K1577 / $E$2</f>
        <v>-0.0085785536159601</v>
      </c>
      <c r="O1577" s="10" t="str">
        <f aca="false">IF(OR(J1577 &lt; 0, I1577 &lt; 0), IF(J1577 &lt; 0, "BUY", "SELL"), "S.W.")</f>
        <v>S.W.</v>
      </c>
      <c r="P1577" s="11" t="n">
        <f aca="false">IF(OR(O1576="BUY", O1576 = "SELL"), IF(O1576 = "BUY", E1577 - B1577, B1577 - E1577), 0)</f>
        <v>0</v>
      </c>
      <c r="Q1577" s="24" t="n">
        <f aca="false">(F1577 - F1576) / F1576</f>
        <v>-0.106219433552839</v>
      </c>
      <c r="R1577" s="25" t="inlineStr">
        <f aca="true">IF(ROW(Q1577) - 2 &gt;= 3, AVERAGE(Q1577:OFFSET(Q1577,1 - $R$2, 0)), "")</f>
        <is>
          <t/>
        </is>
      </c>
    </row>
    <row collapsed="false" customFormat="false" customHeight="false" hidden="false" ht="13.3" outlineLevel="0" r="1578">
      <c r="A1578" s="20" t="n">
        <v>38847</v>
      </c>
      <c r="B1578" s="14" t="n">
        <v>71.29</v>
      </c>
      <c r="C1578" s="15" t="n">
        <v>71.33</v>
      </c>
      <c r="D1578" s="16" t="n">
        <v>69.61</v>
      </c>
      <c r="E1578" s="17" t="n">
        <v>70.6</v>
      </c>
      <c r="F1578" s="18" t="n">
        <v>16424600</v>
      </c>
      <c r="G1578" s="13" t="n">
        <v>70.3</v>
      </c>
      <c r="I1578" s="7" t="n">
        <f aca="false">C1578 - E1577</f>
        <v>0.299999999999997</v>
      </c>
      <c r="J1578" s="8" t="n">
        <f aca="false">E1577 - D1578</f>
        <v>1.42</v>
      </c>
      <c r="K1578" s="9" t="n">
        <f aca="false">E1578 - E1577</f>
        <v>-0.430000000000007</v>
      </c>
      <c r="L1578" s="21" t="n">
        <f aca="false">I1578 / $E$2</f>
        <v>0.00299251870324187</v>
      </c>
      <c r="M1578" s="22" t="n">
        <f aca="false">J1578 / $E$2</f>
        <v>0.0141645885286783</v>
      </c>
      <c r="N1578" s="23" t="n">
        <f aca="false">K1578 / $E$2</f>
        <v>-0.00428927680798012</v>
      </c>
      <c r="O1578" s="10" t="str">
        <f aca="false">IF(OR(J1578 &lt; 0, I1578 &lt; 0), IF(J1578 &lt; 0, "BUY", "SELL"), "S.W.")</f>
        <v>S.W.</v>
      </c>
      <c r="P1578" s="11" t="n">
        <f aca="false">IF(OR(O1577="BUY", O1577 = "SELL"), IF(O1577 = "BUY", E1578 - B1578, B1578 - E1578), 0)</f>
        <v>0</v>
      </c>
      <c r="Q1578" s="24" t="n">
        <f aca="false">(F1578 - F1577) / F1577</f>
        <v>-0.135005608776023</v>
      </c>
      <c r="R1578" s="25" t="inlineStr">
        <f aca="true">IF(ROW(Q1578) - 2 &gt;= 3, AVERAGE(Q1578:OFFSET(Q1578,1 - $R$2, 0)), "")</f>
        <is>
          <t/>
        </is>
      </c>
    </row>
    <row collapsed="false" customFormat="false" customHeight="false" hidden="false" ht="13.3" outlineLevel="0" r="1579">
      <c r="A1579" s="20" t="n">
        <v>38848</v>
      </c>
      <c r="B1579" s="14" t="n">
        <v>70.79</v>
      </c>
      <c r="C1579" s="15" t="n">
        <v>70.84</v>
      </c>
      <c r="D1579" s="16" t="n">
        <v>67.55</v>
      </c>
      <c r="E1579" s="17" t="n">
        <v>68.15</v>
      </c>
      <c r="F1579" s="18" t="n">
        <v>29024600</v>
      </c>
      <c r="G1579" s="13" t="n">
        <v>67.86</v>
      </c>
      <c r="I1579" s="7" t="n">
        <f aca="false">C1579 - E1578</f>
        <v>0.240000000000009</v>
      </c>
      <c r="J1579" s="8" t="n">
        <f aca="false">E1578 - D1579</f>
        <v>3.05</v>
      </c>
      <c r="K1579" s="9" t="n">
        <f aca="false">E1579 - E1578</f>
        <v>-2.44999999999999</v>
      </c>
      <c r="L1579" s="21" t="n">
        <f aca="false">I1579 / $E$2</f>
        <v>0.00239401496259361</v>
      </c>
      <c r="M1579" s="22" t="n">
        <f aca="false">J1579 / $E$2</f>
        <v>0.0304239401496259</v>
      </c>
      <c r="N1579" s="23" t="n">
        <f aca="false">K1579 / $E$2</f>
        <v>-0.024438902743142</v>
      </c>
      <c r="O1579" s="10" t="str">
        <f aca="false">IF(OR(J1579 &lt; 0, I1579 &lt; 0), IF(J1579 &lt; 0, "BUY", "SELL"), "S.W.")</f>
        <v>S.W.</v>
      </c>
      <c r="P1579" s="11" t="n">
        <f aca="false">IF(OR(O1578="BUY", O1578 = "SELL"), IF(O1578 = "BUY", E1579 - B1579, B1579 - E1579), 0)</f>
        <v>0</v>
      </c>
      <c r="Q1579" s="24" t="n">
        <f aca="false">(F1579 - F1578) / F1578</f>
        <v>0.767141969971871</v>
      </c>
      <c r="R1579" s="25" t="inlineStr">
        <f aca="true">IF(ROW(Q1579) - 2 &gt;= 3, AVERAGE(Q1579:OFFSET(Q1579,1 - $R$2, 0)), "")</f>
        <is>
          <t/>
        </is>
      </c>
    </row>
    <row collapsed="false" customFormat="false" customHeight="false" hidden="false" ht="13.3" outlineLevel="0" r="1580">
      <c r="A1580" s="20" t="n">
        <v>38849</v>
      </c>
      <c r="B1580" s="14" t="n">
        <v>67.85</v>
      </c>
      <c r="C1580" s="15" t="n">
        <v>68.69</v>
      </c>
      <c r="D1580" s="16" t="n">
        <v>66.86</v>
      </c>
      <c r="E1580" s="17" t="n">
        <v>67.7</v>
      </c>
      <c r="F1580" s="18" t="n">
        <v>22920500</v>
      </c>
      <c r="G1580" s="13" t="n">
        <v>67.41</v>
      </c>
      <c r="I1580" s="7" t="n">
        <f aca="false">C1580 - E1579</f>
        <v>0.539999999999992</v>
      </c>
      <c r="J1580" s="8" t="n">
        <f aca="false">E1579 - D1580</f>
        <v>1.29000000000001</v>
      </c>
      <c r="K1580" s="9" t="n">
        <f aca="false">E1580 - E1579</f>
        <v>-0.450000000000003</v>
      </c>
      <c r="L1580" s="21" t="n">
        <f aca="false">I1580 / $E$2</f>
        <v>0.00538653366583533</v>
      </c>
      <c r="M1580" s="22" t="n">
        <f aca="false">J1580 / $E$2</f>
        <v>0.0128678304239402</v>
      </c>
      <c r="N1580" s="23" t="n">
        <f aca="false">K1580 / $E$2</f>
        <v>-0.00448877805486287</v>
      </c>
      <c r="O1580" s="10" t="str">
        <f aca="false">IF(OR(J1580 &lt; 0, I1580 &lt; 0), IF(J1580 &lt; 0, "BUY", "SELL"), "S.W.")</f>
        <v>S.W.</v>
      </c>
      <c r="P1580" s="11" t="n">
        <f aca="false">IF(OR(O1579="BUY", O1579 = "SELL"), IF(O1579 = "BUY", E1580 - B1580, B1580 - E1580), 0)</f>
        <v>0</v>
      </c>
      <c r="Q1580" s="24" t="n">
        <f aca="false">(F1580 - F1579) / F1579</f>
        <v>-0.21030780785954</v>
      </c>
      <c r="R1580" s="25" t="inlineStr">
        <f aca="true">IF(ROW(Q1580) - 2 &gt;= 3, AVERAGE(Q1580:OFFSET(Q1580,1 - $R$2, 0)), "")</f>
        <is>
          <t/>
        </is>
      </c>
    </row>
    <row collapsed="false" customFormat="false" customHeight="false" hidden="false" ht="13.3" outlineLevel="0" r="1581">
      <c r="A1581" s="20" t="n">
        <v>38852</v>
      </c>
      <c r="B1581" s="14" t="n">
        <v>67.37</v>
      </c>
      <c r="C1581" s="15" t="n">
        <v>68.38</v>
      </c>
      <c r="D1581" s="16" t="n">
        <v>67.12</v>
      </c>
      <c r="E1581" s="17" t="n">
        <v>67.79</v>
      </c>
      <c r="F1581" s="18" t="n">
        <v>18899200</v>
      </c>
      <c r="G1581" s="13" t="n">
        <v>67.5</v>
      </c>
      <c r="I1581" s="7" t="n">
        <f aca="false">C1581 - E1580</f>
        <v>0.679999999999993</v>
      </c>
      <c r="J1581" s="8" t="n">
        <f aca="false">E1580 - D1581</f>
        <v>0.579999999999998</v>
      </c>
      <c r="K1581" s="9" t="n">
        <f aca="false">E1581 - E1580</f>
        <v>0.0900000000000034</v>
      </c>
      <c r="L1581" s="21" t="n">
        <f aca="false">I1581 / $E$2</f>
        <v>0.00678304239401489</v>
      </c>
      <c r="M1581" s="22" t="n">
        <f aca="false">J1581 / $E$2</f>
        <v>0.00578553615960098</v>
      </c>
      <c r="N1581" s="23" t="n">
        <f aca="false">K1581 / $E$2</f>
        <v>0.000897755610972603</v>
      </c>
      <c r="O1581" s="10" t="str">
        <f aca="false">IF(OR(J1581 &lt; 0, I1581 &lt; 0), IF(J1581 &lt; 0, "BUY", "SELL"), "S.W.")</f>
        <v>S.W.</v>
      </c>
      <c r="P1581" s="11" t="n">
        <f aca="false">IF(OR(O1580="BUY", O1580 = "SELL"), IF(O1580 = "BUY", E1581 - B1581, B1581 - E1581), 0)</f>
        <v>0</v>
      </c>
      <c r="Q1581" s="24" t="n">
        <f aca="false">(F1581 - F1580) / F1580</f>
        <v>-0.175445561833293</v>
      </c>
      <c r="R1581" s="25" t="inlineStr">
        <f aca="true">IF(ROW(Q1581) - 2 &gt;= 3, AVERAGE(Q1581:OFFSET(Q1581,1 - $R$2, 0)), "")</f>
        <is>
          <t/>
        </is>
      </c>
    </row>
    <row collapsed="false" customFormat="false" customHeight="false" hidden="false" ht="13.3" outlineLevel="0" r="1582">
      <c r="A1582" s="20" t="n">
        <v>38853</v>
      </c>
      <c r="B1582" s="14" t="n">
        <v>68.1</v>
      </c>
      <c r="C1582" s="15" t="n">
        <v>68.25</v>
      </c>
      <c r="D1582" s="16" t="n">
        <v>64.75</v>
      </c>
      <c r="E1582" s="17" t="n">
        <v>64.98</v>
      </c>
      <c r="F1582" s="18" t="n">
        <v>33455000</v>
      </c>
      <c r="G1582" s="13" t="n">
        <v>64.7</v>
      </c>
      <c r="I1582" s="7" t="n">
        <f aca="false">C1582 - E1581</f>
        <v>0.459999999999994</v>
      </c>
      <c r="J1582" s="8" t="n">
        <f aca="false">E1581 - D1582</f>
        <v>3.04000000000001</v>
      </c>
      <c r="K1582" s="9" t="n">
        <f aca="false">E1582 - E1581</f>
        <v>-2.81</v>
      </c>
      <c r="L1582" s="21" t="n">
        <f aca="false">I1582 / $E$2</f>
        <v>0.00458852867830418</v>
      </c>
      <c r="M1582" s="22" t="n">
        <f aca="false">J1582 / $E$2</f>
        <v>0.0303241895261846</v>
      </c>
      <c r="N1582" s="23" t="n">
        <f aca="false">K1582 / $E$2</f>
        <v>-0.0280299251870324</v>
      </c>
      <c r="O1582" s="10" t="str">
        <f aca="false">IF(OR(J1582 &lt; 0, I1582 &lt; 0), IF(J1582 &lt; 0, "BUY", "SELL"), "S.W.")</f>
        <v>S.W.</v>
      </c>
      <c r="P1582" s="11" t="n">
        <f aca="false">IF(OR(O1581="BUY", O1581 = "SELL"), IF(O1581 = "BUY", E1582 - B1582, B1582 - E1582), 0)</f>
        <v>0</v>
      </c>
      <c r="Q1582" s="24" t="n">
        <f aca="false">(F1582 - F1581) / F1581</f>
        <v>0.770180748391466</v>
      </c>
      <c r="R1582" s="25" t="inlineStr">
        <f aca="true">IF(ROW(Q1582) - 2 &gt;= 3, AVERAGE(Q1582:OFFSET(Q1582,1 - $R$2, 0)), "")</f>
        <is>
          <t/>
        </is>
      </c>
    </row>
    <row collapsed="false" customFormat="false" customHeight="false" hidden="false" ht="13.3" outlineLevel="0" r="1583">
      <c r="A1583" s="20" t="n">
        <v>38854</v>
      </c>
      <c r="B1583" s="14" t="n">
        <v>64.71</v>
      </c>
      <c r="C1583" s="15" t="n">
        <v>65.7</v>
      </c>
      <c r="D1583" s="16" t="n">
        <v>64.07</v>
      </c>
      <c r="E1583" s="17" t="n">
        <v>65.26</v>
      </c>
      <c r="F1583" s="18" t="n">
        <v>26935500</v>
      </c>
      <c r="G1583" s="13" t="n">
        <v>64.98</v>
      </c>
      <c r="I1583" s="7" t="n">
        <f aca="false">C1583 - E1582</f>
        <v>0.719999999999999</v>
      </c>
      <c r="J1583" s="8" t="n">
        <f aca="false">E1582 - D1583</f>
        <v>0.910000000000011</v>
      </c>
      <c r="K1583" s="9" t="n">
        <f aca="false">E1583 - E1582</f>
        <v>0.280000000000001</v>
      </c>
      <c r="L1583" s="21" t="n">
        <f aca="false">I1583 / $E$2</f>
        <v>0.00718204488778054</v>
      </c>
      <c r="M1583" s="22" t="n">
        <f aca="false">J1583 / $E$2</f>
        <v>0.00907730673316719</v>
      </c>
      <c r="N1583" s="23" t="n">
        <f aca="false">K1583 / $E$2</f>
        <v>0.00279301745635911</v>
      </c>
      <c r="O1583" s="10" t="str">
        <f aca="false">IF(OR(J1583 &lt; 0, I1583 &lt; 0), IF(J1583 &lt; 0, "BUY", "SELL"), "S.W.")</f>
        <v>S.W.</v>
      </c>
      <c r="P1583" s="11" t="n">
        <f aca="false">IF(OR(O1582="BUY", O1582 = "SELL"), IF(O1582 = "BUY", E1583 - B1583, B1583 - E1583), 0)</f>
        <v>0</v>
      </c>
      <c r="Q1583" s="24" t="n">
        <f aca="false">(F1583 - F1582) / F1582</f>
        <v>-0.194873710955014</v>
      </c>
      <c r="R1583" s="25" t="inlineStr">
        <f aca="true">IF(ROW(Q1583) - 2 &gt;= 3, AVERAGE(Q1583:OFFSET(Q1583,1 - $R$2, 0)), "")</f>
        <is>
          <t/>
        </is>
      </c>
    </row>
    <row collapsed="false" customFormat="false" customHeight="false" hidden="false" ht="13.3" outlineLevel="0" r="1584">
      <c r="A1584" s="20" t="n">
        <v>38855</v>
      </c>
      <c r="B1584" s="14" t="n">
        <v>65.68</v>
      </c>
      <c r="C1584" s="15" t="n">
        <v>66.26</v>
      </c>
      <c r="D1584" s="16" t="n">
        <v>63.12</v>
      </c>
      <c r="E1584" s="17" t="n">
        <v>63.18</v>
      </c>
      <c r="F1584" s="18" t="n">
        <v>23515800</v>
      </c>
      <c r="G1584" s="13" t="n">
        <v>62.91</v>
      </c>
      <c r="I1584" s="7" t="n">
        <f aca="false">C1584 - E1583</f>
        <v>1</v>
      </c>
      <c r="J1584" s="8" t="n">
        <f aca="false">E1583 - D1584</f>
        <v>2.14000000000001</v>
      </c>
      <c r="K1584" s="9" t="n">
        <f aca="false">E1584 - E1583</f>
        <v>-2.08000000000001</v>
      </c>
      <c r="L1584" s="21" t="n">
        <f aca="false">I1584 / $E$2</f>
        <v>0.00997506234413965</v>
      </c>
      <c r="M1584" s="22" t="n">
        <f aca="false">J1584 / $E$2</f>
        <v>0.0213466334164589</v>
      </c>
      <c r="N1584" s="23" t="n">
        <f aca="false">K1584 / $E$2</f>
        <v>-0.0207481296758105</v>
      </c>
      <c r="O1584" s="10" t="str">
        <f aca="false">IF(OR(J1584 &lt; 0, I1584 &lt; 0), IF(J1584 &lt; 0, "BUY", "SELL"), "S.W.")</f>
        <v>S.W.</v>
      </c>
      <c r="P1584" s="11" t="n">
        <f aca="false">IF(OR(O1583="BUY", O1583 = "SELL"), IF(O1583 = "BUY", E1584 - B1584, B1584 - E1584), 0)</f>
        <v>0</v>
      </c>
      <c r="Q1584" s="24" t="n">
        <f aca="false">(F1584 - F1583) / F1583</f>
        <v>-0.126958846132427</v>
      </c>
      <c r="R1584" s="25" t="inlineStr">
        <f aca="true">IF(ROW(Q1584) - 2 &gt;= 3, AVERAGE(Q1584:OFFSET(Q1584,1 - $R$2, 0)), "")</f>
        <is>
          <t/>
        </is>
      </c>
    </row>
    <row collapsed="false" customFormat="false" customHeight="false" hidden="false" ht="13.3" outlineLevel="0" r="1585">
      <c r="A1585" s="20" t="n">
        <v>38856</v>
      </c>
      <c r="B1585" s="14" t="n">
        <v>63.26</v>
      </c>
      <c r="C1585" s="15" t="n">
        <v>64.88</v>
      </c>
      <c r="D1585" s="16" t="n">
        <v>62.82</v>
      </c>
      <c r="E1585" s="17" t="n">
        <v>64.51</v>
      </c>
      <c r="F1585" s="18" t="n">
        <v>35209500</v>
      </c>
      <c r="G1585" s="13" t="n">
        <v>64.23</v>
      </c>
      <c r="I1585" s="7" t="n">
        <f aca="false">C1585 - E1584</f>
        <v>1.7</v>
      </c>
      <c r="J1585" s="8" t="n">
        <f aca="false">E1584 - D1585</f>
        <v>0.359999999999999</v>
      </c>
      <c r="K1585" s="9" t="n">
        <f aca="false">E1585 - E1584</f>
        <v>1.33000000000001</v>
      </c>
      <c r="L1585" s="21" t="n">
        <f aca="false">I1585 / $E$2</f>
        <v>0.0169576059850374</v>
      </c>
      <c r="M1585" s="22" t="n">
        <f aca="false">J1585 / $E$2</f>
        <v>0.00359102244389027</v>
      </c>
      <c r="N1585" s="23" t="n">
        <f aca="false">K1585 / $E$2</f>
        <v>0.0132668329177058</v>
      </c>
      <c r="O1585" s="10" t="str">
        <f aca="false">IF(OR(J1585 &lt; 0, I1585 &lt; 0), IF(J1585 &lt; 0, "BUY", "SELL"), "S.W.")</f>
        <v>S.W.</v>
      </c>
      <c r="P1585" s="11" t="n">
        <f aca="false">IF(OR(O1584="BUY", O1584 = "SELL"), IF(O1584 = "BUY", E1585 - B1585, B1585 - E1585), 0)</f>
        <v>0</v>
      </c>
      <c r="Q1585" s="24" t="n">
        <f aca="false">(F1585 - F1584) / F1584</f>
        <v>0.497269920649095</v>
      </c>
      <c r="R1585" s="25" t="inlineStr">
        <f aca="true">IF(ROW(Q1585) - 2 &gt;= 3, AVERAGE(Q1585:OFFSET(Q1585,1 - $R$2, 0)), "")</f>
        <is>
          <t/>
        </is>
      </c>
    </row>
    <row collapsed="false" customFormat="false" customHeight="false" hidden="false" ht="13.3" outlineLevel="0" r="1586">
      <c r="A1586" s="20" t="n">
        <v>38859</v>
      </c>
      <c r="B1586" s="14" t="n">
        <v>63.87</v>
      </c>
      <c r="C1586" s="15" t="n">
        <v>63.99</v>
      </c>
      <c r="D1586" s="16" t="n">
        <v>62.77</v>
      </c>
      <c r="E1586" s="17" t="n">
        <v>63.38</v>
      </c>
      <c r="F1586" s="18" t="n">
        <v>25677700</v>
      </c>
      <c r="G1586" s="13" t="n">
        <v>63.11</v>
      </c>
      <c r="I1586" s="7" t="n">
        <f aca="false">C1586 - E1585</f>
        <v>-0.520000000000003</v>
      </c>
      <c r="J1586" s="8" t="n">
        <f aca="false">E1585 - D1586</f>
        <v>1.74</v>
      </c>
      <c r="K1586" s="9" t="n">
        <f aca="false">E1586 - E1585</f>
        <v>-1.13</v>
      </c>
      <c r="L1586" s="21" t="n">
        <f aca="false">I1586 / $E$2</f>
        <v>-0.00518703241895265</v>
      </c>
      <c r="M1586" s="22" t="n">
        <f aca="false">J1586 / $E$2</f>
        <v>0.017356608478803</v>
      </c>
      <c r="N1586" s="23" t="n">
        <f aca="false">K1586 / $E$2</f>
        <v>-0.0112718204488778</v>
      </c>
      <c r="O1586" s="10" t="str">
        <f aca="false">IF(OR(J1586 &lt; 0, I1586 &lt; 0), IF(J1586 &lt; 0, "BUY", "SELL"), "S.W.")</f>
        <v>SELL</v>
      </c>
      <c r="P1586" s="11" t="n">
        <f aca="false">IF(OR(O1585="BUY", O1585 = "SELL"), IF(O1585 = "BUY", E1586 - B1586, B1586 - E1586), 0)</f>
        <v>0</v>
      </c>
      <c r="Q1586" s="24" t="n">
        <f aca="false">(F1586 - F1585) / F1585</f>
        <v>-0.270716709978841</v>
      </c>
      <c r="R1586" s="25" t="inlineStr">
        <f aca="true">IF(ROW(Q1586) - 2 &gt;= 3, AVERAGE(Q1586:OFFSET(Q1586,1 - $R$2, 0)), "")</f>
        <is>
          <t/>
        </is>
      </c>
    </row>
    <row collapsed="false" customFormat="false" customHeight="false" hidden="false" ht="13.3" outlineLevel="0" r="1587">
      <c r="A1587" s="20" t="n">
        <v>38860</v>
      </c>
      <c r="B1587" s="14" t="n">
        <v>64.86</v>
      </c>
      <c r="C1587" s="15" t="n">
        <v>65.19</v>
      </c>
      <c r="D1587" s="16" t="n">
        <v>63</v>
      </c>
      <c r="E1587" s="17" t="n">
        <v>63.15</v>
      </c>
      <c r="F1587" s="18" t="n">
        <v>24800500</v>
      </c>
      <c r="G1587" s="13" t="n">
        <v>62.88</v>
      </c>
      <c r="I1587" s="7" t="n">
        <f aca="false">C1587 - E1586</f>
        <v>1.81</v>
      </c>
      <c r="J1587" s="8" t="n">
        <f aca="false">E1586 - D1587</f>
        <v>0.380000000000003</v>
      </c>
      <c r="K1587" s="9" t="n">
        <f aca="false">E1587 - E1586</f>
        <v>-0.230000000000004</v>
      </c>
      <c r="L1587" s="21" t="n">
        <f aca="false">I1587 / $E$2</f>
        <v>0.0180548628428927</v>
      </c>
      <c r="M1587" s="22" t="n">
        <f aca="false">J1587 / $E$2</f>
        <v>0.00379052369077309</v>
      </c>
      <c r="N1587" s="23" t="n">
        <f aca="false">K1587 / $E$2</f>
        <v>-0.00229426433915216</v>
      </c>
      <c r="O1587" s="10" t="str">
        <f aca="false">IF(OR(J1587 &lt; 0, I1587 &lt; 0), IF(J1587 &lt; 0, "BUY", "SELL"), "S.W.")</f>
        <v>S.W.</v>
      </c>
      <c r="P1587" s="11" t="n">
        <f aca="false">IF(OR(O1586="BUY", O1586 = "SELL"), IF(O1586 = "BUY", E1587 - B1587, B1587 - E1587), 0)</f>
        <v>1.71</v>
      </c>
      <c r="Q1587" s="24" t="n">
        <f aca="false">(F1587 - F1586) / F1586</f>
        <v>-0.0341619381798214</v>
      </c>
      <c r="R1587" s="25" t="inlineStr">
        <f aca="true">IF(ROW(Q1587) - 2 &gt;= 3, AVERAGE(Q1587:OFFSET(Q1587,1 - $R$2, 0)), "")</f>
        <is>
          <t/>
        </is>
      </c>
    </row>
    <row collapsed="false" customFormat="false" customHeight="false" hidden="false" ht="13.3" outlineLevel="0" r="1588">
      <c r="A1588" s="20" t="n">
        <v>38861</v>
      </c>
      <c r="B1588" s="14" t="n">
        <v>62.99</v>
      </c>
      <c r="C1588" s="15" t="n">
        <v>63.65</v>
      </c>
      <c r="D1588" s="16" t="n">
        <v>61.56</v>
      </c>
      <c r="E1588" s="17" t="n">
        <v>63.34</v>
      </c>
      <c r="F1588" s="18" t="n">
        <v>32715400</v>
      </c>
      <c r="G1588" s="13" t="n">
        <v>63.07</v>
      </c>
      <c r="I1588" s="7" t="n">
        <f aca="false">C1588 - E1587</f>
        <v>0.5</v>
      </c>
      <c r="J1588" s="8" t="n">
        <f aca="false">E1587 - D1588</f>
        <v>1.59</v>
      </c>
      <c r="K1588" s="9" t="n">
        <f aca="false">E1588 - E1587</f>
        <v>0.190000000000005</v>
      </c>
      <c r="L1588" s="21" t="n">
        <f aca="false">I1588 / $E$2</f>
        <v>0.00498753117206983</v>
      </c>
      <c r="M1588" s="22" t="n">
        <f aca="false">J1588 / $E$2</f>
        <v>0.015860349127182</v>
      </c>
      <c r="N1588" s="23" t="n">
        <f aca="false">K1588 / $E$2</f>
        <v>0.00189526184538658</v>
      </c>
      <c r="O1588" s="10" t="str">
        <f aca="false">IF(OR(J1588 &lt; 0, I1588 &lt; 0), IF(J1588 &lt; 0, "BUY", "SELL"), "S.W.")</f>
        <v>S.W.</v>
      </c>
      <c r="P1588" s="11" t="n">
        <f aca="false">IF(OR(O1587="BUY", O1587 = "SELL"), IF(O1587 = "BUY", E1588 - B1588, B1588 - E1588), 0)</f>
        <v>0</v>
      </c>
      <c r="Q1588" s="24" t="n">
        <f aca="false">(F1588 - F1587) / F1587</f>
        <v>0.319142759218564</v>
      </c>
      <c r="R1588" s="25" t="inlineStr">
        <f aca="true">IF(ROW(Q1588) - 2 &gt;= 3, AVERAGE(Q1588:OFFSET(Q1588,1 - $R$2, 0)), "")</f>
        <is>
          <t/>
        </is>
      </c>
    </row>
    <row collapsed="false" customFormat="false" customHeight="false" hidden="false" ht="13.3" outlineLevel="0" r="1589">
      <c r="A1589" s="20" t="n">
        <v>38862</v>
      </c>
      <c r="B1589" s="14" t="n">
        <v>64.26</v>
      </c>
      <c r="C1589" s="15" t="n">
        <v>64.45</v>
      </c>
      <c r="D1589" s="16" t="n">
        <v>63.29</v>
      </c>
      <c r="E1589" s="17" t="n">
        <v>64.33</v>
      </c>
      <c r="F1589" s="18" t="n">
        <v>16549000</v>
      </c>
      <c r="G1589" s="13" t="n">
        <v>64.05</v>
      </c>
      <c r="I1589" s="7" t="n">
        <f aca="false">C1589 - E1588</f>
        <v>1.11</v>
      </c>
      <c r="J1589" s="8" t="n">
        <f aca="false">E1588 - D1589</f>
        <v>0.0500000000000043</v>
      </c>
      <c r="K1589" s="9" t="n">
        <f aca="false">E1589 - E1588</f>
        <v>0.989999999999995</v>
      </c>
      <c r="L1589" s="21" t="n">
        <f aca="false">I1589 / $E$2</f>
        <v>0.011072319201995</v>
      </c>
      <c r="M1589" s="22" t="n">
        <f aca="false">J1589 / $E$2</f>
        <v>0.000498753117207025</v>
      </c>
      <c r="N1589" s="23" t="n">
        <f aca="false">K1589 / $E$2</f>
        <v>0.0098753117206982</v>
      </c>
      <c r="O1589" s="10" t="str">
        <f aca="false">IF(OR(J1589 &lt; 0, I1589 &lt; 0), IF(J1589 &lt; 0, "BUY", "SELL"), "S.W.")</f>
        <v>S.W.</v>
      </c>
      <c r="P1589" s="11" t="n">
        <f aca="false">IF(OR(O1588="BUY", O1588 = "SELL"), IF(O1588 = "BUY", E1589 - B1589, B1589 - E1589), 0)</f>
        <v>0</v>
      </c>
      <c r="Q1589" s="24" t="n">
        <f aca="false">(F1589 - F1588) / F1588</f>
        <v>-0.494152600915777</v>
      </c>
      <c r="R1589" s="25" t="inlineStr">
        <f aca="true">IF(ROW(Q1589) - 2 &gt;= 3, AVERAGE(Q1589:OFFSET(Q1589,1 - $R$2, 0)), "")</f>
        <is>
          <t/>
        </is>
      </c>
    </row>
    <row collapsed="false" customFormat="false" customHeight="false" hidden="false" ht="13.3" outlineLevel="0" r="1590">
      <c r="A1590" s="20" t="n">
        <v>38863</v>
      </c>
      <c r="B1590" s="14" t="n">
        <v>64.31</v>
      </c>
      <c r="C1590" s="15" t="n">
        <v>64.56</v>
      </c>
      <c r="D1590" s="16" t="n">
        <v>63.14</v>
      </c>
      <c r="E1590" s="17" t="n">
        <v>63.55</v>
      </c>
      <c r="F1590" s="18" t="n">
        <v>15462500</v>
      </c>
      <c r="G1590" s="13" t="n">
        <v>63.28</v>
      </c>
      <c r="I1590" s="7" t="n">
        <f aca="false">C1590 - E1589</f>
        <v>0.230000000000004</v>
      </c>
      <c r="J1590" s="8" t="n">
        <f aca="false">E1589 - D1590</f>
        <v>1.19</v>
      </c>
      <c r="K1590" s="9" t="n">
        <f aca="false">E1590 - E1589</f>
        <v>-0.780000000000001</v>
      </c>
      <c r="L1590" s="21" t="n">
        <f aca="false">I1590 / $E$2</f>
        <v>0.00229426433915216</v>
      </c>
      <c r="M1590" s="22" t="n">
        <f aca="false">J1590 / $E$2</f>
        <v>0.0118703241895262</v>
      </c>
      <c r="N1590" s="23" t="n">
        <f aca="false">K1590 / $E$2</f>
        <v>-0.00778054862842894</v>
      </c>
      <c r="O1590" s="10" t="str">
        <f aca="false">IF(OR(J1590 &lt; 0, I1590 &lt; 0), IF(J1590 &lt; 0, "BUY", "SELL"), "S.W.")</f>
        <v>S.W.</v>
      </c>
      <c r="P1590" s="11" t="n">
        <f aca="false">IF(OR(O1589="BUY", O1589 = "SELL"), IF(O1589 = "BUY", E1590 - B1590, B1590 - E1590), 0)</f>
        <v>0</v>
      </c>
      <c r="Q1590" s="24" t="n">
        <f aca="false">(F1590 - F1589) / F1589</f>
        <v>-0.0656535138074808</v>
      </c>
      <c r="R1590" s="25" t="inlineStr">
        <f aca="true">IF(ROW(Q1590) - 2 &gt;= 3, AVERAGE(Q1590:OFFSET(Q1590,1 - $R$2, 0)), "")</f>
        <is>
          <t/>
        </is>
      </c>
    </row>
    <row collapsed="false" customFormat="false" customHeight="false" hidden="false" ht="13.3" outlineLevel="0" r="1591">
      <c r="A1591" s="20" t="n">
        <v>38867</v>
      </c>
      <c r="B1591" s="14" t="n">
        <v>63.29</v>
      </c>
      <c r="C1591" s="15" t="n">
        <v>63.3</v>
      </c>
      <c r="D1591" s="16" t="n">
        <v>61.22</v>
      </c>
      <c r="E1591" s="17" t="n">
        <v>61.22</v>
      </c>
      <c r="F1591" s="18" t="n">
        <v>20121500</v>
      </c>
      <c r="G1591" s="13" t="n">
        <v>60.96</v>
      </c>
      <c r="I1591" s="7" t="n">
        <f aca="false">C1591 - E1590</f>
        <v>-0.25</v>
      </c>
      <c r="J1591" s="8" t="n">
        <f aca="false">E1590 - D1591</f>
        <v>2.33</v>
      </c>
      <c r="K1591" s="9" t="n">
        <f aca="false">E1591 - E1590</f>
        <v>-2.33</v>
      </c>
      <c r="L1591" s="21" t="n">
        <f aca="false">I1591 / $E$2</f>
        <v>-0.00249376558603491</v>
      </c>
      <c r="M1591" s="22" t="n">
        <f aca="false">J1591 / $E$2</f>
        <v>0.0232418952618454</v>
      </c>
      <c r="N1591" s="23" t="n">
        <f aca="false">K1591 / $E$2</f>
        <v>-0.0232418952618454</v>
      </c>
      <c r="O1591" s="10" t="str">
        <f aca="false">IF(OR(J1591 &lt; 0, I1591 &lt; 0), IF(J1591 &lt; 0, "BUY", "SELL"), "S.W.")</f>
        <v>SELL</v>
      </c>
      <c r="P1591" s="11" t="n">
        <f aca="false">IF(OR(O1590="BUY", O1590 = "SELL"), IF(O1590 = "BUY", E1591 - B1591, B1591 - E1591), 0)</f>
        <v>0</v>
      </c>
      <c r="Q1591" s="24" t="n">
        <f aca="false">(F1591 - F1590) / F1590</f>
        <v>0.301309620048504</v>
      </c>
      <c r="R1591" s="25" t="inlineStr">
        <f aca="true">IF(ROW(Q1591) - 2 &gt;= 3, AVERAGE(Q1591:OFFSET(Q1591,1 - $R$2, 0)), "")</f>
        <is>
          <t/>
        </is>
      </c>
    </row>
    <row collapsed="false" customFormat="false" customHeight="false" hidden="false" ht="13.3" outlineLevel="0" r="1592">
      <c r="A1592" s="20" t="n">
        <v>38868</v>
      </c>
      <c r="B1592" s="14" t="n">
        <v>61.76</v>
      </c>
      <c r="C1592" s="15" t="n">
        <v>61.79</v>
      </c>
      <c r="D1592" s="16" t="n">
        <v>58.69</v>
      </c>
      <c r="E1592" s="17" t="n">
        <v>59.77</v>
      </c>
      <c r="F1592" s="18" t="n">
        <v>45749200</v>
      </c>
      <c r="G1592" s="13" t="n">
        <v>59.51</v>
      </c>
      <c r="I1592" s="7" t="n">
        <f aca="false">C1592 - E1591</f>
        <v>0.57</v>
      </c>
      <c r="J1592" s="8" t="n">
        <f aca="false">E1591 - D1592</f>
        <v>2.53</v>
      </c>
      <c r="K1592" s="9" t="n">
        <f aca="false">E1592 - E1591</f>
        <v>-1.45</v>
      </c>
      <c r="L1592" s="21" t="n">
        <f aca="false">I1592 / $E$2</f>
        <v>0.0056857855361596</v>
      </c>
      <c r="M1592" s="22" t="n">
        <f aca="false">J1592 / $E$2</f>
        <v>0.0252369077306733</v>
      </c>
      <c r="N1592" s="23" t="n">
        <f aca="false">K1592 / $E$2</f>
        <v>-0.0144638403990025</v>
      </c>
      <c r="O1592" s="10" t="str">
        <f aca="false">IF(OR(J1592 &lt; 0, I1592 &lt; 0), IF(J1592 &lt; 0, "BUY", "SELL"), "S.W.")</f>
        <v>S.W.</v>
      </c>
      <c r="P1592" s="11" t="n">
        <f aca="false">IF(OR(O1591="BUY", O1591 = "SELL"), IF(O1591 = "BUY", E1592 - B1592, B1592 - E1592), 0)</f>
        <v>1.99</v>
      </c>
      <c r="Q1592" s="24" t="n">
        <f aca="false">(F1592 - F1591) / F1591</f>
        <v>1.27364759088537</v>
      </c>
      <c r="R1592" s="25" t="inlineStr">
        <f aca="true">IF(ROW(Q1592) - 2 &gt;= 3, AVERAGE(Q1592:OFFSET(Q1592,1 - $R$2, 0)), "")</f>
        <is>
          <t/>
        </is>
      </c>
    </row>
    <row collapsed="false" customFormat="false" customHeight="false" hidden="false" ht="13.3" outlineLevel="0" r="1593">
      <c r="A1593" s="20" t="n">
        <v>38869</v>
      </c>
      <c r="B1593" s="14" t="n">
        <v>59.85</v>
      </c>
      <c r="C1593" s="15" t="n">
        <v>62.28</v>
      </c>
      <c r="D1593" s="16" t="n">
        <v>59.52</v>
      </c>
      <c r="E1593" s="17" t="n">
        <v>62.17</v>
      </c>
      <c r="F1593" s="18" t="n">
        <v>33661000</v>
      </c>
      <c r="G1593" s="13" t="n">
        <v>61.9</v>
      </c>
      <c r="I1593" s="7" t="n">
        <f aca="false">C1593 - E1592</f>
        <v>2.51</v>
      </c>
      <c r="J1593" s="8" t="n">
        <f aca="false">E1592 - D1593</f>
        <v>0.25</v>
      </c>
      <c r="K1593" s="9" t="n">
        <f aca="false">E1593 - E1592</f>
        <v>2.4</v>
      </c>
      <c r="L1593" s="21" t="n">
        <f aca="false">I1593 / $E$2</f>
        <v>0.0250374064837905</v>
      </c>
      <c r="M1593" s="22" t="n">
        <f aca="false">J1593 / $E$2</f>
        <v>0.00249376558603491</v>
      </c>
      <c r="N1593" s="23" t="n">
        <f aca="false">K1593 / $E$2</f>
        <v>0.0239401496259351</v>
      </c>
      <c r="O1593" s="10" t="str">
        <f aca="false">IF(OR(J1593 &lt; 0, I1593 &lt; 0), IF(J1593 &lt; 0, "BUY", "SELL"), "S.W.")</f>
        <v>S.W.</v>
      </c>
      <c r="P1593" s="11" t="n">
        <f aca="false">IF(OR(O1592="BUY", O1592 = "SELL"), IF(O1592 = "BUY", E1593 - B1593, B1593 - E1593), 0)</f>
        <v>0</v>
      </c>
      <c r="Q1593" s="24" t="n">
        <f aca="false">(F1593 - F1592) / F1592</f>
        <v>-0.264227571192502</v>
      </c>
      <c r="R1593" s="25" t="inlineStr">
        <f aca="true">IF(ROW(Q1593) - 2 &gt;= 3, AVERAGE(Q1593:OFFSET(Q1593,1 - $R$2, 0)), "")</f>
        <is>
          <t/>
        </is>
      </c>
    </row>
    <row collapsed="false" customFormat="false" customHeight="false" hidden="false" ht="13.3" outlineLevel="0" r="1594">
      <c r="A1594" s="20" t="n">
        <v>38870</v>
      </c>
      <c r="B1594" s="14" t="n">
        <v>62.99</v>
      </c>
      <c r="C1594" s="15" t="n">
        <v>63.1</v>
      </c>
      <c r="D1594" s="16" t="n">
        <v>60.88</v>
      </c>
      <c r="E1594" s="17" t="n">
        <v>61.66</v>
      </c>
      <c r="F1594" s="18" t="n">
        <v>24492400</v>
      </c>
      <c r="G1594" s="13" t="n">
        <v>61.4</v>
      </c>
      <c r="I1594" s="7" t="n">
        <f aca="false">C1594 - E1593</f>
        <v>0.93</v>
      </c>
      <c r="J1594" s="8" t="n">
        <f aca="false">E1593 - D1594</f>
        <v>1.29</v>
      </c>
      <c r="K1594" s="9" t="n">
        <f aca="false">E1594 - E1593</f>
        <v>-0.510000000000005</v>
      </c>
      <c r="L1594" s="21" t="n">
        <f aca="false">I1594 / $E$2</f>
        <v>0.00927680798004987</v>
      </c>
      <c r="M1594" s="22" t="n">
        <f aca="false">J1594 / $E$2</f>
        <v>0.0128678304239401</v>
      </c>
      <c r="N1594" s="23" t="n">
        <f aca="false">K1594 / $E$2</f>
        <v>-0.00508728179551127</v>
      </c>
      <c r="O1594" s="10" t="str">
        <f aca="false">IF(OR(J1594 &lt; 0, I1594 &lt; 0), IF(J1594 &lt; 0, "BUY", "SELL"), "S.W.")</f>
        <v>S.W.</v>
      </c>
      <c r="P1594" s="11" t="n">
        <f aca="false">IF(OR(O1593="BUY", O1593 = "SELL"), IF(O1593 = "BUY", E1594 - B1594, B1594 - E1594), 0)</f>
        <v>0</v>
      </c>
      <c r="Q1594" s="24" t="n">
        <f aca="false">(F1594 - F1593) / F1593</f>
        <v>-0.272380499688066</v>
      </c>
      <c r="R1594" s="25" t="inlineStr">
        <f aca="true">IF(ROW(Q1594) - 2 &gt;= 3, AVERAGE(Q1594:OFFSET(Q1594,1 - $R$2, 0)), "")</f>
        <is>
          <t/>
        </is>
      </c>
    </row>
    <row collapsed="false" customFormat="false" customHeight="false" hidden="false" ht="13.3" outlineLevel="0" r="1595">
      <c r="A1595" s="20" t="n">
        <v>38873</v>
      </c>
      <c r="B1595" s="14" t="n">
        <v>61.15</v>
      </c>
      <c r="C1595" s="15" t="n">
        <v>61.15</v>
      </c>
      <c r="D1595" s="16" t="n">
        <v>59.97</v>
      </c>
      <c r="E1595" s="17" t="n">
        <v>60</v>
      </c>
      <c r="F1595" s="18" t="n">
        <v>21635200</v>
      </c>
      <c r="G1595" s="13" t="n">
        <v>59.74</v>
      </c>
      <c r="I1595" s="7" t="n">
        <f aca="false">C1595 - E1594</f>
        <v>-0.509999999999998</v>
      </c>
      <c r="J1595" s="8" t="n">
        <f aca="false">E1594 - D1595</f>
        <v>1.69</v>
      </c>
      <c r="K1595" s="9" t="n">
        <f aca="false">E1595 - E1594</f>
        <v>-1.66</v>
      </c>
      <c r="L1595" s="21" t="n">
        <f aca="false">I1595 / $E$2</f>
        <v>-0.0050872817955112</v>
      </c>
      <c r="M1595" s="22" t="n">
        <f aca="false">J1595 / $E$2</f>
        <v>0.016857855361596</v>
      </c>
      <c r="N1595" s="23" t="n">
        <f aca="false">K1595 / $E$2</f>
        <v>-0.0165586034912718</v>
      </c>
      <c r="O1595" s="10" t="str">
        <f aca="false">IF(OR(J1595 &lt; 0, I1595 &lt; 0), IF(J1595 &lt; 0, "BUY", "SELL"), "S.W.")</f>
        <v>SELL</v>
      </c>
      <c r="P1595" s="11" t="n">
        <f aca="false">IF(OR(O1594="BUY", O1594 = "SELL"), IF(O1594 = "BUY", E1595 - B1595, B1595 - E1595), 0)</f>
        <v>0</v>
      </c>
      <c r="Q1595" s="24" t="n">
        <f aca="false">(F1595 - F1594) / F1594</f>
        <v>-0.116656595515344</v>
      </c>
      <c r="R1595" s="25" t="inlineStr">
        <f aca="true">IF(ROW(Q1595) - 2 &gt;= 3, AVERAGE(Q1595:OFFSET(Q1595,1 - $R$2, 0)), "")</f>
        <is>
          <t/>
        </is>
      </c>
    </row>
    <row collapsed="false" customFormat="false" customHeight="false" hidden="false" ht="13.3" outlineLevel="0" r="1596">
      <c r="A1596" s="20" t="n">
        <v>38874</v>
      </c>
      <c r="B1596" s="14" t="n">
        <v>60.22</v>
      </c>
      <c r="C1596" s="15" t="n">
        <v>60.63</v>
      </c>
      <c r="D1596" s="16" t="n">
        <v>58.91</v>
      </c>
      <c r="E1596" s="17" t="n">
        <v>59.72</v>
      </c>
      <c r="F1596" s="18" t="n">
        <v>25929900</v>
      </c>
      <c r="G1596" s="13" t="n">
        <v>59.46</v>
      </c>
      <c r="I1596" s="7" t="n">
        <f aca="false">C1596 - E1595</f>
        <v>0.630000000000003</v>
      </c>
      <c r="J1596" s="8" t="n">
        <f aca="false">E1595 - D1596</f>
        <v>1.09</v>
      </c>
      <c r="K1596" s="9" t="n">
        <f aca="false">E1596 - E1595</f>
        <v>-0.280000000000001</v>
      </c>
      <c r="L1596" s="21" t="n">
        <f aca="false">I1596 / $E$2</f>
        <v>0.00628428927680801</v>
      </c>
      <c r="M1596" s="22" t="n">
        <f aca="false">J1596 / $E$2</f>
        <v>0.0108728179551123</v>
      </c>
      <c r="N1596" s="23" t="n">
        <f aca="false">K1596 / $E$2</f>
        <v>-0.00279301745635911</v>
      </c>
      <c r="O1596" s="10" t="str">
        <f aca="false">IF(OR(J1596 &lt; 0, I1596 &lt; 0), IF(J1596 &lt; 0, "BUY", "SELL"), "S.W.")</f>
        <v>S.W.</v>
      </c>
      <c r="P1596" s="11" t="n">
        <f aca="false">IF(OR(O1595="BUY", O1595 = "SELL"), IF(O1595 = "BUY", E1596 - B1596, B1596 - E1596), 0)</f>
        <v>0.5</v>
      </c>
      <c r="Q1596" s="24" t="n">
        <f aca="false">(F1596 - F1595) / F1595</f>
        <v>0.19850521372578</v>
      </c>
      <c r="R1596" s="25" t="inlineStr">
        <f aca="true">IF(ROW(Q1596) - 2 &gt;= 3, AVERAGE(Q1596:OFFSET(Q1596,1 - $R$2, 0)), "")</f>
        <is>
          <t/>
        </is>
      </c>
    </row>
    <row collapsed="false" customFormat="false" customHeight="false" hidden="false" ht="13.3" outlineLevel="0" r="1597">
      <c r="A1597" s="20" t="n">
        <v>38875</v>
      </c>
      <c r="B1597" s="14" t="n">
        <v>60.1</v>
      </c>
      <c r="C1597" s="15" t="n">
        <v>60.4</v>
      </c>
      <c r="D1597" s="16" t="n">
        <v>58.35</v>
      </c>
      <c r="E1597" s="17" t="n">
        <v>58.56</v>
      </c>
      <c r="F1597" s="18" t="n">
        <v>26803800</v>
      </c>
      <c r="G1597" s="13" t="n">
        <v>58.31</v>
      </c>
      <c r="I1597" s="7" t="n">
        <f aca="false">C1597 - E1596</f>
        <v>0.68</v>
      </c>
      <c r="J1597" s="8" t="n">
        <f aca="false">E1596 - D1597</f>
        <v>1.37</v>
      </c>
      <c r="K1597" s="9" t="n">
        <f aca="false">E1597 - E1596</f>
        <v>-1.16</v>
      </c>
      <c r="L1597" s="21" t="n">
        <f aca="false">I1597 / $E$2</f>
        <v>0.00678304239401496</v>
      </c>
      <c r="M1597" s="22" t="n">
        <f aca="false">J1597 / $E$2</f>
        <v>0.0136658354114713</v>
      </c>
      <c r="N1597" s="23" t="n">
        <f aca="false">K1597 / $E$2</f>
        <v>-0.011571072319202</v>
      </c>
      <c r="O1597" s="10" t="str">
        <f aca="false">IF(OR(J1597 &lt; 0, I1597 &lt; 0), IF(J1597 &lt; 0, "BUY", "SELL"), "S.W.")</f>
        <v>S.W.</v>
      </c>
      <c r="P1597" s="11" t="n">
        <f aca="false">IF(OR(O1596="BUY", O1596 = "SELL"), IF(O1596 = "BUY", E1597 - B1597, B1597 - E1597), 0)</f>
        <v>0</v>
      </c>
      <c r="Q1597" s="24" t="n">
        <f aca="false">(F1597 - F1596) / F1596</f>
        <v>0.0337024053312971</v>
      </c>
      <c r="R1597" s="25" t="inlineStr">
        <f aca="true">IF(ROW(Q1597) - 2 &gt;= 3, AVERAGE(Q1597:OFFSET(Q1597,1 - $R$2, 0)), "")</f>
        <is>
          <t/>
        </is>
      </c>
    </row>
    <row collapsed="false" customFormat="false" customHeight="false" hidden="false" ht="13.3" outlineLevel="0" r="1598">
      <c r="A1598" s="20" t="n">
        <v>38876</v>
      </c>
      <c r="B1598" s="14" t="n">
        <v>58.44</v>
      </c>
      <c r="C1598" s="15" t="n">
        <v>60.93</v>
      </c>
      <c r="D1598" s="16" t="n">
        <v>57.15</v>
      </c>
      <c r="E1598" s="17" t="n">
        <v>60.76</v>
      </c>
      <c r="F1598" s="18" t="n">
        <v>49910100</v>
      </c>
      <c r="G1598" s="13" t="n">
        <v>60.5</v>
      </c>
      <c r="I1598" s="7" t="n">
        <f aca="false">C1598 - E1597</f>
        <v>2.37</v>
      </c>
      <c r="J1598" s="8" t="n">
        <f aca="false">E1597 - D1598</f>
        <v>1.41</v>
      </c>
      <c r="K1598" s="9" t="n">
        <f aca="false">E1598 - E1597</f>
        <v>2.2</v>
      </c>
      <c r="L1598" s="21" t="n">
        <f aca="false">I1598 / $E$2</f>
        <v>0.0236408977556109</v>
      </c>
      <c r="M1598" s="22" t="n">
        <f aca="false">J1598 / $E$2</f>
        <v>0.0140648379052369</v>
      </c>
      <c r="N1598" s="23" t="n">
        <f aca="false">K1598 / $E$2</f>
        <v>0.0219451371571072</v>
      </c>
      <c r="O1598" s="10" t="str">
        <f aca="false">IF(OR(J1598 &lt; 0, I1598 &lt; 0), IF(J1598 &lt; 0, "BUY", "SELL"), "S.W.")</f>
        <v>S.W.</v>
      </c>
      <c r="P1598" s="11" t="n">
        <f aca="false">IF(OR(O1597="BUY", O1597 = "SELL"), IF(O1597 = "BUY", E1598 - B1598, B1598 - E1598), 0)</f>
        <v>0</v>
      </c>
      <c r="Q1598" s="24" t="n">
        <f aca="false">(F1598 - F1597) / F1597</f>
        <v>0.862053141718712</v>
      </c>
      <c r="R1598" s="25" t="inlineStr">
        <f aca="true">IF(ROW(Q1598) - 2 &gt;= 3, AVERAGE(Q1598:OFFSET(Q1598,1 - $R$2, 0)), "")</f>
        <is>
          <t/>
        </is>
      </c>
    </row>
    <row collapsed="false" customFormat="false" customHeight="false" hidden="false" ht="13.3" outlineLevel="0" r="1599">
      <c r="A1599" s="20" t="n">
        <v>38877</v>
      </c>
      <c r="B1599" s="14" t="n">
        <v>61.18</v>
      </c>
      <c r="C1599" s="15" t="n">
        <v>61.56</v>
      </c>
      <c r="D1599" s="16" t="n">
        <v>59.1</v>
      </c>
      <c r="E1599" s="17" t="n">
        <v>59.24</v>
      </c>
      <c r="F1599" s="18" t="n">
        <v>27708500</v>
      </c>
      <c r="G1599" s="13" t="n">
        <v>58.99</v>
      </c>
      <c r="I1599" s="7" t="n">
        <f aca="false">C1599 - E1598</f>
        <v>0.800000000000004</v>
      </c>
      <c r="J1599" s="8" t="n">
        <f aca="false">E1598 - D1599</f>
        <v>1.66</v>
      </c>
      <c r="K1599" s="9" t="n">
        <f aca="false">E1599 - E1598</f>
        <v>-1.52</v>
      </c>
      <c r="L1599" s="21" t="n">
        <f aca="false">I1599 / $E$2</f>
        <v>0.00798004987531176</v>
      </c>
      <c r="M1599" s="22" t="n">
        <f aca="false">J1599 / $E$2</f>
        <v>0.0165586034912718</v>
      </c>
      <c r="N1599" s="23" t="n">
        <f aca="false">K1599 / $E$2</f>
        <v>-0.0151620947630922</v>
      </c>
      <c r="O1599" s="10" t="str">
        <f aca="false">IF(OR(J1599 &lt; 0, I1599 &lt; 0), IF(J1599 &lt; 0, "BUY", "SELL"), "S.W.")</f>
        <v>S.W.</v>
      </c>
      <c r="P1599" s="11" t="n">
        <f aca="false">IF(OR(O1598="BUY", O1598 = "SELL"), IF(O1598 = "BUY", E1599 - B1599, B1599 - E1599), 0)</f>
        <v>0</v>
      </c>
      <c r="Q1599" s="24" t="n">
        <f aca="false">(F1599 - F1598) / F1598</f>
        <v>-0.444831807590047</v>
      </c>
      <c r="R1599" s="25" t="inlineStr">
        <f aca="true">IF(ROW(Q1599) - 2 &gt;= 3, AVERAGE(Q1599:OFFSET(Q1599,1 - $R$2, 0)), "")</f>
        <is>
          <t/>
        </is>
      </c>
    </row>
    <row collapsed="false" customFormat="false" customHeight="false" hidden="false" ht="13.3" outlineLevel="0" r="1600">
      <c r="A1600" s="20" t="n">
        <v>38880</v>
      </c>
      <c r="B1600" s="14" t="n">
        <v>59.4</v>
      </c>
      <c r="C1600" s="15" t="n">
        <v>59.73</v>
      </c>
      <c r="D1600" s="16" t="n">
        <v>56.96</v>
      </c>
      <c r="E1600" s="17" t="n">
        <v>57</v>
      </c>
      <c r="F1600" s="18" t="n">
        <v>25635200</v>
      </c>
      <c r="G1600" s="13" t="n">
        <v>56.76</v>
      </c>
      <c r="I1600" s="7" t="n">
        <f aca="false">C1600 - E1599</f>
        <v>0.489999999999995</v>
      </c>
      <c r="J1600" s="8" t="n">
        <f aca="false">E1599 - D1600</f>
        <v>2.28</v>
      </c>
      <c r="K1600" s="9" t="n">
        <f aca="false">E1600 - E1599</f>
        <v>-2.24</v>
      </c>
      <c r="L1600" s="21" t="n">
        <f aca="false">I1600 / $E$2</f>
        <v>0.00488778054862838</v>
      </c>
      <c r="M1600" s="22" t="n">
        <f aca="false">J1600 / $E$2</f>
        <v>0.0227431421446384</v>
      </c>
      <c r="N1600" s="23" t="n">
        <f aca="false">K1600 / $E$2</f>
        <v>-0.0223441396508728</v>
      </c>
      <c r="O1600" s="10" t="str">
        <f aca="false">IF(OR(J1600 &lt; 0, I1600 &lt; 0), IF(J1600 &lt; 0, "BUY", "SELL"), "S.W.")</f>
        <v>S.W.</v>
      </c>
      <c r="P1600" s="11" t="n">
        <f aca="false">IF(OR(O1599="BUY", O1599 = "SELL"), IF(O1599 = "BUY", E1600 - B1600, B1600 - E1600), 0)</f>
        <v>0</v>
      </c>
      <c r="Q1600" s="24" t="n">
        <f aca="false">(F1600 - F1599) / F1599</f>
        <v>-0.0748254145839724</v>
      </c>
      <c r="R1600" s="25" t="inlineStr">
        <f aca="true">IF(ROW(Q1600) - 2 &gt;= 3, AVERAGE(Q1600:OFFSET(Q1600,1 - $R$2, 0)), "")</f>
        <is>
          <t/>
        </is>
      </c>
    </row>
    <row collapsed="false" customFormat="false" customHeight="false" hidden="false" ht="13.3" outlineLevel="0" r="1601">
      <c r="A1601" s="20" t="n">
        <v>38881</v>
      </c>
      <c r="B1601" s="14" t="n">
        <v>57.61</v>
      </c>
      <c r="C1601" s="15" t="n">
        <v>59.1</v>
      </c>
      <c r="D1601" s="16" t="n">
        <v>57.36</v>
      </c>
      <c r="E1601" s="17" t="n">
        <v>58.33</v>
      </c>
      <c r="F1601" s="18" t="n">
        <v>38594400</v>
      </c>
      <c r="G1601" s="13" t="n">
        <v>58.08</v>
      </c>
      <c r="I1601" s="7" t="n">
        <f aca="false">C1601 - E1600</f>
        <v>2.1</v>
      </c>
      <c r="J1601" s="8" t="n">
        <f aca="false">E1600 - D1601</f>
        <v>-0.359999999999999</v>
      </c>
      <c r="K1601" s="9" t="n">
        <f aca="false">E1601 - E1600</f>
        <v>1.33</v>
      </c>
      <c r="L1601" s="21" t="n">
        <f aca="false">I1601 / $E$2</f>
        <v>0.0209476309226933</v>
      </c>
      <c r="M1601" s="22" t="n">
        <f aca="false">J1601 / $E$2</f>
        <v>-0.00359102244389027</v>
      </c>
      <c r="N1601" s="23" t="n">
        <f aca="false">K1601 / $E$2</f>
        <v>0.0132668329177057</v>
      </c>
      <c r="O1601" s="10" t="str">
        <f aca="false">IF(OR(J1601 &lt; 0, I1601 &lt; 0), IF(J1601 &lt; 0, "BUY", "SELL"), "S.W.")</f>
        <v>BUY</v>
      </c>
      <c r="P1601" s="11" t="n">
        <f aca="false">IF(OR(O1600="BUY", O1600 = "SELL"), IF(O1600 = "BUY", E1601 - B1601, B1601 - E1601), 0)</f>
        <v>0</v>
      </c>
      <c r="Q1601" s="24" t="n">
        <f aca="false">(F1601 - F1600) / F1600</f>
        <v>0.50552365497441</v>
      </c>
      <c r="R1601" s="25" t="inlineStr">
        <f aca="true">IF(ROW(Q1601) - 2 &gt;= 3, AVERAGE(Q1601:OFFSET(Q1601,1 - $R$2, 0)), "")</f>
        <is>
          <t/>
        </is>
      </c>
    </row>
    <row collapsed="false" customFormat="false" customHeight="false" hidden="false" ht="13.3" outlineLevel="0" r="1602">
      <c r="A1602" s="20" t="n">
        <v>38882</v>
      </c>
      <c r="B1602" s="14" t="n">
        <v>58.28</v>
      </c>
      <c r="C1602" s="15" t="n">
        <v>58.78</v>
      </c>
      <c r="D1602" s="16" t="n">
        <v>56.69</v>
      </c>
      <c r="E1602" s="17" t="n">
        <v>57.61</v>
      </c>
      <c r="F1602" s="18" t="n">
        <v>31362000</v>
      </c>
      <c r="G1602" s="13" t="n">
        <v>57.36</v>
      </c>
      <c r="I1602" s="7" t="n">
        <f aca="false">C1602 - E1601</f>
        <v>0.450000000000003</v>
      </c>
      <c r="J1602" s="8" t="n">
        <f aca="false">E1601 - D1602</f>
        <v>1.64</v>
      </c>
      <c r="K1602" s="9" t="n">
        <f aca="false">E1602 - E1601</f>
        <v>-0.719999999999999</v>
      </c>
      <c r="L1602" s="21" t="n">
        <f aca="false">I1602 / $E$2</f>
        <v>0.00448877805486287</v>
      </c>
      <c r="M1602" s="22" t="n">
        <f aca="false">J1602 / $E$2</f>
        <v>0.016359102244389</v>
      </c>
      <c r="N1602" s="23" t="n">
        <f aca="false">K1602 / $E$2</f>
        <v>-0.00718204488778054</v>
      </c>
      <c r="O1602" s="10" t="str">
        <f aca="false">IF(OR(J1602 &lt; 0, I1602 &lt; 0), IF(J1602 &lt; 0, "BUY", "SELL"), "S.W.")</f>
        <v>S.W.</v>
      </c>
      <c r="P1602" s="11" t="n">
        <f aca="false">IF(OR(O1601="BUY", O1601 = "SELL"), IF(O1601 = "BUY", E1602 - B1602, B1602 - E1602), 0)</f>
        <v>-0.670000000000002</v>
      </c>
      <c r="Q1602" s="24" t="n">
        <f aca="false">(F1602 - F1601) / F1601</f>
        <v>-0.187395062496113</v>
      </c>
      <c r="R1602" s="25" t="inlineStr">
        <f aca="true">IF(ROW(Q1602) - 2 &gt;= 3, AVERAGE(Q1602:OFFSET(Q1602,1 - $R$2, 0)), "")</f>
        <is>
          <t/>
        </is>
      </c>
    </row>
    <row collapsed="false" customFormat="false" customHeight="false" hidden="false" ht="13.3" outlineLevel="0" r="1603">
      <c r="A1603" s="20" t="n">
        <v>38883</v>
      </c>
      <c r="B1603" s="14" t="n">
        <v>57.3</v>
      </c>
      <c r="C1603" s="15" t="n">
        <v>59.74</v>
      </c>
      <c r="D1603" s="16" t="n">
        <v>56.75</v>
      </c>
      <c r="E1603" s="17" t="n">
        <v>59.38</v>
      </c>
      <c r="F1603" s="18" t="n">
        <v>42513700</v>
      </c>
      <c r="G1603" s="13" t="n">
        <v>59.13</v>
      </c>
      <c r="I1603" s="7" t="n">
        <f aca="false">C1603 - E1602</f>
        <v>2.13</v>
      </c>
      <c r="J1603" s="8" t="n">
        <f aca="false">E1602 - D1603</f>
        <v>0.859999999999999</v>
      </c>
      <c r="K1603" s="9" t="n">
        <f aca="false">E1603 - E1602</f>
        <v>1.77</v>
      </c>
      <c r="L1603" s="21" t="n">
        <f aca="false">I1603 / $E$2</f>
        <v>0.0212468827930175</v>
      </c>
      <c r="M1603" s="22" t="n">
        <f aca="false">J1603 / $E$2</f>
        <v>0.0085785536159601</v>
      </c>
      <c r="N1603" s="23" t="n">
        <f aca="false">K1603 / $E$2</f>
        <v>0.0176558603491272</v>
      </c>
      <c r="O1603" s="10" t="str">
        <f aca="false">IF(OR(J1603 &lt; 0, I1603 &lt; 0), IF(J1603 &lt; 0, "BUY", "SELL"), "S.W.")</f>
        <v>S.W.</v>
      </c>
      <c r="P1603" s="11" t="n">
        <f aca="false">IF(OR(O1602="BUY", O1602 = "SELL"), IF(O1602 = "BUY", E1603 - B1603, B1603 - E1603), 0)</f>
        <v>0</v>
      </c>
      <c r="Q1603" s="24" t="n">
        <f aca="false">(F1603 - F1602) / F1602</f>
        <v>0.355580001275429</v>
      </c>
      <c r="R1603" s="25" t="inlineStr">
        <f aca="true">IF(ROW(Q1603) - 2 &gt;= 3, AVERAGE(Q1603:OFFSET(Q1603,1 - $R$2, 0)), "")</f>
        <is>
          <t/>
        </is>
      </c>
    </row>
    <row collapsed="false" customFormat="false" customHeight="false" hidden="false" ht="13.3" outlineLevel="0" r="1604">
      <c r="A1604" s="20" t="n">
        <v>38884</v>
      </c>
      <c r="B1604" s="14" t="n">
        <v>58.96</v>
      </c>
      <c r="C1604" s="15" t="n">
        <v>59.19</v>
      </c>
      <c r="D1604" s="16" t="n">
        <v>57.52</v>
      </c>
      <c r="E1604" s="17" t="n">
        <v>57.56</v>
      </c>
      <c r="F1604" s="18" t="n">
        <v>29932200</v>
      </c>
      <c r="G1604" s="13" t="n">
        <v>57.31</v>
      </c>
      <c r="I1604" s="7" t="n">
        <f aca="false">C1604 - E1603</f>
        <v>-0.190000000000005</v>
      </c>
      <c r="J1604" s="8" t="n">
        <f aca="false">E1603 - D1604</f>
        <v>1.86</v>
      </c>
      <c r="K1604" s="9" t="n">
        <f aca="false">E1604 - E1603</f>
        <v>-1.82</v>
      </c>
      <c r="L1604" s="21" t="n">
        <f aca="false">I1604 / $E$2</f>
        <v>-0.00189526184538658</v>
      </c>
      <c r="M1604" s="22" t="n">
        <f aca="false">J1604 / $E$2</f>
        <v>0.0185536159600997</v>
      </c>
      <c r="N1604" s="23" t="n">
        <f aca="false">K1604 / $E$2</f>
        <v>-0.0181546134663342</v>
      </c>
      <c r="O1604" s="10" t="str">
        <f aca="false">IF(OR(J1604 &lt; 0, I1604 &lt; 0), IF(J1604 &lt; 0, "BUY", "SELL"), "S.W.")</f>
        <v>SELL</v>
      </c>
      <c r="P1604" s="11" t="n">
        <f aca="false">IF(OR(O1603="BUY", O1603 = "SELL"), IF(O1603 = "BUY", E1604 - B1604, B1604 - E1604), 0)</f>
        <v>0</v>
      </c>
      <c r="Q1604" s="24" t="n">
        <f aca="false">(F1604 - F1603) / F1603</f>
        <v>-0.295939897021431</v>
      </c>
      <c r="R1604" s="25" t="inlineStr">
        <f aca="true">IF(ROW(Q1604) - 2 &gt;= 3, AVERAGE(Q1604:OFFSET(Q1604,1 - $R$2, 0)), "")</f>
        <is>
          <t/>
        </is>
      </c>
    </row>
    <row collapsed="false" customFormat="false" customHeight="false" hidden="false" ht="13.3" outlineLevel="0" r="1605">
      <c r="A1605" s="20" t="n">
        <v>38887</v>
      </c>
      <c r="B1605" s="14" t="n">
        <v>57.83</v>
      </c>
      <c r="C1605" s="15" t="n">
        <v>58.18</v>
      </c>
      <c r="D1605" s="16" t="n">
        <v>57</v>
      </c>
      <c r="E1605" s="17" t="n">
        <v>57.2</v>
      </c>
      <c r="F1605" s="18" t="n">
        <v>25163400</v>
      </c>
      <c r="G1605" s="13" t="n">
        <v>56.96</v>
      </c>
      <c r="I1605" s="7" t="n">
        <f aca="false">C1605 - E1604</f>
        <v>0.619999999999997</v>
      </c>
      <c r="J1605" s="8" t="n">
        <f aca="false">E1604 - D1605</f>
        <v>0.560000000000002</v>
      </c>
      <c r="K1605" s="9" t="n">
        <f aca="false">E1605 - E1604</f>
        <v>-0.359999999999999</v>
      </c>
      <c r="L1605" s="21" t="n">
        <f aca="false">I1605 / $E$2</f>
        <v>0.00618453865336656</v>
      </c>
      <c r="M1605" s="22" t="n">
        <f aca="false">J1605 / $E$2</f>
        <v>0.00558603491271823</v>
      </c>
      <c r="N1605" s="23" t="n">
        <f aca="false">K1605 / $E$2</f>
        <v>-0.00359102244389027</v>
      </c>
      <c r="O1605" s="10" t="str">
        <f aca="false">IF(OR(J1605 &lt; 0, I1605 &lt; 0), IF(J1605 &lt; 0, "BUY", "SELL"), "S.W.")</f>
        <v>S.W.</v>
      </c>
      <c r="P1605" s="11" t="n">
        <f aca="false">IF(OR(O1604="BUY", O1604 = "SELL"), IF(O1604 = "BUY", E1605 - B1605, B1605 - E1605), 0)</f>
        <v>0.629999999999995</v>
      </c>
      <c r="Q1605" s="24" t="n">
        <f aca="false">(F1605 - F1604) / F1604</f>
        <v>-0.159320063343156</v>
      </c>
      <c r="R1605" s="25" t="inlineStr">
        <f aca="true">IF(ROW(Q1605) - 2 &gt;= 3, AVERAGE(Q1605:OFFSET(Q1605,1 - $R$2, 0)), "")</f>
        <is>
          <t/>
        </is>
      </c>
    </row>
    <row collapsed="false" customFormat="false" customHeight="false" hidden="false" ht="13.3" outlineLevel="0" r="1606">
      <c r="A1606" s="20" t="n">
        <v>38888</v>
      </c>
      <c r="B1606" s="14" t="n">
        <v>57.61</v>
      </c>
      <c r="C1606" s="15" t="n">
        <v>58.35</v>
      </c>
      <c r="D1606" s="16" t="n">
        <v>57.29</v>
      </c>
      <c r="E1606" s="17" t="n">
        <v>57.47</v>
      </c>
      <c r="F1606" s="18" t="n">
        <v>24034800</v>
      </c>
      <c r="G1606" s="13" t="n">
        <v>57.22</v>
      </c>
      <c r="I1606" s="7" t="n">
        <f aca="false">C1606 - E1605</f>
        <v>1.15</v>
      </c>
      <c r="J1606" s="8" t="n">
        <f aca="false">E1605 - D1606</f>
        <v>-0.0899999999999963</v>
      </c>
      <c r="K1606" s="9" t="n">
        <f aca="false">E1606 - E1605</f>
        <v>0.269999999999996</v>
      </c>
      <c r="L1606" s="21" t="n">
        <f aca="false">I1606 / $E$2</f>
        <v>0.0114713216957606</v>
      </c>
      <c r="M1606" s="22" t="n">
        <f aca="false">J1606 / $E$2</f>
        <v>-0.000897755610972532</v>
      </c>
      <c r="N1606" s="23" t="n">
        <f aca="false">K1606 / $E$2</f>
        <v>0.00269326683291767</v>
      </c>
      <c r="O1606" s="10" t="str">
        <f aca="false">IF(OR(J1606 &lt; 0, I1606 &lt; 0), IF(J1606 &lt; 0, "BUY", "SELL"), "S.W.")</f>
        <v>BUY</v>
      </c>
      <c r="P1606" s="11" t="n">
        <f aca="false">IF(OR(O1605="BUY", O1605 = "SELL"), IF(O1605 = "BUY", E1606 - B1606, B1606 - E1606), 0)</f>
        <v>0</v>
      </c>
      <c r="Q1606" s="24" t="n">
        <f aca="false">(F1606 - F1605) / F1605</f>
        <v>-0.0448508548129426</v>
      </c>
      <c r="R1606" s="25" t="inlineStr">
        <f aca="true">IF(ROW(Q1606) - 2 &gt;= 3, AVERAGE(Q1606:OFFSET(Q1606,1 - $R$2, 0)), "")</f>
        <is>
          <t/>
        </is>
      </c>
    </row>
    <row collapsed="false" customFormat="false" customHeight="false" hidden="false" ht="13.3" outlineLevel="0" r="1607">
      <c r="A1607" s="20" t="n">
        <v>38889</v>
      </c>
      <c r="B1607" s="14" t="n">
        <v>57.74</v>
      </c>
      <c r="C1607" s="15" t="n">
        <v>58.71</v>
      </c>
      <c r="D1607" s="16" t="n">
        <v>57.3</v>
      </c>
      <c r="E1607" s="17" t="n">
        <v>57.86</v>
      </c>
      <c r="F1607" s="18" t="n">
        <v>30832000</v>
      </c>
      <c r="G1607" s="13" t="n">
        <v>57.61</v>
      </c>
      <c r="I1607" s="7" t="n">
        <f aca="false">C1607 - E1606</f>
        <v>1.24</v>
      </c>
      <c r="J1607" s="8" t="n">
        <f aca="false">E1606 - D1607</f>
        <v>0.170000000000002</v>
      </c>
      <c r="K1607" s="9" t="n">
        <f aca="false">E1607 - E1606</f>
        <v>0.390000000000001</v>
      </c>
      <c r="L1607" s="21" t="n">
        <f aca="false">I1607 / $E$2</f>
        <v>0.0123690773067332</v>
      </c>
      <c r="M1607" s="22" t="n">
        <f aca="false">J1607 / $E$2</f>
        <v>0.00169576059850376</v>
      </c>
      <c r="N1607" s="23" t="n">
        <f aca="false">K1607 / $E$2</f>
        <v>0.00389027431421447</v>
      </c>
      <c r="O1607" s="10" t="str">
        <f aca="false">IF(OR(J1607 &lt; 0, I1607 &lt; 0), IF(J1607 &lt; 0, "BUY", "SELL"), "S.W.")</f>
        <v>S.W.</v>
      </c>
      <c r="P1607" s="11" t="n">
        <f aca="false">IF(OR(O1606="BUY", O1606 = "SELL"), IF(O1606 = "BUY", E1607 - B1607, B1607 - E1607), 0)</f>
        <v>0.119999999999997</v>
      </c>
      <c r="Q1607" s="24" t="n">
        <f aca="false">(F1607 - F1606) / F1606</f>
        <v>0.28280659710087</v>
      </c>
      <c r="R1607" s="25" t="inlineStr">
        <f aca="true">IF(ROW(Q1607) - 2 &gt;= 3, AVERAGE(Q1607:OFFSET(Q1607,1 - $R$2, 0)), "")</f>
        <is>
          <t/>
        </is>
      </c>
    </row>
    <row collapsed="false" customFormat="false" customHeight="false" hidden="false" ht="13.3" outlineLevel="0" r="1608">
      <c r="A1608" s="20" t="n">
        <v>38890</v>
      </c>
      <c r="B1608" s="14" t="n">
        <v>58.2</v>
      </c>
      <c r="C1608" s="15" t="n">
        <v>59.75</v>
      </c>
      <c r="D1608" s="16" t="n">
        <v>58.07</v>
      </c>
      <c r="E1608" s="17" t="n">
        <v>59.58</v>
      </c>
      <c r="F1608" s="18" t="n">
        <v>34486900</v>
      </c>
      <c r="G1608" s="13" t="n">
        <v>59.33</v>
      </c>
      <c r="I1608" s="7" t="n">
        <f aca="false">C1608 - E1607</f>
        <v>1.89</v>
      </c>
      <c r="J1608" s="8" t="n">
        <f aca="false">E1607 - D1608</f>
        <v>-0.210000000000001</v>
      </c>
      <c r="K1608" s="9" t="n">
        <f aca="false">E1608 - E1607</f>
        <v>1.72</v>
      </c>
      <c r="L1608" s="21" t="n">
        <f aca="false">I1608 / $E$2</f>
        <v>0.0188528678304239</v>
      </c>
      <c r="M1608" s="22" t="n">
        <f aca="false">J1608 / $E$2</f>
        <v>-0.00209476309226934</v>
      </c>
      <c r="N1608" s="23" t="n">
        <f aca="false">K1608 / $E$2</f>
        <v>0.0171571072319202</v>
      </c>
      <c r="O1608" s="10" t="str">
        <f aca="false">IF(OR(J1608 &lt; 0, I1608 &lt; 0), IF(J1608 &lt; 0, "BUY", "SELL"), "S.W.")</f>
        <v>BUY</v>
      </c>
      <c r="P1608" s="11" t="n">
        <f aca="false">IF(OR(O1607="BUY", O1607 = "SELL"), IF(O1607 = "BUY", E1608 - B1608, B1608 - E1608), 0)</f>
        <v>0</v>
      </c>
      <c r="Q1608" s="24" t="n">
        <f aca="false">(F1608 - F1607) / F1607</f>
        <v>0.118542423456149</v>
      </c>
      <c r="R1608" s="25" t="inlineStr">
        <f aca="true">IF(ROW(Q1608) - 2 &gt;= 3, AVERAGE(Q1608:OFFSET(Q1608,1 - $R$2, 0)), "")</f>
        <is>
          <t/>
        </is>
      </c>
    </row>
    <row collapsed="false" customFormat="false" customHeight="false" hidden="false" ht="13.3" outlineLevel="0" r="1609">
      <c r="A1609" s="20" t="n">
        <v>38891</v>
      </c>
      <c r="B1609" s="14" t="n">
        <v>59.72</v>
      </c>
      <c r="C1609" s="15" t="n">
        <v>60.17</v>
      </c>
      <c r="D1609" s="16" t="n">
        <v>58.73</v>
      </c>
      <c r="E1609" s="17" t="n">
        <v>58.83</v>
      </c>
      <c r="F1609" s="18" t="n">
        <v>23578700</v>
      </c>
      <c r="G1609" s="13" t="n">
        <v>58.58</v>
      </c>
      <c r="I1609" s="7" t="n">
        <f aca="false">C1609 - E1608</f>
        <v>0.590000000000003</v>
      </c>
      <c r="J1609" s="8" t="n">
        <f aca="false">E1608 - D1609</f>
        <v>0.850000000000001</v>
      </c>
      <c r="K1609" s="9" t="n">
        <f aca="false">E1609 - E1608</f>
        <v>-0.75</v>
      </c>
      <c r="L1609" s="21" t="n">
        <f aca="false">I1609 / $E$2</f>
        <v>0.00588528678304243</v>
      </c>
      <c r="M1609" s="22" t="n">
        <f aca="false">J1609 / $E$2</f>
        <v>0.00847880299251872</v>
      </c>
      <c r="N1609" s="23" t="n">
        <f aca="false">K1609 / $E$2</f>
        <v>-0.00748129675810474</v>
      </c>
      <c r="O1609" s="10" t="str">
        <f aca="false">IF(OR(J1609 &lt; 0, I1609 &lt; 0), IF(J1609 &lt; 0, "BUY", "SELL"), "S.W.")</f>
        <v>S.W.</v>
      </c>
      <c r="P1609" s="11" t="n">
        <f aca="false">IF(OR(O1608="BUY", O1608 = "SELL"), IF(O1608 = "BUY", E1609 - B1609, B1609 - E1609), 0)</f>
        <v>-0.890000000000001</v>
      </c>
      <c r="Q1609" s="24" t="n">
        <f aca="false">(F1609 - F1608) / F1608</f>
        <v>-0.316299812392532</v>
      </c>
      <c r="R1609" s="25" t="inlineStr">
        <f aca="true">IF(ROW(Q1609) - 2 &gt;= 3, AVERAGE(Q1609:OFFSET(Q1609,1 - $R$2, 0)), "")</f>
        <is>
          <t/>
        </is>
      </c>
    </row>
    <row collapsed="false" customFormat="false" customHeight="false" hidden="false" ht="13.3" outlineLevel="0" r="1610">
      <c r="A1610" s="20" t="n">
        <v>38894</v>
      </c>
      <c r="B1610" s="14" t="n">
        <v>59.17</v>
      </c>
      <c r="C1610" s="15" t="n">
        <v>59.2</v>
      </c>
      <c r="D1610" s="16" t="n">
        <v>58.37</v>
      </c>
      <c r="E1610" s="17" t="n">
        <v>58.99</v>
      </c>
      <c r="F1610" s="18" t="n">
        <v>16662000</v>
      </c>
      <c r="G1610" s="13" t="n">
        <v>58.74</v>
      </c>
      <c r="I1610" s="7" t="n">
        <f aca="false">C1610 - E1609</f>
        <v>0.370000000000005</v>
      </c>
      <c r="J1610" s="8" t="n">
        <f aca="false">E1609 - D1610</f>
        <v>0.460000000000001</v>
      </c>
      <c r="K1610" s="9" t="n">
        <f aca="false">E1610 - E1609</f>
        <v>0.160000000000004</v>
      </c>
      <c r="L1610" s="21" t="n">
        <f aca="false">I1610 / $E$2</f>
        <v>0.00369077306733172</v>
      </c>
      <c r="M1610" s="22" t="n">
        <f aca="false">J1610 / $E$2</f>
        <v>0.00458852867830425</v>
      </c>
      <c r="N1610" s="23" t="n">
        <f aca="false">K1610 / $E$2</f>
        <v>0.00159600997506238</v>
      </c>
      <c r="O1610" s="10" t="str">
        <f aca="false">IF(OR(J1610 &lt; 0, I1610 &lt; 0), IF(J1610 &lt; 0, "BUY", "SELL"), "S.W.")</f>
        <v>S.W.</v>
      </c>
      <c r="P1610" s="11" t="n">
        <f aca="false">IF(OR(O1609="BUY", O1609 = "SELL"), IF(O1609 = "BUY", E1610 - B1610, B1610 - E1610), 0)</f>
        <v>0</v>
      </c>
      <c r="Q1610" s="24" t="n">
        <f aca="false">(F1610 - F1609) / F1609</f>
        <v>-0.293345265006128</v>
      </c>
      <c r="R1610" s="25" t="inlineStr">
        <f aca="true">IF(ROW(Q1610) - 2 &gt;= 3, AVERAGE(Q1610:OFFSET(Q1610,1 - $R$2, 0)), "")</f>
        <is>
          <t/>
        </is>
      </c>
    </row>
    <row collapsed="false" customFormat="false" customHeight="false" hidden="false" ht="13.3" outlineLevel="0" r="1611">
      <c r="A1611" s="20" t="n">
        <v>38895</v>
      </c>
      <c r="B1611" s="14" t="n">
        <v>59.09</v>
      </c>
      <c r="C1611" s="15" t="n">
        <v>59.22</v>
      </c>
      <c r="D1611" s="16" t="n">
        <v>57.4</v>
      </c>
      <c r="E1611" s="17" t="n">
        <v>57.43</v>
      </c>
      <c r="F1611" s="18" t="n">
        <v>19664700</v>
      </c>
      <c r="G1611" s="13" t="n">
        <v>57.18</v>
      </c>
      <c r="I1611" s="7" t="n">
        <f aca="false">C1611 - E1610</f>
        <v>0.229999999999997</v>
      </c>
      <c r="J1611" s="8" t="n">
        <f aca="false">E1610 - D1611</f>
        <v>1.59</v>
      </c>
      <c r="K1611" s="9" t="n">
        <f aca="false">E1611 - E1610</f>
        <v>-1.56</v>
      </c>
      <c r="L1611" s="21" t="n">
        <f aca="false">I1611 / $E$2</f>
        <v>0.00229426433915209</v>
      </c>
      <c r="M1611" s="22" t="n">
        <f aca="false">J1611 / $E$2</f>
        <v>0.0158603491271821</v>
      </c>
      <c r="N1611" s="23" t="n">
        <f aca="false">K1611 / $E$2</f>
        <v>-0.0155610972568579</v>
      </c>
      <c r="O1611" s="10" t="str">
        <f aca="false">IF(OR(J1611 &lt; 0, I1611 &lt; 0), IF(J1611 &lt; 0, "BUY", "SELL"), "S.W.")</f>
        <v>S.W.</v>
      </c>
      <c r="P1611" s="11" t="n">
        <f aca="false">IF(OR(O1610="BUY", O1610 = "SELL"), IF(O1610 = "BUY", E1611 - B1611, B1611 - E1611), 0)</f>
        <v>0</v>
      </c>
      <c r="Q1611" s="24" t="n">
        <f aca="false">(F1611 - F1610) / F1610</f>
        <v>0.180212459488657</v>
      </c>
      <c r="R1611" s="25" t="inlineStr">
        <f aca="true">IF(ROW(Q1611) - 2 &gt;= 3, AVERAGE(Q1611:OFFSET(Q1611,1 - $R$2, 0)), "")</f>
        <is>
          <t/>
        </is>
      </c>
    </row>
    <row collapsed="false" customFormat="false" customHeight="false" hidden="false" ht="13.3" outlineLevel="0" r="1612">
      <c r="A1612" s="20" t="n">
        <v>38896</v>
      </c>
      <c r="B1612" s="14" t="n">
        <v>57.29</v>
      </c>
      <c r="C1612" s="15" t="n">
        <v>57.3</v>
      </c>
      <c r="D1612" s="16" t="n">
        <v>55.41</v>
      </c>
      <c r="E1612" s="17" t="n">
        <v>56.02</v>
      </c>
      <c r="F1612" s="18" t="n">
        <v>30382300</v>
      </c>
      <c r="G1612" s="13" t="n">
        <v>55.78</v>
      </c>
      <c r="I1612" s="7" t="n">
        <f aca="false">C1612 - E1611</f>
        <v>-0.130000000000003</v>
      </c>
      <c r="J1612" s="8" t="n">
        <f aca="false">E1611 - D1612</f>
        <v>2.02</v>
      </c>
      <c r="K1612" s="9" t="n">
        <f aca="false">E1612 - E1611</f>
        <v>-1.41</v>
      </c>
      <c r="L1612" s="21" t="n">
        <f aca="false">I1612 / $E$2</f>
        <v>-0.00129675810473818</v>
      </c>
      <c r="M1612" s="22" t="n">
        <f aca="false">J1612 / $E$2</f>
        <v>0.0201496259351621</v>
      </c>
      <c r="N1612" s="23" t="n">
        <f aca="false">K1612 / $E$2</f>
        <v>-0.0140648379052369</v>
      </c>
      <c r="O1612" s="10" t="str">
        <f aca="false">IF(OR(J1612 &lt; 0, I1612 &lt; 0), IF(J1612 &lt; 0, "BUY", "SELL"), "S.W.")</f>
        <v>SELL</v>
      </c>
      <c r="P1612" s="11" t="n">
        <f aca="false">IF(OR(O1611="BUY", O1611 = "SELL"), IF(O1611 = "BUY", E1612 - B1612, B1612 - E1612), 0)</f>
        <v>0</v>
      </c>
      <c r="Q1612" s="24" t="n">
        <f aca="false">(F1612 - F1611) / F1611</f>
        <v>0.545017213585765</v>
      </c>
      <c r="R1612" s="25" t="inlineStr">
        <f aca="true">IF(ROW(Q1612) - 2 &gt;= 3, AVERAGE(Q1612:OFFSET(Q1612,1 - $R$2, 0)), "")</f>
        <is>
          <t/>
        </is>
      </c>
    </row>
    <row collapsed="false" customFormat="false" customHeight="false" hidden="false" ht="13.3" outlineLevel="0" r="1613">
      <c r="A1613" s="20" t="n">
        <v>38897</v>
      </c>
      <c r="B1613" s="14" t="n">
        <v>56.76</v>
      </c>
      <c r="C1613" s="15" t="n">
        <v>59.09</v>
      </c>
      <c r="D1613" s="16" t="n">
        <v>56.39</v>
      </c>
      <c r="E1613" s="17" t="n">
        <v>58.97</v>
      </c>
      <c r="F1613" s="18" t="n">
        <v>31192800</v>
      </c>
      <c r="G1613" s="13" t="n">
        <v>58.72</v>
      </c>
      <c r="I1613" s="7" t="n">
        <f aca="false">C1613 - E1612</f>
        <v>3.07</v>
      </c>
      <c r="J1613" s="8" t="n">
        <f aca="false">E1612 - D1613</f>
        <v>-0.369999999999997</v>
      </c>
      <c r="K1613" s="9" t="n">
        <f aca="false">E1613 - E1612</f>
        <v>2.95</v>
      </c>
      <c r="L1613" s="21" t="n">
        <f aca="false">I1613 / $E$2</f>
        <v>0.0306234413965087</v>
      </c>
      <c r="M1613" s="22" t="n">
        <f aca="false">J1613 / $E$2</f>
        <v>-0.00369077306733165</v>
      </c>
      <c r="N1613" s="23" t="n">
        <f aca="false">K1613 / $E$2</f>
        <v>0.0294264339152119</v>
      </c>
      <c r="O1613" s="10" t="str">
        <f aca="false">IF(OR(J1613 &lt; 0, I1613 &lt; 0), IF(J1613 &lt; 0, "BUY", "SELL"), "S.W.")</f>
        <v>BUY</v>
      </c>
      <c r="P1613" s="11" t="n">
        <f aca="false">IF(OR(O1612="BUY", O1612 = "SELL"), IF(O1612 = "BUY", E1613 - B1613, B1613 - E1613), 0)</f>
        <v>-2.21</v>
      </c>
      <c r="Q1613" s="24" t="n">
        <f aca="false">(F1613 - F1612) / F1612</f>
        <v>0.0266767163776278</v>
      </c>
      <c r="R1613" s="25" t="inlineStr">
        <f aca="true">IF(ROW(Q1613) - 2 &gt;= 3, AVERAGE(Q1613:OFFSET(Q1613,1 - $R$2, 0)), "")</f>
        <is>
          <t/>
        </is>
      </c>
    </row>
    <row collapsed="false" customFormat="false" customHeight="false" hidden="false" ht="13.3" outlineLevel="0" r="1614">
      <c r="A1614" s="20" t="n">
        <v>38898</v>
      </c>
      <c r="B1614" s="14" t="n">
        <v>57.59</v>
      </c>
      <c r="C1614" s="15" t="n">
        <v>57.75</v>
      </c>
      <c r="D1614" s="16" t="n">
        <v>56.5</v>
      </c>
      <c r="E1614" s="17" t="n">
        <v>57.27</v>
      </c>
      <c r="F1614" s="18" t="n">
        <v>26417700</v>
      </c>
      <c r="G1614" s="13" t="n">
        <v>57.03</v>
      </c>
      <c r="I1614" s="7" t="n">
        <f aca="false">C1614 - E1613</f>
        <v>-1.22</v>
      </c>
      <c r="J1614" s="8" t="n">
        <f aca="false">E1613 - D1614</f>
        <v>2.47</v>
      </c>
      <c r="K1614" s="9" t="n">
        <f aca="false">E1614 - E1613</f>
        <v>-1.7</v>
      </c>
      <c r="L1614" s="21" t="n">
        <f aca="false">I1614 / $E$2</f>
        <v>-0.0121695760598504</v>
      </c>
      <c r="M1614" s="22" t="n">
        <f aca="false">J1614 / $E$2</f>
        <v>0.0246384039900249</v>
      </c>
      <c r="N1614" s="23" t="n">
        <f aca="false">K1614 / $E$2</f>
        <v>-0.0169576059850374</v>
      </c>
      <c r="O1614" s="10" t="str">
        <f aca="false">IF(OR(J1614 &lt; 0, I1614 &lt; 0), IF(J1614 &lt; 0, "BUY", "SELL"), "S.W.")</f>
        <v>SELL</v>
      </c>
      <c r="P1614" s="11" t="n">
        <f aca="false">IF(OR(O1613="BUY", O1613 = "SELL"), IF(O1613 = "BUY", E1614 - B1614, B1614 - E1614), 0)</f>
        <v>-0.32</v>
      </c>
      <c r="Q1614" s="24" t="n">
        <f aca="false">(F1614 - F1613) / F1613</f>
        <v>-0.15308340386243</v>
      </c>
      <c r="R1614" s="25" t="inlineStr">
        <f aca="true">IF(ROW(Q1614) - 2 &gt;= 3, AVERAGE(Q1614:OFFSET(Q1614,1 - $R$2, 0)), "")</f>
        <is>
          <t/>
        </is>
      </c>
    </row>
    <row collapsed="false" customFormat="false" customHeight="false" hidden="false" ht="13.3" outlineLevel="0" r="1615">
      <c r="A1615" s="20" t="n">
        <v>38901</v>
      </c>
      <c r="B1615" s="14" t="n">
        <v>57.52</v>
      </c>
      <c r="C1615" s="15" t="n">
        <v>58.18</v>
      </c>
      <c r="D1615" s="16" t="n">
        <v>57.34</v>
      </c>
      <c r="E1615" s="17" t="n">
        <v>57.95</v>
      </c>
      <c r="F1615" s="18" t="n">
        <v>6956100</v>
      </c>
      <c r="G1615" s="13" t="n">
        <v>57.7</v>
      </c>
      <c r="I1615" s="7" t="n">
        <f aca="false">C1615 - E1614</f>
        <v>0.909999999999997</v>
      </c>
      <c r="J1615" s="8" t="n">
        <f aca="false">E1614 - D1615</f>
        <v>-0.0700000000000003</v>
      </c>
      <c r="K1615" s="9" t="n">
        <f aca="false">E1615 - E1614</f>
        <v>0.68</v>
      </c>
      <c r="L1615" s="21" t="n">
        <f aca="false">I1615 / $E$2</f>
        <v>0.00907730673316705</v>
      </c>
      <c r="M1615" s="22" t="n">
        <f aca="false">J1615 / $E$2</f>
        <v>-0.000698254364089778</v>
      </c>
      <c r="N1615" s="23" t="n">
        <f aca="false">K1615 / $E$2</f>
        <v>0.00678304239401496</v>
      </c>
      <c r="O1615" s="10" t="str">
        <f aca="false">IF(OR(J1615 &lt; 0, I1615 &lt; 0), IF(J1615 &lt; 0, "BUY", "SELL"), "S.W.")</f>
        <v>BUY</v>
      </c>
      <c r="P1615" s="11" t="n">
        <f aca="false">IF(OR(O1614="BUY", O1614 = "SELL"), IF(O1614 = "BUY", E1615 - B1615, B1615 - E1615), 0)</f>
        <v>-0.43</v>
      </c>
      <c r="Q1615" s="24" t="n">
        <f aca="false">(F1615 - F1614) / F1614</f>
        <v>-0.736687902429053</v>
      </c>
      <c r="R1615" s="25" t="inlineStr">
        <f aca="true">IF(ROW(Q1615) - 2 &gt;= 3, AVERAGE(Q1615:OFFSET(Q1615,1 - $R$2, 0)), "")</f>
        <is>
          <t/>
        </is>
      </c>
    </row>
    <row collapsed="false" customFormat="false" customHeight="false" hidden="false" ht="13.3" outlineLevel="0" r="1616">
      <c r="A1616" s="20" t="n">
        <v>38903</v>
      </c>
      <c r="B1616" s="14" t="n">
        <v>57.15</v>
      </c>
      <c r="C1616" s="15" t="n">
        <v>57.6</v>
      </c>
      <c r="D1616" s="16" t="n">
        <v>56.56</v>
      </c>
      <c r="E1616" s="17" t="n">
        <v>57</v>
      </c>
      <c r="F1616" s="18" t="n">
        <v>18508600</v>
      </c>
      <c r="G1616" s="13" t="n">
        <v>56.76</v>
      </c>
      <c r="I1616" s="7" t="n">
        <f aca="false">C1616 - E1615</f>
        <v>-0.350000000000001</v>
      </c>
      <c r="J1616" s="8" t="n">
        <f aca="false">E1615 - D1616</f>
        <v>1.39</v>
      </c>
      <c r="K1616" s="9" t="n">
        <f aca="false">E1616 - E1615</f>
        <v>-0.950000000000003</v>
      </c>
      <c r="L1616" s="21" t="n">
        <f aca="false">I1616 / $E$2</f>
        <v>-0.00349127182044889</v>
      </c>
      <c r="M1616" s="22" t="n">
        <f aca="false">J1616 / $E$2</f>
        <v>0.0138653366583541</v>
      </c>
      <c r="N1616" s="23" t="n">
        <f aca="false">K1616 / $E$2</f>
        <v>-0.0094763092269327</v>
      </c>
      <c r="O1616" s="10" t="str">
        <f aca="false">IF(OR(J1616 &lt; 0, I1616 &lt; 0), IF(J1616 &lt; 0, "BUY", "SELL"), "S.W.")</f>
        <v>SELL</v>
      </c>
      <c r="P1616" s="11" t="n">
        <f aca="false">IF(OR(O1615="BUY", O1615 = "SELL"), IF(O1615 = "BUY", E1616 - B1616, B1616 - E1616), 0)</f>
        <v>-0.149999999999999</v>
      </c>
      <c r="Q1616" s="24" t="n">
        <f aca="false">(F1616 - F1615) / F1615</f>
        <v>1.66077255933641</v>
      </c>
      <c r="R1616" s="25" t="inlineStr">
        <f aca="true">IF(ROW(Q1616) - 2 &gt;= 3, AVERAGE(Q1616:OFFSET(Q1616,1 - $R$2, 0)), "")</f>
        <is>
          <t/>
        </is>
      </c>
    </row>
    <row collapsed="false" customFormat="false" customHeight="false" hidden="false" ht="13.3" outlineLevel="0" r="1617">
      <c r="A1617" s="20" t="n">
        <v>38904</v>
      </c>
      <c r="B1617" s="14" t="n">
        <v>57.09</v>
      </c>
      <c r="C1617" s="15" t="n">
        <v>57.4</v>
      </c>
      <c r="D1617" s="16" t="n">
        <v>55.61</v>
      </c>
      <c r="E1617" s="17" t="n">
        <v>55.77</v>
      </c>
      <c r="F1617" s="18" t="n">
        <v>22614600</v>
      </c>
      <c r="G1617" s="13" t="n">
        <v>55.53</v>
      </c>
      <c r="I1617" s="7" t="n">
        <f aca="false">C1617 - E1616</f>
        <v>0.399999999999999</v>
      </c>
      <c r="J1617" s="8" t="n">
        <f aca="false">E1616 - D1617</f>
        <v>1.39</v>
      </c>
      <c r="K1617" s="9" t="n">
        <f aca="false">E1617 - E1616</f>
        <v>-1.23</v>
      </c>
      <c r="L1617" s="21" t="n">
        <f aca="false">I1617 / $E$2</f>
        <v>0.00399002493765585</v>
      </c>
      <c r="M1617" s="22" t="n">
        <f aca="false">J1617 / $E$2</f>
        <v>0.0138653366583541</v>
      </c>
      <c r="N1617" s="23" t="n">
        <f aca="false">K1617 / $E$2</f>
        <v>-0.0122693266832917</v>
      </c>
      <c r="O1617" s="10" t="str">
        <f aca="false">IF(OR(J1617 &lt; 0, I1617 &lt; 0), IF(J1617 &lt; 0, "BUY", "SELL"), "S.W.")</f>
        <v>S.W.</v>
      </c>
      <c r="P1617" s="11" t="n">
        <f aca="false">IF(OR(O1616="BUY", O1616 = "SELL"), IF(O1616 = "BUY", E1617 - B1617, B1617 - E1617), 0)</f>
        <v>1.32</v>
      </c>
      <c r="Q1617" s="24" t="n">
        <f aca="false">(F1617 - F1616) / F1616</f>
        <v>0.221842819013864</v>
      </c>
      <c r="R1617" s="25" t="inlineStr">
        <f aca="true">IF(ROW(Q1617) - 2 &gt;= 3, AVERAGE(Q1617:OFFSET(Q1617,1 - $R$2, 0)), "")</f>
        <is>
          <t/>
        </is>
      </c>
    </row>
    <row collapsed="false" customFormat="false" customHeight="false" hidden="false" ht="13.3" outlineLevel="0" r="1618">
      <c r="A1618" s="20" t="n">
        <v>38905</v>
      </c>
      <c r="B1618" s="14" t="n">
        <v>55.48</v>
      </c>
      <c r="C1618" s="15" t="n">
        <v>56.55</v>
      </c>
      <c r="D1618" s="16" t="n">
        <v>54.67</v>
      </c>
      <c r="E1618" s="17" t="n">
        <v>55.4</v>
      </c>
      <c r="F1618" s="18" t="n">
        <v>28548600</v>
      </c>
      <c r="G1618" s="13" t="n">
        <v>55.16</v>
      </c>
      <c r="I1618" s="7" t="n">
        <f aca="false">C1618 - E1617</f>
        <v>0.779999999999994</v>
      </c>
      <c r="J1618" s="8" t="n">
        <f aca="false">E1617 - D1618</f>
        <v>1.1</v>
      </c>
      <c r="K1618" s="9" t="n">
        <f aca="false">E1618 - E1617</f>
        <v>-0.370000000000005</v>
      </c>
      <c r="L1618" s="21" t="n">
        <f aca="false">I1618 / $E$2</f>
        <v>0.00778054862842887</v>
      </c>
      <c r="M1618" s="22" t="n">
        <f aca="false">J1618 / $E$2</f>
        <v>0.0109725685785536</v>
      </c>
      <c r="N1618" s="23" t="n">
        <f aca="false">K1618 / $E$2</f>
        <v>-0.00369077306733172</v>
      </c>
      <c r="O1618" s="10" t="str">
        <f aca="false">IF(OR(J1618 &lt; 0, I1618 &lt; 0), IF(J1618 &lt; 0, "BUY", "SELL"), "S.W.")</f>
        <v>S.W.</v>
      </c>
      <c r="P1618" s="11" t="n">
        <f aca="false">IF(OR(O1617="BUY", O1617 = "SELL"), IF(O1617 = "BUY", E1618 - B1618, B1618 - E1618), 0)</f>
        <v>0</v>
      </c>
      <c r="Q1618" s="24" t="n">
        <f aca="false">(F1618 - F1617) / F1617</f>
        <v>0.262396858666525</v>
      </c>
      <c r="R1618" s="25" t="inlineStr">
        <f aca="true">IF(ROW(Q1618) - 2 &gt;= 3, AVERAGE(Q1618:OFFSET(Q1618,1 - $R$2, 0)), "")</f>
        <is>
          <t/>
        </is>
      </c>
    </row>
    <row collapsed="false" customFormat="false" customHeight="false" hidden="false" ht="13.3" outlineLevel="0" r="1619">
      <c r="A1619" s="20" t="n">
        <v>38908</v>
      </c>
      <c r="B1619" s="14" t="n">
        <v>55.7</v>
      </c>
      <c r="C1619" s="15" t="n">
        <v>56.49</v>
      </c>
      <c r="D1619" s="16" t="n">
        <v>54.5</v>
      </c>
      <c r="E1619" s="17" t="n">
        <v>55</v>
      </c>
      <c r="F1619" s="18" t="n">
        <v>18905200</v>
      </c>
      <c r="G1619" s="13" t="n">
        <v>54.76</v>
      </c>
      <c r="I1619" s="7" t="n">
        <f aca="false">C1619 - E1618</f>
        <v>1.09</v>
      </c>
      <c r="J1619" s="8" t="n">
        <f aca="false">E1618 - D1619</f>
        <v>0.899999999999999</v>
      </c>
      <c r="K1619" s="9" t="n">
        <f aca="false">E1619 - E1618</f>
        <v>-0.399999999999999</v>
      </c>
      <c r="L1619" s="21" t="n">
        <f aca="false">I1619 / $E$2</f>
        <v>0.0108728179551123</v>
      </c>
      <c r="M1619" s="22" t="n">
        <f aca="false">J1619 / $E$2</f>
        <v>0.00897755610972567</v>
      </c>
      <c r="N1619" s="23" t="n">
        <f aca="false">K1619 / $E$2</f>
        <v>-0.00399002493765585</v>
      </c>
      <c r="O1619" s="10" t="str">
        <f aca="false">IF(OR(J1619 &lt; 0, I1619 &lt; 0), IF(J1619 &lt; 0, "BUY", "SELL"), "S.W.")</f>
        <v>S.W.</v>
      </c>
      <c r="P1619" s="11" t="n">
        <f aca="false">IF(OR(O1618="BUY", O1618 = "SELL"), IF(O1618 = "BUY", E1619 - B1619, B1619 - E1619), 0)</f>
        <v>0</v>
      </c>
      <c r="Q1619" s="24" t="n">
        <f aca="false">(F1619 - F1618) / F1618</f>
        <v>-0.337788893325767</v>
      </c>
      <c r="R1619" s="25" t="inlineStr">
        <f aca="true">IF(ROW(Q1619) - 2 &gt;= 3, AVERAGE(Q1619:OFFSET(Q1619,1 - $R$2, 0)), "")</f>
        <is>
          <t/>
        </is>
      </c>
    </row>
    <row collapsed="false" customFormat="false" customHeight="false" hidden="false" ht="13.3" outlineLevel="0" r="1620">
      <c r="A1620" s="20" t="n">
        <v>38909</v>
      </c>
      <c r="B1620" s="14" t="n">
        <v>55.11</v>
      </c>
      <c r="C1620" s="15" t="n">
        <v>55.99</v>
      </c>
      <c r="D1620" s="16" t="n">
        <v>54.53</v>
      </c>
      <c r="E1620" s="17" t="n">
        <v>55.65</v>
      </c>
      <c r="F1620" s="18" t="n">
        <v>29465100</v>
      </c>
      <c r="G1620" s="13" t="n">
        <v>55.41</v>
      </c>
      <c r="I1620" s="7" t="n">
        <f aca="false">C1620 - E1619</f>
        <v>0.990000000000002</v>
      </c>
      <c r="J1620" s="8" t="n">
        <f aca="false">E1619 - D1620</f>
        <v>0.469999999999999</v>
      </c>
      <c r="K1620" s="9" t="n">
        <f aca="false">E1620 - E1619</f>
        <v>0.649999999999999</v>
      </c>
      <c r="L1620" s="21" t="n">
        <f aca="false">I1620 / $E$2</f>
        <v>0.00987531172069827</v>
      </c>
      <c r="M1620" s="22" t="n">
        <f aca="false">J1620 / $E$2</f>
        <v>0.00468827930174562</v>
      </c>
      <c r="N1620" s="23" t="n">
        <f aca="false">K1620 / $E$2</f>
        <v>0.00648379052369076</v>
      </c>
      <c r="O1620" s="10" t="str">
        <f aca="false">IF(OR(J1620 &lt; 0, I1620 &lt; 0), IF(J1620 &lt; 0, "BUY", "SELL"), "S.W.")</f>
        <v>S.W.</v>
      </c>
      <c r="P1620" s="11" t="n">
        <f aca="false">IF(OR(O1619="BUY", O1619 = "SELL"), IF(O1619 = "BUY", E1620 - B1620, B1620 - E1620), 0)</f>
        <v>0</v>
      </c>
      <c r="Q1620" s="24" t="n">
        <f aca="false">(F1620 - F1619) / F1619</f>
        <v>0.55857118676343</v>
      </c>
      <c r="R1620" s="25" t="inlineStr">
        <f aca="true">IF(ROW(Q1620) - 2 &gt;= 3, AVERAGE(Q1620:OFFSET(Q1620,1 - $R$2, 0)), "")</f>
        <is>
          <t/>
        </is>
      </c>
    </row>
    <row collapsed="false" customFormat="false" customHeight="false" hidden="false" ht="13.3" outlineLevel="0" r="1621">
      <c r="A1621" s="20" t="n">
        <v>38910</v>
      </c>
      <c r="B1621" s="14" t="n">
        <v>55.17</v>
      </c>
      <c r="C1621" s="15" t="n">
        <v>55.24</v>
      </c>
      <c r="D1621" s="16" t="n">
        <v>52.92</v>
      </c>
      <c r="E1621" s="17" t="n">
        <v>52.96</v>
      </c>
      <c r="F1621" s="18" t="n">
        <v>33118900</v>
      </c>
      <c r="G1621" s="13" t="n">
        <v>52.73</v>
      </c>
      <c r="I1621" s="7" t="n">
        <f aca="false">C1621 - E1620</f>
        <v>-0.409999999999997</v>
      </c>
      <c r="J1621" s="8" t="n">
        <f aca="false">E1620 - D1621</f>
        <v>2.73</v>
      </c>
      <c r="K1621" s="9" t="n">
        <f aca="false">E1621 - E1620</f>
        <v>-2.69</v>
      </c>
      <c r="L1621" s="21" t="n">
        <f aca="false">I1621 / $E$2</f>
        <v>-0.00408977556109722</v>
      </c>
      <c r="M1621" s="22" t="n">
        <f aca="false">J1621 / $E$2</f>
        <v>0.0272319201995012</v>
      </c>
      <c r="N1621" s="23" t="n">
        <f aca="false">K1621 / $E$2</f>
        <v>-0.0268329177057356</v>
      </c>
      <c r="O1621" s="10" t="str">
        <f aca="false">IF(OR(J1621 &lt; 0, I1621 &lt; 0), IF(J1621 &lt; 0, "BUY", "SELL"), "S.W.")</f>
        <v>SELL</v>
      </c>
      <c r="P1621" s="11" t="n">
        <f aca="false">IF(OR(O1620="BUY", O1620 = "SELL"), IF(O1620 = "BUY", E1621 - B1621, B1621 - E1621), 0)</f>
        <v>0</v>
      </c>
      <c r="Q1621" s="24" t="n">
        <f aca="false">(F1621 - F1620) / F1620</f>
        <v>0.124004330546986</v>
      </c>
      <c r="R1621" s="25" t="inlineStr">
        <f aca="true">IF(ROW(Q1621) - 2 &gt;= 3, AVERAGE(Q1621:OFFSET(Q1621,1 - $R$2, 0)), "")</f>
        <is>
          <t/>
        </is>
      </c>
    </row>
    <row collapsed="false" customFormat="false" customHeight="false" hidden="false" ht="13.3" outlineLevel="0" r="1622">
      <c r="A1622" s="20" t="n">
        <v>38911</v>
      </c>
      <c r="B1622" s="14" t="n">
        <v>52.03</v>
      </c>
      <c r="C1622" s="15" t="n">
        <v>54.12</v>
      </c>
      <c r="D1622" s="16" t="n">
        <v>51.41</v>
      </c>
      <c r="E1622" s="17" t="n">
        <v>52.25</v>
      </c>
      <c r="F1622" s="18" t="n">
        <v>44639500</v>
      </c>
      <c r="G1622" s="13" t="n">
        <v>52.03</v>
      </c>
      <c r="I1622" s="7" t="n">
        <f aca="false">C1622 - E1621</f>
        <v>1.16</v>
      </c>
      <c r="J1622" s="8" t="n">
        <f aca="false">E1621 - D1622</f>
        <v>1.55</v>
      </c>
      <c r="K1622" s="9" t="n">
        <f aca="false">E1622 - E1621</f>
        <v>-0.710000000000001</v>
      </c>
      <c r="L1622" s="21" t="n">
        <f aca="false">I1622 / $E$2</f>
        <v>0.011571072319202</v>
      </c>
      <c r="M1622" s="22" t="n">
        <f aca="false">J1622 / $E$2</f>
        <v>0.0154613466334165</v>
      </c>
      <c r="N1622" s="23" t="n">
        <f aca="false">K1622 / $E$2</f>
        <v>-0.00708229426433916</v>
      </c>
      <c r="O1622" s="10" t="str">
        <f aca="false">IF(OR(J1622 &lt; 0, I1622 &lt; 0), IF(J1622 &lt; 0, "BUY", "SELL"), "S.W.")</f>
        <v>S.W.</v>
      </c>
      <c r="P1622" s="11" t="n">
        <f aca="false">IF(OR(O1621="BUY", O1621 = "SELL"), IF(O1621 = "BUY", E1622 - B1622, B1622 - E1622), 0)</f>
        <v>-0.219999999999999</v>
      </c>
      <c r="Q1622" s="24" t="n">
        <f aca="false">(F1622 - F1621) / F1621</f>
        <v>0.347855756078855</v>
      </c>
      <c r="R1622" s="25" t="inlineStr">
        <f aca="true">IF(ROW(Q1622) - 2 &gt;= 3, AVERAGE(Q1622:OFFSET(Q1622,1 - $R$2, 0)), "")</f>
        <is>
          <t/>
        </is>
      </c>
    </row>
    <row collapsed="false" customFormat="false" customHeight="false" hidden="false" ht="13.3" outlineLevel="0" r="1623">
      <c r="A1623" s="20" t="n">
        <v>38912</v>
      </c>
      <c r="B1623" s="14" t="n">
        <v>52.5</v>
      </c>
      <c r="C1623" s="15" t="n">
        <v>52.89</v>
      </c>
      <c r="D1623" s="16" t="n">
        <v>50.16</v>
      </c>
      <c r="E1623" s="17" t="n">
        <v>50.67</v>
      </c>
      <c r="F1623" s="18" t="n">
        <v>35465600</v>
      </c>
      <c r="G1623" s="13" t="n">
        <v>50.45</v>
      </c>
      <c r="I1623" s="7" t="n">
        <f aca="false">C1623 - E1622</f>
        <v>0.640000000000001</v>
      </c>
      <c r="J1623" s="8" t="n">
        <f aca="false">E1622 - D1623</f>
        <v>2.09</v>
      </c>
      <c r="K1623" s="9" t="n">
        <f aca="false">E1623 - E1622</f>
        <v>-1.58</v>
      </c>
      <c r="L1623" s="21" t="n">
        <f aca="false">I1623 / $E$2</f>
        <v>0.00638403990024938</v>
      </c>
      <c r="M1623" s="22" t="n">
        <f aca="false">J1623 / $E$2</f>
        <v>0.0208478802992519</v>
      </c>
      <c r="N1623" s="23" t="n">
        <f aca="false">K1623 / $E$2</f>
        <v>-0.0157605985037406</v>
      </c>
      <c r="O1623" s="10" t="str">
        <f aca="false">IF(OR(J1623 &lt; 0, I1623 &lt; 0), IF(J1623 &lt; 0, "BUY", "SELL"), "S.W.")</f>
        <v>S.W.</v>
      </c>
      <c r="P1623" s="11" t="n">
        <f aca="false">IF(OR(O1622="BUY", O1622 = "SELL"), IF(O1622 = "BUY", E1623 - B1623, B1623 - E1623), 0)</f>
        <v>0</v>
      </c>
      <c r="Q1623" s="24" t="n">
        <f aca="false">(F1623 - F1622) / F1622</f>
        <v>-0.205510814413244</v>
      </c>
      <c r="R1623" s="25" t="inlineStr">
        <f aca="true">IF(ROW(Q1623) - 2 &gt;= 3, AVERAGE(Q1623:OFFSET(Q1623,1 - $R$2, 0)), "")</f>
        <is>
          <t/>
        </is>
      </c>
    </row>
    <row collapsed="false" customFormat="false" customHeight="false" hidden="false" ht="13.3" outlineLevel="0" r="1624">
      <c r="A1624" s="20" t="n">
        <v>38915</v>
      </c>
      <c r="B1624" s="14" t="n">
        <v>51.73</v>
      </c>
      <c r="C1624" s="15" t="n">
        <v>53.11</v>
      </c>
      <c r="D1624" s="16" t="n">
        <v>51.65</v>
      </c>
      <c r="E1624" s="17" t="n">
        <v>52.37</v>
      </c>
      <c r="F1624" s="18" t="n">
        <v>36590800</v>
      </c>
      <c r="G1624" s="13" t="n">
        <v>52.15</v>
      </c>
      <c r="I1624" s="7" t="n">
        <f aca="false">C1624 - E1623</f>
        <v>2.44</v>
      </c>
      <c r="J1624" s="8" t="n">
        <f aca="false">E1623 - D1624</f>
        <v>-0.979999999999997</v>
      </c>
      <c r="K1624" s="9" t="n">
        <f aca="false">E1624 - E1623</f>
        <v>1.7</v>
      </c>
      <c r="L1624" s="21" t="n">
        <f aca="false">I1624 / $E$2</f>
        <v>0.0243391521197007</v>
      </c>
      <c r="M1624" s="22" t="n">
        <f aca="false">J1624 / $E$2</f>
        <v>-0.00977556109725683</v>
      </c>
      <c r="N1624" s="23" t="n">
        <f aca="false">K1624 / $E$2</f>
        <v>0.0169576059850374</v>
      </c>
      <c r="O1624" s="10" t="str">
        <f aca="false">IF(OR(J1624 &lt; 0, I1624 &lt; 0), IF(J1624 &lt; 0, "BUY", "SELL"), "S.W.")</f>
        <v>BUY</v>
      </c>
      <c r="P1624" s="11" t="n">
        <f aca="false">IF(OR(O1623="BUY", O1623 = "SELL"), IF(O1623 = "BUY", E1624 - B1624, B1624 - E1624), 0)</f>
        <v>0</v>
      </c>
      <c r="Q1624" s="24" t="n">
        <f aca="false">(F1624 - F1623) / F1623</f>
        <v>0.0317265180907696</v>
      </c>
      <c r="R1624" s="25" t="inlineStr">
        <f aca="true">IF(ROW(Q1624) - 2 &gt;= 3, AVERAGE(Q1624:OFFSET(Q1624,1 - $R$2, 0)), "")</f>
        <is>
          <t/>
        </is>
      </c>
    </row>
    <row collapsed="false" customFormat="false" customHeight="false" hidden="false" ht="13.3" outlineLevel="0" r="1625">
      <c r="A1625" s="20" t="n">
        <v>38916</v>
      </c>
      <c r="B1625" s="14" t="n">
        <v>53.16</v>
      </c>
      <c r="C1625" s="15" t="n">
        <v>53.85</v>
      </c>
      <c r="D1625" s="16" t="n">
        <v>51.85</v>
      </c>
      <c r="E1625" s="17" t="n">
        <v>52.9</v>
      </c>
      <c r="F1625" s="18" t="n">
        <v>35730300</v>
      </c>
      <c r="G1625" s="13" t="n">
        <v>52.67</v>
      </c>
      <c r="I1625" s="7" t="n">
        <f aca="false">C1625 - E1624</f>
        <v>1.48</v>
      </c>
      <c r="J1625" s="8" t="n">
        <f aca="false">E1624 - D1625</f>
        <v>0.519999999999996</v>
      </c>
      <c r="K1625" s="9" t="n">
        <f aca="false">E1625 - E1624</f>
        <v>0.530000000000001</v>
      </c>
      <c r="L1625" s="21" t="n">
        <f aca="false">I1625 / $E$2</f>
        <v>0.0147630922693267</v>
      </c>
      <c r="M1625" s="22" t="n">
        <f aca="false">J1625 / $E$2</f>
        <v>0.00518703241895258</v>
      </c>
      <c r="N1625" s="23" t="n">
        <f aca="false">K1625 / $E$2</f>
        <v>0.00528678304239403</v>
      </c>
      <c r="O1625" s="10" t="str">
        <f aca="false">IF(OR(J1625 &lt; 0, I1625 &lt; 0), IF(J1625 &lt; 0, "BUY", "SELL"), "S.W.")</f>
        <v>S.W.</v>
      </c>
      <c r="P1625" s="11" t="n">
        <f aca="false">IF(OR(O1624="BUY", O1624 = "SELL"), IF(O1624 = "BUY", E1625 - B1625, B1625 - E1625), 0)</f>
        <v>-0.259999999999998</v>
      </c>
      <c r="Q1625" s="24" t="n">
        <f aca="false">(F1625 - F1624) / F1624</f>
        <v>-0.0235168402986543</v>
      </c>
      <c r="R1625" s="25" t="inlineStr">
        <f aca="true">IF(ROW(Q1625) - 2 &gt;= 3, AVERAGE(Q1625:OFFSET(Q1625,1 - $R$2, 0)), "")</f>
        <is>
          <t/>
        </is>
      </c>
    </row>
    <row collapsed="false" customFormat="false" customHeight="false" hidden="false" ht="13.3" outlineLevel="0" r="1626">
      <c r="A1626" s="20" t="n">
        <v>38917</v>
      </c>
      <c r="B1626" s="14" t="n">
        <v>52.96</v>
      </c>
      <c r="C1626" s="15" t="n">
        <v>55.08</v>
      </c>
      <c r="D1626" s="16" t="n">
        <v>52.36</v>
      </c>
      <c r="E1626" s="17" t="n">
        <v>54.1</v>
      </c>
      <c r="F1626" s="18" t="n">
        <v>49669400</v>
      </c>
      <c r="G1626" s="13" t="n">
        <v>53.87</v>
      </c>
      <c r="I1626" s="7" t="n">
        <f aca="false">C1626 - E1625</f>
        <v>2.18</v>
      </c>
      <c r="J1626" s="8" t="n">
        <f aca="false">E1625 - D1626</f>
        <v>0.539999999999999</v>
      </c>
      <c r="K1626" s="9" t="n">
        <f aca="false">E1626 - E1625</f>
        <v>1.2</v>
      </c>
      <c r="L1626" s="21" t="n">
        <f aca="false">I1626 / $E$2</f>
        <v>0.0217456359102244</v>
      </c>
      <c r="M1626" s="22" t="n">
        <f aca="false">J1626 / $E$2</f>
        <v>0.0053865336658354</v>
      </c>
      <c r="N1626" s="23" t="n">
        <f aca="false">K1626 / $E$2</f>
        <v>0.0119700748129676</v>
      </c>
      <c r="O1626" s="10" t="str">
        <f aca="false">IF(OR(J1626 &lt; 0, I1626 &lt; 0), IF(J1626 &lt; 0, "BUY", "SELL"), "S.W.")</f>
        <v>S.W.</v>
      </c>
      <c r="P1626" s="11" t="n">
        <f aca="false">IF(OR(O1625="BUY", O1625 = "SELL"), IF(O1625 = "BUY", E1626 - B1626, B1626 - E1626), 0)</f>
        <v>0</v>
      </c>
      <c r="Q1626" s="24" t="n">
        <f aca="false">(F1626 - F1625) / F1625</f>
        <v>0.39011987025018</v>
      </c>
      <c r="R1626" s="25" t="inlineStr">
        <f aca="true">IF(ROW(Q1626) - 2 &gt;= 3, AVERAGE(Q1626:OFFSET(Q1626,1 - $R$2, 0)), "")</f>
        <is>
          <t/>
        </is>
      </c>
    </row>
    <row collapsed="false" customFormat="false" customHeight="false" hidden="false" ht="13.3" outlineLevel="0" r="1627">
      <c r="A1627" s="20" t="n">
        <v>38918</v>
      </c>
      <c r="B1627" s="14" t="n">
        <v>60.96</v>
      </c>
      <c r="C1627" s="15" t="n">
        <v>61.59</v>
      </c>
      <c r="D1627" s="16" t="n">
        <v>59.72</v>
      </c>
      <c r="E1627" s="17" t="n">
        <v>60.5</v>
      </c>
      <c r="F1627" s="18" t="n">
        <v>70433800</v>
      </c>
      <c r="G1627" s="13" t="n">
        <v>60.24</v>
      </c>
      <c r="I1627" s="7" t="n">
        <f aca="false">C1627 - E1626</f>
        <v>7.49</v>
      </c>
      <c r="J1627" s="8" t="n">
        <f aca="false">E1626 - D1627</f>
        <v>-5.62</v>
      </c>
      <c r="K1627" s="9" t="n">
        <f aca="false">E1627 - E1626</f>
        <v>6.4</v>
      </c>
      <c r="L1627" s="21" t="n">
        <f aca="false">I1627 / $E$2</f>
        <v>0.074713216957606</v>
      </c>
      <c r="M1627" s="22" t="n">
        <f aca="false">J1627 / $E$2</f>
        <v>-0.0560598503740648</v>
      </c>
      <c r="N1627" s="23" t="n">
        <f aca="false">K1627 / $E$2</f>
        <v>0.0638403990024937</v>
      </c>
      <c r="O1627" s="10" t="str">
        <f aca="false">IF(OR(J1627 &lt; 0, I1627 &lt; 0), IF(J1627 &lt; 0, "BUY", "SELL"), "S.W.")</f>
        <v>BUY</v>
      </c>
      <c r="P1627" s="11" t="n">
        <f aca="false">IF(OR(O1626="BUY", O1626 = "SELL"), IF(O1626 = "BUY", E1627 - B1627, B1627 - E1627), 0)</f>
        <v>0</v>
      </c>
      <c r="Q1627" s="24" t="n">
        <f aca="false">(F1627 - F1626) / F1626</f>
        <v>0.41805216088779</v>
      </c>
      <c r="R1627" s="25" t="inlineStr">
        <f aca="true">IF(ROW(Q1627) - 2 &gt;= 3, AVERAGE(Q1627:OFFSET(Q1627,1 - $R$2, 0)), "")</f>
        <is>
          <t/>
        </is>
      </c>
    </row>
    <row collapsed="false" customFormat="false" customHeight="false" hidden="false" ht="13.3" outlineLevel="0" r="1628">
      <c r="A1628" s="20" t="n">
        <v>38919</v>
      </c>
      <c r="B1628" s="14" t="n">
        <v>59.82</v>
      </c>
      <c r="C1628" s="15" t="n">
        <v>61.15</v>
      </c>
      <c r="D1628" s="16" t="n">
        <v>59.64</v>
      </c>
      <c r="E1628" s="17" t="n">
        <v>60.72</v>
      </c>
      <c r="F1628" s="18" t="n">
        <v>31853300</v>
      </c>
      <c r="G1628" s="13" t="n">
        <v>60.46</v>
      </c>
      <c r="I1628" s="7" t="n">
        <f aca="false">C1628 - E1627</f>
        <v>0.649999999999999</v>
      </c>
      <c r="J1628" s="8" t="n">
        <f aca="false">E1627 - D1628</f>
        <v>0.859999999999999</v>
      </c>
      <c r="K1628" s="9" t="n">
        <f aca="false">E1628 - E1627</f>
        <v>0.219999999999999</v>
      </c>
      <c r="L1628" s="21" t="n">
        <f aca="false">I1628 / $E$2</f>
        <v>0.00648379052369076</v>
      </c>
      <c r="M1628" s="22" t="n">
        <f aca="false">J1628 / $E$2</f>
        <v>0.0085785536159601</v>
      </c>
      <c r="N1628" s="23" t="n">
        <f aca="false">K1628 / $E$2</f>
        <v>0.00219451371571071</v>
      </c>
      <c r="O1628" s="10" t="str">
        <f aca="false">IF(OR(J1628 &lt; 0, I1628 &lt; 0), IF(J1628 &lt; 0, "BUY", "SELL"), "S.W.")</f>
        <v>S.W.</v>
      </c>
      <c r="P1628" s="11" t="n">
        <f aca="false">IF(OR(O1627="BUY", O1627 = "SELL"), IF(O1627 = "BUY", E1628 - B1628, B1628 - E1628), 0)</f>
        <v>0.899999999999999</v>
      </c>
      <c r="Q1628" s="24" t="n">
        <f aca="false">(F1628 - F1627) / F1627</f>
        <v>-0.547755481033254</v>
      </c>
      <c r="R1628" s="25" t="inlineStr">
        <f aca="true">IF(ROW(Q1628) - 2 &gt;= 3, AVERAGE(Q1628:OFFSET(Q1628,1 - $R$2, 0)), "")</f>
        <is>
          <t/>
        </is>
      </c>
    </row>
    <row collapsed="false" customFormat="false" customHeight="false" hidden="false" ht="13.3" outlineLevel="0" r="1629">
      <c r="A1629" s="20" t="n">
        <v>38922</v>
      </c>
      <c r="B1629" s="14" t="n">
        <v>61.26</v>
      </c>
      <c r="C1629" s="15" t="n">
        <v>62.1</v>
      </c>
      <c r="D1629" s="16" t="n">
        <v>60.43</v>
      </c>
      <c r="E1629" s="17" t="n">
        <v>61.42</v>
      </c>
      <c r="F1629" s="18" t="n">
        <v>25816300</v>
      </c>
      <c r="G1629" s="13" t="n">
        <v>61.16</v>
      </c>
      <c r="I1629" s="7" t="n">
        <f aca="false">C1629 - E1628</f>
        <v>1.38</v>
      </c>
      <c r="J1629" s="8" t="n">
        <f aca="false">E1628 - D1629</f>
        <v>0.289999999999999</v>
      </c>
      <c r="K1629" s="9" t="n">
        <f aca="false">E1629 - E1628</f>
        <v>0.700000000000003</v>
      </c>
      <c r="L1629" s="21" t="n">
        <f aca="false">I1629 / $E$2</f>
        <v>0.0137655860349127</v>
      </c>
      <c r="M1629" s="22" t="n">
        <f aca="false">J1629 / $E$2</f>
        <v>0.00289276807980049</v>
      </c>
      <c r="N1629" s="23" t="n">
        <f aca="false">K1629 / $E$2</f>
        <v>0.00698254364089778</v>
      </c>
      <c r="O1629" s="10" t="str">
        <f aca="false">IF(OR(J1629 &lt; 0, I1629 &lt; 0), IF(J1629 &lt; 0, "BUY", "SELL"), "S.W.")</f>
        <v>S.W.</v>
      </c>
      <c r="P1629" s="11" t="n">
        <f aca="false">IF(OR(O1628="BUY", O1628 = "SELL"), IF(O1628 = "BUY", E1629 - B1629, B1629 - E1629), 0)</f>
        <v>0</v>
      </c>
      <c r="Q1629" s="24" t="n">
        <f aca="false">(F1629 - F1628) / F1628</f>
        <v>-0.189525104149335</v>
      </c>
      <c r="R1629" s="25" t="inlineStr">
        <f aca="true">IF(ROW(Q1629) - 2 &gt;= 3, AVERAGE(Q1629:OFFSET(Q1629,1 - $R$2, 0)), "")</f>
        <is>
          <t/>
        </is>
      </c>
    </row>
    <row collapsed="false" customFormat="false" customHeight="false" hidden="false" ht="13.3" outlineLevel="0" r="1630">
      <c r="A1630" s="20" t="n">
        <v>38923</v>
      </c>
      <c r="B1630" s="14" t="n">
        <v>61.78</v>
      </c>
      <c r="C1630" s="15" t="n">
        <v>62.09</v>
      </c>
      <c r="D1630" s="16" t="n">
        <v>60.78</v>
      </c>
      <c r="E1630" s="17" t="n">
        <v>61.93</v>
      </c>
      <c r="F1630" s="18" t="n">
        <v>21038200</v>
      </c>
      <c r="G1630" s="13" t="n">
        <v>61.67</v>
      </c>
      <c r="I1630" s="7" t="n">
        <f aca="false">C1630 - E1629</f>
        <v>0.670000000000002</v>
      </c>
      <c r="J1630" s="8" t="n">
        <f aca="false">E1629 - D1630</f>
        <v>0.640000000000001</v>
      </c>
      <c r="K1630" s="9" t="n">
        <f aca="false">E1630 - E1629</f>
        <v>0.509999999999998</v>
      </c>
      <c r="L1630" s="21" t="n">
        <f aca="false">I1630 / $E$2</f>
        <v>0.00668329177057358</v>
      </c>
      <c r="M1630" s="22" t="n">
        <f aca="false">J1630 / $E$2</f>
        <v>0.00638403990024938</v>
      </c>
      <c r="N1630" s="23" t="n">
        <f aca="false">K1630 / $E$2</f>
        <v>0.0050872817955112</v>
      </c>
      <c r="O1630" s="10" t="str">
        <f aca="false">IF(OR(J1630 &lt; 0, I1630 &lt; 0), IF(J1630 &lt; 0, "BUY", "SELL"), "S.W.")</f>
        <v>S.W.</v>
      </c>
      <c r="P1630" s="11" t="n">
        <f aca="false">IF(OR(O1629="BUY", O1629 = "SELL"), IF(O1629 = "BUY", E1630 - B1630, B1630 - E1630), 0)</f>
        <v>0</v>
      </c>
      <c r="Q1630" s="24" t="n">
        <f aca="false">(F1630 - F1629) / F1629</f>
        <v>-0.185080743561238</v>
      </c>
      <c r="R1630" s="25" t="inlineStr">
        <f aca="true">IF(ROW(Q1630) - 2 &gt;= 3, AVERAGE(Q1630:OFFSET(Q1630,1 - $R$2, 0)), "")</f>
        <is>
          <t/>
        </is>
      </c>
    </row>
    <row collapsed="false" customFormat="false" customHeight="false" hidden="false" ht="13.3" outlineLevel="0" r="1631">
      <c r="A1631" s="20" t="n">
        <v>38924</v>
      </c>
      <c r="B1631" s="14" t="n">
        <v>62</v>
      </c>
      <c r="C1631" s="15" t="n">
        <v>64.64</v>
      </c>
      <c r="D1631" s="16" t="n">
        <v>61.68</v>
      </c>
      <c r="E1631" s="17" t="n">
        <v>63.87</v>
      </c>
      <c r="F1631" s="18" t="n">
        <v>32086700</v>
      </c>
      <c r="G1631" s="13" t="n">
        <v>63.6</v>
      </c>
      <c r="I1631" s="7" t="n">
        <f aca="false">C1631 - E1630</f>
        <v>2.71</v>
      </c>
      <c r="J1631" s="8" t="n">
        <f aca="false">E1630 - D1631</f>
        <v>0.25</v>
      </c>
      <c r="K1631" s="9" t="n">
        <f aca="false">E1631 - E1630</f>
        <v>1.94</v>
      </c>
      <c r="L1631" s="21" t="n">
        <f aca="false">I1631 / $E$2</f>
        <v>0.0270324189526185</v>
      </c>
      <c r="M1631" s="22" t="n">
        <f aca="false">J1631 / $E$2</f>
        <v>0.00249376558603491</v>
      </c>
      <c r="N1631" s="23" t="n">
        <f aca="false">K1631 / $E$2</f>
        <v>0.0193516209476309</v>
      </c>
      <c r="O1631" s="10" t="str">
        <f aca="false">IF(OR(J1631 &lt; 0, I1631 &lt; 0), IF(J1631 &lt; 0, "BUY", "SELL"), "S.W.")</f>
        <v>S.W.</v>
      </c>
      <c r="P1631" s="11" t="n">
        <f aca="false">IF(OR(O1630="BUY", O1630 = "SELL"), IF(O1630 = "BUY", E1631 - B1631, B1631 - E1631), 0)</f>
        <v>0</v>
      </c>
      <c r="Q1631" s="24" t="n">
        <f aca="false">(F1631 - F1630) / F1630</f>
        <v>0.525163749750454</v>
      </c>
      <c r="R1631" s="25" t="inlineStr">
        <f aca="true">IF(ROW(Q1631) - 2 &gt;= 3, AVERAGE(Q1631:OFFSET(Q1631,1 - $R$2, 0)), "")</f>
        <is>
          <t/>
        </is>
      </c>
    </row>
    <row collapsed="false" customFormat="false" customHeight="false" hidden="false" ht="13.3" outlineLevel="0" r="1632">
      <c r="A1632" s="20" t="n">
        <v>38925</v>
      </c>
      <c r="B1632" s="14" t="n">
        <v>64.5</v>
      </c>
      <c r="C1632" s="15" t="n">
        <v>65.02</v>
      </c>
      <c r="D1632" s="16" t="n">
        <v>62.86</v>
      </c>
      <c r="E1632" s="17" t="n">
        <v>63.4</v>
      </c>
      <c r="F1632" s="18" t="n">
        <v>26251600</v>
      </c>
      <c r="G1632" s="13" t="n">
        <v>63.13</v>
      </c>
      <c r="I1632" s="7" t="n">
        <f aca="false">C1632 - E1631</f>
        <v>1.15</v>
      </c>
      <c r="J1632" s="8" t="n">
        <f aca="false">E1631 - D1632</f>
        <v>1.01</v>
      </c>
      <c r="K1632" s="9" t="n">
        <f aca="false">E1632 - E1631</f>
        <v>-0.469999999999999</v>
      </c>
      <c r="L1632" s="21" t="n">
        <f aca="false">I1632 / $E$2</f>
        <v>0.0114713216957606</v>
      </c>
      <c r="M1632" s="22" t="n">
        <f aca="false">J1632 / $E$2</f>
        <v>0.010074812967581</v>
      </c>
      <c r="N1632" s="23" t="n">
        <f aca="false">K1632 / $E$2</f>
        <v>-0.00468827930174562</v>
      </c>
      <c r="O1632" s="10" t="str">
        <f aca="false">IF(OR(J1632 &lt; 0, I1632 &lt; 0), IF(J1632 &lt; 0, "BUY", "SELL"), "S.W.")</f>
        <v>S.W.</v>
      </c>
      <c r="P1632" s="11" t="n">
        <f aca="false">IF(OR(O1631="BUY", O1631 = "SELL"), IF(O1631 = "BUY", E1632 - B1632, B1632 - E1632), 0)</f>
        <v>0</v>
      </c>
      <c r="Q1632" s="24" t="n">
        <f aca="false">(F1632 - F1631) / F1631</f>
        <v>-0.181854163874752</v>
      </c>
      <c r="R1632" s="25" t="inlineStr">
        <f aca="true">IF(ROW(Q1632) - 2 &gt;= 3, AVERAGE(Q1632:OFFSET(Q1632,1 - $R$2, 0)), "")</f>
        <is>
          <t/>
        </is>
      </c>
    </row>
    <row collapsed="false" customFormat="false" customHeight="false" hidden="false" ht="13.3" outlineLevel="0" r="1633">
      <c r="A1633" s="20" t="n">
        <v>38926</v>
      </c>
      <c r="B1633" s="14" t="n">
        <v>63.94</v>
      </c>
      <c r="C1633" s="15" t="n">
        <v>65.68</v>
      </c>
      <c r="D1633" s="16" t="n">
        <v>63.5</v>
      </c>
      <c r="E1633" s="17" t="n">
        <v>65.59</v>
      </c>
      <c r="F1633" s="18" t="n">
        <v>24696700</v>
      </c>
      <c r="G1633" s="13" t="n">
        <v>65.31</v>
      </c>
      <c r="I1633" s="7" t="n">
        <f aca="false">C1633 - E1632</f>
        <v>2.28000000000001</v>
      </c>
      <c r="J1633" s="8" t="n">
        <f aca="false">E1632 - D1633</f>
        <v>-0.100000000000001</v>
      </c>
      <c r="K1633" s="9" t="n">
        <f aca="false">E1633 - E1632</f>
        <v>2.19</v>
      </c>
      <c r="L1633" s="21" t="n">
        <f aca="false">I1633 / $E$2</f>
        <v>0.0227431421446385</v>
      </c>
      <c r="M1633" s="22" t="n">
        <f aca="false">J1633 / $E$2</f>
        <v>-0.000997506234413979</v>
      </c>
      <c r="N1633" s="23" t="n">
        <f aca="false">K1633 / $E$2</f>
        <v>0.0218453865336659</v>
      </c>
      <c r="O1633" s="10" t="str">
        <f aca="false">IF(OR(J1633 &lt; 0, I1633 &lt; 0), IF(J1633 &lt; 0, "BUY", "SELL"), "S.W.")</f>
        <v>BUY</v>
      </c>
      <c r="P1633" s="11" t="n">
        <f aca="false">IF(OR(O1632="BUY", O1632 = "SELL"), IF(O1632 = "BUY", E1633 - B1633, B1633 - E1633), 0)</f>
        <v>0</v>
      </c>
      <c r="Q1633" s="24" t="n">
        <f aca="false">(F1633 - F1632) / F1632</f>
        <v>-0.0592306754635908</v>
      </c>
      <c r="R1633" s="25" t="inlineStr">
        <f aca="true">IF(ROW(Q1633) - 2 &gt;= 3, AVERAGE(Q1633:OFFSET(Q1633,1 - $R$2, 0)), "")</f>
        <is>
          <t/>
        </is>
      </c>
    </row>
    <row collapsed="false" customFormat="false" customHeight="false" hidden="false" ht="13.3" outlineLevel="0" r="1634">
      <c r="A1634" s="20" t="n">
        <v>38929</v>
      </c>
      <c r="B1634" s="14" t="n">
        <v>66.83</v>
      </c>
      <c r="C1634" s="15" t="n">
        <v>68.63</v>
      </c>
      <c r="D1634" s="16" t="n">
        <v>66.28</v>
      </c>
      <c r="E1634" s="17" t="n">
        <v>67.96</v>
      </c>
      <c r="F1634" s="18" t="n">
        <v>31887200</v>
      </c>
      <c r="G1634" s="13" t="n">
        <v>67.67</v>
      </c>
      <c r="I1634" s="7" t="n">
        <f aca="false">C1634 - E1633</f>
        <v>3.03999999999999</v>
      </c>
      <c r="J1634" s="8" t="n">
        <f aca="false">E1633 - D1634</f>
        <v>-0.689999999999998</v>
      </c>
      <c r="K1634" s="9" t="n">
        <f aca="false">E1634 - E1633</f>
        <v>2.36999999999999</v>
      </c>
      <c r="L1634" s="21" t="n">
        <f aca="false">I1634 / $E$2</f>
        <v>0.0303241895261845</v>
      </c>
      <c r="M1634" s="22" t="n">
        <f aca="false">J1634 / $E$2</f>
        <v>-0.00688279301745634</v>
      </c>
      <c r="N1634" s="23" t="n">
        <f aca="false">K1634 / $E$2</f>
        <v>0.0236408977556109</v>
      </c>
      <c r="O1634" s="10" t="str">
        <f aca="false">IF(OR(J1634 &lt; 0, I1634 &lt; 0), IF(J1634 &lt; 0, "BUY", "SELL"), "S.W.")</f>
        <v>BUY</v>
      </c>
      <c r="P1634" s="11" t="n">
        <f aca="false">IF(OR(O1633="BUY", O1633 = "SELL"), IF(O1633 = "BUY", E1634 - B1634, B1634 - E1634), 0)</f>
        <v>1.13</v>
      </c>
      <c r="Q1634" s="24" t="n">
        <f aca="false">(F1634 - F1633) / F1633</f>
        <v>0.29115225920872</v>
      </c>
      <c r="R1634" s="25" t="inlineStr">
        <f aca="true">IF(ROW(Q1634) - 2 &gt;= 3, AVERAGE(Q1634:OFFSET(Q1634,1 - $R$2, 0)), "")</f>
        <is>
          <t/>
        </is>
      </c>
    </row>
    <row collapsed="false" customFormat="false" customHeight="false" hidden="false" ht="13.3" outlineLevel="0" r="1635">
      <c r="A1635" s="20" t="n">
        <v>38930</v>
      </c>
      <c r="B1635" s="14" t="n">
        <v>67.22</v>
      </c>
      <c r="C1635" s="15" t="n">
        <v>67.93</v>
      </c>
      <c r="D1635" s="16" t="n">
        <v>65.94</v>
      </c>
      <c r="E1635" s="17" t="n">
        <v>67.18</v>
      </c>
      <c r="F1635" s="18" t="n">
        <v>25420200</v>
      </c>
      <c r="G1635" s="13" t="n">
        <v>66.89</v>
      </c>
      <c r="I1635" s="7" t="n">
        <f aca="false">C1635 - E1634</f>
        <v>-0.0299999999999869</v>
      </c>
      <c r="J1635" s="8" t="n">
        <f aca="false">E1634 - D1635</f>
        <v>2.02</v>
      </c>
      <c r="K1635" s="9" t="n">
        <f aca="false">E1635 - E1634</f>
        <v>-0.779999999999987</v>
      </c>
      <c r="L1635" s="21" t="n">
        <f aca="false">I1635 / $E$2</f>
        <v>-0.000299251870324059</v>
      </c>
      <c r="M1635" s="22" t="n">
        <f aca="false">J1635 / $E$2</f>
        <v>0.0201496259351621</v>
      </c>
      <c r="N1635" s="23" t="n">
        <f aca="false">K1635 / $E$2</f>
        <v>-0.0077805486284288</v>
      </c>
      <c r="O1635" s="10" t="str">
        <f aca="false">IF(OR(J1635 &lt; 0, I1635 &lt; 0), IF(J1635 &lt; 0, "BUY", "SELL"), "S.W.")</f>
        <v>SELL</v>
      </c>
      <c r="P1635" s="11" t="n">
        <f aca="false">IF(OR(O1634="BUY", O1634 = "SELL"), IF(O1634 = "BUY", E1635 - B1635, B1635 - E1635), 0)</f>
        <v>-0.039999999999992</v>
      </c>
      <c r="Q1635" s="24" t="n">
        <f aca="false">(F1635 - F1634) / F1634</f>
        <v>-0.202808650492988</v>
      </c>
      <c r="R1635" s="25" t="inlineStr">
        <f aca="true">IF(ROW(Q1635) - 2 &gt;= 3, AVERAGE(Q1635:OFFSET(Q1635,1 - $R$2, 0)), "")</f>
        <is>
          <t/>
        </is>
      </c>
    </row>
    <row collapsed="false" customFormat="false" customHeight="false" hidden="false" ht="13.3" outlineLevel="0" r="1636">
      <c r="A1636" s="20" t="n">
        <v>38931</v>
      </c>
      <c r="B1636" s="14" t="n">
        <v>67.65</v>
      </c>
      <c r="C1636" s="15" t="n">
        <v>68.68</v>
      </c>
      <c r="D1636" s="16" t="n">
        <v>67.51</v>
      </c>
      <c r="E1636" s="17" t="n">
        <v>68.16</v>
      </c>
      <c r="F1636" s="18" t="n">
        <v>19670300</v>
      </c>
      <c r="G1636" s="13" t="n">
        <v>67.87</v>
      </c>
      <c r="I1636" s="7" t="n">
        <f aca="false">C1636 - E1635</f>
        <v>1.5</v>
      </c>
      <c r="J1636" s="8" t="n">
        <f aca="false">E1635 - D1636</f>
        <v>-0.329999999999998</v>
      </c>
      <c r="K1636" s="9" t="n">
        <f aca="false">E1636 - E1635</f>
        <v>0.97999999999999</v>
      </c>
      <c r="L1636" s="21" t="n">
        <f aca="false">I1636 / $E$2</f>
        <v>0.0149625935162095</v>
      </c>
      <c r="M1636" s="22" t="n">
        <f aca="false">J1636 / $E$2</f>
        <v>-0.00329177057356607</v>
      </c>
      <c r="N1636" s="23" t="n">
        <f aca="false">K1636 / $E$2</f>
        <v>0.00977556109725676</v>
      </c>
      <c r="O1636" s="10" t="str">
        <f aca="false">IF(OR(J1636 &lt; 0, I1636 &lt; 0), IF(J1636 &lt; 0, "BUY", "SELL"), "S.W.")</f>
        <v>BUY</v>
      </c>
      <c r="P1636" s="11" t="n">
        <f aca="false">IF(OR(O1635="BUY", O1635 = "SELL"), IF(O1635 = "BUY", E1636 - B1636, B1636 - E1636), 0)</f>
        <v>-0.509999999999991</v>
      </c>
      <c r="Q1636" s="24" t="n">
        <f aca="false">(F1636 - F1635) / F1635</f>
        <v>-0.226194129078449</v>
      </c>
      <c r="R1636" s="25" t="inlineStr">
        <f aca="true">IF(ROW(Q1636) - 2 &gt;= 3, AVERAGE(Q1636:OFFSET(Q1636,1 - $R$2, 0)), "")</f>
        <is>
          <t/>
        </is>
      </c>
    </row>
    <row collapsed="false" customFormat="false" customHeight="false" hidden="false" ht="13.3" outlineLevel="0" r="1637">
      <c r="A1637" s="20" t="n">
        <v>38932</v>
      </c>
      <c r="B1637" s="14" t="n">
        <v>67.91</v>
      </c>
      <c r="C1637" s="15" t="n">
        <v>70</v>
      </c>
      <c r="D1637" s="16" t="n">
        <v>67.81</v>
      </c>
      <c r="E1637" s="17" t="n">
        <v>69.59</v>
      </c>
      <c r="F1637" s="18" t="n">
        <v>30037300</v>
      </c>
      <c r="G1637" s="13" t="n">
        <v>69.29</v>
      </c>
      <c r="I1637" s="7" t="n">
        <f aca="false">C1637 - E1636</f>
        <v>1.84</v>
      </c>
      <c r="J1637" s="8" t="n">
        <f aca="false">E1636 - D1637</f>
        <v>0.349999999999994</v>
      </c>
      <c r="K1637" s="9" t="n">
        <f aca="false">E1637 - E1636</f>
        <v>1.43000000000001</v>
      </c>
      <c r="L1637" s="21" t="n">
        <f aca="false">I1637 / $E$2</f>
        <v>0.018354114713217</v>
      </c>
      <c r="M1637" s="22" t="n">
        <f aca="false">J1637 / $E$2</f>
        <v>0.00349127182044882</v>
      </c>
      <c r="N1637" s="23" t="n">
        <f aca="false">K1637 / $E$2</f>
        <v>0.0142643391521198</v>
      </c>
      <c r="O1637" s="10" t="str">
        <f aca="false">IF(OR(J1637 &lt; 0, I1637 &lt; 0), IF(J1637 &lt; 0, "BUY", "SELL"), "S.W.")</f>
        <v>S.W.</v>
      </c>
      <c r="P1637" s="11" t="n">
        <f aca="false">IF(OR(O1636="BUY", O1636 = "SELL"), IF(O1636 = "BUY", E1637 - B1637, B1637 - E1637), 0)</f>
        <v>1.68000000000001</v>
      </c>
      <c r="Q1637" s="24" t="n">
        <f aca="false">(F1637 - F1636) / F1636</f>
        <v>0.527038225141457</v>
      </c>
      <c r="R1637" s="25" t="inlineStr">
        <f aca="true">IF(ROW(Q1637) - 2 &gt;= 3, AVERAGE(Q1637:OFFSET(Q1637,1 - $R$2, 0)), "")</f>
        <is>
          <t/>
        </is>
      </c>
    </row>
    <row collapsed="false" customFormat="false" customHeight="false" hidden="false" ht="13.3" outlineLevel="0" r="1638">
      <c r="A1638" s="20" t="n">
        <v>38933</v>
      </c>
      <c r="B1638" s="14" t="n">
        <v>67.05</v>
      </c>
      <c r="C1638" s="15" t="n">
        <v>68.61</v>
      </c>
      <c r="D1638" s="16" t="n">
        <v>64.96</v>
      </c>
      <c r="E1638" s="17" t="n">
        <v>68.3</v>
      </c>
      <c r="F1638" s="18" t="n">
        <v>66173800</v>
      </c>
      <c r="G1638" s="13" t="n">
        <v>68.01</v>
      </c>
      <c r="I1638" s="7" t="n">
        <f aca="false">C1638 - E1637</f>
        <v>-0.980000000000004</v>
      </c>
      <c r="J1638" s="8" t="n">
        <f aca="false">E1637 - D1638</f>
        <v>4.63000000000001</v>
      </c>
      <c r="K1638" s="9" t="n">
        <f aca="false">E1638 - E1637</f>
        <v>-1.29000000000001</v>
      </c>
      <c r="L1638" s="21" t="n">
        <f aca="false">I1638 / $E$2</f>
        <v>-0.0097755610972569</v>
      </c>
      <c r="M1638" s="22" t="n">
        <f aca="false">J1638 / $E$2</f>
        <v>0.0461845386533667</v>
      </c>
      <c r="N1638" s="23" t="n">
        <f aca="false">K1638 / $E$2</f>
        <v>-0.0128678304239402</v>
      </c>
      <c r="O1638" s="10" t="str">
        <f aca="false">IF(OR(J1638 &lt; 0, I1638 &lt; 0), IF(J1638 &lt; 0, "BUY", "SELL"), "S.W.")</f>
        <v>SELL</v>
      </c>
      <c r="P1638" s="11" t="n">
        <f aca="false">IF(OR(O1637="BUY", O1637 = "SELL"), IF(O1637 = "BUY", E1638 - B1638, B1638 - E1638), 0)</f>
        <v>0</v>
      </c>
      <c r="Q1638" s="24" t="n">
        <f aca="false">(F1638 - F1637) / F1637</f>
        <v>1.20305420260809</v>
      </c>
      <c r="R1638" s="25" t="inlineStr">
        <f aca="true">IF(ROW(Q1638) - 2 &gt;= 3, AVERAGE(Q1638:OFFSET(Q1638,1 - $R$2, 0)), "")</f>
        <is>
          <t/>
        </is>
      </c>
    </row>
    <row collapsed="false" customFormat="false" customHeight="false" hidden="false" ht="13.3" outlineLevel="0" r="1639">
      <c r="A1639" s="20" t="n">
        <v>38936</v>
      </c>
      <c r="B1639" s="14" t="n">
        <v>67.72</v>
      </c>
      <c r="C1639" s="15" t="n">
        <v>69.6</v>
      </c>
      <c r="D1639" s="16" t="n">
        <v>66.31</v>
      </c>
      <c r="E1639" s="17" t="n">
        <v>67.21</v>
      </c>
      <c r="F1639" s="18" t="n">
        <v>44482600</v>
      </c>
      <c r="G1639" s="13" t="n">
        <v>66.92</v>
      </c>
      <c r="I1639" s="7" t="n">
        <f aca="false">C1639 - E1638</f>
        <v>1.3</v>
      </c>
      <c r="J1639" s="8" t="n">
        <f aca="false">E1638 - D1639</f>
        <v>1.99</v>
      </c>
      <c r="K1639" s="9" t="n">
        <f aca="false">E1639 - E1638</f>
        <v>-1.09</v>
      </c>
      <c r="L1639" s="21" t="n">
        <f aca="false">I1639 / $E$2</f>
        <v>0.0129675810473815</v>
      </c>
      <c r="M1639" s="22" t="n">
        <f aca="false">J1639 / $E$2</f>
        <v>0.0198503740648379</v>
      </c>
      <c r="N1639" s="23" t="n">
        <f aca="false">K1639 / $E$2</f>
        <v>-0.0108728179551123</v>
      </c>
      <c r="O1639" s="10" t="str">
        <f aca="false">IF(OR(J1639 &lt; 0, I1639 &lt; 0), IF(J1639 &lt; 0, "BUY", "SELL"), "S.W.")</f>
        <v>S.W.</v>
      </c>
      <c r="P1639" s="11" t="n">
        <f aca="false">IF(OR(O1638="BUY", O1638 = "SELL"), IF(O1638 = "BUY", E1639 - B1639, B1639 - E1639), 0)</f>
        <v>0.510000000000005</v>
      </c>
      <c r="Q1639" s="24" t="n">
        <f aca="false">(F1639 - F1638) / F1638</f>
        <v>-0.327791361535834</v>
      </c>
      <c r="R1639" s="25" t="inlineStr">
        <f aca="true">IF(ROW(Q1639) - 2 &gt;= 3, AVERAGE(Q1639:OFFSET(Q1639,1 - $R$2, 0)), "")</f>
        <is>
          <t/>
        </is>
      </c>
    </row>
    <row collapsed="false" customFormat="false" customHeight="false" hidden="false" ht="13.3" outlineLevel="0" r="1640">
      <c r="A1640" s="20" t="n">
        <v>38937</v>
      </c>
      <c r="B1640" s="14" t="n">
        <v>67.09</v>
      </c>
      <c r="C1640" s="15" t="n">
        <v>67.11</v>
      </c>
      <c r="D1640" s="16" t="n">
        <v>64.51</v>
      </c>
      <c r="E1640" s="17" t="n">
        <v>64.78</v>
      </c>
      <c r="F1640" s="18" t="n">
        <v>35638000</v>
      </c>
      <c r="G1640" s="13" t="n">
        <v>64.5</v>
      </c>
      <c r="I1640" s="7" t="n">
        <f aca="false">C1640 - E1639</f>
        <v>-0.0999999999999943</v>
      </c>
      <c r="J1640" s="8" t="n">
        <f aca="false">E1639 - D1640</f>
        <v>2.69999999999999</v>
      </c>
      <c r="K1640" s="9" t="n">
        <f aca="false">E1640 - E1639</f>
        <v>-2.42999999999999</v>
      </c>
      <c r="L1640" s="21" t="n">
        <f aca="false">I1640 / $E$2</f>
        <v>-0.000997506234413908</v>
      </c>
      <c r="M1640" s="22" t="n">
        <f aca="false">J1640 / $E$2</f>
        <v>0.0269326683291769</v>
      </c>
      <c r="N1640" s="23" t="n">
        <f aca="false">K1640 / $E$2</f>
        <v>-0.0242394014962593</v>
      </c>
      <c r="O1640" s="10" t="str">
        <f aca="false">IF(OR(J1640 &lt; 0, I1640 &lt; 0), IF(J1640 &lt; 0, "BUY", "SELL"), "S.W.")</f>
        <v>SELL</v>
      </c>
      <c r="P1640" s="11" t="n">
        <f aca="false">IF(OR(O1639="BUY", O1639 = "SELL"), IF(O1639 = "BUY", E1640 - B1640, B1640 - E1640), 0)</f>
        <v>0</v>
      </c>
      <c r="Q1640" s="24" t="n">
        <f aca="false">(F1640 - F1639) / F1639</f>
        <v>-0.198832802039449</v>
      </c>
      <c r="R1640" s="25" t="inlineStr">
        <f aca="true">IF(ROW(Q1640) - 2 &gt;= 3, AVERAGE(Q1640:OFFSET(Q1640,1 - $R$2, 0)), "")</f>
        <is>
          <t/>
        </is>
      </c>
    </row>
    <row collapsed="false" customFormat="false" customHeight="false" hidden="false" ht="13.3" outlineLevel="0" r="1641">
      <c r="A1641" s="20" t="n">
        <v>38938</v>
      </c>
      <c r="B1641" s="14" t="n">
        <v>65.43</v>
      </c>
      <c r="C1641" s="15" t="n">
        <v>65.6</v>
      </c>
      <c r="D1641" s="16" t="n">
        <v>63.4</v>
      </c>
      <c r="E1641" s="17" t="n">
        <v>63.59</v>
      </c>
      <c r="F1641" s="18" t="n">
        <v>34137100</v>
      </c>
      <c r="G1641" s="13" t="n">
        <v>63.32</v>
      </c>
      <c r="I1641" s="7" t="n">
        <f aca="false">C1641 - E1640</f>
        <v>0.819999999999993</v>
      </c>
      <c r="J1641" s="8" t="n">
        <f aca="false">E1640 - D1641</f>
        <v>1.38</v>
      </c>
      <c r="K1641" s="9" t="n">
        <f aca="false">E1641 - E1640</f>
        <v>-1.19</v>
      </c>
      <c r="L1641" s="21" t="n">
        <f aca="false">I1641 / $E$2</f>
        <v>0.00817955112219445</v>
      </c>
      <c r="M1641" s="22" t="n">
        <f aca="false">J1641 / $E$2</f>
        <v>0.0137655860349127</v>
      </c>
      <c r="N1641" s="23" t="n">
        <f aca="false">K1641 / $E$2</f>
        <v>-0.0118703241895262</v>
      </c>
      <c r="O1641" s="10" t="str">
        <f aca="false">IF(OR(J1641 &lt; 0, I1641 &lt; 0), IF(J1641 &lt; 0, "BUY", "SELL"), "S.W.")</f>
        <v>S.W.</v>
      </c>
      <c r="P1641" s="11" t="n">
        <f aca="false">IF(OR(O1640="BUY", O1640 = "SELL"), IF(O1640 = "BUY", E1641 - B1641, B1641 - E1641), 0)</f>
        <v>1.84</v>
      </c>
      <c r="Q1641" s="24" t="n">
        <f aca="false">(F1641 - F1640) / F1640</f>
        <v>-0.0421151579774398</v>
      </c>
      <c r="R1641" s="25" t="inlineStr">
        <f aca="true">IF(ROW(Q1641) - 2 &gt;= 3, AVERAGE(Q1641:OFFSET(Q1641,1 - $R$2, 0)), "")</f>
        <is>
          <t/>
        </is>
      </c>
    </row>
    <row collapsed="false" customFormat="false" customHeight="false" hidden="false" ht="13.3" outlineLevel="0" r="1642">
      <c r="A1642" s="20" t="n">
        <v>38939</v>
      </c>
      <c r="B1642" s="14" t="n">
        <v>63.25</v>
      </c>
      <c r="C1642" s="15" t="n">
        <v>64.81</v>
      </c>
      <c r="D1642" s="16" t="n">
        <v>62.7</v>
      </c>
      <c r="E1642" s="17" t="n">
        <v>64.07</v>
      </c>
      <c r="F1642" s="18" t="n">
        <v>24920000</v>
      </c>
      <c r="G1642" s="13" t="n">
        <v>63.8</v>
      </c>
      <c r="I1642" s="7" t="n">
        <f aca="false">C1642 - E1641</f>
        <v>1.22</v>
      </c>
      <c r="J1642" s="8" t="n">
        <f aca="false">E1641 - D1642</f>
        <v>0.890000000000001</v>
      </c>
      <c r="K1642" s="9" t="n">
        <f aca="false">E1642 - E1641</f>
        <v>0.47999999999999</v>
      </c>
      <c r="L1642" s="21" t="n">
        <f aca="false">I1642 / $E$2</f>
        <v>0.0121695760598504</v>
      </c>
      <c r="M1642" s="22" t="n">
        <f aca="false">J1642 / $E$2</f>
        <v>0.0088778054862843</v>
      </c>
      <c r="N1642" s="23" t="n">
        <f aca="false">K1642 / $E$2</f>
        <v>0.00478802992518693</v>
      </c>
      <c r="O1642" s="10" t="str">
        <f aca="false">IF(OR(J1642 &lt; 0, I1642 &lt; 0), IF(J1642 &lt; 0, "BUY", "SELL"), "S.W.")</f>
        <v>S.W.</v>
      </c>
      <c r="P1642" s="11" t="n">
        <f aca="false">IF(OR(O1641="BUY", O1641 = "SELL"), IF(O1641 = "BUY", E1642 - B1642, B1642 - E1642), 0)</f>
        <v>0</v>
      </c>
      <c r="Q1642" s="24" t="n">
        <f aca="false">(F1642 - F1641) / F1641</f>
        <v>-0.270002431372319</v>
      </c>
      <c r="R1642" s="25" t="inlineStr">
        <f aca="true">IF(ROW(Q1642) - 2 &gt;= 3, AVERAGE(Q1642:OFFSET(Q1642,1 - $R$2, 0)), "")</f>
        <is>
          <t/>
        </is>
      </c>
    </row>
    <row collapsed="false" customFormat="false" customHeight="false" hidden="false" ht="13.3" outlineLevel="0" r="1643">
      <c r="A1643" s="20" t="n">
        <v>38940</v>
      </c>
      <c r="B1643" s="14" t="n">
        <v>63.23</v>
      </c>
      <c r="C1643" s="15" t="n">
        <v>64.13</v>
      </c>
      <c r="D1643" s="16" t="n">
        <v>62.58</v>
      </c>
      <c r="E1643" s="17" t="n">
        <v>63.65</v>
      </c>
      <c r="F1643" s="18" t="n">
        <v>27768900</v>
      </c>
      <c r="G1643" s="13" t="n">
        <v>63.38</v>
      </c>
      <c r="I1643" s="7" t="n">
        <f aca="false">C1643 - E1642</f>
        <v>0.0600000000000023</v>
      </c>
      <c r="J1643" s="8" t="n">
        <f aca="false">E1642 - D1643</f>
        <v>1.49</v>
      </c>
      <c r="K1643" s="9" t="n">
        <f aca="false">E1643 - E1642</f>
        <v>-0.419999999999995</v>
      </c>
      <c r="L1643" s="21" t="n">
        <f aca="false">I1643 / $E$2</f>
        <v>0.000598503740648402</v>
      </c>
      <c r="M1643" s="22" t="n">
        <f aca="false">J1643 / $E$2</f>
        <v>0.014862842892768</v>
      </c>
      <c r="N1643" s="23" t="n">
        <f aca="false">K1643 / $E$2</f>
        <v>-0.0041895261845386</v>
      </c>
      <c r="O1643" s="10" t="str">
        <f aca="false">IF(OR(J1643 &lt; 0, I1643 &lt; 0), IF(J1643 &lt; 0, "BUY", "SELL"), "S.W.")</f>
        <v>S.W.</v>
      </c>
      <c r="P1643" s="11" t="n">
        <f aca="false">IF(OR(O1642="BUY", O1642 = "SELL"), IF(O1642 = "BUY", E1643 - B1643, B1643 - E1643), 0)</f>
        <v>0</v>
      </c>
      <c r="Q1643" s="24" t="n">
        <f aca="false">(F1643 - F1642) / F1642</f>
        <v>0.114321829855538</v>
      </c>
      <c r="R1643" s="25" t="inlineStr">
        <f aca="true">IF(ROW(Q1643) - 2 &gt;= 3, AVERAGE(Q1643:OFFSET(Q1643,1 - $R$2, 0)), "")</f>
        <is>
          <t/>
        </is>
      </c>
    </row>
    <row collapsed="false" customFormat="false" customHeight="false" hidden="false" ht="13.3" outlineLevel="0" r="1644">
      <c r="A1644" s="20" t="n">
        <v>38943</v>
      </c>
      <c r="B1644" s="14" t="n">
        <v>64.05</v>
      </c>
      <c r="C1644" s="15" t="n">
        <v>65.22</v>
      </c>
      <c r="D1644" s="16" t="n">
        <v>63.6</v>
      </c>
      <c r="E1644" s="17" t="n">
        <v>63.94</v>
      </c>
      <c r="F1644" s="18" t="n">
        <v>25629300</v>
      </c>
      <c r="G1644" s="13" t="n">
        <v>63.67</v>
      </c>
      <c r="I1644" s="7" t="n">
        <f aca="false">C1644 - E1643</f>
        <v>1.57</v>
      </c>
      <c r="J1644" s="8" t="n">
        <f aca="false">E1643 - D1644</f>
        <v>0.0499999999999972</v>
      </c>
      <c r="K1644" s="9" t="n">
        <f aca="false">E1644 - E1643</f>
        <v>0.289999999999999</v>
      </c>
      <c r="L1644" s="21" t="n">
        <f aca="false">I1644 / $E$2</f>
        <v>0.0156608478802993</v>
      </c>
      <c r="M1644" s="22" t="n">
        <f aca="false">J1644 / $E$2</f>
        <v>0.000498753117206954</v>
      </c>
      <c r="N1644" s="23" t="n">
        <f aca="false">K1644 / $E$2</f>
        <v>0.00289276807980049</v>
      </c>
      <c r="O1644" s="10" t="str">
        <f aca="false">IF(OR(J1644 &lt; 0, I1644 &lt; 0), IF(J1644 &lt; 0, "BUY", "SELL"), "S.W.")</f>
        <v>S.W.</v>
      </c>
      <c r="P1644" s="11" t="n">
        <f aca="false">IF(OR(O1643="BUY", O1643 = "SELL"), IF(O1643 = "BUY", E1644 - B1644, B1644 - E1644), 0)</f>
        <v>0</v>
      </c>
      <c r="Q1644" s="24" t="n">
        <f aca="false">(F1644 - F1643) / F1643</f>
        <v>-0.0770502252519905</v>
      </c>
      <c r="R1644" s="25" t="inlineStr">
        <f aca="true">IF(ROW(Q1644) - 2 &gt;= 3, AVERAGE(Q1644:OFFSET(Q1644,1 - $R$2, 0)), "")</f>
        <is>
          <t/>
        </is>
      </c>
    </row>
    <row collapsed="false" customFormat="false" customHeight="false" hidden="false" ht="13.3" outlineLevel="0" r="1645">
      <c r="A1645" s="20" t="n">
        <v>38944</v>
      </c>
      <c r="B1645" s="14" t="n">
        <v>65.34</v>
      </c>
      <c r="C1645" s="15" t="n">
        <v>66.5</v>
      </c>
      <c r="D1645" s="16" t="n">
        <v>64.8</v>
      </c>
      <c r="E1645" s="17" t="n">
        <v>66.45</v>
      </c>
      <c r="F1645" s="18" t="n">
        <v>30762600</v>
      </c>
      <c r="G1645" s="13" t="n">
        <v>66.17</v>
      </c>
      <c r="I1645" s="7" t="n">
        <f aca="false">C1645 - E1644</f>
        <v>2.56</v>
      </c>
      <c r="J1645" s="8" t="n">
        <f aca="false">E1644 - D1645</f>
        <v>-0.859999999999999</v>
      </c>
      <c r="K1645" s="9" t="n">
        <f aca="false">E1645 - E1644</f>
        <v>2.51000000000001</v>
      </c>
      <c r="L1645" s="21" t="n">
        <f aca="false">I1645 / $E$2</f>
        <v>0.0255361596009975</v>
      </c>
      <c r="M1645" s="22" t="n">
        <f aca="false">J1645 / $E$2</f>
        <v>-0.0085785536159601</v>
      </c>
      <c r="N1645" s="23" t="n">
        <f aca="false">K1645 / $E$2</f>
        <v>0.0250374064837906</v>
      </c>
      <c r="O1645" s="10" t="str">
        <f aca="false">IF(OR(J1645 &lt; 0, I1645 &lt; 0), IF(J1645 &lt; 0, "BUY", "SELL"), "S.W.")</f>
        <v>BUY</v>
      </c>
      <c r="P1645" s="11" t="n">
        <f aca="false">IF(OR(O1644="BUY", O1644 = "SELL"), IF(O1644 = "BUY", E1645 - B1645, B1645 - E1645), 0)</f>
        <v>0</v>
      </c>
      <c r="Q1645" s="24" t="n">
        <f aca="false">(F1645 - F1644) / F1644</f>
        <v>0.200290292750875</v>
      </c>
      <c r="R1645" s="25" t="inlineStr">
        <f aca="true">IF(ROW(Q1645) - 2 &gt;= 3, AVERAGE(Q1645:OFFSET(Q1645,1 - $R$2, 0)), "")</f>
        <is>
          <t/>
        </is>
      </c>
    </row>
    <row collapsed="false" customFormat="false" customHeight="false" hidden="false" ht="13.3" outlineLevel="0" r="1646">
      <c r="A1646" s="20" t="n">
        <v>38945</v>
      </c>
      <c r="B1646" s="14" t="n">
        <v>67.1</v>
      </c>
      <c r="C1646" s="15" t="n">
        <v>68.07</v>
      </c>
      <c r="D1646" s="16" t="n">
        <v>66.33</v>
      </c>
      <c r="E1646" s="17" t="n">
        <v>67.98</v>
      </c>
      <c r="F1646" s="18" t="n">
        <v>27903000</v>
      </c>
      <c r="G1646" s="13" t="n">
        <v>67.69</v>
      </c>
      <c r="I1646" s="7" t="n">
        <f aca="false">C1646 - E1645</f>
        <v>1.61999999999999</v>
      </c>
      <c r="J1646" s="8" t="n">
        <f aca="false">E1645 - D1646</f>
        <v>0.120000000000005</v>
      </c>
      <c r="K1646" s="9" t="n">
        <f aca="false">E1646 - E1645</f>
        <v>1.53</v>
      </c>
      <c r="L1646" s="21" t="n">
        <f aca="false">I1646 / $E$2</f>
        <v>0.0161596009975061</v>
      </c>
      <c r="M1646" s="22" t="n">
        <f aca="false">J1646 / $E$2</f>
        <v>0.0011970074812968</v>
      </c>
      <c r="N1646" s="23" t="n">
        <f aca="false">K1646 / $E$2</f>
        <v>0.0152618453865337</v>
      </c>
      <c r="O1646" s="10" t="str">
        <f aca="false">IF(OR(J1646 &lt; 0, I1646 &lt; 0), IF(J1646 &lt; 0, "BUY", "SELL"), "S.W.")</f>
        <v>S.W.</v>
      </c>
      <c r="P1646" s="11" t="n">
        <f aca="false">IF(OR(O1645="BUY", O1645 = "SELL"), IF(O1645 = "BUY", E1646 - B1646, B1646 - E1646), 0)</f>
        <v>0.88000000000001</v>
      </c>
      <c r="Q1646" s="24" t="n">
        <f aca="false">(F1646 - F1645) / F1645</f>
        <v>-0.0929570322404478</v>
      </c>
      <c r="R1646" s="25" t="inlineStr">
        <f aca="true">IF(ROW(Q1646) - 2 &gt;= 3, AVERAGE(Q1646:OFFSET(Q1646,1 - $R$2, 0)), "")</f>
        <is>
          <t/>
        </is>
      </c>
    </row>
    <row collapsed="false" customFormat="false" customHeight="false" hidden="false" ht="13.3" outlineLevel="0" r="1647">
      <c r="A1647" s="20" t="n">
        <v>38946</v>
      </c>
      <c r="B1647" s="14" t="n">
        <v>68</v>
      </c>
      <c r="C1647" s="15" t="n">
        <v>68.66</v>
      </c>
      <c r="D1647" s="16" t="n">
        <v>67.18</v>
      </c>
      <c r="E1647" s="17" t="n">
        <v>67.59</v>
      </c>
      <c r="F1647" s="18" t="n">
        <v>20755300</v>
      </c>
      <c r="G1647" s="13" t="n">
        <v>67.3</v>
      </c>
      <c r="I1647" s="7" t="n">
        <f aca="false">C1647 - E1646</f>
        <v>0.679999999999993</v>
      </c>
      <c r="J1647" s="8" t="n">
        <f aca="false">E1646 - D1647</f>
        <v>0.799999999999997</v>
      </c>
      <c r="K1647" s="9" t="n">
        <f aca="false">E1647 - E1646</f>
        <v>-0.390000000000001</v>
      </c>
      <c r="L1647" s="21" t="n">
        <f aca="false">I1647 / $E$2</f>
        <v>0.00678304239401489</v>
      </c>
      <c r="M1647" s="22" t="n">
        <f aca="false">J1647 / $E$2</f>
        <v>0.00798004987531169</v>
      </c>
      <c r="N1647" s="23" t="n">
        <f aca="false">K1647 / $E$2</f>
        <v>-0.00389027431421447</v>
      </c>
      <c r="O1647" s="10" t="str">
        <f aca="false">IF(OR(J1647 &lt; 0, I1647 &lt; 0), IF(J1647 &lt; 0, "BUY", "SELL"), "S.W.")</f>
        <v>S.W.</v>
      </c>
      <c r="P1647" s="11" t="n">
        <f aca="false">IF(OR(O1646="BUY", O1646 = "SELL"), IF(O1646 = "BUY", E1647 - B1647, B1647 - E1647), 0)</f>
        <v>0</v>
      </c>
      <c r="Q1647" s="24" t="n">
        <f aca="false">(F1647 - F1646) / F1646</f>
        <v>-0.25616241981149</v>
      </c>
      <c r="R1647" s="25" t="inlineStr">
        <f aca="true">IF(ROW(Q1647) - 2 &gt;= 3, AVERAGE(Q1647:OFFSET(Q1647,1 - $R$2, 0)), "")</f>
        <is>
          <t/>
        </is>
      </c>
    </row>
    <row collapsed="false" customFormat="false" customHeight="false" hidden="false" ht="13.3" outlineLevel="0" r="1648">
      <c r="A1648" s="20" t="n">
        <v>38947</v>
      </c>
      <c r="B1648" s="14" t="n">
        <v>67.71</v>
      </c>
      <c r="C1648" s="15" t="n">
        <v>68.4</v>
      </c>
      <c r="D1648" s="16" t="n">
        <v>67.26</v>
      </c>
      <c r="E1648" s="17" t="n">
        <v>67.91</v>
      </c>
      <c r="F1648" s="18" t="n">
        <v>19155500</v>
      </c>
      <c r="G1648" s="13" t="n">
        <v>67.62</v>
      </c>
      <c r="I1648" s="7" t="n">
        <f aca="false">C1648 - E1647</f>
        <v>0.810000000000002</v>
      </c>
      <c r="J1648" s="8" t="n">
        <f aca="false">E1647 - D1648</f>
        <v>0.329999999999998</v>
      </c>
      <c r="K1648" s="9" t="n">
        <f aca="false">E1648 - E1647</f>
        <v>0.319999999999993</v>
      </c>
      <c r="L1648" s="21" t="n">
        <f aca="false">I1648 / $E$2</f>
        <v>0.00807980049875314</v>
      </c>
      <c r="M1648" s="22" t="n">
        <f aca="false">J1648 / $E$2</f>
        <v>0.00329177057356607</v>
      </c>
      <c r="N1648" s="23" t="n">
        <f aca="false">K1648 / $E$2</f>
        <v>0.00319201995012462</v>
      </c>
      <c r="O1648" s="10" t="str">
        <f aca="false">IF(OR(J1648 &lt; 0, I1648 &lt; 0), IF(J1648 &lt; 0, "BUY", "SELL"), "S.W.")</f>
        <v>S.W.</v>
      </c>
      <c r="P1648" s="11" t="n">
        <f aca="false">IF(OR(O1647="BUY", O1647 = "SELL"), IF(O1647 = "BUY", E1648 - B1648, B1648 - E1648), 0)</f>
        <v>0</v>
      </c>
      <c r="Q1648" s="24" t="n">
        <f aca="false">(F1648 - F1647) / F1647</f>
        <v>-0.077079107505071</v>
      </c>
      <c r="R1648" s="25" t="inlineStr">
        <f aca="true">IF(ROW(Q1648) - 2 &gt;= 3, AVERAGE(Q1648:OFFSET(Q1648,1 - $R$2, 0)), "")</f>
        <is>
          <t/>
        </is>
      </c>
    </row>
    <row collapsed="false" customFormat="false" customHeight="false" hidden="false" ht="13.3" outlineLevel="0" r="1649">
      <c r="A1649" s="20" t="n">
        <v>38950</v>
      </c>
      <c r="B1649" s="14" t="n">
        <v>67.3</v>
      </c>
      <c r="C1649" s="15" t="n">
        <v>67.31</v>
      </c>
      <c r="D1649" s="16" t="n">
        <v>66.15</v>
      </c>
      <c r="E1649" s="17" t="n">
        <v>66.56</v>
      </c>
      <c r="F1649" s="18" t="n">
        <v>18793800</v>
      </c>
      <c r="G1649" s="13" t="n">
        <v>66.28</v>
      </c>
      <c r="I1649" s="7" t="n">
        <f aca="false">C1649 - E1648</f>
        <v>-0.599999999999994</v>
      </c>
      <c r="J1649" s="8" t="n">
        <f aca="false">E1648 - D1649</f>
        <v>1.75999999999999</v>
      </c>
      <c r="K1649" s="9" t="n">
        <f aca="false">E1649 - E1648</f>
        <v>-1.34999999999999</v>
      </c>
      <c r="L1649" s="21" t="n">
        <f aca="false">I1649 / $E$2</f>
        <v>-0.00598503740648373</v>
      </c>
      <c r="M1649" s="22" t="n">
        <f aca="false">J1649 / $E$2</f>
        <v>0.0175561097256857</v>
      </c>
      <c r="N1649" s="23" t="n">
        <f aca="false">K1649 / $E$2</f>
        <v>-0.0134663341645885</v>
      </c>
      <c r="O1649" s="10" t="str">
        <f aca="false">IF(OR(J1649 &lt; 0, I1649 &lt; 0), IF(J1649 &lt; 0, "BUY", "SELL"), "S.W.")</f>
        <v>SELL</v>
      </c>
      <c r="P1649" s="11" t="n">
        <f aca="false">IF(OR(O1648="BUY", O1648 = "SELL"), IF(O1648 = "BUY", E1649 - B1649, B1649 - E1649), 0)</f>
        <v>0</v>
      </c>
      <c r="Q1649" s="24" t="n">
        <f aca="false">(F1649 - F1648) / F1648</f>
        <v>-0.0188823053431129</v>
      </c>
      <c r="R1649" s="25" t="inlineStr">
        <f aca="true">IF(ROW(Q1649) - 2 &gt;= 3, AVERAGE(Q1649:OFFSET(Q1649,1 - $R$2, 0)), "")</f>
        <is>
          <t/>
        </is>
      </c>
    </row>
    <row collapsed="false" customFormat="false" customHeight="false" hidden="false" ht="13.3" outlineLevel="0" r="1650">
      <c r="A1650" s="20" t="n">
        <v>38951</v>
      </c>
      <c r="B1650" s="14" t="n">
        <v>66.68</v>
      </c>
      <c r="C1650" s="15" t="n">
        <v>68.32</v>
      </c>
      <c r="D1650" s="16" t="n">
        <v>66.5</v>
      </c>
      <c r="E1650" s="17" t="n">
        <v>67.62</v>
      </c>
      <c r="F1650" s="18" t="n">
        <v>20606000</v>
      </c>
      <c r="G1650" s="13" t="n">
        <v>67.33</v>
      </c>
      <c r="I1650" s="7" t="n">
        <f aca="false">C1650 - E1649</f>
        <v>1.75999999999999</v>
      </c>
      <c r="J1650" s="8" t="n">
        <f aca="false">E1649 - D1650</f>
        <v>0.0600000000000023</v>
      </c>
      <c r="K1650" s="9" t="n">
        <f aca="false">E1650 - E1649</f>
        <v>1.06</v>
      </c>
      <c r="L1650" s="21" t="n">
        <f aca="false">I1650 / $E$2</f>
        <v>0.0175561097256857</v>
      </c>
      <c r="M1650" s="22" t="n">
        <f aca="false">J1650 / $E$2</f>
        <v>0.000598503740648402</v>
      </c>
      <c r="N1650" s="23" t="n">
        <f aca="false">K1650 / $E$2</f>
        <v>0.0105735660847881</v>
      </c>
      <c r="O1650" s="10" t="str">
        <f aca="false">IF(OR(J1650 &lt; 0, I1650 &lt; 0), IF(J1650 &lt; 0, "BUY", "SELL"), "S.W.")</f>
        <v>S.W.</v>
      </c>
      <c r="P1650" s="11" t="n">
        <f aca="false">IF(OR(O1649="BUY", O1649 = "SELL"), IF(O1649 = "BUY", E1650 - B1650, B1650 - E1650), 0)</f>
        <v>-0.939999999999998</v>
      </c>
      <c r="Q1650" s="24" t="n">
        <f aca="false">(F1650 - F1649) / F1649</f>
        <v>0.0964254168928051</v>
      </c>
      <c r="R1650" s="25" t="inlineStr">
        <f aca="true">IF(ROW(Q1650) - 2 &gt;= 3, AVERAGE(Q1650:OFFSET(Q1650,1 - $R$2, 0)), "")</f>
        <is>
          <t/>
        </is>
      </c>
    </row>
    <row collapsed="false" customFormat="false" customHeight="false" hidden="false" ht="13.3" outlineLevel="0" r="1651">
      <c r="A1651" s="20" t="n">
        <v>38952</v>
      </c>
      <c r="B1651" s="14" t="n">
        <v>68</v>
      </c>
      <c r="C1651" s="15" t="n">
        <v>68.65</v>
      </c>
      <c r="D1651" s="16" t="n">
        <v>66.94</v>
      </c>
      <c r="E1651" s="17" t="n">
        <v>67.31</v>
      </c>
      <c r="F1651" s="18" t="n">
        <v>19152100</v>
      </c>
      <c r="G1651" s="13" t="n">
        <v>67.02</v>
      </c>
      <c r="I1651" s="7" t="n">
        <f aca="false">C1651 - E1650</f>
        <v>1.03</v>
      </c>
      <c r="J1651" s="8" t="n">
        <f aca="false">E1650 - D1651</f>
        <v>0.680000000000007</v>
      </c>
      <c r="K1651" s="9" t="n">
        <f aca="false">E1651 - E1650</f>
        <v>-0.310000000000002</v>
      </c>
      <c r="L1651" s="21" t="n">
        <f aca="false">I1651 / $E$2</f>
        <v>0.0102743142144639</v>
      </c>
      <c r="M1651" s="22" t="n">
        <f aca="false">J1651 / $E$2</f>
        <v>0.00678304239401503</v>
      </c>
      <c r="N1651" s="23" t="n">
        <f aca="false">K1651 / $E$2</f>
        <v>-0.00309226932668331</v>
      </c>
      <c r="O1651" s="10" t="str">
        <f aca="false">IF(OR(J1651 &lt; 0, I1651 &lt; 0), IF(J1651 &lt; 0, "BUY", "SELL"), "S.W.")</f>
        <v>S.W.</v>
      </c>
      <c r="P1651" s="11" t="n">
        <f aca="false">IF(OR(O1650="BUY", O1650 = "SELL"), IF(O1650 = "BUY", E1651 - B1651, B1651 - E1651), 0)</f>
        <v>0</v>
      </c>
      <c r="Q1651" s="24" t="n">
        <f aca="false">(F1651 - F1650) / F1650</f>
        <v>-0.070557119285645</v>
      </c>
      <c r="R1651" s="25" t="inlineStr">
        <f aca="true">IF(ROW(Q1651) - 2 &gt;= 3, AVERAGE(Q1651:OFFSET(Q1651,1 - $R$2, 0)), "")</f>
        <is>
          <t/>
        </is>
      </c>
    </row>
    <row collapsed="false" customFormat="false" customHeight="false" hidden="false" ht="13.3" outlineLevel="0" r="1652">
      <c r="A1652" s="20" t="n">
        <v>38953</v>
      </c>
      <c r="B1652" s="14" t="n">
        <v>67.89</v>
      </c>
      <c r="C1652" s="15" t="n">
        <v>68.19</v>
      </c>
      <c r="D1652" s="16" t="n">
        <v>66.27</v>
      </c>
      <c r="E1652" s="17" t="n">
        <v>67.81</v>
      </c>
      <c r="F1652" s="18" t="n">
        <v>23399700</v>
      </c>
      <c r="G1652" s="13" t="n">
        <v>67.52</v>
      </c>
      <c r="I1652" s="7" t="n">
        <f aca="false">C1652 - E1651</f>
        <v>0.879999999999995</v>
      </c>
      <c r="J1652" s="8" t="n">
        <f aca="false">E1651 - D1652</f>
        <v>1.04000000000001</v>
      </c>
      <c r="K1652" s="9" t="n">
        <f aca="false">E1652 - E1651</f>
        <v>0.5</v>
      </c>
      <c r="L1652" s="21" t="n">
        <f aca="false">I1652 / $E$2</f>
        <v>0.00877805486284285</v>
      </c>
      <c r="M1652" s="22" t="n">
        <f aca="false">J1652 / $E$2</f>
        <v>0.0103740648379053</v>
      </c>
      <c r="N1652" s="23" t="n">
        <f aca="false">K1652 / $E$2</f>
        <v>0.00498753117206983</v>
      </c>
      <c r="O1652" s="10" t="str">
        <f aca="false">IF(OR(J1652 &lt; 0, I1652 &lt; 0), IF(J1652 &lt; 0, "BUY", "SELL"), "S.W.")</f>
        <v>S.W.</v>
      </c>
      <c r="P1652" s="11" t="n">
        <f aca="false">IF(OR(O1651="BUY", O1651 = "SELL"), IF(O1651 = "BUY", E1652 - B1652, B1652 - E1652), 0)</f>
        <v>0</v>
      </c>
      <c r="Q1652" s="24" t="n">
        <f aca="false">(F1652 - F1651) / F1651</f>
        <v>0.221782467718945</v>
      </c>
      <c r="R1652" s="25" t="inlineStr">
        <f aca="true">IF(ROW(Q1652) - 2 &gt;= 3, AVERAGE(Q1652:OFFSET(Q1652,1 - $R$2, 0)), "")</f>
        <is>
          <t/>
        </is>
      </c>
    </row>
    <row collapsed="false" customFormat="false" customHeight="false" hidden="false" ht="13.3" outlineLevel="0" r="1653">
      <c r="A1653" s="20" t="n">
        <v>38954</v>
      </c>
      <c r="B1653" s="14" t="n">
        <v>67.34</v>
      </c>
      <c r="C1653" s="15" t="n">
        <v>69.05</v>
      </c>
      <c r="D1653" s="16" t="n">
        <v>67.31</v>
      </c>
      <c r="E1653" s="17" t="n">
        <v>68.75</v>
      </c>
      <c r="F1653" s="18" t="n">
        <v>19427100</v>
      </c>
      <c r="G1653" s="13" t="n">
        <v>68.46</v>
      </c>
      <c r="I1653" s="7" t="n">
        <f aca="false">C1653 - E1652</f>
        <v>1.24</v>
      </c>
      <c r="J1653" s="8" t="n">
        <f aca="false">E1652 - D1653</f>
        <v>0.5</v>
      </c>
      <c r="K1653" s="9" t="n">
        <f aca="false">E1653 - E1652</f>
        <v>0.939999999999998</v>
      </c>
      <c r="L1653" s="21" t="n">
        <f aca="false">I1653 / $E$2</f>
        <v>0.0123690773067331</v>
      </c>
      <c r="M1653" s="22" t="n">
        <f aca="false">J1653 / $E$2</f>
        <v>0.00498753117206983</v>
      </c>
      <c r="N1653" s="23" t="n">
        <f aca="false">K1653 / $E$2</f>
        <v>0.00937655860349125</v>
      </c>
      <c r="O1653" s="10" t="str">
        <f aca="false">IF(OR(J1653 &lt; 0, I1653 &lt; 0), IF(J1653 &lt; 0, "BUY", "SELL"), "S.W.")</f>
        <v>S.W.</v>
      </c>
      <c r="P1653" s="11" t="n">
        <f aca="false">IF(OR(O1652="BUY", O1652 = "SELL"), IF(O1652 = "BUY", E1653 - B1653, B1653 - E1653), 0)</f>
        <v>0</v>
      </c>
      <c r="Q1653" s="24" t="n">
        <f aca="false">(F1653 - F1652) / F1652</f>
        <v>-0.169771407325735</v>
      </c>
      <c r="R1653" s="25" t="inlineStr">
        <f aca="true">IF(ROW(Q1653) - 2 &gt;= 3, AVERAGE(Q1653:OFFSET(Q1653,1 - $R$2, 0)), "")</f>
        <is>
          <t/>
        </is>
      </c>
    </row>
    <row collapsed="false" customFormat="false" customHeight="false" hidden="false" ht="13.3" outlineLevel="0" r="1654">
      <c r="A1654" s="20" t="n">
        <v>38957</v>
      </c>
      <c r="B1654" s="14" t="n">
        <v>68.5</v>
      </c>
      <c r="C1654" s="15" t="n">
        <v>68.61</v>
      </c>
      <c r="D1654" s="16" t="n">
        <v>66.68</v>
      </c>
      <c r="E1654" s="17" t="n">
        <v>66.98</v>
      </c>
      <c r="F1654" s="18" t="n">
        <v>26362900</v>
      </c>
      <c r="G1654" s="13" t="n">
        <v>66.69</v>
      </c>
      <c r="I1654" s="7" t="n">
        <f aca="false">C1654 - E1653</f>
        <v>-0.140000000000001</v>
      </c>
      <c r="J1654" s="8" t="n">
        <f aca="false">E1653 - D1654</f>
        <v>2.06999999999999</v>
      </c>
      <c r="K1654" s="9" t="n">
        <f aca="false">E1654 - E1653</f>
        <v>-1.77</v>
      </c>
      <c r="L1654" s="21" t="n">
        <f aca="false">I1654 / $E$2</f>
        <v>-0.00139650872817956</v>
      </c>
      <c r="M1654" s="22" t="n">
        <f aca="false">J1654 / $E$2</f>
        <v>0.020648379052369</v>
      </c>
      <c r="N1654" s="23" t="n">
        <f aca="false">K1654 / $E$2</f>
        <v>-0.0176558603491271</v>
      </c>
      <c r="O1654" s="10" t="str">
        <f aca="false">IF(OR(J1654 &lt; 0, I1654 &lt; 0), IF(J1654 &lt; 0, "BUY", "SELL"), "S.W.")</f>
        <v>SELL</v>
      </c>
      <c r="P1654" s="11" t="n">
        <f aca="false">IF(OR(O1653="BUY", O1653 = "SELL"), IF(O1653 = "BUY", E1654 - B1654, B1654 - E1654), 0)</f>
        <v>0</v>
      </c>
      <c r="Q1654" s="24" t="n">
        <f aca="false">(F1654 - F1653) / F1653</f>
        <v>0.357016744650514</v>
      </c>
      <c r="R1654" s="25" t="inlineStr">
        <f aca="true">IF(ROW(Q1654) - 2 &gt;= 3, AVERAGE(Q1654:OFFSET(Q1654,1 - $R$2, 0)), "")</f>
        <is>
          <t/>
        </is>
      </c>
    </row>
    <row collapsed="false" customFormat="false" customHeight="false" hidden="false" ht="13.3" outlineLevel="0" r="1655">
      <c r="A1655" s="20" t="n">
        <v>38958</v>
      </c>
      <c r="B1655" s="14" t="n">
        <v>66.99</v>
      </c>
      <c r="C1655" s="15" t="n">
        <v>67.26</v>
      </c>
      <c r="D1655" s="16" t="n">
        <v>65.12</v>
      </c>
      <c r="E1655" s="17" t="n">
        <v>66.48</v>
      </c>
      <c r="F1655" s="18" t="n">
        <v>33833300</v>
      </c>
      <c r="G1655" s="13" t="n">
        <v>66.2</v>
      </c>
      <c r="I1655" s="7" t="n">
        <f aca="false">C1655 - E1654</f>
        <v>0.280000000000001</v>
      </c>
      <c r="J1655" s="8" t="n">
        <f aca="false">E1654 - D1655</f>
        <v>1.86</v>
      </c>
      <c r="K1655" s="9" t="n">
        <f aca="false">E1655 - E1654</f>
        <v>-0.5</v>
      </c>
      <c r="L1655" s="21" t="n">
        <f aca="false">I1655 / $E$2</f>
        <v>0.00279301745635911</v>
      </c>
      <c r="M1655" s="22" t="n">
        <f aca="false">J1655 / $E$2</f>
        <v>0.0185536159600997</v>
      </c>
      <c r="N1655" s="23" t="n">
        <f aca="false">K1655 / $E$2</f>
        <v>-0.00498753117206983</v>
      </c>
      <c r="O1655" s="10" t="str">
        <f aca="false">IF(OR(J1655 &lt; 0, I1655 &lt; 0), IF(J1655 &lt; 0, "BUY", "SELL"), "S.W.")</f>
        <v>S.W.</v>
      </c>
      <c r="P1655" s="11" t="n">
        <f aca="false">IF(OR(O1654="BUY", O1654 = "SELL"), IF(O1654 = "BUY", E1655 - B1655, B1655 - E1655), 0)</f>
        <v>0.509999999999991</v>
      </c>
      <c r="Q1655" s="24" t="n">
        <f aca="false">(F1655 - F1654) / F1654</f>
        <v>0.283367914758998</v>
      </c>
      <c r="R1655" s="25" t="inlineStr">
        <f aca="true">IF(ROW(Q1655) - 2 &gt;= 3, AVERAGE(Q1655:OFFSET(Q1655,1 - $R$2, 0)), "")</f>
        <is>
          <t/>
        </is>
      </c>
    </row>
    <row collapsed="false" customFormat="false" customHeight="false" hidden="false" ht="13.3" outlineLevel="0" r="1656">
      <c r="A1656" s="20" t="n">
        <v>38959</v>
      </c>
      <c r="B1656" s="14" t="n">
        <v>67.34</v>
      </c>
      <c r="C1656" s="15" t="n">
        <v>67.82</v>
      </c>
      <c r="D1656" s="16" t="n">
        <v>66.68</v>
      </c>
      <c r="E1656" s="17" t="n">
        <v>66.96</v>
      </c>
      <c r="F1656" s="18" t="n">
        <v>24290800</v>
      </c>
      <c r="G1656" s="13" t="n">
        <v>66.67</v>
      </c>
      <c r="I1656" s="7" t="n">
        <f aca="false">C1656 - E1655</f>
        <v>1.33999999999999</v>
      </c>
      <c r="J1656" s="8" t="n">
        <f aca="false">E1655 - D1656</f>
        <v>-0.200000000000003</v>
      </c>
      <c r="K1656" s="9" t="n">
        <f aca="false">E1656 - E1655</f>
        <v>0.47999999999999</v>
      </c>
      <c r="L1656" s="21" t="n">
        <f aca="false">I1656 / $E$2</f>
        <v>0.013366583541147</v>
      </c>
      <c r="M1656" s="22" t="n">
        <f aca="false">J1656 / $E$2</f>
        <v>-0.00199501246882796</v>
      </c>
      <c r="N1656" s="23" t="n">
        <f aca="false">K1656 / $E$2</f>
        <v>0.00478802992518693</v>
      </c>
      <c r="O1656" s="10" t="str">
        <f aca="false">IF(OR(J1656 &lt; 0, I1656 &lt; 0), IF(J1656 &lt; 0, "BUY", "SELL"), "S.W.")</f>
        <v>BUY</v>
      </c>
      <c r="P1656" s="11" t="n">
        <f aca="false">IF(OR(O1655="BUY", O1655 = "SELL"), IF(O1655 = "BUY", E1656 - B1656, B1656 - E1656), 0)</f>
        <v>0</v>
      </c>
      <c r="Q1656" s="24" t="n">
        <f aca="false">(F1656 - F1655) / F1655</f>
        <v>-0.282044612851835</v>
      </c>
      <c r="R1656" s="25" t="inlineStr">
        <f aca="true">IF(ROW(Q1656) - 2 &gt;= 3, AVERAGE(Q1656:OFFSET(Q1656,1 - $R$2, 0)), "")</f>
        <is>
          <t/>
        </is>
      </c>
    </row>
    <row collapsed="false" customFormat="false" customHeight="false" hidden="false" ht="13.3" outlineLevel="0" r="1657">
      <c r="A1657" s="20" t="n">
        <v>38960</v>
      </c>
      <c r="B1657" s="14" t="n">
        <v>67.28</v>
      </c>
      <c r="C1657" s="15" t="n">
        <v>68.3</v>
      </c>
      <c r="D1657" s="16" t="n">
        <v>66.66</v>
      </c>
      <c r="E1657" s="17" t="n">
        <v>67.85</v>
      </c>
      <c r="F1657" s="18" t="n">
        <v>20524900</v>
      </c>
      <c r="G1657" s="13" t="n">
        <v>67.56</v>
      </c>
      <c r="I1657" s="7" t="n">
        <f aca="false">C1657 - E1656</f>
        <v>1.34</v>
      </c>
      <c r="J1657" s="8" t="n">
        <f aca="false">E1656 - D1657</f>
        <v>0.299999999999997</v>
      </c>
      <c r="K1657" s="9" t="n">
        <f aca="false">E1657 - E1656</f>
        <v>0.890000000000001</v>
      </c>
      <c r="L1657" s="21" t="n">
        <f aca="false">I1657 / $E$2</f>
        <v>0.0133665835411472</v>
      </c>
      <c r="M1657" s="22" t="n">
        <f aca="false">J1657 / $E$2</f>
        <v>0.00299251870324187</v>
      </c>
      <c r="N1657" s="23" t="n">
        <f aca="false">K1657 / $E$2</f>
        <v>0.0088778054862843</v>
      </c>
      <c r="O1657" s="10" t="str">
        <f aca="false">IF(OR(J1657 &lt; 0, I1657 &lt; 0), IF(J1657 &lt; 0, "BUY", "SELL"), "S.W.")</f>
        <v>S.W.</v>
      </c>
      <c r="P1657" s="11" t="n">
        <f aca="false">IF(OR(O1656="BUY", O1656 = "SELL"), IF(O1656 = "BUY", E1657 - B1657, B1657 - E1657), 0)</f>
        <v>0.569999999999993</v>
      </c>
      <c r="Q1657" s="24" t="n">
        <f aca="false">(F1657 - F1656) / F1656</f>
        <v>-0.155034004643733</v>
      </c>
      <c r="R1657" s="25" t="inlineStr">
        <f aca="true">IF(ROW(Q1657) - 2 &gt;= 3, AVERAGE(Q1657:OFFSET(Q1657,1 - $R$2, 0)), "")</f>
        <is>
          <t/>
        </is>
      </c>
    </row>
    <row collapsed="false" customFormat="false" customHeight="false" hidden="false" ht="13.3" outlineLevel="0" r="1658">
      <c r="A1658" s="20" t="n">
        <v>38961</v>
      </c>
      <c r="B1658" s="14" t="n">
        <v>68.48</v>
      </c>
      <c r="C1658" s="15" t="n">
        <v>68.65</v>
      </c>
      <c r="D1658" s="16" t="n">
        <v>67.82</v>
      </c>
      <c r="E1658" s="17" t="n">
        <v>68.38</v>
      </c>
      <c r="F1658" s="18" t="n">
        <v>14589100</v>
      </c>
      <c r="G1658" s="13" t="n">
        <v>68.09</v>
      </c>
      <c r="I1658" s="7" t="n">
        <f aca="false">C1658 - E1657</f>
        <v>0.800000000000011</v>
      </c>
      <c r="J1658" s="8" t="n">
        <f aca="false">E1657 - D1658</f>
        <v>0.0300000000000011</v>
      </c>
      <c r="K1658" s="9" t="n">
        <f aca="false">E1658 - E1657</f>
        <v>0.530000000000001</v>
      </c>
      <c r="L1658" s="21" t="n">
        <f aca="false">I1658 / $E$2</f>
        <v>0.00798004987531184</v>
      </c>
      <c r="M1658" s="22" t="n">
        <f aca="false">J1658 / $E$2</f>
        <v>0.000299251870324201</v>
      </c>
      <c r="N1658" s="23" t="n">
        <f aca="false">K1658 / $E$2</f>
        <v>0.00528678304239403</v>
      </c>
      <c r="O1658" s="10" t="str">
        <f aca="false">IF(OR(J1658 &lt; 0, I1658 &lt; 0), IF(J1658 &lt; 0, "BUY", "SELL"), "S.W.")</f>
        <v>S.W.</v>
      </c>
      <c r="P1658" s="11" t="n">
        <f aca="false">IF(OR(O1657="BUY", O1657 = "SELL"), IF(O1657 = "BUY", E1658 - B1658, B1658 - E1658), 0)</f>
        <v>0</v>
      </c>
      <c r="Q1658" s="24" t="n">
        <f aca="false">(F1658 - F1657) / F1657</f>
        <v>-0.289199947380986</v>
      </c>
      <c r="R1658" s="25" t="inlineStr">
        <f aca="true">IF(ROW(Q1658) - 2 &gt;= 3, AVERAGE(Q1658:OFFSET(Q1658,1 - $R$2, 0)), "")</f>
        <is>
          <t/>
        </is>
      </c>
    </row>
    <row collapsed="false" customFormat="false" customHeight="false" hidden="false" ht="13.3" outlineLevel="0" r="1659">
      <c r="A1659" s="20" t="n">
        <v>38965</v>
      </c>
      <c r="B1659" s="14" t="n">
        <v>68.97</v>
      </c>
      <c r="C1659" s="15" t="n">
        <v>71.5</v>
      </c>
      <c r="D1659" s="16" t="n">
        <v>68.55</v>
      </c>
      <c r="E1659" s="17" t="n">
        <v>71.48</v>
      </c>
      <c r="F1659" s="18" t="n">
        <v>36159200</v>
      </c>
      <c r="G1659" s="13" t="n">
        <v>71.17</v>
      </c>
      <c r="I1659" s="7" t="n">
        <f aca="false">C1659 - E1658</f>
        <v>3.12</v>
      </c>
      <c r="J1659" s="8" t="n">
        <f aca="false">E1658 - D1659</f>
        <v>-0.170000000000002</v>
      </c>
      <c r="K1659" s="9" t="n">
        <f aca="false">E1659 - E1658</f>
        <v>3.10000000000001</v>
      </c>
      <c r="L1659" s="21" t="n">
        <f aca="false">I1659 / $E$2</f>
        <v>0.0311221945137158</v>
      </c>
      <c r="M1659" s="22" t="n">
        <f aca="false">J1659 / $E$2</f>
        <v>-0.00169576059850376</v>
      </c>
      <c r="N1659" s="23" t="n">
        <f aca="false">K1659 / $E$2</f>
        <v>0.030922693266833</v>
      </c>
      <c r="O1659" s="10" t="str">
        <f aca="false">IF(OR(J1659 &lt; 0, I1659 &lt; 0), IF(J1659 &lt; 0, "BUY", "SELL"), "S.W.")</f>
        <v>BUY</v>
      </c>
      <c r="P1659" s="11" t="n">
        <f aca="false">IF(OR(O1658="BUY", O1658 = "SELL"), IF(O1658 = "BUY", E1659 - B1659, B1659 - E1659), 0)</f>
        <v>0</v>
      </c>
      <c r="Q1659" s="24" t="n">
        <f aca="false">(F1659 - F1658) / F1658</f>
        <v>1.47850792715109</v>
      </c>
      <c r="R1659" s="25" t="inlineStr">
        <f aca="true">IF(ROW(Q1659) - 2 &gt;= 3, AVERAGE(Q1659:OFFSET(Q1659,1 - $R$2, 0)), "")</f>
        <is>
          <t/>
        </is>
      </c>
    </row>
    <row collapsed="false" customFormat="false" customHeight="false" hidden="false" ht="13.3" outlineLevel="0" r="1660">
      <c r="A1660" s="20" t="n">
        <v>38966</v>
      </c>
      <c r="B1660" s="14" t="n">
        <v>71.08</v>
      </c>
      <c r="C1660" s="15" t="n">
        <v>71.69</v>
      </c>
      <c r="D1660" s="16" t="n">
        <v>69.7</v>
      </c>
      <c r="E1660" s="17" t="n">
        <v>70.03</v>
      </c>
      <c r="F1660" s="18" t="n">
        <v>34789400</v>
      </c>
      <c r="G1660" s="13" t="n">
        <v>69.73</v>
      </c>
      <c r="I1660" s="7" t="n">
        <f aca="false">C1660 - E1659</f>
        <v>0.209999999999994</v>
      </c>
      <c r="J1660" s="8" t="n">
        <f aca="false">E1659 - D1660</f>
        <v>1.78</v>
      </c>
      <c r="K1660" s="9" t="n">
        <f aca="false">E1660 - E1659</f>
        <v>-1.45</v>
      </c>
      <c r="L1660" s="21" t="n">
        <f aca="false">I1660 / $E$2</f>
        <v>0.00209476309226926</v>
      </c>
      <c r="M1660" s="22" t="n">
        <f aca="false">J1660 / $E$2</f>
        <v>0.0177556109725686</v>
      </c>
      <c r="N1660" s="23" t="n">
        <f aca="false">K1660 / $E$2</f>
        <v>-0.0144638403990025</v>
      </c>
      <c r="O1660" s="10" t="str">
        <f aca="false">IF(OR(J1660 &lt; 0, I1660 &lt; 0), IF(J1660 &lt; 0, "BUY", "SELL"), "S.W.")</f>
        <v>S.W.</v>
      </c>
      <c r="P1660" s="11" t="n">
        <f aca="false">IF(OR(O1659="BUY", O1659 = "SELL"), IF(O1659 = "BUY", E1660 - B1660, B1660 - E1660), 0)</f>
        <v>-1.05</v>
      </c>
      <c r="Q1660" s="24" t="n">
        <f aca="false">(F1660 - F1659) / F1659</f>
        <v>-0.0378824752760017</v>
      </c>
      <c r="R1660" s="25" t="inlineStr">
        <f aca="true">IF(ROW(Q1660) - 2 &gt;= 3, AVERAGE(Q1660:OFFSET(Q1660,1 - $R$2, 0)), "")</f>
        <is>
          <t/>
        </is>
      </c>
    </row>
    <row collapsed="false" customFormat="false" customHeight="false" hidden="false" ht="13.3" outlineLevel="0" r="1661">
      <c r="A1661" s="20" t="n">
        <v>38967</v>
      </c>
      <c r="B1661" s="14" t="n">
        <v>70.6</v>
      </c>
      <c r="C1661" s="15" t="n">
        <v>73.48</v>
      </c>
      <c r="D1661" s="16" t="n">
        <v>70.25</v>
      </c>
      <c r="E1661" s="17" t="n">
        <v>72.8</v>
      </c>
      <c r="F1661" s="18" t="n">
        <v>45284200</v>
      </c>
      <c r="G1661" s="13" t="n">
        <v>72.49</v>
      </c>
      <c r="I1661" s="7" t="n">
        <f aca="false">C1661 - E1660</f>
        <v>3.45</v>
      </c>
      <c r="J1661" s="8" t="n">
        <f aca="false">E1660 - D1661</f>
        <v>-0.219999999999999</v>
      </c>
      <c r="K1661" s="9" t="n">
        <f aca="false">E1661 - E1660</f>
        <v>2.77</v>
      </c>
      <c r="L1661" s="21" t="n">
        <f aca="false">I1661 / $E$2</f>
        <v>0.0344139650872818</v>
      </c>
      <c r="M1661" s="22" t="n">
        <f aca="false">J1661 / $E$2</f>
        <v>-0.00219451371571071</v>
      </c>
      <c r="N1661" s="23" t="n">
        <f aca="false">K1661 / $E$2</f>
        <v>0.0276309226932668</v>
      </c>
      <c r="O1661" s="10" t="str">
        <f aca="false">IF(OR(J1661 &lt; 0, I1661 &lt; 0), IF(J1661 &lt; 0, "BUY", "SELL"), "S.W.")</f>
        <v>BUY</v>
      </c>
      <c r="P1661" s="11" t="n">
        <f aca="false">IF(OR(O1660="BUY", O1660 = "SELL"), IF(O1660 = "BUY", E1661 - B1661, B1661 - E1661), 0)</f>
        <v>0</v>
      </c>
      <c r="Q1661" s="24" t="n">
        <f aca="false">(F1661 - F1660) / F1660</f>
        <v>0.301666599596429</v>
      </c>
      <c r="R1661" s="25" t="inlineStr">
        <f aca="true">IF(ROW(Q1661) - 2 &gt;= 3, AVERAGE(Q1661:OFFSET(Q1661,1 - $R$2, 0)), "")</f>
        <is>
          <t/>
        </is>
      </c>
    </row>
    <row collapsed="false" customFormat="false" customHeight="false" hidden="false" ht="13.3" outlineLevel="0" r="1662">
      <c r="A1662" s="20" t="n">
        <v>38968</v>
      </c>
      <c r="B1662" s="14" t="n">
        <v>73.37</v>
      </c>
      <c r="C1662" s="15" t="n">
        <v>73.57</v>
      </c>
      <c r="D1662" s="16" t="n">
        <v>71.91</v>
      </c>
      <c r="E1662" s="17" t="n">
        <v>72.52</v>
      </c>
      <c r="F1662" s="18" t="n">
        <v>31997200</v>
      </c>
      <c r="G1662" s="13" t="n">
        <v>72.21</v>
      </c>
      <c r="I1662" s="7" t="n">
        <f aca="false">C1662 - E1661</f>
        <v>0.769999999999996</v>
      </c>
      <c r="J1662" s="8" t="n">
        <f aca="false">E1661 - D1662</f>
        <v>0.890000000000001</v>
      </c>
      <c r="K1662" s="9" t="n">
        <f aca="false">E1662 - E1661</f>
        <v>-0.280000000000001</v>
      </c>
      <c r="L1662" s="21" t="n">
        <f aca="false">I1662 / $E$2</f>
        <v>0.00768079800498749</v>
      </c>
      <c r="M1662" s="22" t="n">
        <f aca="false">J1662 / $E$2</f>
        <v>0.0088778054862843</v>
      </c>
      <c r="N1662" s="23" t="n">
        <f aca="false">K1662 / $E$2</f>
        <v>-0.00279301745635911</v>
      </c>
      <c r="O1662" s="10" t="str">
        <f aca="false">IF(OR(J1662 &lt; 0, I1662 &lt; 0), IF(J1662 &lt; 0, "BUY", "SELL"), "S.W.")</f>
        <v>S.W.</v>
      </c>
      <c r="P1662" s="11" t="n">
        <f aca="false">IF(OR(O1661="BUY", O1661 = "SELL"), IF(O1661 = "BUY", E1662 - B1662, B1662 - E1662), 0)</f>
        <v>-0.850000000000009</v>
      </c>
      <c r="Q1662" s="24" t="n">
        <f aca="false">(F1662 - F1661) / F1661</f>
        <v>-0.29341359679535</v>
      </c>
      <c r="R1662" s="25" t="inlineStr">
        <f aca="true">IF(ROW(Q1662) - 2 &gt;= 3, AVERAGE(Q1662:OFFSET(Q1662,1 - $R$2, 0)), "")</f>
        <is>
          <t/>
        </is>
      </c>
    </row>
    <row collapsed="false" customFormat="false" customHeight="false" hidden="false" ht="13.3" outlineLevel="0" r="1663">
      <c r="A1663" s="20" t="n">
        <v>38971</v>
      </c>
      <c r="B1663" s="14" t="n">
        <v>72.43</v>
      </c>
      <c r="C1663" s="15" t="n">
        <v>73.73</v>
      </c>
      <c r="D1663" s="16" t="n">
        <v>71.42</v>
      </c>
      <c r="E1663" s="17" t="n">
        <v>72.5</v>
      </c>
      <c r="F1663" s="18" t="n">
        <v>33897300</v>
      </c>
      <c r="G1663" s="13" t="n">
        <v>72.19</v>
      </c>
      <c r="I1663" s="7" t="n">
        <f aca="false">C1663 - E1662</f>
        <v>1.21000000000001</v>
      </c>
      <c r="J1663" s="8" t="n">
        <f aca="false">E1662 - D1663</f>
        <v>1.09999999999999</v>
      </c>
      <c r="K1663" s="9" t="n">
        <f aca="false">E1663 - E1662</f>
        <v>-0.019999999999996</v>
      </c>
      <c r="L1663" s="21" t="n">
        <f aca="false">I1663 / $E$2</f>
        <v>0.0120698254364091</v>
      </c>
      <c r="M1663" s="22" t="n">
        <f aca="false">J1663 / $E$2</f>
        <v>0.0109725685785536</v>
      </c>
      <c r="N1663" s="23" t="n">
        <f aca="false">K1663 / $E$2</f>
        <v>-0.000199501246882753</v>
      </c>
      <c r="O1663" s="10" t="str">
        <f aca="false">IF(OR(J1663 &lt; 0, I1663 &lt; 0), IF(J1663 &lt; 0, "BUY", "SELL"), "S.W.")</f>
        <v>S.W.</v>
      </c>
      <c r="P1663" s="11" t="n">
        <f aca="false">IF(OR(O1662="BUY", O1662 = "SELL"), IF(O1662 = "BUY", E1663 - B1663, B1663 - E1663), 0)</f>
        <v>0</v>
      </c>
      <c r="Q1663" s="24" t="n">
        <f aca="false">(F1663 - F1662) / F1662</f>
        <v>0.0593833210405911</v>
      </c>
      <c r="R1663" s="25" t="inlineStr">
        <f aca="true">IF(ROW(Q1663) - 2 &gt;= 3, AVERAGE(Q1663:OFFSET(Q1663,1 - $R$2, 0)), "")</f>
        <is>
          <t/>
        </is>
      </c>
    </row>
    <row collapsed="false" customFormat="false" customHeight="false" hidden="false" ht="13.3" outlineLevel="0" r="1664">
      <c r="A1664" s="20" t="n">
        <v>38972</v>
      </c>
      <c r="B1664" s="14" t="n">
        <v>72.81</v>
      </c>
      <c r="C1664" s="15" t="n">
        <v>73.45</v>
      </c>
      <c r="D1664" s="16" t="n">
        <v>71.45</v>
      </c>
      <c r="E1664" s="17" t="n">
        <v>72.63</v>
      </c>
      <c r="F1664" s="18" t="n">
        <v>60167400</v>
      </c>
      <c r="G1664" s="13" t="n">
        <v>72.32</v>
      </c>
      <c r="I1664" s="7" t="n">
        <f aca="false">C1664 - E1663</f>
        <v>0.950000000000003</v>
      </c>
      <c r="J1664" s="8" t="n">
        <f aca="false">E1663 - D1664</f>
        <v>1.05</v>
      </c>
      <c r="K1664" s="9" t="n">
        <f aca="false">E1664 - E1663</f>
        <v>0.129999999999995</v>
      </c>
      <c r="L1664" s="21" t="n">
        <f aca="false">I1664 / $E$2</f>
        <v>0.0094763092269327</v>
      </c>
      <c r="M1664" s="22" t="n">
        <f aca="false">J1664 / $E$2</f>
        <v>0.0104738154613466</v>
      </c>
      <c r="N1664" s="23" t="n">
        <f aca="false">K1664 / $E$2</f>
        <v>0.00129675810473811</v>
      </c>
      <c r="O1664" s="10" t="str">
        <f aca="false">IF(OR(J1664 &lt; 0, I1664 &lt; 0), IF(J1664 &lt; 0, "BUY", "SELL"), "S.W.")</f>
        <v>S.W.</v>
      </c>
      <c r="P1664" s="11" t="n">
        <f aca="false">IF(OR(O1663="BUY", O1663 = "SELL"), IF(O1663 = "BUY", E1664 - B1664, B1664 - E1664), 0)</f>
        <v>0</v>
      </c>
      <c r="Q1664" s="24" t="n">
        <f aca="false">(F1664 - F1663) / F1663</f>
        <v>0.774990928481029</v>
      </c>
      <c r="R1664" s="25" t="inlineStr">
        <f aca="true">IF(ROW(Q1664) - 2 &gt;= 3, AVERAGE(Q1664:OFFSET(Q1664,1 - $R$2, 0)), "")</f>
        <is>
          <t/>
        </is>
      </c>
    </row>
    <row collapsed="false" customFormat="false" customHeight="false" hidden="false" ht="13.3" outlineLevel="0" r="1665">
      <c r="A1665" s="20" t="n">
        <v>38973</v>
      </c>
      <c r="B1665" s="14" t="n">
        <v>72.85</v>
      </c>
      <c r="C1665" s="15" t="n">
        <v>74.32</v>
      </c>
      <c r="D1665" s="16" t="n">
        <v>72.3</v>
      </c>
      <c r="E1665" s="17" t="n">
        <v>74.2</v>
      </c>
      <c r="F1665" s="18" t="n">
        <v>40933500</v>
      </c>
      <c r="G1665" s="13" t="n">
        <v>73.88</v>
      </c>
      <c r="I1665" s="7" t="n">
        <f aca="false">C1665 - E1664</f>
        <v>1.69</v>
      </c>
      <c r="J1665" s="8" t="n">
        <f aca="false">E1664 - D1665</f>
        <v>0.329999999999998</v>
      </c>
      <c r="K1665" s="9" t="n">
        <f aca="false">E1665 - E1664</f>
        <v>1.57000000000001</v>
      </c>
      <c r="L1665" s="21" t="n">
        <f aca="false">I1665 / $E$2</f>
        <v>0.016857855361596</v>
      </c>
      <c r="M1665" s="22" t="n">
        <f aca="false">J1665 / $E$2</f>
        <v>0.00329177057356607</v>
      </c>
      <c r="N1665" s="23" t="n">
        <f aca="false">K1665 / $E$2</f>
        <v>0.0156608478802993</v>
      </c>
      <c r="O1665" s="10" t="str">
        <f aca="false">IF(OR(J1665 &lt; 0, I1665 &lt; 0), IF(J1665 &lt; 0, "BUY", "SELL"), "S.W.")</f>
        <v>S.W.</v>
      </c>
      <c r="P1665" s="11" t="n">
        <f aca="false">IF(OR(O1664="BUY", O1664 = "SELL"), IF(O1664 = "BUY", E1665 - B1665, B1665 - E1665), 0)</f>
        <v>0</v>
      </c>
      <c r="Q1665" s="24" t="n">
        <f aca="false">(F1665 - F1664) / F1664</f>
        <v>-0.319673112017471</v>
      </c>
      <c r="R1665" s="25" t="inlineStr">
        <f aca="true">IF(ROW(Q1665) - 2 &gt;= 3, AVERAGE(Q1665:OFFSET(Q1665,1 - $R$2, 0)), "")</f>
        <is>
          <t/>
        </is>
      </c>
    </row>
    <row collapsed="false" customFormat="false" customHeight="false" hidden="false" ht="13.3" outlineLevel="0" r="1666">
      <c r="A1666" s="20" t="n">
        <v>38974</v>
      </c>
      <c r="B1666" s="14" t="n">
        <v>73.72</v>
      </c>
      <c r="C1666" s="15" t="n">
        <v>74.67</v>
      </c>
      <c r="D1666" s="16" t="n">
        <v>73.46</v>
      </c>
      <c r="E1666" s="17" t="n">
        <v>74.17</v>
      </c>
      <c r="F1666" s="18" t="n">
        <v>28633200</v>
      </c>
      <c r="G1666" s="13" t="n">
        <v>73.85</v>
      </c>
      <c r="I1666" s="7" t="n">
        <f aca="false">C1666 - E1665</f>
        <v>0.469999999999999</v>
      </c>
      <c r="J1666" s="8" t="n">
        <f aca="false">E1665 - D1666</f>
        <v>0.740000000000009</v>
      </c>
      <c r="K1666" s="9" t="n">
        <f aca="false">E1666 - E1665</f>
        <v>-0.0300000000000011</v>
      </c>
      <c r="L1666" s="21" t="n">
        <f aca="false">I1666 / $E$2</f>
        <v>0.00468827930174562</v>
      </c>
      <c r="M1666" s="22" t="n">
        <f aca="false">J1666 / $E$2</f>
        <v>0.00738154613466343</v>
      </c>
      <c r="N1666" s="23" t="n">
        <f aca="false">K1666 / $E$2</f>
        <v>-0.000299251870324201</v>
      </c>
      <c r="O1666" s="10" t="str">
        <f aca="false">IF(OR(J1666 &lt; 0, I1666 &lt; 0), IF(J1666 &lt; 0, "BUY", "SELL"), "S.W.")</f>
        <v>S.W.</v>
      </c>
      <c r="P1666" s="11" t="n">
        <f aca="false">IF(OR(O1665="BUY", O1665 = "SELL"), IF(O1665 = "BUY", E1666 - B1666, B1666 - E1666), 0)</f>
        <v>0</v>
      </c>
      <c r="Q1666" s="24" t="n">
        <f aca="false">(F1666 - F1665) / F1665</f>
        <v>-0.30049470482612</v>
      </c>
      <c r="R1666" s="25" t="inlineStr">
        <f aca="true">IF(ROW(Q1666) - 2 &gt;= 3, AVERAGE(Q1666:OFFSET(Q1666,1 - $R$2, 0)), "")</f>
        <is>
          <t/>
        </is>
      </c>
    </row>
    <row collapsed="false" customFormat="false" customHeight="false" hidden="false" ht="13.3" outlineLevel="0" r="1667">
      <c r="A1667" s="20" t="n">
        <v>38975</v>
      </c>
      <c r="B1667" s="14" t="n">
        <v>74.6</v>
      </c>
      <c r="C1667" s="15" t="n">
        <v>74.98</v>
      </c>
      <c r="D1667" s="16" t="n">
        <v>73.29</v>
      </c>
      <c r="E1667" s="17" t="n">
        <v>74.1</v>
      </c>
      <c r="F1667" s="18" t="n">
        <v>35066200</v>
      </c>
      <c r="G1667" s="13" t="n">
        <v>73.78</v>
      </c>
      <c r="I1667" s="7" t="n">
        <f aca="false">C1667 - E1666</f>
        <v>0.810000000000002</v>
      </c>
      <c r="J1667" s="8" t="n">
        <f aca="false">E1666 - D1667</f>
        <v>0.879999999999995</v>
      </c>
      <c r="K1667" s="9" t="n">
        <f aca="false">E1667 - E1666</f>
        <v>-0.0700000000000074</v>
      </c>
      <c r="L1667" s="21" t="n">
        <f aca="false">I1667 / $E$2</f>
        <v>0.00807980049875314</v>
      </c>
      <c r="M1667" s="22" t="n">
        <f aca="false">J1667 / $E$2</f>
        <v>0.00877805486284285</v>
      </c>
      <c r="N1667" s="23" t="n">
        <f aca="false">K1667 / $E$2</f>
        <v>-0.000698254364089849</v>
      </c>
      <c r="O1667" s="10" t="str">
        <f aca="false">IF(OR(J1667 &lt; 0, I1667 &lt; 0), IF(J1667 &lt; 0, "BUY", "SELL"), "S.W.")</f>
        <v>S.W.</v>
      </c>
      <c r="P1667" s="11" t="n">
        <f aca="false">IF(OR(O1666="BUY", O1666 = "SELL"), IF(O1666 = "BUY", E1667 - B1667, B1667 - E1667), 0)</f>
        <v>0</v>
      </c>
      <c r="Q1667" s="24" t="n">
        <f aca="false">(F1667 - F1666) / F1666</f>
        <v>0.224669265048964</v>
      </c>
      <c r="R1667" s="25" t="inlineStr">
        <f aca="true">IF(ROW(Q1667) - 2 &gt;= 3, AVERAGE(Q1667:OFFSET(Q1667,1 - $R$2, 0)), "")</f>
        <is>
          <t/>
        </is>
      </c>
    </row>
    <row collapsed="false" customFormat="false" customHeight="false" hidden="false" ht="13.3" outlineLevel="0" r="1668">
      <c r="A1668" s="20" t="n">
        <v>38978</v>
      </c>
      <c r="B1668" s="14" t="n">
        <v>73.8</v>
      </c>
      <c r="C1668" s="15" t="n">
        <v>74.86</v>
      </c>
      <c r="D1668" s="16" t="n">
        <v>73.3</v>
      </c>
      <c r="E1668" s="17" t="n">
        <v>73.89</v>
      </c>
      <c r="F1668" s="18" t="n">
        <v>25188500</v>
      </c>
      <c r="G1668" s="13" t="n">
        <v>73.57</v>
      </c>
      <c r="I1668" s="7" t="n">
        <f aca="false">C1668 - E1667</f>
        <v>0.760000000000005</v>
      </c>
      <c r="J1668" s="8" t="n">
        <f aca="false">E1667 - D1668</f>
        <v>0.799999999999997</v>
      </c>
      <c r="K1668" s="9" t="n">
        <f aca="false">E1668 - E1667</f>
        <v>-0.209999999999994</v>
      </c>
      <c r="L1668" s="21" t="n">
        <f aca="false">I1668 / $E$2</f>
        <v>0.00758104738154619</v>
      </c>
      <c r="M1668" s="22" t="n">
        <f aca="false">J1668 / $E$2</f>
        <v>0.00798004987531169</v>
      </c>
      <c r="N1668" s="23" t="n">
        <f aca="false">K1668 / $E$2</f>
        <v>-0.00209476309226926</v>
      </c>
      <c r="O1668" s="10" t="str">
        <f aca="false">IF(OR(J1668 &lt; 0, I1668 &lt; 0), IF(J1668 &lt; 0, "BUY", "SELL"), "S.W.")</f>
        <v>S.W.</v>
      </c>
      <c r="P1668" s="11" t="n">
        <f aca="false">IF(OR(O1667="BUY", O1667 = "SELL"), IF(O1667 = "BUY", E1668 - B1668, B1668 - E1668), 0)</f>
        <v>0</v>
      </c>
      <c r="Q1668" s="24" t="n">
        <f aca="false">(F1668 - F1667) / F1667</f>
        <v>-0.281687208765136</v>
      </c>
      <c r="R1668" s="25" t="inlineStr">
        <f aca="true">IF(ROW(Q1668) - 2 &gt;= 3, AVERAGE(Q1668:OFFSET(Q1668,1 - $R$2, 0)), "")</f>
        <is>
          <t/>
        </is>
      </c>
    </row>
    <row collapsed="false" customFormat="false" customHeight="false" hidden="false" ht="13.3" outlineLevel="0" r="1669">
      <c r="A1669" s="20" t="n">
        <v>38979</v>
      </c>
      <c r="B1669" s="14" t="n">
        <v>74.1</v>
      </c>
      <c r="C1669" s="15" t="n">
        <v>74.36</v>
      </c>
      <c r="D1669" s="16" t="n">
        <v>72.8</v>
      </c>
      <c r="E1669" s="17" t="n">
        <v>73.77</v>
      </c>
      <c r="F1669" s="18" t="n">
        <v>25358900</v>
      </c>
      <c r="G1669" s="13" t="n">
        <v>73.45</v>
      </c>
      <c r="I1669" s="7" t="n">
        <f aca="false">C1669 - E1668</f>
        <v>0.469999999999999</v>
      </c>
      <c r="J1669" s="8" t="n">
        <f aca="false">E1668 - D1669</f>
        <v>1.09</v>
      </c>
      <c r="K1669" s="9" t="n">
        <f aca="false">E1669 - E1668</f>
        <v>-0.120000000000005</v>
      </c>
      <c r="L1669" s="21" t="n">
        <f aca="false">I1669 / $E$2</f>
        <v>0.00468827930174562</v>
      </c>
      <c r="M1669" s="22" t="n">
        <f aca="false">J1669 / $E$2</f>
        <v>0.0108728179551123</v>
      </c>
      <c r="N1669" s="23" t="n">
        <f aca="false">K1669 / $E$2</f>
        <v>-0.0011970074812968</v>
      </c>
      <c r="O1669" s="10" t="str">
        <f aca="false">IF(OR(J1669 &lt; 0, I1669 &lt; 0), IF(J1669 &lt; 0, "BUY", "SELL"), "S.W.")</f>
        <v>S.W.</v>
      </c>
      <c r="P1669" s="11" t="n">
        <f aca="false">IF(OR(O1668="BUY", O1668 = "SELL"), IF(O1668 = "BUY", E1669 - B1669, B1669 - E1669), 0)</f>
        <v>0</v>
      </c>
      <c r="Q1669" s="24" t="n">
        <f aca="false">(F1669 - F1668) / F1668</f>
        <v>0.00676499196061695</v>
      </c>
      <c r="R1669" s="25" t="inlineStr">
        <f aca="true">IF(ROW(Q1669) - 2 &gt;= 3, AVERAGE(Q1669:OFFSET(Q1669,1 - $R$2, 0)), "")</f>
        <is>
          <t/>
        </is>
      </c>
    </row>
    <row collapsed="false" customFormat="false" customHeight="false" hidden="false" ht="13.3" outlineLevel="0" r="1670">
      <c r="A1670" s="20" t="n">
        <v>38980</v>
      </c>
      <c r="B1670" s="14" t="n">
        <v>74.38</v>
      </c>
      <c r="C1670" s="15" t="n">
        <v>75.68</v>
      </c>
      <c r="D1670" s="16" t="n">
        <v>74.22</v>
      </c>
      <c r="E1670" s="17" t="n">
        <v>75.26</v>
      </c>
      <c r="F1670" s="18" t="n">
        <v>29385400</v>
      </c>
      <c r="G1670" s="13" t="n">
        <v>74.94</v>
      </c>
      <c r="I1670" s="7" t="n">
        <f aca="false">C1670 - E1669</f>
        <v>1.91000000000001</v>
      </c>
      <c r="J1670" s="8" t="n">
        <f aca="false">E1669 - D1670</f>
        <v>-0.450000000000003</v>
      </c>
      <c r="K1670" s="9" t="n">
        <f aca="false">E1670 - E1669</f>
        <v>1.49000000000001</v>
      </c>
      <c r="L1670" s="21" t="n">
        <f aca="false">I1670 / $E$2</f>
        <v>0.0190523690773068</v>
      </c>
      <c r="M1670" s="22" t="n">
        <f aca="false">J1670 / $E$2</f>
        <v>-0.00448877805486287</v>
      </c>
      <c r="N1670" s="23" t="n">
        <f aca="false">K1670 / $E$2</f>
        <v>0.0148628428927682</v>
      </c>
      <c r="O1670" s="10" t="str">
        <f aca="false">IF(OR(J1670 &lt; 0, I1670 &lt; 0), IF(J1670 &lt; 0, "BUY", "SELL"), "S.W.")</f>
        <v>BUY</v>
      </c>
      <c r="P1670" s="11" t="n">
        <f aca="false">IF(OR(O1669="BUY", O1669 = "SELL"), IF(O1669 = "BUY", E1670 - B1670, B1670 - E1670), 0)</f>
        <v>0</v>
      </c>
      <c r="Q1670" s="24" t="n">
        <f aca="false">(F1670 - F1669) / F1669</f>
        <v>0.158780546474808</v>
      </c>
      <c r="R1670" s="25" t="inlineStr">
        <f aca="true">IF(ROW(Q1670) - 2 &gt;= 3, AVERAGE(Q1670:OFFSET(Q1670,1 - $R$2, 0)), "")</f>
        <is>
          <t/>
        </is>
      </c>
    </row>
    <row collapsed="false" customFormat="false" customHeight="false" hidden="false" ht="13.3" outlineLevel="0" r="1671">
      <c r="A1671" s="20" t="n">
        <v>38981</v>
      </c>
      <c r="B1671" s="14" t="n">
        <v>75.25</v>
      </c>
      <c r="C1671" s="15" t="n">
        <v>76.06</v>
      </c>
      <c r="D1671" s="16" t="n">
        <v>74.02</v>
      </c>
      <c r="E1671" s="17" t="n">
        <v>74.65</v>
      </c>
      <c r="F1671" s="18" t="n">
        <v>28361600</v>
      </c>
      <c r="G1671" s="13" t="n">
        <v>74.33</v>
      </c>
      <c r="I1671" s="7" t="n">
        <f aca="false">C1671 - E1670</f>
        <v>0.799999999999997</v>
      </c>
      <c r="J1671" s="8" t="n">
        <f aca="false">E1670 - D1671</f>
        <v>1.24000000000001</v>
      </c>
      <c r="K1671" s="9" t="n">
        <f aca="false">E1671 - E1670</f>
        <v>-0.609999999999999</v>
      </c>
      <c r="L1671" s="21" t="n">
        <f aca="false">I1671 / $E$2</f>
        <v>0.00798004987531169</v>
      </c>
      <c r="M1671" s="22" t="n">
        <f aca="false">J1671 / $E$2</f>
        <v>0.0123690773067333</v>
      </c>
      <c r="N1671" s="23" t="n">
        <f aca="false">K1671 / $E$2</f>
        <v>-0.00608478802992518</v>
      </c>
      <c r="O1671" s="10" t="str">
        <f aca="false">IF(OR(J1671 &lt; 0, I1671 &lt; 0), IF(J1671 &lt; 0, "BUY", "SELL"), "S.W.")</f>
        <v>S.W.</v>
      </c>
      <c r="P1671" s="11" t="n">
        <f aca="false">IF(OR(O1670="BUY", O1670 = "SELL"), IF(O1670 = "BUY", E1671 - B1671, B1671 - E1671), 0)</f>
        <v>-0.599999999999994</v>
      </c>
      <c r="Q1671" s="24" t="n">
        <f aca="false">(F1671 - F1670) / F1670</f>
        <v>-0.0348404309623146</v>
      </c>
      <c r="R1671" s="25" t="inlineStr">
        <f aca="true">IF(ROW(Q1671) - 2 &gt;= 3, AVERAGE(Q1671:OFFSET(Q1671,1 - $R$2, 0)), "")</f>
        <is>
          <t/>
        </is>
      </c>
    </row>
    <row collapsed="false" customFormat="false" customHeight="false" hidden="false" ht="13.3" outlineLevel="0" r="1672">
      <c r="A1672" s="20" t="n">
        <v>38982</v>
      </c>
      <c r="B1672" s="14" t="n">
        <v>74.3</v>
      </c>
      <c r="C1672" s="15" t="n">
        <v>74.34</v>
      </c>
      <c r="D1672" s="16" t="n">
        <v>72.58</v>
      </c>
      <c r="E1672" s="17" t="n">
        <v>73</v>
      </c>
      <c r="F1672" s="18" t="n">
        <v>23754000</v>
      </c>
      <c r="G1672" s="13" t="n">
        <v>72.69</v>
      </c>
      <c r="I1672" s="7" t="n">
        <f aca="false">C1672 - E1671</f>
        <v>-0.310000000000002</v>
      </c>
      <c r="J1672" s="8" t="n">
        <f aca="false">E1671 - D1672</f>
        <v>2.07000000000001</v>
      </c>
      <c r="K1672" s="9" t="n">
        <f aca="false">E1672 - E1671</f>
        <v>-1.65000000000001</v>
      </c>
      <c r="L1672" s="21" t="n">
        <f aca="false">I1672 / $E$2</f>
        <v>-0.00309226932668331</v>
      </c>
      <c r="M1672" s="22" t="n">
        <f aca="false">J1672 / $E$2</f>
        <v>0.0206483790523691</v>
      </c>
      <c r="N1672" s="23" t="n">
        <f aca="false">K1672 / $E$2</f>
        <v>-0.0164588528678305</v>
      </c>
      <c r="O1672" s="10" t="str">
        <f aca="false">IF(OR(J1672 &lt; 0, I1672 &lt; 0), IF(J1672 &lt; 0, "BUY", "SELL"), "S.W.")</f>
        <v>SELL</v>
      </c>
      <c r="P1672" s="11" t="n">
        <f aca="false">IF(OR(O1671="BUY", O1671 = "SELL"), IF(O1671 = "BUY", E1672 - B1672, B1672 - E1672), 0)</f>
        <v>0</v>
      </c>
      <c r="Q1672" s="24" t="n">
        <f aca="false">(F1672 - F1671) / F1671</f>
        <v>-0.162459099627666</v>
      </c>
      <c r="R1672" s="25" t="inlineStr">
        <f aca="true">IF(ROW(Q1672) - 2 &gt;= 3, AVERAGE(Q1672:OFFSET(Q1672,1 - $R$2, 0)), "")</f>
        <is>
          <t/>
        </is>
      </c>
    </row>
    <row collapsed="false" customFormat="false" customHeight="false" hidden="false" ht="13.3" outlineLevel="0" r="1673">
      <c r="A1673" s="20" t="n">
        <v>38985</v>
      </c>
      <c r="B1673" s="14" t="n">
        <v>73.81</v>
      </c>
      <c r="C1673" s="15" t="n">
        <v>75.86</v>
      </c>
      <c r="D1673" s="16" t="n">
        <v>73.72</v>
      </c>
      <c r="E1673" s="17" t="n">
        <v>75.75</v>
      </c>
      <c r="F1673" s="18" t="n">
        <v>30678300</v>
      </c>
      <c r="G1673" s="13" t="n">
        <v>75.43</v>
      </c>
      <c r="I1673" s="7" t="n">
        <f aca="false">C1673 - E1672</f>
        <v>2.86</v>
      </c>
      <c r="J1673" s="8" t="n">
        <f aca="false">E1672 - D1673</f>
        <v>-0.719999999999999</v>
      </c>
      <c r="K1673" s="9" t="n">
        <f aca="false">E1673 - E1672</f>
        <v>2.75</v>
      </c>
      <c r="L1673" s="21" t="n">
        <f aca="false">I1673 / $E$2</f>
        <v>0.0285286783042394</v>
      </c>
      <c r="M1673" s="22" t="n">
        <f aca="false">J1673 / $E$2</f>
        <v>-0.00718204488778054</v>
      </c>
      <c r="N1673" s="23" t="n">
        <f aca="false">K1673 / $E$2</f>
        <v>0.027431421446384</v>
      </c>
      <c r="O1673" s="10" t="str">
        <f aca="false">IF(OR(J1673 &lt; 0, I1673 &lt; 0), IF(J1673 &lt; 0, "BUY", "SELL"), "S.W.")</f>
        <v>BUY</v>
      </c>
      <c r="P1673" s="11" t="n">
        <f aca="false">IF(OR(O1672="BUY", O1672 = "SELL"), IF(O1672 = "BUY", E1673 - B1673, B1673 - E1673), 0)</f>
        <v>-1.94</v>
      </c>
      <c r="Q1673" s="24" t="n">
        <f aca="false">(F1673 - F1672) / F1672</f>
        <v>0.291500378883556</v>
      </c>
      <c r="R1673" s="25" t="inlineStr">
        <f aca="true">IF(ROW(Q1673) - 2 &gt;= 3, AVERAGE(Q1673:OFFSET(Q1673,1 - $R$2, 0)), "")</f>
        <is>
          <t/>
        </is>
      </c>
    </row>
    <row collapsed="false" customFormat="false" customHeight="false" hidden="false" ht="13.3" outlineLevel="0" r="1674">
      <c r="A1674" s="20" t="n">
        <v>38986</v>
      </c>
      <c r="B1674" s="14" t="n">
        <v>76.18</v>
      </c>
      <c r="C1674" s="15" t="n">
        <v>77.78</v>
      </c>
      <c r="D1674" s="16" t="n">
        <v>76.1</v>
      </c>
      <c r="E1674" s="17" t="n">
        <v>77.61</v>
      </c>
      <c r="F1674" s="18" t="n">
        <v>39391000</v>
      </c>
      <c r="G1674" s="13" t="n">
        <v>77.28</v>
      </c>
      <c r="I1674" s="7" t="n">
        <f aca="false">C1674 - E1673</f>
        <v>2.03</v>
      </c>
      <c r="J1674" s="8" t="n">
        <f aca="false">E1673 - D1674</f>
        <v>-0.349999999999994</v>
      </c>
      <c r="K1674" s="9" t="n">
        <f aca="false">E1674 - E1673</f>
        <v>1.86</v>
      </c>
      <c r="L1674" s="21" t="n">
        <f aca="false">I1674 / $E$2</f>
        <v>0.0202493765586035</v>
      </c>
      <c r="M1674" s="22" t="n">
        <f aca="false">J1674 / $E$2</f>
        <v>-0.00349127182044882</v>
      </c>
      <c r="N1674" s="23" t="n">
        <f aca="false">K1674 / $E$2</f>
        <v>0.0185536159600997</v>
      </c>
      <c r="O1674" s="10" t="str">
        <f aca="false">IF(OR(J1674 &lt; 0, I1674 &lt; 0), IF(J1674 &lt; 0, "BUY", "SELL"), "S.W.")</f>
        <v>BUY</v>
      </c>
      <c r="P1674" s="11" t="n">
        <f aca="false">IF(OR(O1673="BUY", O1673 = "SELL"), IF(O1673 = "BUY", E1674 - B1674, B1674 - E1674), 0)</f>
        <v>1.42999999999999</v>
      </c>
      <c r="Q1674" s="24" t="n">
        <f aca="false">(F1674 - F1673) / F1673</f>
        <v>0.284002047049543</v>
      </c>
      <c r="R1674" s="25" t="inlineStr">
        <f aca="true">IF(ROW(Q1674) - 2 &gt;= 3, AVERAGE(Q1674:OFFSET(Q1674,1 - $R$2, 0)), "")</f>
        <is>
          <t/>
        </is>
      </c>
    </row>
    <row collapsed="false" customFormat="false" customHeight="false" hidden="false" ht="13.3" outlineLevel="0" r="1675">
      <c r="A1675" s="20" t="n">
        <v>38987</v>
      </c>
      <c r="B1675" s="14" t="n">
        <v>77.17</v>
      </c>
      <c r="C1675" s="15" t="n">
        <v>77.47</v>
      </c>
      <c r="D1675" s="16" t="n">
        <v>75.82</v>
      </c>
      <c r="E1675" s="17" t="n">
        <v>76.41</v>
      </c>
      <c r="F1675" s="18" t="n">
        <v>28941900</v>
      </c>
      <c r="G1675" s="13" t="n">
        <v>76.08</v>
      </c>
      <c r="I1675" s="7" t="n">
        <f aca="false">C1675 - E1674</f>
        <v>-0.140000000000001</v>
      </c>
      <c r="J1675" s="8" t="n">
        <f aca="false">E1674 - D1675</f>
        <v>1.79000000000001</v>
      </c>
      <c r="K1675" s="9" t="n">
        <f aca="false">E1675 - E1674</f>
        <v>-1.2</v>
      </c>
      <c r="L1675" s="21" t="n">
        <f aca="false">I1675 / $E$2</f>
        <v>-0.00139650872817956</v>
      </c>
      <c r="M1675" s="22" t="n">
        <f aca="false">J1675 / $E$2</f>
        <v>0.01785536159601</v>
      </c>
      <c r="N1675" s="23" t="n">
        <f aca="false">K1675 / $E$2</f>
        <v>-0.0119700748129676</v>
      </c>
      <c r="O1675" s="10" t="str">
        <f aca="false">IF(OR(J1675 &lt; 0, I1675 &lt; 0), IF(J1675 &lt; 0, "BUY", "SELL"), "S.W.")</f>
        <v>SELL</v>
      </c>
      <c r="P1675" s="11" t="n">
        <f aca="false">IF(OR(O1674="BUY", O1674 = "SELL"), IF(O1674 = "BUY", E1675 - B1675, B1675 - E1675), 0)</f>
        <v>-0.760000000000005</v>
      </c>
      <c r="Q1675" s="24" t="n">
        <f aca="false">(F1675 - F1674) / F1674</f>
        <v>-0.265266177553248</v>
      </c>
      <c r="R1675" s="25" t="inlineStr">
        <f aca="true">IF(ROW(Q1675) - 2 &gt;= 3, AVERAGE(Q1675:OFFSET(Q1675,1 - $R$2, 0)), "")</f>
        <is>
          <t/>
        </is>
      </c>
    </row>
    <row collapsed="false" customFormat="false" customHeight="false" hidden="false" ht="13.3" outlineLevel="0" r="1676">
      <c r="A1676" s="20" t="n">
        <v>38988</v>
      </c>
      <c r="B1676" s="14" t="n">
        <v>77.02</v>
      </c>
      <c r="C1676" s="15" t="n">
        <v>77.48</v>
      </c>
      <c r="D1676" s="16" t="n">
        <v>75.95</v>
      </c>
      <c r="E1676" s="17" t="n">
        <v>77.01</v>
      </c>
      <c r="F1676" s="18" t="n">
        <v>25843200</v>
      </c>
      <c r="G1676" s="13" t="n">
        <v>76.68</v>
      </c>
      <c r="I1676" s="7" t="n">
        <f aca="false">C1676 - E1675</f>
        <v>1.07000000000001</v>
      </c>
      <c r="J1676" s="8" t="n">
        <f aca="false">E1675 - D1676</f>
        <v>0.459999999999994</v>
      </c>
      <c r="K1676" s="9" t="n">
        <f aca="false">E1676 - E1675</f>
        <v>0.600000000000009</v>
      </c>
      <c r="L1676" s="21" t="n">
        <f aca="false">I1676 / $E$2</f>
        <v>0.0106733167082295</v>
      </c>
      <c r="M1676" s="22" t="n">
        <f aca="false">J1676 / $E$2</f>
        <v>0.00458852867830418</v>
      </c>
      <c r="N1676" s="23" t="n">
        <f aca="false">K1676 / $E$2</f>
        <v>0.00598503740648388</v>
      </c>
      <c r="O1676" s="10" t="str">
        <f aca="false">IF(OR(J1676 &lt; 0, I1676 &lt; 0), IF(J1676 &lt; 0, "BUY", "SELL"), "S.W.")</f>
        <v>S.W.</v>
      </c>
      <c r="P1676" s="11" t="n">
        <f aca="false">IF(OR(O1675="BUY", O1675 = "SELL"), IF(O1675 = "BUY", E1676 - B1676, B1676 - E1676), 0)</f>
        <v>0.00999999999999091</v>
      </c>
      <c r="Q1676" s="24" t="n">
        <f aca="false">(F1676 - F1675) / F1675</f>
        <v>-0.10706622578338</v>
      </c>
      <c r="R1676" s="25" t="inlineStr">
        <f aca="true">IF(ROW(Q1676) - 2 &gt;= 3, AVERAGE(Q1676:OFFSET(Q1676,1 - $R$2, 0)), "")</f>
        <is>
          <t/>
        </is>
      </c>
    </row>
    <row collapsed="false" customFormat="false" customHeight="false" hidden="false" ht="13.3" outlineLevel="0" r="1677">
      <c r="A1677" s="20" t="n">
        <v>38989</v>
      </c>
      <c r="B1677" s="14" t="n">
        <v>77.11</v>
      </c>
      <c r="C1677" s="15" t="n">
        <v>77.52</v>
      </c>
      <c r="D1677" s="16" t="n">
        <v>76.68</v>
      </c>
      <c r="E1677" s="17" t="n">
        <v>76.98</v>
      </c>
      <c r="F1677" s="18" t="n">
        <v>14493300</v>
      </c>
      <c r="G1677" s="13" t="n">
        <v>76.65</v>
      </c>
      <c r="I1677" s="7" t="n">
        <f aca="false">C1677 - E1676</f>
        <v>0.509999999999991</v>
      </c>
      <c r="J1677" s="8" t="n">
        <f aca="false">E1676 - D1677</f>
        <v>0.329999999999998</v>
      </c>
      <c r="K1677" s="9" t="n">
        <f aca="false">E1677 - E1676</f>
        <v>-0.0300000000000011</v>
      </c>
      <c r="L1677" s="21" t="n">
        <f aca="false">I1677 / $E$2</f>
        <v>0.00508728179551113</v>
      </c>
      <c r="M1677" s="22" t="n">
        <f aca="false">J1677 / $E$2</f>
        <v>0.00329177057356607</v>
      </c>
      <c r="N1677" s="23" t="n">
        <f aca="false">K1677 / $E$2</f>
        <v>-0.000299251870324201</v>
      </c>
      <c r="O1677" s="10" t="str">
        <f aca="false">IF(OR(J1677 &lt; 0, I1677 &lt; 0), IF(J1677 &lt; 0, "BUY", "SELL"), "S.W.")</f>
        <v>S.W.</v>
      </c>
      <c r="P1677" s="11" t="n">
        <f aca="false">IF(OR(O1676="BUY", O1676 = "SELL"), IF(O1676 = "BUY", E1677 - B1677, B1677 - E1677), 0)</f>
        <v>0</v>
      </c>
      <c r="Q1677" s="24" t="n">
        <f aca="false">(F1677 - F1676) / F1676</f>
        <v>-0.43918322808321</v>
      </c>
      <c r="R1677" s="25" t="inlineStr">
        <f aca="true">IF(ROW(Q1677) - 2 &gt;= 3, AVERAGE(Q1677:OFFSET(Q1677,1 - $R$2, 0)), "")</f>
        <is>
          <t/>
        </is>
      </c>
    </row>
    <row collapsed="false" customFormat="false" customHeight="false" hidden="false" ht="13.3" outlineLevel="0" r="1678">
      <c r="A1678" s="20" t="n">
        <v>38992</v>
      </c>
      <c r="B1678" s="14" t="n">
        <v>75.1</v>
      </c>
      <c r="C1678" s="15" t="n">
        <v>75.87</v>
      </c>
      <c r="D1678" s="16" t="n">
        <v>74.3</v>
      </c>
      <c r="E1678" s="17" t="n">
        <v>74.86</v>
      </c>
      <c r="F1678" s="18" t="n">
        <v>25451400</v>
      </c>
      <c r="G1678" s="13" t="n">
        <v>74.54</v>
      </c>
      <c r="I1678" s="7" t="n">
        <f aca="false">C1678 - E1677</f>
        <v>-1.11</v>
      </c>
      <c r="J1678" s="8" t="n">
        <f aca="false">E1677 - D1678</f>
        <v>2.68000000000001</v>
      </c>
      <c r="K1678" s="9" t="n">
        <f aca="false">E1678 - E1677</f>
        <v>-2.12</v>
      </c>
      <c r="L1678" s="21" t="n">
        <f aca="false">I1678 / $E$2</f>
        <v>-0.011072319201995</v>
      </c>
      <c r="M1678" s="22" t="n">
        <f aca="false">J1678 / $E$2</f>
        <v>0.0267331670822943</v>
      </c>
      <c r="N1678" s="23" t="n">
        <f aca="false">K1678 / $E$2</f>
        <v>-0.0211471321695761</v>
      </c>
      <c r="O1678" s="10" t="str">
        <f aca="false">IF(OR(J1678 &lt; 0, I1678 &lt; 0), IF(J1678 &lt; 0, "BUY", "SELL"), "S.W.")</f>
        <v>SELL</v>
      </c>
      <c r="P1678" s="11" t="n">
        <f aca="false">IF(OR(O1677="BUY", O1677 = "SELL"), IF(O1677 = "BUY", E1678 - B1678, B1678 - E1678), 0)</f>
        <v>0</v>
      </c>
      <c r="Q1678" s="24" t="n">
        <f aca="false">(F1678 - F1677) / F1677</f>
        <v>0.756080395769079</v>
      </c>
      <c r="R1678" s="25" t="inlineStr">
        <f aca="true">IF(ROW(Q1678) - 2 &gt;= 3, AVERAGE(Q1678:OFFSET(Q1678,1 - $R$2, 0)), "")</f>
        <is>
          <t/>
        </is>
      </c>
    </row>
    <row collapsed="false" customFormat="false" customHeight="false" hidden="false" ht="13.3" outlineLevel="0" r="1679">
      <c r="A1679" s="20" t="n">
        <v>38993</v>
      </c>
      <c r="B1679" s="14" t="n">
        <v>74.45</v>
      </c>
      <c r="C1679" s="15" t="n">
        <v>74.95</v>
      </c>
      <c r="D1679" s="16" t="n">
        <v>73.19</v>
      </c>
      <c r="E1679" s="17" t="n">
        <v>74.08</v>
      </c>
      <c r="F1679" s="18" t="n">
        <v>28239600</v>
      </c>
      <c r="G1679" s="13" t="n">
        <v>73.76</v>
      </c>
      <c r="I1679" s="7" t="n">
        <f aca="false">C1679 - E1678</f>
        <v>0.0900000000000034</v>
      </c>
      <c r="J1679" s="8" t="n">
        <f aca="false">E1678 - D1679</f>
        <v>1.67</v>
      </c>
      <c r="K1679" s="9" t="n">
        <f aca="false">E1679 - E1678</f>
        <v>-0.780000000000001</v>
      </c>
      <c r="L1679" s="21" t="n">
        <f aca="false">I1679 / $E$2</f>
        <v>0.000897755610972603</v>
      </c>
      <c r="M1679" s="22" t="n">
        <f aca="false">J1679 / $E$2</f>
        <v>0.0166583541147132</v>
      </c>
      <c r="N1679" s="23" t="n">
        <f aca="false">K1679 / $E$2</f>
        <v>-0.00778054862842894</v>
      </c>
      <c r="O1679" s="10" t="str">
        <f aca="false">IF(OR(J1679 &lt; 0, I1679 &lt; 0), IF(J1679 &lt; 0, "BUY", "SELL"), "S.W.")</f>
        <v>S.W.</v>
      </c>
      <c r="P1679" s="11" t="n">
        <f aca="false">IF(OR(O1678="BUY", O1678 = "SELL"), IF(O1678 = "BUY", E1679 - B1679, B1679 - E1679), 0)</f>
        <v>0.370000000000005</v>
      </c>
      <c r="Q1679" s="24" t="n">
        <f aca="false">(F1679 - F1678) / F1678</f>
        <v>0.109549965817205</v>
      </c>
      <c r="R1679" s="25" t="inlineStr">
        <f aca="true">IF(ROW(Q1679) - 2 &gt;= 3, AVERAGE(Q1679:OFFSET(Q1679,1 - $R$2, 0)), "")</f>
        <is>
          <t/>
        </is>
      </c>
    </row>
    <row collapsed="false" customFormat="false" customHeight="false" hidden="false" ht="13.3" outlineLevel="0" r="1680">
      <c r="A1680" s="20" t="n">
        <v>38994</v>
      </c>
      <c r="B1680" s="14" t="n">
        <v>74.1</v>
      </c>
      <c r="C1680" s="15" t="n">
        <v>75.46</v>
      </c>
      <c r="D1680" s="16" t="n">
        <v>73.16</v>
      </c>
      <c r="E1680" s="17" t="n">
        <v>75.38</v>
      </c>
      <c r="F1680" s="18" t="n">
        <v>29610100</v>
      </c>
      <c r="G1680" s="13" t="n">
        <v>75.06</v>
      </c>
      <c r="I1680" s="7" t="n">
        <f aca="false">C1680 - E1679</f>
        <v>1.38</v>
      </c>
      <c r="J1680" s="8" t="n">
        <f aca="false">E1679 - D1680</f>
        <v>0.920000000000002</v>
      </c>
      <c r="K1680" s="9" t="n">
        <f aca="false">E1680 - E1679</f>
        <v>1.3</v>
      </c>
      <c r="L1680" s="21" t="n">
        <f aca="false">I1680 / $E$2</f>
        <v>0.0137655860349127</v>
      </c>
      <c r="M1680" s="22" t="n">
        <f aca="false">J1680 / $E$2</f>
        <v>0.0091770573566085</v>
      </c>
      <c r="N1680" s="23" t="n">
        <f aca="false">K1680 / $E$2</f>
        <v>0.0129675810473815</v>
      </c>
      <c r="O1680" s="10" t="str">
        <f aca="false">IF(OR(J1680 &lt; 0, I1680 &lt; 0), IF(J1680 &lt; 0, "BUY", "SELL"), "S.W.")</f>
        <v>S.W.</v>
      </c>
      <c r="P1680" s="11" t="n">
        <f aca="false">IF(OR(O1679="BUY", O1679 = "SELL"), IF(O1679 = "BUY", E1680 - B1680, B1680 - E1680), 0)</f>
        <v>0</v>
      </c>
      <c r="Q1680" s="24" t="n">
        <f aca="false">(F1680 - F1679) / F1679</f>
        <v>0.0485311406677148</v>
      </c>
      <c r="R1680" s="25" t="inlineStr">
        <f aca="true">IF(ROW(Q1680) - 2 &gt;= 3, AVERAGE(Q1680:OFFSET(Q1680,1 - $R$2, 0)), "")</f>
        <is>
          <t/>
        </is>
      </c>
    </row>
    <row collapsed="false" customFormat="false" customHeight="false" hidden="false" ht="13.3" outlineLevel="0" r="1681">
      <c r="A1681" s="20" t="n">
        <v>38995</v>
      </c>
      <c r="B1681" s="14" t="n">
        <v>74.53</v>
      </c>
      <c r="C1681" s="15" t="n">
        <v>76.16</v>
      </c>
      <c r="D1681" s="16" t="n">
        <v>74.13</v>
      </c>
      <c r="E1681" s="17" t="n">
        <v>74.83</v>
      </c>
      <c r="F1681" s="18" t="n">
        <v>24424400</v>
      </c>
      <c r="G1681" s="13" t="n">
        <v>74.51</v>
      </c>
      <c r="I1681" s="7" t="n">
        <f aca="false">C1681 - E1680</f>
        <v>0.780000000000001</v>
      </c>
      <c r="J1681" s="8" t="n">
        <f aca="false">E1680 - D1681</f>
        <v>1.25</v>
      </c>
      <c r="K1681" s="9" t="n">
        <f aca="false">E1681 - E1680</f>
        <v>-0.549999999999997</v>
      </c>
      <c r="L1681" s="21" t="n">
        <f aca="false">I1681 / $E$2</f>
        <v>0.00778054862842894</v>
      </c>
      <c r="M1681" s="22" t="n">
        <f aca="false">J1681 / $E$2</f>
        <v>0.0124688279301746</v>
      </c>
      <c r="N1681" s="23" t="n">
        <f aca="false">K1681 / $E$2</f>
        <v>-0.00548628428927678</v>
      </c>
      <c r="O1681" s="10" t="str">
        <f aca="false">IF(OR(J1681 &lt; 0, I1681 &lt; 0), IF(J1681 &lt; 0, "BUY", "SELL"), "S.W.")</f>
        <v>S.W.</v>
      </c>
      <c r="P1681" s="11" t="n">
        <f aca="false">IF(OR(O1680="BUY", O1680 = "SELL"), IF(O1680 = "BUY", E1681 - B1681, B1681 - E1681), 0)</f>
        <v>0</v>
      </c>
      <c r="Q1681" s="24" t="n">
        <f aca="false">(F1681 - F1680) / F1680</f>
        <v>-0.175132809413004</v>
      </c>
      <c r="R1681" s="25" t="inlineStr">
        <f aca="true">IF(ROW(Q1681) - 2 &gt;= 3, AVERAGE(Q1681:OFFSET(Q1681,1 - $R$2, 0)), "")</f>
        <is>
          <t/>
        </is>
      </c>
    </row>
    <row collapsed="false" customFormat="false" customHeight="false" hidden="false" ht="13.3" outlineLevel="0" r="1682">
      <c r="A1682" s="20" t="n">
        <v>38996</v>
      </c>
      <c r="B1682" s="14" t="n">
        <v>74.42</v>
      </c>
      <c r="C1682" s="15" t="n">
        <v>75.04</v>
      </c>
      <c r="D1682" s="16" t="n">
        <v>73.81</v>
      </c>
      <c r="E1682" s="17" t="n">
        <v>74.22</v>
      </c>
      <c r="F1682" s="18" t="n">
        <v>16677100</v>
      </c>
      <c r="G1682" s="13" t="n">
        <v>73.9</v>
      </c>
      <c r="I1682" s="7" t="n">
        <f aca="false">C1682 - E1681</f>
        <v>0.210000000000008</v>
      </c>
      <c r="J1682" s="8" t="n">
        <f aca="false">E1681 - D1682</f>
        <v>1.02</v>
      </c>
      <c r="K1682" s="9" t="n">
        <f aca="false">E1682 - E1681</f>
        <v>-0.609999999999999</v>
      </c>
      <c r="L1682" s="21" t="n">
        <f aca="false">I1682 / $E$2</f>
        <v>0.00209476309226941</v>
      </c>
      <c r="M1682" s="22" t="n">
        <f aca="false">J1682 / $E$2</f>
        <v>0.0101745635910224</v>
      </c>
      <c r="N1682" s="23" t="n">
        <f aca="false">K1682 / $E$2</f>
        <v>-0.00608478802992518</v>
      </c>
      <c r="O1682" s="10" t="str">
        <f aca="false">IF(OR(J1682 &lt; 0, I1682 &lt; 0), IF(J1682 &lt; 0, "BUY", "SELL"), "S.W.")</f>
        <v>S.W.</v>
      </c>
      <c r="P1682" s="11" t="n">
        <f aca="false">IF(OR(O1681="BUY", O1681 = "SELL"), IF(O1681 = "BUY", E1682 - B1682, B1682 - E1682), 0)</f>
        <v>0</v>
      </c>
      <c r="Q1682" s="24" t="n">
        <f aca="false">(F1682 - F1681) / F1681</f>
        <v>-0.317195099981985</v>
      </c>
      <c r="R1682" s="25" t="inlineStr">
        <f aca="true">IF(ROW(Q1682) - 2 &gt;= 3, AVERAGE(Q1682:OFFSET(Q1682,1 - $R$2, 0)), "")</f>
        <is>
          <t/>
        </is>
      </c>
    </row>
    <row collapsed="false" customFormat="false" customHeight="false" hidden="false" ht="13.3" outlineLevel="0" r="1683">
      <c r="A1683" s="20" t="n">
        <v>38999</v>
      </c>
      <c r="B1683" s="14" t="n">
        <v>73.8</v>
      </c>
      <c r="C1683" s="15" t="n">
        <v>75.08</v>
      </c>
      <c r="D1683" s="16" t="n">
        <v>73.53</v>
      </c>
      <c r="E1683" s="17" t="n">
        <v>74.63</v>
      </c>
      <c r="F1683" s="18" t="n">
        <v>15650800</v>
      </c>
      <c r="G1683" s="13" t="n">
        <v>74.31</v>
      </c>
      <c r="I1683" s="7" t="n">
        <f aca="false">C1683 - E1682</f>
        <v>0.859999999999999</v>
      </c>
      <c r="J1683" s="8" t="n">
        <f aca="false">E1682 - D1683</f>
        <v>0.689999999999998</v>
      </c>
      <c r="K1683" s="9" t="n">
        <f aca="false">E1683 - E1682</f>
        <v>0.409999999999997</v>
      </c>
      <c r="L1683" s="21" t="n">
        <f aca="false">I1683 / $E$2</f>
        <v>0.0085785536159601</v>
      </c>
      <c r="M1683" s="22" t="n">
        <f aca="false">J1683 / $E$2</f>
        <v>0.00688279301745634</v>
      </c>
      <c r="N1683" s="23" t="n">
        <f aca="false">K1683 / $E$2</f>
        <v>0.00408977556109722</v>
      </c>
      <c r="O1683" s="10" t="str">
        <f aca="false">IF(OR(J1683 &lt; 0, I1683 &lt; 0), IF(J1683 &lt; 0, "BUY", "SELL"), "S.W.")</f>
        <v>S.W.</v>
      </c>
      <c r="P1683" s="11" t="n">
        <f aca="false">IF(OR(O1682="BUY", O1682 = "SELL"), IF(O1682 = "BUY", E1683 - B1683, B1683 - E1683), 0)</f>
        <v>0</v>
      </c>
      <c r="Q1683" s="24" t="n">
        <f aca="false">(F1683 - F1682) / F1682</f>
        <v>-0.0615394762878438</v>
      </c>
      <c r="R1683" s="25" t="inlineStr">
        <f aca="true">IF(ROW(Q1683) - 2 &gt;= 3, AVERAGE(Q1683:OFFSET(Q1683,1 - $R$2, 0)), "")</f>
        <is>
          <t/>
        </is>
      </c>
    </row>
    <row collapsed="false" customFormat="false" customHeight="false" hidden="false" ht="13.3" outlineLevel="0" r="1684">
      <c r="A1684" s="20" t="n">
        <v>39000</v>
      </c>
      <c r="B1684" s="14" t="n">
        <v>74.54</v>
      </c>
      <c r="C1684" s="15" t="n">
        <v>74.58</v>
      </c>
      <c r="D1684" s="16" t="n">
        <v>73.08</v>
      </c>
      <c r="E1684" s="17" t="n">
        <v>73.81</v>
      </c>
      <c r="F1684" s="18" t="n">
        <v>18985300</v>
      </c>
      <c r="G1684" s="13" t="n">
        <v>73.49</v>
      </c>
      <c r="I1684" s="7" t="n">
        <f aca="false">C1684 - E1683</f>
        <v>-0.0499999999999972</v>
      </c>
      <c r="J1684" s="8" t="n">
        <f aca="false">E1683 - D1684</f>
        <v>1.55</v>
      </c>
      <c r="K1684" s="9" t="n">
        <f aca="false">E1684 - E1683</f>
        <v>-0.819999999999993</v>
      </c>
      <c r="L1684" s="21" t="n">
        <f aca="false">I1684 / $E$2</f>
        <v>-0.000498753117206954</v>
      </c>
      <c r="M1684" s="22" t="n">
        <f aca="false">J1684 / $E$2</f>
        <v>0.0154613466334164</v>
      </c>
      <c r="N1684" s="23" t="n">
        <f aca="false">K1684 / $E$2</f>
        <v>-0.00817955112219445</v>
      </c>
      <c r="O1684" s="10" t="str">
        <f aca="false">IF(OR(J1684 &lt; 0, I1684 &lt; 0), IF(J1684 &lt; 0, "BUY", "SELL"), "S.W.")</f>
        <v>SELL</v>
      </c>
      <c r="P1684" s="11" t="n">
        <f aca="false">IF(OR(O1683="BUY", O1683 = "SELL"), IF(O1683 = "BUY", E1684 - B1684, B1684 - E1684), 0)</f>
        <v>0</v>
      </c>
      <c r="Q1684" s="24" t="n">
        <f aca="false">(F1684 - F1683) / F1683</f>
        <v>0.213056201599918</v>
      </c>
      <c r="R1684" s="25" t="inlineStr">
        <f aca="true">IF(ROW(Q1684) - 2 &gt;= 3, AVERAGE(Q1684:OFFSET(Q1684,1 - $R$2, 0)), "")</f>
        <is>
          <t/>
        </is>
      </c>
    </row>
    <row collapsed="false" customFormat="false" customHeight="false" hidden="false" ht="13.3" outlineLevel="0" r="1685">
      <c r="A1685" s="20" t="n">
        <v>39001</v>
      </c>
      <c r="B1685" s="14" t="n">
        <v>73.42</v>
      </c>
      <c r="C1685" s="15" t="n">
        <v>73.98</v>
      </c>
      <c r="D1685" s="16" t="n">
        <v>72.6</v>
      </c>
      <c r="E1685" s="17" t="n">
        <v>73.23</v>
      </c>
      <c r="F1685" s="18" t="n">
        <v>20423400</v>
      </c>
      <c r="G1685" s="13" t="n">
        <v>72.92</v>
      </c>
      <c r="I1685" s="7" t="n">
        <f aca="false">C1685 - E1684</f>
        <v>0.170000000000002</v>
      </c>
      <c r="J1685" s="8" t="n">
        <f aca="false">E1684 - D1685</f>
        <v>1.21000000000001</v>
      </c>
      <c r="K1685" s="9" t="n">
        <f aca="false">E1685 - E1684</f>
        <v>-0.579999999999998</v>
      </c>
      <c r="L1685" s="21" t="n">
        <f aca="false">I1685 / $E$2</f>
        <v>0.00169576059850376</v>
      </c>
      <c r="M1685" s="22" t="n">
        <f aca="false">J1685 / $E$2</f>
        <v>0.0120698254364091</v>
      </c>
      <c r="N1685" s="23" t="n">
        <f aca="false">K1685 / $E$2</f>
        <v>-0.00578553615960098</v>
      </c>
      <c r="O1685" s="10" t="str">
        <f aca="false">IF(OR(J1685 &lt; 0, I1685 &lt; 0), IF(J1685 &lt; 0, "BUY", "SELL"), "S.W.")</f>
        <v>S.W.</v>
      </c>
      <c r="P1685" s="11" t="n">
        <f aca="false">IF(OR(O1684="BUY", O1684 = "SELL"), IF(O1684 = "BUY", E1685 - B1685, B1685 - E1685), 0)</f>
        <v>0.189999999999998</v>
      </c>
      <c r="Q1685" s="24" t="n">
        <f aca="false">(F1685 - F1684) / F1684</f>
        <v>0.0757480787767378</v>
      </c>
      <c r="R1685" s="25" t="inlineStr">
        <f aca="true">IF(ROW(Q1685) - 2 &gt;= 3, AVERAGE(Q1685:OFFSET(Q1685,1 - $R$2, 0)), "")</f>
        <is>
          <t/>
        </is>
      </c>
    </row>
    <row collapsed="false" customFormat="false" customHeight="false" hidden="false" ht="13.3" outlineLevel="0" r="1686">
      <c r="A1686" s="20" t="n">
        <v>39002</v>
      </c>
      <c r="B1686" s="14" t="n">
        <v>73.61</v>
      </c>
      <c r="C1686" s="15" t="n">
        <v>75.39</v>
      </c>
      <c r="D1686" s="16" t="n">
        <v>73.6</v>
      </c>
      <c r="E1686" s="17" t="n">
        <v>75.26</v>
      </c>
      <c r="F1686" s="18" t="n">
        <v>21173400</v>
      </c>
      <c r="G1686" s="13" t="n">
        <v>74.94</v>
      </c>
      <c r="I1686" s="7" t="n">
        <f aca="false">C1686 - E1685</f>
        <v>2.16</v>
      </c>
      <c r="J1686" s="8" t="n">
        <f aca="false">E1685 - D1686</f>
        <v>-0.36999999999999</v>
      </c>
      <c r="K1686" s="9" t="n">
        <f aca="false">E1686 - E1685</f>
        <v>2.03</v>
      </c>
      <c r="L1686" s="21" t="n">
        <f aca="false">I1686 / $E$2</f>
        <v>0.0215461346633416</v>
      </c>
      <c r="M1686" s="22" t="n">
        <f aca="false">J1686 / $E$2</f>
        <v>-0.00369077306733157</v>
      </c>
      <c r="N1686" s="23" t="n">
        <f aca="false">K1686 / $E$2</f>
        <v>0.0202493765586035</v>
      </c>
      <c r="O1686" s="10" t="str">
        <f aca="false">IF(OR(J1686 &lt; 0, I1686 &lt; 0), IF(J1686 &lt; 0, "BUY", "SELL"), "S.W.")</f>
        <v>BUY</v>
      </c>
      <c r="P1686" s="11" t="n">
        <f aca="false">IF(OR(O1685="BUY", O1685 = "SELL"), IF(O1685 = "BUY", E1686 - B1686, B1686 - E1686), 0)</f>
        <v>0</v>
      </c>
      <c r="Q1686" s="24" t="n">
        <f aca="false">(F1686 - F1685) / F1685</f>
        <v>0.0367225829195922</v>
      </c>
      <c r="R1686" s="25" t="inlineStr">
        <f aca="true">IF(ROW(Q1686) - 2 &gt;= 3, AVERAGE(Q1686:OFFSET(Q1686,1 - $R$2, 0)), "")</f>
        <is>
          <t/>
        </is>
      </c>
    </row>
    <row collapsed="false" customFormat="false" customHeight="false" hidden="false" ht="13.3" outlineLevel="0" r="1687">
      <c r="A1687" s="20" t="n">
        <v>39003</v>
      </c>
      <c r="B1687" s="14" t="n">
        <v>75.63</v>
      </c>
      <c r="C1687" s="15" t="n">
        <v>76.88</v>
      </c>
      <c r="D1687" s="16" t="n">
        <v>74.74</v>
      </c>
      <c r="E1687" s="17" t="n">
        <v>75.02</v>
      </c>
      <c r="F1687" s="18" t="n">
        <v>24435600</v>
      </c>
      <c r="G1687" s="13" t="n">
        <v>74.7</v>
      </c>
      <c r="I1687" s="7" t="n">
        <f aca="false">C1687 - E1686</f>
        <v>1.61999999999999</v>
      </c>
      <c r="J1687" s="8" t="n">
        <f aca="false">E1686 - D1687</f>
        <v>0.52000000000001</v>
      </c>
      <c r="K1687" s="9" t="n">
        <f aca="false">E1687 - E1686</f>
        <v>-0.240000000000009</v>
      </c>
      <c r="L1687" s="21" t="n">
        <f aca="false">I1687 / $E$2</f>
        <v>0.0161596009975061</v>
      </c>
      <c r="M1687" s="22" t="n">
        <f aca="false">J1687 / $E$2</f>
        <v>0.00518703241895272</v>
      </c>
      <c r="N1687" s="23" t="n">
        <f aca="false">K1687 / $E$2</f>
        <v>-0.00239401496259361</v>
      </c>
      <c r="O1687" s="10" t="str">
        <f aca="false">IF(OR(J1687 &lt; 0, I1687 &lt; 0), IF(J1687 &lt; 0, "BUY", "SELL"), "S.W.")</f>
        <v>S.W.</v>
      </c>
      <c r="P1687" s="11" t="n">
        <f aca="false">IF(OR(O1686="BUY", O1686 = "SELL"), IF(O1686 = "BUY", E1687 - B1687, B1687 - E1687), 0)</f>
        <v>-0.609999999999999</v>
      </c>
      <c r="Q1687" s="24" t="n">
        <f aca="false">(F1687 - F1686) / F1686</f>
        <v>0.154070673581003</v>
      </c>
      <c r="R1687" s="25" t="inlineStr">
        <f aca="true">IF(ROW(Q1687) - 2 &gt;= 3, AVERAGE(Q1687:OFFSET(Q1687,1 - $R$2, 0)), "")</f>
        <is>
          <t/>
        </is>
      </c>
    </row>
    <row collapsed="false" customFormat="false" customHeight="false" hidden="false" ht="13.3" outlineLevel="0" r="1688">
      <c r="A1688" s="20" t="n">
        <v>39006</v>
      </c>
      <c r="B1688" s="14" t="n">
        <v>75.19</v>
      </c>
      <c r="C1688" s="15" t="n">
        <v>75.88</v>
      </c>
      <c r="D1688" s="16" t="n">
        <v>74.79</v>
      </c>
      <c r="E1688" s="17" t="n">
        <v>75.4</v>
      </c>
      <c r="F1688" s="18" t="n">
        <v>18167600</v>
      </c>
      <c r="G1688" s="13" t="n">
        <v>75.08</v>
      </c>
      <c r="I1688" s="7" t="n">
        <f aca="false">C1688 - E1687</f>
        <v>0.859999999999999</v>
      </c>
      <c r="J1688" s="8" t="n">
        <f aca="false">E1687 - D1688</f>
        <v>0.22999999999999</v>
      </c>
      <c r="K1688" s="9" t="n">
        <f aca="false">E1688 - E1687</f>
        <v>0.38000000000001</v>
      </c>
      <c r="L1688" s="21" t="n">
        <f aca="false">I1688 / $E$2</f>
        <v>0.0085785536159601</v>
      </c>
      <c r="M1688" s="22" t="n">
        <f aca="false">J1688 / $E$2</f>
        <v>0.00229426433915202</v>
      </c>
      <c r="N1688" s="23" t="n">
        <f aca="false">K1688 / $E$2</f>
        <v>0.00379052369077316</v>
      </c>
      <c r="O1688" s="10" t="str">
        <f aca="false">IF(OR(J1688 &lt; 0, I1688 &lt; 0), IF(J1688 &lt; 0, "BUY", "SELL"), "S.W.")</f>
        <v>S.W.</v>
      </c>
      <c r="P1688" s="11" t="n">
        <f aca="false">IF(OR(O1687="BUY", O1687 = "SELL"), IF(O1687 = "BUY", E1688 - B1688, B1688 - E1688), 0)</f>
        <v>0</v>
      </c>
      <c r="Q1688" s="24" t="n">
        <f aca="false">(F1688 - F1687) / F1687</f>
        <v>-0.256510992158981</v>
      </c>
      <c r="R1688" s="25" t="inlineStr">
        <f aca="true">IF(ROW(Q1688) - 2 &gt;= 3, AVERAGE(Q1688:OFFSET(Q1688,1 - $R$2, 0)), "")</f>
        <is>
          <t/>
        </is>
      </c>
    </row>
    <row collapsed="false" customFormat="false" customHeight="false" hidden="false" ht="13.3" outlineLevel="0" r="1689">
      <c r="A1689" s="20" t="n">
        <v>39007</v>
      </c>
      <c r="B1689" s="14" t="n">
        <v>75.04</v>
      </c>
      <c r="C1689" s="15" t="n">
        <v>75.27</v>
      </c>
      <c r="D1689" s="16" t="n">
        <v>74.04</v>
      </c>
      <c r="E1689" s="17" t="n">
        <v>74.29</v>
      </c>
      <c r="F1689" s="18" t="n">
        <v>17175900</v>
      </c>
      <c r="G1689" s="13" t="n">
        <v>73.97</v>
      </c>
      <c r="I1689" s="7" t="n">
        <f aca="false">C1689 - E1688</f>
        <v>-0.13000000000001</v>
      </c>
      <c r="J1689" s="8" t="n">
        <f aca="false">E1688 - D1689</f>
        <v>1.36</v>
      </c>
      <c r="K1689" s="9" t="n">
        <f aca="false">E1689 - E1688</f>
        <v>-1.11</v>
      </c>
      <c r="L1689" s="21" t="n">
        <f aca="false">I1689 / $E$2</f>
        <v>-0.00129675810473825</v>
      </c>
      <c r="M1689" s="22" t="n">
        <f aca="false">J1689 / $E$2</f>
        <v>0.0135660847880299</v>
      </c>
      <c r="N1689" s="23" t="n">
        <f aca="false">K1689 / $E$2</f>
        <v>-0.011072319201995</v>
      </c>
      <c r="O1689" s="10" t="str">
        <f aca="false">IF(OR(J1689 &lt; 0, I1689 &lt; 0), IF(J1689 &lt; 0, "BUY", "SELL"), "S.W.")</f>
        <v>SELL</v>
      </c>
      <c r="P1689" s="11" t="n">
        <f aca="false">IF(OR(O1688="BUY", O1688 = "SELL"), IF(O1688 = "BUY", E1689 - B1689, B1689 - E1689), 0)</f>
        <v>0</v>
      </c>
      <c r="Q1689" s="24" t="n">
        <f aca="false">(F1689 - F1688) / F1688</f>
        <v>-0.0545861863977631</v>
      </c>
      <c r="R1689" s="25" t="inlineStr">
        <f aca="true">IF(ROW(Q1689) - 2 &gt;= 3, AVERAGE(Q1689:OFFSET(Q1689,1 - $R$2, 0)), "")</f>
        <is>
          <t/>
        </is>
      </c>
    </row>
    <row collapsed="false" customFormat="false" customHeight="false" hidden="false" ht="13.3" outlineLevel="0" r="1690">
      <c r="A1690" s="20" t="n">
        <v>39008</v>
      </c>
      <c r="B1690" s="14" t="n">
        <v>74.75</v>
      </c>
      <c r="C1690" s="15" t="n">
        <v>75.37</v>
      </c>
      <c r="D1690" s="16" t="n">
        <v>73.91</v>
      </c>
      <c r="E1690" s="17" t="n">
        <v>74.53</v>
      </c>
      <c r="F1690" s="18" t="n">
        <v>40496700</v>
      </c>
      <c r="G1690" s="13" t="n">
        <v>74.21</v>
      </c>
      <c r="I1690" s="7" t="n">
        <f aca="false">C1690 - E1689</f>
        <v>1.08</v>
      </c>
      <c r="J1690" s="8" t="n">
        <f aca="false">E1689 - D1690</f>
        <v>0.38000000000001</v>
      </c>
      <c r="K1690" s="9" t="n">
        <f aca="false">E1690 - E1689</f>
        <v>0.239999999999995</v>
      </c>
      <c r="L1690" s="21" t="n">
        <f aca="false">I1690 / $E$2</f>
        <v>0.0107730673316708</v>
      </c>
      <c r="M1690" s="22" t="n">
        <f aca="false">J1690 / $E$2</f>
        <v>0.00379052369077316</v>
      </c>
      <c r="N1690" s="23" t="n">
        <f aca="false">K1690 / $E$2</f>
        <v>0.00239401496259347</v>
      </c>
      <c r="O1690" s="10" t="str">
        <f aca="false">IF(OR(J1690 &lt; 0, I1690 &lt; 0), IF(J1690 &lt; 0, "BUY", "SELL"), "S.W.")</f>
        <v>S.W.</v>
      </c>
      <c r="P1690" s="11" t="n">
        <f aca="false">IF(OR(O1689="BUY", O1689 = "SELL"), IF(O1689 = "BUY", E1690 - B1690, B1690 - E1690), 0)</f>
        <v>0.219999999999999</v>
      </c>
      <c r="Q1690" s="24" t="n">
        <f aca="false">(F1690 - F1689) / F1689</f>
        <v>1.35776291198714</v>
      </c>
      <c r="R1690" s="25" t="inlineStr">
        <f aca="true">IF(ROW(Q1690) - 2 &gt;= 3, AVERAGE(Q1690:OFFSET(Q1690,1 - $R$2, 0)), "")</f>
        <is>
          <t/>
        </is>
      </c>
    </row>
    <row collapsed="false" customFormat="false" customHeight="false" hidden="false" ht="13.3" outlineLevel="0" r="1691">
      <c r="A1691" s="20" t="n">
        <v>39009</v>
      </c>
      <c r="B1691" s="14" t="n">
        <v>79.26</v>
      </c>
      <c r="C1691" s="15" t="n">
        <v>79.95</v>
      </c>
      <c r="D1691" s="16" t="n">
        <v>78.16</v>
      </c>
      <c r="E1691" s="17" t="n">
        <v>78.99</v>
      </c>
      <c r="F1691" s="18" t="n">
        <v>54034900</v>
      </c>
      <c r="G1691" s="13" t="n">
        <v>78.65</v>
      </c>
      <c r="I1691" s="7" t="n">
        <f aca="false">C1691 - E1690</f>
        <v>5.42</v>
      </c>
      <c r="J1691" s="8" t="n">
        <f aca="false">E1690 - D1691</f>
        <v>-3.63</v>
      </c>
      <c r="K1691" s="9" t="n">
        <f aca="false">E1691 - E1690</f>
        <v>4.45999999999999</v>
      </c>
      <c r="L1691" s="21" t="n">
        <f aca="false">I1691 / $E$2</f>
        <v>0.0540648379052369</v>
      </c>
      <c r="M1691" s="22" t="n">
        <f aca="false">J1691 / $E$2</f>
        <v>-0.0362094763092269</v>
      </c>
      <c r="N1691" s="23" t="n">
        <f aca="false">K1691 / $E$2</f>
        <v>0.0444887780548628</v>
      </c>
      <c r="O1691" s="10" t="str">
        <f aca="false">IF(OR(J1691 &lt; 0, I1691 &lt; 0), IF(J1691 &lt; 0, "BUY", "SELL"), "S.W.")</f>
        <v>BUY</v>
      </c>
      <c r="P1691" s="11" t="n">
        <f aca="false">IF(OR(O1690="BUY", O1690 = "SELL"), IF(O1690 = "BUY", E1691 - B1691, B1691 - E1691), 0)</f>
        <v>0</v>
      </c>
      <c r="Q1691" s="24" t="n">
        <f aca="false">(F1691 - F1690) / F1690</f>
        <v>0.334303782777362</v>
      </c>
      <c r="R1691" s="25" t="inlineStr">
        <f aca="true">IF(ROW(Q1691) - 2 &gt;= 3, AVERAGE(Q1691:OFFSET(Q1691,1 - $R$2, 0)), "")</f>
        <is>
          <t/>
        </is>
      </c>
    </row>
    <row collapsed="false" customFormat="false" customHeight="false" hidden="false" ht="13.3" outlineLevel="0" r="1692">
      <c r="A1692" s="20" t="n">
        <v>39010</v>
      </c>
      <c r="B1692" s="14" t="n">
        <v>78.97</v>
      </c>
      <c r="C1692" s="15" t="n">
        <v>79.99</v>
      </c>
      <c r="D1692" s="16" t="n">
        <v>78.67</v>
      </c>
      <c r="E1692" s="17" t="n">
        <v>79.95</v>
      </c>
      <c r="F1692" s="18" t="n">
        <v>22836200</v>
      </c>
      <c r="G1692" s="13" t="n">
        <v>79.61</v>
      </c>
      <c r="I1692" s="7" t="n">
        <f aca="false">C1692 - E1691</f>
        <v>1</v>
      </c>
      <c r="J1692" s="8" t="n">
        <f aca="false">E1691 - D1692</f>
        <v>0.319999999999993</v>
      </c>
      <c r="K1692" s="9" t="n">
        <f aca="false">E1692 - E1691</f>
        <v>0.960000000000008</v>
      </c>
      <c r="L1692" s="21" t="n">
        <f aca="false">I1692 / $E$2</f>
        <v>0.00997506234413965</v>
      </c>
      <c r="M1692" s="22" t="n">
        <f aca="false">J1692 / $E$2</f>
        <v>0.00319201995012462</v>
      </c>
      <c r="N1692" s="23" t="n">
        <f aca="false">K1692 / $E$2</f>
        <v>0.00957605985037414</v>
      </c>
      <c r="O1692" s="10" t="str">
        <f aca="false">IF(OR(J1692 &lt; 0, I1692 &lt; 0), IF(J1692 &lt; 0, "BUY", "SELL"), "S.W.")</f>
        <v>S.W.</v>
      </c>
      <c r="P1692" s="11" t="n">
        <f aca="false">IF(OR(O1691="BUY", O1691 = "SELL"), IF(O1691 = "BUY", E1692 - B1692, B1692 - E1692), 0)</f>
        <v>0.980000000000004</v>
      </c>
      <c r="Q1692" s="24" t="n">
        <f aca="false">(F1692 - F1691) / F1691</f>
        <v>-0.577380544796049</v>
      </c>
      <c r="R1692" s="25" t="inlineStr">
        <f aca="true">IF(ROW(Q1692) - 2 &gt;= 3, AVERAGE(Q1692:OFFSET(Q1692,1 - $R$2, 0)), "")</f>
        <is>
          <t/>
        </is>
      </c>
    </row>
    <row collapsed="false" customFormat="false" customHeight="false" hidden="false" ht="13.3" outlineLevel="0" r="1693">
      <c r="A1693" s="20" t="n">
        <v>39013</v>
      </c>
      <c r="B1693" s="14" t="n">
        <v>79.99</v>
      </c>
      <c r="C1693" s="15" t="n">
        <v>81.9</v>
      </c>
      <c r="D1693" s="16" t="n">
        <v>79.75</v>
      </c>
      <c r="E1693" s="17" t="n">
        <v>81.46</v>
      </c>
      <c r="F1693" s="18" t="n">
        <v>29732400</v>
      </c>
      <c r="G1693" s="13" t="n">
        <v>81.11</v>
      </c>
      <c r="I1693" s="7" t="n">
        <f aca="false">C1693 - E1692</f>
        <v>1.95</v>
      </c>
      <c r="J1693" s="8" t="n">
        <f aca="false">E1692 - D1693</f>
        <v>0.200000000000003</v>
      </c>
      <c r="K1693" s="9" t="n">
        <f aca="false">E1693 - E1692</f>
        <v>1.50999999999999</v>
      </c>
      <c r="L1693" s="21" t="n">
        <f aca="false">I1693 / $E$2</f>
        <v>0.0194513715710723</v>
      </c>
      <c r="M1693" s="22" t="n">
        <f aca="false">J1693 / $E$2</f>
        <v>0.00199501246882796</v>
      </c>
      <c r="N1693" s="23" t="n">
        <f aca="false">K1693 / $E$2</f>
        <v>0.0150623441396508</v>
      </c>
      <c r="O1693" s="10" t="str">
        <f aca="false">IF(OR(J1693 &lt; 0, I1693 &lt; 0), IF(J1693 &lt; 0, "BUY", "SELL"), "S.W.")</f>
        <v>S.W.</v>
      </c>
      <c r="P1693" s="11" t="n">
        <f aca="false">IF(OR(O1692="BUY", O1692 = "SELL"), IF(O1692 = "BUY", E1693 - B1693, B1693 - E1693), 0)</f>
        <v>0</v>
      </c>
      <c r="Q1693" s="24" t="n">
        <f aca="false">(F1693 - F1692) / F1692</f>
        <v>0.301985444163214</v>
      </c>
      <c r="R1693" s="25" t="inlineStr">
        <f aca="true">IF(ROW(Q1693) - 2 &gt;= 3, AVERAGE(Q1693:OFFSET(Q1693,1 - $R$2, 0)), "")</f>
        <is>
          <t/>
        </is>
      </c>
    </row>
    <row collapsed="false" customFormat="false" customHeight="false" hidden="false" ht="13.3" outlineLevel="0" r="1694">
      <c r="A1694" s="20" t="n">
        <v>39014</v>
      </c>
      <c r="B1694" s="14" t="n">
        <v>81.21</v>
      </c>
      <c r="C1694" s="15" t="n">
        <v>81.68</v>
      </c>
      <c r="D1694" s="16" t="n">
        <v>80.2</v>
      </c>
      <c r="E1694" s="17" t="n">
        <v>81.05</v>
      </c>
      <c r="F1694" s="18" t="n">
        <v>16543300</v>
      </c>
      <c r="G1694" s="13" t="n">
        <v>80.7</v>
      </c>
      <c r="I1694" s="7" t="n">
        <f aca="false">C1694 - E1693</f>
        <v>0.220000000000013</v>
      </c>
      <c r="J1694" s="8" t="n">
        <f aca="false">E1693 - D1694</f>
        <v>1.25999999999999</v>
      </c>
      <c r="K1694" s="9" t="n">
        <f aca="false">E1694 - E1693</f>
        <v>-0.409999999999997</v>
      </c>
      <c r="L1694" s="21" t="n">
        <f aca="false">I1694 / $E$2</f>
        <v>0.00219451371571085</v>
      </c>
      <c r="M1694" s="22" t="n">
        <f aca="false">J1694 / $E$2</f>
        <v>0.0125685785536159</v>
      </c>
      <c r="N1694" s="23" t="n">
        <f aca="false">K1694 / $E$2</f>
        <v>-0.00408977556109722</v>
      </c>
      <c r="O1694" s="10" t="str">
        <f aca="false">IF(OR(J1694 &lt; 0, I1694 &lt; 0), IF(J1694 &lt; 0, "BUY", "SELL"), "S.W.")</f>
        <v>S.W.</v>
      </c>
      <c r="P1694" s="11" t="n">
        <f aca="false">IF(OR(O1693="BUY", O1693 = "SELL"), IF(O1693 = "BUY", E1694 - B1694, B1694 - E1694), 0)</f>
        <v>0</v>
      </c>
      <c r="Q1694" s="24" t="n">
        <f aca="false">(F1694 - F1693) / F1693</f>
        <v>-0.443593520872853</v>
      </c>
      <c r="R1694" s="25" t="inlineStr">
        <f aca="true">IF(ROW(Q1694) - 2 &gt;= 3, AVERAGE(Q1694:OFFSET(Q1694,1 - $R$2, 0)), "")</f>
        <is>
          <t/>
        </is>
      </c>
    </row>
    <row collapsed="false" customFormat="false" customHeight="false" hidden="false" ht="13.3" outlineLevel="0" r="1695">
      <c r="A1695" s="20" t="n">
        <v>39015</v>
      </c>
      <c r="B1695" s="14" t="n">
        <v>81.35</v>
      </c>
      <c r="C1695" s="15" t="n">
        <v>82</v>
      </c>
      <c r="D1695" s="16" t="n">
        <v>81.01</v>
      </c>
      <c r="E1695" s="17" t="n">
        <v>81.68</v>
      </c>
      <c r="F1695" s="18" t="n">
        <v>17329100</v>
      </c>
      <c r="G1695" s="13" t="n">
        <v>81.33</v>
      </c>
      <c r="I1695" s="7" t="n">
        <f aca="false">C1695 - E1694</f>
        <v>0.950000000000003</v>
      </c>
      <c r="J1695" s="8" t="n">
        <f aca="false">E1694 - D1695</f>
        <v>0.039999999999992</v>
      </c>
      <c r="K1695" s="9" t="n">
        <f aca="false">E1695 - E1694</f>
        <v>0.63000000000001</v>
      </c>
      <c r="L1695" s="21" t="n">
        <f aca="false">I1695 / $E$2</f>
        <v>0.0094763092269327</v>
      </c>
      <c r="M1695" s="22" t="n">
        <f aca="false">J1695 / $E$2</f>
        <v>0.000399002493765507</v>
      </c>
      <c r="N1695" s="23" t="n">
        <f aca="false">K1695 / $E$2</f>
        <v>0.00628428927680808</v>
      </c>
      <c r="O1695" s="10" t="str">
        <f aca="false">IF(OR(J1695 &lt; 0, I1695 &lt; 0), IF(J1695 &lt; 0, "BUY", "SELL"), "S.W.")</f>
        <v>S.W.</v>
      </c>
      <c r="P1695" s="11" t="n">
        <f aca="false">IF(OR(O1694="BUY", O1694 = "SELL"), IF(O1694 = "BUY", E1695 - B1695, B1695 - E1695), 0)</f>
        <v>0</v>
      </c>
      <c r="Q1695" s="24" t="n">
        <f aca="false">(F1695 - F1694) / F1694</f>
        <v>0.0474995919798347</v>
      </c>
      <c r="R1695" s="25" t="inlineStr">
        <f aca="true">IF(ROW(Q1695) - 2 &gt;= 3, AVERAGE(Q1695:OFFSET(Q1695,1 - $R$2, 0)), "")</f>
        <is>
          <t/>
        </is>
      </c>
    </row>
    <row collapsed="false" customFormat="false" customHeight="false" hidden="false" ht="13.3" outlineLevel="0" r="1696">
      <c r="A1696" s="20" t="n">
        <v>39016</v>
      </c>
      <c r="B1696" s="14" t="n">
        <v>81.9</v>
      </c>
      <c r="C1696" s="15" t="n">
        <v>82.6</v>
      </c>
      <c r="D1696" s="16" t="n">
        <v>81.13</v>
      </c>
      <c r="E1696" s="17" t="n">
        <v>82.19</v>
      </c>
      <c r="F1696" s="18" t="n">
        <v>15455600</v>
      </c>
      <c r="G1696" s="13" t="n">
        <v>81.84</v>
      </c>
      <c r="I1696" s="7" t="n">
        <f aca="false">C1696 - E1695</f>
        <v>0.919999999999988</v>
      </c>
      <c r="J1696" s="8" t="n">
        <f aca="false">E1695 - D1696</f>
        <v>0.550000000000011</v>
      </c>
      <c r="K1696" s="9" t="n">
        <f aca="false">E1696 - E1695</f>
        <v>0.509999999999991</v>
      </c>
      <c r="L1696" s="21" t="n">
        <f aca="false">I1696 / $E$2</f>
        <v>0.00917705735660836</v>
      </c>
      <c r="M1696" s="22" t="n">
        <f aca="false">J1696 / $E$2</f>
        <v>0.00548628428927692</v>
      </c>
      <c r="N1696" s="23" t="n">
        <f aca="false">K1696 / $E$2</f>
        <v>0.00508728179551113</v>
      </c>
      <c r="O1696" s="10" t="str">
        <f aca="false">IF(OR(J1696 &lt; 0, I1696 &lt; 0), IF(J1696 &lt; 0, "BUY", "SELL"), "S.W.")</f>
        <v>S.W.</v>
      </c>
      <c r="P1696" s="11" t="n">
        <f aca="false">IF(OR(O1695="BUY", O1695 = "SELL"), IF(O1695 = "BUY", E1696 - B1696, B1696 - E1696), 0)</f>
        <v>0</v>
      </c>
      <c r="Q1696" s="24" t="n">
        <f aca="false">(F1696 - F1695) / F1695</f>
        <v>-0.108112942968764</v>
      </c>
      <c r="R1696" s="25" t="inlineStr">
        <f aca="true">IF(ROW(Q1696) - 2 &gt;= 3, AVERAGE(Q1696:OFFSET(Q1696,1 - $R$2, 0)), "")</f>
        <is>
          <t/>
        </is>
      </c>
    </row>
    <row collapsed="false" customFormat="false" customHeight="false" hidden="false" ht="13.3" outlineLevel="0" r="1697">
      <c r="A1697" s="20" t="n">
        <v>39017</v>
      </c>
      <c r="B1697" s="14" t="n">
        <v>81.75</v>
      </c>
      <c r="C1697" s="15" t="n">
        <v>82.45</v>
      </c>
      <c r="D1697" s="16" t="n">
        <v>80.01</v>
      </c>
      <c r="E1697" s="17" t="n">
        <v>80.41</v>
      </c>
      <c r="F1697" s="18" t="n">
        <v>21248800</v>
      </c>
      <c r="G1697" s="13" t="n">
        <v>80.07</v>
      </c>
      <c r="I1697" s="7" t="n">
        <f aca="false">C1697 - E1696</f>
        <v>0.260000000000005</v>
      </c>
      <c r="J1697" s="8" t="n">
        <f aca="false">E1696 - D1697</f>
        <v>2.17999999999999</v>
      </c>
      <c r="K1697" s="9" t="n">
        <f aca="false">E1697 - E1696</f>
        <v>-1.78</v>
      </c>
      <c r="L1697" s="21" t="n">
        <f aca="false">I1697 / $E$2</f>
        <v>0.00259351620947636</v>
      </c>
      <c r="M1697" s="22" t="n">
        <f aca="false">J1697 / $E$2</f>
        <v>0.0217456359102244</v>
      </c>
      <c r="N1697" s="23" t="n">
        <f aca="false">K1697 / $E$2</f>
        <v>-0.0177556109725686</v>
      </c>
      <c r="O1697" s="10" t="str">
        <f aca="false">IF(OR(J1697 &lt; 0, I1697 &lt; 0), IF(J1697 &lt; 0, "BUY", "SELL"), "S.W.")</f>
        <v>S.W.</v>
      </c>
      <c r="P1697" s="11" t="n">
        <f aca="false">IF(OR(O1696="BUY", O1696 = "SELL"), IF(O1696 = "BUY", E1697 - B1697, B1697 - E1697), 0)</f>
        <v>0</v>
      </c>
      <c r="Q1697" s="24" t="n">
        <f aca="false">(F1697 - F1696) / F1696</f>
        <v>0.374828541111312</v>
      </c>
      <c r="R1697" s="25" t="inlineStr">
        <f aca="true">IF(ROW(Q1697) - 2 &gt;= 3, AVERAGE(Q1697:OFFSET(Q1697,1 - $R$2, 0)), "")</f>
        <is>
          <t/>
        </is>
      </c>
    </row>
    <row collapsed="false" customFormat="false" customHeight="false" hidden="false" ht="13.3" outlineLevel="0" r="1698">
      <c r="A1698" s="20" t="n">
        <v>39020</v>
      </c>
      <c r="B1698" s="14" t="n">
        <v>79.99</v>
      </c>
      <c r="C1698" s="15" t="n">
        <v>80.9</v>
      </c>
      <c r="D1698" s="16" t="n">
        <v>79.5</v>
      </c>
      <c r="E1698" s="17" t="n">
        <v>80.42</v>
      </c>
      <c r="F1698" s="18" t="n">
        <v>17854200</v>
      </c>
      <c r="G1698" s="13" t="n">
        <v>80.08</v>
      </c>
      <c r="I1698" s="7" t="n">
        <f aca="false">C1698 - E1697</f>
        <v>0.490000000000009</v>
      </c>
      <c r="J1698" s="8" t="n">
        <f aca="false">E1697 - D1698</f>
        <v>0.909999999999997</v>
      </c>
      <c r="K1698" s="9" t="n">
        <f aca="false">E1698 - E1697</f>
        <v>0.0100000000000051</v>
      </c>
      <c r="L1698" s="21" t="n">
        <f aca="false">I1698 / $E$2</f>
        <v>0.00488778054862852</v>
      </c>
      <c r="M1698" s="22" t="n">
        <f aca="false">J1698 / $E$2</f>
        <v>0.00907730673316705</v>
      </c>
      <c r="N1698" s="23" t="n">
        <f aca="false">K1698 / $E$2</f>
        <v>9.97506234414475E-005</v>
      </c>
      <c r="O1698" s="10" t="str">
        <f aca="false">IF(OR(J1698 &lt; 0, I1698 &lt; 0), IF(J1698 &lt; 0, "BUY", "SELL"), "S.W.")</f>
        <v>S.W.</v>
      </c>
      <c r="P1698" s="11" t="n">
        <f aca="false">IF(OR(O1697="BUY", O1697 = "SELL"), IF(O1697 = "BUY", E1698 - B1698, B1698 - E1698), 0)</f>
        <v>0</v>
      </c>
      <c r="Q1698" s="24" t="n">
        <f aca="false">(F1698 - F1697) / F1697</f>
        <v>-0.159754903806333</v>
      </c>
      <c r="R1698" s="25" t="inlineStr">
        <f aca="true">IF(ROW(Q1698) - 2 &gt;= 3, AVERAGE(Q1698:OFFSET(Q1698,1 - $R$2, 0)), "")</f>
        <is>
          <t/>
        </is>
      </c>
    </row>
    <row collapsed="false" customFormat="false" customHeight="false" hidden="false" ht="13.3" outlineLevel="0" r="1699">
      <c r="A1699" s="20" t="n">
        <v>39021</v>
      </c>
      <c r="B1699" s="14" t="n">
        <v>81.45</v>
      </c>
      <c r="C1699" s="15" t="n">
        <v>81.68</v>
      </c>
      <c r="D1699" s="16" t="n">
        <v>80.23</v>
      </c>
      <c r="E1699" s="17" t="n">
        <v>81.08</v>
      </c>
      <c r="F1699" s="18" t="n">
        <v>17909800</v>
      </c>
      <c r="G1699" s="13" t="n">
        <v>80.73</v>
      </c>
      <c r="I1699" s="7" t="n">
        <f aca="false">C1699 - E1698</f>
        <v>1.26000000000001</v>
      </c>
      <c r="J1699" s="8" t="n">
        <f aca="false">E1698 - D1699</f>
        <v>0.189999999999998</v>
      </c>
      <c r="K1699" s="9" t="n">
        <f aca="false">E1699 - E1698</f>
        <v>0.659999999999997</v>
      </c>
      <c r="L1699" s="21" t="n">
        <f aca="false">I1699 / $E$2</f>
        <v>0.012568578553616</v>
      </c>
      <c r="M1699" s="22" t="n">
        <f aca="false">J1699 / $E$2</f>
        <v>0.00189526184538651</v>
      </c>
      <c r="N1699" s="23" t="n">
        <f aca="false">K1699 / $E$2</f>
        <v>0.00658354114713214</v>
      </c>
      <c r="O1699" s="10" t="str">
        <f aca="false">IF(OR(J1699 &lt; 0, I1699 &lt; 0), IF(J1699 &lt; 0, "BUY", "SELL"), "S.W.")</f>
        <v>S.W.</v>
      </c>
      <c r="P1699" s="11" t="n">
        <f aca="false">IF(OR(O1698="BUY", O1698 = "SELL"), IF(O1698 = "BUY", E1699 - B1699, B1699 - E1699), 0)</f>
        <v>0</v>
      </c>
      <c r="Q1699" s="24" t="n">
        <f aca="false">(F1699 - F1698) / F1698</f>
        <v>0.00311411320585632</v>
      </c>
      <c r="R1699" s="25" t="inlineStr">
        <f aca="true">IF(ROW(Q1699) - 2 &gt;= 3, AVERAGE(Q1699:OFFSET(Q1699,1 - $R$2, 0)), "")</f>
        <is>
          <t/>
        </is>
      </c>
    </row>
    <row collapsed="false" customFormat="false" customHeight="false" hidden="false" ht="13.3" outlineLevel="0" r="1700">
      <c r="A1700" s="20" t="n">
        <v>39022</v>
      </c>
      <c r="B1700" s="14" t="n">
        <v>81.1</v>
      </c>
      <c r="C1700" s="15" t="n">
        <v>81.38</v>
      </c>
      <c r="D1700" s="16" t="n">
        <v>78.36</v>
      </c>
      <c r="E1700" s="17" t="n">
        <v>79.16</v>
      </c>
      <c r="F1700" s="18" t="n">
        <v>21828300</v>
      </c>
      <c r="G1700" s="13" t="n">
        <v>78.82</v>
      </c>
      <c r="I1700" s="7" t="n">
        <f aca="false">C1700 - E1699</f>
        <v>0.299999999999997</v>
      </c>
      <c r="J1700" s="8" t="n">
        <f aca="false">E1699 - D1700</f>
        <v>2.72</v>
      </c>
      <c r="K1700" s="9" t="n">
        <f aca="false">E1700 - E1699</f>
        <v>-1.92</v>
      </c>
      <c r="L1700" s="21" t="n">
        <f aca="false">I1700 / $E$2</f>
        <v>0.00299251870324187</v>
      </c>
      <c r="M1700" s="22" t="n">
        <f aca="false">J1700 / $E$2</f>
        <v>0.0271321695760598</v>
      </c>
      <c r="N1700" s="23" t="n">
        <f aca="false">K1700 / $E$2</f>
        <v>-0.0191521197007481</v>
      </c>
      <c r="O1700" s="10" t="str">
        <f aca="false">IF(OR(J1700 &lt; 0, I1700 &lt; 0), IF(J1700 &lt; 0, "BUY", "SELL"), "S.W.")</f>
        <v>S.W.</v>
      </c>
      <c r="P1700" s="11" t="n">
        <f aca="false">IF(OR(O1699="BUY", O1699 = "SELL"), IF(O1699 = "BUY", E1700 - B1700, B1700 - E1700), 0)</f>
        <v>0</v>
      </c>
      <c r="Q1700" s="24" t="n">
        <f aca="false">(F1700 - F1699) / F1699</f>
        <v>0.218790829601671</v>
      </c>
      <c r="R1700" s="25" t="inlineStr">
        <f aca="true">IF(ROW(Q1700) - 2 &gt;= 3, AVERAGE(Q1700:OFFSET(Q1700,1 - $R$2, 0)), "")</f>
        <is>
          <t/>
        </is>
      </c>
    </row>
    <row collapsed="false" customFormat="false" customHeight="false" hidden="false" ht="13.3" outlineLevel="0" r="1701">
      <c r="A1701" s="20" t="n">
        <v>39023</v>
      </c>
      <c r="B1701" s="14" t="n">
        <v>78.92</v>
      </c>
      <c r="C1701" s="15" t="n">
        <v>79.32</v>
      </c>
      <c r="D1701" s="16" t="n">
        <v>78.5</v>
      </c>
      <c r="E1701" s="17" t="n">
        <v>78.98</v>
      </c>
      <c r="F1701" s="18" t="n">
        <v>16624400</v>
      </c>
      <c r="G1701" s="13" t="n">
        <v>78.64</v>
      </c>
      <c r="I1701" s="7" t="n">
        <f aca="false">C1701 - E1700</f>
        <v>0.159999999999997</v>
      </c>
      <c r="J1701" s="8" t="n">
        <f aca="false">E1700 - D1701</f>
        <v>0.659999999999997</v>
      </c>
      <c r="K1701" s="9" t="n">
        <f aca="false">E1701 - E1700</f>
        <v>-0.179999999999993</v>
      </c>
      <c r="L1701" s="21" t="n">
        <f aca="false">I1701 / $E$2</f>
        <v>0.00159600997506231</v>
      </c>
      <c r="M1701" s="22" t="n">
        <f aca="false">J1701 / $E$2</f>
        <v>0.00658354114713214</v>
      </c>
      <c r="N1701" s="23" t="n">
        <f aca="false">K1701 / $E$2</f>
        <v>-0.00179551122194506</v>
      </c>
      <c r="O1701" s="10" t="str">
        <f aca="false">IF(OR(J1701 &lt; 0, I1701 &lt; 0), IF(J1701 &lt; 0, "BUY", "SELL"), "S.W.")</f>
        <v>S.W.</v>
      </c>
      <c r="P1701" s="11" t="n">
        <f aca="false">IF(OR(O1700="BUY", O1700 = "SELL"), IF(O1700 = "BUY", E1701 - B1701, B1701 - E1701), 0)</f>
        <v>0</v>
      </c>
      <c r="Q1701" s="24" t="n">
        <f aca="false">(F1701 - F1700) / F1700</f>
        <v>-0.238401524626288</v>
      </c>
      <c r="R1701" s="25" t="inlineStr">
        <f aca="true">IF(ROW(Q1701) - 2 &gt;= 3, AVERAGE(Q1701:OFFSET(Q1701,1 - $R$2, 0)), "")</f>
        <is>
          <t/>
        </is>
      </c>
    </row>
    <row collapsed="false" customFormat="false" customHeight="false" hidden="false" ht="13.3" outlineLevel="0" r="1702">
      <c r="A1702" s="20" t="n">
        <v>39024</v>
      </c>
      <c r="B1702" s="14" t="n">
        <v>79.36</v>
      </c>
      <c r="C1702" s="15" t="n">
        <v>79.53</v>
      </c>
      <c r="D1702" s="16" t="n">
        <v>77.79</v>
      </c>
      <c r="E1702" s="17" t="n">
        <v>78.29</v>
      </c>
      <c r="F1702" s="18" t="n">
        <v>15424600</v>
      </c>
      <c r="G1702" s="13" t="n">
        <v>77.96</v>
      </c>
      <c r="I1702" s="7" t="n">
        <f aca="false">C1702 - E1701</f>
        <v>0.549999999999997</v>
      </c>
      <c r="J1702" s="8" t="n">
        <f aca="false">E1701 - D1702</f>
        <v>1.19</v>
      </c>
      <c r="K1702" s="9" t="n">
        <f aca="false">E1702 - E1701</f>
        <v>-0.689999999999998</v>
      </c>
      <c r="L1702" s="21" t="n">
        <f aca="false">I1702 / $E$2</f>
        <v>0.00548628428927678</v>
      </c>
      <c r="M1702" s="22" t="n">
        <f aca="false">J1702 / $E$2</f>
        <v>0.0118703241895262</v>
      </c>
      <c r="N1702" s="23" t="n">
        <f aca="false">K1702 / $E$2</f>
        <v>-0.00688279301745634</v>
      </c>
      <c r="O1702" s="10" t="str">
        <f aca="false">IF(OR(J1702 &lt; 0, I1702 &lt; 0), IF(J1702 &lt; 0, "BUY", "SELL"), "S.W.")</f>
        <v>S.W.</v>
      </c>
      <c r="P1702" s="11" t="n">
        <f aca="false">IF(OR(O1701="BUY", O1701 = "SELL"), IF(O1701 = "BUY", E1702 - B1702, B1702 - E1702), 0)</f>
        <v>0</v>
      </c>
      <c r="Q1702" s="24" t="n">
        <f aca="false">(F1702 - F1701) / F1701</f>
        <v>-0.072171025721229</v>
      </c>
      <c r="R1702" s="25" t="inlineStr">
        <f aca="true">IF(ROW(Q1702) - 2 &gt;= 3, AVERAGE(Q1702:OFFSET(Q1702,1 - $R$2, 0)), "")</f>
        <is>
          <t/>
        </is>
      </c>
    </row>
    <row collapsed="false" customFormat="false" customHeight="false" hidden="false" ht="13.3" outlineLevel="0" r="1703">
      <c r="A1703" s="20" t="n">
        <v>39027</v>
      </c>
      <c r="B1703" s="14" t="n">
        <v>78.95</v>
      </c>
      <c r="C1703" s="15" t="n">
        <v>80.06</v>
      </c>
      <c r="D1703" s="16" t="n">
        <v>78.43</v>
      </c>
      <c r="E1703" s="17" t="n">
        <v>79.71</v>
      </c>
      <c r="F1703" s="18" t="n">
        <v>15520600</v>
      </c>
      <c r="G1703" s="13" t="n">
        <v>79.37</v>
      </c>
      <c r="I1703" s="7" t="n">
        <f aca="false">C1703 - E1702</f>
        <v>1.77</v>
      </c>
      <c r="J1703" s="8" t="n">
        <f aca="false">E1702 - D1703</f>
        <v>-0.140000000000001</v>
      </c>
      <c r="K1703" s="9" t="n">
        <f aca="false">E1703 - E1702</f>
        <v>1.41999999999999</v>
      </c>
      <c r="L1703" s="21" t="n">
        <f aca="false">I1703 / $E$2</f>
        <v>0.0176558603491271</v>
      </c>
      <c r="M1703" s="22" t="n">
        <f aca="false">J1703 / $E$2</f>
        <v>-0.00139650872817956</v>
      </c>
      <c r="N1703" s="23" t="n">
        <f aca="false">K1703 / $E$2</f>
        <v>0.0141645885286782</v>
      </c>
      <c r="O1703" s="10" t="str">
        <f aca="false">IF(OR(J1703 &lt; 0, I1703 &lt; 0), IF(J1703 &lt; 0, "BUY", "SELL"), "S.W.")</f>
        <v>BUY</v>
      </c>
      <c r="P1703" s="11" t="n">
        <f aca="false">IF(OR(O1702="BUY", O1702 = "SELL"), IF(O1702 = "BUY", E1703 - B1703, B1703 - E1703), 0)</f>
        <v>0</v>
      </c>
      <c r="Q1703" s="24" t="n">
        <f aca="false">(F1703 - F1702) / F1702</f>
        <v>0.00622382428069447</v>
      </c>
      <c r="R1703" s="25" t="inlineStr">
        <f aca="true">IF(ROW(Q1703) - 2 &gt;= 3, AVERAGE(Q1703:OFFSET(Q1703,1 - $R$2, 0)), "")</f>
        <is>
          <t/>
        </is>
      </c>
    </row>
    <row collapsed="false" customFormat="false" customHeight="false" hidden="false" ht="13.3" outlineLevel="0" r="1704">
      <c r="A1704" s="20" t="n">
        <v>39028</v>
      </c>
      <c r="B1704" s="14" t="n">
        <v>80.45</v>
      </c>
      <c r="C1704" s="15" t="n">
        <v>81</v>
      </c>
      <c r="D1704" s="16" t="n">
        <v>80.13</v>
      </c>
      <c r="E1704" s="17" t="n">
        <v>80.51</v>
      </c>
      <c r="F1704" s="18" t="n">
        <v>18783300</v>
      </c>
      <c r="G1704" s="13" t="n">
        <v>80.17</v>
      </c>
      <c r="I1704" s="7" t="n">
        <f aca="false">C1704 - E1703</f>
        <v>1.29000000000001</v>
      </c>
      <c r="J1704" s="8" t="n">
        <f aca="false">E1703 - D1704</f>
        <v>-0.420000000000002</v>
      </c>
      <c r="K1704" s="9" t="n">
        <f aca="false">E1704 - E1703</f>
        <v>0.800000000000011</v>
      </c>
      <c r="L1704" s="21" t="n">
        <f aca="false">I1704 / $E$2</f>
        <v>0.0128678304239402</v>
      </c>
      <c r="M1704" s="22" t="n">
        <f aca="false">J1704 / $E$2</f>
        <v>-0.00418952618453867</v>
      </c>
      <c r="N1704" s="23" t="n">
        <f aca="false">K1704 / $E$2</f>
        <v>0.00798004987531184</v>
      </c>
      <c r="O1704" s="10" t="str">
        <f aca="false">IF(OR(J1704 &lt; 0, I1704 &lt; 0), IF(J1704 &lt; 0, "BUY", "SELL"), "S.W.")</f>
        <v>BUY</v>
      </c>
      <c r="P1704" s="11" t="n">
        <f aca="false">IF(OR(O1703="BUY", O1703 = "SELL"), IF(O1703 = "BUY", E1704 - B1704, B1704 - E1704), 0)</f>
        <v>0.0600000000000023</v>
      </c>
      <c r="Q1704" s="24" t="n">
        <f aca="false">(F1704 - F1703) / F1703</f>
        <v>0.210217388503022</v>
      </c>
      <c r="R1704" s="25" t="inlineStr">
        <f aca="true">IF(ROW(Q1704) - 2 &gt;= 3, AVERAGE(Q1704:OFFSET(Q1704,1 - $R$2, 0)), "")</f>
        <is>
          <t/>
        </is>
      </c>
    </row>
    <row collapsed="false" customFormat="false" customHeight="false" hidden="false" ht="13.3" outlineLevel="0" r="1705">
      <c r="A1705" s="20" t="n">
        <v>39029</v>
      </c>
      <c r="B1705" s="14" t="n">
        <v>80.02</v>
      </c>
      <c r="C1705" s="15" t="n">
        <v>82.69</v>
      </c>
      <c r="D1705" s="16" t="n">
        <v>79.89</v>
      </c>
      <c r="E1705" s="17" t="n">
        <v>82.45</v>
      </c>
      <c r="F1705" s="18" t="n">
        <v>24675600</v>
      </c>
      <c r="G1705" s="13" t="n">
        <v>82.1</v>
      </c>
      <c r="I1705" s="7" t="n">
        <f aca="false">C1705 - E1704</f>
        <v>2.17999999999999</v>
      </c>
      <c r="J1705" s="8" t="n">
        <f aca="false">E1704 - D1705</f>
        <v>0.620000000000005</v>
      </c>
      <c r="K1705" s="9" t="n">
        <f aca="false">E1705 - E1704</f>
        <v>1.94</v>
      </c>
      <c r="L1705" s="21" t="n">
        <f aca="false">I1705 / $E$2</f>
        <v>0.0217456359102244</v>
      </c>
      <c r="M1705" s="22" t="n">
        <f aca="false">J1705 / $E$2</f>
        <v>0.00618453865336663</v>
      </c>
      <c r="N1705" s="23" t="n">
        <f aca="false">K1705 / $E$2</f>
        <v>0.0193516209476309</v>
      </c>
      <c r="O1705" s="10" t="str">
        <f aca="false">IF(OR(J1705 &lt; 0, I1705 &lt; 0), IF(J1705 &lt; 0, "BUY", "SELL"), "S.W.")</f>
        <v>S.W.</v>
      </c>
      <c r="P1705" s="11" t="n">
        <f aca="false">IF(OR(O1704="BUY", O1704 = "SELL"), IF(O1704 = "BUY", E1705 - B1705, B1705 - E1705), 0)</f>
        <v>2.43000000000001</v>
      </c>
      <c r="Q1705" s="24" t="n">
        <f aca="false">(F1705 - F1704) / F1704</f>
        <v>0.313698870805449</v>
      </c>
      <c r="R1705" s="25" t="inlineStr">
        <f aca="true">IF(ROW(Q1705) - 2 &gt;= 3, AVERAGE(Q1705:OFFSET(Q1705,1 - $R$2, 0)), "")</f>
        <is>
          <t/>
        </is>
      </c>
    </row>
    <row collapsed="false" customFormat="false" customHeight="false" hidden="false" ht="13.3" outlineLevel="0" r="1706">
      <c r="A1706" s="20" t="n">
        <v>39030</v>
      </c>
      <c r="B1706" s="14" t="n">
        <v>82.9</v>
      </c>
      <c r="C1706" s="15" t="n">
        <v>84.69</v>
      </c>
      <c r="D1706" s="16" t="n">
        <v>82.12</v>
      </c>
      <c r="E1706" s="17" t="n">
        <v>83.34</v>
      </c>
      <c r="F1706" s="18" t="n">
        <v>32966200</v>
      </c>
      <c r="G1706" s="13" t="n">
        <v>82.98</v>
      </c>
      <c r="I1706" s="7" t="n">
        <f aca="false">C1706 - E1705</f>
        <v>2.23999999999999</v>
      </c>
      <c r="J1706" s="8" t="n">
        <f aca="false">E1705 - D1706</f>
        <v>0.329999999999998</v>
      </c>
      <c r="K1706" s="9" t="n">
        <f aca="false">E1706 - E1705</f>
        <v>0.890000000000001</v>
      </c>
      <c r="L1706" s="21" t="n">
        <f aca="false">I1706 / $E$2</f>
        <v>0.0223441396508728</v>
      </c>
      <c r="M1706" s="22" t="n">
        <f aca="false">J1706 / $E$2</f>
        <v>0.00329177057356607</v>
      </c>
      <c r="N1706" s="23" t="n">
        <f aca="false">K1706 / $E$2</f>
        <v>0.0088778054862843</v>
      </c>
      <c r="O1706" s="10" t="str">
        <f aca="false">IF(OR(J1706 &lt; 0, I1706 &lt; 0), IF(J1706 &lt; 0, "BUY", "SELL"), "S.W.")</f>
        <v>S.W.</v>
      </c>
      <c r="P1706" s="11" t="n">
        <f aca="false">IF(OR(O1705="BUY", O1705 = "SELL"), IF(O1705 = "BUY", E1706 - B1706, B1706 - E1706), 0)</f>
        <v>0</v>
      </c>
      <c r="Q1706" s="24" t="n">
        <f aca="false">(F1706 - F1705) / F1705</f>
        <v>0.335983724813176</v>
      </c>
      <c r="R1706" s="25" t="inlineStr">
        <f aca="true">IF(ROW(Q1706) - 2 &gt;= 3, AVERAGE(Q1706:OFFSET(Q1706,1 - $R$2, 0)), "")</f>
        <is>
          <t/>
        </is>
      </c>
    </row>
    <row collapsed="false" customFormat="false" customHeight="false" hidden="false" ht="13.3" outlineLevel="0" r="1707">
      <c r="A1707" s="20" t="n">
        <v>39031</v>
      </c>
      <c r="B1707" s="14" t="n">
        <v>83.55</v>
      </c>
      <c r="C1707" s="15" t="n">
        <v>83.6</v>
      </c>
      <c r="D1707" s="16" t="n">
        <v>82.5</v>
      </c>
      <c r="E1707" s="17" t="n">
        <v>83.12</v>
      </c>
      <c r="F1707" s="18" t="n">
        <v>13352300</v>
      </c>
      <c r="G1707" s="13" t="n">
        <v>82.76</v>
      </c>
      <c r="I1707" s="7" t="n">
        <f aca="false">C1707 - E1706</f>
        <v>0.259999999999991</v>
      </c>
      <c r="J1707" s="8" t="n">
        <f aca="false">E1706 - D1707</f>
        <v>0.840000000000003</v>
      </c>
      <c r="K1707" s="9" t="n">
        <f aca="false">E1707 - E1706</f>
        <v>-0.219999999999999</v>
      </c>
      <c r="L1707" s="21" t="n">
        <f aca="false">I1707 / $E$2</f>
        <v>0.00259351620947622</v>
      </c>
      <c r="M1707" s="22" t="n">
        <f aca="false">J1707 / $E$2</f>
        <v>0.00837905236907734</v>
      </c>
      <c r="N1707" s="23" t="n">
        <f aca="false">K1707 / $E$2</f>
        <v>-0.00219451371571071</v>
      </c>
      <c r="O1707" s="10" t="str">
        <f aca="false">IF(OR(J1707 &lt; 0, I1707 &lt; 0), IF(J1707 &lt; 0, "BUY", "SELL"), "S.W.")</f>
        <v>S.W.</v>
      </c>
      <c r="P1707" s="11" t="n">
        <f aca="false">IF(OR(O1706="BUY", O1706 = "SELL"), IF(O1706 = "BUY", E1707 - B1707, B1707 - E1707), 0)</f>
        <v>0</v>
      </c>
      <c r="Q1707" s="24" t="n">
        <f aca="false">(F1707 - F1706) / F1706</f>
        <v>-0.594969999575323</v>
      </c>
      <c r="R1707" s="25" t="inlineStr">
        <f aca="true">IF(ROW(Q1707) - 2 &gt;= 3, AVERAGE(Q1707:OFFSET(Q1707,1 - $R$2, 0)), "")</f>
        <is>
          <t/>
        </is>
      </c>
    </row>
    <row collapsed="false" customFormat="false" customHeight="false" hidden="false" ht="13.3" outlineLevel="0" r="1708">
      <c r="A1708" s="20" t="n">
        <v>39034</v>
      </c>
      <c r="B1708" s="14" t="n">
        <v>83.22</v>
      </c>
      <c r="C1708" s="15" t="n">
        <v>84.45</v>
      </c>
      <c r="D1708" s="16" t="n">
        <v>82.64</v>
      </c>
      <c r="E1708" s="17" t="n">
        <v>84.35</v>
      </c>
      <c r="F1708" s="18" t="n">
        <v>16095500</v>
      </c>
      <c r="G1708" s="13" t="n">
        <v>83.99</v>
      </c>
      <c r="I1708" s="7" t="n">
        <f aca="false">C1708 - E1707</f>
        <v>1.33</v>
      </c>
      <c r="J1708" s="8" t="n">
        <f aca="false">E1707 - D1708</f>
        <v>0.480000000000004</v>
      </c>
      <c r="K1708" s="9" t="n">
        <f aca="false">E1708 - E1707</f>
        <v>1.22999999999999</v>
      </c>
      <c r="L1708" s="21" t="n">
        <f aca="false">I1708 / $E$2</f>
        <v>0.0132668329177057</v>
      </c>
      <c r="M1708" s="22" t="n">
        <f aca="false">J1708 / $E$2</f>
        <v>0.00478802992518707</v>
      </c>
      <c r="N1708" s="23" t="n">
        <f aca="false">K1708 / $E$2</f>
        <v>0.0122693266832917</v>
      </c>
      <c r="O1708" s="10" t="str">
        <f aca="false">IF(OR(J1708 &lt; 0, I1708 &lt; 0), IF(J1708 &lt; 0, "BUY", "SELL"), "S.W.")</f>
        <v>S.W.</v>
      </c>
      <c r="P1708" s="11" t="n">
        <f aca="false">IF(OR(O1707="BUY", O1707 = "SELL"), IF(O1707 = "BUY", E1708 - B1708, B1708 - E1708), 0)</f>
        <v>0</v>
      </c>
      <c r="Q1708" s="24" t="n">
        <f aca="false">(F1708 - F1707) / F1707</f>
        <v>0.205447750574807</v>
      </c>
      <c r="R1708" s="25" t="inlineStr">
        <f aca="true">IF(ROW(Q1708) - 2 &gt;= 3, AVERAGE(Q1708:OFFSET(Q1708,1 - $R$2, 0)), "")</f>
        <is>
          <t/>
        </is>
      </c>
    </row>
    <row collapsed="false" customFormat="false" customHeight="false" hidden="false" ht="13.3" outlineLevel="0" r="1709">
      <c r="A1709" s="20" t="n">
        <v>39035</v>
      </c>
      <c r="B1709" s="14" t="n">
        <v>84.8</v>
      </c>
      <c r="C1709" s="15" t="n">
        <v>85</v>
      </c>
      <c r="D1709" s="16" t="n">
        <v>83.9</v>
      </c>
      <c r="E1709" s="17" t="n">
        <v>85</v>
      </c>
      <c r="F1709" s="18" t="n">
        <v>21034100</v>
      </c>
      <c r="G1709" s="13" t="n">
        <v>84.64</v>
      </c>
      <c r="I1709" s="7" t="n">
        <f aca="false">C1709 - E1708</f>
        <v>0.650000000000006</v>
      </c>
      <c r="J1709" s="8" t="n">
        <f aca="false">E1708 - D1709</f>
        <v>0.449999999999989</v>
      </c>
      <c r="K1709" s="9" t="n">
        <f aca="false">E1709 - E1708</f>
        <v>0.650000000000006</v>
      </c>
      <c r="L1709" s="21" t="n">
        <f aca="false">I1709 / $E$2</f>
        <v>0.00648379052369083</v>
      </c>
      <c r="M1709" s="22" t="n">
        <f aca="false">J1709 / $E$2</f>
        <v>0.00448877805486273</v>
      </c>
      <c r="N1709" s="23" t="n">
        <f aca="false">K1709 / $E$2</f>
        <v>0.00648379052369083</v>
      </c>
      <c r="O1709" s="10" t="str">
        <f aca="false">IF(OR(J1709 &lt; 0, I1709 &lt; 0), IF(J1709 &lt; 0, "BUY", "SELL"), "S.W.")</f>
        <v>S.W.</v>
      </c>
      <c r="P1709" s="11" t="n">
        <f aca="false">IF(OR(O1708="BUY", O1708 = "SELL"), IF(O1708 = "BUY", E1709 - B1709, B1709 - E1709), 0)</f>
        <v>0</v>
      </c>
      <c r="Q1709" s="24" t="n">
        <f aca="false">(F1709 - F1708) / F1708</f>
        <v>0.306831101860769</v>
      </c>
      <c r="R1709" s="25" t="inlineStr">
        <f aca="true">IF(ROW(Q1709) - 2 &gt;= 3, AVERAGE(Q1709:OFFSET(Q1709,1 - $R$2, 0)), "")</f>
        <is>
          <t/>
        </is>
      </c>
    </row>
    <row collapsed="false" customFormat="false" customHeight="false" hidden="false" ht="13.3" outlineLevel="0" r="1710">
      <c r="A1710" s="20" t="n">
        <v>39036</v>
      </c>
      <c r="B1710" s="14" t="n">
        <v>85.05</v>
      </c>
      <c r="C1710" s="15" t="n">
        <v>85.9</v>
      </c>
      <c r="D1710" s="16" t="n">
        <v>84</v>
      </c>
      <c r="E1710" s="17" t="n">
        <v>84.05</v>
      </c>
      <c r="F1710" s="18" t="n">
        <v>23404400</v>
      </c>
      <c r="G1710" s="13" t="n">
        <v>83.69</v>
      </c>
      <c r="I1710" s="7" t="n">
        <f aca="false">C1710 - E1709</f>
        <v>0.900000000000006</v>
      </c>
      <c r="J1710" s="8" t="n">
        <f aca="false">E1709 - D1710</f>
        <v>1</v>
      </c>
      <c r="K1710" s="9" t="n">
        <f aca="false">E1710 - E1709</f>
        <v>-0.950000000000003</v>
      </c>
      <c r="L1710" s="21" t="n">
        <f aca="false">I1710 / $E$2</f>
        <v>0.00897755610972574</v>
      </c>
      <c r="M1710" s="22" t="n">
        <f aca="false">J1710 / $E$2</f>
        <v>0.00997506234413965</v>
      </c>
      <c r="N1710" s="23" t="n">
        <f aca="false">K1710 / $E$2</f>
        <v>-0.0094763092269327</v>
      </c>
      <c r="O1710" s="10" t="str">
        <f aca="false">IF(OR(J1710 &lt; 0, I1710 &lt; 0), IF(J1710 &lt; 0, "BUY", "SELL"), "S.W.")</f>
        <v>S.W.</v>
      </c>
      <c r="P1710" s="11" t="n">
        <f aca="false">IF(OR(O1709="BUY", O1709 = "SELL"), IF(O1709 = "BUY", E1710 - B1710, B1710 - E1710), 0)</f>
        <v>0</v>
      </c>
      <c r="Q1710" s="24" t="n">
        <f aca="false">(F1710 - F1709) / F1709</f>
        <v>0.112688444002833</v>
      </c>
      <c r="R1710" s="25" t="inlineStr">
        <f aca="true">IF(ROW(Q1710) - 2 &gt;= 3, AVERAGE(Q1710:OFFSET(Q1710,1 - $R$2, 0)), "")</f>
        <is>
          <t/>
        </is>
      </c>
    </row>
    <row collapsed="false" customFormat="false" customHeight="false" hidden="false" ht="13.3" outlineLevel="0" r="1711">
      <c r="A1711" s="20" t="n">
        <v>39037</v>
      </c>
      <c r="B1711" s="14" t="n">
        <v>84.87</v>
      </c>
      <c r="C1711" s="15" t="n">
        <v>86.3</v>
      </c>
      <c r="D1711" s="16" t="n">
        <v>84.62</v>
      </c>
      <c r="E1711" s="17" t="n">
        <v>85.61</v>
      </c>
      <c r="F1711" s="18" t="n">
        <v>24783600</v>
      </c>
      <c r="G1711" s="13" t="n">
        <v>85.24</v>
      </c>
      <c r="I1711" s="7" t="n">
        <f aca="false">C1711 - E1710</f>
        <v>2.25</v>
      </c>
      <c r="J1711" s="8" t="n">
        <f aca="false">E1710 - D1711</f>
        <v>-0.570000000000007</v>
      </c>
      <c r="K1711" s="9" t="n">
        <f aca="false">E1711 - E1710</f>
        <v>1.56</v>
      </c>
      <c r="L1711" s="21" t="n">
        <f aca="false">I1711 / $E$2</f>
        <v>0.0224438902743142</v>
      </c>
      <c r="M1711" s="22" t="n">
        <f aca="false">J1711 / $E$2</f>
        <v>-0.00568578553615967</v>
      </c>
      <c r="N1711" s="23" t="n">
        <f aca="false">K1711 / $E$2</f>
        <v>0.0155610972568579</v>
      </c>
      <c r="O1711" s="10" t="str">
        <f aca="false">IF(OR(J1711 &lt; 0, I1711 &lt; 0), IF(J1711 &lt; 0, "BUY", "SELL"), "S.W.")</f>
        <v>BUY</v>
      </c>
      <c r="P1711" s="11" t="n">
        <f aca="false">IF(OR(O1710="BUY", O1710 = "SELL"), IF(O1710 = "BUY", E1711 - B1711, B1711 - E1711), 0)</f>
        <v>0</v>
      </c>
      <c r="Q1711" s="24" t="n">
        <f aca="false">(F1711 - F1710) / F1710</f>
        <v>0.058929090256533</v>
      </c>
      <c r="R1711" s="25" t="inlineStr">
        <f aca="true">IF(ROW(Q1711) - 2 &gt;= 3, AVERAGE(Q1711:OFFSET(Q1711,1 - $R$2, 0)), "")</f>
        <is>
          <t/>
        </is>
      </c>
    </row>
    <row collapsed="false" customFormat="false" customHeight="false" hidden="false" ht="13.3" outlineLevel="0" r="1712">
      <c r="A1712" s="20" t="n">
        <v>39038</v>
      </c>
      <c r="B1712" s="14" t="n">
        <v>85.14</v>
      </c>
      <c r="C1712" s="15" t="n">
        <v>85.94</v>
      </c>
      <c r="D1712" s="16" t="n">
        <v>85</v>
      </c>
      <c r="E1712" s="17" t="n">
        <v>85.85</v>
      </c>
      <c r="F1712" s="18" t="n">
        <v>16658000</v>
      </c>
      <c r="G1712" s="13" t="n">
        <v>85.48</v>
      </c>
      <c r="I1712" s="7" t="n">
        <f aca="false">C1712 - E1711</f>
        <v>0.329999999999998</v>
      </c>
      <c r="J1712" s="8" t="n">
        <f aca="false">E1711 - D1712</f>
        <v>0.609999999999999</v>
      </c>
      <c r="K1712" s="9" t="n">
        <f aca="false">E1712 - E1711</f>
        <v>0.239999999999995</v>
      </c>
      <c r="L1712" s="21" t="n">
        <f aca="false">I1712 / $E$2</f>
        <v>0.00329177057356607</v>
      </c>
      <c r="M1712" s="22" t="n">
        <f aca="false">J1712 / $E$2</f>
        <v>0.00608478802992518</v>
      </c>
      <c r="N1712" s="23" t="n">
        <f aca="false">K1712 / $E$2</f>
        <v>0.00239401496259347</v>
      </c>
      <c r="O1712" s="10" t="str">
        <f aca="false">IF(OR(J1712 &lt; 0, I1712 &lt; 0), IF(J1712 &lt; 0, "BUY", "SELL"), "S.W.")</f>
        <v>S.W.</v>
      </c>
      <c r="P1712" s="11" t="n">
        <f aca="false">IF(OR(O1711="BUY", O1711 = "SELL"), IF(O1711 = "BUY", E1712 - B1712, B1712 - E1712), 0)</f>
        <v>0.709999999999994</v>
      </c>
      <c r="Q1712" s="24" t="n">
        <f aca="false">(F1712 - F1711) / F1711</f>
        <v>-0.327861973240369</v>
      </c>
      <c r="R1712" s="25" t="inlineStr">
        <f aca="true">IF(ROW(Q1712) - 2 &gt;= 3, AVERAGE(Q1712:OFFSET(Q1712,1 - $R$2, 0)), "")</f>
        <is>
          <t/>
        </is>
      </c>
    </row>
    <row collapsed="false" customFormat="false" customHeight="false" hidden="false" ht="13.3" outlineLevel="0" r="1713">
      <c r="A1713" s="20" t="n">
        <v>39041</v>
      </c>
      <c r="B1713" s="14" t="n">
        <v>85.4</v>
      </c>
      <c r="C1713" s="15" t="n">
        <v>87</v>
      </c>
      <c r="D1713" s="16" t="n">
        <v>85.2</v>
      </c>
      <c r="E1713" s="17" t="n">
        <v>86.47</v>
      </c>
      <c r="F1713" s="18" t="n">
        <v>20385500</v>
      </c>
      <c r="G1713" s="13" t="n">
        <v>86.1</v>
      </c>
      <c r="I1713" s="7" t="n">
        <f aca="false">C1713 - E1712</f>
        <v>1.15000000000001</v>
      </c>
      <c r="J1713" s="8" t="n">
        <f aca="false">E1712 - D1713</f>
        <v>0.649999999999992</v>
      </c>
      <c r="K1713" s="9" t="n">
        <f aca="false">E1713 - E1712</f>
        <v>0.620000000000005</v>
      </c>
      <c r="L1713" s="21" t="n">
        <f aca="false">I1713 / $E$2</f>
        <v>0.0114713216957607</v>
      </c>
      <c r="M1713" s="22" t="n">
        <f aca="false">J1713 / $E$2</f>
        <v>0.00648379052369069</v>
      </c>
      <c r="N1713" s="23" t="n">
        <f aca="false">K1713 / $E$2</f>
        <v>0.00618453865336663</v>
      </c>
      <c r="O1713" s="10" t="str">
        <f aca="false">IF(OR(J1713 &lt; 0, I1713 &lt; 0), IF(J1713 &lt; 0, "BUY", "SELL"), "S.W.")</f>
        <v>S.W.</v>
      </c>
      <c r="P1713" s="11" t="n">
        <f aca="false">IF(OR(O1712="BUY", O1712 = "SELL"), IF(O1712 = "BUY", E1713 - B1713, B1713 - E1713), 0)</f>
        <v>0</v>
      </c>
      <c r="Q1713" s="24" t="n">
        <f aca="false">(F1713 - F1712) / F1712</f>
        <v>0.223766358506423</v>
      </c>
      <c r="R1713" s="25" t="inlineStr">
        <f aca="true">IF(ROW(Q1713) - 2 &gt;= 3, AVERAGE(Q1713:OFFSET(Q1713,1 - $R$2, 0)), "")</f>
        <is>
          <t/>
        </is>
      </c>
    </row>
    <row collapsed="false" customFormat="false" customHeight="false" hidden="false" ht="13.3" outlineLevel="0" r="1714">
      <c r="A1714" s="20" t="n">
        <v>39042</v>
      </c>
      <c r="B1714" s="14" t="n">
        <v>87.42</v>
      </c>
      <c r="C1714" s="15" t="n">
        <v>88.6</v>
      </c>
      <c r="D1714" s="16" t="n">
        <v>87.11</v>
      </c>
      <c r="E1714" s="17" t="n">
        <v>88.6</v>
      </c>
      <c r="F1714" s="18" t="n">
        <v>22238100</v>
      </c>
      <c r="G1714" s="13" t="n">
        <v>88.22</v>
      </c>
      <c r="I1714" s="7" t="n">
        <f aca="false">C1714 - E1713</f>
        <v>2.13</v>
      </c>
      <c r="J1714" s="8" t="n">
        <f aca="false">E1713 - D1714</f>
        <v>-0.640000000000001</v>
      </c>
      <c r="K1714" s="9" t="n">
        <f aca="false">E1714 - E1713</f>
        <v>2.13</v>
      </c>
      <c r="L1714" s="21" t="n">
        <f aca="false">I1714 / $E$2</f>
        <v>0.0212468827930174</v>
      </c>
      <c r="M1714" s="22" t="n">
        <f aca="false">J1714 / $E$2</f>
        <v>-0.00638403990024938</v>
      </c>
      <c r="N1714" s="23" t="n">
        <f aca="false">K1714 / $E$2</f>
        <v>0.0212468827930174</v>
      </c>
      <c r="O1714" s="10" t="str">
        <f aca="false">IF(OR(J1714 &lt; 0, I1714 &lt; 0), IF(J1714 &lt; 0, "BUY", "SELL"), "S.W.")</f>
        <v>BUY</v>
      </c>
      <c r="P1714" s="11" t="n">
        <f aca="false">IF(OR(O1713="BUY", O1713 = "SELL"), IF(O1713 = "BUY", E1714 - B1714, B1714 - E1714), 0)</f>
        <v>0</v>
      </c>
      <c r="Q1714" s="24" t="n">
        <f aca="false">(F1714 - F1713) / F1713</f>
        <v>0.0908783203747762</v>
      </c>
      <c r="R1714" s="25" t="inlineStr">
        <f aca="true">IF(ROW(Q1714) - 2 &gt;= 3, AVERAGE(Q1714:OFFSET(Q1714,1 - $R$2, 0)), "")</f>
        <is>
          <t/>
        </is>
      </c>
    </row>
    <row collapsed="false" customFormat="false" customHeight="false" hidden="false" ht="13.3" outlineLevel="0" r="1715">
      <c r="A1715" s="20" t="n">
        <v>39043</v>
      </c>
      <c r="B1715" s="14" t="n">
        <v>88.99</v>
      </c>
      <c r="C1715" s="15" t="n">
        <v>90.75</v>
      </c>
      <c r="D1715" s="16" t="n">
        <v>87.85</v>
      </c>
      <c r="E1715" s="17" t="n">
        <v>90.31</v>
      </c>
      <c r="F1715" s="18" t="n">
        <v>23997900</v>
      </c>
      <c r="G1715" s="13" t="n">
        <v>89.92</v>
      </c>
      <c r="I1715" s="7" t="n">
        <f aca="false">C1715 - E1714</f>
        <v>2.15000000000001</v>
      </c>
      <c r="J1715" s="8" t="n">
        <f aca="false">E1714 - D1715</f>
        <v>0.75</v>
      </c>
      <c r="K1715" s="9" t="n">
        <f aca="false">E1715 - E1714</f>
        <v>1.71000000000001</v>
      </c>
      <c r="L1715" s="21" t="n">
        <f aca="false">I1715 / $E$2</f>
        <v>0.0214463840399003</v>
      </c>
      <c r="M1715" s="22" t="n">
        <f aca="false">J1715 / $E$2</f>
        <v>0.00748129675810474</v>
      </c>
      <c r="N1715" s="23" t="n">
        <f aca="false">K1715 / $E$2</f>
        <v>0.0170573566084789</v>
      </c>
      <c r="O1715" s="10" t="str">
        <f aca="false">IF(OR(J1715 &lt; 0, I1715 &lt; 0), IF(J1715 &lt; 0, "BUY", "SELL"), "S.W.")</f>
        <v>S.W.</v>
      </c>
      <c r="P1715" s="11" t="n">
        <f aca="false">IF(OR(O1714="BUY", O1714 = "SELL"), IF(O1714 = "BUY", E1715 - B1715, B1715 - E1715), 0)</f>
        <v>1.32000000000001</v>
      </c>
      <c r="Q1715" s="24" t="n">
        <f aca="false">(F1715 - F1714) / F1714</f>
        <v>0.0791344584294522</v>
      </c>
      <c r="R1715" s="25" t="inlineStr">
        <f aca="true">IF(ROW(Q1715) - 2 &gt;= 3, AVERAGE(Q1715:OFFSET(Q1715,1 - $R$2, 0)), "")</f>
        <is>
          <t/>
        </is>
      </c>
    </row>
    <row collapsed="false" customFormat="false" customHeight="false" hidden="false" ht="13.3" outlineLevel="0" r="1716">
      <c r="A1716" s="20" t="n">
        <v>39045</v>
      </c>
      <c r="B1716" s="14" t="n">
        <v>89.53</v>
      </c>
      <c r="C1716" s="15" t="n">
        <v>93.08</v>
      </c>
      <c r="D1716" s="16" t="n">
        <v>89.5</v>
      </c>
      <c r="E1716" s="17" t="n">
        <v>91.63</v>
      </c>
      <c r="F1716" s="18" t="n">
        <v>18524200</v>
      </c>
      <c r="G1716" s="13" t="n">
        <v>91.24</v>
      </c>
      <c r="I1716" s="7" t="n">
        <f aca="false">C1716 - E1715</f>
        <v>2.77</v>
      </c>
      <c r="J1716" s="8" t="n">
        <f aca="false">E1715 - D1716</f>
        <v>0.810000000000002</v>
      </c>
      <c r="K1716" s="9" t="n">
        <f aca="false">E1716 - E1715</f>
        <v>1.31999999999999</v>
      </c>
      <c r="L1716" s="21" t="n">
        <f aca="false">I1716 / $E$2</f>
        <v>0.0276309226932668</v>
      </c>
      <c r="M1716" s="22" t="n">
        <f aca="false">J1716 / $E$2</f>
        <v>0.00807980049875314</v>
      </c>
      <c r="N1716" s="23" t="n">
        <f aca="false">K1716 / $E$2</f>
        <v>0.0131670822942643</v>
      </c>
      <c r="O1716" s="10" t="str">
        <f aca="false">IF(OR(J1716 &lt; 0, I1716 &lt; 0), IF(J1716 &lt; 0, "BUY", "SELL"), "S.W.")</f>
        <v>S.W.</v>
      </c>
      <c r="P1716" s="11" t="n">
        <f aca="false">IF(OR(O1715="BUY", O1715 = "SELL"), IF(O1715 = "BUY", E1716 - B1716, B1716 - E1716), 0)</f>
        <v>0</v>
      </c>
      <c r="Q1716" s="24" t="n">
        <f aca="false">(F1716 - F1715) / F1715</f>
        <v>-0.22809079127757</v>
      </c>
      <c r="R1716" s="25" t="inlineStr">
        <f aca="true">IF(ROW(Q1716) - 2 &gt;= 3, AVERAGE(Q1716:OFFSET(Q1716,1 - $R$2, 0)), "")</f>
        <is>
          <t/>
        </is>
      </c>
    </row>
    <row collapsed="false" customFormat="false" customHeight="false" hidden="false" ht="13.3" outlineLevel="0" r="1717">
      <c r="A1717" s="20" t="n">
        <v>39048</v>
      </c>
      <c r="B1717" s="14" t="n">
        <v>92.51</v>
      </c>
      <c r="C1717" s="15" t="n">
        <v>93.16</v>
      </c>
      <c r="D1717" s="16" t="n">
        <v>89.5</v>
      </c>
      <c r="E1717" s="17" t="n">
        <v>89.54</v>
      </c>
      <c r="F1717" s="18" t="n">
        <v>38387000</v>
      </c>
      <c r="G1717" s="13" t="n">
        <v>89.16</v>
      </c>
      <c r="I1717" s="7" t="n">
        <f aca="false">C1717 - E1716</f>
        <v>1.53</v>
      </c>
      <c r="J1717" s="8" t="n">
        <f aca="false">E1716 - D1717</f>
        <v>2.13</v>
      </c>
      <c r="K1717" s="9" t="n">
        <f aca="false">E1717 - E1716</f>
        <v>-2.08999999999999</v>
      </c>
      <c r="L1717" s="21" t="n">
        <f aca="false">I1717 / $E$2</f>
        <v>0.0152618453865337</v>
      </c>
      <c r="M1717" s="22" t="n">
        <f aca="false">J1717 / $E$2</f>
        <v>0.0212468827930174</v>
      </c>
      <c r="N1717" s="23" t="n">
        <f aca="false">K1717 / $E$2</f>
        <v>-0.0208478802992518</v>
      </c>
      <c r="O1717" s="10" t="str">
        <f aca="false">IF(OR(J1717 &lt; 0, I1717 &lt; 0), IF(J1717 &lt; 0, "BUY", "SELL"), "S.W.")</f>
        <v>S.W.</v>
      </c>
      <c r="P1717" s="11" t="n">
        <f aca="false">IF(OR(O1716="BUY", O1716 = "SELL"), IF(O1716 = "BUY", E1717 - B1717, B1717 - E1717), 0)</f>
        <v>0</v>
      </c>
      <c r="Q1717" s="24" t="n">
        <f aca="false">(F1717 - F1716) / F1716</f>
        <v>1.07226222994785</v>
      </c>
      <c r="R1717" s="25" t="inlineStr">
        <f aca="true">IF(ROW(Q1717) - 2 &gt;= 3, AVERAGE(Q1717:OFFSET(Q1717,1 - $R$2, 0)), "")</f>
        <is>
          <t/>
        </is>
      </c>
    </row>
    <row collapsed="false" customFormat="false" customHeight="false" hidden="false" ht="13.3" outlineLevel="0" r="1718">
      <c r="A1718" s="20" t="n">
        <v>39049</v>
      </c>
      <c r="B1718" s="14" t="n">
        <v>90.36</v>
      </c>
      <c r="C1718" s="15" t="n">
        <v>91.97</v>
      </c>
      <c r="D1718" s="16" t="n">
        <v>89.91</v>
      </c>
      <c r="E1718" s="17" t="n">
        <v>91.81</v>
      </c>
      <c r="F1718" s="18" t="n">
        <v>37006200</v>
      </c>
      <c r="G1718" s="13" t="n">
        <v>91.42</v>
      </c>
      <c r="I1718" s="7" t="n">
        <f aca="false">C1718 - E1717</f>
        <v>2.42999999999999</v>
      </c>
      <c r="J1718" s="8" t="n">
        <f aca="false">E1717 - D1718</f>
        <v>-0.36999999999999</v>
      </c>
      <c r="K1718" s="9" t="n">
        <f aca="false">E1718 - E1717</f>
        <v>2.27</v>
      </c>
      <c r="L1718" s="21" t="n">
        <f aca="false">I1718 / $E$2</f>
        <v>0.0242394014962593</v>
      </c>
      <c r="M1718" s="22" t="n">
        <f aca="false">J1718 / $E$2</f>
        <v>-0.00369077306733157</v>
      </c>
      <c r="N1718" s="23" t="n">
        <f aca="false">K1718 / $E$2</f>
        <v>0.022643391521197</v>
      </c>
      <c r="O1718" s="10" t="str">
        <f aca="false">IF(OR(J1718 &lt; 0, I1718 &lt; 0), IF(J1718 &lt; 0, "BUY", "SELL"), "S.W.")</f>
        <v>BUY</v>
      </c>
      <c r="P1718" s="11" t="n">
        <f aca="false">IF(OR(O1717="BUY", O1717 = "SELL"), IF(O1717 = "BUY", E1718 - B1718, B1718 - E1718), 0)</f>
        <v>0</v>
      </c>
      <c r="Q1718" s="24" t="n">
        <f aca="false">(F1718 - F1717) / F1717</f>
        <v>-0.0359705108500273</v>
      </c>
      <c r="R1718" s="25" t="inlineStr">
        <f aca="true">IF(ROW(Q1718) - 2 &gt;= 3, AVERAGE(Q1718:OFFSET(Q1718,1 - $R$2, 0)), "")</f>
        <is>
          <t/>
        </is>
      </c>
    </row>
    <row collapsed="false" customFormat="false" customHeight="false" hidden="false" ht="13.3" outlineLevel="0" r="1719">
      <c r="A1719" s="20" t="n">
        <v>39050</v>
      </c>
      <c r="B1719" s="14" t="n">
        <v>93</v>
      </c>
      <c r="C1719" s="15" t="n">
        <v>93.15</v>
      </c>
      <c r="D1719" s="16" t="n">
        <v>90.25</v>
      </c>
      <c r="E1719" s="17" t="n">
        <v>91.8</v>
      </c>
      <c r="F1719" s="18" t="n">
        <v>41324400</v>
      </c>
      <c r="G1719" s="13" t="n">
        <v>91.41</v>
      </c>
      <c r="I1719" s="7" t="n">
        <f aca="false">C1719 - E1718</f>
        <v>1.34</v>
      </c>
      <c r="J1719" s="8" t="n">
        <f aca="false">E1718 - D1719</f>
        <v>1.56</v>
      </c>
      <c r="K1719" s="9" t="n">
        <f aca="false">E1719 - E1718</f>
        <v>-0.0100000000000051</v>
      </c>
      <c r="L1719" s="21" t="n">
        <f aca="false">I1719 / $E$2</f>
        <v>0.0133665835411472</v>
      </c>
      <c r="M1719" s="22" t="n">
        <f aca="false">J1719 / $E$2</f>
        <v>0.0155610972568579</v>
      </c>
      <c r="N1719" s="23" t="n">
        <f aca="false">K1719 / $E$2</f>
        <v>-9.97506234414475E-005</v>
      </c>
      <c r="O1719" s="10" t="str">
        <f aca="false">IF(OR(J1719 &lt; 0, I1719 &lt; 0), IF(J1719 &lt; 0, "BUY", "SELL"), "S.W.")</f>
        <v>S.W.</v>
      </c>
      <c r="P1719" s="11" t="n">
        <f aca="false">IF(OR(O1718="BUY", O1718 = "SELL"), IF(O1718 = "BUY", E1719 - B1719, B1719 - E1719), 0)</f>
        <v>-1.2</v>
      </c>
      <c r="Q1719" s="24" t="n">
        <f aca="false">(F1719 - F1718) / F1718</f>
        <v>0.116688554890802</v>
      </c>
      <c r="R1719" s="25" t="inlineStr">
        <f aca="true">IF(ROW(Q1719) - 2 &gt;= 3, AVERAGE(Q1719:OFFSET(Q1719,1 - $R$2, 0)), "")</f>
        <is>
          <t/>
        </is>
      </c>
    </row>
    <row collapsed="false" customFormat="false" customHeight="false" hidden="false" ht="13.3" outlineLevel="0" r="1720">
      <c r="A1720" s="20" t="n">
        <v>39051</v>
      </c>
      <c r="B1720" s="14" t="n">
        <v>92.21</v>
      </c>
      <c r="C1720" s="15" t="n">
        <v>92.68</v>
      </c>
      <c r="D1720" s="16" t="n">
        <v>91.06</v>
      </c>
      <c r="E1720" s="17" t="n">
        <v>91.66</v>
      </c>
      <c r="F1720" s="18" t="n">
        <v>31088800</v>
      </c>
      <c r="G1720" s="13" t="n">
        <v>91.27</v>
      </c>
      <c r="I1720" s="7" t="n">
        <f aca="false">C1720 - E1719</f>
        <v>0.88000000000001</v>
      </c>
      <c r="J1720" s="8" t="n">
        <f aca="false">E1719 - D1720</f>
        <v>0.739999999999995</v>
      </c>
      <c r="K1720" s="9" t="n">
        <f aca="false">E1720 - E1719</f>
        <v>-0.140000000000001</v>
      </c>
      <c r="L1720" s="21" t="n">
        <f aca="false">I1720 / $E$2</f>
        <v>0.00877805486284299</v>
      </c>
      <c r="M1720" s="22" t="n">
        <f aca="false">J1720 / $E$2</f>
        <v>0.00738154613466329</v>
      </c>
      <c r="N1720" s="23" t="n">
        <f aca="false">K1720 / $E$2</f>
        <v>-0.00139650872817956</v>
      </c>
      <c r="O1720" s="10" t="str">
        <f aca="false">IF(OR(J1720 &lt; 0, I1720 &lt; 0), IF(J1720 &lt; 0, "BUY", "SELL"), "S.W.")</f>
        <v>S.W.</v>
      </c>
      <c r="P1720" s="11" t="n">
        <f aca="false">IF(OR(O1719="BUY", O1719 = "SELL"), IF(O1719 = "BUY", E1720 - B1720, B1720 - E1720), 0)</f>
        <v>0</v>
      </c>
      <c r="Q1720" s="24" t="n">
        <f aca="false">(F1720 - F1719) / F1719</f>
        <v>-0.247689016658439</v>
      </c>
      <c r="R1720" s="25" t="inlineStr">
        <f aca="true">IF(ROW(Q1720) - 2 &gt;= 3, AVERAGE(Q1720:OFFSET(Q1720,1 - $R$2, 0)), "")</f>
        <is>
          <t/>
        </is>
      </c>
    </row>
    <row collapsed="false" customFormat="false" customHeight="false" hidden="false" ht="13.3" outlineLevel="0" r="1721">
      <c r="A1721" s="20" t="n">
        <v>39052</v>
      </c>
      <c r="B1721" s="14" t="n">
        <v>91.8</v>
      </c>
      <c r="C1721" s="15" t="n">
        <v>92.33</v>
      </c>
      <c r="D1721" s="16" t="n">
        <v>90.1</v>
      </c>
      <c r="E1721" s="17" t="n">
        <v>91.32</v>
      </c>
      <c r="F1721" s="18" t="n">
        <v>28395700</v>
      </c>
      <c r="G1721" s="13" t="n">
        <v>90.93</v>
      </c>
      <c r="I1721" s="7" t="n">
        <f aca="false">C1721 - E1720</f>
        <v>0.670000000000002</v>
      </c>
      <c r="J1721" s="8" t="n">
        <f aca="false">E1720 - D1721</f>
        <v>1.56</v>
      </c>
      <c r="K1721" s="9" t="n">
        <f aca="false">E1721 - E1720</f>
        <v>-0.340000000000003</v>
      </c>
      <c r="L1721" s="21" t="n">
        <f aca="false">I1721 / $E$2</f>
        <v>0.00668329177057358</v>
      </c>
      <c r="M1721" s="22" t="n">
        <f aca="false">J1721 / $E$2</f>
        <v>0.0155610972568579</v>
      </c>
      <c r="N1721" s="23" t="n">
        <f aca="false">K1721 / $E$2</f>
        <v>-0.00339152119700752</v>
      </c>
      <c r="O1721" s="10" t="str">
        <f aca="false">IF(OR(J1721 &lt; 0, I1721 &lt; 0), IF(J1721 &lt; 0, "BUY", "SELL"), "S.W.")</f>
        <v>S.W.</v>
      </c>
      <c r="P1721" s="11" t="n">
        <f aca="false">IF(OR(O1720="BUY", O1720 = "SELL"), IF(O1720 = "BUY", E1721 - B1721, B1721 - E1721), 0)</f>
        <v>0</v>
      </c>
      <c r="Q1721" s="24" t="n">
        <f aca="false">(F1721 - F1720) / F1720</f>
        <v>-0.0866260518257379</v>
      </c>
      <c r="R1721" s="25" t="inlineStr">
        <f aca="true">IF(ROW(Q1721) - 2 &gt;= 3, AVERAGE(Q1721:OFFSET(Q1721,1 - $R$2, 0)), "")</f>
        <is>
          <t/>
        </is>
      </c>
    </row>
    <row collapsed="false" customFormat="false" customHeight="false" hidden="false" ht="13.3" outlineLevel="0" r="1722">
      <c r="A1722" s="20" t="n">
        <v>39055</v>
      </c>
      <c r="B1722" s="14" t="n">
        <v>91.88</v>
      </c>
      <c r="C1722" s="15" t="n">
        <v>92.05</v>
      </c>
      <c r="D1722" s="16" t="n">
        <v>90.5</v>
      </c>
      <c r="E1722" s="17" t="n">
        <v>91.12</v>
      </c>
      <c r="F1722" s="18" t="n">
        <v>25340600</v>
      </c>
      <c r="G1722" s="13" t="n">
        <v>90.73</v>
      </c>
      <c r="I1722" s="7" t="n">
        <f aca="false">C1722 - E1721</f>
        <v>0.730000000000004</v>
      </c>
      <c r="J1722" s="8" t="n">
        <f aca="false">E1721 - D1722</f>
        <v>0.819999999999993</v>
      </c>
      <c r="K1722" s="9" t="n">
        <f aca="false">E1722 - E1721</f>
        <v>-0.199999999999989</v>
      </c>
      <c r="L1722" s="21" t="n">
        <f aca="false">I1722 / $E$2</f>
        <v>0.00728179551122198</v>
      </c>
      <c r="M1722" s="22" t="n">
        <f aca="false">J1722 / $E$2</f>
        <v>0.00817955112219445</v>
      </c>
      <c r="N1722" s="23" t="n">
        <f aca="false">K1722 / $E$2</f>
        <v>-0.00199501246882782</v>
      </c>
      <c r="O1722" s="10" t="str">
        <f aca="false">IF(OR(J1722 &lt; 0, I1722 &lt; 0), IF(J1722 &lt; 0, "BUY", "SELL"), "S.W.")</f>
        <v>S.W.</v>
      </c>
      <c r="P1722" s="11" t="n">
        <f aca="false">IF(OR(O1721="BUY", O1721 = "SELL"), IF(O1721 = "BUY", E1722 - B1722, B1722 - E1722), 0)</f>
        <v>0</v>
      </c>
      <c r="Q1722" s="24" t="n">
        <f aca="false">(F1722 - F1721) / F1721</f>
        <v>-0.107590233732572</v>
      </c>
      <c r="R1722" s="25" t="inlineStr">
        <f aca="true">IF(ROW(Q1722) - 2 &gt;= 3, AVERAGE(Q1722:OFFSET(Q1722,1 - $R$2, 0)), "")</f>
        <is>
          <t/>
        </is>
      </c>
    </row>
    <row collapsed="false" customFormat="false" customHeight="false" hidden="false" ht="13.3" outlineLevel="0" r="1723">
      <c r="A1723" s="20" t="n">
        <v>39056</v>
      </c>
      <c r="B1723" s="14" t="n">
        <v>91.65</v>
      </c>
      <c r="C1723" s="15" t="n">
        <v>92.33</v>
      </c>
      <c r="D1723" s="16" t="n">
        <v>90.87</v>
      </c>
      <c r="E1723" s="17" t="n">
        <v>91.27</v>
      </c>
      <c r="F1723" s="18" t="n">
        <v>23672800</v>
      </c>
      <c r="G1723" s="13" t="n">
        <v>90.88</v>
      </c>
      <c r="I1723" s="7" t="n">
        <f aca="false">C1723 - E1722</f>
        <v>1.20999999999999</v>
      </c>
      <c r="J1723" s="8" t="n">
        <f aca="false">E1722 - D1723</f>
        <v>0.25</v>
      </c>
      <c r="K1723" s="9" t="n">
        <f aca="false">E1723 - E1722</f>
        <v>0.149999999999991</v>
      </c>
      <c r="L1723" s="21" t="n">
        <f aca="false">I1723 / $E$2</f>
        <v>0.0120698254364089</v>
      </c>
      <c r="M1723" s="22" t="n">
        <f aca="false">J1723 / $E$2</f>
        <v>0.00249376558603491</v>
      </c>
      <c r="N1723" s="23" t="n">
        <f aca="false">K1723 / $E$2</f>
        <v>0.00149625935162086</v>
      </c>
      <c r="O1723" s="10" t="str">
        <f aca="false">IF(OR(J1723 &lt; 0, I1723 &lt; 0), IF(J1723 &lt; 0, "BUY", "SELL"), "S.W.")</f>
        <v>S.W.</v>
      </c>
      <c r="P1723" s="11" t="n">
        <f aca="false">IF(OR(O1722="BUY", O1722 = "SELL"), IF(O1722 = "BUY", E1723 - B1723, B1723 - E1723), 0)</f>
        <v>0</v>
      </c>
      <c r="Q1723" s="24" t="n">
        <f aca="false">(F1723 - F1722) / F1722</f>
        <v>-0.0658153319179498</v>
      </c>
      <c r="R1723" s="25" t="inlineStr">
        <f aca="true">IF(ROW(Q1723) - 2 &gt;= 3, AVERAGE(Q1723:OFFSET(Q1723,1 - $R$2, 0)), "")</f>
        <is>
          <t/>
        </is>
      </c>
    </row>
    <row collapsed="false" customFormat="false" customHeight="false" hidden="false" ht="13.3" outlineLevel="0" r="1724">
      <c r="A1724" s="20" t="n">
        <v>39057</v>
      </c>
      <c r="B1724" s="14" t="n">
        <v>90.64</v>
      </c>
      <c r="C1724" s="15" t="n">
        <v>91.39</v>
      </c>
      <c r="D1724" s="16" t="n">
        <v>89.67</v>
      </c>
      <c r="E1724" s="17" t="n">
        <v>89.83</v>
      </c>
      <c r="F1724" s="18" t="n">
        <v>22792300</v>
      </c>
      <c r="G1724" s="13" t="n">
        <v>89.45</v>
      </c>
      <c r="I1724" s="7" t="n">
        <f aca="false">C1724 - E1723</f>
        <v>0.120000000000005</v>
      </c>
      <c r="J1724" s="8" t="n">
        <f aca="false">E1723 - D1724</f>
        <v>1.59999999999999</v>
      </c>
      <c r="K1724" s="9" t="n">
        <f aca="false">E1724 - E1723</f>
        <v>-1.44</v>
      </c>
      <c r="L1724" s="21" t="n">
        <f aca="false">I1724 / $E$2</f>
        <v>0.0011970074812968</v>
      </c>
      <c r="M1724" s="22" t="n">
        <f aca="false">J1724 / $E$2</f>
        <v>0.0159600997506234</v>
      </c>
      <c r="N1724" s="23" t="n">
        <f aca="false">K1724 / $E$2</f>
        <v>-0.0143640897755611</v>
      </c>
      <c r="O1724" s="10" t="str">
        <f aca="false">IF(OR(J1724 &lt; 0, I1724 &lt; 0), IF(J1724 &lt; 0, "BUY", "SELL"), "S.W.")</f>
        <v>S.W.</v>
      </c>
      <c r="P1724" s="11" t="n">
        <f aca="false">IF(OR(O1723="BUY", O1723 = "SELL"), IF(O1723 = "BUY", E1724 - B1724, B1724 - E1724), 0)</f>
        <v>0</v>
      </c>
      <c r="Q1724" s="24" t="n">
        <f aca="false">(F1724 - F1723) / F1723</f>
        <v>-0.0371945861917475</v>
      </c>
      <c r="R1724" s="25" t="inlineStr">
        <f aca="true">IF(ROW(Q1724) - 2 &gt;= 3, AVERAGE(Q1724:OFFSET(Q1724,1 - $R$2, 0)), "")</f>
        <is>
          <t/>
        </is>
      </c>
    </row>
    <row collapsed="false" customFormat="false" customHeight="false" hidden="false" ht="13.3" outlineLevel="0" r="1725">
      <c r="A1725" s="20" t="n">
        <v>39058</v>
      </c>
      <c r="B1725" s="14" t="n">
        <v>90.03</v>
      </c>
      <c r="C1725" s="15" t="n">
        <v>90.5</v>
      </c>
      <c r="D1725" s="16" t="n">
        <v>86.9</v>
      </c>
      <c r="E1725" s="17" t="n">
        <v>87.04</v>
      </c>
      <c r="F1725" s="18" t="n">
        <v>35886700</v>
      </c>
      <c r="G1725" s="13" t="n">
        <v>86.67</v>
      </c>
      <c r="I1725" s="7" t="n">
        <f aca="false">C1725 - E1724</f>
        <v>0.670000000000002</v>
      </c>
      <c r="J1725" s="8" t="n">
        <f aca="false">E1724 - D1725</f>
        <v>2.92999999999999</v>
      </c>
      <c r="K1725" s="9" t="n">
        <f aca="false">E1725 - E1724</f>
        <v>-2.78999999999999</v>
      </c>
      <c r="L1725" s="21" t="n">
        <f aca="false">I1725 / $E$2</f>
        <v>0.00668329177057358</v>
      </c>
      <c r="M1725" s="22" t="n">
        <f aca="false">J1725 / $E$2</f>
        <v>0.0292269326683291</v>
      </c>
      <c r="N1725" s="23" t="n">
        <f aca="false">K1725 / $E$2</f>
        <v>-0.0278304239401495</v>
      </c>
      <c r="O1725" s="10" t="str">
        <f aca="false">IF(OR(J1725 &lt; 0, I1725 &lt; 0), IF(J1725 &lt; 0, "BUY", "SELL"), "S.W.")</f>
        <v>S.W.</v>
      </c>
      <c r="P1725" s="11" t="n">
        <f aca="false">IF(OR(O1724="BUY", O1724 = "SELL"), IF(O1724 = "BUY", E1725 - B1725, B1725 - E1725), 0)</f>
        <v>0</v>
      </c>
      <c r="Q1725" s="24" t="n">
        <f aca="false">(F1725 - F1724) / F1724</f>
        <v>0.574509812524405</v>
      </c>
      <c r="R1725" s="25" t="inlineStr">
        <f aca="true">IF(ROW(Q1725) - 2 &gt;= 3, AVERAGE(Q1725:OFFSET(Q1725,1 - $R$2, 0)), "")</f>
        <is>
          <t/>
        </is>
      </c>
    </row>
    <row collapsed="false" customFormat="false" customHeight="false" hidden="false" ht="13.3" outlineLevel="0" r="1726">
      <c r="A1726" s="20" t="n">
        <v>39059</v>
      </c>
      <c r="B1726" s="14" t="n">
        <v>87.23</v>
      </c>
      <c r="C1726" s="15" t="n">
        <v>89.39</v>
      </c>
      <c r="D1726" s="16" t="n">
        <v>87</v>
      </c>
      <c r="E1726" s="17" t="n">
        <v>88.26</v>
      </c>
      <c r="F1726" s="18" t="n">
        <v>28009900</v>
      </c>
      <c r="G1726" s="13" t="n">
        <v>87.88</v>
      </c>
      <c r="I1726" s="7" t="n">
        <f aca="false">C1726 - E1725</f>
        <v>2.34999999999999</v>
      </c>
      <c r="J1726" s="8" t="n">
        <f aca="false">E1725 - D1726</f>
        <v>0.0400000000000063</v>
      </c>
      <c r="K1726" s="9" t="n">
        <f aca="false">E1726 - E1725</f>
        <v>1.22</v>
      </c>
      <c r="L1726" s="21" t="n">
        <f aca="false">I1726 / $E$2</f>
        <v>0.0234413965087281</v>
      </c>
      <c r="M1726" s="22" t="n">
        <f aca="false">J1726 / $E$2</f>
        <v>0.000399002493765648</v>
      </c>
      <c r="N1726" s="23" t="n">
        <f aca="false">K1726 / $E$2</f>
        <v>0.0121695760598504</v>
      </c>
      <c r="O1726" s="10" t="str">
        <f aca="false">IF(OR(J1726 &lt; 0, I1726 &lt; 0), IF(J1726 &lt; 0, "BUY", "SELL"), "S.W.")</f>
        <v>S.W.</v>
      </c>
      <c r="P1726" s="11" t="n">
        <f aca="false">IF(OR(O1725="BUY", O1725 = "SELL"), IF(O1725 = "BUY", E1726 - B1726, B1726 - E1726), 0)</f>
        <v>0</v>
      </c>
      <c r="Q1726" s="24" t="n">
        <f aca="false">(F1726 - F1725) / F1725</f>
        <v>-0.219490786280154</v>
      </c>
      <c r="R1726" s="25" t="inlineStr">
        <f aca="true">IF(ROW(Q1726) - 2 &gt;= 3, AVERAGE(Q1726:OFFSET(Q1726,1 - $R$2, 0)), "")</f>
        <is>
          <t/>
        </is>
      </c>
    </row>
    <row collapsed="false" customFormat="false" customHeight="false" hidden="false" ht="13.3" outlineLevel="0" r="1727">
      <c r="A1727" s="20" t="n">
        <v>39062</v>
      </c>
      <c r="B1727" s="14" t="n">
        <v>88.9</v>
      </c>
      <c r="C1727" s="15" t="n">
        <v>89.3</v>
      </c>
      <c r="D1727" s="16" t="n">
        <v>88.05</v>
      </c>
      <c r="E1727" s="17" t="n">
        <v>88.75</v>
      </c>
      <c r="F1727" s="18" t="n">
        <v>17849300</v>
      </c>
      <c r="G1727" s="13" t="n">
        <v>88.37</v>
      </c>
      <c r="I1727" s="7" t="n">
        <f aca="false">C1727 - E1726</f>
        <v>1.03999999999999</v>
      </c>
      <c r="J1727" s="8" t="n">
        <f aca="false">E1726 - D1727</f>
        <v>0.210000000000008</v>
      </c>
      <c r="K1727" s="9" t="n">
        <f aca="false">E1727 - E1726</f>
        <v>0.489999999999995</v>
      </c>
      <c r="L1727" s="21" t="n">
        <f aca="false">I1727 / $E$2</f>
        <v>0.0103740648379052</v>
      </c>
      <c r="M1727" s="22" t="n">
        <f aca="false">J1727 / $E$2</f>
        <v>0.00209476309226941</v>
      </c>
      <c r="N1727" s="23" t="n">
        <f aca="false">K1727 / $E$2</f>
        <v>0.00488778054862838</v>
      </c>
      <c r="O1727" s="10" t="str">
        <f aca="false">IF(OR(J1727 &lt; 0, I1727 &lt; 0), IF(J1727 &lt; 0, "BUY", "SELL"), "S.W.")</f>
        <v>S.W.</v>
      </c>
      <c r="P1727" s="11" t="n">
        <f aca="false">IF(OR(O1726="BUY", O1726 = "SELL"), IF(O1726 = "BUY", E1727 - B1727, B1727 - E1727), 0)</f>
        <v>0</v>
      </c>
      <c r="Q1727" s="24" t="n">
        <f aca="false">(F1727 - F1726) / F1726</f>
        <v>-0.36275031328209</v>
      </c>
      <c r="R1727" s="25" t="inlineStr">
        <f aca="true">IF(ROW(Q1727) - 2 &gt;= 3, AVERAGE(Q1727:OFFSET(Q1727,1 - $R$2, 0)), "")</f>
        <is>
          <t/>
        </is>
      </c>
    </row>
    <row collapsed="false" customFormat="false" customHeight="false" hidden="false" ht="13.3" outlineLevel="0" r="1728">
      <c r="A1728" s="20" t="n">
        <v>39063</v>
      </c>
      <c r="B1728" s="14" t="n">
        <v>88.61</v>
      </c>
      <c r="C1728" s="15" t="n">
        <v>88.84</v>
      </c>
      <c r="D1728" s="16" t="n">
        <v>85.53</v>
      </c>
      <c r="E1728" s="17" t="n">
        <v>86.14</v>
      </c>
      <c r="F1728" s="18" t="n">
        <v>36665000</v>
      </c>
      <c r="G1728" s="13" t="n">
        <v>85.77</v>
      </c>
      <c r="I1728" s="7" t="n">
        <f aca="false">C1728 - E1727</f>
        <v>0.0900000000000034</v>
      </c>
      <c r="J1728" s="8" t="n">
        <f aca="false">E1727 - D1728</f>
        <v>3.22</v>
      </c>
      <c r="K1728" s="9" t="n">
        <f aca="false">E1728 - E1727</f>
        <v>-2.61</v>
      </c>
      <c r="L1728" s="21" t="n">
        <f aca="false">I1728 / $E$2</f>
        <v>0.000897755610972603</v>
      </c>
      <c r="M1728" s="22" t="n">
        <f aca="false">J1728 / $E$2</f>
        <v>0.0321197007481297</v>
      </c>
      <c r="N1728" s="23" t="n">
        <f aca="false">K1728 / $E$2</f>
        <v>-0.0260349127182045</v>
      </c>
      <c r="O1728" s="10" t="str">
        <f aca="false">IF(OR(J1728 &lt; 0, I1728 &lt; 0), IF(J1728 &lt; 0, "BUY", "SELL"), "S.W.")</f>
        <v>S.W.</v>
      </c>
      <c r="P1728" s="11" t="n">
        <f aca="false">IF(OR(O1727="BUY", O1727 = "SELL"), IF(O1727 = "BUY", E1728 - B1728, B1728 - E1728), 0)</f>
        <v>0</v>
      </c>
      <c r="Q1728" s="24" t="n">
        <f aca="false">(F1728 - F1727) / F1727</f>
        <v>1.05414217924512</v>
      </c>
      <c r="R1728" s="25" t="inlineStr">
        <f aca="true">IF(ROW(Q1728) - 2 &gt;= 3, AVERAGE(Q1728:OFFSET(Q1728,1 - $R$2, 0)), "")</f>
        <is>
          <t/>
        </is>
      </c>
    </row>
    <row collapsed="false" customFormat="false" customHeight="false" hidden="false" ht="13.3" outlineLevel="0" r="1729">
      <c r="A1729" s="20" t="n">
        <v>39064</v>
      </c>
      <c r="B1729" s="14" t="n">
        <v>87.95</v>
      </c>
      <c r="C1729" s="15" t="n">
        <v>89.07</v>
      </c>
      <c r="D1729" s="16" t="n">
        <v>87.15</v>
      </c>
      <c r="E1729" s="17" t="n">
        <v>89.05</v>
      </c>
      <c r="F1729" s="18" t="n">
        <v>30609000</v>
      </c>
      <c r="G1729" s="13" t="n">
        <v>88.67</v>
      </c>
      <c r="I1729" s="7" t="n">
        <f aca="false">C1729 - E1728</f>
        <v>2.92999999999999</v>
      </c>
      <c r="J1729" s="8" t="n">
        <f aca="false">E1728 - D1729</f>
        <v>-1.01000000000001</v>
      </c>
      <c r="K1729" s="9" t="n">
        <f aca="false">E1729 - E1728</f>
        <v>2.91</v>
      </c>
      <c r="L1729" s="21" t="n">
        <f aca="false">I1729 / $E$2</f>
        <v>0.0292269326683291</v>
      </c>
      <c r="M1729" s="22" t="n">
        <f aca="false">J1729 / $E$2</f>
        <v>-0.0100748129675811</v>
      </c>
      <c r="N1729" s="23" t="n">
        <f aca="false">K1729 / $E$2</f>
        <v>0.0290274314214463</v>
      </c>
      <c r="O1729" s="10" t="str">
        <f aca="false">IF(OR(J1729 &lt; 0, I1729 &lt; 0), IF(J1729 &lt; 0, "BUY", "SELL"), "S.W.")</f>
        <v>BUY</v>
      </c>
      <c r="P1729" s="11" t="n">
        <f aca="false">IF(OR(O1728="BUY", O1728 = "SELL"), IF(O1728 = "BUY", E1729 - B1729, B1729 - E1729), 0)</f>
        <v>0</v>
      </c>
      <c r="Q1729" s="24" t="n">
        <f aca="false">(F1729 - F1728) / F1728</f>
        <v>-0.165171144142916</v>
      </c>
      <c r="R1729" s="25" t="inlineStr">
        <f aca="true">IF(ROW(Q1729) - 2 &gt;= 3, AVERAGE(Q1729:OFFSET(Q1729,1 - $R$2, 0)), "")</f>
        <is>
          <t/>
        </is>
      </c>
    </row>
    <row collapsed="false" customFormat="false" customHeight="false" hidden="false" ht="13.3" outlineLevel="0" r="1730">
      <c r="A1730" s="20" t="n">
        <v>39065</v>
      </c>
      <c r="B1730" s="14" t="n">
        <v>89.05</v>
      </c>
      <c r="C1730" s="15" t="n">
        <v>90</v>
      </c>
      <c r="D1730" s="16" t="n">
        <v>88.26</v>
      </c>
      <c r="E1730" s="17" t="n">
        <v>88.55</v>
      </c>
      <c r="F1730" s="18" t="n">
        <v>29726100</v>
      </c>
      <c r="G1730" s="13" t="n">
        <v>88.17</v>
      </c>
      <c r="I1730" s="7" t="n">
        <f aca="false">C1730 - E1729</f>
        <v>0.950000000000003</v>
      </c>
      <c r="J1730" s="8" t="n">
        <f aca="false">E1729 - D1730</f>
        <v>0.789999999999992</v>
      </c>
      <c r="K1730" s="9" t="n">
        <f aca="false">E1730 - E1729</f>
        <v>-0.5</v>
      </c>
      <c r="L1730" s="21" t="n">
        <f aca="false">I1730 / $E$2</f>
        <v>0.0094763092269327</v>
      </c>
      <c r="M1730" s="22" t="n">
        <f aca="false">J1730 / $E$2</f>
        <v>0.00788029925187025</v>
      </c>
      <c r="N1730" s="23" t="n">
        <f aca="false">K1730 / $E$2</f>
        <v>-0.00498753117206983</v>
      </c>
      <c r="O1730" s="10" t="str">
        <f aca="false">IF(OR(J1730 &lt; 0, I1730 &lt; 0), IF(J1730 &lt; 0, "BUY", "SELL"), "S.W.")</f>
        <v>S.W.</v>
      </c>
      <c r="P1730" s="11" t="n">
        <f aca="false">IF(OR(O1729="BUY", O1729 = "SELL"), IF(O1729 = "BUY", E1730 - B1730, B1730 - E1730), 0)</f>
        <v>-0.5</v>
      </c>
      <c r="Q1730" s="24" t="n">
        <f aca="false">(F1730 - F1729) / F1729</f>
        <v>-0.0288444575124963</v>
      </c>
      <c r="R1730" s="25" t="inlineStr">
        <f aca="true">IF(ROW(Q1730) - 2 &gt;= 3, AVERAGE(Q1730:OFFSET(Q1730,1 - $R$2, 0)), "")</f>
        <is>
          <t/>
        </is>
      </c>
    </row>
    <row collapsed="false" customFormat="false" customHeight="false" hidden="false" ht="13.3" outlineLevel="0" r="1731">
      <c r="A1731" s="20" t="n">
        <v>39066</v>
      </c>
      <c r="B1731" s="14" t="n">
        <v>89.02</v>
      </c>
      <c r="C1731" s="15" t="n">
        <v>89.22</v>
      </c>
      <c r="D1731" s="16" t="n">
        <v>87.33</v>
      </c>
      <c r="E1731" s="17" t="n">
        <v>87.72</v>
      </c>
      <c r="F1731" s="18" t="n">
        <v>26426400</v>
      </c>
      <c r="G1731" s="13" t="n">
        <v>87.34</v>
      </c>
      <c r="I1731" s="7" t="n">
        <f aca="false">C1731 - E1730</f>
        <v>0.670000000000002</v>
      </c>
      <c r="J1731" s="8" t="n">
        <f aca="false">E1730 - D1731</f>
        <v>1.22</v>
      </c>
      <c r="K1731" s="9" t="n">
        <f aca="false">E1731 - E1730</f>
        <v>-0.829999999999998</v>
      </c>
      <c r="L1731" s="21" t="n">
        <f aca="false">I1731 / $E$2</f>
        <v>0.00668329177057358</v>
      </c>
      <c r="M1731" s="22" t="n">
        <f aca="false">J1731 / $E$2</f>
        <v>0.0121695760598504</v>
      </c>
      <c r="N1731" s="23" t="n">
        <f aca="false">K1731 / $E$2</f>
        <v>-0.00827930174563589</v>
      </c>
      <c r="O1731" s="10" t="str">
        <f aca="false">IF(OR(J1731 &lt; 0, I1731 &lt; 0), IF(J1731 &lt; 0, "BUY", "SELL"), "S.W.")</f>
        <v>S.W.</v>
      </c>
      <c r="P1731" s="11" t="n">
        <f aca="false">IF(OR(O1730="BUY", O1730 = "SELL"), IF(O1730 = "BUY", E1731 - B1731, B1731 - E1731), 0)</f>
        <v>0</v>
      </c>
      <c r="Q1731" s="24" t="n">
        <f aca="false">(F1731 - F1730) / F1730</f>
        <v>-0.111003461604449</v>
      </c>
      <c r="R1731" s="25" t="inlineStr">
        <f aca="true">IF(ROW(Q1731) - 2 &gt;= 3, AVERAGE(Q1731:OFFSET(Q1731,1 - $R$2, 0)), "")</f>
        <is>
          <t/>
        </is>
      </c>
    </row>
    <row collapsed="false" customFormat="false" customHeight="false" hidden="false" ht="13.3" outlineLevel="0" r="1732">
      <c r="A1732" s="20" t="n">
        <v>39069</v>
      </c>
      <c r="B1732" s="14" t="n">
        <v>87.63</v>
      </c>
      <c r="C1732" s="15" t="n">
        <v>88</v>
      </c>
      <c r="D1732" s="16" t="n">
        <v>84.59</v>
      </c>
      <c r="E1732" s="17" t="n">
        <v>85.47</v>
      </c>
      <c r="F1732" s="18" t="n">
        <v>25770600</v>
      </c>
      <c r="G1732" s="13" t="n">
        <v>85.1</v>
      </c>
      <c r="I1732" s="7" t="n">
        <f aca="false">C1732 - E1731</f>
        <v>0.280000000000001</v>
      </c>
      <c r="J1732" s="8" t="n">
        <f aca="false">E1731 - D1732</f>
        <v>3.13</v>
      </c>
      <c r="K1732" s="9" t="n">
        <f aca="false">E1732 - E1731</f>
        <v>-2.25</v>
      </c>
      <c r="L1732" s="21" t="n">
        <f aca="false">I1732 / $E$2</f>
        <v>0.00279301745635911</v>
      </c>
      <c r="M1732" s="22" t="n">
        <f aca="false">J1732 / $E$2</f>
        <v>0.0312219451371571</v>
      </c>
      <c r="N1732" s="23" t="n">
        <f aca="false">K1732 / $E$2</f>
        <v>-0.0224438902743142</v>
      </c>
      <c r="O1732" s="10" t="str">
        <f aca="false">IF(OR(J1732 &lt; 0, I1732 &lt; 0), IF(J1732 &lt; 0, "BUY", "SELL"), "S.W.")</f>
        <v>S.W.</v>
      </c>
      <c r="P1732" s="11" t="n">
        <f aca="false">IF(OR(O1731="BUY", O1731 = "SELL"), IF(O1731 = "BUY", E1732 - B1732, B1732 - E1732), 0)</f>
        <v>0</v>
      </c>
      <c r="Q1732" s="24" t="n">
        <f aca="false">(F1732 - F1731) / F1731</f>
        <v>-0.0248160929979112</v>
      </c>
      <c r="R1732" s="25" t="inlineStr">
        <f aca="true">IF(ROW(Q1732) - 2 &gt;= 3, AVERAGE(Q1732:OFFSET(Q1732,1 - $R$2, 0)), "")</f>
        <is>
          <t/>
        </is>
      </c>
    </row>
    <row collapsed="false" customFormat="false" customHeight="false" hidden="false" ht="13.3" outlineLevel="0" r="1733">
      <c r="A1733" s="20" t="n">
        <v>39070</v>
      </c>
      <c r="B1733" s="14" t="n">
        <v>84.73</v>
      </c>
      <c r="C1733" s="15" t="n">
        <v>86.68</v>
      </c>
      <c r="D1733" s="16" t="n">
        <v>83.62</v>
      </c>
      <c r="E1733" s="17" t="n">
        <v>86.31</v>
      </c>
      <c r="F1733" s="18" t="n">
        <v>32550200</v>
      </c>
      <c r="G1733" s="13" t="n">
        <v>85.94</v>
      </c>
      <c r="I1733" s="7" t="n">
        <f aca="false">C1733 - E1732</f>
        <v>1.21000000000001</v>
      </c>
      <c r="J1733" s="8" t="n">
        <f aca="false">E1732 - D1733</f>
        <v>1.84999999999999</v>
      </c>
      <c r="K1733" s="9" t="n">
        <f aca="false">E1733 - E1732</f>
        <v>0.840000000000003</v>
      </c>
      <c r="L1733" s="21" t="n">
        <f aca="false">I1733 / $E$2</f>
        <v>0.0120698254364091</v>
      </c>
      <c r="M1733" s="22" t="n">
        <f aca="false">J1733 / $E$2</f>
        <v>0.0184538653366583</v>
      </c>
      <c r="N1733" s="23" t="n">
        <f aca="false">K1733 / $E$2</f>
        <v>0.00837905236907734</v>
      </c>
      <c r="O1733" s="10" t="str">
        <f aca="false">IF(OR(J1733 &lt; 0, I1733 &lt; 0), IF(J1733 &lt; 0, "BUY", "SELL"), "S.W.")</f>
        <v>S.W.</v>
      </c>
      <c r="P1733" s="11" t="n">
        <f aca="false">IF(OR(O1732="BUY", O1732 = "SELL"), IF(O1732 = "BUY", E1733 - B1733, B1733 - E1733), 0)</f>
        <v>0</v>
      </c>
      <c r="Q1733" s="24" t="n">
        <f aca="false">(F1733 - F1732) / F1732</f>
        <v>0.263074976911675</v>
      </c>
      <c r="R1733" s="25" t="inlineStr">
        <f aca="true">IF(ROW(Q1733) - 2 &gt;= 3, AVERAGE(Q1733:OFFSET(Q1733,1 - $R$2, 0)), "")</f>
        <is>
          <t/>
        </is>
      </c>
    </row>
    <row collapsed="false" customFormat="false" customHeight="false" hidden="false" ht="13.3" outlineLevel="0" r="1734">
      <c r="A1734" s="20" t="n">
        <v>39071</v>
      </c>
      <c r="B1734" s="14" t="n">
        <v>86.47</v>
      </c>
      <c r="C1734" s="15" t="n">
        <v>86.67</v>
      </c>
      <c r="D1734" s="16" t="n">
        <v>84.74</v>
      </c>
      <c r="E1734" s="17" t="n">
        <v>84.76</v>
      </c>
      <c r="F1734" s="18" t="n">
        <v>20274700</v>
      </c>
      <c r="G1734" s="13" t="n">
        <v>84.4</v>
      </c>
      <c r="I1734" s="7" t="n">
        <f aca="false">C1734 - E1733</f>
        <v>0.359999999999999</v>
      </c>
      <c r="J1734" s="8" t="n">
        <f aca="false">E1733 - D1734</f>
        <v>1.57000000000001</v>
      </c>
      <c r="K1734" s="9" t="n">
        <f aca="false">E1734 - E1733</f>
        <v>-1.55</v>
      </c>
      <c r="L1734" s="21" t="n">
        <f aca="false">I1734 / $E$2</f>
        <v>0.00359102244389027</v>
      </c>
      <c r="M1734" s="22" t="n">
        <f aca="false">J1734 / $E$2</f>
        <v>0.0156608478802993</v>
      </c>
      <c r="N1734" s="23" t="n">
        <f aca="false">K1734 / $E$2</f>
        <v>-0.0154613466334164</v>
      </c>
      <c r="O1734" s="10" t="str">
        <f aca="false">IF(OR(J1734 &lt; 0, I1734 &lt; 0), IF(J1734 &lt; 0, "BUY", "SELL"), "S.W.")</f>
        <v>S.W.</v>
      </c>
      <c r="P1734" s="11" t="n">
        <f aca="false">IF(OR(O1733="BUY", O1733 = "SELL"), IF(O1733 = "BUY", E1734 - B1734, B1734 - E1734), 0)</f>
        <v>0</v>
      </c>
      <c r="Q1734" s="24" t="n">
        <f aca="false">(F1734 - F1733) / F1733</f>
        <v>-0.377125178954354</v>
      </c>
      <c r="R1734" s="25" t="inlineStr">
        <f aca="true">IF(ROW(Q1734) - 2 &gt;= 3, AVERAGE(Q1734:OFFSET(Q1734,1 - $R$2, 0)), "")</f>
        <is>
          <t/>
        </is>
      </c>
    </row>
    <row collapsed="false" customFormat="false" customHeight="false" hidden="false" ht="13.3" outlineLevel="0" r="1735">
      <c r="A1735" s="20" t="n">
        <v>39072</v>
      </c>
      <c r="B1735" s="14" t="n">
        <v>84.7</v>
      </c>
      <c r="C1735" s="15" t="n">
        <v>85.48</v>
      </c>
      <c r="D1735" s="16" t="n">
        <v>82.2</v>
      </c>
      <c r="E1735" s="17" t="n">
        <v>82.9</v>
      </c>
      <c r="F1735" s="18" t="n">
        <v>32271400</v>
      </c>
      <c r="G1735" s="13" t="n">
        <v>82.55</v>
      </c>
      <c r="I1735" s="7" t="n">
        <f aca="false">C1735 - E1734</f>
        <v>0.719999999999999</v>
      </c>
      <c r="J1735" s="8" t="n">
        <f aca="false">E1734 - D1735</f>
        <v>2.56</v>
      </c>
      <c r="K1735" s="9" t="n">
        <f aca="false">E1735 - E1734</f>
        <v>-1.86</v>
      </c>
      <c r="L1735" s="21" t="n">
        <f aca="false">I1735 / $E$2</f>
        <v>0.00718204488778054</v>
      </c>
      <c r="M1735" s="22" t="n">
        <f aca="false">J1735 / $E$2</f>
        <v>0.0255361596009975</v>
      </c>
      <c r="N1735" s="23" t="n">
        <f aca="false">K1735 / $E$2</f>
        <v>-0.0185536159600997</v>
      </c>
      <c r="O1735" s="10" t="str">
        <f aca="false">IF(OR(J1735 &lt; 0, I1735 &lt; 0), IF(J1735 &lt; 0, "BUY", "SELL"), "S.W.")</f>
        <v>S.W.</v>
      </c>
      <c r="P1735" s="11" t="n">
        <f aca="false">IF(OR(O1734="BUY", O1734 = "SELL"), IF(O1734 = "BUY", E1735 - B1735, B1735 - E1735), 0)</f>
        <v>0</v>
      </c>
      <c r="Q1735" s="24" t="n">
        <f aca="false">(F1735 - F1734) / F1734</f>
        <v>0.591707892101979</v>
      </c>
      <c r="R1735" s="25" t="inlineStr">
        <f aca="true">IF(ROW(Q1735) - 2 &gt;= 3, AVERAGE(Q1735:OFFSET(Q1735,1 - $R$2, 0)), "")</f>
        <is>
          <t/>
        </is>
      </c>
    </row>
    <row collapsed="false" customFormat="false" customHeight="false" hidden="false" ht="13.3" outlineLevel="0" r="1736">
      <c r="A1736" s="20" t="n">
        <v>39073</v>
      </c>
      <c r="B1736" s="14" t="n">
        <v>83.46</v>
      </c>
      <c r="C1736" s="15" t="n">
        <v>84.04</v>
      </c>
      <c r="D1736" s="16" t="n">
        <v>81.6</v>
      </c>
      <c r="E1736" s="17" t="n">
        <v>82.2</v>
      </c>
      <c r="F1736" s="18" t="n">
        <v>21903700</v>
      </c>
      <c r="G1736" s="13" t="n">
        <v>81.85</v>
      </c>
      <c r="I1736" s="7" t="n">
        <f aca="false">C1736 - E1735</f>
        <v>1.14</v>
      </c>
      <c r="J1736" s="8" t="n">
        <f aca="false">E1735 - D1736</f>
        <v>1.30000000000001</v>
      </c>
      <c r="K1736" s="9" t="n">
        <f aca="false">E1736 - E1735</f>
        <v>-0.700000000000003</v>
      </c>
      <c r="L1736" s="21" t="n">
        <f aca="false">I1736 / $E$2</f>
        <v>0.0113715710723192</v>
      </c>
      <c r="M1736" s="22" t="n">
        <f aca="false">J1736 / $E$2</f>
        <v>0.0129675810473817</v>
      </c>
      <c r="N1736" s="23" t="n">
        <f aca="false">K1736 / $E$2</f>
        <v>-0.00698254364089778</v>
      </c>
      <c r="O1736" s="10" t="str">
        <f aca="false">IF(OR(J1736 &lt; 0, I1736 &lt; 0), IF(J1736 &lt; 0, "BUY", "SELL"), "S.W.")</f>
        <v>S.W.</v>
      </c>
      <c r="P1736" s="11" t="n">
        <f aca="false">IF(OR(O1735="BUY", O1735 = "SELL"), IF(O1735 = "BUY", E1736 - B1736, B1736 - E1736), 0)</f>
        <v>0</v>
      </c>
      <c r="Q1736" s="24" t="n">
        <f aca="false">(F1736 - F1735) / F1735</f>
        <v>-0.321265888681619</v>
      </c>
      <c r="R1736" s="25" t="inlineStr">
        <f aca="true">IF(ROW(Q1736) - 2 &gt;= 3, AVERAGE(Q1736:OFFSET(Q1736,1 - $R$2, 0)), "")</f>
        <is>
          <t/>
        </is>
      </c>
    </row>
    <row collapsed="false" customFormat="false" customHeight="false" hidden="false" ht="13.3" outlineLevel="0" r="1737">
      <c r="A1737" s="20" t="n">
        <v>39077</v>
      </c>
      <c r="B1737" s="14" t="n">
        <v>82.15</v>
      </c>
      <c r="C1737" s="15" t="n">
        <v>82.57</v>
      </c>
      <c r="D1737" s="16" t="n">
        <v>80.89</v>
      </c>
      <c r="E1737" s="17" t="n">
        <v>81.51</v>
      </c>
      <c r="F1737" s="18" t="n">
        <v>17524600</v>
      </c>
      <c r="G1737" s="13" t="n">
        <v>81.16</v>
      </c>
      <c r="I1737" s="7" t="n">
        <f aca="false">C1737 - E1736</f>
        <v>0.36999999999999</v>
      </c>
      <c r="J1737" s="8" t="n">
        <f aca="false">E1736 - D1737</f>
        <v>1.31</v>
      </c>
      <c r="K1737" s="9" t="n">
        <f aca="false">E1737 - E1736</f>
        <v>-0.689999999999998</v>
      </c>
      <c r="L1737" s="21" t="n">
        <f aca="false">I1737 / $E$2</f>
        <v>0.00369077306733157</v>
      </c>
      <c r="M1737" s="22" t="n">
        <f aca="false">J1737 / $E$2</f>
        <v>0.013067331670823</v>
      </c>
      <c r="N1737" s="23" t="n">
        <f aca="false">K1737 / $E$2</f>
        <v>-0.00688279301745634</v>
      </c>
      <c r="O1737" s="10" t="str">
        <f aca="false">IF(OR(J1737 &lt; 0, I1737 &lt; 0), IF(J1737 &lt; 0, "BUY", "SELL"), "S.W.")</f>
        <v>S.W.</v>
      </c>
      <c r="P1737" s="11" t="n">
        <f aca="false">IF(OR(O1736="BUY", O1736 = "SELL"), IF(O1736 = "BUY", E1737 - B1737, B1737 - E1737), 0)</f>
        <v>0</v>
      </c>
      <c r="Q1737" s="24" t="n">
        <f aca="false">(F1737 - F1736) / F1736</f>
        <v>-0.19992512680506</v>
      </c>
      <c r="R1737" s="25" t="inlineStr">
        <f aca="true">IF(ROW(Q1737) - 2 &gt;= 3, AVERAGE(Q1737:OFFSET(Q1737,1 - $R$2, 0)), "")</f>
        <is>
          <t/>
        </is>
      </c>
    </row>
    <row collapsed="false" customFormat="false" customHeight="false" hidden="false" ht="13.3" outlineLevel="0" r="1738">
      <c r="A1738" s="20" t="n">
        <v>39078</v>
      </c>
      <c r="B1738" s="14" t="n">
        <v>78.15</v>
      </c>
      <c r="C1738" s="15" t="n">
        <v>82</v>
      </c>
      <c r="D1738" s="16" t="n">
        <v>76.77</v>
      </c>
      <c r="E1738" s="17" t="n">
        <v>81.52</v>
      </c>
      <c r="F1738" s="18" t="n">
        <v>69134100</v>
      </c>
      <c r="G1738" s="13" t="n">
        <v>81.17</v>
      </c>
      <c r="I1738" s="7" t="n">
        <f aca="false">C1738 - E1737</f>
        <v>0.489999999999995</v>
      </c>
      <c r="J1738" s="8" t="n">
        <f aca="false">E1737 - D1738</f>
        <v>4.74000000000001</v>
      </c>
      <c r="K1738" s="9" t="n">
        <f aca="false">E1738 - E1737</f>
        <v>0.00999999999999091</v>
      </c>
      <c r="L1738" s="21" t="n">
        <f aca="false">I1738 / $E$2</f>
        <v>0.00488778054862838</v>
      </c>
      <c r="M1738" s="22" t="n">
        <f aca="false">J1738 / $E$2</f>
        <v>0.047281795511222</v>
      </c>
      <c r="N1738" s="23" t="n">
        <f aca="false">K1738 / $E$2</f>
        <v>9.97506234413058E-005</v>
      </c>
      <c r="O1738" s="10" t="str">
        <f aca="false">IF(OR(J1738 &lt; 0, I1738 &lt; 0), IF(J1738 &lt; 0, "BUY", "SELL"), "S.W.")</f>
        <v>S.W.</v>
      </c>
      <c r="P1738" s="11" t="n">
        <f aca="false">IF(OR(O1737="BUY", O1737 = "SELL"), IF(O1737 = "BUY", E1738 - B1738, B1738 - E1738), 0)</f>
        <v>0</v>
      </c>
      <c r="Q1738" s="24" t="n">
        <f aca="false">(F1738 - F1737) / F1737</f>
        <v>2.94497449299841</v>
      </c>
      <c r="R1738" s="25" t="inlineStr">
        <f aca="true">IF(ROW(Q1738) - 2 &gt;= 3, AVERAGE(Q1738:OFFSET(Q1738,1 - $R$2, 0)), "")</f>
        <is>
          <t/>
        </is>
      </c>
    </row>
    <row collapsed="false" customFormat="false" customHeight="false" hidden="false" ht="13.3" outlineLevel="0" r="1739">
      <c r="A1739" s="20" t="n">
        <v>39079</v>
      </c>
      <c r="B1739" s="14" t="n">
        <v>80.22</v>
      </c>
      <c r="C1739" s="15" t="n">
        <v>81.25</v>
      </c>
      <c r="D1739" s="16" t="n">
        <v>79.65</v>
      </c>
      <c r="E1739" s="17" t="n">
        <v>80.87</v>
      </c>
      <c r="F1739" s="18" t="n">
        <v>39995600</v>
      </c>
      <c r="G1739" s="13" t="n">
        <v>80.52</v>
      </c>
      <c r="I1739" s="7" t="n">
        <f aca="false">C1739 - E1738</f>
        <v>-0.269999999999996</v>
      </c>
      <c r="J1739" s="8" t="n">
        <f aca="false">E1738 - D1739</f>
        <v>1.86999999999999</v>
      </c>
      <c r="K1739" s="9" t="n">
        <f aca="false">E1739 - E1738</f>
        <v>-0.649999999999992</v>
      </c>
      <c r="L1739" s="21" t="n">
        <f aca="false">I1739 / $E$2</f>
        <v>-0.00269326683291767</v>
      </c>
      <c r="M1739" s="22" t="n">
        <f aca="false">J1739 / $E$2</f>
        <v>0.018653366583541</v>
      </c>
      <c r="N1739" s="23" t="n">
        <f aca="false">K1739 / $E$2</f>
        <v>-0.00648379052369069</v>
      </c>
      <c r="O1739" s="10" t="str">
        <f aca="false">IF(OR(J1739 &lt; 0, I1739 &lt; 0), IF(J1739 &lt; 0, "BUY", "SELL"), "S.W.")</f>
        <v>SELL</v>
      </c>
      <c r="P1739" s="11" t="n">
        <f aca="false">IF(OR(O1738="BUY", O1738 = "SELL"), IF(O1738 = "BUY", E1739 - B1739, B1739 - E1739), 0)</f>
        <v>0</v>
      </c>
      <c r="Q1739" s="24" t="n">
        <f aca="false">(F1739 - F1738) / F1738</f>
        <v>-0.421477968180681</v>
      </c>
      <c r="R1739" s="25" t="inlineStr">
        <f aca="true">IF(ROW(Q1739) - 2 &gt;= 3, AVERAGE(Q1739:OFFSET(Q1739,1 - $R$2, 0)), "")</f>
        <is>
          <t/>
        </is>
      </c>
    </row>
    <row collapsed="false" customFormat="false" customHeight="false" hidden="false" ht="13.3" outlineLevel="0" r="1740">
      <c r="A1740" s="20" t="n">
        <v>39080</v>
      </c>
      <c r="B1740" s="14" t="n">
        <v>83.95</v>
      </c>
      <c r="C1740" s="15" t="n">
        <v>85.4</v>
      </c>
      <c r="D1740" s="16" t="n">
        <v>83.36</v>
      </c>
      <c r="E1740" s="17" t="n">
        <v>84.84</v>
      </c>
      <c r="F1740" s="18" t="n">
        <v>38443900</v>
      </c>
      <c r="G1740" s="13" t="n">
        <v>84.48</v>
      </c>
      <c r="I1740" s="7" t="n">
        <f aca="false">C1740 - E1739</f>
        <v>4.53</v>
      </c>
      <c r="J1740" s="8" t="n">
        <f aca="false">E1739 - D1740</f>
        <v>-2.48999999999999</v>
      </c>
      <c r="K1740" s="9" t="n">
        <f aca="false">E1740 - E1739</f>
        <v>3.97</v>
      </c>
      <c r="L1740" s="21" t="n">
        <f aca="false">I1740 / $E$2</f>
        <v>0.0451870324189526</v>
      </c>
      <c r="M1740" s="22" t="n">
        <f aca="false">J1740 / $E$2</f>
        <v>-0.0248379052369077</v>
      </c>
      <c r="N1740" s="23" t="n">
        <f aca="false">K1740 / $E$2</f>
        <v>0.0396009975062344</v>
      </c>
      <c r="O1740" s="10" t="str">
        <f aca="false">IF(OR(J1740 &lt; 0, I1740 &lt; 0), IF(J1740 &lt; 0, "BUY", "SELL"), "S.W.")</f>
        <v>BUY</v>
      </c>
      <c r="P1740" s="11" t="n">
        <f aca="false">IF(OR(O1739="BUY", O1739 = "SELL"), IF(O1739 = "BUY", E1740 - B1740, B1740 - E1740), 0)</f>
        <v>-0.890000000000001</v>
      </c>
      <c r="Q1740" s="24" t="n">
        <f aca="false">(F1740 - F1739) / F1739</f>
        <v>-0.0387967676444409</v>
      </c>
      <c r="R1740" s="25" t="inlineStr">
        <f aca="true">IF(ROW(Q1740) - 2 &gt;= 3, AVERAGE(Q1740:OFFSET(Q1740,1 - $R$2, 0)), "")</f>
        <is>
          <t/>
        </is>
      </c>
    </row>
    <row collapsed="false" customFormat="false" customHeight="false" hidden="false" ht="13.3" outlineLevel="0" r="1741">
      <c r="A1741" s="20" t="n">
        <v>39085</v>
      </c>
      <c r="B1741" s="14" t="n">
        <v>86.29</v>
      </c>
      <c r="C1741" s="15" t="n">
        <v>86.58</v>
      </c>
      <c r="D1741" s="16" t="n">
        <v>81.9</v>
      </c>
      <c r="E1741" s="17" t="n">
        <v>83.8</v>
      </c>
      <c r="F1741" s="18" t="n">
        <v>44225700</v>
      </c>
      <c r="G1741" s="13" t="n">
        <v>83.44</v>
      </c>
      <c r="I1741" s="7" t="n">
        <f aca="false">C1741 - E1740</f>
        <v>1.74</v>
      </c>
      <c r="J1741" s="8" t="n">
        <f aca="false">E1740 - D1741</f>
        <v>2.94</v>
      </c>
      <c r="K1741" s="9" t="n">
        <f aca="false">E1741 - E1740</f>
        <v>-1.04000000000001</v>
      </c>
      <c r="L1741" s="21" t="n">
        <f aca="false">I1741 / $E$2</f>
        <v>0.0173566084788029</v>
      </c>
      <c r="M1741" s="22" t="n">
        <f aca="false">J1741 / $E$2</f>
        <v>0.0293266832917705</v>
      </c>
      <c r="N1741" s="23" t="n">
        <f aca="false">K1741 / $E$2</f>
        <v>-0.0103740648379053</v>
      </c>
      <c r="O1741" s="10" t="str">
        <f aca="false">IF(OR(J1741 &lt; 0, I1741 &lt; 0), IF(J1741 &lt; 0, "BUY", "SELL"), "S.W.")</f>
        <v>S.W.</v>
      </c>
      <c r="P1741" s="11" t="n">
        <f aca="false">IF(OR(O1740="BUY", O1740 = "SELL"), IF(O1740 = "BUY", E1741 - B1741, B1741 - E1741), 0)</f>
        <v>-2.49000000000001</v>
      </c>
      <c r="Q1741" s="24" t="n">
        <f aca="false">(F1741 - F1740) / F1740</f>
        <v>0.15039577150081</v>
      </c>
      <c r="R1741" s="25" t="inlineStr">
        <f aca="true">IF(ROW(Q1741) - 2 &gt;= 3, AVERAGE(Q1741:OFFSET(Q1741,1 - $R$2, 0)), "")</f>
        <is>
          <t/>
        </is>
      </c>
    </row>
    <row collapsed="false" customFormat="false" customHeight="false" hidden="false" ht="13.3" outlineLevel="0" r="1742">
      <c r="A1742" s="20" t="n">
        <v>39086</v>
      </c>
      <c r="B1742" s="14" t="n">
        <v>84.05</v>
      </c>
      <c r="C1742" s="15" t="n">
        <v>85.95</v>
      </c>
      <c r="D1742" s="16" t="n">
        <v>83.82</v>
      </c>
      <c r="E1742" s="17" t="n">
        <v>85.66</v>
      </c>
      <c r="F1742" s="18" t="n">
        <v>30259300</v>
      </c>
      <c r="G1742" s="13" t="n">
        <v>85.29</v>
      </c>
      <c r="I1742" s="7" t="n">
        <f aca="false">C1742 - E1741</f>
        <v>2.15000000000001</v>
      </c>
      <c r="J1742" s="8" t="n">
        <f aca="false">E1741 - D1742</f>
        <v>-0.019999999999996</v>
      </c>
      <c r="K1742" s="9" t="n">
        <f aca="false">E1742 - E1741</f>
        <v>1.86</v>
      </c>
      <c r="L1742" s="21" t="n">
        <f aca="false">I1742 / $E$2</f>
        <v>0.0214463840399003</v>
      </c>
      <c r="M1742" s="22" t="n">
        <f aca="false">J1742 / $E$2</f>
        <v>-0.000199501246882753</v>
      </c>
      <c r="N1742" s="23" t="n">
        <f aca="false">K1742 / $E$2</f>
        <v>0.0185536159600997</v>
      </c>
      <c r="O1742" s="10" t="str">
        <f aca="false">IF(OR(J1742 &lt; 0, I1742 &lt; 0), IF(J1742 &lt; 0, "BUY", "SELL"), "S.W.")</f>
        <v>BUY</v>
      </c>
      <c r="P1742" s="11" t="n">
        <f aca="false">IF(OR(O1741="BUY", O1741 = "SELL"), IF(O1741 = "BUY", E1742 - B1742, B1742 - E1742), 0)</f>
        <v>0</v>
      </c>
      <c r="Q1742" s="24" t="n">
        <f aca="false">(F1742 - F1741) / F1741</f>
        <v>-0.315798280185503</v>
      </c>
      <c r="R1742" s="25" t="inlineStr">
        <f aca="true">IF(ROW(Q1742) - 2 &gt;= 3, AVERAGE(Q1742:OFFSET(Q1742,1 - $R$2, 0)), "")</f>
        <is>
          <t/>
        </is>
      </c>
    </row>
    <row collapsed="false" customFormat="false" customHeight="false" hidden="false" ht="13.3" outlineLevel="0" r="1743">
      <c r="A1743" s="20" t="n">
        <v>39087</v>
      </c>
      <c r="B1743" s="14" t="n">
        <v>85.77</v>
      </c>
      <c r="C1743" s="15" t="n">
        <v>86.2</v>
      </c>
      <c r="D1743" s="16" t="n">
        <v>84.4</v>
      </c>
      <c r="E1743" s="17" t="n">
        <v>85.05</v>
      </c>
      <c r="F1743" s="18" t="n">
        <v>29812200</v>
      </c>
      <c r="G1743" s="13" t="n">
        <v>84.69</v>
      </c>
      <c r="I1743" s="7" t="n">
        <f aca="false">C1743 - E1742</f>
        <v>0.540000000000006</v>
      </c>
      <c r="J1743" s="8" t="n">
        <f aca="false">E1742 - D1743</f>
        <v>1.25999999999999</v>
      </c>
      <c r="K1743" s="9" t="n">
        <f aca="false">E1743 - E1742</f>
        <v>-0.609999999999999</v>
      </c>
      <c r="L1743" s="21" t="n">
        <f aca="false">I1743 / $E$2</f>
        <v>0.00538653366583547</v>
      </c>
      <c r="M1743" s="22" t="n">
        <f aca="false">J1743 / $E$2</f>
        <v>0.0125685785536159</v>
      </c>
      <c r="N1743" s="23" t="n">
        <f aca="false">K1743 / $E$2</f>
        <v>-0.00608478802992518</v>
      </c>
      <c r="O1743" s="10" t="str">
        <f aca="false">IF(OR(J1743 &lt; 0, I1743 &lt; 0), IF(J1743 &lt; 0, "BUY", "SELL"), "S.W.")</f>
        <v>S.W.</v>
      </c>
      <c r="P1743" s="11" t="n">
        <f aca="false">IF(OR(O1742="BUY", O1742 = "SELL"), IF(O1742 = "BUY", E1743 - B1743, B1743 - E1743), 0)</f>
        <v>-0.719999999999999</v>
      </c>
      <c r="Q1743" s="24" t="n">
        <f aca="false">(F1743 - F1742) / F1742</f>
        <v>-0.01477562270112</v>
      </c>
      <c r="R1743" s="25" t="inlineStr">
        <f aca="true">IF(ROW(Q1743) - 2 &gt;= 3, AVERAGE(Q1743:OFFSET(Q1743,1 - $R$2, 0)), "")</f>
        <is>
          <t/>
        </is>
      </c>
    </row>
    <row collapsed="false" customFormat="false" customHeight="false" hidden="false" ht="13.3" outlineLevel="0" r="1744">
      <c r="A1744" s="20" t="n">
        <v>39090</v>
      </c>
      <c r="B1744" s="14" t="n">
        <v>85.96</v>
      </c>
      <c r="C1744" s="15" t="n">
        <v>86.53</v>
      </c>
      <c r="D1744" s="16" t="n">
        <v>85.28</v>
      </c>
      <c r="E1744" s="17" t="n">
        <v>85.47</v>
      </c>
      <c r="F1744" s="18" t="n">
        <v>28468100</v>
      </c>
      <c r="G1744" s="13" t="n">
        <v>85.1</v>
      </c>
      <c r="I1744" s="7" t="n">
        <f aca="false">C1744 - E1743</f>
        <v>1.48</v>
      </c>
      <c r="J1744" s="8" t="n">
        <f aca="false">E1743 - D1744</f>
        <v>-0.230000000000004</v>
      </c>
      <c r="K1744" s="9" t="n">
        <f aca="false">E1744 - E1743</f>
        <v>0.420000000000002</v>
      </c>
      <c r="L1744" s="21" t="n">
        <f aca="false">I1744 / $E$2</f>
        <v>0.0147630922693267</v>
      </c>
      <c r="M1744" s="22" t="n">
        <f aca="false">J1744 / $E$2</f>
        <v>-0.00229426433915216</v>
      </c>
      <c r="N1744" s="23" t="n">
        <f aca="false">K1744 / $E$2</f>
        <v>0.00418952618453867</v>
      </c>
      <c r="O1744" s="10" t="str">
        <f aca="false">IF(OR(J1744 &lt; 0, I1744 &lt; 0), IF(J1744 &lt; 0, "BUY", "SELL"), "S.W.")</f>
        <v>BUY</v>
      </c>
      <c r="P1744" s="11" t="n">
        <f aca="false">IF(OR(O1743="BUY", O1743 = "SELL"), IF(O1743 = "BUY", E1744 - B1744, B1744 - E1744), 0)</f>
        <v>0</v>
      </c>
      <c r="Q1744" s="24" t="n">
        <f aca="false">(F1744 - F1743) / F1743</f>
        <v>-0.0450855689952436</v>
      </c>
      <c r="R1744" s="25" t="inlineStr">
        <f aca="true">IF(ROW(Q1744) - 2 &gt;= 3, AVERAGE(Q1744:OFFSET(Q1744,1 - $R$2, 0)), "")</f>
        <is>
          <t/>
        </is>
      </c>
    </row>
    <row collapsed="false" customFormat="false" customHeight="false" hidden="false" ht="13.3" outlineLevel="0" r="1745">
      <c r="A1745" s="20" t="n">
        <v>39091</v>
      </c>
      <c r="B1745" s="14" t="n">
        <v>86.45</v>
      </c>
      <c r="C1745" s="15" t="n">
        <v>92.98</v>
      </c>
      <c r="D1745" s="16" t="n">
        <v>85.15</v>
      </c>
      <c r="E1745" s="17" t="n">
        <v>92.57</v>
      </c>
      <c r="F1745" s="18" t="n">
        <v>119617800</v>
      </c>
      <c r="G1745" s="13" t="n">
        <v>92.17</v>
      </c>
      <c r="I1745" s="7" t="n">
        <f aca="false">C1745 - E1744</f>
        <v>7.51000000000001</v>
      </c>
      <c r="J1745" s="8" t="n">
        <f aca="false">E1744 - D1745</f>
        <v>0.319999999999993</v>
      </c>
      <c r="K1745" s="9" t="n">
        <f aca="false">E1745 - E1744</f>
        <v>7.09999999999999</v>
      </c>
      <c r="L1745" s="21" t="n">
        <f aca="false">I1745 / $E$2</f>
        <v>0.0749127182044888</v>
      </c>
      <c r="M1745" s="22" t="n">
        <f aca="false">J1745 / $E$2</f>
        <v>0.00319201995012462</v>
      </c>
      <c r="N1745" s="23" t="n">
        <f aca="false">K1745 / $E$2</f>
        <v>0.0708229426433915</v>
      </c>
      <c r="O1745" s="10" t="str">
        <f aca="false">IF(OR(J1745 &lt; 0, I1745 &lt; 0), IF(J1745 &lt; 0, "BUY", "SELL"), "S.W.")</f>
        <v>S.W.</v>
      </c>
      <c r="P1745" s="11" t="n">
        <f aca="false">IF(OR(O1744="BUY", O1744 = "SELL"), IF(O1744 = "BUY", E1745 - B1745, B1745 - E1745), 0)</f>
        <v>6.11999999999999</v>
      </c>
      <c r="Q1745" s="24" t="n">
        <f aca="false">(F1745 - F1744) / F1744</f>
        <v>3.20181887797219</v>
      </c>
      <c r="R1745" s="25" t="inlineStr">
        <f aca="true">IF(ROW(Q1745) - 2 &gt;= 3, AVERAGE(Q1745:OFFSET(Q1745,1 - $R$2, 0)), "")</f>
        <is>
          <t/>
        </is>
      </c>
    </row>
    <row collapsed="false" customFormat="false" customHeight="false" hidden="false" ht="13.3" outlineLevel="0" r="1746">
      <c r="A1746" s="20" t="n">
        <v>39092</v>
      </c>
      <c r="B1746" s="14" t="n">
        <v>94.75</v>
      </c>
      <c r="C1746" s="15" t="n">
        <v>97.8</v>
      </c>
      <c r="D1746" s="16" t="n">
        <v>93.45</v>
      </c>
      <c r="E1746" s="17" t="n">
        <v>97</v>
      </c>
      <c r="F1746" s="18" t="n">
        <v>105460000</v>
      </c>
      <c r="G1746" s="13" t="n">
        <v>96.59</v>
      </c>
      <c r="I1746" s="7" t="n">
        <f aca="false">C1746 - E1745</f>
        <v>5.23</v>
      </c>
      <c r="J1746" s="8" t="n">
        <f aca="false">E1745 - D1746</f>
        <v>-0.88000000000001</v>
      </c>
      <c r="K1746" s="9" t="n">
        <f aca="false">E1746 - E1745</f>
        <v>4.43000000000001</v>
      </c>
      <c r="L1746" s="21" t="n">
        <f aca="false">I1746 / $E$2</f>
        <v>0.0521695760598504</v>
      </c>
      <c r="M1746" s="22" t="n">
        <f aca="false">J1746 / $E$2</f>
        <v>-0.00877805486284299</v>
      </c>
      <c r="N1746" s="23" t="n">
        <f aca="false">K1746 / $E$2</f>
        <v>0.0441895261845387</v>
      </c>
      <c r="O1746" s="10" t="str">
        <f aca="false">IF(OR(J1746 &lt; 0, I1746 &lt; 0), IF(J1746 &lt; 0, "BUY", "SELL"), "S.W.")</f>
        <v>BUY</v>
      </c>
      <c r="P1746" s="11" t="n">
        <f aca="false">IF(OR(O1745="BUY", O1745 = "SELL"), IF(O1745 = "BUY", E1746 - B1746, B1746 - E1746), 0)</f>
        <v>0</v>
      </c>
      <c r="Q1746" s="24" t="n">
        <f aca="false">(F1746 - F1745) / F1745</f>
        <v>-0.118358638931664</v>
      </c>
      <c r="R1746" s="25" t="inlineStr">
        <f aca="true">IF(ROW(Q1746) - 2 &gt;= 3, AVERAGE(Q1746:OFFSET(Q1746,1 - $R$2, 0)), "")</f>
        <is>
          <t/>
        </is>
      </c>
    </row>
    <row collapsed="false" customFormat="false" customHeight="false" hidden="false" ht="13.3" outlineLevel="0" r="1747">
      <c r="A1747" s="20" t="n">
        <v>39093</v>
      </c>
      <c r="B1747" s="14" t="n">
        <v>95.94</v>
      </c>
      <c r="C1747" s="15" t="n">
        <v>96.78</v>
      </c>
      <c r="D1747" s="16" t="n">
        <v>95.1</v>
      </c>
      <c r="E1747" s="17" t="n">
        <v>95.8</v>
      </c>
      <c r="F1747" s="18" t="n">
        <v>51437600</v>
      </c>
      <c r="G1747" s="13" t="n">
        <v>95.39</v>
      </c>
      <c r="I1747" s="7" t="n">
        <f aca="false">C1747 - E1746</f>
        <v>-0.219999999999999</v>
      </c>
      <c r="J1747" s="8" t="n">
        <f aca="false">E1746 - D1747</f>
        <v>1.90000000000001</v>
      </c>
      <c r="K1747" s="9" t="n">
        <f aca="false">E1747 - E1746</f>
        <v>-1.2</v>
      </c>
      <c r="L1747" s="21" t="n">
        <f aca="false">I1747 / $E$2</f>
        <v>-0.00219451371571071</v>
      </c>
      <c r="M1747" s="22" t="n">
        <f aca="false">J1747 / $E$2</f>
        <v>0.0189526184538654</v>
      </c>
      <c r="N1747" s="23" t="n">
        <f aca="false">K1747 / $E$2</f>
        <v>-0.0119700748129676</v>
      </c>
      <c r="O1747" s="10" t="str">
        <f aca="false">IF(OR(J1747 &lt; 0, I1747 &lt; 0), IF(J1747 &lt; 0, "BUY", "SELL"), "S.W.")</f>
        <v>SELL</v>
      </c>
      <c r="P1747" s="11" t="n">
        <f aca="false">IF(OR(O1746="BUY", O1746 = "SELL"), IF(O1746 = "BUY", E1747 - B1747, B1747 - E1747), 0)</f>
        <v>-0.140000000000001</v>
      </c>
      <c r="Q1747" s="24" t="n">
        <f aca="false">(F1747 - F1746) / F1746</f>
        <v>-0.512254883368102</v>
      </c>
      <c r="R1747" s="25" t="inlineStr">
        <f aca="true">IF(ROW(Q1747) - 2 &gt;= 3, AVERAGE(Q1747:OFFSET(Q1747,1 - $R$2, 0)), "")</f>
        <is>
          <t/>
        </is>
      </c>
    </row>
    <row collapsed="false" customFormat="false" customHeight="false" hidden="false" ht="13.3" outlineLevel="0" r="1748">
      <c r="A1748" s="20" t="n">
        <v>39094</v>
      </c>
      <c r="B1748" s="14" t="n">
        <v>94.59</v>
      </c>
      <c r="C1748" s="15" t="n">
        <v>95.06</v>
      </c>
      <c r="D1748" s="16" t="n">
        <v>93.23</v>
      </c>
      <c r="E1748" s="17" t="n">
        <v>94.62</v>
      </c>
      <c r="F1748" s="18" t="n">
        <v>46881800</v>
      </c>
      <c r="G1748" s="13" t="n">
        <v>94.22</v>
      </c>
      <c r="I1748" s="7" t="n">
        <f aca="false">C1748 - E1747</f>
        <v>-0.739999999999995</v>
      </c>
      <c r="J1748" s="8" t="n">
        <f aca="false">E1747 - D1748</f>
        <v>2.56999999999999</v>
      </c>
      <c r="K1748" s="9" t="n">
        <f aca="false">E1748 - E1747</f>
        <v>-1.17999999999999</v>
      </c>
      <c r="L1748" s="21" t="n">
        <f aca="false">I1748 / $E$2</f>
        <v>-0.00738154613466329</v>
      </c>
      <c r="M1748" s="22" t="n">
        <f aca="false">J1748 / $E$2</f>
        <v>0.0256359102244388</v>
      </c>
      <c r="N1748" s="23" t="n">
        <f aca="false">K1748 / $E$2</f>
        <v>-0.0117705735660847</v>
      </c>
      <c r="O1748" s="10" t="str">
        <f aca="false">IF(OR(J1748 &lt; 0, I1748 &lt; 0), IF(J1748 &lt; 0, "BUY", "SELL"), "S.W.")</f>
        <v>SELL</v>
      </c>
      <c r="P1748" s="11" t="n">
        <f aca="false">IF(OR(O1747="BUY", O1747 = "SELL"), IF(O1747 = "BUY", E1748 - B1748, B1748 - E1748), 0)</f>
        <v>-0.0300000000000011</v>
      </c>
      <c r="Q1748" s="24" t="n">
        <f aca="false">(F1748 - F1747) / F1747</f>
        <v>-0.0885694511407997</v>
      </c>
      <c r="R1748" s="25" t="inlineStr">
        <f aca="true">IF(ROW(Q1748) - 2 &gt;= 3, AVERAGE(Q1748:OFFSET(Q1748,1 - $R$2, 0)), "")</f>
        <is>
          <t/>
        </is>
      </c>
    </row>
    <row collapsed="false" customFormat="false" customHeight="false" hidden="false" ht="13.3" outlineLevel="0" r="1749">
      <c r="A1749" s="20" t="n">
        <v>39098</v>
      </c>
      <c r="B1749" s="14" t="n">
        <v>95.68</v>
      </c>
      <c r="C1749" s="15" t="n">
        <v>97.25</v>
      </c>
      <c r="D1749" s="16" t="n">
        <v>95.45</v>
      </c>
      <c r="E1749" s="17" t="n">
        <v>97.1</v>
      </c>
      <c r="F1749" s="18" t="n">
        <v>44431300</v>
      </c>
      <c r="G1749" s="13" t="n">
        <v>96.68</v>
      </c>
      <c r="I1749" s="7" t="n">
        <f aca="false">C1749 - E1748</f>
        <v>2.63</v>
      </c>
      <c r="J1749" s="8" t="n">
        <f aca="false">E1748 - D1749</f>
        <v>-0.829999999999998</v>
      </c>
      <c r="K1749" s="9" t="n">
        <f aca="false">E1749 - E1748</f>
        <v>2.47999999999999</v>
      </c>
      <c r="L1749" s="21" t="n">
        <f aca="false">I1749 / $E$2</f>
        <v>0.0262344139650872</v>
      </c>
      <c r="M1749" s="22" t="n">
        <f aca="false">J1749 / $E$2</f>
        <v>-0.00827930174563589</v>
      </c>
      <c r="N1749" s="23" t="n">
        <f aca="false">K1749 / $E$2</f>
        <v>0.0247381546134662</v>
      </c>
      <c r="O1749" s="10" t="str">
        <f aca="false">IF(OR(J1749 &lt; 0, I1749 &lt; 0), IF(J1749 &lt; 0, "BUY", "SELL"), "S.W.")</f>
        <v>BUY</v>
      </c>
      <c r="P1749" s="11" t="n">
        <f aca="false">IF(OR(O1748="BUY", O1748 = "SELL"), IF(O1748 = "BUY", E1749 - B1749, B1749 - E1749), 0)</f>
        <v>-1.41999999999999</v>
      </c>
      <c r="Q1749" s="24" t="n">
        <f aca="false">(F1749 - F1748) / F1748</f>
        <v>-0.0522697507348267</v>
      </c>
      <c r="R1749" s="25" t="inlineStr">
        <f aca="true">IF(ROW(Q1749) - 2 &gt;= 3, AVERAGE(Q1749:OFFSET(Q1749,1 - $R$2, 0)), "")</f>
        <is>
          <t/>
        </is>
      </c>
    </row>
    <row collapsed="false" customFormat="false" customHeight="false" hidden="false" ht="13.3" outlineLevel="0" r="1750">
      <c r="A1750" s="20" t="n">
        <v>39099</v>
      </c>
      <c r="B1750" s="14" t="n">
        <v>97.56</v>
      </c>
      <c r="C1750" s="15" t="n">
        <v>97.6</v>
      </c>
      <c r="D1750" s="16" t="n">
        <v>94.82</v>
      </c>
      <c r="E1750" s="17" t="n">
        <v>94.95</v>
      </c>
      <c r="F1750" s="18" t="n">
        <v>58795000</v>
      </c>
      <c r="G1750" s="13" t="n">
        <v>94.54</v>
      </c>
      <c r="I1750" s="7" t="n">
        <f aca="false">C1750 - E1749</f>
        <v>0.5</v>
      </c>
      <c r="J1750" s="8" t="n">
        <f aca="false">E1749 - D1750</f>
        <v>2.28</v>
      </c>
      <c r="K1750" s="9" t="n">
        <f aca="false">E1750 - E1749</f>
        <v>-2.14999999999999</v>
      </c>
      <c r="L1750" s="21" t="n">
        <f aca="false">I1750 / $E$2</f>
        <v>0.00498753117206983</v>
      </c>
      <c r="M1750" s="22" t="n">
        <f aca="false">J1750 / $E$2</f>
        <v>0.0227431421446384</v>
      </c>
      <c r="N1750" s="23" t="n">
        <f aca="false">K1750 / $E$2</f>
        <v>-0.0214463840399002</v>
      </c>
      <c r="O1750" s="10" t="str">
        <f aca="false">IF(OR(J1750 &lt; 0, I1750 &lt; 0), IF(J1750 &lt; 0, "BUY", "SELL"), "S.W.")</f>
        <v>S.W.</v>
      </c>
      <c r="P1750" s="11" t="n">
        <f aca="false">IF(OR(O1749="BUY", O1749 = "SELL"), IF(O1749 = "BUY", E1750 - B1750, B1750 - E1750), 0)</f>
        <v>-2.61</v>
      </c>
      <c r="Q1750" s="24" t="n">
        <f aca="false">(F1750 - F1749) / F1749</f>
        <v>0.323278859722763</v>
      </c>
      <c r="R1750" s="25" t="inlineStr">
        <f aca="true">IF(ROW(Q1750) - 2 &gt;= 3, AVERAGE(Q1750:OFFSET(Q1750,1 - $R$2, 0)), "")</f>
        <is>
          <t/>
        </is>
      </c>
    </row>
    <row collapsed="false" customFormat="false" customHeight="false" hidden="false" ht="13.3" outlineLevel="0" r="1751">
      <c r="A1751" s="20" t="n">
        <v>39100</v>
      </c>
      <c r="B1751" s="14" t="n">
        <v>92.1</v>
      </c>
      <c r="C1751" s="15" t="n">
        <v>92.11</v>
      </c>
      <c r="D1751" s="16" t="n">
        <v>89.05</v>
      </c>
      <c r="E1751" s="17" t="n">
        <v>89.07</v>
      </c>
      <c r="F1751" s="18" t="n">
        <v>84450200</v>
      </c>
      <c r="G1751" s="13" t="n">
        <v>88.69</v>
      </c>
      <c r="I1751" s="7" t="n">
        <f aca="false">C1751 - E1750</f>
        <v>-2.84</v>
      </c>
      <c r="J1751" s="8" t="n">
        <f aca="false">E1750 - D1751</f>
        <v>5.90000000000001</v>
      </c>
      <c r="K1751" s="9" t="n">
        <f aca="false">E1751 - E1750</f>
        <v>-5.88000000000001</v>
      </c>
      <c r="L1751" s="21" t="n">
        <f aca="false">I1751 / $E$2</f>
        <v>-0.0283291770573566</v>
      </c>
      <c r="M1751" s="22" t="n">
        <f aca="false">J1751 / $E$2</f>
        <v>0.058852867830424</v>
      </c>
      <c r="N1751" s="23" t="n">
        <f aca="false">K1751 / $E$2</f>
        <v>-0.0586533665835412</v>
      </c>
      <c r="O1751" s="10" t="str">
        <f aca="false">IF(OR(J1751 &lt; 0, I1751 &lt; 0), IF(J1751 &lt; 0, "BUY", "SELL"), "S.W.")</f>
        <v>SELL</v>
      </c>
      <c r="P1751" s="11" t="n">
        <f aca="false">IF(OR(O1750="BUY", O1750 = "SELL"), IF(O1750 = "BUY", E1751 - B1751, B1751 - E1751), 0)</f>
        <v>0</v>
      </c>
      <c r="Q1751" s="24" t="n">
        <f aca="false">(F1751 - F1750) / F1750</f>
        <v>0.436350029764436</v>
      </c>
      <c r="R1751" s="25" t="inlineStr">
        <f aca="true">IF(ROW(Q1751) - 2 &gt;= 3, AVERAGE(Q1751:OFFSET(Q1751,1 - $R$2, 0)), "")</f>
        <is>
          <t/>
        </is>
      </c>
    </row>
    <row collapsed="false" customFormat="false" customHeight="false" hidden="false" ht="13.3" outlineLevel="0" r="1752">
      <c r="A1752" s="20" t="n">
        <v>39101</v>
      </c>
      <c r="B1752" s="14" t="n">
        <v>88.63</v>
      </c>
      <c r="C1752" s="15" t="n">
        <v>89.65</v>
      </c>
      <c r="D1752" s="16" t="n">
        <v>88.12</v>
      </c>
      <c r="E1752" s="17" t="n">
        <v>88.5</v>
      </c>
      <c r="F1752" s="18" t="n">
        <v>48731200</v>
      </c>
      <c r="G1752" s="13" t="n">
        <v>88.12</v>
      </c>
      <c r="I1752" s="7" t="n">
        <f aca="false">C1752 - E1751</f>
        <v>0.580000000000013</v>
      </c>
      <c r="J1752" s="8" t="n">
        <f aca="false">E1751 - D1752</f>
        <v>0.949999999999989</v>
      </c>
      <c r="K1752" s="9" t="n">
        <f aca="false">E1752 - E1751</f>
        <v>-0.569999999999993</v>
      </c>
      <c r="L1752" s="21" t="n">
        <f aca="false">I1752 / $E$2</f>
        <v>0.00578553615960112</v>
      </c>
      <c r="M1752" s="22" t="n">
        <f aca="false">J1752 / $E$2</f>
        <v>0.00947630922693256</v>
      </c>
      <c r="N1752" s="23" t="n">
        <f aca="false">K1752 / $E$2</f>
        <v>-0.00568578553615953</v>
      </c>
      <c r="O1752" s="10" t="str">
        <f aca="false">IF(OR(J1752 &lt; 0, I1752 &lt; 0), IF(J1752 &lt; 0, "BUY", "SELL"), "S.W.")</f>
        <v>S.W.</v>
      </c>
      <c r="P1752" s="11" t="n">
        <f aca="false">IF(OR(O1751="BUY", O1751 = "SELL"), IF(O1751 = "BUY", E1752 - B1752, B1752 - E1752), 0)</f>
        <v>0.129999999999995</v>
      </c>
      <c r="Q1752" s="24" t="n">
        <f aca="false">(F1752 - F1751) / F1751</f>
        <v>-0.422959329877253</v>
      </c>
      <c r="R1752" s="25" t="inlineStr">
        <f aca="true">IF(ROW(Q1752) - 2 &gt;= 3, AVERAGE(Q1752:OFFSET(Q1752,1 - $R$2, 0)), "")</f>
        <is>
          <t/>
        </is>
      </c>
    </row>
    <row collapsed="false" customFormat="false" customHeight="false" hidden="false" ht="13.3" outlineLevel="0" r="1753">
      <c r="A1753" s="20" t="n">
        <v>39104</v>
      </c>
      <c r="B1753" s="14" t="n">
        <v>89.14</v>
      </c>
      <c r="C1753" s="15" t="n">
        <v>89.16</v>
      </c>
      <c r="D1753" s="16" t="n">
        <v>85.65</v>
      </c>
      <c r="E1753" s="17" t="n">
        <v>86.79</v>
      </c>
      <c r="F1753" s="18" t="n">
        <v>51929500</v>
      </c>
      <c r="G1753" s="13" t="n">
        <v>86.42</v>
      </c>
      <c r="I1753" s="7" t="n">
        <f aca="false">C1753 - E1752</f>
        <v>0.659999999999997</v>
      </c>
      <c r="J1753" s="8" t="n">
        <f aca="false">E1752 - D1753</f>
        <v>2.84999999999999</v>
      </c>
      <c r="K1753" s="9" t="n">
        <f aca="false">E1753 - E1752</f>
        <v>-1.70999999999999</v>
      </c>
      <c r="L1753" s="21" t="n">
        <f aca="false">I1753 / $E$2</f>
        <v>0.00658354114713214</v>
      </c>
      <c r="M1753" s="22" t="n">
        <f aca="false">J1753 / $E$2</f>
        <v>0.0284289276807979</v>
      </c>
      <c r="N1753" s="23" t="n">
        <f aca="false">K1753 / $E$2</f>
        <v>-0.0170573566084787</v>
      </c>
      <c r="O1753" s="10" t="str">
        <f aca="false">IF(OR(J1753 &lt; 0, I1753 &lt; 0), IF(J1753 &lt; 0, "BUY", "SELL"), "S.W.")</f>
        <v>S.W.</v>
      </c>
      <c r="P1753" s="11" t="n">
        <f aca="false">IF(OR(O1752="BUY", O1752 = "SELL"), IF(O1752 = "BUY", E1753 - B1753, B1753 - E1753), 0)</f>
        <v>0</v>
      </c>
      <c r="Q1753" s="24" t="n">
        <f aca="false">(F1753 - F1752) / F1752</f>
        <v>0.0656314640312572</v>
      </c>
      <c r="R1753" s="25" t="inlineStr">
        <f aca="true">IF(ROW(Q1753) - 2 &gt;= 3, AVERAGE(Q1753:OFFSET(Q1753,1 - $R$2, 0)), "")</f>
        <is>
          <t/>
        </is>
      </c>
    </row>
    <row collapsed="false" customFormat="false" customHeight="false" hidden="false" ht="13.3" outlineLevel="0" r="1754">
      <c r="A1754" s="20" t="n">
        <v>39105</v>
      </c>
      <c r="B1754" s="14" t="n">
        <v>85.73</v>
      </c>
      <c r="C1754" s="15" t="n">
        <v>87.51</v>
      </c>
      <c r="D1754" s="16" t="n">
        <v>85.51</v>
      </c>
      <c r="E1754" s="17" t="n">
        <v>85.7</v>
      </c>
      <c r="F1754" s="18" t="n">
        <v>43122300</v>
      </c>
      <c r="G1754" s="13" t="n">
        <v>85.33</v>
      </c>
      <c r="I1754" s="7" t="n">
        <f aca="false">C1754 - E1753</f>
        <v>0.719999999999999</v>
      </c>
      <c r="J1754" s="8" t="n">
        <f aca="false">E1753 - D1754</f>
        <v>1.28</v>
      </c>
      <c r="K1754" s="9" t="n">
        <f aca="false">E1754 - E1753</f>
        <v>-1.09</v>
      </c>
      <c r="L1754" s="21" t="n">
        <f aca="false">I1754 / $E$2</f>
        <v>0.00718204488778054</v>
      </c>
      <c r="M1754" s="22" t="n">
        <f aca="false">J1754 / $E$2</f>
        <v>0.0127680798004988</v>
      </c>
      <c r="N1754" s="23" t="n">
        <f aca="false">K1754 / $E$2</f>
        <v>-0.0108728179551123</v>
      </c>
      <c r="O1754" s="10" t="str">
        <f aca="false">IF(OR(J1754 &lt; 0, I1754 &lt; 0), IF(J1754 &lt; 0, "BUY", "SELL"), "S.W.")</f>
        <v>S.W.</v>
      </c>
      <c r="P1754" s="11" t="n">
        <f aca="false">IF(OR(O1753="BUY", O1753 = "SELL"), IF(O1753 = "BUY", E1754 - B1754, B1754 - E1754), 0)</f>
        <v>0</v>
      </c>
      <c r="Q1754" s="24" t="n">
        <f aca="false">(F1754 - F1753) / F1753</f>
        <v>-0.169599168102909</v>
      </c>
      <c r="R1754" s="25" t="inlineStr">
        <f aca="true">IF(ROW(Q1754) - 2 &gt;= 3, AVERAGE(Q1754:OFFSET(Q1754,1 - $R$2, 0)), "")</f>
        <is>
          <t/>
        </is>
      </c>
    </row>
    <row collapsed="false" customFormat="false" customHeight="false" hidden="false" ht="13.3" outlineLevel="0" r="1755">
      <c r="A1755" s="20" t="n">
        <v>39106</v>
      </c>
      <c r="B1755" s="14" t="n">
        <v>86.68</v>
      </c>
      <c r="C1755" s="15" t="n">
        <v>87.15</v>
      </c>
      <c r="D1755" s="16" t="n">
        <v>86.08</v>
      </c>
      <c r="E1755" s="17" t="n">
        <v>86.7</v>
      </c>
      <c r="F1755" s="18" t="n">
        <v>33136200</v>
      </c>
      <c r="G1755" s="13" t="n">
        <v>86.33</v>
      </c>
      <c r="I1755" s="7" t="n">
        <f aca="false">C1755 - E1754</f>
        <v>1.45</v>
      </c>
      <c r="J1755" s="8" t="n">
        <f aca="false">E1754 - D1755</f>
        <v>-0.379999999999995</v>
      </c>
      <c r="K1755" s="9" t="n">
        <f aca="false">E1755 - E1754</f>
        <v>1</v>
      </c>
      <c r="L1755" s="21" t="n">
        <f aca="false">I1755 / $E$2</f>
        <v>0.0144638403990025</v>
      </c>
      <c r="M1755" s="22" t="n">
        <f aca="false">J1755 / $E$2</f>
        <v>-0.00379052369077302</v>
      </c>
      <c r="N1755" s="23" t="n">
        <f aca="false">K1755 / $E$2</f>
        <v>0.00997506234413965</v>
      </c>
      <c r="O1755" s="10" t="str">
        <f aca="false">IF(OR(J1755 &lt; 0, I1755 &lt; 0), IF(J1755 &lt; 0, "BUY", "SELL"), "S.W.")</f>
        <v>BUY</v>
      </c>
      <c r="P1755" s="11" t="n">
        <f aca="false">IF(OR(O1754="BUY", O1754 = "SELL"), IF(O1754 = "BUY", E1755 - B1755, B1755 - E1755), 0)</f>
        <v>0</v>
      </c>
      <c r="Q1755" s="24" t="n">
        <f aca="false">(F1755 - F1754) / F1754</f>
        <v>-0.231576237816629</v>
      </c>
      <c r="R1755" s="25" t="inlineStr">
        <f aca="true">IF(ROW(Q1755) - 2 &gt;= 3, AVERAGE(Q1755:OFFSET(Q1755,1 - $R$2, 0)), "")</f>
        <is>
          <t/>
        </is>
      </c>
    </row>
    <row collapsed="false" customFormat="false" customHeight="false" hidden="false" ht="13.3" outlineLevel="0" r="1756">
      <c r="A1756" s="20" t="n">
        <v>39107</v>
      </c>
      <c r="B1756" s="14" t="n">
        <v>87.11</v>
      </c>
      <c r="C1756" s="15" t="n">
        <v>88.5</v>
      </c>
      <c r="D1756" s="16" t="n">
        <v>86.03</v>
      </c>
      <c r="E1756" s="17" t="n">
        <v>86.25</v>
      </c>
      <c r="F1756" s="18" t="n">
        <v>32356200</v>
      </c>
      <c r="G1756" s="13" t="n">
        <v>85.88</v>
      </c>
      <c r="I1756" s="7" t="n">
        <f aca="false">C1756 - E1755</f>
        <v>1.8</v>
      </c>
      <c r="J1756" s="8" t="n">
        <f aca="false">E1755 - D1756</f>
        <v>0.670000000000002</v>
      </c>
      <c r="K1756" s="9" t="n">
        <f aca="false">E1756 - E1755</f>
        <v>-0.450000000000003</v>
      </c>
      <c r="L1756" s="21" t="n">
        <f aca="false">I1756 / $E$2</f>
        <v>0.0179551122194513</v>
      </c>
      <c r="M1756" s="22" t="n">
        <f aca="false">J1756 / $E$2</f>
        <v>0.00668329177057358</v>
      </c>
      <c r="N1756" s="23" t="n">
        <f aca="false">K1756 / $E$2</f>
        <v>-0.00448877805486287</v>
      </c>
      <c r="O1756" s="10" t="str">
        <f aca="false">IF(OR(J1756 &lt; 0, I1756 &lt; 0), IF(J1756 &lt; 0, "BUY", "SELL"), "S.W.")</f>
        <v>S.W.</v>
      </c>
      <c r="P1756" s="11" t="n">
        <f aca="false">IF(OR(O1755="BUY", O1755 = "SELL"), IF(O1755 = "BUY", E1756 - B1756, B1756 - E1756), 0)</f>
        <v>-0.859999999999999</v>
      </c>
      <c r="Q1756" s="24" t="n">
        <f aca="false">(F1756 - F1755) / F1755</f>
        <v>-0.0235392108932225</v>
      </c>
      <c r="R1756" s="25" t="inlineStr">
        <f aca="true">IF(ROW(Q1756) - 2 &gt;= 3, AVERAGE(Q1756:OFFSET(Q1756,1 - $R$2, 0)), "")</f>
        <is>
          <t/>
        </is>
      </c>
    </row>
    <row collapsed="false" customFormat="false" customHeight="false" hidden="false" ht="13.3" outlineLevel="0" r="1757">
      <c r="A1757" s="20" t="n">
        <v>39108</v>
      </c>
      <c r="B1757" s="14" t="n">
        <v>87.11</v>
      </c>
      <c r="C1757" s="15" t="n">
        <v>87.37</v>
      </c>
      <c r="D1757" s="16" t="n">
        <v>84.99</v>
      </c>
      <c r="E1757" s="17" t="n">
        <v>85.38</v>
      </c>
      <c r="F1757" s="18" t="n">
        <v>35245500</v>
      </c>
      <c r="G1757" s="13" t="n">
        <v>85.01</v>
      </c>
      <c r="I1757" s="7" t="n">
        <f aca="false">C1757 - E1756</f>
        <v>1.12</v>
      </c>
      <c r="J1757" s="8" t="n">
        <f aca="false">E1756 - D1757</f>
        <v>1.26000000000001</v>
      </c>
      <c r="K1757" s="9" t="n">
        <f aca="false">E1757 - E1756</f>
        <v>-0.870000000000005</v>
      </c>
      <c r="L1757" s="21" t="n">
        <f aca="false">I1757 / $E$2</f>
        <v>0.0111720698254365</v>
      </c>
      <c r="M1757" s="22" t="n">
        <f aca="false">J1757 / $E$2</f>
        <v>0.012568578553616</v>
      </c>
      <c r="N1757" s="23" t="n">
        <f aca="false">K1757 / $E$2</f>
        <v>-0.00867830423940154</v>
      </c>
      <c r="O1757" s="10" t="str">
        <f aca="false">IF(OR(J1757 &lt; 0, I1757 &lt; 0), IF(J1757 &lt; 0, "BUY", "SELL"), "S.W.")</f>
        <v>S.W.</v>
      </c>
      <c r="P1757" s="11" t="n">
        <f aca="false">IF(OR(O1756="BUY", O1756 = "SELL"), IF(O1756 = "BUY", E1757 - B1757, B1757 - E1757), 0)</f>
        <v>0</v>
      </c>
      <c r="Q1757" s="24" t="n">
        <f aca="false">(F1757 - F1756) / F1756</f>
        <v>0.0892966417564485</v>
      </c>
      <c r="R1757" s="25" t="inlineStr">
        <f aca="true">IF(ROW(Q1757) - 2 &gt;= 3, AVERAGE(Q1757:OFFSET(Q1757,1 - $R$2, 0)), "")</f>
        <is>
          <t/>
        </is>
      </c>
    </row>
    <row collapsed="false" customFormat="false" customHeight="false" hidden="false" ht="13.3" outlineLevel="0" r="1758">
      <c r="A1758" s="20" t="n">
        <v>39111</v>
      </c>
      <c r="B1758" s="14" t="n">
        <v>86.3</v>
      </c>
      <c r="C1758" s="15" t="n">
        <v>86.65</v>
      </c>
      <c r="D1758" s="16" t="n">
        <v>85.53</v>
      </c>
      <c r="E1758" s="17" t="n">
        <v>85.94</v>
      </c>
      <c r="F1758" s="18" t="n">
        <v>32202300</v>
      </c>
      <c r="G1758" s="13" t="n">
        <v>85.57</v>
      </c>
      <c r="I1758" s="7" t="n">
        <f aca="false">C1758 - E1757</f>
        <v>1.27000000000001</v>
      </c>
      <c r="J1758" s="8" t="n">
        <f aca="false">E1757 - D1758</f>
        <v>-0.150000000000006</v>
      </c>
      <c r="K1758" s="9" t="n">
        <f aca="false">E1758 - E1757</f>
        <v>0.560000000000002</v>
      </c>
      <c r="L1758" s="21" t="n">
        <f aca="false">I1758 / $E$2</f>
        <v>0.0126683291770575</v>
      </c>
      <c r="M1758" s="22" t="n">
        <f aca="false">J1758 / $E$2</f>
        <v>-0.001496259351621</v>
      </c>
      <c r="N1758" s="23" t="n">
        <f aca="false">K1758 / $E$2</f>
        <v>0.00558603491271823</v>
      </c>
      <c r="O1758" s="10" t="str">
        <f aca="false">IF(OR(J1758 &lt; 0, I1758 &lt; 0), IF(J1758 &lt; 0, "BUY", "SELL"), "S.W.")</f>
        <v>BUY</v>
      </c>
      <c r="P1758" s="11" t="n">
        <f aca="false">IF(OR(O1757="BUY", O1757 = "SELL"), IF(O1757 = "BUY", E1758 - B1758, B1758 - E1758), 0)</f>
        <v>0</v>
      </c>
      <c r="Q1758" s="24" t="n">
        <f aca="false">(F1758 - F1757) / F1757</f>
        <v>-0.0863429373962634</v>
      </c>
      <c r="R1758" s="25" t="inlineStr">
        <f aca="true">IF(ROW(Q1758) - 2 &gt;= 3, AVERAGE(Q1758:OFFSET(Q1758,1 - $R$2, 0)), "")</f>
        <is>
          <t/>
        </is>
      </c>
    </row>
    <row collapsed="false" customFormat="false" customHeight="false" hidden="false" ht="13.3" outlineLevel="0" r="1759">
      <c r="A1759" s="20" t="n">
        <v>39112</v>
      </c>
      <c r="B1759" s="14" t="n">
        <v>86.43</v>
      </c>
      <c r="C1759" s="15" t="n">
        <v>86.49</v>
      </c>
      <c r="D1759" s="16" t="n">
        <v>85.25</v>
      </c>
      <c r="E1759" s="17" t="n">
        <v>85.55</v>
      </c>
      <c r="F1759" s="18" t="n">
        <v>20641800</v>
      </c>
      <c r="G1759" s="13" t="n">
        <v>85.18</v>
      </c>
      <c r="I1759" s="7" t="n">
        <f aca="false">C1759 - E1758</f>
        <v>0.549999999999997</v>
      </c>
      <c r="J1759" s="8" t="n">
        <f aca="false">E1758 - D1759</f>
        <v>0.689999999999998</v>
      </c>
      <c r="K1759" s="9" t="n">
        <f aca="false">E1759 - E1758</f>
        <v>-0.390000000000001</v>
      </c>
      <c r="L1759" s="21" t="n">
        <f aca="false">I1759 / $E$2</f>
        <v>0.00548628428927678</v>
      </c>
      <c r="M1759" s="22" t="n">
        <f aca="false">J1759 / $E$2</f>
        <v>0.00688279301745634</v>
      </c>
      <c r="N1759" s="23" t="n">
        <f aca="false">K1759 / $E$2</f>
        <v>-0.00389027431421447</v>
      </c>
      <c r="O1759" s="10" t="str">
        <f aca="false">IF(OR(J1759 &lt; 0, I1759 &lt; 0), IF(J1759 &lt; 0, "BUY", "SELL"), "S.W.")</f>
        <v>S.W.</v>
      </c>
      <c r="P1759" s="11" t="n">
        <f aca="false">IF(OR(O1758="BUY", O1758 = "SELL"), IF(O1758 = "BUY", E1759 - B1759, B1759 - E1759), 0)</f>
        <v>-0.88000000000001</v>
      </c>
      <c r="Q1759" s="24" t="n">
        <f aca="false">(F1759 - F1758) / F1758</f>
        <v>-0.35899609655211</v>
      </c>
      <c r="R1759" s="25" t="inlineStr">
        <f aca="true">IF(ROW(Q1759) - 2 &gt;= 3, AVERAGE(Q1759:OFFSET(Q1759,1 - $R$2, 0)), "")</f>
        <is>
          <t/>
        </is>
      </c>
    </row>
    <row collapsed="false" customFormat="false" customHeight="false" hidden="false" ht="13.3" outlineLevel="0" r="1760">
      <c r="A1760" s="20" t="n">
        <v>39113</v>
      </c>
      <c r="B1760" s="14" t="n">
        <v>84.86</v>
      </c>
      <c r="C1760" s="15" t="n">
        <v>86</v>
      </c>
      <c r="D1760" s="16" t="n">
        <v>84.35</v>
      </c>
      <c r="E1760" s="17" t="n">
        <v>85.73</v>
      </c>
      <c r="F1760" s="18" t="n">
        <v>30573900</v>
      </c>
      <c r="G1760" s="13" t="n">
        <v>85.36</v>
      </c>
      <c r="I1760" s="7" t="n">
        <f aca="false">C1760 - E1759</f>
        <v>0.450000000000003</v>
      </c>
      <c r="J1760" s="8" t="n">
        <f aca="false">E1759 - D1760</f>
        <v>1.2</v>
      </c>
      <c r="K1760" s="9" t="n">
        <f aca="false">E1760 - E1759</f>
        <v>0.180000000000007</v>
      </c>
      <c r="L1760" s="21" t="n">
        <f aca="false">I1760 / $E$2</f>
        <v>0.00448877805486287</v>
      </c>
      <c r="M1760" s="22" t="n">
        <f aca="false">J1760 / $E$2</f>
        <v>0.0119700748129676</v>
      </c>
      <c r="N1760" s="23" t="n">
        <f aca="false">K1760 / $E$2</f>
        <v>0.00179551122194521</v>
      </c>
      <c r="O1760" s="10" t="str">
        <f aca="false">IF(OR(J1760 &lt; 0, I1760 &lt; 0), IF(J1760 &lt; 0, "BUY", "SELL"), "S.W.")</f>
        <v>S.W.</v>
      </c>
      <c r="P1760" s="11" t="n">
        <f aca="false">IF(OR(O1759="BUY", O1759 = "SELL"), IF(O1759 = "BUY", E1760 - B1760, B1760 - E1760), 0)</f>
        <v>0</v>
      </c>
      <c r="Q1760" s="24" t="n">
        <f aca="false">(F1760 - F1759) / F1759</f>
        <v>0.481164433334302</v>
      </c>
      <c r="R1760" s="25" t="inlineStr">
        <f aca="true">IF(ROW(Q1760) - 2 &gt;= 3, AVERAGE(Q1760:OFFSET(Q1760,1 - $R$2, 0)), "")</f>
        <is>
          <t/>
        </is>
      </c>
    </row>
    <row collapsed="false" customFormat="false" customHeight="false" hidden="false" ht="13.3" outlineLevel="0" r="1761">
      <c r="A1761" s="20" t="n">
        <v>39114</v>
      </c>
      <c r="B1761" s="14" t="n">
        <v>86.23</v>
      </c>
      <c r="C1761" s="15" t="n">
        <v>86.27</v>
      </c>
      <c r="D1761" s="16" t="n">
        <v>84.74</v>
      </c>
      <c r="E1761" s="17" t="n">
        <v>84.74</v>
      </c>
      <c r="F1761" s="18" t="n">
        <v>23726500</v>
      </c>
      <c r="G1761" s="13" t="n">
        <v>84.38</v>
      </c>
      <c r="I1761" s="7" t="n">
        <f aca="false">C1761 - E1760</f>
        <v>0.539999999999992</v>
      </c>
      <c r="J1761" s="8" t="n">
        <f aca="false">E1760 - D1761</f>
        <v>0.990000000000009</v>
      </c>
      <c r="K1761" s="9" t="n">
        <f aca="false">E1761 - E1760</f>
        <v>-0.990000000000009</v>
      </c>
      <c r="L1761" s="21" t="n">
        <f aca="false">I1761 / $E$2</f>
        <v>0.00538653366583533</v>
      </c>
      <c r="M1761" s="22" t="n">
        <f aca="false">J1761 / $E$2</f>
        <v>0.00987531172069835</v>
      </c>
      <c r="N1761" s="23" t="n">
        <f aca="false">K1761 / $E$2</f>
        <v>-0.00987531172069835</v>
      </c>
      <c r="O1761" s="10" t="str">
        <f aca="false">IF(OR(J1761 &lt; 0, I1761 &lt; 0), IF(J1761 &lt; 0, "BUY", "SELL"), "S.W.")</f>
        <v>S.W.</v>
      </c>
      <c r="P1761" s="11" t="n">
        <f aca="false">IF(OR(O1760="BUY", O1760 = "SELL"), IF(O1760 = "BUY", E1761 - B1761, B1761 - E1761), 0)</f>
        <v>0</v>
      </c>
      <c r="Q1761" s="24" t="n">
        <f aca="false">(F1761 - F1760) / F1760</f>
        <v>-0.22396226847082</v>
      </c>
      <c r="R1761" s="25" t="inlineStr">
        <f aca="true">IF(ROW(Q1761) - 2 &gt;= 3, AVERAGE(Q1761:OFFSET(Q1761,1 - $R$2, 0)), "")</f>
        <is>
          <t/>
        </is>
      </c>
    </row>
    <row collapsed="false" customFormat="false" customHeight="false" hidden="false" ht="13.3" outlineLevel="0" r="1762">
      <c r="A1762" s="20" t="n">
        <v>39115</v>
      </c>
      <c r="B1762" s="14" t="n">
        <v>84.12</v>
      </c>
      <c r="C1762" s="15" t="n">
        <v>85.25</v>
      </c>
      <c r="D1762" s="16" t="n">
        <v>83.7</v>
      </c>
      <c r="E1762" s="17" t="n">
        <v>84.75</v>
      </c>
      <c r="F1762" s="18" t="n">
        <v>22197500</v>
      </c>
      <c r="G1762" s="13" t="n">
        <v>84.39</v>
      </c>
      <c r="I1762" s="7" t="n">
        <f aca="false">C1762 - E1761</f>
        <v>0.510000000000005</v>
      </c>
      <c r="J1762" s="8" t="n">
        <f aca="false">E1761 - D1762</f>
        <v>1.03999999999999</v>
      </c>
      <c r="K1762" s="9" t="n">
        <f aca="false">E1762 - E1761</f>
        <v>0.0100000000000051</v>
      </c>
      <c r="L1762" s="21" t="n">
        <f aca="false">I1762 / $E$2</f>
        <v>0.00508728179551127</v>
      </c>
      <c r="M1762" s="22" t="n">
        <f aca="false">J1762 / $E$2</f>
        <v>0.0103740648379052</v>
      </c>
      <c r="N1762" s="23" t="n">
        <f aca="false">K1762 / $E$2</f>
        <v>9.97506234414475E-005</v>
      </c>
      <c r="O1762" s="10" t="str">
        <f aca="false">IF(OR(J1762 &lt; 0, I1762 &lt; 0), IF(J1762 &lt; 0, "BUY", "SELL"), "S.W.")</f>
        <v>S.W.</v>
      </c>
      <c r="P1762" s="11" t="n">
        <f aca="false">IF(OR(O1761="BUY", O1761 = "SELL"), IF(O1761 = "BUY", E1762 - B1762, B1762 - E1762), 0)</f>
        <v>0</v>
      </c>
      <c r="Q1762" s="24" t="n">
        <f aca="false">(F1762 - F1761) / F1761</f>
        <v>-0.0644427117358228</v>
      </c>
      <c r="R1762" s="25" t="inlineStr">
        <f aca="true">IF(ROW(Q1762) - 2 &gt;= 3, AVERAGE(Q1762:OFFSET(Q1762,1 - $R$2, 0)), "")</f>
        <is>
          <t/>
        </is>
      </c>
    </row>
    <row collapsed="false" customFormat="false" customHeight="false" hidden="false" ht="13.3" outlineLevel="0" r="1763">
      <c r="A1763" s="20" t="n">
        <v>39118</v>
      </c>
      <c r="B1763" s="14" t="n">
        <v>84.3</v>
      </c>
      <c r="C1763" s="15" t="n">
        <v>85.23</v>
      </c>
      <c r="D1763" s="16" t="n">
        <v>83.94</v>
      </c>
      <c r="E1763" s="17" t="n">
        <v>83.94</v>
      </c>
      <c r="F1763" s="18" t="n">
        <v>20673300</v>
      </c>
      <c r="G1763" s="13" t="n">
        <v>83.58</v>
      </c>
      <c r="I1763" s="7" t="n">
        <f aca="false">C1763 - E1762</f>
        <v>0.480000000000004</v>
      </c>
      <c r="J1763" s="8" t="n">
        <f aca="false">E1762 - D1763</f>
        <v>0.810000000000002</v>
      </c>
      <c r="K1763" s="9" t="n">
        <f aca="false">E1763 - E1762</f>
        <v>-0.810000000000002</v>
      </c>
      <c r="L1763" s="21" t="n">
        <f aca="false">I1763 / $E$2</f>
        <v>0.00478802992518707</v>
      </c>
      <c r="M1763" s="22" t="n">
        <f aca="false">J1763 / $E$2</f>
        <v>0.00807980049875314</v>
      </c>
      <c r="N1763" s="23" t="n">
        <f aca="false">K1763 / $E$2</f>
        <v>-0.00807980049875314</v>
      </c>
      <c r="O1763" s="10" t="str">
        <f aca="false">IF(OR(J1763 &lt; 0, I1763 &lt; 0), IF(J1763 &lt; 0, "BUY", "SELL"), "S.W.")</f>
        <v>S.W.</v>
      </c>
      <c r="P1763" s="11" t="n">
        <f aca="false">IF(OR(O1762="BUY", O1762 = "SELL"), IF(O1762 = "BUY", E1763 - B1763, B1763 - E1763), 0)</f>
        <v>0</v>
      </c>
      <c r="Q1763" s="24" t="n">
        <f aca="false">(F1763 - F1762) / F1762</f>
        <v>-0.0686653902466494</v>
      </c>
      <c r="R1763" s="25" t="inlineStr">
        <f aca="true">IF(ROW(Q1763) - 2 &gt;= 3, AVERAGE(Q1763:OFFSET(Q1763,1 - $R$2, 0)), "")</f>
        <is>
          <t/>
        </is>
      </c>
    </row>
    <row collapsed="false" customFormat="false" customHeight="false" hidden="false" ht="13.3" outlineLevel="0" r="1764">
      <c r="A1764" s="20" t="n">
        <v>39119</v>
      </c>
      <c r="B1764" s="14" t="n">
        <v>84.45</v>
      </c>
      <c r="C1764" s="15" t="n">
        <v>84.47</v>
      </c>
      <c r="D1764" s="16" t="n">
        <v>82.86</v>
      </c>
      <c r="E1764" s="17" t="n">
        <v>84.15</v>
      </c>
      <c r="F1764" s="18" t="n">
        <v>30871200</v>
      </c>
      <c r="G1764" s="13" t="n">
        <v>83.79</v>
      </c>
      <c r="I1764" s="7" t="n">
        <f aca="false">C1764 - E1763</f>
        <v>0.530000000000001</v>
      </c>
      <c r="J1764" s="8" t="n">
        <f aca="false">E1763 - D1764</f>
        <v>1.08</v>
      </c>
      <c r="K1764" s="9" t="n">
        <f aca="false">E1764 - E1763</f>
        <v>0.210000000000008</v>
      </c>
      <c r="L1764" s="21" t="n">
        <f aca="false">I1764 / $E$2</f>
        <v>0.00528678304239403</v>
      </c>
      <c r="M1764" s="22" t="n">
        <f aca="false">J1764 / $E$2</f>
        <v>0.0107730673316708</v>
      </c>
      <c r="N1764" s="23" t="n">
        <f aca="false">K1764 / $E$2</f>
        <v>0.00209476309226941</v>
      </c>
      <c r="O1764" s="10" t="str">
        <f aca="false">IF(OR(J1764 &lt; 0, I1764 &lt; 0), IF(J1764 &lt; 0, "BUY", "SELL"), "S.W.")</f>
        <v>S.W.</v>
      </c>
      <c r="P1764" s="11" t="n">
        <f aca="false">IF(OR(O1763="BUY", O1763 = "SELL"), IF(O1763 = "BUY", E1764 - B1764, B1764 - E1764), 0)</f>
        <v>0</v>
      </c>
      <c r="Q1764" s="24" t="n">
        <f aca="false">(F1764 - F1763) / F1763</f>
        <v>0.493288444515389</v>
      </c>
      <c r="R1764" s="25" t="inlineStr">
        <f aca="true">IF(ROW(Q1764) - 2 &gt;= 3, AVERAGE(Q1764:OFFSET(Q1764,1 - $R$2, 0)), "")</f>
        <is>
          <t/>
        </is>
      </c>
    </row>
    <row collapsed="false" customFormat="false" customHeight="false" hidden="false" ht="13.3" outlineLevel="0" r="1765">
      <c r="A1765" s="20" t="n">
        <v>39120</v>
      </c>
      <c r="B1765" s="14" t="n">
        <v>84.48</v>
      </c>
      <c r="C1765" s="15" t="n">
        <v>86.38</v>
      </c>
      <c r="D1765" s="16" t="n">
        <v>83.55</v>
      </c>
      <c r="E1765" s="17" t="n">
        <v>86.15</v>
      </c>
      <c r="F1765" s="18" t="n">
        <v>38100900</v>
      </c>
      <c r="G1765" s="13" t="n">
        <v>85.78</v>
      </c>
      <c r="I1765" s="7" t="n">
        <f aca="false">C1765 - E1764</f>
        <v>2.22999999999999</v>
      </c>
      <c r="J1765" s="8" t="n">
        <f aca="false">E1764 - D1765</f>
        <v>0.600000000000009</v>
      </c>
      <c r="K1765" s="9" t="n">
        <f aca="false">E1765 - E1764</f>
        <v>2</v>
      </c>
      <c r="L1765" s="21" t="n">
        <f aca="false">I1765 / $E$2</f>
        <v>0.0222443890274313</v>
      </c>
      <c r="M1765" s="22" t="n">
        <f aca="false">J1765 / $E$2</f>
        <v>0.00598503740648388</v>
      </c>
      <c r="N1765" s="23" t="n">
        <f aca="false">K1765 / $E$2</f>
        <v>0.0199501246882793</v>
      </c>
      <c r="O1765" s="10" t="str">
        <f aca="false">IF(OR(J1765 &lt; 0, I1765 &lt; 0), IF(J1765 &lt; 0, "BUY", "SELL"), "S.W.")</f>
        <v>S.W.</v>
      </c>
      <c r="P1765" s="11" t="n">
        <f aca="false">IF(OR(O1764="BUY", O1764 = "SELL"), IF(O1764 = "BUY", E1765 - B1765, B1765 - E1765), 0)</f>
        <v>0</v>
      </c>
      <c r="Q1765" s="24" t="n">
        <f aca="false">(F1765 - F1764) / F1764</f>
        <v>0.234189147166291</v>
      </c>
      <c r="R1765" s="25" t="inlineStr">
        <f aca="true">IF(ROW(Q1765) - 2 &gt;= 3, AVERAGE(Q1765:OFFSET(Q1765,1 - $R$2, 0)), "")</f>
        <is>
          <t/>
        </is>
      </c>
    </row>
    <row collapsed="false" customFormat="false" customHeight="false" hidden="false" ht="13.3" outlineLevel="0" r="1766">
      <c r="A1766" s="20" t="n">
        <v>39121</v>
      </c>
      <c r="B1766" s="14" t="n">
        <v>85.43</v>
      </c>
      <c r="C1766" s="15" t="n">
        <v>86.51</v>
      </c>
      <c r="D1766" s="16" t="n">
        <v>85.41</v>
      </c>
      <c r="E1766" s="17" t="n">
        <v>86.18</v>
      </c>
      <c r="F1766" s="18" t="n">
        <v>24251100</v>
      </c>
      <c r="G1766" s="13" t="n">
        <v>85.81</v>
      </c>
      <c r="I1766" s="7" t="n">
        <f aca="false">C1766 - E1765</f>
        <v>0.359999999999999</v>
      </c>
      <c r="J1766" s="8" t="n">
        <f aca="false">E1765 - D1766</f>
        <v>0.740000000000009</v>
      </c>
      <c r="K1766" s="9" t="n">
        <f aca="false">E1766 - E1765</f>
        <v>0.0300000000000011</v>
      </c>
      <c r="L1766" s="21" t="n">
        <f aca="false">I1766 / $E$2</f>
        <v>0.00359102244389027</v>
      </c>
      <c r="M1766" s="22" t="n">
        <f aca="false">J1766 / $E$2</f>
        <v>0.00738154613466343</v>
      </c>
      <c r="N1766" s="23" t="n">
        <f aca="false">K1766 / $E$2</f>
        <v>0.000299251870324201</v>
      </c>
      <c r="O1766" s="10" t="str">
        <f aca="false">IF(OR(J1766 &lt; 0, I1766 &lt; 0), IF(J1766 &lt; 0, "BUY", "SELL"), "S.W.")</f>
        <v>S.W.</v>
      </c>
      <c r="P1766" s="11" t="n">
        <f aca="false">IF(OR(O1765="BUY", O1765 = "SELL"), IF(O1765 = "BUY", E1766 - B1766, B1766 - E1766), 0)</f>
        <v>0</v>
      </c>
      <c r="Q1766" s="24" t="n">
        <f aca="false">(F1766 - F1765) / F1765</f>
        <v>-0.363503224333283</v>
      </c>
      <c r="R1766" s="25" t="inlineStr">
        <f aca="true">IF(ROW(Q1766) - 2 &gt;= 3, AVERAGE(Q1766:OFFSET(Q1766,1 - $R$2, 0)), "")</f>
        <is>
          <t/>
        </is>
      </c>
    </row>
    <row collapsed="false" customFormat="false" customHeight="false" hidden="false" ht="13.3" outlineLevel="0" r="1767">
      <c r="A1767" s="20" t="n">
        <v>39122</v>
      </c>
      <c r="B1767" s="14" t="n">
        <v>85.88</v>
      </c>
      <c r="C1767" s="15" t="n">
        <v>86.2</v>
      </c>
      <c r="D1767" s="16" t="n">
        <v>83.21</v>
      </c>
      <c r="E1767" s="17" t="n">
        <v>83.27</v>
      </c>
      <c r="F1767" s="18" t="n">
        <v>30733600</v>
      </c>
      <c r="G1767" s="13" t="n">
        <v>82.91</v>
      </c>
      <c r="I1767" s="7" t="n">
        <f aca="false">C1767 - E1766</f>
        <v>0.019999999999996</v>
      </c>
      <c r="J1767" s="8" t="n">
        <f aca="false">E1766 - D1767</f>
        <v>2.97000000000001</v>
      </c>
      <c r="K1767" s="9" t="n">
        <f aca="false">E1767 - E1766</f>
        <v>-2.91000000000001</v>
      </c>
      <c r="L1767" s="21" t="n">
        <f aca="false">I1767 / $E$2</f>
        <v>0.000199501246882753</v>
      </c>
      <c r="M1767" s="22" t="n">
        <f aca="false">J1767 / $E$2</f>
        <v>0.0296259351620949</v>
      </c>
      <c r="N1767" s="23" t="n">
        <f aca="false">K1767 / $E$2</f>
        <v>-0.0290274314214465</v>
      </c>
      <c r="O1767" s="10" t="str">
        <f aca="false">IF(OR(J1767 &lt; 0, I1767 &lt; 0), IF(J1767 &lt; 0, "BUY", "SELL"), "S.W.")</f>
        <v>S.W.</v>
      </c>
      <c r="P1767" s="11" t="n">
        <f aca="false">IF(OR(O1766="BUY", O1766 = "SELL"), IF(O1766 = "BUY", E1767 - B1767, B1767 - E1767), 0)</f>
        <v>0</v>
      </c>
      <c r="Q1767" s="24" t="n">
        <f aca="false">(F1767 - F1766) / F1766</f>
        <v>0.267307462341914</v>
      </c>
      <c r="R1767" s="25" t="inlineStr">
        <f aca="true">IF(ROW(Q1767) - 2 &gt;= 3, AVERAGE(Q1767:OFFSET(Q1767,1 - $R$2, 0)), "")</f>
        <is>
          <t/>
        </is>
      </c>
    </row>
    <row collapsed="false" customFormat="false" customHeight="false" hidden="false" ht="13.3" outlineLevel="0" r="1768">
      <c r="A1768" s="20" t="n">
        <v>39125</v>
      </c>
      <c r="B1768" s="14" t="n">
        <v>84.43</v>
      </c>
      <c r="C1768" s="15" t="n">
        <v>85.18</v>
      </c>
      <c r="D1768" s="16" t="n">
        <v>83.63</v>
      </c>
      <c r="E1768" s="17" t="n">
        <v>84.88</v>
      </c>
      <c r="F1768" s="18" t="n">
        <v>25859700</v>
      </c>
      <c r="G1768" s="13" t="n">
        <v>84.52</v>
      </c>
      <c r="I1768" s="7" t="n">
        <f aca="false">C1768 - E1767</f>
        <v>1.91000000000001</v>
      </c>
      <c r="J1768" s="8" t="n">
        <f aca="false">E1767 - D1768</f>
        <v>-0.359999999999999</v>
      </c>
      <c r="K1768" s="9" t="n">
        <f aca="false">E1768 - E1767</f>
        <v>1.61</v>
      </c>
      <c r="L1768" s="21" t="n">
        <f aca="false">I1768 / $E$2</f>
        <v>0.0190523690773068</v>
      </c>
      <c r="M1768" s="22" t="n">
        <f aca="false">J1768 / $E$2</f>
        <v>-0.00359102244389027</v>
      </c>
      <c r="N1768" s="23" t="n">
        <f aca="false">K1768 / $E$2</f>
        <v>0.0160598503740648</v>
      </c>
      <c r="O1768" s="10" t="str">
        <f aca="false">IF(OR(J1768 &lt; 0, I1768 &lt; 0), IF(J1768 &lt; 0, "BUY", "SELL"), "S.W.")</f>
        <v>BUY</v>
      </c>
      <c r="P1768" s="11" t="n">
        <f aca="false">IF(OR(O1767="BUY", O1767 = "SELL"), IF(O1767 = "BUY", E1768 - B1768, B1768 - E1768), 0)</f>
        <v>0</v>
      </c>
      <c r="Q1768" s="24" t="n">
        <f aca="false">(F1768 - F1767) / F1767</f>
        <v>-0.158585391883801</v>
      </c>
      <c r="R1768" s="25" t="inlineStr">
        <f aca="true">IF(ROW(Q1768) - 2 &gt;= 3, AVERAGE(Q1768:OFFSET(Q1768,1 - $R$2, 0)), "")</f>
        <is>
          <t/>
        </is>
      </c>
    </row>
    <row collapsed="false" customFormat="false" customHeight="false" hidden="false" ht="13.3" outlineLevel="0" r="1769">
      <c r="A1769" s="20" t="n">
        <v>39126</v>
      </c>
      <c r="B1769" s="14" t="n">
        <v>85.16</v>
      </c>
      <c r="C1769" s="15" t="n">
        <v>85.29</v>
      </c>
      <c r="D1769" s="16" t="n">
        <v>84.3</v>
      </c>
      <c r="E1769" s="17" t="n">
        <v>84.7</v>
      </c>
      <c r="F1769" s="18" t="n">
        <v>20749500</v>
      </c>
      <c r="G1769" s="13" t="n">
        <v>84.34</v>
      </c>
      <c r="I1769" s="7" t="n">
        <f aca="false">C1769 - E1768</f>
        <v>0.410000000000011</v>
      </c>
      <c r="J1769" s="8" t="n">
        <f aca="false">E1768 - D1769</f>
        <v>0.579999999999998</v>
      </c>
      <c r="K1769" s="9" t="n">
        <f aca="false">E1769 - E1768</f>
        <v>-0.179999999999993</v>
      </c>
      <c r="L1769" s="21" t="n">
        <f aca="false">I1769 / $E$2</f>
        <v>0.00408977556109736</v>
      </c>
      <c r="M1769" s="22" t="n">
        <f aca="false">J1769 / $E$2</f>
        <v>0.00578553615960098</v>
      </c>
      <c r="N1769" s="23" t="n">
        <f aca="false">K1769 / $E$2</f>
        <v>-0.00179551122194506</v>
      </c>
      <c r="O1769" s="10" t="str">
        <f aca="false">IF(OR(J1769 &lt; 0, I1769 &lt; 0), IF(J1769 &lt; 0, "BUY", "SELL"), "S.W.")</f>
        <v>S.W.</v>
      </c>
      <c r="P1769" s="11" t="n">
        <f aca="false">IF(OR(O1768="BUY", O1768 = "SELL"), IF(O1768 = "BUY", E1769 - B1769, B1769 - E1769), 0)</f>
        <v>-0.459999999999994</v>
      </c>
      <c r="Q1769" s="24" t="n">
        <f aca="false">(F1769 - F1768) / F1768</f>
        <v>-0.19761250130512</v>
      </c>
      <c r="R1769" s="25" t="inlineStr">
        <f aca="true">IF(ROW(Q1769) - 2 &gt;= 3, AVERAGE(Q1769:OFFSET(Q1769,1 - $R$2, 0)), "")</f>
        <is>
          <t/>
        </is>
      </c>
    </row>
    <row collapsed="false" customFormat="false" customHeight="false" hidden="false" ht="13.3" outlineLevel="0" r="1770">
      <c r="A1770" s="20" t="n">
        <v>39127</v>
      </c>
      <c r="B1770" s="14" t="n">
        <v>84.63</v>
      </c>
      <c r="C1770" s="15" t="n">
        <v>85.64</v>
      </c>
      <c r="D1770" s="16" t="n">
        <v>84.57</v>
      </c>
      <c r="E1770" s="17" t="n">
        <v>85.3</v>
      </c>
      <c r="F1770" s="18" t="n">
        <v>18142200</v>
      </c>
      <c r="G1770" s="13" t="n">
        <v>84.94</v>
      </c>
      <c r="I1770" s="7" t="n">
        <f aca="false">C1770 - E1769</f>
        <v>0.939999999999998</v>
      </c>
      <c r="J1770" s="8" t="n">
        <f aca="false">E1769 - D1770</f>
        <v>0.13000000000001</v>
      </c>
      <c r="K1770" s="9" t="n">
        <f aca="false">E1770 - E1769</f>
        <v>0.599999999999994</v>
      </c>
      <c r="L1770" s="21" t="n">
        <f aca="false">I1770 / $E$2</f>
        <v>0.00937655860349125</v>
      </c>
      <c r="M1770" s="22" t="n">
        <f aca="false">J1770 / $E$2</f>
        <v>0.00129675810473825</v>
      </c>
      <c r="N1770" s="23" t="n">
        <f aca="false">K1770 / $E$2</f>
        <v>0.00598503740648373</v>
      </c>
      <c r="O1770" s="10" t="str">
        <f aca="false">IF(OR(J1770 &lt; 0, I1770 &lt; 0), IF(J1770 &lt; 0, "BUY", "SELL"), "S.W.")</f>
        <v>S.W.</v>
      </c>
      <c r="P1770" s="11" t="n">
        <f aca="false">IF(OR(O1769="BUY", O1769 = "SELL"), IF(O1769 = "BUY", E1770 - B1770, B1770 - E1770), 0)</f>
        <v>0</v>
      </c>
      <c r="Q1770" s="24" t="n">
        <f aca="false">(F1770 - F1769) / F1769</f>
        <v>-0.125656039904576</v>
      </c>
      <c r="R1770" s="25" t="inlineStr">
        <f aca="true">IF(ROW(Q1770) - 2 &gt;= 3, AVERAGE(Q1770:OFFSET(Q1770,1 - $R$2, 0)), "")</f>
        <is>
          <t/>
        </is>
      </c>
    </row>
    <row collapsed="false" customFormat="false" customHeight="false" hidden="false" ht="13.3" outlineLevel="0" r="1771">
      <c r="A1771" s="20" t="n">
        <v>39128</v>
      </c>
      <c r="B1771" s="14" t="n">
        <v>85.44</v>
      </c>
      <c r="C1771" s="15" t="n">
        <v>85.62</v>
      </c>
      <c r="D1771" s="16" t="n">
        <v>84.78</v>
      </c>
      <c r="E1771" s="17" t="n">
        <v>85.21</v>
      </c>
      <c r="F1771" s="18" t="n">
        <v>12987900</v>
      </c>
      <c r="G1771" s="13" t="n">
        <v>84.85</v>
      </c>
      <c r="I1771" s="7" t="n">
        <f aca="false">C1771 - E1770</f>
        <v>0.320000000000007</v>
      </c>
      <c r="J1771" s="8" t="n">
        <f aca="false">E1770 - D1771</f>
        <v>0.519999999999996</v>
      </c>
      <c r="K1771" s="9" t="n">
        <f aca="false">E1771 - E1770</f>
        <v>-0.0900000000000034</v>
      </c>
      <c r="L1771" s="21" t="n">
        <f aca="false">I1771 / $E$2</f>
        <v>0.00319201995012476</v>
      </c>
      <c r="M1771" s="22" t="n">
        <f aca="false">J1771 / $E$2</f>
        <v>0.00518703241895258</v>
      </c>
      <c r="N1771" s="23" t="n">
        <f aca="false">K1771 / $E$2</f>
        <v>-0.000897755610972603</v>
      </c>
      <c r="O1771" s="10" t="str">
        <f aca="false">IF(OR(J1771 &lt; 0, I1771 &lt; 0), IF(J1771 &lt; 0, "BUY", "SELL"), "S.W.")</f>
        <v>S.W.</v>
      </c>
      <c r="P1771" s="11" t="n">
        <f aca="false">IF(OR(O1770="BUY", O1770 = "SELL"), IF(O1770 = "BUY", E1771 - B1771, B1771 - E1771), 0)</f>
        <v>0</v>
      </c>
      <c r="Q1771" s="24" t="n">
        <f aca="false">(F1771 - F1770) / F1770</f>
        <v>-0.284105566028376</v>
      </c>
      <c r="R1771" s="25" t="inlineStr">
        <f aca="true">IF(ROW(Q1771) - 2 &gt;= 3, AVERAGE(Q1771:OFFSET(Q1771,1 - $R$2, 0)), "")</f>
        <is>
          <t/>
        </is>
      </c>
    </row>
    <row collapsed="false" customFormat="false" customHeight="false" hidden="false" ht="13.3" outlineLevel="0" r="1772">
      <c r="A1772" s="20" t="n">
        <v>39129</v>
      </c>
      <c r="B1772" s="14" t="n">
        <v>85.25</v>
      </c>
      <c r="C1772" s="15" t="n">
        <v>85.41</v>
      </c>
      <c r="D1772" s="16" t="n">
        <v>84.66</v>
      </c>
      <c r="E1772" s="17" t="n">
        <v>84.83</v>
      </c>
      <c r="F1772" s="18" t="n">
        <v>14281000</v>
      </c>
      <c r="G1772" s="13" t="n">
        <v>84.47</v>
      </c>
      <c r="I1772" s="7" t="n">
        <f aca="false">C1772 - E1771</f>
        <v>0.200000000000003</v>
      </c>
      <c r="J1772" s="8" t="n">
        <f aca="false">E1771 - D1772</f>
        <v>0.549999999999997</v>
      </c>
      <c r="K1772" s="9" t="n">
        <f aca="false">E1772 - E1771</f>
        <v>-0.379999999999995</v>
      </c>
      <c r="L1772" s="21" t="n">
        <f aca="false">I1772 / $E$2</f>
        <v>0.00199501246882796</v>
      </c>
      <c r="M1772" s="22" t="n">
        <f aca="false">J1772 / $E$2</f>
        <v>0.00548628428927678</v>
      </c>
      <c r="N1772" s="23" t="n">
        <f aca="false">K1772 / $E$2</f>
        <v>-0.00379052369077302</v>
      </c>
      <c r="O1772" s="10" t="str">
        <f aca="false">IF(OR(J1772 &lt; 0, I1772 &lt; 0), IF(J1772 &lt; 0, "BUY", "SELL"), "S.W.")</f>
        <v>S.W.</v>
      </c>
      <c r="P1772" s="11" t="n">
        <f aca="false">IF(OR(O1771="BUY", O1771 = "SELL"), IF(O1771 = "BUY", E1772 - B1772, B1772 - E1772), 0)</f>
        <v>0</v>
      </c>
      <c r="Q1772" s="24" t="n">
        <f aca="false">(F1772 - F1771) / F1771</f>
        <v>0.0995618999222353</v>
      </c>
      <c r="R1772" s="25" t="inlineStr">
        <f aca="true">IF(ROW(Q1772) - 2 &gt;= 3, AVERAGE(Q1772:OFFSET(Q1772,1 - $R$2, 0)), "")</f>
        <is>
          <t/>
        </is>
      </c>
    </row>
    <row collapsed="false" customFormat="false" customHeight="false" hidden="false" ht="13.3" outlineLevel="0" r="1773">
      <c r="A1773" s="20" t="n">
        <v>39133</v>
      </c>
      <c r="B1773" s="14" t="n">
        <v>84.65</v>
      </c>
      <c r="C1773" s="15" t="n">
        <v>86.16</v>
      </c>
      <c r="D1773" s="16" t="n">
        <v>84.16</v>
      </c>
      <c r="E1773" s="17" t="n">
        <v>85.9</v>
      </c>
      <c r="F1773" s="18" t="n">
        <v>22060800</v>
      </c>
      <c r="G1773" s="13" t="n">
        <v>85.53</v>
      </c>
      <c r="I1773" s="7" t="n">
        <f aca="false">C1773 - E1772</f>
        <v>1.33</v>
      </c>
      <c r="J1773" s="8" t="n">
        <f aca="false">E1772 - D1773</f>
        <v>0.670000000000002</v>
      </c>
      <c r="K1773" s="9" t="n">
        <f aca="false">E1773 - E1772</f>
        <v>1.07000000000001</v>
      </c>
      <c r="L1773" s="21" t="n">
        <f aca="false">I1773 / $E$2</f>
        <v>0.0132668329177057</v>
      </c>
      <c r="M1773" s="22" t="n">
        <f aca="false">J1773 / $E$2</f>
        <v>0.00668329177057358</v>
      </c>
      <c r="N1773" s="23" t="n">
        <f aca="false">K1773 / $E$2</f>
        <v>0.0106733167082295</v>
      </c>
      <c r="O1773" s="10" t="str">
        <f aca="false">IF(OR(J1773 &lt; 0, I1773 &lt; 0), IF(J1773 &lt; 0, "BUY", "SELL"), "S.W.")</f>
        <v>S.W.</v>
      </c>
      <c r="P1773" s="11" t="n">
        <f aca="false">IF(OR(O1772="BUY", O1772 = "SELL"), IF(O1772 = "BUY", E1773 - B1773, B1773 - E1773), 0)</f>
        <v>0</v>
      </c>
      <c r="Q1773" s="24" t="n">
        <f aca="false">(F1773 - F1772) / F1772</f>
        <v>0.544765772704993</v>
      </c>
      <c r="R1773" s="25" t="inlineStr">
        <f aca="true">IF(ROW(Q1773) - 2 &gt;= 3, AVERAGE(Q1773:OFFSET(Q1773,1 - $R$2, 0)), "")</f>
        <is>
          <t/>
        </is>
      </c>
    </row>
    <row collapsed="false" customFormat="false" customHeight="false" hidden="false" ht="13.3" outlineLevel="0" r="1774">
      <c r="A1774" s="20" t="n">
        <v>39134</v>
      </c>
      <c r="B1774" s="14" t="n">
        <v>85.98</v>
      </c>
      <c r="C1774" s="15" t="n">
        <v>89.49</v>
      </c>
      <c r="D1774" s="16" t="n">
        <v>85.96</v>
      </c>
      <c r="E1774" s="17" t="n">
        <v>89.2</v>
      </c>
      <c r="F1774" s="18" t="n">
        <v>41261200</v>
      </c>
      <c r="G1774" s="13" t="n">
        <v>88.82</v>
      </c>
      <c r="I1774" s="7" t="n">
        <f aca="false">C1774 - E1773</f>
        <v>3.58999999999999</v>
      </c>
      <c r="J1774" s="8" t="n">
        <f aca="false">E1773 - D1774</f>
        <v>-0.0599999999999881</v>
      </c>
      <c r="K1774" s="9" t="n">
        <f aca="false">E1774 - E1773</f>
        <v>3.3</v>
      </c>
      <c r="L1774" s="21" t="n">
        <f aca="false">I1774 / $E$2</f>
        <v>0.0358104738154612</v>
      </c>
      <c r="M1774" s="22" t="n">
        <f aca="false">J1774 / $E$2</f>
        <v>-0.00059850374064826</v>
      </c>
      <c r="N1774" s="23" t="n">
        <f aca="false">K1774 / $E$2</f>
        <v>0.0329177057356608</v>
      </c>
      <c r="O1774" s="10" t="str">
        <f aca="false">IF(OR(J1774 &lt; 0, I1774 &lt; 0), IF(J1774 &lt; 0, "BUY", "SELL"), "S.W.")</f>
        <v>BUY</v>
      </c>
      <c r="P1774" s="11" t="n">
        <f aca="false">IF(OR(O1773="BUY", O1773 = "SELL"), IF(O1773 = "BUY", E1774 - B1774, B1774 - E1774), 0)</f>
        <v>0</v>
      </c>
      <c r="Q1774" s="24" t="n">
        <f aca="false">(F1774 - F1773) / F1773</f>
        <v>0.870340150855817</v>
      </c>
      <c r="R1774" s="25" t="inlineStr">
        <f aca="true">IF(ROW(Q1774) - 2 &gt;= 3, AVERAGE(Q1774:OFFSET(Q1774,1 - $R$2, 0)), "")</f>
        <is>
          <t/>
        </is>
      </c>
    </row>
    <row collapsed="false" customFormat="false" customHeight="false" hidden="false" ht="13.3" outlineLevel="0" r="1775">
      <c r="A1775" s="20" t="n">
        <v>39135</v>
      </c>
      <c r="B1775" s="14" t="n">
        <v>90.8</v>
      </c>
      <c r="C1775" s="15" t="n">
        <v>90.81</v>
      </c>
      <c r="D1775" s="16" t="n">
        <v>88.53</v>
      </c>
      <c r="E1775" s="17" t="n">
        <v>89.51</v>
      </c>
      <c r="F1775" s="18" t="n">
        <v>29936600</v>
      </c>
      <c r="G1775" s="13" t="n">
        <v>89.13</v>
      </c>
      <c r="I1775" s="7" t="n">
        <f aca="false">C1775 - E1774</f>
        <v>1.61</v>
      </c>
      <c r="J1775" s="8" t="n">
        <f aca="false">E1774 - D1775</f>
        <v>0.670000000000002</v>
      </c>
      <c r="K1775" s="9" t="n">
        <f aca="false">E1775 - E1774</f>
        <v>0.310000000000002</v>
      </c>
      <c r="L1775" s="21" t="n">
        <f aca="false">I1775 / $E$2</f>
        <v>0.0160598503740648</v>
      </c>
      <c r="M1775" s="22" t="n">
        <f aca="false">J1775 / $E$2</f>
        <v>0.00668329177057358</v>
      </c>
      <c r="N1775" s="23" t="n">
        <f aca="false">K1775 / $E$2</f>
        <v>0.00309226932668331</v>
      </c>
      <c r="O1775" s="10" t="str">
        <f aca="false">IF(OR(J1775 &lt; 0, I1775 &lt; 0), IF(J1775 &lt; 0, "BUY", "SELL"), "S.W.")</f>
        <v>S.W.</v>
      </c>
      <c r="P1775" s="11" t="n">
        <f aca="false">IF(OR(O1774="BUY", O1774 = "SELL"), IF(O1774 = "BUY", E1775 - B1775, B1775 - E1775), 0)</f>
        <v>-1.28999999999999</v>
      </c>
      <c r="Q1775" s="24" t="n">
        <f aca="false">(F1775 - F1774) / F1774</f>
        <v>-0.274461237191356</v>
      </c>
      <c r="R1775" s="25" t="inlineStr">
        <f aca="true">IF(ROW(Q1775) - 2 &gt;= 3, AVERAGE(Q1775:OFFSET(Q1775,1 - $R$2, 0)), "")</f>
        <is>
          <t/>
        </is>
      </c>
    </row>
    <row collapsed="false" customFormat="false" customHeight="false" hidden="false" ht="13.3" outlineLevel="0" r="1776">
      <c r="A1776" s="20" t="n">
        <v>39136</v>
      </c>
      <c r="B1776" s="14" t="n">
        <v>89.16</v>
      </c>
      <c r="C1776" s="15" t="n">
        <v>90.34</v>
      </c>
      <c r="D1776" s="16" t="n">
        <v>88.85</v>
      </c>
      <c r="E1776" s="17" t="n">
        <v>89.07</v>
      </c>
      <c r="F1776" s="18" t="n">
        <v>18496200</v>
      </c>
      <c r="G1776" s="13" t="n">
        <v>88.69</v>
      </c>
      <c r="I1776" s="7" t="n">
        <f aca="false">C1776 - E1775</f>
        <v>0.829999999999998</v>
      </c>
      <c r="J1776" s="8" t="n">
        <f aca="false">E1775 - D1776</f>
        <v>0.660000000000011</v>
      </c>
      <c r="K1776" s="9" t="n">
        <f aca="false">E1776 - E1775</f>
        <v>-0.440000000000012</v>
      </c>
      <c r="L1776" s="21" t="n">
        <f aca="false">I1776 / $E$2</f>
        <v>0.00827930174563589</v>
      </c>
      <c r="M1776" s="22" t="n">
        <f aca="false">J1776 / $E$2</f>
        <v>0.00658354114713228</v>
      </c>
      <c r="N1776" s="23" t="n">
        <f aca="false">K1776 / $E$2</f>
        <v>-0.00438902743142157</v>
      </c>
      <c r="O1776" s="10" t="str">
        <f aca="false">IF(OR(J1776 &lt; 0, I1776 &lt; 0), IF(J1776 &lt; 0, "BUY", "SELL"), "S.W.")</f>
        <v>S.W.</v>
      </c>
      <c r="P1776" s="11" t="n">
        <f aca="false">IF(OR(O1775="BUY", O1775 = "SELL"), IF(O1775 = "BUY", E1776 - B1776, B1776 - E1776), 0)</f>
        <v>0</v>
      </c>
      <c r="Q1776" s="24" t="n">
        <f aca="false">(F1776 - F1775) / F1775</f>
        <v>-0.382154286057869</v>
      </c>
      <c r="R1776" s="25" t="inlineStr">
        <f aca="true">IF(ROW(Q1776) - 2 &gt;= 3, AVERAGE(Q1776:OFFSET(Q1776,1 - $R$2, 0)), "")</f>
        <is>
          <t/>
        </is>
      </c>
    </row>
    <row collapsed="false" customFormat="false" customHeight="false" hidden="false" ht="13.3" outlineLevel="0" r="1777">
      <c r="A1777" s="20" t="n">
        <v>39139</v>
      </c>
      <c r="B1777" s="14" t="n">
        <v>89.84</v>
      </c>
      <c r="C1777" s="15" t="n">
        <v>90</v>
      </c>
      <c r="D1777" s="16" t="n">
        <v>87.61</v>
      </c>
      <c r="E1777" s="17" t="n">
        <v>88.51</v>
      </c>
      <c r="F1777" s="18" t="n">
        <v>21994600</v>
      </c>
      <c r="G1777" s="13" t="n">
        <v>88.13</v>
      </c>
      <c r="I1777" s="7" t="n">
        <f aca="false">C1777 - E1776</f>
        <v>0.930000000000007</v>
      </c>
      <c r="J1777" s="8" t="n">
        <f aca="false">E1776 - D1777</f>
        <v>1.45999999999999</v>
      </c>
      <c r="K1777" s="9" t="n">
        <f aca="false">E1777 - E1776</f>
        <v>-0.559999999999988</v>
      </c>
      <c r="L1777" s="21" t="n">
        <f aca="false">I1777 / $E$2</f>
        <v>0.00927680798004994</v>
      </c>
      <c r="M1777" s="22" t="n">
        <f aca="false">J1777 / $E$2</f>
        <v>0.0145635910224438</v>
      </c>
      <c r="N1777" s="23" t="n">
        <f aca="false">K1777 / $E$2</f>
        <v>-0.00558603491271809</v>
      </c>
      <c r="O1777" s="10" t="str">
        <f aca="false">IF(OR(J1777 &lt; 0, I1777 &lt; 0), IF(J1777 &lt; 0, "BUY", "SELL"), "S.W.")</f>
        <v>S.W.</v>
      </c>
      <c r="P1777" s="11" t="n">
        <f aca="false">IF(OR(O1776="BUY", O1776 = "SELL"), IF(O1776 = "BUY", E1777 - B1777, B1777 - E1777), 0)</f>
        <v>0</v>
      </c>
      <c r="Q1777" s="24" t="n">
        <f aca="false">(F1777 - F1776) / F1776</f>
        <v>0.189141553400158</v>
      </c>
      <c r="R1777" s="25" t="inlineStr">
        <f aca="true">IF(ROW(Q1777) - 2 &gt;= 3, AVERAGE(Q1777:OFFSET(Q1777,1 - $R$2, 0)), "")</f>
        <is>
          <t/>
        </is>
      </c>
    </row>
    <row collapsed="false" customFormat="false" customHeight="false" hidden="false" ht="13.3" outlineLevel="0" r="1778">
      <c r="A1778" s="20" t="n">
        <v>39140</v>
      </c>
      <c r="B1778" s="14" t="n">
        <v>86.3</v>
      </c>
      <c r="C1778" s="15" t="n">
        <v>87.08</v>
      </c>
      <c r="D1778" s="16" t="n">
        <v>83.41</v>
      </c>
      <c r="E1778" s="17" t="n">
        <v>83.93</v>
      </c>
      <c r="F1778" s="18" t="n">
        <v>40921900</v>
      </c>
      <c r="G1778" s="13" t="n">
        <v>83.57</v>
      </c>
      <c r="I1778" s="7" t="n">
        <f aca="false">C1778 - E1777</f>
        <v>-1.43000000000001</v>
      </c>
      <c r="J1778" s="8" t="n">
        <f aca="false">E1777 - D1778</f>
        <v>5.10000000000001</v>
      </c>
      <c r="K1778" s="9" t="n">
        <f aca="false">E1778 - E1777</f>
        <v>-4.58</v>
      </c>
      <c r="L1778" s="21" t="n">
        <f aca="false">I1778 / $E$2</f>
        <v>-0.0142643391521198</v>
      </c>
      <c r="M1778" s="22" t="n">
        <f aca="false">J1778 / $E$2</f>
        <v>0.0508728179551123</v>
      </c>
      <c r="N1778" s="23" t="n">
        <f aca="false">K1778 / $E$2</f>
        <v>-0.0456857855361596</v>
      </c>
      <c r="O1778" s="10" t="str">
        <f aca="false">IF(OR(J1778 &lt; 0, I1778 &lt; 0), IF(J1778 &lt; 0, "BUY", "SELL"), "S.W.")</f>
        <v>SELL</v>
      </c>
      <c r="P1778" s="11" t="n">
        <f aca="false">IF(OR(O1777="BUY", O1777 = "SELL"), IF(O1777 = "BUY", E1778 - B1778, B1778 - E1778), 0)</f>
        <v>0</v>
      </c>
      <c r="Q1778" s="24" t="n">
        <f aca="false">(F1778 - F1777) / F1777</f>
        <v>0.86054304238313</v>
      </c>
      <c r="R1778" s="25" t="inlineStr">
        <f aca="true">IF(ROW(Q1778) - 2 &gt;= 3, AVERAGE(Q1778:OFFSET(Q1778,1 - $R$2, 0)), "")</f>
        <is>
          <t/>
        </is>
      </c>
    </row>
    <row collapsed="false" customFormat="false" customHeight="false" hidden="false" ht="13.3" outlineLevel="0" r="1779">
      <c r="A1779" s="20" t="n">
        <v>39141</v>
      </c>
      <c r="B1779" s="14" t="n">
        <v>83</v>
      </c>
      <c r="C1779" s="15" t="n">
        <v>85.6</v>
      </c>
      <c r="D1779" s="16" t="n">
        <v>83</v>
      </c>
      <c r="E1779" s="17" t="n">
        <v>84.61</v>
      </c>
      <c r="F1779" s="18" t="n">
        <v>32838400</v>
      </c>
      <c r="G1779" s="13" t="n">
        <v>84.25</v>
      </c>
      <c r="I1779" s="7" t="n">
        <f aca="false">C1779 - E1778</f>
        <v>1.66999999999999</v>
      </c>
      <c r="J1779" s="8" t="n">
        <f aca="false">E1778 - D1779</f>
        <v>0.930000000000007</v>
      </c>
      <c r="K1779" s="9" t="n">
        <f aca="false">E1779 - E1778</f>
        <v>0.679999999999993</v>
      </c>
      <c r="L1779" s="21" t="n">
        <f aca="false">I1779 / $E$2</f>
        <v>0.0166583541147131</v>
      </c>
      <c r="M1779" s="22" t="n">
        <f aca="false">J1779 / $E$2</f>
        <v>0.00927680798004994</v>
      </c>
      <c r="N1779" s="23" t="n">
        <f aca="false">K1779 / $E$2</f>
        <v>0.00678304239401489</v>
      </c>
      <c r="O1779" s="10" t="str">
        <f aca="false">IF(OR(J1779 &lt; 0, I1779 &lt; 0), IF(J1779 &lt; 0, "BUY", "SELL"), "S.W.")</f>
        <v>S.W.</v>
      </c>
      <c r="P1779" s="11" t="n">
        <f aca="false">IF(OR(O1778="BUY", O1778 = "SELL"), IF(O1778 = "BUY", E1779 - B1779, B1779 - E1779), 0)</f>
        <v>-1.61</v>
      </c>
      <c r="Q1779" s="24" t="n">
        <f aca="false">(F1779 - F1778) / F1778</f>
        <v>-0.197534816320845</v>
      </c>
      <c r="R1779" s="25" t="inlineStr">
        <f aca="true">IF(ROW(Q1779) - 2 &gt;= 3, AVERAGE(Q1779:OFFSET(Q1779,1 - $R$2, 0)), "")</f>
        <is>
          <t/>
        </is>
      </c>
    </row>
    <row collapsed="false" customFormat="false" customHeight="false" hidden="false" ht="13.3" outlineLevel="0" r="1780">
      <c r="A1780" s="20" t="n">
        <v>39142</v>
      </c>
      <c r="B1780" s="14" t="n">
        <v>84.03</v>
      </c>
      <c r="C1780" s="15" t="n">
        <v>88.31</v>
      </c>
      <c r="D1780" s="16" t="n">
        <v>83.75</v>
      </c>
      <c r="E1780" s="17" t="n">
        <v>87.06</v>
      </c>
      <c r="F1780" s="18" t="n">
        <v>50554600</v>
      </c>
      <c r="G1780" s="13" t="n">
        <v>86.69</v>
      </c>
      <c r="I1780" s="7" t="n">
        <f aca="false">C1780 - E1779</f>
        <v>3.7</v>
      </c>
      <c r="J1780" s="8" t="n">
        <f aca="false">E1779 - D1780</f>
        <v>0.859999999999999</v>
      </c>
      <c r="K1780" s="9" t="n">
        <f aca="false">E1780 - E1779</f>
        <v>2.45</v>
      </c>
      <c r="L1780" s="21" t="n">
        <f aca="false">I1780 / $E$2</f>
        <v>0.0369077306733167</v>
      </c>
      <c r="M1780" s="22" t="n">
        <f aca="false">J1780 / $E$2</f>
        <v>0.0085785536159601</v>
      </c>
      <c r="N1780" s="23" t="n">
        <f aca="false">K1780 / $E$2</f>
        <v>0.0244389027431422</v>
      </c>
      <c r="O1780" s="10" t="str">
        <f aca="false">IF(OR(J1780 &lt; 0, I1780 &lt; 0), IF(J1780 &lt; 0, "BUY", "SELL"), "S.W.")</f>
        <v>S.W.</v>
      </c>
      <c r="P1780" s="11" t="n">
        <f aca="false">IF(OR(O1779="BUY", O1779 = "SELL"), IF(O1779 = "BUY", E1780 - B1780, B1780 - E1780), 0)</f>
        <v>0</v>
      </c>
      <c r="Q1780" s="24" t="n">
        <f aca="false">(F1780 - F1779) / F1779</f>
        <v>0.539496443188462</v>
      </c>
      <c r="R1780" s="25" t="inlineStr">
        <f aca="true">IF(ROW(Q1780) - 2 &gt;= 3, AVERAGE(Q1780:OFFSET(Q1780,1 - $R$2, 0)), "")</f>
        <is>
          <t/>
        </is>
      </c>
    </row>
    <row collapsed="false" customFormat="false" customHeight="false" hidden="false" ht="13.3" outlineLevel="0" r="1781">
      <c r="A1781" s="20" t="n">
        <v>39143</v>
      </c>
      <c r="B1781" s="14" t="n">
        <v>86.77</v>
      </c>
      <c r="C1781" s="15" t="n">
        <v>87.54</v>
      </c>
      <c r="D1781" s="16" t="n">
        <v>85.21</v>
      </c>
      <c r="E1781" s="17" t="n">
        <v>85.41</v>
      </c>
      <c r="F1781" s="18" t="n">
        <v>30714300</v>
      </c>
      <c r="G1781" s="13" t="n">
        <v>85.04</v>
      </c>
      <c r="I1781" s="7" t="n">
        <f aca="false">C1781 - E1780</f>
        <v>0.480000000000004</v>
      </c>
      <c r="J1781" s="8" t="n">
        <f aca="false">E1780 - D1781</f>
        <v>1.85000000000001</v>
      </c>
      <c r="K1781" s="9" t="n">
        <f aca="false">E1781 - E1780</f>
        <v>-1.65000000000001</v>
      </c>
      <c r="L1781" s="21" t="n">
        <f aca="false">I1781 / $E$2</f>
        <v>0.00478802992518707</v>
      </c>
      <c r="M1781" s="22" t="n">
        <f aca="false">J1781 / $E$2</f>
        <v>0.0184538653366584</v>
      </c>
      <c r="N1781" s="23" t="n">
        <f aca="false">K1781 / $E$2</f>
        <v>-0.0164588528678305</v>
      </c>
      <c r="O1781" s="10" t="str">
        <f aca="false">IF(OR(J1781 &lt; 0, I1781 &lt; 0), IF(J1781 &lt; 0, "BUY", "SELL"), "S.W.")</f>
        <v>S.W.</v>
      </c>
      <c r="P1781" s="11" t="n">
        <f aca="false">IF(OR(O1780="BUY", O1780 = "SELL"), IF(O1780 = "BUY", E1781 - B1781, B1781 - E1781), 0)</f>
        <v>0</v>
      </c>
      <c r="Q1781" s="24" t="n">
        <f aca="false">(F1781 - F1780) / F1780</f>
        <v>-0.392452912296804</v>
      </c>
      <c r="R1781" s="25" t="inlineStr">
        <f aca="true">IF(ROW(Q1781) - 2 &gt;= 3, AVERAGE(Q1781:OFFSET(Q1781,1 - $R$2, 0)), "")</f>
        <is>
          <t/>
        </is>
      </c>
    </row>
    <row collapsed="false" customFormat="false" customHeight="false" hidden="false" ht="13.3" outlineLevel="0" r="1782">
      <c r="A1782" s="20" t="n">
        <v>39146</v>
      </c>
      <c r="B1782" s="14" t="n">
        <v>85.89</v>
      </c>
      <c r="C1782" s="15" t="n">
        <v>88.65</v>
      </c>
      <c r="D1782" s="16" t="n">
        <v>85.76</v>
      </c>
      <c r="E1782" s="17" t="n">
        <v>86.32</v>
      </c>
      <c r="F1782" s="18" t="n">
        <v>29960700</v>
      </c>
      <c r="G1782" s="13" t="n">
        <v>85.95</v>
      </c>
      <c r="I1782" s="7" t="n">
        <f aca="false">C1782 - E1781</f>
        <v>3.24000000000001</v>
      </c>
      <c r="J1782" s="8" t="n">
        <f aca="false">E1781 - D1782</f>
        <v>-0.350000000000009</v>
      </c>
      <c r="K1782" s="9" t="n">
        <f aca="false">E1782 - E1781</f>
        <v>0.909999999999997</v>
      </c>
      <c r="L1782" s="21" t="n">
        <f aca="false">I1782 / $E$2</f>
        <v>0.0323192019950126</v>
      </c>
      <c r="M1782" s="22" t="n">
        <f aca="false">J1782 / $E$2</f>
        <v>-0.00349127182044896</v>
      </c>
      <c r="N1782" s="23" t="n">
        <f aca="false">K1782 / $E$2</f>
        <v>0.00907730673316705</v>
      </c>
      <c r="O1782" s="10" t="str">
        <f aca="false">IF(OR(J1782 &lt; 0, I1782 &lt; 0), IF(J1782 &lt; 0, "BUY", "SELL"), "S.W.")</f>
        <v>BUY</v>
      </c>
      <c r="P1782" s="11" t="n">
        <f aca="false">IF(OR(O1781="BUY", O1781 = "SELL"), IF(O1781 = "BUY", E1782 - B1782, B1782 - E1782), 0)</f>
        <v>0</v>
      </c>
      <c r="Q1782" s="24" t="n">
        <f aca="false">(F1782 - F1781) / F1781</f>
        <v>-0.0245358025414872</v>
      </c>
      <c r="R1782" s="25" t="inlineStr">
        <f aca="true">IF(ROW(Q1782) - 2 &gt;= 3, AVERAGE(Q1782:OFFSET(Q1782,1 - $R$2, 0)), "")</f>
        <is>
          <t/>
        </is>
      </c>
    </row>
    <row collapsed="false" customFormat="false" customHeight="false" hidden="false" ht="13.3" outlineLevel="0" r="1783">
      <c r="A1783" s="20" t="n">
        <v>39147</v>
      </c>
      <c r="B1783" s="14" t="n">
        <v>87.8</v>
      </c>
      <c r="C1783" s="15" t="n">
        <v>88.31</v>
      </c>
      <c r="D1783" s="16" t="n">
        <v>87.4</v>
      </c>
      <c r="E1783" s="17" t="n">
        <v>88.19</v>
      </c>
      <c r="F1783" s="18" t="n">
        <v>25828100</v>
      </c>
      <c r="G1783" s="13" t="n">
        <v>87.81</v>
      </c>
      <c r="I1783" s="7" t="n">
        <f aca="false">C1783 - E1782</f>
        <v>1.99000000000001</v>
      </c>
      <c r="J1783" s="8" t="n">
        <f aca="false">E1782 - D1783</f>
        <v>-1.08000000000001</v>
      </c>
      <c r="K1783" s="9" t="n">
        <f aca="false">E1783 - E1782</f>
        <v>1.87</v>
      </c>
      <c r="L1783" s="21" t="n">
        <f aca="false">I1783 / $E$2</f>
        <v>0.019850374064838</v>
      </c>
      <c r="M1783" s="22" t="n">
        <f aca="false">J1783 / $E$2</f>
        <v>-0.010773067331671</v>
      </c>
      <c r="N1783" s="23" t="n">
        <f aca="false">K1783 / $E$2</f>
        <v>0.0186533665835412</v>
      </c>
      <c r="O1783" s="10" t="str">
        <f aca="false">IF(OR(J1783 &lt; 0, I1783 &lt; 0), IF(J1783 &lt; 0, "BUY", "SELL"), "S.W.")</f>
        <v>BUY</v>
      </c>
      <c r="P1783" s="11" t="n">
        <f aca="false">IF(OR(O1782="BUY", O1782 = "SELL"), IF(O1782 = "BUY", E1783 - B1783, B1783 - E1783), 0)</f>
        <v>0.390000000000001</v>
      </c>
      <c r="Q1783" s="24" t="n">
        <f aca="false">(F1783 - F1782) / F1782</f>
        <v>-0.137934026908584</v>
      </c>
      <c r="R1783" s="25" t="inlineStr">
        <f aca="true">IF(ROW(Q1783) - 2 &gt;= 3, AVERAGE(Q1783:OFFSET(Q1783,1 - $R$2, 0)), "")</f>
        <is>
          <t/>
        </is>
      </c>
    </row>
    <row collapsed="false" customFormat="false" customHeight="false" hidden="false" ht="13.3" outlineLevel="0" r="1784">
      <c r="A1784" s="20" t="n">
        <v>39148</v>
      </c>
      <c r="B1784" s="14" t="n">
        <v>88.05</v>
      </c>
      <c r="C1784" s="15" t="n">
        <v>88.97</v>
      </c>
      <c r="D1784" s="16" t="n">
        <v>87.45</v>
      </c>
      <c r="E1784" s="17" t="n">
        <v>87.72</v>
      </c>
      <c r="F1784" s="18" t="n">
        <v>22367300</v>
      </c>
      <c r="G1784" s="13" t="n">
        <v>87.34</v>
      </c>
      <c r="I1784" s="7" t="n">
        <f aca="false">C1784 - E1783</f>
        <v>0.780000000000001</v>
      </c>
      <c r="J1784" s="8" t="n">
        <f aca="false">E1783 - D1784</f>
        <v>0.739999999999995</v>
      </c>
      <c r="K1784" s="9" t="n">
        <f aca="false">E1784 - E1783</f>
        <v>-0.469999999999999</v>
      </c>
      <c r="L1784" s="21" t="n">
        <f aca="false">I1784 / $E$2</f>
        <v>0.00778054862842894</v>
      </c>
      <c r="M1784" s="22" t="n">
        <f aca="false">J1784 / $E$2</f>
        <v>0.00738154613466329</v>
      </c>
      <c r="N1784" s="23" t="n">
        <f aca="false">K1784 / $E$2</f>
        <v>-0.00468827930174562</v>
      </c>
      <c r="O1784" s="10" t="str">
        <f aca="false">IF(OR(J1784 &lt; 0, I1784 &lt; 0), IF(J1784 &lt; 0, "BUY", "SELL"), "S.W.")</f>
        <v>S.W.</v>
      </c>
      <c r="P1784" s="11" t="n">
        <f aca="false">IF(OR(O1783="BUY", O1783 = "SELL"), IF(O1783 = "BUY", E1784 - B1784, B1784 - E1784), 0)</f>
        <v>-0.329999999999998</v>
      </c>
      <c r="Q1784" s="24" t="n">
        <f aca="false">(F1784 - F1783) / F1783</f>
        <v>-0.133993596122053</v>
      </c>
      <c r="R1784" s="25" t="inlineStr">
        <f aca="true">IF(ROW(Q1784) - 2 &gt;= 3, AVERAGE(Q1784:OFFSET(Q1784,1 - $R$2, 0)), "")</f>
        <is>
          <t/>
        </is>
      </c>
    </row>
    <row collapsed="false" customFormat="false" customHeight="false" hidden="false" ht="13.3" outlineLevel="0" r="1785">
      <c r="A1785" s="20" t="n">
        <v>39149</v>
      </c>
      <c r="B1785" s="14" t="n">
        <v>88.59</v>
      </c>
      <c r="C1785" s="15" t="n">
        <v>88.72</v>
      </c>
      <c r="D1785" s="16" t="n">
        <v>87.46</v>
      </c>
      <c r="E1785" s="17" t="n">
        <v>88</v>
      </c>
      <c r="F1785" s="18" t="n">
        <v>18250400</v>
      </c>
      <c r="G1785" s="13" t="n">
        <v>87.62</v>
      </c>
      <c r="I1785" s="7" t="n">
        <f aca="false">C1785 - E1784</f>
        <v>1</v>
      </c>
      <c r="J1785" s="8" t="n">
        <f aca="false">E1784 - D1785</f>
        <v>0.260000000000005</v>
      </c>
      <c r="K1785" s="9" t="n">
        <f aca="false">E1785 - E1784</f>
        <v>0.280000000000001</v>
      </c>
      <c r="L1785" s="21" t="n">
        <f aca="false">I1785 / $E$2</f>
        <v>0.00997506234413965</v>
      </c>
      <c r="M1785" s="22" t="n">
        <f aca="false">J1785 / $E$2</f>
        <v>0.00259351620947636</v>
      </c>
      <c r="N1785" s="23" t="n">
        <f aca="false">K1785 / $E$2</f>
        <v>0.00279301745635911</v>
      </c>
      <c r="O1785" s="10" t="str">
        <f aca="false">IF(OR(J1785 &lt; 0, I1785 &lt; 0), IF(J1785 &lt; 0, "BUY", "SELL"), "S.W.")</f>
        <v>S.W.</v>
      </c>
      <c r="P1785" s="11" t="n">
        <f aca="false">IF(OR(O1784="BUY", O1784 = "SELL"), IF(O1784 = "BUY", E1785 - B1785, B1785 - E1785), 0)</f>
        <v>0</v>
      </c>
      <c r="Q1785" s="24" t="n">
        <f aca="false">(F1785 - F1784) / F1784</f>
        <v>-0.184058871656391</v>
      </c>
      <c r="R1785" s="25" t="inlineStr">
        <f aca="true">IF(ROW(Q1785) - 2 &gt;= 3, AVERAGE(Q1785:OFFSET(Q1785,1 - $R$2, 0)), "")</f>
        <is>
          <t/>
        </is>
      </c>
    </row>
    <row collapsed="false" customFormat="false" customHeight="false" hidden="false" ht="13.3" outlineLevel="0" r="1786">
      <c r="A1786" s="20" t="n">
        <v>39150</v>
      </c>
      <c r="B1786" s="14" t="n">
        <v>88.8</v>
      </c>
      <c r="C1786" s="15" t="n">
        <v>88.85</v>
      </c>
      <c r="D1786" s="16" t="n">
        <v>87.4</v>
      </c>
      <c r="E1786" s="17" t="n">
        <v>87.97</v>
      </c>
      <c r="F1786" s="18" t="n">
        <v>16137000</v>
      </c>
      <c r="G1786" s="13" t="n">
        <v>87.59</v>
      </c>
      <c r="I1786" s="7" t="n">
        <f aca="false">C1786 - E1785</f>
        <v>0.849999999999994</v>
      </c>
      <c r="J1786" s="8" t="n">
        <f aca="false">E1785 - D1786</f>
        <v>0.599999999999994</v>
      </c>
      <c r="K1786" s="9" t="n">
        <f aca="false">E1786 - E1785</f>
        <v>-0.0300000000000011</v>
      </c>
      <c r="L1786" s="21" t="n">
        <f aca="false">I1786 / $E$2</f>
        <v>0.00847880299251865</v>
      </c>
      <c r="M1786" s="22" t="n">
        <f aca="false">J1786 / $E$2</f>
        <v>0.00598503740648373</v>
      </c>
      <c r="N1786" s="23" t="n">
        <f aca="false">K1786 / $E$2</f>
        <v>-0.000299251870324201</v>
      </c>
      <c r="O1786" s="10" t="str">
        <f aca="false">IF(OR(J1786 &lt; 0, I1786 &lt; 0), IF(J1786 &lt; 0, "BUY", "SELL"), "S.W.")</f>
        <v>S.W.</v>
      </c>
      <c r="P1786" s="11" t="n">
        <f aca="false">IF(OR(O1785="BUY", O1785 = "SELL"), IF(O1785 = "BUY", E1786 - B1786, B1786 - E1786), 0)</f>
        <v>0</v>
      </c>
      <c r="Q1786" s="24" t="n">
        <f aca="false">(F1786 - F1785) / F1785</f>
        <v>-0.115800201639416</v>
      </c>
      <c r="R1786" s="25" t="inlineStr">
        <f aca="true">IF(ROW(Q1786) - 2 &gt;= 3, AVERAGE(Q1786:OFFSET(Q1786,1 - $R$2, 0)), "")</f>
        <is>
          <t/>
        </is>
      </c>
    </row>
    <row collapsed="false" customFormat="false" customHeight="false" hidden="false" ht="13.3" outlineLevel="0" r="1787">
      <c r="A1787" s="20" t="n">
        <v>39153</v>
      </c>
      <c r="B1787" s="14" t="n">
        <v>88.07</v>
      </c>
      <c r="C1787" s="15" t="n">
        <v>89.99</v>
      </c>
      <c r="D1787" s="16" t="n">
        <v>87.99</v>
      </c>
      <c r="E1787" s="17" t="n">
        <v>89.87</v>
      </c>
      <c r="F1787" s="18" t="n">
        <v>26050300</v>
      </c>
      <c r="G1787" s="13" t="n">
        <v>89.49</v>
      </c>
      <c r="I1787" s="7" t="n">
        <f aca="false">C1787 - E1786</f>
        <v>2.02</v>
      </c>
      <c r="J1787" s="8" t="n">
        <f aca="false">E1786 - D1787</f>
        <v>-0.019999999999996</v>
      </c>
      <c r="K1787" s="9" t="n">
        <f aca="false">E1787 - E1786</f>
        <v>1.90000000000001</v>
      </c>
      <c r="L1787" s="21" t="n">
        <f aca="false">I1787 / $E$2</f>
        <v>0.0201496259351621</v>
      </c>
      <c r="M1787" s="22" t="n">
        <f aca="false">J1787 / $E$2</f>
        <v>-0.000199501246882753</v>
      </c>
      <c r="N1787" s="23" t="n">
        <f aca="false">K1787 / $E$2</f>
        <v>0.0189526184538654</v>
      </c>
      <c r="O1787" s="10" t="str">
        <f aca="false">IF(OR(J1787 &lt; 0, I1787 &lt; 0), IF(J1787 &lt; 0, "BUY", "SELL"), "S.W.")</f>
        <v>BUY</v>
      </c>
      <c r="P1787" s="11" t="n">
        <f aca="false">IF(OR(O1786="BUY", O1786 = "SELL"), IF(O1786 = "BUY", E1787 - B1787, B1787 - E1787), 0)</f>
        <v>0</v>
      </c>
      <c r="Q1787" s="24" t="n">
        <f aca="false">(F1787 - F1786) / F1786</f>
        <v>0.61432112536407</v>
      </c>
      <c r="R1787" s="25" t="inlineStr">
        <f aca="true">IF(ROW(Q1787) - 2 &gt;= 3, AVERAGE(Q1787:OFFSET(Q1787,1 - $R$2, 0)), "")</f>
        <is>
          <t/>
        </is>
      </c>
    </row>
    <row collapsed="false" customFormat="false" customHeight="false" hidden="false" ht="13.3" outlineLevel="0" r="1788">
      <c r="A1788" s="20" t="n">
        <v>39154</v>
      </c>
      <c r="B1788" s="14" t="n">
        <v>89.41</v>
      </c>
      <c r="C1788" s="15" t="n">
        <v>90.6</v>
      </c>
      <c r="D1788" s="16" t="n">
        <v>88.4</v>
      </c>
      <c r="E1788" s="17" t="n">
        <v>88.4</v>
      </c>
      <c r="F1788" s="18" t="n">
        <v>30996100</v>
      </c>
      <c r="G1788" s="13" t="n">
        <v>88.02</v>
      </c>
      <c r="I1788" s="7" t="n">
        <f aca="false">C1788 - E1787</f>
        <v>0.72999999999999</v>
      </c>
      <c r="J1788" s="8" t="n">
        <f aca="false">E1787 - D1788</f>
        <v>1.47</v>
      </c>
      <c r="K1788" s="9" t="n">
        <f aca="false">E1788 - E1787</f>
        <v>-1.47</v>
      </c>
      <c r="L1788" s="21" t="n">
        <f aca="false">I1788 / $E$2</f>
        <v>0.00728179551122184</v>
      </c>
      <c r="M1788" s="22" t="n">
        <f aca="false">J1788 / $E$2</f>
        <v>0.0146633416458853</v>
      </c>
      <c r="N1788" s="23" t="n">
        <f aca="false">K1788 / $E$2</f>
        <v>-0.0146633416458853</v>
      </c>
      <c r="O1788" s="10" t="str">
        <f aca="false">IF(OR(J1788 &lt; 0, I1788 &lt; 0), IF(J1788 &lt; 0, "BUY", "SELL"), "S.W.")</f>
        <v>S.W.</v>
      </c>
      <c r="P1788" s="11" t="n">
        <f aca="false">IF(OR(O1787="BUY", O1787 = "SELL"), IF(O1787 = "BUY", E1788 - B1788, B1788 - E1788), 0)</f>
        <v>-1.00999999999999</v>
      </c>
      <c r="Q1788" s="24" t="n">
        <f aca="false">(F1788 - F1787) / F1787</f>
        <v>0.189855779012142</v>
      </c>
      <c r="R1788" s="25" t="inlineStr">
        <f aca="true">IF(ROW(Q1788) - 2 &gt;= 3, AVERAGE(Q1788:OFFSET(Q1788,1 - $R$2, 0)), "")</f>
        <is>
          <t/>
        </is>
      </c>
    </row>
    <row collapsed="false" customFormat="false" customHeight="false" hidden="false" ht="13.3" outlineLevel="0" r="1789">
      <c r="A1789" s="20" t="n">
        <v>39155</v>
      </c>
      <c r="B1789" s="14" t="n">
        <v>88.6</v>
      </c>
      <c r="C1789" s="15" t="n">
        <v>90</v>
      </c>
      <c r="D1789" s="16" t="n">
        <v>87.92</v>
      </c>
      <c r="E1789" s="17" t="n">
        <v>90</v>
      </c>
      <c r="F1789" s="18" t="n">
        <v>28449500</v>
      </c>
      <c r="G1789" s="13" t="n">
        <v>89.62</v>
      </c>
      <c r="I1789" s="7" t="n">
        <f aca="false">C1789 - E1788</f>
        <v>1.59999999999999</v>
      </c>
      <c r="J1789" s="8" t="n">
        <f aca="false">E1788 - D1789</f>
        <v>0.480000000000004</v>
      </c>
      <c r="K1789" s="9" t="n">
        <f aca="false">E1789 - E1788</f>
        <v>1.59999999999999</v>
      </c>
      <c r="L1789" s="21" t="n">
        <f aca="false">I1789 / $E$2</f>
        <v>0.0159600997506234</v>
      </c>
      <c r="M1789" s="22" t="n">
        <f aca="false">J1789 / $E$2</f>
        <v>0.00478802992518707</v>
      </c>
      <c r="N1789" s="23" t="n">
        <f aca="false">K1789 / $E$2</f>
        <v>0.0159600997506234</v>
      </c>
      <c r="O1789" s="10" t="str">
        <f aca="false">IF(OR(J1789 &lt; 0, I1789 &lt; 0), IF(J1789 &lt; 0, "BUY", "SELL"), "S.W.")</f>
        <v>S.W.</v>
      </c>
      <c r="P1789" s="11" t="n">
        <f aca="false">IF(OR(O1788="BUY", O1788 = "SELL"), IF(O1788 = "BUY", E1789 - B1789, B1789 - E1789), 0)</f>
        <v>0</v>
      </c>
      <c r="Q1789" s="24" t="n">
        <f aca="false">(F1789 - F1788) / F1788</f>
        <v>-0.0821587231942083</v>
      </c>
      <c r="R1789" s="25" t="inlineStr">
        <f aca="true">IF(ROW(Q1789) - 2 &gt;= 3, AVERAGE(Q1789:OFFSET(Q1789,1 - $R$2, 0)), "")</f>
        <is>
          <t/>
        </is>
      </c>
    </row>
    <row collapsed="false" customFormat="false" customHeight="false" hidden="false" ht="13.3" outlineLevel="0" r="1790">
      <c r="A1790" s="20" t="n">
        <v>39156</v>
      </c>
      <c r="B1790" s="14" t="n">
        <v>89.96</v>
      </c>
      <c r="C1790" s="15" t="n">
        <v>90.36</v>
      </c>
      <c r="D1790" s="16" t="n">
        <v>89.31</v>
      </c>
      <c r="E1790" s="17" t="n">
        <v>89.57</v>
      </c>
      <c r="F1790" s="18" t="n">
        <v>19982100</v>
      </c>
      <c r="G1790" s="13" t="n">
        <v>89.19</v>
      </c>
      <c r="I1790" s="7" t="n">
        <f aca="false">C1790 - E1789</f>
        <v>0.359999999999999</v>
      </c>
      <c r="J1790" s="8" t="n">
        <f aca="false">E1789 - D1790</f>
        <v>0.689999999999998</v>
      </c>
      <c r="K1790" s="9" t="n">
        <f aca="false">E1790 - E1789</f>
        <v>-0.430000000000007</v>
      </c>
      <c r="L1790" s="21" t="n">
        <f aca="false">I1790 / $E$2</f>
        <v>0.00359102244389027</v>
      </c>
      <c r="M1790" s="22" t="n">
        <f aca="false">J1790 / $E$2</f>
        <v>0.00688279301745634</v>
      </c>
      <c r="N1790" s="23" t="n">
        <f aca="false">K1790 / $E$2</f>
        <v>-0.00428927680798012</v>
      </c>
      <c r="O1790" s="10" t="str">
        <f aca="false">IF(OR(J1790 &lt; 0, I1790 &lt; 0), IF(J1790 &lt; 0, "BUY", "SELL"), "S.W.")</f>
        <v>S.W.</v>
      </c>
      <c r="P1790" s="11" t="n">
        <f aca="false">IF(OR(O1789="BUY", O1789 = "SELL"), IF(O1789 = "BUY", E1790 - B1790, B1790 - E1790), 0)</f>
        <v>0</v>
      </c>
      <c r="Q1790" s="24" t="n">
        <f aca="false">(F1790 - F1789) / F1789</f>
        <v>-0.297629132322185</v>
      </c>
      <c r="R1790" s="25" t="inlineStr">
        <f aca="true">IF(ROW(Q1790) - 2 &gt;= 3, AVERAGE(Q1790:OFFSET(Q1790,1 - $R$2, 0)), "")</f>
        <is>
          <t/>
        </is>
      </c>
    </row>
    <row collapsed="false" customFormat="false" customHeight="false" hidden="false" ht="13.3" outlineLevel="0" r="1791">
      <c r="A1791" s="20" t="n">
        <v>39157</v>
      </c>
      <c r="B1791" s="14" t="n">
        <v>89.54</v>
      </c>
      <c r="C1791" s="15" t="n">
        <v>89.99</v>
      </c>
      <c r="D1791" s="16" t="n">
        <v>89.32</v>
      </c>
      <c r="E1791" s="17" t="n">
        <v>89.59</v>
      </c>
      <c r="F1791" s="18" t="n">
        <v>20418000</v>
      </c>
      <c r="G1791" s="13" t="n">
        <v>89.21</v>
      </c>
      <c r="I1791" s="7" t="n">
        <f aca="false">C1791 - E1790</f>
        <v>0.420000000000002</v>
      </c>
      <c r="J1791" s="8" t="n">
        <f aca="false">E1790 - D1791</f>
        <v>0.25</v>
      </c>
      <c r="K1791" s="9" t="n">
        <f aca="false">E1791 - E1790</f>
        <v>0.0200000000000102</v>
      </c>
      <c r="L1791" s="21" t="n">
        <f aca="false">I1791 / $E$2</f>
        <v>0.00418952618453867</v>
      </c>
      <c r="M1791" s="22" t="n">
        <f aca="false">J1791 / $E$2</f>
        <v>0.00249376558603491</v>
      </c>
      <c r="N1791" s="23" t="n">
        <f aca="false">K1791 / $E$2</f>
        <v>0.000199501246882895</v>
      </c>
      <c r="O1791" s="10" t="str">
        <f aca="false">IF(OR(J1791 &lt; 0, I1791 &lt; 0), IF(J1791 &lt; 0, "BUY", "SELL"), "S.W.")</f>
        <v>S.W.</v>
      </c>
      <c r="P1791" s="11" t="n">
        <f aca="false">IF(OR(O1790="BUY", O1790 = "SELL"), IF(O1790 = "BUY", E1791 - B1791, B1791 - E1791), 0)</f>
        <v>0</v>
      </c>
      <c r="Q1791" s="24" t="n">
        <f aca="false">(F1791 - F1790) / F1790</f>
        <v>0.0218145239989791</v>
      </c>
      <c r="R1791" s="25" t="inlineStr">
        <f aca="true">IF(ROW(Q1791) - 2 &gt;= 3, AVERAGE(Q1791:OFFSET(Q1791,1 - $R$2, 0)), "")</f>
        <is>
          <t/>
        </is>
      </c>
    </row>
    <row collapsed="false" customFormat="false" customHeight="false" hidden="false" ht="13.3" outlineLevel="0" r="1792">
      <c r="A1792" s="20" t="n">
        <v>39160</v>
      </c>
      <c r="B1792" s="14" t="n">
        <v>90.24</v>
      </c>
      <c r="C1792" s="15" t="n">
        <v>91.55</v>
      </c>
      <c r="D1792" s="16" t="n">
        <v>89.59</v>
      </c>
      <c r="E1792" s="17" t="n">
        <v>91.13</v>
      </c>
      <c r="F1792" s="18" t="n">
        <v>25462900</v>
      </c>
      <c r="G1792" s="13" t="n">
        <v>90.74</v>
      </c>
      <c r="I1792" s="7" t="n">
        <f aca="false">C1792 - E1791</f>
        <v>1.95999999999999</v>
      </c>
      <c r="J1792" s="8" t="n">
        <f aca="false">E1791 - D1792</f>
        <v>0</v>
      </c>
      <c r="K1792" s="9" t="n">
        <f aca="false">E1792 - E1791</f>
        <v>1.53999999999999</v>
      </c>
      <c r="L1792" s="21" t="n">
        <f aca="false">I1792 / $E$2</f>
        <v>0.0195511221945137</v>
      </c>
      <c r="M1792" s="22" t="n">
        <f aca="false">J1792 / $E$2</f>
        <v>0</v>
      </c>
      <c r="N1792" s="23" t="n">
        <f aca="false">K1792 / $E$2</f>
        <v>0.015361596009975</v>
      </c>
      <c r="O1792" s="10" t="str">
        <f aca="false">IF(OR(J1792 &lt; 0, I1792 &lt; 0), IF(J1792 &lt; 0, "BUY", "SELL"), "S.W.")</f>
        <v>S.W.</v>
      </c>
      <c r="P1792" s="11" t="n">
        <f aca="false">IF(OR(O1791="BUY", O1791 = "SELL"), IF(O1791 = "BUY", E1792 - B1792, B1792 - E1792), 0)</f>
        <v>0</v>
      </c>
      <c r="Q1792" s="24" t="n">
        <f aca="false">(F1792 - F1791) / F1791</f>
        <v>0.247081006954648</v>
      </c>
      <c r="R1792" s="25" t="inlineStr">
        <f aca="true">IF(ROW(Q1792) - 2 &gt;= 3, AVERAGE(Q1792:OFFSET(Q1792,1 - $R$2, 0)), "")</f>
        <is>
          <t/>
        </is>
      </c>
    </row>
    <row collapsed="false" customFormat="false" customHeight="false" hidden="false" ht="13.3" outlineLevel="0" r="1793">
      <c r="A1793" s="20" t="n">
        <v>39161</v>
      </c>
      <c r="B1793" s="14" t="n">
        <v>91.35</v>
      </c>
      <c r="C1793" s="15" t="n">
        <v>91.84</v>
      </c>
      <c r="D1793" s="16" t="n">
        <v>91.06</v>
      </c>
      <c r="E1793" s="17" t="n">
        <v>91.48</v>
      </c>
      <c r="F1793" s="18" t="n">
        <v>17461300</v>
      </c>
      <c r="G1793" s="13" t="n">
        <v>91.09</v>
      </c>
      <c r="I1793" s="7" t="n">
        <f aca="false">C1793 - E1792</f>
        <v>0.710000000000008</v>
      </c>
      <c r="J1793" s="8" t="n">
        <f aca="false">E1792 - D1793</f>
        <v>0.0699999999999932</v>
      </c>
      <c r="K1793" s="9" t="n">
        <f aca="false">E1793 - E1792</f>
        <v>0.350000000000009</v>
      </c>
      <c r="L1793" s="21" t="n">
        <f aca="false">I1793 / $E$2</f>
        <v>0.00708229426433923</v>
      </c>
      <c r="M1793" s="22" t="n">
        <f aca="false">J1793 / $E$2</f>
        <v>0.000698254364089708</v>
      </c>
      <c r="N1793" s="23" t="n">
        <f aca="false">K1793 / $E$2</f>
        <v>0.00349127182044896</v>
      </c>
      <c r="O1793" s="10" t="str">
        <f aca="false">IF(OR(J1793 &lt; 0, I1793 &lt; 0), IF(J1793 &lt; 0, "BUY", "SELL"), "S.W.")</f>
        <v>S.W.</v>
      </c>
      <c r="P1793" s="11" t="n">
        <f aca="false">IF(OR(O1792="BUY", O1792 = "SELL"), IF(O1792 = "BUY", E1793 - B1793, B1793 - E1793), 0)</f>
        <v>0</v>
      </c>
      <c r="Q1793" s="24" t="n">
        <f aca="false">(F1793 - F1792) / F1792</f>
        <v>-0.314245431588704</v>
      </c>
      <c r="R1793" s="25" t="inlineStr">
        <f aca="true">IF(ROW(Q1793) - 2 &gt;= 3, AVERAGE(Q1793:OFFSET(Q1793,1 - $R$2, 0)), "")</f>
        <is>
          <t/>
        </is>
      </c>
    </row>
    <row collapsed="false" customFormat="false" customHeight="false" hidden="false" ht="13.3" outlineLevel="0" r="1794">
      <c r="A1794" s="20" t="n">
        <v>39162</v>
      </c>
      <c r="B1794" s="14" t="n">
        <v>91.99</v>
      </c>
      <c r="C1794" s="15" t="n">
        <v>94</v>
      </c>
      <c r="D1794" s="16" t="n">
        <v>91.65</v>
      </c>
      <c r="E1794" s="17" t="n">
        <v>93.87</v>
      </c>
      <c r="F1794" s="18" t="n">
        <v>24532000</v>
      </c>
      <c r="G1794" s="13" t="n">
        <v>93.47</v>
      </c>
      <c r="I1794" s="7" t="n">
        <f aca="false">C1794 - E1793</f>
        <v>2.52</v>
      </c>
      <c r="J1794" s="8" t="n">
        <f aca="false">E1793 - D1794</f>
        <v>-0.170000000000002</v>
      </c>
      <c r="K1794" s="9" t="n">
        <f aca="false">E1794 - E1793</f>
        <v>2.39</v>
      </c>
      <c r="L1794" s="21" t="n">
        <f aca="false">I1794 / $E$2</f>
        <v>0.0251371571072319</v>
      </c>
      <c r="M1794" s="22" t="n">
        <f aca="false">J1794 / $E$2</f>
        <v>-0.00169576059850376</v>
      </c>
      <c r="N1794" s="23" t="n">
        <f aca="false">K1794 / $E$2</f>
        <v>0.0238403990024938</v>
      </c>
      <c r="O1794" s="10" t="str">
        <f aca="false">IF(OR(J1794 &lt; 0, I1794 &lt; 0), IF(J1794 &lt; 0, "BUY", "SELL"), "S.W.")</f>
        <v>BUY</v>
      </c>
      <c r="P1794" s="11" t="n">
        <f aca="false">IF(OR(O1793="BUY", O1793 = "SELL"), IF(O1793 = "BUY", E1794 - B1794, B1794 - E1794), 0)</f>
        <v>0</v>
      </c>
      <c r="Q1794" s="24" t="n">
        <f aca="false">(F1794 - F1793) / F1793</f>
        <v>0.404935485903111</v>
      </c>
      <c r="R1794" s="25" t="inlineStr">
        <f aca="true">IF(ROW(Q1794) - 2 &gt;= 3, AVERAGE(Q1794:OFFSET(Q1794,1 - $R$2, 0)), "")</f>
        <is>
          <t/>
        </is>
      </c>
    </row>
    <row collapsed="false" customFormat="false" customHeight="false" hidden="false" ht="13.3" outlineLevel="0" r="1795">
      <c r="A1795" s="20" t="n">
        <v>39163</v>
      </c>
      <c r="B1795" s="14" t="n">
        <v>93.73</v>
      </c>
      <c r="C1795" s="15" t="n">
        <v>94.36</v>
      </c>
      <c r="D1795" s="16" t="n">
        <v>93</v>
      </c>
      <c r="E1795" s="17" t="n">
        <v>93.96</v>
      </c>
      <c r="F1795" s="18" t="n">
        <v>20053300</v>
      </c>
      <c r="G1795" s="13" t="n">
        <v>93.56</v>
      </c>
      <c r="I1795" s="7" t="n">
        <f aca="false">C1795 - E1794</f>
        <v>0.489999999999995</v>
      </c>
      <c r="J1795" s="8" t="n">
        <f aca="false">E1794 - D1795</f>
        <v>0.870000000000005</v>
      </c>
      <c r="K1795" s="9" t="n">
        <f aca="false">E1795 - E1794</f>
        <v>0.0899999999999892</v>
      </c>
      <c r="L1795" s="21" t="n">
        <f aca="false">I1795 / $E$2</f>
        <v>0.00488778054862838</v>
      </c>
      <c r="M1795" s="22" t="n">
        <f aca="false">J1795 / $E$2</f>
        <v>0.00867830423940154</v>
      </c>
      <c r="N1795" s="23" t="n">
        <f aca="false">K1795 / $E$2</f>
        <v>0.000897755610972461</v>
      </c>
      <c r="O1795" s="10" t="str">
        <f aca="false">IF(OR(J1795 &lt; 0, I1795 &lt; 0), IF(J1795 &lt; 0, "BUY", "SELL"), "S.W.")</f>
        <v>S.W.</v>
      </c>
      <c r="P1795" s="11" t="n">
        <f aca="false">IF(OR(O1794="BUY", O1794 = "SELL"), IF(O1794 = "BUY", E1795 - B1795, B1795 - E1795), 0)</f>
        <v>0.22999999999999</v>
      </c>
      <c r="Q1795" s="24" t="n">
        <f aca="false">(F1795 - F1794) / F1794</f>
        <v>-0.18256562856677</v>
      </c>
      <c r="R1795" s="25" t="inlineStr">
        <f aca="true">IF(ROW(Q1795) - 2 &gt;= 3, AVERAGE(Q1795:OFFSET(Q1795,1 - $R$2, 0)), "")</f>
        <is>
          <t/>
        </is>
      </c>
    </row>
    <row collapsed="false" customFormat="false" customHeight="false" hidden="false" ht="13.3" outlineLevel="0" r="1796">
      <c r="A1796" s="20" t="n">
        <v>39164</v>
      </c>
      <c r="B1796" s="14" t="n">
        <v>93.35</v>
      </c>
      <c r="C1796" s="15" t="n">
        <v>94.07</v>
      </c>
      <c r="D1796" s="16" t="n">
        <v>93.3</v>
      </c>
      <c r="E1796" s="17" t="n">
        <v>93.52</v>
      </c>
      <c r="F1796" s="18" t="n">
        <v>16103000</v>
      </c>
      <c r="G1796" s="13" t="n">
        <v>93.12</v>
      </c>
      <c r="I1796" s="7" t="n">
        <f aca="false">C1796 - E1795</f>
        <v>0.109999999999999</v>
      </c>
      <c r="J1796" s="8" t="n">
        <f aca="false">E1795 - D1796</f>
        <v>0.659999999999997</v>
      </c>
      <c r="K1796" s="9" t="n">
        <f aca="false">E1796 - E1795</f>
        <v>-0.439999999999998</v>
      </c>
      <c r="L1796" s="21" t="n">
        <f aca="false">I1796 / $E$2</f>
        <v>0.00109725685785536</v>
      </c>
      <c r="M1796" s="22" t="n">
        <f aca="false">J1796 / $E$2</f>
        <v>0.00658354114713214</v>
      </c>
      <c r="N1796" s="23" t="n">
        <f aca="false">K1796 / $E$2</f>
        <v>-0.00438902743142142</v>
      </c>
      <c r="O1796" s="10" t="str">
        <f aca="false">IF(OR(J1796 &lt; 0, I1796 &lt; 0), IF(J1796 &lt; 0, "BUY", "SELL"), "S.W.")</f>
        <v>S.W.</v>
      </c>
      <c r="P1796" s="11" t="n">
        <f aca="false">IF(OR(O1795="BUY", O1795 = "SELL"), IF(O1795 = "BUY", E1796 - B1796, B1796 - E1796), 0)</f>
        <v>0</v>
      </c>
      <c r="Q1796" s="24" t="n">
        <f aca="false">(F1796 - F1795) / F1795</f>
        <v>-0.196990021592456</v>
      </c>
      <c r="R1796" s="25" t="inlineStr">
        <f aca="true">IF(ROW(Q1796) - 2 &gt;= 3, AVERAGE(Q1796:OFFSET(Q1796,1 - $R$2, 0)), "")</f>
        <is>
          <t/>
        </is>
      </c>
    </row>
    <row collapsed="false" customFormat="false" customHeight="false" hidden="false" ht="13.3" outlineLevel="0" r="1797">
      <c r="A1797" s="20" t="n">
        <v>39167</v>
      </c>
      <c r="B1797" s="14" t="n">
        <v>93.99</v>
      </c>
      <c r="C1797" s="15" t="n">
        <v>95.9</v>
      </c>
      <c r="D1797" s="16" t="n">
        <v>93.3</v>
      </c>
      <c r="E1797" s="17" t="n">
        <v>95.85</v>
      </c>
      <c r="F1797" s="18" t="n">
        <v>30892400</v>
      </c>
      <c r="G1797" s="13" t="n">
        <v>95.44</v>
      </c>
      <c r="I1797" s="7" t="n">
        <f aca="false">C1797 - E1796</f>
        <v>2.38000000000001</v>
      </c>
      <c r="J1797" s="8" t="n">
        <f aca="false">E1796 - D1797</f>
        <v>0.219999999999999</v>
      </c>
      <c r="K1797" s="9" t="n">
        <f aca="false">E1797 - E1796</f>
        <v>2.33</v>
      </c>
      <c r="L1797" s="21" t="n">
        <f aca="false">I1797 / $E$2</f>
        <v>0.0237406483790525</v>
      </c>
      <c r="M1797" s="22" t="n">
        <f aca="false">J1797 / $E$2</f>
        <v>0.00219451371571071</v>
      </c>
      <c r="N1797" s="23" t="n">
        <f aca="false">K1797 / $E$2</f>
        <v>0.0232418952618454</v>
      </c>
      <c r="O1797" s="10" t="str">
        <f aca="false">IF(OR(J1797 &lt; 0, I1797 &lt; 0), IF(J1797 &lt; 0, "BUY", "SELL"), "S.W.")</f>
        <v>S.W.</v>
      </c>
      <c r="P1797" s="11" t="n">
        <f aca="false">IF(OR(O1796="BUY", O1796 = "SELL"), IF(O1796 = "BUY", E1797 - B1797, B1797 - E1797), 0)</f>
        <v>0</v>
      </c>
      <c r="Q1797" s="24" t="n">
        <f aca="false">(F1797 - F1796) / F1796</f>
        <v>0.918425138173011</v>
      </c>
      <c r="R1797" s="25" t="inlineStr">
        <f aca="true">IF(ROW(Q1797) - 2 &gt;= 3, AVERAGE(Q1797:OFFSET(Q1797,1 - $R$2, 0)), "")</f>
        <is>
          <t/>
        </is>
      </c>
    </row>
    <row collapsed="false" customFormat="false" customHeight="false" hidden="false" ht="13.3" outlineLevel="0" r="1798">
      <c r="A1798" s="20" t="n">
        <v>39168</v>
      </c>
      <c r="B1798" s="14" t="n">
        <v>95.71</v>
      </c>
      <c r="C1798" s="15" t="n">
        <v>96.83</v>
      </c>
      <c r="D1798" s="16" t="n">
        <v>95</v>
      </c>
      <c r="E1798" s="17" t="n">
        <v>95.46</v>
      </c>
      <c r="F1798" s="18" t="n">
        <v>33287600</v>
      </c>
      <c r="G1798" s="13" t="n">
        <v>95.05</v>
      </c>
      <c r="I1798" s="7" t="n">
        <f aca="false">C1798 - E1797</f>
        <v>0.980000000000004</v>
      </c>
      <c r="J1798" s="8" t="n">
        <f aca="false">E1797 - D1798</f>
        <v>0.849999999999994</v>
      </c>
      <c r="K1798" s="9" t="n">
        <f aca="false">E1798 - E1797</f>
        <v>-0.390000000000001</v>
      </c>
      <c r="L1798" s="21" t="n">
        <f aca="false">I1798 / $E$2</f>
        <v>0.0097755610972569</v>
      </c>
      <c r="M1798" s="22" t="n">
        <f aca="false">J1798 / $E$2</f>
        <v>0.00847880299251865</v>
      </c>
      <c r="N1798" s="23" t="n">
        <f aca="false">K1798 / $E$2</f>
        <v>-0.00389027431421447</v>
      </c>
      <c r="O1798" s="10" t="str">
        <f aca="false">IF(OR(J1798 &lt; 0, I1798 &lt; 0), IF(J1798 &lt; 0, "BUY", "SELL"), "S.W.")</f>
        <v>S.W.</v>
      </c>
      <c r="P1798" s="11" t="n">
        <f aca="false">IF(OR(O1797="BUY", O1797 = "SELL"), IF(O1797 = "BUY", E1798 - B1798, B1798 - E1798), 0)</f>
        <v>0</v>
      </c>
      <c r="Q1798" s="24" t="n">
        <f aca="false">(F1798 - F1797) / F1797</f>
        <v>0.0775336328676309</v>
      </c>
      <c r="R1798" s="25" t="inlineStr">
        <f aca="true">IF(ROW(Q1798) - 2 &gt;= 3, AVERAGE(Q1798:OFFSET(Q1798,1 - $R$2, 0)), "")</f>
        <is>
          <t/>
        </is>
      </c>
    </row>
    <row collapsed="false" customFormat="false" customHeight="false" hidden="false" ht="13.3" outlineLevel="0" r="1799">
      <c r="A1799" s="20" t="n">
        <v>39169</v>
      </c>
      <c r="B1799" s="14" t="n">
        <v>94.88</v>
      </c>
      <c r="C1799" s="15" t="n">
        <v>95.4</v>
      </c>
      <c r="D1799" s="16" t="n">
        <v>93.15</v>
      </c>
      <c r="E1799" s="17" t="n">
        <v>93.24</v>
      </c>
      <c r="F1799" s="18" t="n">
        <v>33654900</v>
      </c>
      <c r="G1799" s="13" t="n">
        <v>92.84</v>
      </c>
      <c r="I1799" s="7" t="n">
        <f aca="false">C1799 - E1798</f>
        <v>-0.0599999999999881</v>
      </c>
      <c r="J1799" s="8" t="n">
        <f aca="false">E1798 - D1799</f>
        <v>2.30999999999999</v>
      </c>
      <c r="K1799" s="9" t="n">
        <f aca="false">E1799 - E1798</f>
        <v>-2.22</v>
      </c>
      <c r="L1799" s="21" t="n">
        <f aca="false">I1799 / $E$2</f>
        <v>-0.00059850374064826</v>
      </c>
      <c r="M1799" s="22" t="n">
        <f aca="false">J1799 / $E$2</f>
        <v>0.0230423940149625</v>
      </c>
      <c r="N1799" s="23" t="n">
        <f aca="false">K1799 / $E$2</f>
        <v>-0.02214463840399</v>
      </c>
      <c r="O1799" s="10" t="str">
        <f aca="false">IF(OR(J1799 &lt; 0, I1799 &lt; 0), IF(J1799 &lt; 0, "BUY", "SELL"), "S.W.")</f>
        <v>SELL</v>
      </c>
      <c r="P1799" s="11" t="n">
        <f aca="false">IF(OR(O1798="BUY", O1798 = "SELL"), IF(O1798 = "BUY", E1799 - B1799, B1799 - E1799), 0)</f>
        <v>0</v>
      </c>
      <c r="Q1799" s="24" t="n">
        <f aca="false">(F1799 - F1798) / F1798</f>
        <v>0.0110341388384864</v>
      </c>
      <c r="R1799" s="25" t="inlineStr">
        <f aca="true">IF(ROW(Q1799) - 2 &gt;= 3, AVERAGE(Q1799:OFFSET(Q1799,1 - $R$2, 0)), "")</f>
        <is>
          <t/>
        </is>
      </c>
    </row>
    <row collapsed="false" customFormat="false" customHeight="false" hidden="false" ht="13.3" outlineLevel="0" r="1800">
      <c r="A1800" s="20" t="n">
        <v>39170</v>
      </c>
      <c r="B1800" s="14" t="n">
        <v>94.19</v>
      </c>
      <c r="C1800" s="15" t="n">
        <v>94.19</v>
      </c>
      <c r="D1800" s="16" t="n">
        <v>92.23</v>
      </c>
      <c r="E1800" s="17" t="n">
        <v>93.75</v>
      </c>
      <c r="F1800" s="18" t="n">
        <v>25918700</v>
      </c>
      <c r="G1800" s="13" t="n">
        <v>93.35</v>
      </c>
      <c r="I1800" s="7" t="n">
        <f aca="false">C1800 - E1799</f>
        <v>0.950000000000003</v>
      </c>
      <c r="J1800" s="8" t="n">
        <f aca="false">E1799 - D1800</f>
        <v>1.00999999999999</v>
      </c>
      <c r="K1800" s="9" t="n">
        <f aca="false">E1800 - E1799</f>
        <v>0.510000000000005</v>
      </c>
      <c r="L1800" s="21" t="n">
        <f aca="false">I1800 / $E$2</f>
        <v>0.0094763092269327</v>
      </c>
      <c r="M1800" s="22" t="n">
        <f aca="false">J1800 / $E$2</f>
        <v>0.010074812967581</v>
      </c>
      <c r="N1800" s="23" t="n">
        <f aca="false">K1800 / $E$2</f>
        <v>0.00508728179551127</v>
      </c>
      <c r="O1800" s="10" t="str">
        <f aca="false">IF(OR(J1800 &lt; 0, I1800 &lt; 0), IF(J1800 &lt; 0, "BUY", "SELL"), "S.W.")</f>
        <v>S.W.</v>
      </c>
      <c r="P1800" s="11" t="n">
        <f aca="false">IF(OR(O1799="BUY", O1799 = "SELL"), IF(O1799 = "BUY", E1800 - B1800, B1800 - E1800), 0)</f>
        <v>0.439999999999998</v>
      </c>
      <c r="Q1800" s="24" t="n">
        <f aca="false">(F1800 - F1799) / F1799</f>
        <v>-0.229868458976256</v>
      </c>
      <c r="R1800" s="25" t="inlineStr">
        <f aca="true">IF(ROW(Q1800) - 2 &gt;= 3, AVERAGE(Q1800:OFFSET(Q1800,1 - $R$2, 0)), "")</f>
        <is>
          <t/>
        </is>
      </c>
    </row>
    <row collapsed="false" customFormat="false" customHeight="false" hidden="false" ht="13.3" outlineLevel="0" r="1801">
      <c r="A1801" s="20" t="n">
        <v>39171</v>
      </c>
      <c r="B1801" s="14" t="n">
        <v>94.28</v>
      </c>
      <c r="C1801" s="15" t="n">
        <v>94.68</v>
      </c>
      <c r="D1801" s="16" t="n">
        <v>92.75</v>
      </c>
      <c r="E1801" s="17" t="n">
        <v>92.91</v>
      </c>
      <c r="F1801" s="18" t="n">
        <v>21448500</v>
      </c>
      <c r="G1801" s="13" t="n">
        <v>92.51</v>
      </c>
      <c r="I1801" s="7" t="n">
        <f aca="false">C1801 - E1800</f>
        <v>0.930000000000007</v>
      </c>
      <c r="J1801" s="8" t="n">
        <f aca="false">E1800 - D1801</f>
        <v>1</v>
      </c>
      <c r="K1801" s="9" t="n">
        <f aca="false">E1801 - E1800</f>
        <v>-0.840000000000003</v>
      </c>
      <c r="L1801" s="21" t="n">
        <f aca="false">I1801 / $E$2</f>
        <v>0.00927680798004994</v>
      </c>
      <c r="M1801" s="22" t="n">
        <f aca="false">J1801 / $E$2</f>
        <v>0.00997506234413965</v>
      </c>
      <c r="N1801" s="23" t="n">
        <f aca="false">K1801 / $E$2</f>
        <v>-0.00837905236907734</v>
      </c>
      <c r="O1801" s="10" t="str">
        <f aca="false">IF(OR(J1801 &lt; 0, I1801 &lt; 0), IF(J1801 &lt; 0, "BUY", "SELL"), "S.W.")</f>
        <v>S.W.</v>
      </c>
      <c r="P1801" s="11" t="n">
        <f aca="false">IF(OR(O1800="BUY", O1800 = "SELL"), IF(O1800 = "BUY", E1801 - B1801, B1801 - E1801), 0)</f>
        <v>0</v>
      </c>
      <c r="Q1801" s="24" t="n">
        <f aca="false">(F1801 - F1800) / F1800</f>
        <v>-0.172470069872332</v>
      </c>
      <c r="R1801" s="25" t="inlineStr">
        <f aca="true">IF(ROW(Q1801) - 2 &gt;= 3, AVERAGE(Q1801:OFFSET(Q1801,1 - $R$2, 0)), "")</f>
        <is>
          <t/>
        </is>
      </c>
    </row>
    <row collapsed="false" customFormat="false" customHeight="false" hidden="false" ht="13.3" outlineLevel="0" r="1802">
      <c r="A1802" s="20" t="n">
        <v>39174</v>
      </c>
      <c r="B1802" s="14" t="n">
        <v>94.14</v>
      </c>
      <c r="C1802" s="15" t="n">
        <v>94.25</v>
      </c>
      <c r="D1802" s="16" t="n">
        <v>93.02</v>
      </c>
      <c r="E1802" s="17" t="n">
        <v>93.65</v>
      </c>
      <c r="F1802" s="18" t="n">
        <v>17928300</v>
      </c>
      <c r="G1802" s="13" t="n">
        <v>93.25</v>
      </c>
      <c r="I1802" s="7" t="n">
        <f aca="false">C1802 - E1801</f>
        <v>1.34</v>
      </c>
      <c r="J1802" s="8" t="n">
        <f aca="false">E1801 - D1802</f>
        <v>-0.109999999999999</v>
      </c>
      <c r="K1802" s="9" t="n">
        <f aca="false">E1802 - E1801</f>
        <v>0.740000000000009</v>
      </c>
      <c r="L1802" s="21" t="n">
        <f aca="false">I1802 / $E$2</f>
        <v>0.0133665835411472</v>
      </c>
      <c r="M1802" s="22" t="n">
        <f aca="false">J1802 / $E$2</f>
        <v>-0.00109725685785536</v>
      </c>
      <c r="N1802" s="23" t="n">
        <f aca="false">K1802 / $E$2</f>
        <v>0.00738154613466343</v>
      </c>
      <c r="O1802" s="10" t="str">
        <f aca="false">IF(OR(J1802 &lt; 0, I1802 &lt; 0), IF(J1802 &lt; 0, "BUY", "SELL"), "S.W.")</f>
        <v>BUY</v>
      </c>
      <c r="P1802" s="11" t="n">
        <f aca="false">IF(OR(O1801="BUY", O1801 = "SELL"), IF(O1801 = "BUY", E1802 - B1802, B1802 - E1802), 0)</f>
        <v>0</v>
      </c>
      <c r="Q1802" s="24" t="n">
        <f aca="false">(F1802 - F1801) / F1801</f>
        <v>-0.164123365270299</v>
      </c>
      <c r="R1802" s="25" t="inlineStr">
        <f aca="true">IF(ROW(Q1802) - 2 &gt;= 3, AVERAGE(Q1802:OFFSET(Q1802,1 - $R$2, 0)), "")</f>
        <is>
          <t/>
        </is>
      </c>
    </row>
    <row collapsed="false" customFormat="false" customHeight="false" hidden="false" ht="13.3" outlineLevel="0" r="1803">
      <c r="A1803" s="20" t="n">
        <v>39175</v>
      </c>
      <c r="B1803" s="14" t="n">
        <v>94.14</v>
      </c>
      <c r="C1803" s="15" t="n">
        <v>95.23</v>
      </c>
      <c r="D1803" s="16" t="n">
        <v>93.76</v>
      </c>
      <c r="E1803" s="17" t="n">
        <v>94.5</v>
      </c>
      <c r="F1803" s="18" t="n">
        <v>20854800</v>
      </c>
      <c r="G1803" s="13" t="n">
        <v>94.1</v>
      </c>
      <c r="I1803" s="7" t="n">
        <f aca="false">C1803 - E1802</f>
        <v>1.58</v>
      </c>
      <c r="J1803" s="8" t="n">
        <f aca="false">E1802 - D1803</f>
        <v>-0.109999999999999</v>
      </c>
      <c r="K1803" s="9" t="n">
        <f aca="false">E1803 - E1802</f>
        <v>0.849999999999994</v>
      </c>
      <c r="L1803" s="21" t="n">
        <f aca="false">I1803 / $E$2</f>
        <v>0.0157605985037406</v>
      </c>
      <c r="M1803" s="22" t="n">
        <f aca="false">J1803 / $E$2</f>
        <v>-0.00109725685785536</v>
      </c>
      <c r="N1803" s="23" t="n">
        <f aca="false">K1803 / $E$2</f>
        <v>0.00847880299251865</v>
      </c>
      <c r="O1803" s="10" t="str">
        <f aca="false">IF(OR(J1803 &lt; 0, I1803 &lt; 0), IF(J1803 &lt; 0, "BUY", "SELL"), "S.W.")</f>
        <v>BUY</v>
      </c>
      <c r="P1803" s="11" t="n">
        <f aca="false">IF(OR(O1802="BUY", O1802 = "SELL"), IF(O1802 = "BUY", E1803 - B1803, B1803 - E1803), 0)</f>
        <v>0.359999999999999</v>
      </c>
      <c r="Q1803" s="24" t="n">
        <f aca="false">(F1803 - F1802) / F1802</f>
        <v>0.163233546962066</v>
      </c>
      <c r="R1803" s="25" t="inlineStr">
        <f aca="true">IF(ROW(Q1803) - 2 &gt;= 3, AVERAGE(Q1803:OFFSET(Q1803,1 - $R$2, 0)), "")</f>
        <is>
          <t/>
        </is>
      </c>
    </row>
    <row collapsed="false" customFormat="false" customHeight="false" hidden="false" ht="13.3" outlineLevel="0" r="1804">
      <c r="A1804" s="20" t="n">
        <v>39176</v>
      </c>
      <c r="B1804" s="14" t="n">
        <v>94.94</v>
      </c>
      <c r="C1804" s="15" t="n">
        <v>95.14</v>
      </c>
      <c r="D1804" s="16" t="n">
        <v>94.13</v>
      </c>
      <c r="E1804" s="17" t="n">
        <v>94.27</v>
      </c>
      <c r="F1804" s="18" t="n">
        <v>17028000</v>
      </c>
      <c r="G1804" s="13" t="n">
        <v>93.87</v>
      </c>
      <c r="I1804" s="7" t="n">
        <f aca="false">C1804 - E1803</f>
        <v>0.640000000000001</v>
      </c>
      <c r="J1804" s="8" t="n">
        <f aca="false">E1803 - D1804</f>
        <v>0.370000000000005</v>
      </c>
      <c r="K1804" s="9" t="n">
        <f aca="false">E1804 - E1803</f>
        <v>-0.230000000000004</v>
      </c>
      <c r="L1804" s="21" t="n">
        <f aca="false">I1804 / $E$2</f>
        <v>0.00638403990024938</v>
      </c>
      <c r="M1804" s="22" t="n">
        <f aca="false">J1804 / $E$2</f>
        <v>0.00369077306733172</v>
      </c>
      <c r="N1804" s="23" t="n">
        <f aca="false">K1804 / $E$2</f>
        <v>-0.00229426433915216</v>
      </c>
      <c r="O1804" s="10" t="str">
        <f aca="false">IF(OR(J1804 &lt; 0, I1804 &lt; 0), IF(J1804 &lt; 0, "BUY", "SELL"), "S.W.")</f>
        <v>S.W.</v>
      </c>
      <c r="P1804" s="11" t="n">
        <f aca="false">IF(OR(O1803="BUY", O1803 = "SELL"), IF(O1803 = "BUY", E1804 - B1804, B1804 - E1804), 0)</f>
        <v>-0.670000000000002</v>
      </c>
      <c r="Q1804" s="24" t="n">
        <f aca="false">(F1804 - F1803) / F1803</f>
        <v>-0.183497324356983</v>
      </c>
      <c r="R1804" s="25" t="inlineStr">
        <f aca="true">IF(ROW(Q1804) - 2 &gt;= 3, AVERAGE(Q1804:OFFSET(Q1804,1 - $R$2, 0)), "")</f>
        <is>
          <t/>
        </is>
      </c>
    </row>
    <row collapsed="false" customFormat="false" customHeight="false" hidden="false" ht="13.3" outlineLevel="0" r="1805">
      <c r="A1805" s="20" t="n">
        <v>39177</v>
      </c>
      <c r="B1805" s="14" t="n">
        <v>94.12</v>
      </c>
      <c r="C1805" s="15" t="n">
        <v>94.68</v>
      </c>
      <c r="D1805" s="16" t="n">
        <v>93.52</v>
      </c>
      <c r="E1805" s="17" t="n">
        <v>94.68</v>
      </c>
      <c r="F1805" s="18" t="n">
        <v>12697000</v>
      </c>
      <c r="G1805" s="13" t="n">
        <v>94.28</v>
      </c>
      <c r="I1805" s="7" t="n">
        <f aca="false">C1805 - E1804</f>
        <v>0.410000000000011</v>
      </c>
      <c r="J1805" s="8" t="n">
        <f aca="false">E1804 - D1805</f>
        <v>0.75</v>
      </c>
      <c r="K1805" s="9" t="n">
        <f aca="false">E1805 - E1804</f>
        <v>0.410000000000011</v>
      </c>
      <c r="L1805" s="21" t="n">
        <f aca="false">I1805 / $E$2</f>
        <v>0.00408977556109736</v>
      </c>
      <c r="M1805" s="22" t="n">
        <f aca="false">J1805 / $E$2</f>
        <v>0.00748129675810474</v>
      </c>
      <c r="N1805" s="23" t="n">
        <f aca="false">K1805 / $E$2</f>
        <v>0.00408977556109736</v>
      </c>
      <c r="O1805" s="10" t="str">
        <f aca="false">IF(OR(J1805 &lt; 0, I1805 &lt; 0), IF(J1805 &lt; 0, "BUY", "SELL"), "S.W.")</f>
        <v>S.W.</v>
      </c>
      <c r="P1805" s="11" t="n">
        <f aca="false">IF(OR(O1804="BUY", O1804 = "SELL"), IF(O1804 = "BUY", E1805 - B1805, B1805 - E1805), 0)</f>
        <v>0</v>
      </c>
      <c r="Q1805" s="24" t="n">
        <f aca="false">(F1805 - F1804) / F1804</f>
        <v>-0.254345783415551</v>
      </c>
      <c r="R1805" s="25" t="inlineStr">
        <f aca="true">IF(ROW(Q1805) - 2 &gt;= 3, AVERAGE(Q1805:OFFSET(Q1805,1 - $R$2, 0)), "")</f>
        <is>
          <t/>
        </is>
      </c>
    </row>
    <row collapsed="false" customFormat="false" customHeight="false" hidden="false" ht="13.3" outlineLevel="0" r="1806">
      <c r="A1806" s="20" t="n">
        <v>39181</v>
      </c>
      <c r="B1806" s="14" t="n">
        <v>95.21</v>
      </c>
      <c r="C1806" s="15" t="n">
        <v>95.3</v>
      </c>
      <c r="D1806" s="16" t="n">
        <v>93.04</v>
      </c>
      <c r="E1806" s="17" t="n">
        <v>93.65</v>
      </c>
      <c r="F1806" s="18" t="n">
        <v>14762200</v>
      </c>
      <c r="G1806" s="13" t="n">
        <v>93.25</v>
      </c>
      <c r="I1806" s="7" t="n">
        <f aca="false">C1806 - E1805</f>
        <v>0.61999999999999</v>
      </c>
      <c r="J1806" s="8" t="n">
        <f aca="false">E1805 - D1806</f>
        <v>1.64</v>
      </c>
      <c r="K1806" s="9" t="n">
        <f aca="false">E1806 - E1805</f>
        <v>-1.03</v>
      </c>
      <c r="L1806" s="21" t="n">
        <f aca="false">I1806 / $E$2</f>
        <v>0.00618453865336649</v>
      </c>
      <c r="M1806" s="22" t="n">
        <f aca="false">J1806 / $E$2</f>
        <v>0.016359102244389</v>
      </c>
      <c r="N1806" s="23" t="n">
        <f aca="false">K1806 / $E$2</f>
        <v>-0.0102743142144639</v>
      </c>
      <c r="O1806" s="10" t="str">
        <f aca="false">IF(OR(J1806 &lt; 0, I1806 &lt; 0), IF(J1806 &lt; 0, "BUY", "SELL"), "S.W.")</f>
        <v>S.W.</v>
      </c>
      <c r="P1806" s="11" t="n">
        <f aca="false">IF(OR(O1805="BUY", O1805 = "SELL"), IF(O1805 = "BUY", E1806 - B1806, B1806 - E1806), 0)</f>
        <v>0</v>
      </c>
      <c r="Q1806" s="24" t="n">
        <f aca="false">(F1806 - F1805) / F1805</f>
        <v>0.162652595101205</v>
      </c>
      <c r="R1806" s="25" t="inlineStr">
        <f aca="true">IF(ROW(Q1806) - 2 &gt;= 3, AVERAGE(Q1806:OFFSET(Q1806,1 - $R$2, 0)), "")</f>
        <is>
          <t/>
        </is>
      </c>
    </row>
    <row collapsed="false" customFormat="false" customHeight="false" hidden="false" ht="13.3" outlineLevel="0" r="1807">
      <c r="A1807" s="20" t="n">
        <v>39182</v>
      </c>
      <c r="B1807" s="14" t="n">
        <v>93.67</v>
      </c>
      <c r="C1807" s="15" t="n">
        <v>94.26</v>
      </c>
      <c r="D1807" s="16" t="n">
        <v>93.41</v>
      </c>
      <c r="E1807" s="17" t="n">
        <v>94.25</v>
      </c>
      <c r="F1807" s="18" t="n">
        <v>12588100</v>
      </c>
      <c r="G1807" s="13" t="n">
        <v>93.85</v>
      </c>
      <c r="I1807" s="7" t="n">
        <f aca="false">C1807 - E1806</f>
        <v>0.609999999999999</v>
      </c>
      <c r="J1807" s="8" t="n">
        <f aca="false">E1806 - D1807</f>
        <v>0.240000000000009</v>
      </c>
      <c r="K1807" s="9" t="n">
        <f aca="false">E1807 - E1806</f>
        <v>0.599999999999994</v>
      </c>
      <c r="L1807" s="21" t="n">
        <f aca="false">I1807 / $E$2</f>
        <v>0.00608478802992518</v>
      </c>
      <c r="M1807" s="22" t="n">
        <f aca="false">J1807 / $E$2</f>
        <v>0.00239401496259361</v>
      </c>
      <c r="N1807" s="23" t="n">
        <f aca="false">K1807 / $E$2</f>
        <v>0.00598503740648373</v>
      </c>
      <c r="O1807" s="10" t="str">
        <f aca="false">IF(OR(J1807 &lt; 0, I1807 &lt; 0), IF(J1807 &lt; 0, "BUY", "SELL"), "S.W.")</f>
        <v>S.W.</v>
      </c>
      <c r="P1807" s="11" t="n">
        <f aca="false">IF(OR(O1806="BUY", O1806 = "SELL"), IF(O1806 = "BUY", E1807 - B1807, B1807 - E1807), 0)</f>
        <v>0</v>
      </c>
      <c r="Q1807" s="24" t="n">
        <f aca="false">(F1807 - F1806) / F1806</f>
        <v>-0.147274796439555</v>
      </c>
      <c r="R1807" s="25" t="inlineStr">
        <f aca="true">IF(ROW(Q1807) - 2 &gt;= 3, AVERAGE(Q1807:OFFSET(Q1807,1 - $R$2, 0)), "")</f>
        <is>
          <t/>
        </is>
      </c>
    </row>
    <row collapsed="false" customFormat="false" customHeight="false" hidden="false" ht="13.3" outlineLevel="0" r="1808">
      <c r="A1808" s="20" t="n">
        <v>39183</v>
      </c>
      <c r="B1808" s="14" t="n">
        <v>93.9</v>
      </c>
      <c r="C1808" s="15" t="n">
        <v>93.95</v>
      </c>
      <c r="D1808" s="16" t="n">
        <v>92.33</v>
      </c>
      <c r="E1808" s="17" t="n">
        <v>92.59</v>
      </c>
      <c r="F1808" s="18" t="n">
        <v>19607800</v>
      </c>
      <c r="G1808" s="13" t="n">
        <v>92.19</v>
      </c>
      <c r="I1808" s="7" t="n">
        <f aca="false">C1808 - E1807</f>
        <v>-0.299999999999997</v>
      </c>
      <c r="J1808" s="8" t="n">
        <f aca="false">E1807 - D1808</f>
        <v>1.92</v>
      </c>
      <c r="K1808" s="9" t="n">
        <f aca="false">E1808 - E1807</f>
        <v>-1.66</v>
      </c>
      <c r="L1808" s="21" t="n">
        <f aca="false">I1808 / $E$2</f>
        <v>-0.00299251870324187</v>
      </c>
      <c r="M1808" s="22" t="n">
        <f aca="false">J1808 / $E$2</f>
        <v>0.0191521197007481</v>
      </c>
      <c r="N1808" s="23" t="n">
        <f aca="false">K1808 / $E$2</f>
        <v>-0.0165586034912718</v>
      </c>
      <c r="O1808" s="10" t="str">
        <f aca="false">IF(OR(J1808 &lt; 0, I1808 &lt; 0), IF(J1808 &lt; 0, "BUY", "SELL"), "S.W.")</f>
        <v>SELL</v>
      </c>
      <c r="P1808" s="11" t="n">
        <f aca="false">IF(OR(O1807="BUY", O1807 = "SELL"), IF(O1807 = "BUY", E1808 - B1808, B1808 - E1808), 0)</f>
        <v>0</v>
      </c>
      <c r="Q1808" s="24" t="n">
        <f aca="false">(F1808 - F1807) / F1807</f>
        <v>0.557645713014673</v>
      </c>
      <c r="R1808" s="25" t="inlineStr">
        <f aca="true">IF(ROW(Q1808) - 2 &gt;= 3, AVERAGE(Q1808:OFFSET(Q1808,1 - $R$2, 0)), "")</f>
        <is>
          <t/>
        </is>
      </c>
    </row>
    <row collapsed="false" customFormat="false" customHeight="false" hidden="false" ht="13.3" outlineLevel="0" r="1809">
      <c r="A1809" s="20" t="n">
        <v>39184</v>
      </c>
      <c r="B1809" s="14" t="n">
        <v>92.04</v>
      </c>
      <c r="C1809" s="15" t="n">
        <v>92.31</v>
      </c>
      <c r="D1809" s="16" t="n">
        <v>90.72</v>
      </c>
      <c r="E1809" s="17" t="n">
        <v>92.19</v>
      </c>
      <c r="F1809" s="18" t="n">
        <v>23452700</v>
      </c>
      <c r="G1809" s="13" t="n">
        <v>91.8</v>
      </c>
      <c r="I1809" s="7" t="n">
        <f aca="false">C1809 - E1808</f>
        <v>-0.280000000000001</v>
      </c>
      <c r="J1809" s="8" t="n">
        <f aca="false">E1808 - D1809</f>
        <v>1.87</v>
      </c>
      <c r="K1809" s="9" t="n">
        <f aca="false">E1809 - E1808</f>
        <v>-0.400000000000006</v>
      </c>
      <c r="L1809" s="21" t="n">
        <f aca="false">I1809 / $E$2</f>
        <v>-0.00279301745635911</v>
      </c>
      <c r="M1809" s="22" t="n">
        <f aca="false">J1809 / $E$2</f>
        <v>0.0186533665835412</v>
      </c>
      <c r="N1809" s="23" t="n">
        <f aca="false">K1809 / $E$2</f>
        <v>-0.00399002493765592</v>
      </c>
      <c r="O1809" s="10" t="str">
        <f aca="false">IF(OR(J1809 &lt; 0, I1809 &lt; 0), IF(J1809 &lt; 0, "BUY", "SELL"), "S.W.")</f>
        <v>SELL</v>
      </c>
      <c r="P1809" s="11" t="n">
        <f aca="false">IF(OR(O1808="BUY", O1808 = "SELL"), IF(O1808 = "BUY", E1809 - B1809, B1809 - E1809), 0)</f>
        <v>-0.149999999999991</v>
      </c>
      <c r="Q1809" s="24" t="n">
        <f aca="false">(F1809 - F1808) / F1808</f>
        <v>0.196090331398729</v>
      </c>
      <c r="R1809" s="25" t="inlineStr">
        <f aca="true">IF(ROW(Q1809) - 2 &gt;= 3, AVERAGE(Q1809:OFFSET(Q1809,1 - $R$2, 0)), "")</f>
        <is>
          <t/>
        </is>
      </c>
    </row>
    <row collapsed="false" customFormat="false" customHeight="false" hidden="false" ht="13.3" outlineLevel="0" r="1810">
      <c r="A1810" s="20" t="n">
        <v>39185</v>
      </c>
      <c r="B1810" s="14" t="n">
        <v>90.9</v>
      </c>
      <c r="C1810" s="15" t="n">
        <v>91.4</v>
      </c>
      <c r="D1810" s="16" t="n">
        <v>90.06</v>
      </c>
      <c r="E1810" s="17" t="n">
        <v>90.24</v>
      </c>
      <c r="F1810" s="18" t="n">
        <v>25712200</v>
      </c>
      <c r="G1810" s="13" t="n">
        <v>89.85</v>
      </c>
      <c r="I1810" s="7" t="n">
        <f aca="false">C1810 - E1809</f>
        <v>-0.789999999999992</v>
      </c>
      <c r="J1810" s="8" t="n">
        <f aca="false">E1809 - D1810</f>
        <v>2.13</v>
      </c>
      <c r="K1810" s="9" t="n">
        <f aca="false">E1810 - E1809</f>
        <v>-1.95</v>
      </c>
      <c r="L1810" s="21" t="n">
        <f aca="false">I1810 / $E$2</f>
        <v>-0.00788029925187025</v>
      </c>
      <c r="M1810" s="22" t="n">
        <f aca="false">J1810 / $E$2</f>
        <v>0.0212468827930174</v>
      </c>
      <c r="N1810" s="23" t="n">
        <f aca="false">K1810 / $E$2</f>
        <v>-0.0194513715710723</v>
      </c>
      <c r="O1810" s="10" t="str">
        <f aca="false">IF(OR(J1810 &lt; 0, I1810 &lt; 0), IF(J1810 &lt; 0, "BUY", "SELL"), "S.W.")</f>
        <v>SELL</v>
      </c>
      <c r="P1810" s="11" t="n">
        <f aca="false">IF(OR(O1809="BUY", O1809 = "SELL"), IF(O1809 = "BUY", E1810 - B1810, B1810 - E1810), 0)</f>
        <v>0.660000000000011</v>
      </c>
      <c r="Q1810" s="24" t="n">
        <f aca="false">(F1810 - F1809) / F1809</f>
        <v>0.096342851782524</v>
      </c>
      <c r="R1810" s="25" t="inlineStr">
        <f aca="true">IF(ROW(Q1810) - 2 &gt;= 3, AVERAGE(Q1810:OFFSET(Q1810,1 - $R$2, 0)), "")</f>
        <is>
          <t/>
        </is>
      </c>
    </row>
    <row collapsed="false" customFormat="false" customHeight="false" hidden="false" ht="13.3" outlineLevel="0" r="1811">
      <c r="A1811" s="20" t="n">
        <v>39188</v>
      </c>
      <c r="B1811" s="14" t="n">
        <v>90.57</v>
      </c>
      <c r="C1811" s="15" t="n">
        <v>91.5</v>
      </c>
      <c r="D1811" s="16" t="n">
        <v>90.25</v>
      </c>
      <c r="E1811" s="17" t="n">
        <v>91.43</v>
      </c>
      <c r="F1811" s="18" t="n">
        <v>21751200</v>
      </c>
      <c r="G1811" s="13" t="n">
        <v>91.04</v>
      </c>
      <c r="I1811" s="7" t="n">
        <f aca="false">C1811 - E1810</f>
        <v>1.26000000000001</v>
      </c>
      <c r="J1811" s="8" t="n">
        <f aca="false">E1810 - D1811</f>
        <v>-0.0100000000000051</v>
      </c>
      <c r="K1811" s="9" t="n">
        <f aca="false">E1811 - E1810</f>
        <v>1.19000000000001</v>
      </c>
      <c r="L1811" s="21" t="n">
        <f aca="false">I1811 / $E$2</f>
        <v>0.012568578553616</v>
      </c>
      <c r="M1811" s="22" t="n">
        <f aca="false">J1811 / $E$2</f>
        <v>-9.97506234414475E-005</v>
      </c>
      <c r="N1811" s="23" t="n">
        <f aca="false">K1811 / $E$2</f>
        <v>0.0118703241895263</v>
      </c>
      <c r="O1811" s="10" t="str">
        <f aca="false">IF(OR(J1811 &lt; 0, I1811 &lt; 0), IF(J1811 &lt; 0, "BUY", "SELL"), "S.W.")</f>
        <v>BUY</v>
      </c>
      <c r="P1811" s="11" t="n">
        <f aca="false">IF(OR(O1810="BUY", O1810 = "SELL"), IF(O1810 = "BUY", E1811 - B1811, B1811 - E1811), 0)</f>
        <v>-0.860000000000014</v>
      </c>
      <c r="Q1811" s="24" t="n">
        <f aca="false">(F1811 - F1810) / F1810</f>
        <v>-0.154051384167827</v>
      </c>
      <c r="R1811" s="25" t="inlineStr">
        <f aca="true">IF(ROW(Q1811) - 2 &gt;= 3, AVERAGE(Q1811:OFFSET(Q1811,1 - $R$2, 0)), "")</f>
        <is>
          <t/>
        </is>
      </c>
    </row>
    <row collapsed="false" customFormat="false" customHeight="false" hidden="false" ht="13.3" outlineLevel="0" r="1812">
      <c r="A1812" s="20" t="n">
        <v>39189</v>
      </c>
      <c r="B1812" s="14" t="n">
        <v>92</v>
      </c>
      <c r="C1812" s="15" t="n">
        <v>92.3</v>
      </c>
      <c r="D1812" s="16" t="n">
        <v>89.7</v>
      </c>
      <c r="E1812" s="17" t="n">
        <v>90.35</v>
      </c>
      <c r="F1812" s="18" t="n">
        <v>26854300</v>
      </c>
      <c r="G1812" s="13" t="n">
        <v>89.96</v>
      </c>
      <c r="I1812" s="7" t="n">
        <f aca="false">C1812 - E1811</f>
        <v>0.86999999999999</v>
      </c>
      <c r="J1812" s="8" t="n">
        <f aca="false">E1811 - D1812</f>
        <v>1.73</v>
      </c>
      <c r="K1812" s="9" t="n">
        <f aca="false">E1812 - E1811</f>
        <v>-1.08000000000001</v>
      </c>
      <c r="L1812" s="21" t="n">
        <f aca="false">I1812 / $E$2</f>
        <v>0.0086783042394014</v>
      </c>
      <c r="M1812" s="22" t="n">
        <f aca="false">J1812 / $E$2</f>
        <v>0.0172568578553616</v>
      </c>
      <c r="N1812" s="23" t="n">
        <f aca="false">K1812 / $E$2</f>
        <v>-0.010773067331671</v>
      </c>
      <c r="O1812" s="10" t="str">
        <f aca="false">IF(OR(J1812 &lt; 0, I1812 &lt; 0), IF(J1812 &lt; 0, "BUY", "SELL"), "S.W.")</f>
        <v>S.W.</v>
      </c>
      <c r="P1812" s="11" t="n">
        <f aca="false">IF(OR(O1811="BUY", O1811 = "SELL"), IF(O1811 = "BUY", E1812 - B1812, B1812 - E1812), 0)</f>
        <v>-1.65000000000001</v>
      </c>
      <c r="Q1812" s="24" t="n">
        <f aca="false">(F1812 - F1811) / F1811</f>
        <v>0.23461234322704</v>
      </c>
      <c r="R1812" s="25" t="inlineStr">
        <f aca="true">IF(ROW(Q1812) - 2 &gt;= 3, AVERAGE(Q1812:OFFSET(Q1812,1 - $R$2, 0)), "")</f>
        <is>
          <t/>
        </is>
      </c>
    </row>
    <row collapsed="false" customFormat="false" customHeight="false" hidden="false" ht="13.3" outlineLevel="0" r="1813">
      <c r="A1813" s="20" t="n">
        <v>39190</v>
      </c>
      <c r="B1813" s="14" t="n">
        <v>90.16</v>
      </c>
      <c r="C1813" s="15" t="n">
        <v>90.85</v>
      </c>
      <c r="D1813" s="16" t="n">
        <v>89.6</v>
      </c>
      <c r="E1813" s="17" t="n">
        <v>90.4</v>
      </c>
      <c r="F1813" s="18" t="n">
        <v>16573000</v>
      </c>
      <c r="G1813" s="13" t="n">
        <v>90.01</v>
      </c>
      <c r="I1813" s="7" t="n">
        <f aca="false">C1813 - E1812</f>
        <v>0.5</v>
      </c>
      <c r="J1813" s="8" t="n">
        <f aca="false">E1812 - D1813</f>
        <v>0.75</v>
      </c>
      <c r="K1813" s="9" t="n">
        <f aca="false">E1813 - E1812</f>
        <v>0.0500000000000114</v>
      </c>
      <c r="L1813" s="21" t="n">
        <f aca="false">I1813 / $E$2</f>
        <v>0.00498753117206983</v>
      </c>
      <c r="M1813" s="22" t="n">
        <f aca="false">J1813 / $E$2</f>
        <v>0.00748129675810474</v>
      </c>
      <c r="N1813" s="23" t="n">
        <f aca="false">K1813 / $E$2</f>
        <v>0.000498753117207096</v>
      </c>
      <c r="O1813" s="10" t="str">
        <f aca="false">IF(OR(J1813 &lt; 0, I1813 &lt; 0), IF(J1813 &lt; 0, "BUY", "SELL"), "S.W.")</f>
        <v>S.W.</v>
      </c>
      <c r="P1813" s="11" t="n">
        <f aca="false">IF(OR(O1812="BUY", O1812 = "SELL"), IF(O1812 = "BUY", E1813 - B1813, B1813 - E1813), 0)</f>
        <v>0</v>
      </c>
      <c r="Q1813" s="24" t="n">
        <f aca="false">(F1813 - F1812) / F1812</f>
        <v>-0.382854887299241</v>
      </c>
      <c r="R1813" s="25" t="inlineStr">
        <f aca="true">IF(ROW(Q1813) - 2 &gt;= 3, AVERAGE(Q1813:OFFSET(Q1813,1 - $R$2, 0)), "")</f>
        <is>
          <t/>
        </is>
      </c>
    </row>
    <row collapsed="false" customFormat="false" customHeight="false" hidden="false" ht="13.3" outlineLevel="0" r="1814">
      <c r="A1814" s="20" t="n">
        <v>39191</v>
      </c>
      <c r="B1814" s="14" t="n">
        <v>90.19</v>
      </c>
      <c r="C1814" s="15" t="n">
        <v>91.25</v>
      </c>
      <c r="D1814" s="16" t="n">
        <v>89.83</v>
      </c>
      <c r="E1814" s="17" t="n">
        <v>90.27</v>
      </c>
      <c r="F1814" s="18" t="n">
        <v>15211200</v>
      </c>
      <c r="G1814" s="13" t="n">
        <v>89.88</v>
      </c>
      <c r="I1814" s="7" t="n">
        <f aca="false">C1814 - E1813</f>
        <v>0.849999999999994</v>
      </c>
      <c r="J1814" s="8" t="n">
        <f aca="false">E1813 - D1814</f>
        <v>0.570000000000007</v>
      </c>
      <c r="K1814" s="9" t="n">
        <f aca="false">E1814 - E1813</f>
        <v>-0.13000000000001</v>
      </c>
      <c r="L1814" s="21" t="n">
        <f aca="false">I1814 / $E$2</f>
        <v>0.00847880299251865</v>
      </c>
      <c r="M1814" s="22" t="n">
        <f aca="false">J1814 / $E$2</f>
        <v>0.00568578553615967</v>
      </c>
      <c r="N1814" s="23" t="n">
        <f aca="false">K1814 / $E$2</f>
        <v>-0.00129675810473825</v>
      </c>
      <c r="O1814" s="10" t="str">
        <f aca="false">IF(OR(J1814 &lt; 0, I1814 &lt; 0), IF(J1814 &lt; 0, "BUY", "SELL"), "S.W.")</f>
        <v>S.W.</v>
      </c>
      <c r="P1814" s="11" t="n">
        <f aca="false">IF(OR(O1813="BUY", O1813 = "SELL"), IF(O1813 = "BUY", E1814 - B1814, B1814 - E1814), 0)</f>
        <v>0</v>
      </c>
      <c r="Q1814" s="24" t="n">
        <f aca="false">(F1814 - F1813) / F1813</f>
        <v>-0.0821697942436493</v>
      </c>
      <c r="R1814" s="25" t="inlineStr">
        <f aca="true">IF(ROW(Q1814) - 2 &gt;= 3, AVERAGE(Q1814:OFFSET(Q1814,1 - $R$2, 0)), "")</f>
        <is>
          <t/>
        </is>
      </c>
    </row>
    <row collapsed="false" customFormat="false" customHeight="false" hidden="false" ht="13.3" outlineLevel="0" r="1815">
      <c r="A1815" s="20" t="n">
        <v>39192</v>
      </c>
      <c r="B1815" s="14" t="n">
        <v>90.89</v>
      </c>
      <c r="C1815" s="15" t="n">
        <v>91.18</v>
      </c>
      <c r="D1815" s="16" t="n">
        <v>90.55</v>
      </c>
      <c r="E1815" s="17" t="n">
        <v>90.97</v>
      </c>
      <c r="F1815" s="18" t="n">
        <v>18670700</v>
      </c>
      <c r="G1815" s="13" t="n">
        <v>90.58</v>
      </c>
      <c r="I1815" s="7" t="n">
        <f aca="false">C1815 - E1814</f>
        <v>0.910000000000011</v>
      </c>
      <c r="J1815" s="8" t="n">
        <f aca="false">E1814 - D1815</f>
        <v>-0.280000000000001</v>
      </c>
      <c r="K1815" s="9" t="n">
        <f aca="false">E1815 - E1814</f>
        <v>0.700000000000003</v>
      </c>
      <c r="L1815" s="21" t="n">
        <f aca="false">I1815 / $E$2</f>
        <v>0.00907730673316719</v>
      </c>
      <c r="M1815" s="22" t="n">
        <f aca="false">J1815 / $E$2</f>
        <v>-0.00279301745635911</v>
      </c>
      <c r="N1815" s="23" t="n">
        <f aca="false">K1815 / $E$2</f>
        <v>0.00698254364089778</v>
      </c>
      <c r="O1815" s="10" t="str">
        <f aca="false">IF(OR(J1815 &lt; 0, I1815 &lt; 0), IF(J1815 &lt; 0, "BUY", "SELL"), "S.W.")</f>
        <v>BUY</v>
      </c>
      <c r="P1815" s="11" t="n">
        <f aca="false">IF(OR(O1814="BUY", O1814 = "SELL"), IF(O1814 = "BUY", E1815 - B1815, B1815 - E1815), 0)</f>
        <v>0</v>
      </c>
      <c r="Q1815" s="24" t="n">
        <f aca="false">(F1815 - F1814) / F1814</f>
        <v>0.227431103397497</v>
      </c>
      <c r="R1815" s="25" t="inlineStr">
        <f aca="true">IF(ROW(Q1815) - 2 &gt;= 3, AVERAGE(Q1815:OFFSET(Q1815,1 - $R$2, 0)), "")</f>
        <is>
          <t/>
        </is>
      </c>
    </row>
    <row collapsed="false" customFormat="false" customHeight="false" hidden="false" ht="13.3" outlineLevel="0" r="1816">
      <c r="A1816" s="20" t="n">
        <v>39195</v>
      </c>
      <c r="B1816" s="14" t="n">
        <v>91.59</v>
      </c>
      <c r="C1816" s="15" t="n">
        <v>93.8</v>
      </c>
      <c r="D1816" s="16" t="n">
        <v>91.42</v>
      </c>
      <c r="E1816" s="17" t="n">
        <v>93.51</v>
      </c>
      <c r="F1816" s="18" t="n">
        <v>27867500</v>
      </c>
      <c r="G1816" s="13" t="n">
        <v>93.11</v>
      </c>
      <c r="I1816" s="7" t="n">
        <f aca="false">C1816 - E1815</f>
        <v>2.83</v>
      </c>
      <c r="J1816" s="8" t="n">
        <f aca="false">E1815 - D1816</f>
        <v>-0.450000000000003</v>
      </c>
      <c r="K1816" s="9" t="n">
        <f aca="false">E1816 - E1815</f>
        <v>2.54000000000001</v>
      </c>
      <c r="L1816" s="21" t="n">
        <f aca="false">I1816 / $E$2</f>
        <v>0.0282294264339152</v>
      </c>
      <c r="M1816" s="22" t="n">
        <f aca="false">J1816 / $E$2</f>
        <v>-0.00448877805486287</v>
      </c>
      <c r="N1816" s="23" t="n">
        <f aca="false">K1816 / $E$2</f>
        <v>0.0253366583541148</v>
      </c>
      <c r="O1816" s="10" t="str">
        <f aca="false">IF(OR(J1816 &lt; 0, I1816 &lt; 0), IF(J1816 &lt; 0, "BUY", "SELL"), "S.W.")</f>
        <v>BUY</v>
      </c>
      <c r="P1816" s="11" t="n">
        <f aca="false">IF(OR(O1815="BUY", O1815 = "SELL"), IF(O1815 = "BUY", E1816 - B1816, B1816 - E1816), 0)</f>
        <v>1.92</v>
      </c>
      <c r="Q1816" s="24" t="n">
        <f aca="false">(F1816 - F1815) / F1815</f>
        <v>0.492579281976573</v>
      </c>
      <c r="R1816" s="25" t="inlineStr">
        <f aca="true">IF(ROW(Q1816) - 2 &gt;= 3, AVERAGE(Q1816:OFFSET(Q1816,1 - $R$2, 0)), "")</f>
        <is>
          <t/>
        </is>
      </c>
    </row>
    <row collapsed="false" customFormat="false" customHeight="false" hidden="false" ht="13.3" outlineLevel="0" r="1817">
      <c r="A1817" s="20" t="n">
        <v>39196</v>
      </c>
      <c r="B1817" s="14" t="n">
        <v>93.96</v>
      </c>
      <c r="C1817" s="15" t="n">
        <v>96.39</v>
      </c>
      <c r="D1817" s="16" t="n">
        <v>91.3</v>
      </c>
      <c r="E1817" s="17" t="n">
        <v>93.24</v>
      </c>
      <c r="F1817" s="18" t="n">
        <v>37687600</v>
      </c>
      <c r="G1817" s="13" t="n">
        <v>92.84</v>
      </c>
      <c r="I1817" s="7" t="n">
        <f aca="false">C1817 - E1816</f>
        <v>2.88</v>
      </c>
      <c r="J1817" s="8" t="n">
        <f aca="false">E1816 - D1817</f>
        <v>2.21000000000001</v>
      </c>
      <c r="K1817" s="9" t="n">
        <f aca="false">E1817 - E1816</f>
        <v>-0.27000000000001</v>
      </c>
      <c r="L1817" s="21" t="n">
        <f aca="false">I1817 / $E$2</f>
        <v>0.0287281795511221</v>
      </c>
      <c r="M1817" s="22" t="n">
        <f aca="false">J1817 / $E$2</f>
        <v>0.0220448877805487</v>
      </c>
      <c r="N1817" s="23" t="n">
        <f aca="false">K1817 / $E$2</f>
        <v>-0.00269326683291781</v>
      </c>
      <c r="O1817" s="10" t="str">
        <f aca="false">IF(OR(J1817 &lt; 0, I1817 &lt; 0), IF(J1817 &lt; 0, "BUY", "SELL"), "S.W.")</f>
        <v>S.W.</v>
      </c>
      <c r="P1817" s="11" t="n">
        <f aca="false">IF(OR(O1816="BUY", O1816 = "SELL"), IF(O1816 = "BUY", E1817 - B1817, B1817 - E1817), 0)</f>
        <v>-0.719999999999999</v>
      </c>
      <c r="Q1817" s="24" t="n">
        <f aca="false">(F1817 - F1816) / F1816</f>
        <v>0.352385395173589</v>
      </c>
      <c r="R1817" s="25" t="inlineStr">
        <f aca="true">IF(ROW(Q1817) - 2 &gt;= 3, AVERAGE(Q1817:OFFSET(Q1817,1 - $R$2, 0)), "")</f>
        <is>
          <t/>
        </is>
      </c>
    </row>
    <row collapsed="false" customFormat="false" customHeight="false" hidden="false" ht="13.3" outlineLevel="0" r="1818">
      <c r="A1818" s="20" t="n">
        <v>39197</v>
      </c>
      <c r="B1818" s="14" t="n">
        <v>94.23</v>
      </c>
      <c r="C1818" s="15" t="n">
        <v>95.4</v>
      </c>
      <c r="D1818" s="16" t="n">
        <v>93.8</v>
      </c>
      <c r="E1818" s="17" t="n">
        <v>95.35</v>
      </c>
      <c r="F1818" s="18" t="n">
        <v>42398000</v>
      </c>
      <c r="G1818" s="13" t="n">
        <v>94.94</v>
      </c>
      <c r="I1818" s="7" t="n">
        <f aca="false">C1818 - E1817</f>
        <v>2.16000000000001</v>
      </c>
      <c r="J1818" s="8" t="n">
        <f aca="false">E1817 - D1818</f>
        <v>-0.560000000000002</v>
      </c>
      <c r="K1818" s="9" t="n">
        <f aca="false">E1818 - E1817</f>
        <v>2.11</v>
      </c>
      <c r="L1818" s="21" t="n">
        <f aca="false">I1818 / $E$2</f>
        <v>0.0215461346633418</v>
      </c>
      <c r="M1818" s="22" t="n">
        <f aca="false">J1818 / $E$2</f>
        <v>-0.00558603491271823</v>
      </c>
      <c r="N1818" s="23" t="n">
        <f aca="false">K1818 / $E$2</f>
        <v>0.0210473815461347</v>
      </c>
      <c r="O1818" s="10" t="str">
        <f aca="false">IF(OR(J1818 &lt; 0, I1818 &lt; 0), IF(J1818 &lt; 0, "BUY", "SELL"), "S.W.")</f>
        <v>BUY</v>
      </c>
      <c r="P1818" s="11" t="n">
        <f aca="false">IF(OR(O1817="BUY", O1817 = "SELL"), IF(O1817 = "BUY", E1818 - B1818, B1818 - E1818), 0)</f>
        <v>0</v>
      </c>
      <c r="Q1818" s="24" t="n">
        <f aca="false">(F1818 - F1817) / F1817</f>
        <v>0.124985406340547</v>
      </c>
      <c r="R1818" s="25" t="inlineStr">
        <f aca="true">IF(ROW(Q1818) - 2 &gt;= 3, AVERAGE(Q1818:OFFSET(Q1818,1 - $R$2, 0)), "")</f>
        <is>
          <t/>
        </is>
      </c>
    </row>
    <row collapsed="false" customFormat="false" customHeight="false" hidden="false" ht="13.3" outlineLevel="0" r="1819">
      <c r="A1819" s="20" t="n">
        <v>39198</v>
      </c>
      <c r="B1819" s="14" t="n">
        <v>101.58</v>
      </c>
      <c r="C1819" s="15" t="n">
        <v>102.5</v>
      </c>
      <c r="D1819" s="16" t="n">
        <v>98.3</v>
      </c>
      <c r="E1819" s="17" t="n">
        <v>98.84</v>
      </c>
      <c r="F1819" s="18" t="n">
        <v>62063500</v>
      </c>
      <c r="G1819" s="13" t="n">
        <v>98.42</v>
      </c>
      <c r="I1819" s="7" t="n">
        <f aca="false">C1819 - E1818</f>
        <v>7.15000000000001</v>
      </c>
      <c r="J1819" s="8" t="n">
        <f aca="false">E1818 - D1819</f>
        <v>-2.95</v>
      </c>
      <c r="K1819" s="9" t="n">
        <f aca="false">E1819 - E1818</f>
        <v>3.49000000000001</v>
      </c>
      <c r="L1819" s="21" t="n">
        <f aca="false">I1819 / $E$2</f>
        <v>0.0713216957605986</v>
      </c>
      <c r="M1819" s="22" t="n">
        <f aca="false">J1819 / $E$2</f>
        <v>-0.029426433915212</v>
      </c>
      <c r="N1819" s="23" t="n">
        <f aca="false">K1819 / $E$2</f>
        <v>0.0348129675810475</v>
      </c>
      <c r="O1819" s="10" t="str">
        <f aca="false">IF(OR(J1819 &lt; 0, I1819 &lt; 0), IF(J1819 &lt; 0, "BUY", "SELL"), "S.W.")</f>
        <v>BUY</v>
      </c>
      <c r="P1819" s="11" t="n">
        <f aca="false">IF(OR(O1818="BUY", O1818 = "SELL"), IF(O1818 = "BUY", E1819 - B1819, B1819 - E1819), 0)</f>
        <v>-2.73999999999999</v>
      </c>
      <c r="Q1819" s="24" t="n">
        <f aca="false">(F1819 - F1818) / F1818</f>
        <v>0.463830841077409</v>
      </c>
      <c r="R1819" s="25" t="inlineStr">
        <f aca="true">IF(ROW(Q1819) - 2 &gt;= 3, AVERAGE(Q1819:OFFSET(Q1819,1 - $R$2, 0)), "")</f>
        <is>
          <t/>
        </is>
      </c>
    </row>
    <row collapsed="false" customFormat="false" customHeight="false" hidden="false" ht="13.3" outlineLevel="0" r="1820">
      <c r="A1820" s="20" t="n">
        <v>39199</v>
      </c>
      <c r="B1820" s="14" t="n">
        <v>98.18</v>
      </c>
      <c r="C1820" s="15" t="n">
        <v>99.95</v>
      </c>
      <c r="D1820" s="16" t="n">
        <v>97.69</v>
      </c>
      <c r="E1820" s="17" t="n">
        <v>99.92</v>
      </c>
      <c r="F1820" s="18" t="n">
        <v>24978700</v>
      </c>
      <c r="G1820" s="13" t="n">
        <v>99.49</v>
      </c>
      <c r="I1820" s="7" t="n">
        <f aca="false">C1820 - E1819</f>
        <v>1.11</v>
      </c>
      <c r="J1820" s="8" t="n">
        <f aca="false">E1819 - D1820</f>
        <v>1.15000000000001</v>
      </c>
      <c r="K1820" s="9" t="n">
        <f aca="false">E1820 - E1819</f>
        <v>1.08</v>
      </c>
      <c r="L1820" s="21" t="n">
        <f aca="false">I1820 / $E$2</f>
        <v>0.011072319201995</v>
      </c>
      <c r="M1820" s="22" t="n">
        <f aca="false">J1820 / $E$2</f>
        <v>0.0114713216957607</v>
      </c>
      <c r="N1820" s="23" t="n">
        <f aca="false">K1820 / $E$2</f>
        <v>0.0107730673316708</v>
      </c>
      <c r="O1820" s="10" t="str">
        <f aca="false">IF(OR(J1820 &lt; 0, I1820 &lt; 0), IF(J1820 &lt; 0, "BUY", "SELL"), "S.W.")</f>
        <v>S.W.</v>
      </c>
      <c r="P1820" s="11" t="n">
        <f aca="false">IF(OR(O1819="BUY", O1819 = "SELL"), IF(O1819 = "BUY", E1820 - B1820, B1820 - E1820), 0)</f>
        <v>1.74</v>
      </c>
      <c r="Q1820" s="24" t="n">
        <f aca="false">(F1820 - F1819) / F1819</f>
        <v>-0.597529949164968</v>
      </c>
      <c r="R1820" s="25" t="inlineStr">
        <f aca="true">IF(ROW(Q1820) - 2 &gt;= 3, AVERAGE(Q1820:OFFSET(Q1820,1 - $R$2, 0)), "")</f>
        <is>
          <t/>
        </is>
      </c>
    </row>
    <row collapsed="false" customFormat="false" customHeight="false" hidden="false" ht="13.3" outlineLevel="0" r="1821">
      <c r="A1821" s="20" t="n">
        <v>39202</v>
      </c>
      <c r="B1821" s="14" t="n">
        <v>100.09</v>
      </c>
      <c r="C1821" s="15" t="n">
        <v>101</v>
      </c>
      <c r="D1821" s="16" t="n">
        <v>99.67</v>
      </c>
      <c r="E1821" s="17" t="n">
        <v>99.8</v>
      </c>
      <c r="F1821" s="18" t="n">
        <v>22018200</v>
      </c>
      <c r="G1821" s="13" t="n">
        <v>99.37</v>
      </c>
      <c r="I1821" s="7" t="n">
        <f aca="false">C1821 - E1820</f>
        <v>1.08</v>
      </c>
      <c r="J1821" s="8" t="n">
        <f aca="false">E1820 - D1821</f>
        <v>0.25</v>
      </c>
      <c r="K1821" s="9" t="n">
        <f aca="false">E1821 - E1820</f>
        <v>-0.120000000000005</v>
      </c>
      <c r="L1821" s="21" t="n">
        <f aca="false">I1821 / $E$2</f>
        <v>0.0107730673316708</v>
      </c>
      <c r="M1821" s="22" t="n">
        <f aca="false">J1821 / $E$2</f>
        <v>0.00249376558603491</v>
      </c>
      <c r="N1821" s="23" t="n">
        <f aca="false">K1821 / $E$2</f>
        <v>-0.0011970074812968</v>
      </c>
      <c r="O1821" s="10" t="str">
        <f aca="false">IF(OR(J1821 &lt; 0, I1821 &lt; 0), IF(J1821 &lt; 0, "BUY", "SELL"), "S.W.")</f>
        <v>S.W.</v>
      </c>
      <c r="P1821" s="11" t="n">
        <f aca="false">IF(OR(O1820="BUY", O1820 = "SELL"), IF(O1820 = "BUY", E1821 - B1821, B1821 - E1821), 0)</f>
        <v>0</v>
      </c>
      <c r="Q1821" s="24" t="n">
        <f aca="false">(F1821 - F1820) / F1820</f>
        <v>-0.118520979874853</v>
      </c>
      <c r="R1821" s="25" t="inlineStr">
        <f aca="true">IF(ROW(Q1821) - 2 &gt;= 3, AVERAGE(Q1821:OFFSET(Q1821,1 - $R$2, 0)), "")</f>
        <is>
          <t/>
        </is>
      </c>
    </row>
    <row collapsed="false" customFormat="false" customHeight="false" hidden="false" ht="13.3" outlineLevel="0" r="1822">
      <c r="A1822" s="20" t="n">
        <v>39203</v>
      </c>
      <c r="B1822" s="14" t="n">
        <v>99.59</v>
      </c>
      <c r="C1822" s="15" t="n">
        <v>100.35</v>
      </c>
      <c r="D1822" s="16" t="n">
        <v>98.55</v>
      </c>
      <c r="E1822" s="17" t="n">
        <v>99.47</v>
      </c>
      <c r="F1822" s="18" t="n">
        <v>19018700</v>
      </c>
      <c r="G1822" s="13" t="n">
        <v>99.04</v>
      </c>
      <c r="I1822" s="7" t="n">
        <f aca="false">C1822 - E1821</f>
        <v>0.549999999999997</v>
      </c>
      <c r="J1822" s="8" t="n">
        <f aca="false">E1821 - D1822</f>
        <v>1.25</v>
      </c>
      <c r="K1822" s="9" t="n">
        <f aca="false">E1822 - E1821</f>
        <v>-0.329999999999998</v>
      </c>
      <c r="L1822" s="21" t="n">
        <f aca="false">I1822 / $E$2</f>
        <v>0.00548628428927678</v>
      </c>
      <c r="M1822" s="22" t="n">
        <f aca="false">J1822 / $E$2</f>
        <v>0.0124688279301746</v>
      </c>
      <c r="N1822" s="23" t="n">
        <f aca="false">K1822 / $E$2</f>
        <v>-0.00329177057356607</v>
      </c>
      <c r="O1822" s="10" t="str">
        <f aca="false">IF(OR(J1822 &lt; 0, I1822 &lt; 0), IF(J1822 &lt; 0, "BUY", "SELL"), "S.W.")</f>
        <v>S.W.</v>
      </c>
      <c r="P1822" s="11" t="n">
        <f aca="false">IF(OR(O1821="BUY", O1821 = "SELL"), IF(O1821 = "BUY", E1822 - B1822, B1822 - E1822), 0)</f>
        <v>0</v>
      </c>
      <c r="Q1822" s="24" t="n">
        <f aca="false">(F1822 - F1821) / F1821</f>
        <v>-0.136228211207092</v>
      </c>
      <c r="R1822" s="25" t="inlineStr">
        <f aca="true">IF(ROW(Q1822) - 2 &gt;= 3, AVERAGE(Q1822:OFFSET(Q1822,1 - $R$2, 0)), "")</f>
        <is>
          <t/>
        </is>
      </c>
    </row>
    <row collapsed="false" customFormat="false" customHeight="false" hidden="false" ht="13.3" outlineLevel="0" r="1823">
      <c r="A1823" s="20" t="n">
        <v>39204</v>
      </c>
      <c r="B1823" s="14" t="n">
        <v>99.65</v>
      </c>
      <c r="C1823" s="15" t="n">
        <v>100.54</v>
      </c>
      <c r="D1823" s="16" t="n">
        <v>99.47</v>
      </c>
      <c r="E1823" s="17" t="n">
        <v>100.39</v>
      </c>
      <c r="F1823" s="18" t="n">
        <v>18040900</v>
      </c>
      <c r="G1823" s="13" t="n">
        <v>99.96</v>
      </c>
      <c r="I1823" s="7" t="n">
        <f aca="false">C1823 - E1822</f>
        <v>1.07000000000001</v>
      </c>
      <c r="J1823" s="8" t="n">
        <f aca="false">E1822 - D1823</f>
        <v>0</v>
      </c>
      <c r="K1823" s="9" t="n">
        <f aca="false">E1823 - E1822</f>
        <v>0.920000000000002</v>
      </c>
      <c r="L1823" s="21" t="n">
        <f aca="false">I1823 / $E$2</f>
        <v>0.0106733167082295</v>
      </c>
      <c r="M1823" s="22" t="n">
        <f aca="false">J1823 / $E$2</f>
        <v>0</v>
      </c>
      <c r="N1823" s="23" t="n">
        <f aca="false">K1823 / $E$2</f>
        <v>0.0091770573566085</v>
      </c>
      <c r="O1823" s="10" t="str">
        <f aca="false">IF(OR(J1823 &lt; 0, I1823 &lt; 0), IF(J1823 &lt; 0, "BUY", "SELL"), "S.W.")</f>
        <v>S.W.</v>
      </c>
      <c r="P1823" s="11" t="n">
        <f aca="false">IF(OR(O1822="BUY", O1822 = "SELL"), IF(O1822 = "BUY", E1823 - B1823, B1823 - E1823), 0)</f>
        <v>0</v>
      </c>
      <c r="Q1823" s="24" t="n">
        <f aca="false">(F1823 - F1822) / F1822</f>
        <v>-0.0514125571148396</v>
      </c>
      <c r="R1823" s="25" t="inlineStr">
        <f aca="true">IF(ROW(Q1823) - 2 &gt;= 3, AVERAGE(Q1823:OFFSET(Q1823,1 - $R$2, 0)), "")</f>
        <is>
          <t/>
        </is>
      </c>
    </row>
    <row collapsed="false" customFormat="false" customHeight="false" hidden="false" ht="13.3" outlineLevel="0" r="1824">
      <c r="A1824" s="20" t="n">
        <v>39205</v>
      </c>
      <c r="B1824" s="14" t="n">
        <v>100.73</v>
      </c>
      <c r="C1824" s="15" t="n">
        <v>101.45</v>
      </c>
      <c r="D1824" s="16" t="n">
        <v>100.01</v>
      </c>
      <c r="E1824" s="17" t="n">
        <v>100.4</v>
      </c>
      <c r="F1824" s="18" t="n">
        <v>20574200</v>
      </c>
      <c r="G1824" s="13" t="n">
        <v>99.97</v>
      </c>
      <c r="I1824" s="7" t="n">
        <f aca="false">C1824 - E1823</f>
        <v>1.06</v>
      </c>
      <c r="J1824" s="8" t="n">
        <f aca="false">E1823 - D1824</f>
        <v>0.379999999999995</v>
      </c>
      <c r="K1824" s="9" t="n">
        <f aca="false">E1824 - E1823</f>
        <v>0.0100000000000051</v>
      </c>
      <c r="L1824" s="21" t="n">
        <f aca="false">I1824 / $E$2</f>
        <v>0.0105735660847881</v>
      </c>
      <c r="M1824" s="22" t="n">
        <f aca="false">J1824 / $E$2</f>
        <v>0.00379052369077302</v>
      </c>
      <c r="N1824" s="23" t="n">
        <f aca="false">K1824 / $E$2</f>
        <v>9.97506234414475E-005</v>
      </c>
      <c r="O1824" s="10" t="str">
        <f aca="false">IF(OR(J1824 &lt; 0, I1824 &lt; 0), IF(J1824 &lt; 0, "BUY", "SELL"), "S.W.")</f>
        <v>S.W.</v>
      </c>
      <c r="P1824" s="11" t="n">
        <f aca="false">IF(OR(O1823="BUY", O1823 = "SELL"), IF(O1823 = "BUY", E1824 - B1824, B1824 - E1824), 0)</f>
        <v>0</v>
      </c>
      <c r="Q1824" s="24" t="n">
        <f aca="false">(F1824 - F1823) / F1823</f>
        <v>0.140419823844708</v>
      </c>
      <c r="R1824" s="25" t="inlineStr">
        <f aca="true">IF(ROW(Q1824) - 2 &gt;= 3, AVERAGE(Q1824:OFFSET(Q1824,1 - $R$2, 0)), "")</f>
        <is>
          <t/>
        </is>
      </c>
    </row>
    <row collapsed="false" customFormat="false" customHeight="false" hidden="false" ht="13.3" outlineLevel="0" r="1825">
      <c r="A1825" s="20" t="n">
        <v>39206</v>
      </c>
      <c r="B1825" s="14" t="n">
        <v>100.8</v>
      </c>
      <c r="C1825" s="15" t="n">
        <v>101.6</v>
      </c>
      <c r="D1825" s="16" t="n">
        <v>100.5</v>
      </c>
      <c r="E1825" s="17" t="n">
        <v>100.81</v>
      </c>
      <c r="F1825" s="18" t="n">
        <v>13642400</v>
      </c>
      <c r="G1825" s="13" t="n">
        <v>100.38</v>
      </c>
      <c r="I1825" s="7" t="n">
        <f aca="false">C1825 - E1824</f>
        <v>1.19999999999999</v>
      </c>
      <c r="J1825" s="8" t="n">
        <f aca="false">E1824 - D1825</f>
        <v>-0.0999999999999943</v>
      </c>
      <c r="K1825" s="9" t="n">
        <f aca="false">E1825 - E1824</f>
        <v>0.409999999999997</v>
      </c>
      <c r="L1825" s="21" t="n">
        <f aca="false">I1825 / $E$2</f>
        <v>0.0119700748129675</v>
      </c>
      <c r="M1825" s="22" t="n">
        <f aca="false">J1825 / $E$2</f>
        <v>-0.000997506234413908</v>
      </c>
      <c r="N1825" s="23" t="n">
        <f aca="false">K1825 / $E$2</f>
        <v>0.00408977556109722</v>
      </c>
      <c r="O1825" s="10" t="str">
        <f aca="false">IF(OR(J1825 &lt; 0, I1825 &lt; 0), IF(J1825 &lt; 0, "BUY", "SELL"), "S.W.")</f>
        <v>BUY</v>
      </c>
      <c r="P1825" s="11" t="n">
        <f aca="false">IF(OR(O1824="BUY", O1824 = "SELL"), IF(O1824 = "BUY", E1825 - B1825, B1825 - E1825), 0)</f>
        <v>0</v>
      </c>
      <c r="Q1825" s="24" t="n">
        <f aca="false">(F1825 - F1824) / F1824</f>
        <v>-0.336917109778266</v>
      </c>
      <c r="R1825" s="25" t="inlineStr">
        <f aca="true">IF(ROW(Q1825) - 2 &gt;= 3, AVERAGE(Q1825:OFFSET(Q1825,1 - $R$2, 0)), "")</f>
        <is>
          <t/>
        </is>
      </c>
    </row>
    <row collapsed="false" customFormat="false" customHeight="false" hidden="false" ht="13.3" outlineLevel="0" r="1826">
      <c r="A1826" s="20" t="n">
        <v>39209</v>
      </c>
      <c r="B1826" s="14" t="n">
        <v>101.08</v>
      </c>
      <c r="C1826" s="15" t="n">
        <v>104.35</v>
      </c>
      <c r="D1826" s="16" t="n">
        <v>101.01</v>
      </c>
      <c r="E1826" s="17" t="n">
        <v>103.92</v>
      </c>
      <c r="F1826" s="18" t="n">
        <v>30769900</v>
      </c>
      <c r="G1826" s="13" t="n">
        <v>103.48</v>
      </c>
      <c r="I1826" s="7" t="n">
        <f aca="false">C1826 - E1825</f>
        <v>3.53999999999999</v>
      </c>
      <c r="J1826" s="8" t="n">
        <f aca="false">E1825 - D1826</f>
        <v>-0.200000000000003</v>
      </c>
      <c r="K1826" s="9" t="n">
        <f aca="false">E1826 - E1825</f>
        <v>3.11</v>
      </c>
      <c r="L1826" s="21" t="n">
        <f aca="false">I1826 / $E$2</f>
        <v>0.0353117206982543</v>
      </c>
      <c r="M1826" s="22" t="n">
        <f aca="false">J1826 / $E$2</f>
        <v>-0.00199501246882796</v>
      </c>
      <c r="N1826" s="23" t="n">
        <f aca="false">K1826 / $E$2</f>
        <v>0.0310224438902743</v>
      </c>
      <c r="O1826" s="10" t="str">
        <f aca="false">IF(OR(J1826 &lt; 0, I1826 &lt; 0), IF(J1826 &lt; 0, "BUY", "SELL"), "S.W.")</f>
        <v>BUY</v>
      </c>
      <c r="P1826" s="11" t="n">
        <f aca="false">IF(OR(O1825="BUY", O1825 = "SELL"), IF(O1825 = "BUY", E1826 - B1826, B1826 - E1826), 0)</f>
        <v>2.84</v>
      </c>
      <c r="Q1826" s="24" t="n">
        <f aca="false">(F1826 - F1825) / F1825</f>
        <v>1.25546091596787</v>
      </c>
      <c r="R1826" s="25" t="inlineStr">
        <f aca="true">IF(ROW(Q1826) - 2 &gt;= 3, AVERAGE(Q1826:OFFSET(Q1826,1 - $R$2, 0)), "")</f>
        <is>
          <t/>
        </is>
      </c>
    </row>
    <row collapsed="false" customFormat="false" customHeight="false" hidden="false" ht="13.3" outlineLevel="0" r="1827">
      <c r="A1827" s="20" t="n">
        <v>39210</v>
      </c>
      <c r="B1827" s="14" t="n">
        <v>103.47</v>
      </c>
      <c r="C1827" s="15" t="n">
        <v>105.15</v>
      </c>
      <c r="D1827" s="16" t="n">
        <v>103.42</v>
      </c>
      <c r="E1827" s="17" t="n">
        <v>105.06</v>
      </c>
      <c r="F1827" s="18" t="n">
        <v>27999900</v>
      </c>
      <c r="G1827" s="13" t="n">
        <v>104.61</v>
      </c>
      <c r="I1827" s="7" t="n">
        <f aca="false">C1827 - E1826</f>
        <v>1.23</v>
      </c>
      <c r="J1827" s="8" t="n">
        <f aca="false">E1826 - D1827</f>
        <v>0.5</v>
      </c>
      <c r="K1827" s="9" t="n">
        <f aca="false">E1827 - E1826</f>
        <v>1.14</v>
      </c>
      <c r="L1827" s="21" t="n">
        <f aca="false">I1827 / $E$2</f>
        <v>0.0122693266832918</v>
      </c>
      <c r="M1827" s="22" t="n">
        <f aca="false">J1827 / $E$2</f>
        <v>0.00498753117206983</v>
      </c>
      <c r="N1827" s="23" t="n">
        <f aca="false">K1827 / $E$2</f>
        <v>0.0113715710723192</v>
      </c>
      <c r="O1827" s="10" t="str">
        <f aca="false">IF(OR(J1827 &lt; 0, I1827 &lt; 0), IF(J1827 &lt; 0, "BUY", "SELL"), "S.W.")</f>
        <v>S.W.</v>
      </c>
      <c r="P1827" s="11" t="n">
        <f aca="false">IF(OR(O1826="BUY", O1826 = "SELL"), IF(O1826 = "BUY", E1827 - B1827, B1827 - E1827), 0)</f>
        <v>1.59</v>
      </c>
      <c r="Q1827" s="24" t="n">
        <f aca="false">(F1827 - F1826) / F1826</f>
        <v>-0.0900230419988365</v>
      </c>
      <c r="R1827" s="25" t="inlineStr">
        <f aca="true">IF(ROW(Q1827) - 2 &gt;= 3, AVERAGE(Q1827:OFFSET(Q1827,1 - $R$2, 0)), "")</f>
        <is>
          <t/>
        </is>
      </c>
    </row>
    <row collapsed="false" customFormat="false" customHeight="false" hidden="false" ht="13.3" outlineLevel="0" r="1828">
      <c r="A1828" s="20" t="n">
        <v>39211</v>
      </c>
      <c r="B1828" s="14" t="n">
        <v>104.91</v>
      </c>
      <c r="C1828" s="15" t="n">
        <v>106.96</v>
      </c>
      <c r="D1828" s="16" t="n">
        <v>104.89</v>
      </c>
      <c r="E1828" s="17" t="n">
        <v>106.88</v>
      </c>
      <c r="F1828" s="18" t="n">
        <v>25634200</v>
      </c>
      <c r="G1828" s="13" t="n">
        <v>106.42</v>
      </c>
      <c r="I1828" s="7" t="n">
        <f aca="false">C1828 - E1827</f>
        <v>1.89999999999999</v>
      </c>
      <c r="J1828" s="8" t="n">
        <f aca="false">E1827 - D1828</f>
        <v>0.170000000000002</v>
      </c>
      <c r="K1828" s="9" t="n">
        <f aca="false">E1828 - E1827</f>
        <v>1.81999999999999</v>
      </c>
      <c r="L1828" s="21" t="n">
        <f aca="false">I1828 / $E$2</f>
        <v>0.0189526184538653</v>
      </c>
      <c r="M1828" s="22" t="n">
        <f aca="false">J1828 / $E$2</f>
        <v>0.00169576059850376</v>
      </c>
      <c r="N1828" s="23" t="n">
        <f aca="false">K1828 / $E$2</f>
        <v>0.0181546134663341</v>
      </c>
      <c r="O1828" s="10" t="str">
        <f aca="false">IF(OR(J1828 &lt; 0, I1828 &lt; 0), IF(J1828 &lt; 0, "BUY", "SELL"), "S.W.")</f>
        <v>S.W.</v>
      </c>
      <c r="P1828" s="11" t="n">
        <f aca="false">IF(OR(O1827="BUY", O1827 = "SELL"), IF(O1827 = "BUY", E1828 - B1828, B1828 - E1828), 0)</f>
        <v>0</v>
      </c>
      <c r="Q1828" s="24" t="n">
        <f aca="false">(F1828 - F1827) / F1827</f>
        <v>-0.0844895874628124</v>
      </c>
      <c r="R1828" s="25" t="inlineStr">
        <f aca="true">IF(ROW(Q1828) - 2 &gt;= 3, AVERAGE(Q1828:OFFSET(Q1828,1 - $R$2, 0)), "")</f>
        <is>
          <t/>
        </is>
      </c>
    </row>
    <row collapsed="false" customFormat="false" customHeight="false" hidden="false" ht="13.3" outlineLevel="0" r="1829">
      <c r="A1829" s="20" t="n">
        <v>39212</v>
      </c>
      <c r="B1829" s="14" t="n">
        <v>106.63</v>
      </c>
      <c r="C1829" s="15" t="n">
        <v>108.84</v>
      </c>
      <c r="D1829" s="16" t="n">
        <v>105.92</v>
      </c>
      <c r="E1829" s="17" t="n">
        <v>107.34</v>
      </c>
      <c r="F1829" s="18" t="n">
        <v>42759200</v>
      </c>
      <c r="G1829" s="13" t="n">
        <v>106.88</v>
      </c>
      <c r="I1829" s="7" t="n">
        <f aca="false">C1829 - E1828</f>
        <v>1.96000000000001</v>
      </c>
      <c r="J1829" s="8" t="n">
        <f aca="false">E1828 - D1829</f>
        <v>0.959999999999994</v>
      </c>
      <c r="K1829" s="9" t="n">
        <f aca="false">E1829 - E1828</f>
        <v>0.460000000000008</v>
      </c>
      <c r="L1829" s="21" t="n">
        <f aca="false">I1829 / $E$2</f>
        <v>0.0195511221945138</v>
      </c>
      <c r="M1829" s="22" t="n">
        <f aca="false">J1829 / $E$2</f>
        <v>0.009576059850374</v>
      </c>
      <c r="N1829" s="23" t="n">
        <f aca="false">K1829 / $E$2</f>
        <v>0.00458852867830432</v>
      </c>
      <c r="O1829" s="10" t="str">
        <f aca="false">IF(OR(J1829 &lt; 0, I1829 &lt; 0), IF(J1829 &lt; 0, "BUY", "SELL"), "S.W.")</f>
        <v>S.W.</v>
      </c>
      <c r="P1829" s="11" t="n">
        <f aca="false">IF(OR(O1828="BUY", O1828 = "SELL"), IF(O1828 = "BUY", E1829 - B1829, B1829 - E1829), 0)</f>
        <v>0</v>
      </c>
      <c r="Q1829" s="24" t="n">
        <f aca="false">(F1829 - F1828) / F1828</f>
        <v>0.668052835664854</v>
      </c>
      <c r="R1829" s="25" t="inlineStr">
        <f aca="true">IF(ROW(Q1829) - 2 &gt;= 3, AVERAGE(Q1829:OFFSET(Q1829,1 - $R$2, 0)), "")</f>
        <is>
          <t/>
        </is>
      </c>
    </row>
    <row collapsed="false" customFormat="false" customHeight="false" hidden="false" ht="13.3" outlineLevel="0" r="1830">
      <c r="A1830" s="20" t="n">
        <v>39213</v>
      </c>
      <c r="B1830" s="14" t="n">
        <v>107.74</v>
      </c>
      <c r="C1830" s="15" t="n">
        <v>109.13</v>
      </c>
      <c r="D1830" s="16" t="n">
        <v>106.78</v>
      </c>
      <c r="E1830" s="17" t="n">
        <v>108.74</v>
      </c>
      <c r="F1830" s="18" t="n">
        <v>23346300</v>
      </c>
      <c r="G1830" s="13" t="n">
        <v>108.28</v>
      </c>
      <c r="I1830" s="7" t="n">
        <f aca="false">C1830 - E1829</f>
        <v>1.78999999999999</v>
      </c>
      <c r="J1830" s="8" t="n">
        <f aca="false">E1829 - D1830</f>
        <v>0.560000000000002</v>
      </c>
      <c r="K1830" s="9" t="n">
        <f aca="false">E1830 - E1829</f>
        <v>1.39999999999999</v>
      </c>
      <c r="L1830" s="21" t="n">
        <f aca="false">I1830 / $E$2</f>
        <v>0.0178553615960099</v>
      </c>
      <c r="M1830" s="22" t="n">
        <f aca="false">J1830 / $E$2</f>
        <v>0.00558603491271823</v>
      </c>
      <c r="N1830" s="23" t="n">
        <f aca="false">K1830 / $E$2</f>
        <v>0.0139650872817954</v>
      </c>
      <c r="O1830" s="10" t="str">
        <f aca="false">IF(OR(J1830 &lt; 0, I1830 &lt; 0), IF(J1830 &lt; 0, "BUY", "SELL"), "S.W.")</f>
        <v>S.W.</v>
      </c>
      <c r="P1830" s="11" t="n">
        <f aca="false">IF(OR(O1829="BUY", O1829 = "SELL"), IF(O1829 = "BUY", E1830 - B1830, B1830 - E1830), 0)</f>
        <v>0</v>
      </c>
      <c r="Q1830" s="24" t="n">
        <f aca="false">(F1830 - F1829) / F1829</f>
        <v>-0.454005219929278</v>
      </c>
      <c r="R1830" s="25" t="inlineStr">
        <f aca="true">IF(ROW(Q1830) - 2 &gt;= 3, AVERAGE(Q1830:OFFSET(Q1830,1 - $R$2, 0)), "")</f>
        <is>
          <t/>
        </is>
      </c>
    </row>
    <row collapsed="false" customFormat="false" customHeight="false" hidden="false" ht="13.3" outlineLevel="0" r="1831">
      <c r="A1831" s="20" t="n">
        <v>39216</v>
      </c>
      <c r="B1831" s="14" t="n">
        <v>109.62</v>
      </c>
      <c r="C1831" s="15" t="n">
        <v>110</v>
      </c>
      <c r="D1831" s="16" t="n">
        <v>108.25</v>
      </c>
      <c r="E1831" s="17" t="n">
        <v>109.36</v>
      </c>
      <c r="F1831" s="18" t="n">
        <v>23283800</v>
      </c>
      <c r="G1831" s="13" t="n">
        <v>108.89</v>
      </c>
      <c r="I1831" s="7" t="n">
        <f aca="false">C1831 - E1830</f>
        <v>1.26000000000001</v>
      </c>
      <c r="J1831" s="8" t="n">
        <f aca="false">E1830 - D1831</f>
        <v>0.489999999999995</v>
      </c>
      <c r="K1831" s="9" t="n">
        <f aca="false">E1831 - E1830</f>
        <v>0.620000000000005</v>
      </c>
      <c r="L1831" s="21" t="n">
        <f aca="false">I1831 / $E$2</f>
        <v>0.012568578553616</v>
      </c>
      <c r="M1831" s="22" t="n">
        <f aca="false">J1831 / $E$2</f>
        <v>0.00488778054862838</v>
      </c>
      <c r="N1831" s="23" t="n">
        <f aca="false">K1831 / $E$2</f>
        <v>0.00618453865336663</v>
      </c>
      <c r="O1831" s="10" t="str">
        <f aca="false">IF(OR(J1831 &lt; 0, I1831 &lt; 0), IF(J1831 &lt; 0, "BUY", "SELL"), "S.W.")</f>
        <v>S.W.</v>
      </c>
      <c r="P1831" s="11" t="n">
        <f aca="false">IF(OR(O1830="BUY", O1830 = "SELL"), IF(O1830 = "BUY", E1831 - B1831, B1831 - E1831), 0)</f>
        <v>0</v>
      </c>
      <c r="Q1831" s="24" t="n">
        <f aca="false">(F1831 - F1830) / F1830</f>
        <v>-0.00267708373489589</v>
      </c>
      <c r="R1831" s="25" t="inlineStr">
        <f aca="true">IF(ROW(Q1831) - 2 &gt;= 3, AVERAGE(Q1831:OFFSET(Q1831,1 - $R$2, 0)), "")</f>
        <is>
          <t/>
        </is>
      </c>
    </row>
    <row collapsed="false" customFormat="false" customHeight="false" hidden="false" ht="13.3" outlineLevel="0" r="1832">
      <c r="A1832" s="20" t="n">
        <v>39217</v>
      </c>
      <c r="B1832" s="14" t="n">
        <v>109.57</v>
      </c>
      <c r="C1832" s="15" t="n">
        <v>110.2</v>
      </c>
      <c r="D1832" s="16" t="n">
        <v>106.48</v>
      </c>
      <c r="E1832" s="17" t="n">
        <v>107.52</v>
      </c>
      <c r="F1832" s="18" t="n">
        <v>34089800</v>
      </c>
      <c r="G1832" s="13" t="n">
        <v>107.06</v>
      </c>
      <c r="I1832" s="7" t="n">
        <f aca="false">C1832 - E1831</f>
        <v>0.840000000000003</v>
      </c>
      <c r="J1832" s="8" t="n">
        <f aca="false">E1831 - D1832</f>
        <v>2.88</v>
      </c>
      <c r="K1832" s="9" t="n">
        <f aca="false">E1832 - E1831</f>
        <v>-1.84</v>
      </c>
      <c r="L1832" s="21" t="n">
        <f aca="false">I1832 / $E$2</f>
        <v>0.00837905236907734</v>
      </c>
      <c r="M1832" s="22" t="n">
        <f aca="false">J1832 / $E$2</f>
        <v>0.0287281795511221</v>
      </c>
      <c r="N1832" s="23" t="n">
        <f aca="false">K1832 / $E$2</f>
        <v>-0.018354114713217</v>
      </c>
      <c r="O1832" s="10" t="str">
        <f aca="false">IF(OR(J1832 &lt; 0, I1832 &lt; 0), IF(J1832 &lt; 0, "BUY", "SELL"), "S.W.")</f>
        <v>S.W.</v>
      </c>
      <c r="P1832" s="11" t="n">
        <f aca="false">IF(OR(O1831="BUY", O1831 = "SELL"), IF(O1831 = "BUY", E1832 - B1832, B1832 - E1832), 0)</f>
        <v>0</v>
      </c>
      <c r="Q1832" s="24" t="n">
        <f aca="false">(F1832 - F1831) / F1831</f>
        <v>0.464099502658501</v>
      </c>
      <c r="R1832" s="25" t="inlineStr">
        <f aca="true">IF(ROW(Q1832) - 2 &gt;= 3, AVERAGE(Q1832:OFFSET(Q1832,1 - $R$2, 0)), "")</f>
        <is>
          <t/>
        </is>
      </c>
    </row>
    <row collapsed="false" customFormat="false" customHeight="false" hidden="false" ht="13.3" outlineLevel="0" r="1833">
      <c r="A1833" s="20" t="n">
        <v>39218</v>
      </c>
      <c r="B1833" s="14" t="n">
        <v>108.53</v>
      </c>
      <c r="C1833" s="15" t="n">
        <v>108.83</v>
      </c>
      <c r="D1833" s="16" t="n">
        <v>103.42</v>
      </c>
      <c r="E1833" s="17" t="n">
        <v>107.34</v>
      </c>
      <c r="F1833" s="18" t="n">
        <v>40241700</v>
      </c>
      <c r="G1833" s="13" t="n">
        <v>106.88</v>
      </c>
      <c r="I1833" s="7" t="n">
        <f aca="false">C1833 - E1832</f>
        <v>1.31</v>
      </c>
      <c r="J1833" s="8" t="n">
        <f aca="false">E1832 - D1833</f>
        <v>4.09999999999999</v>
      </c>
      <c r="K1833" s="9" t="n">
        <f aca="false">E1833 - E1832</f>
        <v>-0.179999999999993</v>
      </c>
      <c r="L1833" s="21" t="n">
        <f aca="false">I1833 / $E$2</f>
        <v>0.013067331670823</v>
      </c>
      <c r="M1833" s="22" t="n">
        <f aca="false">J1833 / $E$2</f>
        <v>0.0408977556109725</v>
      </c>
      <c r="N1833" s="23" t="n">
        <f aca="false">K1833 / $E$2</f>
        <v>-0.00179551122194506</v>
      </c>
      <c r="O1833" s="10" t="str">
        <f aca="false">IF(OR(J1833 &lt; 0, I1833 &lt; 0), IF(J1833 &lt; 0, "BUY", "SELL"), "S.W.")</f>
        <v>S.W.</v>
      </c>
      <c r="P1833" s="11" t="n">
        <f aca="false">IF(OR(O1832="BUY", O1832 = "SELL"), IF(O1832 = "BUY", E1833 - B1833, B1833 - E1833), 0)</f>
        <v>0</v>
      </c>
      <c r="Q1833" s="24" t="n">
        <f aca="false">(F1833 - F1832) / F1832</f>
        <v>0.180461604350862</v>
      </c>
      <c r="R1833" s="25" t="inlineStr">
        <f aca="true">IF(ROW(Q1833) - 2 &gt;= 3, AVERAGE(Q1833:OFFSET(Q1833,1 - $R$2, 0)), "")</f>
        <is>
          <t/>
        </is>
      </c>
    </row>
    <row collapsed="false" customFormat="false" customHeight="false" hidden="false" ht="13.3" outlineLevel="0" r="1834">
      <c r="A1834" s="20" t="n">
        <v>39219</v>
      </c>
      <c r="B1834" s="14" t="n">
        <v>107.15</v>
      </c>
      <c r="C1834" s="15" t="n">
        <v>109.87</v>
      </c>
      <c r="D1834" s="16" t="n">
        <v>107.15</v>
      </c>
      <c r="E1834" s="17" t="n">
        <v>109.44</v>
      </c>
      <c r="F1834" s="18" t="n">
        <v>26260400</v>
      </c>
      <c r="G1834" s="13" t="n">
        <v>108.97</v>
      </c>
      <c r="I1834" s="7" t="n">
        <f aca="false">C1834 - E1833</f>
        <v>2.53</v>
      </c>
      <c r="J1834" s="8" t="n">
        <f aca="false">E1833 - D1834</f>
        <v>0.189999999999998</v>
      </c>
      <c r="K1834" s="9" t="n">
        <f aca="false">E1834 - E1833</f>
        <v>2.09999999999999</v>
      </c>
      <c r="L1834" s="21" t="n">
        <f aca="false">I1834 / $E$2</f>
        <v>0.0252369077306733</v>
      </c>
      <c r="M1834" s="22" t="n">
        <f aca="false">J1834 / $E$2</f>
        <v>0.00189526184538651</v>
      </c>
      <c r="N1834" s="23" t="n">
        <f aca="false">K1834 / $E$2</f>
        <v>0.0209476309226932</v>
      </c>
      <c r="O1834" s="10" t="str">
        <f aca="false">IF(OR(J1834 &lt; 0, I1834 &lt; 0), IF(J1834 &lt; 0, "BUY", "SELL"), "S.W.")</f>
        <v>S.W.</v>
      </c>
      <c r="P1834" s="11" t="n">
        <f aca="false">IF(OR(O1833="BUY", O1833 = "SELL"), IF(O1833 = "BUY", E1834 - B1834, B1834 - E1834), 0)</f>
        <v>0</v>
      </c>
      <c r="Q1834" s="24" t="n">
        <f aca="false">(F1834 - F1833) / F1833</f>
        <v>-0.34743313528007</v>
      </c>
      <c r="R1834" s="25" t="inlineStr">
        <f aca="true">IF(ROW(Q1834) - 2 &gt;= 3, AVERAGE(Q1834:OFFSET(Q1834,1 - $R$2, 0)), "")</f>
        <is>
          <t/>
        </is>
      </c>
    </row>
    <row collapsed="false" customFormat="false" customHeight="false" hidden="false" ht="13.3" outlineLevel="0" r="1835">
      <c r="A1835" s="20" t="n">
        <v>39220</v>
      </c>
      <c r="B1835" s="14" t="n">
        <v>110.23</v>
      </c>
      <c r="C1835" s="15" t="n">
        <v>110.64</v>
      </c>
      <c r="D1835" s="16" t="n">
        <v>109.77</v>
      </c>
      <c r="E1835" s="17" t="n">
        <v>110.02</v>
      </c>
      <c r="F1835" s="18" t="n">
        <v>22190900</v>
      </c>
      <c r="G1835" s="13" t="n">
        <v>109.55</v>
      </c>
      <c r="I1835" s="7" t="n">
        <f aca="false">C1835 - E1834</f>
        <v>1.2</v>
      </c>
      <c r="J1835" s="8" t="n">
        <f aca="false">E1834 - D1835</f>
        <v>-0.329999999999998</v>
      </c>
      <c r="K1835" s="9" t="n">
        <f aca="false">E1835 - E1834</f>
        <v>0.579999999999998</v>
      </c>
      <c r="L1835" s="21" t="n">
        <f aca="false">I1835 / $E$2</f>
        <v>0.0119700748129676</v>
      </c>
      <c r="M1835" s="22" t="n">
        <f aca="false">J1835 / $E$2</f>
        <v>-0.00329177057356607</v>
      </c>
      <c r="N1835" s="23" t="n">
        <f aca="false">K1835 / $E$2</f>
        <v>0.00578553615960098</v>
      </c>
      <c r="O1835" s="10" t="str">
        <f aca="false">IF(OR(J1835 &lt; 0, I1835 &lt; 0), IF(J1835 &lt; 0, "BUY", "SELL"), "S.W.")</f>
        <v>BUY</v>
      </c>
      <c r="P1835" s="11" t="n">
        <f aca="false">IF(OR(O1834="BUY", O1834 = "SELL"), IF(O1834 = "BUY", E1835 - B1835, B1835 - E1835), 0)</f>
        <v>0</v>
      </c>
      <c r="Q1835" s="24" t="n">
        <f aca="false">(F1835 - F1834) / F1834</f>
        <v>-0.15496717490975</v>
      </c>
      <c r="R1835" s="25" t="inlineStr">
        <f aca="true">IF(ROW(Q1835) - 2 &gt;= 3, AVERAGE(Q1835:OFFSET(Q1835,1 - $R$2, 0)), "")</f>
        <is>
          <t/>
        </is>
      </c>
    </row>
    <row collapsed="false" customFormat="false" customHeight="false" hidden="false" ht="13.3" outlineLevel="0" r="1836">
      <c r="A1836" s="20" t="n">
        <v>39223</v>
      </c>
      <c r="B1836" s="14" t="n">
        <v>110.31</v>
      </c>
      <c r="C1836" s="15" t="n">
        <v>112.45</v>
      </c>
      <c r="D1836" s="16" t="n">
        <v>110.05</v>
      </c>
      <c r="E1836" s="17" t="n">
        <v>111.98</v>
      </c>
      <c r="F1836" s="18" t="n">
        <v>22853300</v>
      </c>
      <c r="G1836" s="13" t="n">
        <v>111.5</v>
      </c>
      <c r="I1836" s="7" t="n">
        <f aca="false">C1836 - E1835</f>
        <v>2.43000000000001</v>
      </c>
      <c r="J1836" s="8" t="n">
        <f aca="false">E1835 - D1836</f>
        <v>-0.0300000000000011</v>
      </c>
      <c r="K1836" s="9" t="n">
        <f aca="false">E1836 - E1835</f>
        <v>1.96000000000001</v>
      </c>
      <c r="L1836" s="21" t="n">
        <f aca="false">I1836 / $E$2</f>
        <v>0.0242394014962594</v>
      </c>
      <c r="M1836" s="22" t="n">
        <f aca="false">J1836 / $E$2</f>
        <v>-0.000299251870324201</v>
      </c>
      <c r="N1836" s="23" t="n">
        <f aca="false">K1836 / $E$2</f>
        <v>0.0195511221945138</v>
      </c>
      <c r="O1836" s="10" t="str">
        <f aca="false">IF(OR(J1836 &lt; 0, I1836 &lt; 0), IF(J1836 &lt; 0, "BUY", "SELL"), "S.W.")</f>
        <v>BUY</v>
      </c>
      <c r="P1836" s="11" t="n">
        <f aca="false">IF(OR(O1835="BUY", O1835 = "SELL"), IF(O1835 = "BUY", E1836 - B1836, B1836 - E1836), 0)</f>
        <v>1.67</v>
      </c>
      <c r="Q1836" s="24" t="n">
        <f aca="false">(F1836 - F1835) / F1835</f>
        <v>0.0298500736788503</v>
      </c>
      <c r="R1836" s="25" t="inlineStr">
        <f aca="true">IF(ROW(Q1836) - 2 &gt;= 3, AVERAGE(Q1836:OFFSET(Q1836,1 - $R$2, 0)), "")</f>
        <is>
          <t/>
        </is>
      </c>
    </row>
    <row collapsed="false" customFormat="false" customHeight="false" hidden="false" ht="13.3" outlineLevel="0" r="1837">
      <c r="A1837" s="20" t="n">
        <v>39224</v>
      </c>
      <c r="B1837" s="14" t="n">
        <v>112.49</v>
      </c>
      <c r="C1837" s="15" t="n">
        <v>113.75</v>
      </c>
      <c r="D1837" s="16" t="n">
        <v>112.01</v>
      </c>
      <c r="E1837" s="17" t="n">
        <v>113.54</v>
      </c>
      <c r="F1837" s="18" t="n">
        <v>20443200</v>
      </c>
      <c r="G1837" s="13" t="n">
        <v>113.05</v>
      </c>
      <c r="I1837" s="7" t="n">
        <f aca="false">C1837 - E1836</f>
        <v>1.77</v>
      </c>
      <c r="J1837" s="8" t="n">
        <f aca="false">E1836 - D1837</f>
        <v>-0.0300000000000011</v>
      </c>
      <c r="K1837" s="9" t="n">
        <f aca="false">E1837 - E1836</f>
        <v>1.56</v>
      </c>
      <c r="L1837" s="21" t="n">
        <f aca="false">I1837 / $E$2</f>
        <v>0.0176558603491271</v>
      </c>
      <c r="M1837" s="22" t="n">
        <f aca="false">J1837 / $E$2</f>
        <v>-0.000299251870324201</v>
      </c>
      <c r="N1837" s="23" t="n">
        <f aca="false">K1837 / $E$2</f>
        <v>0.0155610972568579</v>
      </c>
      <c r="O1837" s="10" t="str">
        <f aca="false">IF(OR(J1837 &lt; 0, I1837 &lt; 0), IF(J1837 &lt; 0, "BUY", "SELL"), "S.W.")</f>
        <v>BUY</v>
      </c>
      <c r="P1837" s="11" t="n">
        <f aca="false">IF(OR(O1836="BUY", O1836 = "SELL"), IF(O1836 = "BUY", E1837 - B1837, B1837 - E1837), 0)</f>
        <v>1.05000000000001</v>
      </c>
      <c r="Q1837" s="24" t="n">
        <f aca="false">(F1837 - F1836) / F1836</f>
        <v>-0.105459605396157</v>
      </c>
      <c r="R1837" s="25" t="inlineStr">
        <f aca="true">IF(ROW(Q1837) - 2 &gt;= 3, AVERAGE(Q1837:OFFSET(Q1837,1 - $R$2, 0)), "")</f>
        <is>
          <t/>
        </is>
      </c>
    </row>
    <row collapsed="false" customFormat="false" customHeight="false" hidden="false" ht="13.3" outlineLevel="0" r="1838">
      <c r="A1838" s="20" t="n">
        <v>39225</v>
      </c>
      <c r="B1838" s="14" t="n">
        <v>114.02</v>
      </c>
      <c r="C1838" s="15" t="n">
        <v>115</v>
      </c>
      <c r="D1838" s="16" t="n">
        <v>112.59</v>
      </c>
      <c r="E1838" s="17" t="n">
        <v>112.89</v>
      </c>
      <c r="F1838" s="18" t="n">
        <v>32549100</v>
      </c>
      <c r="G1838" s="13" t="n">
        <v>112.41</v>
      </c>
      <c r="I1838" s="7" t="n">
        <f aca="false">C1838 - E1837</f>
        <v>1.45999999999999</v>
      </c>
      <c r="J1838" s="8" t="n">
        <f aca="false">E1837 - D1838</f>
        <v>0.950000000000003</v>
      </c>
      <c r="K1838" s="9" t="n">
        <f aca="false">E1838 - E1837</f>
        <v>-0.650000000000006</v>
      </c>
      <c r="L1838" s="21" t="n">
        <f aca="false">I1838 / $E$2</f>
        <v>0.0145635910224438</v>
      </c>
      <c r="M1838" s="22" t="n">
        <f aca="false">J1838 / $E$2</f>
        <v>0.0094763092269327</v>
      </c>
      <c r="N1838" s="23" t="n">
        <f aca="false">K1838 / $E$2</f>
        <v>-0.00648379052369083</v>
      </c>
      <c r="O1838" s="10" t="str">
        <f aca="false">IF(OR(J1838 &lt; 0, I1838 &lt; 0), IF(J1838 &lt; 0, "BUY", "SELL"), "S.W.")</f>
        <v>S.W.</v>
      </c>
      <c r="P1838" s="11" t="n">
        <f aca="false">IF(OR(O1837="BUY", O1837 = "SELL"), IF(O1837 = "BUY", E1838 - B1838, B1838 - E1838), 0)</f>
        <v>-1.13</v>
      </c>
      <c r="Q1838" s="24" t="n">
        <f aca="false">(F1838 - F1837) / F1837</f>
        <v>0.59217245832355</v>
      </c>
      <c r="R1838" s="25" t="inlineStr">
        <f aca="true">IF(ROW(Q1838) - 2 &gt;= 3, AVERAGE(Q1838:OFFSET(Q1838,1 - $R$2, 0)), "")</f>
        <is>
          <t/>
        </is>
      </c>
    </row>
    <row collapsed="false" customFormat="false" customHeight="false" hidden="false" ht="13.3" outlineLevel="0" r="1839">
      <c r="A1839" s="20" t="n">
        <v>39226</v>
      </c>
      <c r="B1839" s="14" t="n">
        <v>112.81</v>
      </c>
      <c r="C1839" s="15" t="n">
        <v>114.46</v>
      </c>
      <c r="D1839" s="16" t="n">
        <v>110.37</v>
      </c>
      <c r="E1839" s="17" t="n">
        <v>110.69</v>
      </c>
      <c r="F1839" s="18" t="n">
        <v>31691500</v>
      </c>
      <c r="G1839" s="13" t="n">
        <v>110.22</v>
      </c>
      <c r="I1839" s="7" t="n">
        <f aca="false">C1839 - E1838</f>
        <v>1.56999999999999</v>
      </c>
      <c r="J1839" s="8" t="n">
        <f aca="false">E1838 - D1839</f>
        <v>2.52</v>
      </c>
      <c r="K1839" s="9" t="n">
        <f aca="false">E1839 - E1838</f>
        <v>-2.2</v>
      </c>
      <c r="L1839" s="21" t="n">
        <f aca="false">I1839 / $E$2</f>
        <v>0.0156608478802992</v>
      </c>
      <c r="M1839" s="22" t="n">
        <f aca="false">J1839 / $E$2</f>
        <v>0.0251371571072319</v>
      </c>
      <c r="N1839" s="23" t="n">
        <f aca="false">K1839 / $E$2</f>
        <v>-0.0219451371571073</v>
      </c>
      <c r="O1839" s="10" t="str">
        <f aca="false">IF(OR(J1839 &lt; 0, I1839 &lt; 0), IF(J1839 &lt; 0, "BUY", "SELL"), "S.W.")</f>
        <v>S.W.</v>
      </c>
      <c r="P1839" s="11" t="n">
        <f aca="false">IF(OR(O1838="BUY", O1838 = "SELL"), IF(O1838 = "BUY", E1839 - B1839, B1839 - E1839), 0)</f>
        <v>0</v>
      </c>
      <c r="Q1839" s="24" t="n">
        <f aca="false">(F1839 - F1838) / F1838</f>
        <v>-0.0263478867311231</v>
      </c>
      <c r="R1839" s="25" t="inlineStr">
        <f aca="true">IF(ROW(Q1839) - 2 &gt;= 3, AVERAGE(Q1839:OFFSET(Q1839,1 - $R$2, 0)), "")</f>
        <is>
          <t/>
        </is>
      </c>
    </row>
    <row collapsed="false" customFormat="false" customHeight="false" hidden="false" ht="13.3" outlineLevel="0" r="1840">
      <c r="A1840" s="20" t="n">
        <v>39227</v>
      </c>
      <c r="B1840" s="14" t="n">
        <v>112</v>
      </c>
      <c r="C1840" s="15" t="n">
        <v>113.78</v>
      </c>
      <c r="D1840" s="16" t="n">
        <v>111.5</v>
      </c>
      <c r="E1840" s="17" t="n">
        <v>113.62</v>
      </c>
      <c r="F1840" s="18" t="n">
        <v>22605700</v>
      </c>
      <c r="G1840" s="13" t="n">
        <v>113.13</v>
      </c>
      <c r="I1840" s="7" t="n">
        <f aca="false">C1840 - E1839</f>
        <v>3.09</v>
      </c>
      <c r="J1840" s="8" t="n">
        <f aca="false">E1839 - D1840</f>
        <v>-0.810000000000002</v>
      </c>
      <c r="K1840" s="9" t="n">
        <f aca="false">E1840 - E1839</f>
        <v>2.93000000000001</v>
      </c>
      <c r="L1840" s="21" t="n">
        <f aca="false">I1840 / $E$2</f>
        <v>0.0308229426433916</v>
      </c>
      <c r="M1840" s="22" t="n">
        <f aca="false">J1840 / $E$2</f>
        <v>-0.00807980049875314</v>
      </c>
      <c r="N1840" s="23" t="n">
        <f aca="false">K1840 / $E$2</f>
        <v>0.0292269326683292</v>
      </c>
      <c r="O1840" s="10" t="str">
        <f aca="false">IF(OR(J1840 &lt; 0, I1840 &lt; 0), IF(J1840 &lt; 0, "BUY", "SELL"), "S.W.")</f>
        <v>BUY</v>
      </c>
      <c r="P1840" s="11" t="n">
        <f aca="false">IF(OR(O1839="BUY", O1839 = "SELL"), IF(O1839 = "BUY", E1840 - B1840, B1840 - E1840), 0)</f>
        <v>0</v>
      </c>
      <c r="Q1840" s="24" t="n">
        <f aca="false">(F1840 - F1839) / F1839</f>
        <v>-0.286695170629349</v>
      </c>
      <c r="R1840" s="25" t="inlineStr">
        <f aca="true">IF(ROW(Q1840) - 2 &gt;= 3, AVERAGE(Q1840:OFFSET(Q1840,1 - $R$2, 0)), "")</f>
        <is>
          <t/>
        </is>
      </c>
    </row>
    <row collapsed="false" customFormat="false" customHeight="false" hidden="false" ht="13.3" outlineLevel="0" r="1841">
      <c r="A1841" s="20" t="n">
        <v>39231</v>
      </c>
      <c r="B1841" s="14" t="n">
        <v>114.45</v>
      </c>
      <c r="C1841" s="15" t="n">
        <v>114.86</v>
      </c>
      <c r="D1841" s="16" t="n">
        <v>112.69</v>
      </c>
      <c r="E1841" s="17" t="n">
        <v>114.35</v>
      </c>
      <c r="F1841" s="18" t="n">
        <v>23060500</v>
      </c>
      <c r="G1841" s="13" t="n">
        <v>113.86</v>
      </c>
      <c r="I1841" s="7" t="n">
        <f aca="false">C1841 - E1840</f>
        <v>1.24</v>
      </c>
      <c r="J1841" s="8" t="n">
        <f aca="false">E1840 - D1841</f>
        <v>0.930000000000007</v>
      </c>
      <c r="K1841" s="9" t="n">
        <f aca="false">E1841 - E1840</f>
        <v>0.72999999999999</v>
      </c>
      <c r="L1841" s="21" t="n">
        <f aca="false">I1841 / $E$2</f>
        <v>0.0123690773067331</v>
      </c>
      <c r="M1841" s="22" t="n">
        <f aca="false">J1841 / $E$2</f>
        <v>0.00927680798004994</v>
      </c>
      <c r="N1841" s="23" t="n">
        <f aca="false">K1841 / $E$2</f>
        <v>0.00728179551122184</v>
      </c>
      <c r="O1841" s="10" t="str">
        <f aca="false">IF(OR(J1841 &lt; 0, I1841 &lt; 0), IF(J1841 &lt; 0, "BUY", "SELL"), "S.W.")</f>
        <v>S.W.</v>
      </c>
      <c r="P1841" s="11" t="n">
        <f aca="false">IF(OR(O1840="BUY", O1840 = "SELL"), IF(O1840 = "BUY", E1841 - B1841, B1841 - E1841), 0)</f>
        <v>-0.100000000000009</v>
      </c>
      <c r="Q1841" s="24" t="n">
        <f aca="false">(F1841 - F1840) / F1840</f>
        <v>0.0201188195897495</v>
      </c>
      <c r="R1841" s="25" t="inlineStr">
        <f aca="true">IF(ROW(Q1841) - 2 &gt;= 3, AVERAGE(Q1841:OFFSET(Q1841,1 - $R$2, 0)), "")</f>
        <is>
          <t/>
        </is>
      </c>
    </row>
    <row collapsed="false" customFormat="false" customHeight="false" hidden="false" ht="13.3" outlineLevel="0" r="1842">
      <c r="A1842" s="20" t="n">
        <v>39232</v>
      </c>
      <c r="B1842" s="14" t="n">
        <v>114.3</v>
      </c>
      <c r="C1842" s="15" t="n">
        <v>118.88</v>
      </c>
      <c r="D1842" s="16" t="n">
        <v>113.53</v>
      </c>
      <c r="E1842" s="17" t="n">
        <v>118.77</v>
      </c>
      <c r="F1842" s="18" t="n">
        <v>52801600</v>
      </c>
      <c r="G1842" s="13" t="n">
        <v>118.26</v>
      </c>
      <c r="I1842" s="7" t="n">
        <f aca="false">C1842 - E1841</f>
        <v>4.53</v>
      </c>
      <c r="J1842" s="8" t="n">
        <f aca="false">E1841 - D1842</f>
        <v>0.819999999999993</v>
      </c>
      <c r="K1842" s="9" t="n">
        <f aca="false">E1842 - E1841</f>
        <v>4.42</v>
      </c>
      <c r="L1842" s="21" t="n">
        <f aca="false">I1842 / $E$2</f>
        <v>0.0451870324189526</v>
      </c>
      <c r="M1842" s="22" t="n">
        <f aca="false">J1842 / $E$2</f>
        <v>0.00817955112219445</v>
      </c>
      <c r="N1842" s="23" t="n">
        <f aca="false">K1842 / $E$2</f>
        <v>0.0440897755610973</v>
      </c>
      <c r="O1842" s="10" t="str">
        <f aca="false">IF(OR(J1842 &lt; 0, I1842 &lt; 0), IF(J1842 &lt; 0, "BUY", "SELL"), "S.W.")</f>
        <v>S.W.</v>
      </c>
      <c r="P1842" s="11" t="n">
        <f aca="false">IF(OR(O1841="BUY", O1841 = "SELL"), IF(O1841 = "BUY", E1842 - B1842, B1842 - E1842), 0)</f>
        <v>0</v>
      </c>
      <c r="Q1842" s="24" t="n">
        <f aca="false">(F1842 - F1841) / F1841</f>
        <v>1.28969883567139</v>
      </c>
      <c r="R1842" s="25" t="inlineStr">
        <f aca="true">IF(ROW(Q1842) - 2 &gt;= 3, AVERAGE(Q1842:OFFSET(Q1842,1 - $R$2, 0)), "")</f>
        <is>
          <t/>
        </is>
      </c>
    </row>
    <row collapsed="false" customFormat="false" customHeight="false" hidden="false" ht="13.3" outlineLevel="0" r="1843">
      <c r="A1843" s="20" t="n">
        <v>39233</v>
      </c>
      <c r="B1843" s="14" t="n">
        <v>120.07</v>
      </c>
      <c r="C1843" s="15" t="n">
        <v>122.17</v>
      </c>
      <c r="D1843" s="16" t="n">
        <v>119.54</v>
      </c>
      <c r="E1843" s="17" t="n">
        <v>121.19</v>
      </c>
      <c r="F1843" s="18" t="n">
        <v>46323800</v>
      </c>
      <c r="G1843" s="13" t="n">
        <v>120.67</v>
      </c>
      <c r="I1843" s="7" t="n">
        <f aca="false">C1843 - E1842</f>
        <v>3.40000000000001</v>
      </c>
      <c r="J1843" s="8" t="n">
        <f aca="false">E1842 - D1843</f>
        <v>-0.77000000000001</v>
      </c>
      <c r="K1843" s="9" t="n">
        <f aca="false">E1843 - E1842</f>
        <v>2.42</v>
      </c>
      <c r="L1843" s="21" t="n">
        <f aca="false">I1843 / $E$2</f>
        <v>0.0339152119700749</v>
      </c>
      <c r="M1843" s="22" t="n">
        <f aca="false">J1843 / $E$2</f>
        <v>-0.00768079800498763</v>
      </c>
      <c r="N1843" s="23" t="n">
        <f aca="false">K1843 / $E$2</f>
        <v>0.024139650872818</v>
      </c>
      <c r="O1843" s="10" t="str">
        <f aca="false">IF(OR(J1843 &lt; 0, I1843 &lt; 0), IF(J1843 &lt; 0, "BUY", "SELL"), "S.W.")</f>
        <v>BUY</v>
      </c>
      <c r="P1843" s="11" t="n">
        <f aca="false">IF(OR(O1842="BUY", O1842 = "SELL"), IF(O1842 = "BUY", E1843 - B1843, B1843 - E1843), 0)</f>
        <v>0</v>
      </c>
      <c r="Q1843" s="24" t="n">
        <f aca="false">(F1843 - F1842) / F1842</f>
        <v>-0.122681888427623</v>
      </c>
      <c r="R1843" s="25" t="inlineStr">
        <f aca="true">IF(ROW(Q1843) - 2 &gt;= 3, AVERAGE(Q1843:OFFSET(Q1843,1 - $R$2, 0)), "")</f>
        <is>
          <t/>
        </is>
      </c>
    </row>
    <row collapsed="false" customFormat="false" customHeight="false" hidden="false" ht="13.3" outlineLevel="0" r="1844">
      <c r="A1844" s="20" t="n">
        <v>39234</v>
      </c>
      <c r="B1844" s="14" t="n">
        <v>121.1</v>
      </c>
      <c r="C1844" s="15" t="n">
        <v>121.19</v>
      </c>
      <c r="D1844" s="16" t="n">
        <v>118.29</v>
      </c>
      <c r="E1844" s="17" t="n">
        <v>118.4</v>
      </c>
      <c r="F1844" s="18" t="n">
        <v>31616500</v>
      </c>
      <c r="G1844" s="13" t="n">
        <v>117.89</v>
      </c>
      <c r="I1844" s="7" t="n">
        <f aca="false">C1844 - E1843</f>
        <v>0</v>
      </c>
      <c r="J1844" s="8" t="n">
        <f aca="false">E1843 - D1844</f>
        <v>2.89999999999999</v>
      </c>
      <c r="K1844" s="9" t="n">
        <f aca="false">E1844 - E1843</f>
        <v>-2.78999999999999</v>
      </c>
      <c r="L1844" s="21" t="n">
        <f aca="false">I1844 / $E$2</f>
        <v>0</v>
      </c>
      <c r="M1844" s="22" t="n">
        <f aca="false">J1844 / $E$2</f>
        <v>0.0289276807980049</v>
      </c>
      <c r="N1844" s="23" t="n">
        <f aca="false">K1844 / $E$2</f>
        <v>-0.0278304239401495</v>
      </c>
      <c r="O1844" s="10" t="str">
        <f aca="false">IF(OR(J1844 &lt; 0, I1844 &lt; 0), IF(J1844 &lt; 0, "BUY", "SELL"), "S.W.")</f>
        <v>S.W.</v>
      </c>
      <c r="P1844" s="11" t="n">
        <f aca="false">IF(OR(O1843="BUY", O1843 = "SELL"), IF(O1843 = "BUY", E1844 - B1844, B1844 - E1844), 0)</f>
        <v>-2.69999999999999</v>
      </c>
      <c r="Q1844" s="24" t="n">
        <f aca="false">(F1844 - F1843) / F1843</f>
        <v>-0.317489066095614</v>
      </c>
      <c r="R1844" s="25" t="inlineStr">
        <f aca="true">IF(ROW(Q1844) - 2 &gt;= 3, AVERAGE(Q1844:OFFSET(Q1844,1 - $R$2, 0)), "")</f>
        <is>
          <t/>
        </is>
      </c>
    </row>
    <row collapsed="false" customFormat="false" customHeight="false" hidden="false" ht="13.3" outlineLevel="0" r="1845">
      <c r="A1845" s="20" t="n">
        <v>39237</v>
      </c>
      <c r="B1845" s="14" t="n">
        <v>118.63</v>
      </c>
      <c r="C1845" s="15" t="n">
        <v>121.73</v>
      </c>
      <c r="D1845" s="16" t="n">
        <v>117.9</v>
      </c>
      <c r="E1845" s="17" t="n">
        <v>121.33</v>
      </c>
      <c r="F1845" s="18" t="n">
        <v>31666900</v>
      </c>
      <c r="G1845" s="13" t="n">
        <v>120.81</v>
      </c>
      <c r="I1845" s="7" t="n">
        <f aca="false">C1845 - E1844</f>
        <v>3.33</v>
      </c>
      <c r="J1845" s="8" t="n">
        <f aca="false">E1844 - D1845</f>
        <v>0.5</v>
      </c>
      <c r="K1845" s="9" t="n">
        <f aca="false">E1845 - E1844</f>
        <v>2.92999999999999</v>
      </c>
      <c r="L1845" s="21" t="n">
        <f aca="false">I1845 / $E$2</f>
        <v>0.033216957605985</v>
      </c>
      <c r="M1845" s="22" t="n">
        <f aca="false">J1845 / $E$2</f>
        <v>0.00498753117206983</v>
      </c>
      <c r="N1845" s="23" t="n">
        <f aca="false">K1845 / $E$2</f>
        <v>0.0292269326683291</v>
      </c>
      <c r="O1845" s="10" t="str">
        <f aca="false">IF(OR(J1845 &lt; 0, I1845 &lt; 0), IF(J1845 &lt; 0, "BUY", "SELL"), "S.W.")</f>
        <v>S.W.</v>
      </c>
      <c r="P1845" s="11" t="n">
        <f aca="false">IF(OR(O1844="BUY", O1844 = "SELL"), IF(O1844 = "BUY", E1845 - B1845, B1845 - E1845), 0)</f>
        <v>0</v>
      </c>
      <c r="Q1845" s="24" t="n">
        <f aca="false">(F1845 - F1844) / F1844</f>
        <v>0.00159410434425063</v>
      </c>
      <c r="R1845" s="25" t="inlineStr">
        <f aca="true">IF(ROW(Q1845) - 2 &gt;= 3, AVERAGE(Q1845:OFFSET(Q1845,1 - $R$2, 0)), "")</f>
        <is>
          <t/>
        </is>
      </c>
    </row>
    <row collapsed="false" customFormat="false" customHeight="false" hidden="false" ht="13.3" outlineLevel="0" r="1846">
      <c r="A1846" s="20" t="n">
        <v>39238</v>
      </c>
      <c r="B1846" s="14" t="n">
        <v>121.41</v>
      </c>
      <c r="C1846" s="15" t="n">
        <v>122.69</v>
      </c>
      <c r="D1846" s="16" t="n">
        <v>120.5</v>
      </c>
      <c r="E1846" s="17" t="n">
        <v>122.67</v>
      </c>
      <c r="F1846" s="18" t="n">
        <v>32885200</v>
      </c>
      <c r="G1846" s="13" t="n">
        <v>122.15</v>
      </c>
      <c r="I1846" s="7" t="n">
        <f aca="false">C1846 - E1845</f>
        <v>1.36</v>
      </c>
      <c r="J1846" s="8" t="n">
        <f aca="false">E1845 - D1846</f>
        <v>0.829999999999998</v>
      </c>
      <c r="K1846" s="9" t="n">
        <f aca="false">E1846 - E1845</f>
        <v>1.34</v>
      </c>
      <c r="L1846" s="21" t="n">
        <f aca="false">I1846 / $E$2</f>
        <v>0.0135660847880299</v>
      </c>
      <c r="M1846" s="22" t="n">
        <f aca="false">J1846 / $E$2</f>
        <v>0.00827930174563589</v>
      </c>
      <c r="N1846" s="23" t="n">
        <f aca="false">K1846 / $E$2</f>
        <v>0.0133665835411472</v>
      </c>
      <c r="O1846" s="10" t="str">
        <f aca="false">IF(OR(J1846 &lt; 0, I1846 &lt; 0), IF(J1846 &lt; 0, "BUY", "SELL"), "S.W.")</f>
        <v>S.W.</v>
      </c>
      <c r="P1846" s="11" t="n">
        <f aca="false">IF(OR(O1845="BUY", O1845 = "SELL"), IF(O1845 = "BUY", E1846 - B1846, B1846 - E1846), 0)</f>
        <v>0</v>
      </c>
      <c r="Q1846" s="24" t="n">
        <f aca="false">(F1846 - F1845) / F1845</f>
        <v>0.0384723480984877</v>
      </c>
      <c r="R1846" s="25" t="inlineStr">
        <f aca="true">IF(ROW(Q1846) - 2 &gt;= 3, AVERAGE(Q1846:OFFSET(Q1846,1 - $R$2, 0)), "")</f>
        <is>
          <t/>
        </is>
      </c>
    </row>
    <row collapsed="false" customFormat="false" customHeight="false" hidden="false" ht="13.3" outlineLevel="0" r="1847">
      <c r="A1847" s="20" t="n">
        <v>39239</v>
      </c>
      <c r="B1847" s="14" t="n">
        <v>122.3</v>
      </c>
      <c r="C1847" s="15" t="n">
        <v>124.05</v>
      </c>
      <c r="D1847" s="16" t="n">
        <v>121.95</v>
      </c>
      <c r="E1847" s="17" t="n">
        <v>123.64</v>
      </c>
      <c r="F1847" s="18" t="n">
        <v>39722900</v>
      </c>
      <c r="G1847" s="13" t="n">
        <v>123.11</v>
      </c>
      <c r="I1847" s="7" t="n">
        <f aca="false">C1847 - E1846</f>
        <v>1.38</v>
      </c>
      <c r="J1847" s="8" t="n">
        <f aca="false">E1846 - D1847</f>
        <v>0.719999999999999</v>
      </c>
      <c r="K1847" s="9" t="n">
        <f aca="false">E1847 - E1846</f>
        <v>0.969999999999999</v>
      </c>
      <c r="L1847" s="21" t="n">
        <f aca="false">I1847 / $E$2</f>
        <v>0.0137655860349127</v>
      </c>
      <c r="M1847" s="22" t="n">
        <f aca="false">J1847 / $E$2</f>
        <v>0.00718204488778054</v>
      </c>
      <c r="N1847" s="23" t="n">
        <f aca="false">K1847 / $E$2</f>
        <v>0.00967581047381545</v>
      </c>
      <c r="O1847" s="10" t="str">
        <f aca="false">IF(OR(J1847 &lt; 0, I1847 &lt; 0), IF(J1847 &lt; 0, "BUY", "SELL"), "S.W.")</f>
        <v>S.W.</v>
      </c>
      <c r="P1847" s="11" t="n">
        <f aca="false">IF(OR(O1846="BUY", O1846 = "SELL"), IF(O1846 = "BUY", E1847 - B1847, B1847 - E1847), 0)</f>
        <v>0</v>
      </c>
      <c r="Q1847" s="24" t="n">
        <f aca="false">(F1847 - F1846) / F1846</f>
        <v>0.207926362010874</v>
      </c>
      <c r="R1847" s="25" t="inlineStr">
        <f aca="true">IF(ROW(Q1847) - 2 &gt;= 3, AVERAGE(Q1847:OFFSET(Q1847,1 - $R$2, 0)), "")</f>
        <is>
          <t/>
        </is>
      </c>
    </row>
    <row collapsed="false" customFormat="false" customHeight="false" hidden="false" ht="13.3" outlineLevel="0" r="1848">
      <c r="A1848" s="20" t="n">
        <v>39240</v>
      </c>
      <c r="B1848" s="14" t="n">
        <v>124.99</v>
      </c>
      <c r="C1848" s="15" t="n">
        <v>127.61</v>
      </c>
      <c r="D1848" s="16" t="n">
        <v>123.19</v>
      </c>
      <c r="E1848" s="17" t="n">
        <v>124.07</v>
      </c>
      <c r="F1848" s="18" t="n">
        <v>68395700</v>
      </c>
      <c r="G1848" s="13" t="n">
        <v>123.54</v>
      </c>
      <c r="I1848" s="7" t="n">
        <f aca="false">C1848 - E1847</f>
        <v>3.97</v>
      </c>
      <c r="J1848" s="8" t="n">
        <f aca="false">E1847 - D1848</f>
        <v>0.450000000000003</v>
      </c>
      <c r="K1848" s="9" t="n">
        <f aca="false">E1848 - E1847</f>
        <v>0.429999999999993</v>
      </c>
      <c r="L1848" s="21" t="n">
        <f aca="false">I1848 / $E$2</f>
        <v>0.0396009975062344</v>
      </c>
      <c r="M1848" s="22" t="n">
        <f aca="false">J1848 / $E$2</f>
        <v>0.00448877805486287</v>
      </c>
      <c r="N1848" s="23" t="n">
        <f aca="false">K1848 / $E$2</f>
        <v>0.00428927680797998</v>
      </c>
      <c r="O1848" s="10" t="str">
        <f aca="false">IF(OR(J1848 &lt; 0, I1848 &lt; 0), IF(J1848 &lt; 0, "BUY", "SELL"), "S.W.")</f>
        <v>S.W.</v>
      </c>
      <c r="P1848" s="11" t="n">
        <f aca="false">IF(OR(O1847="BUY", O1847 = "SELL"), IF(O1847 = "BUY", E1848 - B1848, B1848 - E1848), 0)</f>
        <v>0</v>
      </c>
      <c r="Q1848" s="24" t="n">
        <f aca="false">(F1848 - F1847) / F1847</f>
        <v>0.721820410896485</v>
      </c>
      <c r="R1848" s="25" t="inlineStr">
        <f aca="true">IF(ROW(Q1848) - 2 &gt;= 3, AVERAGE(Q1848:OFFSET(Q1848,1 - $R$2, 0)), "")</f>
        <is>
          <t/>
        </is>
      </c>
    </row>
    <row collapsed="false" customFormat="false" customHeight="false" hidden="false" ht="13.3" outlineLevel="0" r="1849">
      <c r="A1849" s="20" t="n">
        <v>39241</v>
      </c>
      <c r="B1849" s="14" t="n">
        <v>125.82</v>
      </c>
      <c r="C1849" s="15" t="n">
        <v>125.83</v>
      </c>
      <c r="D1849" s="16" t="n">
        <v>122.29</v>
      </c>
      <c r="E1849" s="17" t="n">
        <v>124.49</v>
      </c>
      <c r="F1849" s="18" t="n">
        <v>44345800</v>
      </c>
      <c r="G1849" s="13" t="n">
        <v>123.96</v>
      </c>
      <c r="I1849" s="7" t="n">
        <f aca="false">C1849 - E1848</f>
        <v>1.76000000000001</v>
      </c>
      <c r="J1849" s="8" t="n">
        <f aca="false">E1848 - D1849</f>
        <v>1.77999999999999</v>
      </c>
      <c r="K1849" s="9" t="n">
        <f aca="false">E1849 - E1848</f>
        <v>0.420000000000002</v>
      </c>
      <c r="L1849" s="21" t="n">
        <f aca="false">I1849 / $E$2</f>
        <v>0.0175561097256858</v>
      </c>
      <c r="M1849" s="22" t="n">
        <f aca="false">J1849 / $E$2</f>
        <v>0.0177556109725684</v>
      </c>
      <c r="N1849" s="23" t="n">
        <f aca="false">K1849 / $E$2</f>
        <v>0.00418952618453867</v>
      </c>
      <c r="O1849" s="10" t="str">
        <f aca="false">IF(OR(J1849 &lt; 0, I1849 &lt; 0), IF(J1849 &lt; 0, "BUY", "SELL"), "S.W.")</f>
        <v>S.W.</v>
      </c>
      <c r="P1849" s="11" t="n">
        <f aca="false">IF(OR(O1848="BUY", O1848 = "SELL"), IF(O1848 = "BUY", E1849 - B1849, B1849 - E1849), 0)</f>
        <v>0</v>
      </c>
      <c r="Q1849" s="24" t="n">
        <f aca="false">(F1849 - F1848) / F1848</f>
        <v>-0.351628830467412</v>
      </c>
      <c r="R1849" s="25" t="inlineStr">
        <f aca="true">IF(ROW(Q1849) - 2 &gt;= 3, AVERAGE(Q1849:OFFSET(Q1849,1 - $R$2, 0)), "")</f>
        <is>
          <t/>
        </is>
      </c>
    </row>
    <row collapsed="false" customFormat="false" customHeight="false" hidden="false" ht="13.3" outlineLevel="0" r="1850">
      <c r="A1850" s="20" t="n">
        <v>39244</v>
      </c>
      <c r="B1850" s="14" t="n">
        <v>126</v>
      </c>
      <c r="C1850" s="15" t="n">
        <v>126.15</v>
      </c>
      <c r="D1850" s="16" t="n">
        <v>119.54</v>
      </c>
      <c r="E1850" s="17" t="n">
        <v>120.19</v>
      </c>
      <c r="F1850" s="18" t="n">
        <v>66937800</v>
      </c>
      <c r="G1850" s="13" t="n">
        <v>119.68</v>
      </c>
      <c r="I1850" s="7" t="n">
        <f aca="false">C1850 - E1849</f>
        <v>1.66000000000001</v>
      </c>
      <c r="J1850" s="8" t="n">
        <f aca="false">E1849 - D1850</f>
        <v>4.94999999999999</v>
      </c>
      <c r="K1850" s="9" t="n">
        <f aca="false">E1850 - E1849</f>
        <v>-4.3</v>
      </c>
      <c r="L1850" s="21" t="n">
        <f aca="false">I1850 / $E$2</f>
        <v>0.0165586034912719</v>
      </c>
      <c r="M1850" s="22" t="n">
        <f aca="false">J1850 / $E$2</f>
        <v>0.0493765586034912</v>
      </c>
      <c r="N1850" s="23" t="n">
        <f aca="false">K1850 / $E$2</f>
        <v>-0.0428927680798005</v>
      </c>
      <c r="O1850" s="10" t="str">
        <f aca="false">IF(OR(J1850 &lt; 0, I1850 &lt; 0), IF(J1850 &lt; 0, "BUY", "SELL"), "S.W.")</f>
        <v>S.W.</v>
      </c>
      <c r="P1850" s="11" t="n">
        <f aca="false">IF(OR(O1849="BUY", O1849 = "SELL"), IF(O1849 = "BUY", E1850 - B1850, B1850 - E1850), 0)</f>
        <v>0</v>
      </c>
      <c r="Q1850" s="24" t="n">
        <f aca="false">(F1850 - F1849) / F1849</f>
        <v>0.509450725886104</v>
      </c>
      <c r="R1850" s="25" t="inlineStr">
        <f aca="true">IF(ROW(Q1850) - 2 &gt;= 3, AVERAGE(Q1850:OFFSET(Q1850,1 - $R$2, 0)), "")</f>
        <is>
          <t/>
        </is>
      </c>
    </row>
    <row collapsed="false" customFormat="false" customHeight="false" hidden="false" ht="13.3" outlineLevel="0" r="1851">
      <c r="A1851" s="20" t="n">
        <v>39245</v>
      </c>
      <c r="B1851" s="14" t="n">
        <v>119.35</v>
      </c>
      <c r="C1851" s="15" t="n">
        <v>121.71</v>
      </c>
      <c r="D1851" s="16" t="n">
        <v>118.31</v>
      </c>
      <c r="E1851" s="17" t="n">
        <v>120.38</v>
      </c>
      <c r="F1851" s="18" t="n">
        <v>50948800</v>
      </c>
      <c r="G1851" s="13" t="n">
        <v>119.87</v>
      </c>
      <c r="I1851" s="7" t="n">
        <f aca="false">C1851 - E1850</f>
        <v>1.52</v>
      </c>
      <c r="J1851" s="8" t="n">
        <f aca="false">E1850 - D1851</f>
        <v>1.88</v>
      </c>
      <c r="K1851" s="9" t="n">
        <f aca="false">E1851 - E1850</f>
        <v>0.189999999999998</v>
      </c>
      <c r="L1851" s="21" t="n">
        <f aca="false">I1851 / $E$2</f>
        <v>0.0151620947630922</v>
      </c>
      <c r="M1851" s="22" t="n">
        <f aca="false">J1851 / $E$2</f>
        <v>0.0187531172069825</v>
      </c>
      <c r="N1851" s="23" t="n">
        <f aca="false">K1851 / $E$2</f>
        <v>0.00189526184538651</v>
      </c>
      <c r="O1851" s="10" t="str">
        <f aca="false">IF(OR(J1851 &lt; 0, I1851 &lt; 0), IF(J1851 &lt; 0, "BUY", "SELL"), "S.W.")</f>
        <v>S.W.</v>
      </c>
      <c r="P1851" s="11" t="n">
        <f aca="false">IF(OR(O1850="BUY", O1850 = "SELL"), IF(O1850 = "BUY", E1851 - B1851, B1851 - E1851), 0)</f>
        <v>0</v>
      </c>
      <c r="Q1851" s="24" t="n">
        <f aca="false">(F1851 - F1850) / F1850</f>
        <v>-0.238863541974789</v>
      </c>
      <c r="R1851" s="25" t="inlineStr">
        <f aca="true">IF(ROW(Q1851) - 2 &gt;= 3, AVERAGE(Q1851:OFFSET(Q1851,1 - $R$2, 0)), "")</f>
        <is>
          <t/>
        </is>
      </c>
    </row>
    <row collapsed="false" customFormat="false" customHeight="false" hidden="false" ht="13.3" outlineLevel="0" r="1852">
      <c r="A1852" s="20" t="n">
        <v>39246</v>
      </c>
      <c r="B1852" s="14" t="n">
        <v>121.15</v>
      </c>
      <c r="C1852" s="15" t="n">
        <v>121.19</v>
      </c>
      <c r="D1852" s="16" t="n">
        <v>115.4</v>
      </c>
      <c r="E1852" s="17" t="n">
        <v>117.5</v>
      </c>
      <c r="F1852" s="18" t="n">
        <v>61476900</v>
      </c>
      <c r="G1852" s="13" t="n">
        <v>117</v>
      </c>
      <c r="I1852" s="7" t="n">
        <f aca="false">C1852 - E1851</f>
        <v>0.810000000000002</v>
      </c>
      <c r="J1852" s="8" t="n">
        <f aca="false">E1851 - D1852</f>
        <v>4.97999999999999</v>
      </c>
      <c r="K1852" s="9" t="n">
        <f aca="false">E1852 - E1851</f>
        <v>-2.88</v>
      </c>
      <c r="L1852" s="21" t="n">
        <f aca="false">I1852 / $E$2</f>
        <v>0.00807980049875314</v>
      </c>
      <c r="M1852" s="22" t="n">
        <f aca="false">J1852 / $E$2</f>
        <v>0.0496758104738154</v>
      </c>
      <c r="N1852" s="23" t="n">
        <f aca="false">K1852 / $E$2</f>
        <v>-0.0287281795511221</v>
      </c>
      <c r="O1852" s="10" t="str">
        <f aca="false">IF(OR(J1852 &lt; 0, I1852 &lt; 0), IF(J1852 &lt; 0, "BUY", "SELL"), "S.W.")</f>
        <v>S.W.</v>
      </c>
      <c r="P1852" s="11" t="n">
        <f aca="false">IF(OR(O1851="BUY", O1851 = "SELL"), IF(O1851 = "BUY", E1852 - B1852, B1852 - E1852), 0)</f>
        <v>0</v>
      </c>
      <c r="Q1852" s="24" t="n">
        <f aca="false">(F1852 - F1851) / F1851</f>
        <v>0.206640784473825</v>
      </c>
      <c r="R1852" s="25" t="inlineStr">
        <f aca="true">IF(ROW(Q1852) - 2 &gt;= 3, AVERAGE(Q1852:OFFSET(Q1852,1 - $R$2, 0)), "")</f>
        <is>
          <t/>
        </is>
      </c>
    </row>
    <row collapsed="false" customFormat="false" customHeight="false" hidden="false" ht="13.3" outlineLevel="0" r="1853">
      <c r="A1853" s="20" t="n">
        <v>39247</v>
      </c>
      <c r="B1853" s="14" t="n">
        <v>117.2</v>
      </c>
      <c r="C1853" s="15" t="n">
        <v>119.45</v>
      </c>
      <c r="D1853" s="16" t="n">
        <v>116.42</v>
      </c>
      <c r="E1853" s="17" t="n">
        <v>118.75</v>
      </c>
      <c r="F1853" s="18" t="n">
        <v>34759500</v>
      </c>
      <c r="G1853" s="13" t="n">
        <v>118.24</v>
      </c>
      <c r="I1853" s="7" t="n">
        <f aca="false">C1853 - E1852</f>
        <v>1.95</v>
      </c>
      <c r="J1853" s="8" t="n">
        <f aca="false">E1852 - D1853</f>
        <v>1.08</v>
      </c>
      <c r="K1853" s="9" t="n">
        <f aca="false">E1853 - E1852</f>
        <v>1.25</v>
      </c>
      <c r="L1853" s="21" t="n">
        <f aca="false">I1853 / $E$2</f>
        <v>0.0194513715710723</v>
      </c>
      <c r="M1853" s="22" t="n">
        <f aca="false">J1853 / $E$2</f>
        <v>0.0107730673316708</v>
      </c>
      <c r="N1853" s="23" t="n">
        <f aca="false">K1853 / $E$2</f>
        <v>0.0124688279301746</v>
      </c>
      <c r="O1853" s="10" t="str">
        <f aca="false">IF(OR(J1853 &lt; 0, I1853 &lt; 0), IF(J1853 &lt; 0, "BUY", "SELL"), "S.W.")</f>
        <v>S.W.</v>
      </c>
      <c r="P1853" s="11" t="n">
        <f aca="false">IF(OR(O1852="BUY", O1852 = "SELL"), IF(O1852 = "BUY", E1853 - B1853, B1853 - E1853), 0)</f>
        <v>0</v>
      </c>
      <c r="Q1853" s="24" t="n">
        <f aca="false">(F1853 - F1852) / F1852</f>
        <v>-0.434592505477667</v>
      </c>
      <c r="R1853" s="25" t="inlineStr">
        <f aca="true">IF(ROW(Q1853) - 2 &gt;= 3, AVERAGE(Q1853:OFFSET(Q1853,1 - $R$2, 0)), "")</f>
        <is>
          <t/>
        </is>
      </c>
    </row>
    <row collapsed="false" customFormat="false" customHeight="false" hidden="false" ht="13.3" outlineLevel="0" r="1854">
      <c r="A1854" s="20" t="n">
        <v>39248</v>
      </c>
      <c r="B1854" s="14" t="n">
        <v>120.62</v>
      </c>
      <c r="C1854" s="15" t="n">
        <v>120.67</v>
      </c>
      <c r="D1854" s="16" t="n">
        <v>119.86</v>
      </c>
      <c r="E1854" s="17" t="n">
        <v>120.5</v>
      </c>
      <c r="F1854" s="18" t="n">
        <v>28972100</v>
      </c>
      <c r="G1854" s="13" t="n">
        <v>119.98</v>
      </c>
      <c r="I1854" s="7" t="n">
        <f aca="false">C1854 - E1853</f>
        <v>1.92</v>
      </c>
      <c r="J1854" s="8" t="n">
        <f aca="false">E1853 - D1854</f>
        <v>-1.11</v>
      </c>
      <c r="K1854" s="9" t="n">
        <f aca="false">E1854 - E1853</f>
        <v>1.75</v>
      </c>
      <c r="L1854" s="21" t="n">
        <f aca="false">I1854 / $E$2</f>
        <v>0.0191521197007481</v>
      </c>
      <c r="M1854" s="22" t="n">
        <f aca="false">J1854 / $E$2</f>
        <v>-0.011072319201995</v>
      </c>
      <c r="N1854" s="23" t="n">
        <f aca="false">K1854 / $E$2</f>
        <v>0.0174563591022444</v>
      </c>
      <c r="O1854" s="10" t="str">
        <f aca="false">IF(OR(J1854 &lt; 0, I1854 &lt; 0), IF(J1854 &lt; 0, "BUY", "SELL"), "S.W.")</f>
        <v>BUY</v>
      </c>
      <c r="P1854" s="11" t="n">
        <f aca="false">IF(OR(O1853="BUY", O1853 = "SELL"), IF(O1853 = "BUY", E1854 - B1854, B1854 - E1854), 0)</f>
        <v>0</v>
      </c>
      <c r="Q1854" s="24" t="n">
        <f aca="false">(F1854 - F1853) / F1853</f>
        <v>-0.16649836735281</v>
      </c>
      <c r="R1854" s="25" t="inlineStr">
        <f aca="true">IF(ROW(Q1854) - 2 &gt;= 3, AVERAGE(Q1854:OFFSET(Q1854,1 - $R$2, 0)), "")</f>
        <is>
          <t/>
        </is>
      </c>
    </row>
    <row collapsed="false" customFormat="false" customHeight="false" hidden="false" ht="13.3" outlineLevel="0" r="1855">
      <c r="A1855" s="20" t="n">
        <v>39251</v>
      </c>
      <c r="B1855" s="14" t="n">
        <v>123.28</v>
      </c>
      <c r="C1855" s="15" t="n">
        <v>125.18</v>
      </c>
      <c r="D1855" s="16" t="n">
        <v>122.54</v>
      </c>
      <c r="E1855" s="17" t="n">
        <v>125.09</v>
      </c>
      <c r="F1855" s="18" t="n">
        <v>32521600</v>
      </c>
      <c r="G1855" s="13" t="n">
        <v>124.56</v>
      </c>
      <c r="I1855" s="7" t="n">
        <f aca="false">C1855 - E1854</f>
        <v>4.68000000000001</v>
      </c>
      <c r="J1855" s="8" t="n">
        <f aca="false">E1854 - D1855</f>
        <v>-2.04000000000001</v>
      </c>
      <c r="K1855" s="9" t="n">
        <f aca="false">E1855 - E1854</f>
        <v>4.59</v>
      </c>
      <c r="L1855" s="21" t="n">
        <f aca="false">I1855 / $E$2</f>
        <v>0.0466832917705736</v>
      </c>
      <c r="M1855" s="22" t="n">
        <f aca="false">J1855 / $E$2</f>
        <v>-0.0203491271820449</v>
      </c>
      <c r="N1855" s="23" t="n">
        <f aca="false">K1855 / $E$2</f>
        <v>0.045785536159601</v>
      </c>
      <c r="O1855" s="10" t="str">
        <f aca="false">IF(OR(J1855 &lt; 0, I1855 &lt; 0), IF(J1855 &lt; 0, "BUY", "SELL"), "S.W.")</f>
        <v>BUY</v>
      </c>
      <c r="P1855" s="11" t="n">
        <f aca="false">IF(OR(O1854="BUY", O1854 = "SELL"), IF(O1854 = "BUY", E1855 - B1855, B1855 - E1855), 0)</f>
        <v>1.81</v>
      </c>
      <c r="Q1855" s="24" t="n">
        <f aca="false">(F1855 - F1854) / F1854</f>
        <v>0.122514419044529</v>
      </c>
      <c r="R1855" s="25" t="inlineStr">
        <f aca="true">IF(ROW(Q1855) - 2 &gt;= 3, AVERAGE(Q1855:OFFSET(Q1855,1 - $R$2, 0)), "")</f>
        <is>
          <t/>
        </is>
      </c>
    </row>
    <row collapsed="false" customFormat="false" customHeight="false" hidden="false" ht="13.3" outlineLevel="0" r="1856">
      <c r="A1856" s="20" t="n">
        <v>39252</v>
      </c>
      <c r="B1856" s="14" t="n">
        <v>124.69</v>
      </c>
      <c r="C1856" s="15" t="n">
        <v>125.01</v>
      </c>
      <c r="D1856" s="16" t="n">
        <v>122.91</v>
      </c>
      <c r="E1856" s="17" t="n">
        <v>123.66</v>
      </c>
      <c r="F1856" s="18" t="n">
        <v>33679500</v>
      </c>
      <c r="G1856" s="13" t="n">
        <v>123.13</v>
      </c>
      <c r="I1856" s="7" t="n">
        <f aca="false">C1856 - E1855</f>
        <v>-0.0799999999999983</v>
      </c>
      <c r="J1856" s="8" t="n">
        <f aca="false">E1855 - D1856</f>
        <v>2.18000000000001</v>
      </c>
      <c r="K1856" s="9" t="n">
        <f aca="false">E1856 - E1855</f>
        <v>-1.43000000000001</v>
      </c>
      <c r="L1856" s="21" t="n">
        <f aca="false">I1856 / $E$2</f>
        <v>-0.000798004987531155</v>
      </c>
      <c r="M1856" s="22" t="n">
        <f aca="false">J1856 / $E$2</f>
        <v>0.0217456359102245</v>
      </c>
      <c r="N1856" s="23" t="n">
        <f aca="false">K1856 / $E$2</f>
        <v>-0.0142643391521198</v>
      </c>
      <c r="O1856" s="10" t="str">
        <f aca="false">IF(OR(J1856 &lt; 0, I1856 &lt; 0), IF(J1856 &lt; 0, "BUY", "SELL"), "S.W.")</f>
        <v>SELL</v>
      </c>
      <c r="P1856" s="11" t="n">
        <f aca="false">IF(OR(O1855="BUY", O1855 = "SELL"), IF(O1855 = "BUY", E1856 - B1856, B1856 - E1856), 0)</f>
        <v>-1.03</v>
      </c>
      <c r="Q1856" s="24" t="n">
        <f aca="false">(F1856 - F1855) / F1855</f>
        <v>0.0356040293220506</v>
      </c>
      <c r="R1856" s="25" t="inlineStr">
        <f aca="true">IF(ROW(Q1856) - 2 &gt;= 3, AVERAGE(Q1856:OFFSET(Q1856,1 - $R$2, 0)), "")</f>
        <is>
          <t/>
        </is>
      </c>
    </row>
    <row collapsed="false" customFormat="false" customHeight="false" hidden="false" ht="13.3" outlineLevel="0" r="1857">
      <c r="A1857" s="20" t="n">
        <v>39253</v>
      </c>
      <c r="B1857" s="14" t="n">
        <v>123.87</v>
      </c>
      <c r="C1857" s="15" t="n">
        <v>124.66</v>
      </c>
      <c r="D1857" s="16" t="n">
        <v>121.5</v>
      </c>
      <c r="E1857" s="17" t="n">
        <v>121.55</v>
      </c>
      <c r="F1857" s="18" t="n">
        <v>32054000</v>
      </c>
      <c r="G1857" s="13" t="n">
        <v>121.03</v>
      </c>
      <c r="I1857" s="7" t="n">
        <f aca="false">C1857 - E1856</f>
        <v>1</v>
      </c>
      <c r="J1857" s="8" t="n">
        <f aca="false">E1856 - D1857</f>
        <v>2.16</v>
      </c>
      <c r="K1857" s="9" t="n">
        <f aca="false">E1857 - E1856</f>
        <v>-2.11</v>
      </c>
      <c r="L1857" s="21" t="n">
        <f aca="false">I1857 / $E$2</f>
        <v>0.00997506234413965</v>
      </c>
      <c r="M1857" s="22" t="n">
        <f aca="false">J1857 / $E$2</f>
        <v>0.0215461346633416</v>
      </c>
      <c r="N1857" s="23" t="n">
        <f aca="false">K1857 / $E$2</f>
        <v>-0.0210473815461347</v>
      </c>
      <c r="O1857" s="10" t="str">
        <f aca="false">IF(OR(J1857 &lt; 0, I1857 &lt; 0), IF(J1857 &lt; 0, "BUY", "SELL"), "S.W.")</f>
        <v>S.W.</v>
      </c>
      <c r="P1857" s="11" t="n">
        <f aca="false">IF(OR(O1856="BUY", O1856 = "SELL"), IF(O1856 = "BUY", E1857 - B1857, B1857 - E1857), 0)</f>
        <v>2.32000000000001</v>
      </c>
      <c r="Q1857" s="24" t="n">
        <f aca="false">(F1857 - F1856) / F1856</f>
        <v>-0.0482637806380736</v>
      </c>
      <c r="R1857" s="25" t="inlineStr">
        <f aca="true">IF(ROW(Q1857) - 2 &gt;= 3, AVERAGE(Q1857:OFFSET(Q1857,1 - $R$2, 0)), "")</f>
        <is>
          <t/>
        </is>
      </c>
    </row>
    <row collapsed="false" customFormat="false" customHeight="false" hidden="false" ht="13.3" outlineLevel="0" r="1858">
      <c r="A1858" s="20" t="n">
        <v>39254</v>
      </c>
      <c r="B1858" s="14" t="n">
        <v>121.7</v>
      </c>
      <c r="C1858" s="15" t="n">
        <v>124.29</v>
      </c>
      <c r="D1858" s="16" t="n">
        <v>120.72</v>
      </c>
      <c r="E1858" s="17" t="n">
        <v>123.9</v>
      </c>
      <c r="F1858" s="18" t="n">
        <v>30965900</v>
      </c>
      <c r="G1858" s="13" t="n">
        <v>123.37</v>
      </c>
      <c r="I1858" s="7" t="n">
        <f aca="false">C1858 - E1857</f>
        <v>2.74000000000001</v>
      </c>
      <c r="J1858" s="8" t="n">
        <f aca="false">E1857 - D1858</f>
        <v>0.829999999999998</v>
      </c>
      <c r="K1858" s="9" t="n">
        <f aca="false">E1858 - E1857</f>
        <v>2.35000000000001</v>
      </c>
      <c r="L1858" s="21" t="n">
        <f aca="false">I1858 / $E$2</f>
        <v>0.0273316708229427</v>
      </c>
      <c r="M1858" s="22" t="n">
        <f aca="false">J1858 / $E$2</f>
        <v>0.00827930174563589</v>
      </c>
      <c r="N1858" s="23" t="n">
        <f aca="false">K1858 / $E$2</f>
        <v>0.0234413965087283</v>
      </c>
      <c r="O1858" s="10" t="str">
        <f aca="false">IF(OR(J1858 &lt; 0, I1858 &lt; 0), IF(J1858 &lt; 0, "BUY", "SELL"), "S.W.")</f>
        <v>S.W.</v>
      </c>
      <c r="P1858" s="11" t="n">
        <f aca="false">IF(OR(O1857="BUY", O1857 = "SELL"), IF(O1857 = "BUY", E1858 - B1858, B1858 - E1858), 0)</f>
        <v>0</v>
      </c>
      <c r="Q1858" s="24" t="n">
        <f aca="false">(F1858 - F1857) / F1857</f>
        <v>-0.0339458413926499</v>
      </c>
      <c r="R1858" s="25" t="inlineStr">
        <f aca="true">IF(ROW(Q1858) - 2 &gt;= 3, AVERAGE(Q1858:OFFSET(Q1858,1 - $R$2, 0)), "")</f>
        <is>
          <t/>
        </is>
      </c>
    </row>
    <row collapsed="false" customFormat="false" customHeight="false" hidden="false" ht="13.3" outlineLevel="0" r="1859">
      <c r="A1859" s="20" t="n">
        <v>39255</v>
      </c>
      <c r="B1859" s="14" t="n">
        <v>123.85</v>
      </c>
      <c r="C1859" s="15" t="n">
        <v>124.45</v>
      </c>
      <c r="D1859" s="16" t="n">
        <v>122.38</v>
      </c>
      <c r="E1859" s="17" t="n">
        <v>123</v>
      </c>
      <c r="F1859" s="18" t="n">
        <v>22567000</v>
      </c>
      <c r="G1859" s="13" t="n">
        <v>122.47</v>
      </c>
      <c r="I1859" s="7" t="n">
        <f aca="false">C1859 - E1858</f>
        <v>0.549999999999997</v>
      </c>
      <c r="J1859" s="8" t="n">
        <f aca="false">E1858 - D1859</f>
        <v>1.52000000000001</v>
      </c>
      <c r="K1859" s="9" t="n">
        <f aca="false">E1859 - E1858</f>
        <v>-0.900000000000006</v>
      </c>
      <c r="L1859" s="21" t="n">
        <f aca="false">I1859 / $E$2</f>
        <v>0.00548628428927678</v>
      </c>
      <c r="M1859" s="22" t="n">
        <f aca="false">J1859 / $E$2</f>
        <v>0.0151620947630924</v>
      </c>
      <c r="N1859" s="23" t="n">
        <f aca="false">K1859 / $E$2</f>
        <v>-0.00897755610972574</v>
      </c>
      <c r="O1859" s="10" t="str">
        <f aca="false">IF(OR(J1859 &lt; 0, I1859 &lt; 0), IF(J1859 &lt; 0, "BUY", "SELL"), "S.W.")</f>
        <v>S.W.</v>
      </c>
      <c r="P1859" s="11" t="n">
        <f aca="false">IF(OR(O1858="BUY", O1858 = "SELL"), IF(O1858 = "BUY", E1859 - B1859, B1859 - E1859), 0)</f>
        <v>0</v>
      </c>
      <c r="Q1859" s="24" t="n">
        <f aca="false">(F1859 - F1858) / F1858</f>
        <v>-0.271230611737427</v>
      </c>
      <c r="R1859" s="25" t="inlineStr">
        <f aca="true">IF(ROW(Q1859) - 2 &gt;= 3, AVERAGE(Q1859:OFFSET(Q1859,1 - $R$2, 0)), "")</f>
        <is>
          <t/>
        </is>
      </c>
    </row>
    <row collapsed="false" customFormat="false" customHeight="false" hidden="false" ht="13.3" outlineLevel="0" r="1860">
      <c r="A1860" s="20" t="n">
        <v>39258</v>
      </c>
      <c r="B1860" s="14" t="n">
        <v>124.19</v>
      </c>
      <c r="C1860" s="15" t="n">
        <v>125.09</v>
      </c>
      <c r="D1860" s="16" t="n">
        <v>121.06</v>
      </c>
      <c r="E1860" s="17" t="n">
        <v>122.34</v>
      </c>
      <c r="F1860" s="18" t="n">
        <v>34478700</v>
      </c>
      <c r="G1860" s="13" t="n">
        <v>121.82</v>
      </c>
      <c r="I1860" s="7" t="n">
        <f aca="false">C1860 - E1859</f>
        <v>2.09</v>
      </c>
      <c r="J1860" s="8" t="n">
        <f aca="false">E1859 - D1860</f>
        <v>1.94</v>
      </c>
      <c r="K1860" s="9" t="n">
        <f aca="false">E1860 - E1859</f>
        <v>-0.659999999999997</v>
      </c>
      <c r="L1860" s="21" t="n">
        <f aca="false">I1860 / $E$2</f>
        <v>0.0208478802992519</v>
      </c>
      <c r="M1860" s="22" t="n">
        <f aca="false">J1860 / $E$2</f>
        <v>0.0193516209476309</v>
      </c>
      <c r="N1860" s="23" t="n">
        <f aca="false">K1860 / $E$2</f>
        <v>-0.00658354114713214</v>
      </c>
      <c r="O1860" s="10" t="str">
        <f aca="false">IF(OR(J1860 &lt; 0, I1860 &lt; 0), IF(J1860 &lt; 0, "BUY", "SELL"), "S.W.")</f>
        <v>S.W.</v>
      </c>
      <c r="P1860" s="11" t="n">
        <f aca="false">IF(OR(O1859="BUY", O1859 = "SELL"), IF(O1859 = "BUY", E1860 - B1860, B1860 - E1860), 0)</f>
        <v>0</v>
      </c>
      <c r="Q1860" s="24" t="n">
        <f aca="false">(F1860 - F1859) / F1859</f>
        <v>0.527837107280542</v>
      </c>
      <c r="R1860" s="25" t="inlineStr">
        <f aca="true">IF(ROW(Q1860) - 2 &gt;= 3, AVERAGE(Q1860:OFFSET(Q1860,1 - $R$2, 0)), "")</f>
        <is>
          <t/>
        </is>
      </c>
    </row>
    <row collapsed="false" customFormat="false" customHeight="false" hidden="false" ht="13.3" outlineLevel="0" r="1861">
      <c r="A1861" s="20" t="n">
        <v>39259</v>
      </c>
      <c r="B1861" s="14" t="n">
        <v>123.98</v>
      </c>
      <c r="C1861" s="15" t="n">
        <v>124</v>
      </c>
      <c r="D1861" s="16" t="n">
        <v>118.72</v>
      </c>
      <c r="E1861" s="17" t="n">
        <v>119.65</v>
      </c>
      <c r="F1861" s="18" t="n">
        <v>48035900</v>
      </c>
      <c r="G1861" s="13" t="n">
        <v>119.14</v>
      </c>
      <c r="I1861" s="7" t="n">
        <f aca="false">C1861 - E1860</f>
        <v>1.66</v>
      </c>
      <c r="J1861" s="8" t="n">
        <f aca="false">E1860 - D1861</f>
        <v>3.62</v>
      </c>
      <c r="K1861" s="9" t="n">
        <f aca="false">E1861 - E1860</f>
        <v>-2.69</v>
      </c>
      <c r="L1861" s="21" t="n">
        <f aca="false">I1861 / $E$2</f>
        <v>0.0165586034912718</v>
      </c>
      <c r="M1861" s="22" t="n">
        <f aca="false">J1861 / $E$2</f>
        <v>0.0361097256857856</v>
      </c>
      <c r="N1861" s="23" t="n">
        <f aca="false">K1861 / $E$2</f>
        <v>-0.0268329177057356</v>
      </c>
      <c r="O1861" s="10" t="str">
        <f aca="false">IF(OR(J1861 &lt; 0, I1861 &lt; 0), IF(J1861 &lt; 0, "BUY", "SELL"), "S.W.")</f>
        <v>S.W.</v>
      </c>
      <c r="P1861" s="11" t="n">
        <f aca="false">IF(OR(O1860="BUY", O1860 = "SELL"), IF(O1860 = "BUY", E1861 - B1861, B1861 - E1861), 0)</f>
        <v>0</v>
      </c>
      <c r="Q1861" s="24" t="n">
        <f aca="false">(F1861 - F1860) / F1860</f>
        <v>0.393205080237944</v>
      </c>
      <c r="R1861" s="25" t="inlineStr">
        <f aca="true">IF(ROW(Q1861) - 2 &gt;= 3, AVERAGE(Q1861:OFFSET(Q1861,1 - $R$2, 0)), "")</f>
        <is>
          <t/>
        </is>
      </c>
    </row>
    <row collapsed="false" customFormat="false" customHeight="false" hidden="false" ht="13.3" outlineLevel="0" r="1862">
      <c r="A1862" s="20" t="n">
        <v>39260</v>
      </c>
      <c r="B1862" s="14" t="n">
        <v>120.61</v>
      </c>
      <c r="C1862" s="15" t="n">
        <v>122.04</v>
      </c>
      <c r="D1862" s="16" t="n">
        <v>119.26</v>
      </c>
      <c r="E1862" s="17" t="n">
        <v>121.89</v>
      </c>
      <c r="F1862" s="18" t="n">
        <v>34810600</v>
      </c>
      <c r="G1862" s="13" t="n">
        <v>121.37</v>
      </c>
      <c r="I1862" s="7" t="n">
        <f aca="false">C1862 - E1861</f>
        <v>2.39</v>
      </c>
      <c r="J1862" s="8" t="n">
        <f aca="false">E1861 - D1862</f>
        <v>0.390000000000001</v>
      </c>
      <c r="K1862" s="9" t="n">
        <f aca="false">E1862 - E1861</f>
        <v>2.23999999999999</v>
      </c>
      <c r="L1862" s="21" t="n">
        <f aca="false">I1862 / $E$2</f>
        <v>0.0238403990024938</v>
      </c>
      <c r="M1862" s="22" t="n">
        <f aca="false">J1862 / $E$2</f>
        <v>0.00389027431421447</v>
      </c>
      <c r="N1862" s="23" t="n">
        <f aca="false">K1862 / $E$2</f>
        <v>0.0223441396508728</v>
      </c>
      <c r="O1862" s="10" t="str">
        <f aca="false">IF(OR(J1862 &lt; 0, I1862 &lt; 0), IF(J1862 &lt; 0, "BUY", "SELL"), "S.W.")</f>
        <v>S.W.</v>
      </c>
      <c r="P1862" s="11" t="n">
        <f aca="false">IF(OR(O1861="BUY", O1861 = "SELL"), IF(O1861 = "BUY", E1862 - B1862, B1862 - E1862), 0)</f>
        <v>0</v>
      </c>
      <c r="Q1862" s="24" t="n">
        <f aca="false">(F1862 - F1861) / F1861</f>
        <v>-0.275321166044563</v>
      </c>
      <c r="R1862" s="25" t="inlineStr">
        <f aca="true">IF(ROW(Q1862) - 2 &gt;= 3, AVERAGE(Q1862:OFFSET(Q1862,1 - $R$2, 0)), "")</f>
        <is>
          <t/>
        </is>
      </c>
    </row>
    <row collapsed="false" customFormat="false" customHeight="false" hidden="false" ht="13.3" outlineLevel="0" r="1863">
      <c r="A1863" s="20" t="n">
        <v>39261</v>
      </c>
      <c r="B1863" s="14" t="n">
        <v>122.36</v>
      </c>
      <c r="C1863" s="15" t="n">
        <v>122.49</v>
      </c>
      <c r="D1863" s="16" t="n">
        <v>120</v>
      </c>
      <c r="E1863" s="17" t="n">
        <v>120.56</v>
      </c>
      <c r="F1863" s="18" t="n">
        <v>29933700</v>
      </c>
      <c r="G1863" s="13" t="n">
        <v>120.04</v>
      </c>
      <c r="I1863" s="7" t="n">
        <f aca="false">C1863 - E1862</f>
        <v>0.599999999999994</v>
      </c>
      <c r="J1863" s="8" t="n">
        <f aca="false">E1862 - D1863</f>
        <v>1.89</v>
      </c>
      <c r="K1863" s="9" t="n">
        <f aca="false">E1863 - E1862</f>
        <v>-1.33</v>
      </c>
      <c r="L1863" s="21" t="n">
        <f aca="false">I1863 / $E$2</f>
        <v>0.00598503740648373</v>
      </c>
      <c r="M1863" s="22" t="n">
        <f aca="false">J1863 / $E$2</f>
        <v>0.0188528678304239</v>
      </c>
      <c r="N1863" s="23" t="n">
        <f aca="false">K1863 / $E$2</f>
        <v>-0.0132668329177057</v>
      </c>
      <c r="O1863" s="10" t="str">
        <f aca="false">IF(OR(J1863 &lt; 0, I1863 &lt; 0), IF(J1863 &lt; 0, "BUY", "SELL"), "S.W.")</f>
        <v>S.W.</v>
      </c>
      <c r="P1863" s="11" t="n">
        <f aca="false">IF(OR(O1862="BUY", O1862 = "SELL"), IF(O1862 = "BUY", E1863 - B1863, B1863 - E1863), 0)</f>
        <v>0</v>
      </c>
      <c r="Q1863" s="24" t="n">
        <f aca="false">(F1863 - F1862) / F1862</f>
        <v>-0.140098131029054</v>
      </c>
      <c r="R1863" s="25" t="inlineStr">
        <f aca="true">IF(ROW(Q1863) - 2 &gt;= 3, AVERAGE(Q1863:OFFSET(Q1863,1 - $R$2, 0)), "")</f>
        <is>
          <t/>
        </is>
      </c>
    </row>
    <row collapsed="false" customFormat="false" customHeight="false" hidden="false" ht="13.3" outlineLevel="0" r="1864">
      <c r="A1864" s="20" t="n">
        <v>39262</v>
      </c>
      <c r="B1864" s="14" t="n">
        <v>121.97</v>
      </c>
      <c r="C1864" s="15" t="n">
        <v>124</v>
      </c>
      <c r="D1864" s="16" t="n">
        <v>121.09</v>
      </c>
      <c r="E1864" s="17" t="n">
        <v>122.04</v>
      </c>
      <c r="F1864" s="18" t="n">
        <v>40637200</v>
      </c>
      <c r="G1864" s="13" t="n">
        <v>121.52</v>
      </c>
      <c r="I1864" s="7" t="n">
        <f aca="false">C1864 - E1863</f>
        <v>3.44</v>
      </c>
      <c r="J1864" s="8" t="n">
        <f aca="false">E1863 - D1864</f>
        <v>-0.530000000000001</v>
      </c>
      <c r="K1864" s="9" t="n">
        <f aca="false">E1864 - E1863</f>
        <v>1.48</v>
      </c>
      <c r="L1864" s="21" t="n">
        <f aca="false">I1864 / $E$2</f>
        <v>0.0343142144638404</v>
      </c>
      <c r="M1864" s="22" t="n">
        <f aca="false">J1864 / $E$2</f>
        <v>-0.00528678304239403</v>
      </c>
      <c r="N1864" s="23" t="n">
        <f aca="false">K1864 / $E$2</f>
        <v>0.0147630922693267</v>
      </c>
      <c r="O1864" s="10" t="str">
        <f aca="false">IF(OR(J1864 &lt; 0, I1864 &lt; 0), IF(J1864 &lt; 0, "BUY", "SELL"), "S.W.")</f>
        <v>BUY</v>
      </c>
      <c r="P1864" s="11" t="n">
        <f aca="false">IF(OR(O1863="BUY", O1863 = "SELL"), IF(O1863 = "BUY", E1864 - B1864, B1864 - E1864), 0)</f>
        <v>0</v>
      </c>
      <c r="Q1864" s="24" t="n">
        <f aca="false">(F1864 - F1863) / F1863</f>
        <v>0.357573570925078</v>
      </c>
      <c r="R1864" s="25" t="inlineStr">
        <f aca="true">IF(ROW(Q1864) - 2 &gt;= 3, AVERAGE(Q1864:OFFSET(Q1864,1 - $R$2, 0)), "")</f>
        <is>
          <t/>
        </is>
      </c>
    </row>
    <row collapsed="false" customFormat="false" customHeight="false" hidden="false" ht="13.3" outlineLevel="0" r="1865">
      <c r="A1865" s="20" t="n">
        <v>39265</v>
      </c>
      <c r="B1865" s="14" t="n">
        <v>121.05</v>
      </c>
      <c r="C1865" s="15" t="n">
        <v>122.09</v>
      </c>
      <c r="D1865" s="16" t="n">
        <v>119.3</v>
      </c>
      <c r="E1865" s="17" t="n">
        <v>121.26</v>
      </c>
      <c r="F1865" s="18" t="n">
        <v>35530800</v>
      </c>
      <c r="G1865" s="13" t="n">
        <v>120.74</v>
      </c>
      <c r="I1865" s="7" t="n">
        <f aca="false">C1865 - E1864</f>
        <v>0.0499999999999972</v>
      </c>
      <c r="J1865" s="8" t="n">
        <f aca="false">E1864 - D1865</f>
        <v>2.74000000000001</v>
      </c>
      <c r="K1865" s="9" t="n">
        <f aca="false">E1865 - E1864</f>
        <v>-0.780000000000001</v>
      </c>
      <c r="L1865" s="21" t="n">
        <f aca="false">I1865 / $E$2</f>
        <v>0.000498753117206954</v>
      </c>
      <c r="M1865" s="22" t="n">
        <f aca="false">J1865 / $E$2</f>
        <v>0.0273316708229427</v>
      </c>
      <c r="N1865" s="23" t="n">
        <f aca="false">K1865 / $E$2</f>
        <v>-0.00778054862842894</v>
      </c>
      <c r="O1865" s="10" t="str">
        <f aca="false">IF(OR(J1865 &lt; 0, I1865 &lt; 0), IF(J1865 &lt; 0, "BUY", "SELL"), "S.W.")</f>
        <v>S.W.</v>
      </c>
      <c r="P1865" s="11" t="n">
        <f aca="false">IF(OR(O1864="BUY", O1864 = "SELL"), IF(O1864 = "BUY", E1865 - B1865, B1865 - E1865), 0)</f>
        <v>0.210000000000008</v>
      </c>
      <c r="Q1865" s="24" t="n">
        <f aca="false">(F1865 - F1864) / F1864</f>
        <v>-0.125658263856762</v>
      </c>
      <c r="R1865" s="25" t="inlineStr">
        <f aca="true">IF(ROW(Q1865) - 2 &gt;= 3, AVERAGE(Q1865:OFFSET(Q1865,1 - $R$2, 0)), "")</f>
        <is>
          <t/>
        </is>
      </c>
    </row>
    <row collapsed="false" customFormat="false" customHeight="false" hidden="false" ht="13.3" outlineLevel="0" r="1866">
      <c r="A1866" s="20" t="n">
        <v>39266</v>
      </c>
      <c r="B1866" s="14" t="n">
        <v>122</v>
      </c>
      <c r="C1866" s="15" t="n">
        <v>127.4</v>
      </c>
      <c r="D1866" s="16" t="n">
        <v>121.5</v>
      </c>
      <c r="E1866" s="17" t="n">
        <v>127.17</v>
      </c>
      <c r="F1866" s="18" t="n">
        <v>41517200</v>
      </c>
      <c r="G1866" s="13" t="n">
        <v>126.63</v>
      </c>
      <c r="I1866" s="7" t="n">
        <f aca="false">C1866 - E1865</f>
        <v>6.14</v>
      </c>
      <c r="J1866" s="8" t="n">
        <f aca="false">E1865 - D1866</f>
        <v>-0.239999999999995</v>
      </c>
      <c r="K1866" s="9" t="n">
        <f aca="false">E1866 - E1865</f>
        <v>5.91</v>
      </c>
      <c r="L1866" s="21" t="n">
        <f aca="false">I1866 / $E$2</f>
        <v>0.0612468827930175</v>
      </c>
      <c r="M1866" s="22" t="n">
        <f aca="false">J1866 / $E$2</f>
        <v>-0.00239401496259347</v>
      </c>
      <c r="N1866" s="23" t="n">
        <f aca="false">K1866 / $E$2</f>
        <v>0.0589526184538653</v>
      </c>
      <c r="O1866" s="10" t="str">
        <f aca="false">IF(OR(J1866 &lt; 0, I1866 &lt; 0), IF(J1866 &lt; 0, "BUY", "SELL"), "S.W.")</f>
        <v>BUY</v>
      </c>
      <c r="P1866" s="11" t="n">
        <f aca="false">IF(OR(O1865="BUY", O1865 = "SELL"), IF(O1865 = "BUY", E1866 - B1866, B1866 - E1866), 0)</f>
        <v>0</v>
      </c>
      <c r="Q1866" s="24" t="n">
        <f aca="false">(F1866 - F1865) / F1865</f>
        <v>0.168484807547255</v>
      </c>
      <c r="R1866" s="25" t="inlineStr">
        <f aca="true">IF(ROW(Q1866) - 2 &gt;= 3, AVERAGE(Q1866:OFFSET(Q1866,1 - $R$2, 0)), "")</f>
        <is>
          <t/>
        </is>
      </c>
    </row>
    <row collapsed="false" customFormat="false" customHeight="false" hidden="false" ht="13.3" outlineLevel="0" r="1867">
      <c r="A1867" s="20" t="n">
        <v>39268</v>
      </c>
      <c r="B1867" s="14" t="n">
        <v>128.8</v>
      </c>
      <c r="C1867" s="15" t="n">
        <v>132.97</v>
      </c>
      <c r="D1867" s="16" t="n">
        <v>128.69</v>
      </c>
      <c r="E1867" s="17" t="n">
        <v>132.75</v>
      </c>
      <c r="F1867" s="18" t="n">
        <v>51894700</v>
      </c>
      <c r="G1867" s="13" t="n">
        <v>132.18</v>
      </c>
      <c r="I1867" s="7" t="n">
        <f aca="false">C1867 - E1866</f>
        <v>5.8</v>
      </c>
      <c r="J1867" s="8" t="n">
        <f aca="false">E1866 - D1867</f>
        <v>-1.52</v>
      </c>
      <c r="K1867" s="9" t="n">
        <f aca="false">E1867 - E1866</f>
        <v>5.58</v>
      </c>
      <c r="L1867" s="21" t="n">
        <f aca="false">I1867 / $E$2</f>
        <v>0.0578553615960099</v>
      </c>
      <c r="M1867" s="22" t="n">
        <f aca="false">J1867 / $E$2</f>
        <v>-0.0151620947630922</v>
      </c>
      <c r="N1867" s="23" t="n">
        <f aca="false">K1867 / $E$2</f>
        <v>0.0556608478802992</v>
      </c>
      <c r="O1867" s="10" t="str">
        <f aca="false">IF(OR(J1867 &lt; 0, I1867 &lt; 0), IF(J1867 &lt; 0, "BUY", "SELL"), "S.W.")</f>
        <v>BUY</v>
      </c>
      <c r="P1867" s="11" t="n">
        <f aca="false">IF(OR(O1866="BUY", O1866 = "SELL"), IF(O1866 = "BUY", E1867 - B1867, B1867 - E1867), 0)</f>
        <v>3.94999999999999</v>
      </c>
      <c r="Q1867" s="24" t="n">
        <f aca="false">(F1867 - F1866) / F1866</f>
        <v>0.249956644475061</v>
      </c>
      <c r="R1867" s="25" t="inlineStr">
        <f aca="true">IF(ROW(Q1867) - 2 &gt;= 3, AVERAGE(Q1867:OFFSET(Q1867,1 - $R$2, 0)), "")</f>
        <is>
          <t/>
        </is>
      </c>
    </row>
    <row collapsed="false" customFormat="false" customHeight="false" hidden="false" ht="13.3" outlineLevel="0" r="1868">
      <c r="A1868" s="20" t="n">
        <v>39269</v>
      </c>
      <c r="B1868" s="14" t="n">
        <v>133.13</v>
      </c>
      <c r="C1868" s="15" t="n">
        <v>133.34</v>
      </c>
      <c r="D1868" s="16" t="n">
        <v>130.4</v>
      </c>
      <c r="E1868" s="17" t="n">
        <v>132.3</v>
      </c>
      <c r="F1868" s="18" t="n">
        <v>31239100</v>
      </c>
      <c r="G1868" s="13" t="n">
        <v>131.73</v>
      </c>
      <c r="I1868" s="7" t="n">
        <f aca="false">C1868 - E1867</f>
        <v>0.590000000000003</v>
      </c>
      <c r="J1868" s="8" t="n">
        <f aca="false">E1867 - D1868</f>
        <v>2.34999999999999</v>
      </c>
      <c r="K1868" s="9" t="n">
        <f aca="false">E1868 - E1867</f>
        <v>-0.449999999999989</v>
      </c>
      <c r="L1868" s="21" t="n">
        <f aca="false">I1868 / $E$2</f>
        <v>0.00588528678304243</v>
      </c>
      <c r="M1868" s="22" t="n">
        <f aca="false">J1868 / $E$2</f>
        <v>0.0234413965087281</v>
      </c>
      <c r="N1868" s="23" t="n">
        <f aca="false">K1868 / $E$2</f>
        <v>-0.00448877805486273</v>
      </c>
      <c r="O1868" s="10" t="str">
        <f aca="false">IF(OR(J1868 &lt; 0, I1868 &lt; 0), IF(J1868 &lt; 0, "BUY", "SELL"), "S.W.")</f>
        <v>S.W.</v>
      </c>
      <c r="P1868" s="11" t="n">
        <f aca="false">IF(OR(O1867="BUY", O1867 = "SELL"), IF(O1867 = "BUY", E1868 - B1868, B1868 - E1868), 0)</f>
        <v>-0.829999999999984</v>
      </c>
      <c r="Q1868" s="24" t="n">
        <f aca="false">(F1868 - F1867) / F1867</f>
        <v>-0.398029085821866</v>
      </c>
      <c r="R1868" s="25" t="inlineStr">
        <f aca="true">IF(ROW(Q1868) - 2 &gt;= 3, AVERAGE(Q1868:OFFSET(Q1868,1 - $R$2, 0)), "")</f>
        <is>
          <t/>
        </is>
      </c>
    </row>
    <row collapsed="false" customFormat="false" customHeight="false" hidden="false" ht="13.3" outlineLevel="0" r="1869">
      <c r="A1869" s="20" t="n">
        <v>39272</v>
      </c>
      <c r="B1869" s="14" t="n">
        <v>132.38</v>
      </c>
      <c r="C1869" s="15" t="n">
        <v>132.9</v>
      </c>
      <c r="D1869" s="16" t="n">
        <v>129.18</v>
      </c>
      <c r="E1869" s="17" t="n">
        <v>130.33</v>
      </c>
      <c r="F1869" s="18" t="n">
        <v>35565000</v>
      </c>
      <c r="G1869" s="13" t="n">
        <v>129.77</v>
      </c>
      <c r="I1869" s="7" t="n">
        <f aca="false">C1869 - E1868</f>
        <v>0.599999999999994</v>
      </c>
      <c r="J1869" s="8" t="n">
        <f aca="false">E1868 - D1869</f>
        <v>3.12</v>
      </c>
      <c r="K1869" s="9" t="n">
        <f aca="false">E1869 - E1868</f>
        <v>-1.97</v>
      </c>
      <c r="L1869" s="21" t="n">
        <f aca="false">I1869 / $E$2</f>
        <v>0.00598503740648373</v>
      </c>
      <c r="M1869" s="22" t="n">
        <f aca="false">J1869 / $E$2</f>
        <v>0.0311221945137158</v>
      </c>
      <c r="N1869" s="23" t="n">
        <f aca="false">K1869 / $E$2</f>
        <v>-0.0196508728179551</v>
      </c>
      <c r="O1869" s="10" t="str">
        <f aca="false">IF(OR(J1869 &lt; 0, I1869 &lt; 0), IF(J1869 &lt; 0, "BUY", "SELL"), "S.W.")</f>
        <v>S.W.</v>
      </c>
      <c r="P1869" s="11" t="n">
        <f aca="false">IF(OR(O1868="BUY", O1868 = "SELL"), IF(O1868 = "BUY", E1869 - B1869, B1869 - E1869), 0)</f>
        <v>0</v>
      </c>
      <c r="Q1869" s="24" t="n">
        <f aca="false">(F1869 - F1868) / F1868</f>
        <v>0.138477100812763</v>
      </c>
      <c r="R1869" s="25" t="inlineStr">
        <f aca="true">IF(ROW(Q1869) - 2 &gt;= 3, AVERAGE(Q1869:OFFSET(Q1869,1 - $R$2, 0)), "")</f>
        <is>
          <t/>
        </is>
      </c>
    </row>
    <row collapsed="false" customFormat="false" customHeight="false" hidden="false" ht="13.3" outlineLevel="0" r="1870">
      <c r="A1870" s="20" t="n">
        <v>39273</v>
      </c>
      <c r="B1870" s="14" t="n">
        <v>128.88</v>
      </c>
      <c r="C1870" s="15" t="n">
        <v>134.5</v>
      </c>
      <c r="D1870" s="16" t="n">
        <v>128.81</v>
      </c>
      <c r="E1870" s="17" t="n">
        <v>132.35</v>
      </c>
      <c r="F1870" s="18" t="n">
        <v>44821700</v>
      </c>
      <c r="G1870" s="13" t="n">
        <v>131.78</v>
      </c>
      <c r="I1870" s="7" t="n">
        <f aca="false">C1870 - E1869</f>
        <v>4.16999999999999</v>
      </c>
      <c r="J1870" s="8" t="n">
        <f aca="false">E1869 - D1870</f>
        <v>1.52000000000001</v>
      </c>
      <c r="K1870" s="9" t="n">
        <f aca="false">E1870 - E1869</f>
        <v>2.01999999999998</v>
      </c>
      <c r="L1870" s="21" t="n">
        <f aca="false">I1870 / $E$2</f>
        <v>0.0415960099750622</v>
      </c>
      <c r="M1870" s="22" t="n">
        <f aca="false">J1870 / $E$2</f>
        <v>0.0151620947630924</v>
      </c>
      <c r="N1870" s="23" t="n">
        <f aca="false">K1870 / $E$2</f>
        <v>0.0201496259351619</v>
      </c>
      <c r="O1870" s="10" t="str">
        <f aca="false">IF(OR(J1870 &lt; 0, I1870 &lt; 0), IF(J1870 &lt; 0, "BUY", "SELL"), "S.W.")</f>
        <v>S.W.</v>
      </c>
      <c r="P1870" s="11" t="n">
        <f aca="false">IF(OR(O1869="BUY", O1869 = "SELL"), IF(O1869 = "BUY", E1870 - B1870, B1870 - E1870), 0)</f>
        <v>0</v>
      </c>
      <c r="Q1870" s="24" t="n">
        <f aca="false">(F1870 - F1869) / F1869</f>
        <v>0.260275551806551</v>
      </c>
      <c r="R1870" s="25" t="inlineStr">
        <f aca="true">IF(ROW(Q1870) - 2 &gt;= 3, AVERAGE(Q1870:OFFSET(Q1870,1 - $R$2, 0)), "")</f>
        <is>
          <t/>
        </is>
      </c>
    </row>
    <row collapsed="false" customFormat="false" customHeight="false" hidden="false" ht="13.3" outlineLevel="0" r="1871">
      <c r="A1871" s="20" t="n">
        <v>39274</v>
      </c>
      <c r="B1871" s="14" t="n">
        <v>132.07</v>
      </c>
      <c r="C1871" s="15" t="n">
        <v>133.7</v>
      </c>
      <c r="D1871" s="16" t="n">
        <v>131.31</v>
      </c>
      <c r="E1871" s="17" t="n">
        <v>132.39</v>
      </c>
      <c r="F1871" s="18" t="n">
        <v>29349000</v>
      </c>
      <c r="G1871" s="13" t="n">
        <v>131.82</v>
      </c>
      <c r="I1871" s="7" t="n">
        <f aca="false">C1871 - E1870</f>
        <v>1.34999999999999</v>
      </c>
      <c r="J1871" s="8" t="n">
        <f aca="false">E1870 - D1871</f>
        <v>1.03999999999999</v>
      </c>
      <c r="K1871" s="9" t="n">
        <f aca="false">E1871 - E1870</f>
        <v>0.039999999999992</v>
      </c>
      <c r="L1871" s="21" t="n">
        <f aca="false">I1871 / $E$2</f>
        <v>0.0134663341645885</v>
      </c>
      <c r="M1871" s="22" t="n">
        <f aca="false">J1871 / $E$2</f>
        <v>0.0103740648379052</v>
      </c>
      <c r="N1871" s="23" t="n">
        <f aca="false">K1871 / $E$2</f>
        <v>0.000399002493765507</v>
      </c>
      <c r="O1871" s="10" t="str">
        <f aca="false">IF(OR(J1871 &lt; 0, I1871 &lt; 0), IF(J1871 &lt; 0, "BUY", "SELL"), "S.W.")</f>
        <v>S.W.</v>
      </c>
      <c r="P1871" s="11" t="n">
        <f aca="false">IF(OR(O1870="BUY", O1870 = "SELL"), IF(O1870 = "BUY", E1871 - B1871, B1871 - E1871), 0)</f>
        <v>0</v>
      </c>
      <c r="Q1871" s="24" t="n">
        <f aca="false">(F1871 - F1870) / F1870</f>
        <v>-0.345205558914544</v>
      </c>
      <c r="R1871" s="25" t="inlineStr">
        <f aca="true">IF(ROW(Q1871) - 2 &gt;= 3, AVERAGE(Q1871:OFFSET(Q1871,1 - $R$2, 0)), "")</f>
        <is>
          <t/>
        </is>
      </c>
    </row>
    <row collapsed="false" customFormat="false" customHeight="false" hidden="false" ht="13.3" outlineLevel="0" r="1872">
      <c r="A1872" s="20" t="n">
        <v>39275</v>
      </c>
      <c r="B1872" s="14" t="n">
        <v>133.85</v>
      </c>
      <c r="C1872" s="15" t="n">
        <v>134.24</v>
      </c>
      <c r="D1872" s="16" t="n">
        <v>132.39</v>
      </c>
      <c r="E1872" s="17" t="n">
        <v>134.07</v>
      </c>
      <c r="F1872" s="18" t="n">
        <v>25164600</v>
      </c>
      <c r="G1872" s="13" t="n">
        <v>133.5</v>
      </c>
      <c r="I1872" s="7" t="n">
        <f aca="false">C1872 - E1871</f>
        <v>1.85000000000002</v>
      </c>
      <c r="J1872" s="8" t="n">
        <f aca="false">E1871 - D1872</f>
        <v>0</v>
      </c>
      <c r="K1872" s="9" t="n">
        <f aca="false">E1872 - E1871</f>
        <v>1.68000000000001</v>
      </c>
      <c r="L1872" s="21" t="n">
        <f aca="false">I1872 / $E$2</f>
        <v>0.0184538653366586</v>
      </c>
      <c r="M1872" s="22" t="n">
        <f aca="false">J1872 / $E$2</f>
        <v>0</v>
      </c>
      <c r="N1872" s="23" t="n">
        <f aca="false">K1872 / $E$2</f>
        <v>0.0167581047381547</v>
      </c>
      <c r="O1872" s="10" t="str">
        <f aca="false">IF(OR(J1872 &lt; 0, I1872 &lt; 0), IF(J1872 &lt; 0, "BUY", "SELL"), "S.W.")</f>
        <v>S.W.</v>
      </c>
      <c r="P1872" s="11" t="n">
        <f aca="false">IF(OR(O1871="BUY", O1871 = "SELL"), IF(O1871 = "BUY", E1872 - B1872, B1872 - E1872), 0)</f>
        <v>0</v>
      </c>
      <c r="Q1872" s="24" t="n">
        <f aca="false">(F1872 - F1871) / F1871</f>
        <v>-0.142573852601452</v>
      </c>
      <c r="R1872" s="25" t="inlineStr">
        <f aca="true">IF(ROW(Q1872) - 2 &gt;= 3, AVERAGE(Q1872:OFFSET(Q1872,1 - $R$2, 0)), "")</f>
        <is>
          <t/>
        </is>
      </c>
    </row>
    <row collapsed="false" customFormat="false" customHeight="false" hidden="false" ht="13.3" outlineLevel="0" r="1873">
      <c r="A1873" s="20" t="n">
        <v>39276</v>
      </c>
      <c r="B1873" s="14" t="n">
        <v>135.03</v>
      </c>
      <c r="C1873" s="15" t="n">
        <v>137.85</v>
      </c>
      <c r="D1873" s="16" t="n">
        <v>134.52</v>
      </c>
      <c r="E1873" s="17" t="n">
        <v>137.73</v>
      </c>
      <c r="F1873" s="18" t="n">
        <v>32414500</v>
      </c>
      <c r="G1873" s="13" t="n">
        <v>137.14</v>
      </c>
      <c r="I1873" s="7" t="n">
        <f aca="false">C1873 - E1872</f>
        <v>3.78</v>
      </c>
      <c r="J1873" s="8" t="n">
        <f aca="false">E1872 - D1873</f>
        <v>-0.450000000000017</v>
      </c>
      <c r="K1873" s="9" t="n">
        <f aca="false">E1873 - E1872</f>
        <v>3.66</v>
      </c>
      <c r="L1873" s="21" t="n">
        <f aca="false">I1873 / $E$2</f>
        <v>0.0377057356608479</v>
      </c>
      <c r="M1873" s="22" t="n">
        <f aca="false">J1873 / $E$2</f>
        <v>-0.00448877805486301</v>
      </c>
      <c r="N1873" s="23" t="n">
        <f aca="false">K1873 / $E$2</f>
        <v>0.0365087281795511</v>
      </c>
      <c r="O1873" s="10" t="str">
        <f aca="false">IF(OR(J1873 &lt; 0, I1873 &lt; 0), IF(J1873 &lt; 0, "BUY", "SELL"), "S.W.")</f>
        <v>BUY</v>
      </c>
      <c r="P1873" s="11" t="n">
        <f aca="false">IF(OR(O1872="BUY", O1872 = "SELL"), IF(O1872 = "BUY", E1873 - B1873, B1873 - E1873), 0)</f>
        <v>0</v>
      </c>
      <c r="Q1873" s="24" t="n">
        <f aca="false">(F1873 - F1872) / F1872</f>
        <v>0.288099155162411</v>
      </c>
      <c r="R1873" s="25" t="inlineStr">
        <f aca="true">IF(ROW(Q1873) - 2 &gt;= 3, AVERAGE(Q1873:OFFSET(Q1873,1 - $R$2, 0)), "")</f>
        <is>
          <t/>
        </is>
      </c>
    </row>
    <row collapsed="false" customFormat="false" customHeight="false" hidden="false" ht="13.3" outlineLevel="0" r="1874">
      <c r="A1874" s="20" t="n">
        <v>39279</v>
      </c>
      <c r="B1874" s="14" t="n">
        <v>138.39</v>
      </c>
      <c r="C1874" s="15" t="n">
        <v>139.98</v>
      </c>
      <c r="D1874" s="16" t="n">
        <v>137.5</v>
      </c>
      <c r="E1874" s="17" t="n">
        <v>138.1</v>
      </c>
      <c r="F1874" s="18" t="n">
        <v>33432600</v>
      </c>
      <c r="G1874" s="13" t="n">
        <v>137.51</v>
      </c>
      <c r="I1874" s="7" t="n">
        <f aca="false">C1874 - E1873</f>
        <v>2.25</v>
      </c>
      <c r="J1874" s="8" t="n">
        <f aca="false">E1873 - D1874</f>
        <v>0.22999999999999</v>
      </c>
      <c r="K1874" s="9" t="n">
        <f aca="false">E1874 - E1873</f>
        <v>0.370000000000005</v>
      </c>
      <c r="L1874" s="21" t="n">
        <f aca="false">I1874 / $E$2</f>
        <v>0.0224438902743142</v>
      </c>
      <c r="M1874" s="22" t="n">
        <f aca="false">J1874 / $E$2</f>
        <v>0.00229426433915202</v>
      </c>
      <c r="N1874" s="23" t="n">
        <f aca="false">K1874 / $E$2</f>
        <v>0.00369077306733172</v>
      </c>
      <c r="O1874" s="10" t="str">
        <f aca="false">IF(OR(J1874 &lt; 0, I1874 &lt; 0), IF(J1874 &lt; 0, "BUY", "SELL"), "S.W.")</f>
        <v>S.W.</v>
      </c>
      <c r="P1874" s="11" t="n">
        <f aca="false">IF(OR(O1873="BUY", O1873 = "SELL"), IF(O1873 = "BUY", E1874 - B1874, B1874 - E1874), 0)</f>
        <v>-0.289999999999992</v>
      </c>
      <c r="Q1874" s="24" t="n">
        <f aca="false">(F1874 - F1873) / F1873</f>
        <v>0.0314087831063259</v>
      </c>
      <c r="R1874" s="25" t="inlineStr">
        <f aca="true">IF(ROW(Q1874) - 2 &gt;= 3, AVERAGE(Q1874:OFFSET(Q1874,1 - $R$2, 0)), "")</f>
        <is>
          <t/>
        </is>
      </c>
    </row>
    <row collapsed="false" customFormat="false" customHeight="false" hidden="false" ht="13.3" outlineLevel="0" r="1875">
      <c r="A1875" s="20" t="n">
        <v>39280</v>
      </c>
      <c r="B1875" s="14" t="n">
        <v>138.3</v>
      </c>
      <c r="C1875" s="15" t="n">
        <v>139.6</v>
      </c>
      <c r="D1875" s="16" t="n">
        <v>137.5</v>
      </c>
      <c r="E1875" s="17" t="n">
        <v>138.91</v>
      </c>
      <c r="F1875" s="18" t="n">
        <v>25355700</v>
      </c>
      <c r="G1875" s="13" t="n">
        <v>138.32</v>
      </c>
      <c r="I1875" s="7" t="n">
        <f aca="false">C1875 - E1874</f>
        <v>1.5</v>
      </c>
      <c r="J1875" s="8" t="n">
        <f aca="false">E1874 - D1875</f>
        <v>0.599999999999994</v>
      </c>
      <c r="K1875" s="9" t="n">
        <f aca="false">E1875 - E1874</f>
        <v>0.810000000000002</v>
      </c>
      <c r="L1875" s="21" t="n">
        <f aca="false">I1875 / $E$2</f>
        <v>0.0149625935162095</v>
      </c>
      <c r="M1875" s="22" t="n">
        <f aca="false">J1875 / $E$2</f>
        <v>0.00598503740648373</v>
      </c>
      <c r="N1875" s="23" t="n">
        <f aca="false">K1875 / $E$2</f>
        <v>0.00807980049875314</v>
      </c>
      <c r="O1875" s="10" t="str">
        <f aca="false">IF(OR(J1875 &lt; 0, I1875 &lt; 0), IF(J1875 &lt; 0, "BUY", "SELL"), "S.W.")</f>
        <v>S.W.</v>
      </c>
      <c r="P1875" s="11" t="n">
        <f aca="false">IF(OR(O1874="BUY", O1874 = "SELL"), IF(O1874 = "BUY", E1875 - B1875, B1875 - E1875), 0)</f>
        <v>0</v>
      </c>
      <c r="Q1875" s="24" t="n">
        <f aca="false">(F1875 - F1874) / F1874</f>
        <v>-0.241587552269342</v>
      </c>
      <c r="R1875" s="25" t="inlineStr">
        <f aca="true">IF(ROW(Q1875) - 2 &gt;= 3, AVERAGE(Q1875:OFFSET(Q1875,1 - $R$2, 0)), "")</f>
        <is>
          <t/>
        </is>
      </c>
    </row>
    <row collapsed="false" customFormat="false" customHeight="false" hidden="false" ht="13.3" outlineLevel="0" r="1876">
      <c r="A1876" s="20" t="n">
        <v>39281</v>
      </c>
      <c r="B1876" s="14" t="n">
        <v>138.19</v>
      </c>
      <c r="C1876" s="15" t="n">
        <v>138.44</v>
      </c>
      <c r="D1876" s="16" t="n">
        <v>136.04</v>
      </c>
      <c r="E1876" s="17" t="n">
        <v>138.12</v>
      </c>
      <c r="F1876" s="18" t="n">
        <v>27030600</v>
      </c>
      <c r="G1876" s="13" t="n">
        <v>137.53</v>
      </c>
      <c r="I1876" s="7" t="n">
        <f aca="false">C1876 - E1875</f>
        <v>-0.469999999999999</v>
      </c>
      <c r="J1876" s="8" t="n">
        <f aca="false">E1875 - D1876</f>
        <v>2.87</v>
      </c>
      <c r="K1876" s="9" t="n">
        <f aca="false">E1876 - E1875</f>
        <v>-0.789999999999992</v>
      </c>
      <c r="L1876" s="21" t="n">
        <f aca="false">I1876 / $E$2</f>
        <v>-0.00468827930174562</v>
      </c>
      <c r="M1876" s="22" t="n">
        <f aca="false">J1876 / $E$2</f>
        <v>0.0286284289276808</v>
      </c>
      <c r="N1876" s="23" t="n">
        <f aca="false">K1876 / $E$2</f>
        <v>-0.00788029925187025</v>
      </c>
      <c r="O1876" s="10" t="str">
        <f aca="false">IF(OR(J1876 &lt; 0, I1876 &lt; 0), IF(J1876 &lt; 0, "BUY", "SELL"), "S.W.")</f>
        <v>SELL</v>
      </c>
      <c r="P1876" s="11" t="n">
        <f aca="false">IF(OR(O1875="BUY", O1875 = "SELL"), IF(O1875 = "BUY", E1876 - B1876, B1876 - E1876), 0)</f>
        <v>0</v>
      </c>
      <c r="Q1876" s="24" t="n">
        <f aca="false">(F1876 - F1875) / F1875</f>
        <v>0.0660561530543428</v>
      </c>
      <c r="R1876" s="25" t="inlineStr">
        <f aca="true">IF(ROW(Q1876) - 2 &gt;= 3, AVERAGE(Q1876:OFFSET(Q1876,1 - $R$2, 0)), "")</f>
        <is>
          <t/>
        </is>
      </c>
    </row>
    <row collapsed="false" customFormat="false" customHeight="false" hidden="false" ht="13.3" outlineLevel="0" r="1877">
      <c r="A1877" s="20" t="n">
        <v>39282</v>
      </c>
      <c r="B1877" s="14" t="n">
        <v>140.3</v>
      </c>
      <c r="C1877" s="15" t="n">
        <v>140.81</v>
      </c>
      <c r="D1877" s="16" t="n">
        <v>139.65</v>
      </c>
      <c r="E1877" s="17" t="n">
        <v>140</v>
      </c>
      <c r="F1877" s="18" t="n">
        <v>26174700</v>
      </c>
      <c r="G1877" s="13" t="n">
        <v>139.4</v>
      </c>
      <c r="I1877" s="7" t="n">
        <f aca="false">C1877 - E1876</f>
        <v>2.69</v>
      </c>
      <c r="J1877" s="8" t="n">
        <f aca="false">E1876 - D1877</f>
        <v>-1.53</v>
      </c>
      <c r="K1877" s="9" t="n">
        <f aca="false">E1877 - E1876</f>
        <v>1.88</v>
      </c>
      <c r="L1877" s="21" t="n">
        <f aca="false">I1877 / $E$2</f>
        <v>0.0268329177057356</v>
      </c>
      <c r="M1877" s="22" t="n">
        <f aca="false">J1877 / $E$2</f>
        <v>-0.0152618453865337</v>
      </c>
      <c r="N1877" s="23" t="n">
        <f aca="false">K1877 / $E$2</f>
        <v>0.0187531172069825</v>
      </c>
      <c r="O1877" s="10" t="str">
        <f aca="false">IF(OR(J1877 &lt; 0, I1877 &lt; 0), IF(J1877 &lt; 0, "BUY", "SELL"), "S.W.")</f>
        <v>BUY</v>
      </c>
      <c r="P1877" s="11" t="n">
        <f aca="false">IF(OR(O1876="BUY", O1876 = "SELL"), IF(O1876 = "BUY", E1877 - B1877, B1877 - E1877), 0)</f>
        <v>0.300000000000011</v>
      </c>
      <c r="Q1877" s="24" t="n">
        <f aca="false">(F1877 - F1876) / F1876</f>
        <v>-0.0316641140041287</v>
      </c>
      <c r="R1877" s="25" t="inlineStr">
        <f aca="true">IF(ROW(Q1877) - 2 &gt;= 3, AVERAGE(Q1877:OFFSET(Q1877,1 - $R$2, 0)), "")</f>
        <is>
          <t/>
        </is>
      </c>
    </row>
    <row collapsed="false" customFormat="false" customHeight="false" hidden="false" ht="13.3" outlineLevel="0" r="1878">
      <c r="A1878" s="20" t="n">
        <v>39283</v>
      </c>
      <c r="B1878" s="14" t="n">
        <v>141.65</v>
      </c>
      <c r="C1878" s="15" t="n">
        <v>144.18</v>
      </c>
      <c r="D1878" s="16" t="n">
        <v>140</v>
      </c>
      <c r="E1878" s="17" t="n">
        <v>143.75</v>
      </c>
      <c r="F1878" s="18" t="n">
        <v>41706200</v>
      </c>
      <c r="G1878" s="13" t="n">
        <v>143.14</v>
      </c>
      <c r="I1878" s="7" t="n">
        <f aca="false">C1878 - E1877</f>
        <v>4.18000000000001</v>
      </c>
      <c r="J1878" s="8" t="n">
        <f aca="false">E1877 - D1878</f>
        <v>0</v>
      </c>
      <c r="K1878" s="9" t="n">
        <f aca="false">E1878 - E1877</f>
        <v>3.75</v>
      </c>
      <c r="L1878" s="21" t="n">
        <f aca="false">I1878 / $E$2</f>
        <v>0.0416957605985038</v>
      </c>
      <c r="M1878" s="22" t="n">
        <f aca="false">J1878 / $E$2</f>
        <v>0</v>
      </c>
      <c r="N1878" s="23" t="n">
        <f aca="false">K1878 / $E$2</f>
        <v>0.0374064837905237</v>
      </c>
      <c r="O1878" s="10" t="str">
        <f aca="false">IF(OR(J1878 &lt; 0, I1878 &lt; 0), IF(J1878 &lt; 0, "BUY", "SELL"), "S.W.")</f>
        <v>S.W.</v>
      </c>
      <c r="P1878" s="11" t="n">
        <f aca="false">IF(OR(O1877="BUY", O1877 = "SELL"), IF(O1877 = "BUY", E1878 - B1878, B1878 - E1878), 0)</f>
        <v>2.09999999999999</v>
      </c>
      <c r="Q1878" s="24" t="n">
        <f aca="false">(F1878 - F1877) / F1877</f>
        <v>0.593378338624702</v>
      </c>
      <c r="R1878" s="25" t="inlineStr">
        <f aca="true">IF(ROW(Q1878) - 2 &gt;= 3, AVERAGE(Q1878:OFFSET(Q1878,1 - $R$2, 0)), "")</f>
        <is>
          <t/>
        </is>
      </c>
    </row>
    <row collapsed="false" customFormat="false" customHeight="false" hidden="false" ht="13.3" outlineLevel="0" r="1879">
      <c r="A1879" s="20" t="n">
        <v>39286</v>
      </c>
      <c r="B1879" s="14" t="n">
        <v>143.31</v>
      </c>
      <c r="C1879" s="15" t="n">
        <v>145.22</v>
      </c>
      <c r="D1879" s="16" t="n">
        <v>140.93</v>
      </c>
      <c r="E1879" s="17" t="n">
        <v>143.7</v>
      </c>
      <c r="F1879" s="18" t="n">
        <v>37017500</v>
      </c>
      <c r="G1879" s="13" t="n">
        <v>143.09</v>
      </c>
      <c r="I1879" s="7" t="n">
        <f aca="false">C1879 - E1878</f>
        <v>1.47</v>
      </c>
      <c r="J1879" s="8" t="n">
        <f aca="false">E1878 - D1879</f>
        <v>2.81999999999999</v>
      </c>
      <c r="K1879" s="9" t="n">
        <f aca="false">E1879 - E1878</f>
        <v>-0.0500000000000114</v>
      </c>
      <c r="L1879" s="21" t="n">
        <f aca="false">I1879 / $E$2</f>
        <v>0.0146633416458853</v>
      </c>
      <c r="M1879" s="22" t="n">
        <f aca="false">J1879 / $E$2</f>
        <v>0.0281296758104737</v>
      </c>
      <c r="N1879" s="23" t="n">
        <f aca="false">K1879 / $E$2</f>
        <v>-0.000498753117207096</v>
      </c>
      <c r="O1879" s="10" t="str">
        <f aca="false">IF(OR(J1879 &lt; 0, I1879 &lt; 0), IF(J1879 &lt; 0, "BUY", "SELL"), "S.W.")</f>
        <v>S.W.</v>
      </c>
      <c r="P1879" s="11" t="n">
        <f aca="false">IF(OR(O1878="BUY", O1878 = "SELL"), IF(O1878 = "BUY", E1879 - B1879, B1879 - E1879), 0)</f>
        <v>0</v>
      </c>
      <c r="Q1879" s="24" t="n">
        <f aca="false">(F1879 - F1878) / F1878</f>
        <v>-0.112422133879375</v>
      </c>
      <c r="R1879" s="25" t="inlineStr">
        <f aca="true">IF(ROW(Q1879) - 2 &gt;= 3, AVERAGE(Q1879:OFFSET(Q1879,1 - $R$2, 0)), "")</f>
        <is>
          <t/>
        </is>
      </c>
    </row>
    <row collapsed="false" customFormat="false" customHeight="false" hidden="false" ht="13.3" outlineLevel="0" r="1880">
      <c r="A1880" s="20" t="n">
        <v>39287</v>
      </c>
      <c r="B1880" s="14" t="n">
        <v>138.88</v>
      </c>
      <c r="C1880" s="15" t="n">
        <v>141</v>
      </c>
      <c r="D1880" s="16" t="n">
        <v>134.15</v>
      </c>
      <c r="E1880" s="17" t="n">
        <v>134.89</v>
      </c>
      <c r="F1880" s="18" t="n">
        <v>64117600</v>
      </c>
      <c r="G1880" s="13" t="n">
        <v>134.31</v>
      </c>
      <c r="I1880" s="7" t="n">
        <f aca="false">C1880 - E1879</f>
        <v>-2.69999999999999</v>
      </c>
      <c r="J1880" s="8" t="n">
        <f aca="false">E1879 - D1880</f>
        <v>9.54999999999998</v>
      </c>
      <c r="K1880" s="9" t="n">
        <f aca="false">E1880 - E1879</f>
        <v>-8.81</v>
      </c>
      <c r="L1880" s="21" t="n">
        <f aca="false">I1880 / $E$2</f>
        <v>-0.0269326683291769</v>
      </c>
      <c r="M1880" s="22" t="n">
        <f aca="false">J1880 / $E$2</f>
        <v>0.0952618453865335</v>
      </c>
      <c r="N1880" s="23" t="n">
        <f aca="false">K1880 / $E$2</f>
        <v>-0.0878802992518703</v>
      </c>
      <c r="O1880" s="10" t="str">
        <f aca="false">IF(OR(J1880 &lt; 0, I1880 &lt; 0), IF(J1880 &lt; 0, "BUY", "SELL"), "S.W.")</f>
        <v>SELL</v>
      </c>
      <c r="P1880" s="11" t="n">
        <f aca="false">IF(OR(O1879="BUY", O1879 = "SELL"), IF(O1879 = "BUY", E1880 - B1880, B1880 - E1880), 0)</f>
        <v>0</v>
      </c>
      <c r="Q1880" s="24" t="n">
        <f aca="false">(F1880 - F1879) / F1879</f>
        <v>0.732088876882556</v>
      </c>
      <c r="R1880" s="25" t="inlineStr">
        <f aca="true">IF(ROW(Q1880) - 2 &gt;= 3, AVERAGE(Q1880:OFFSET(Q1880,1 - $R$2, 0)), "")</f>
        <is>
          <t/>
        </is>
      </c>
    </row>
    <row collapsed="false" customFormat="false" customHeight="false" hidden="false" ht="13.3" outlineLevel="0" r="1881">
      <c r="A1881" s="20" t="n">
        <v>39288</v>
      </c>
      <c r="B1881" s="14" t="n">
        <v>137.35</v>
      </c>
      <c r="C1881" s="15" t="n">
        <v>138.36</v>
      </c>
      <c r="D1881" s="16" t="n">
        <v>135</v>
      </c>
      <c r="E1881" s="17" t="n">
        <v>137.26</v>
      </c>
      <c r="F1881" s="18" t="n">
        <v>53435100</v>
      </c>
      <c r="G1881" s="13" t="n">
        <v>136.67</v>
      </c>
      <c r="I1881" s="7" t="n">
        <f aca="false">C1881 - E1880</f>
        <v>3.47000000000003</v>
      </c>
      <c r="J1881" s="8" t="n">
        <f aca="false">E1880 - D1881</f>
        <v>-0.110000000000014</v>
      </c>
      <c r="K1881" s="9" t="n">
        <f aca="false">E1881 - E1880</f>
        <v>2.37</v>
      </c>
      <c r="L1881" s="21" t="n">
        <f aca="false">I1881 / $E$2</f>
        <v>0.0346134663341649</v>
      </c>
      <c r="M1881" s="22" t="n">
        <f aca="false">J1881 / $E$2</f>
        <v>-0.0010972568578555</v>
      </c>
      <c r="N1881" s="23" t="n">
        <f aca="false">K1881 / $E$2</f>
        <v>0.023640897755611</v>
      </c>
      <c r="O1881" s="10" t="str">
        <f aca="false">IF(OR(J1881 &lt; 0, I1881 &lt; 0), IF(J1881 &lt; 0, "BUY", "SELL"), "S.W.")</f>
        <v>BUY</v>
      </c>
      <c r="P1881" s="11" t="n">
        <f aca="false">IF(OR(O1880="BUY", O1880 = "SELL"), IF(O1880 = "BUY", E1881 - B1881, B1881 - E1881), 0)</f>
        <v>0.0900000000000034</v>
      </c>
      <c r="Q1881" s="24" t="n">
        <f aca="false">(F1881 - F1880) / F1880</f>
        <v>-0.16660792044618</v>
      </c>
      <c r="R1881" s="25" t="inlineStr">
        <f aca="true">IF(ROW(Q1881) - 2 &gt;= 3, AVERAGE(Q1881:OFFSET(Q1881,1 - $R$2, 0)), "")</f>
        <is>
          <t/>
        </is>
      </c>
    </row>
    <row collapsed="false" customFormat="false" customHeight="false" hidden="false" ht="13.3" outlineLevel="0" r="1882">
      <c r="A1882" s="20" t="n">
        <v>39289</v>
      </c>
      <c r="B1882" s="14" t="n">
        <v>145.91</v>
      </c>
      <c r="C1882" s="15" t="n">
        <v>148.5</v>
      </c>
      <c r="D1882" s="16" t="n">
        <v>136.96</v>
      </c>
      <c r="E1882" s="17" t="n">
        <v>146</v>
      </c>
      <c r="F1882" s="18" t="n">
        <v>78093900</v>
      </c>
      <c r="G1882" s="13" t="n">
        <v>145.38</v>
      </c>
      <c r="I1882" s="7" t="n">
        <f aca="false">C1882 - E1881</f>
        <v>11.24</v>
      </c>
      <c r="J1882" s="8" t="n">
        <f aca="false">E1881 - D1882</f>
        <v>0.299999999999983</v>
      </c>
      <c r="K1882" s="9" t="n">
        <f aca="false">E1882 - E1881</f>
        <v>8.74000000000001</v>
      </c>
      <c r="L1882" s="21" t="n">
        <f aca="false">I1882 / $E$2</f>
        <v>0.11211970074813</v>
      </c>
      <c r="M1882" s="22" t="n">
        <f aca="false">J1882 / $E$2</f>
        <v>0.00299251870324173</v>
      </c>
      <c r="N1882" s="23" t="n">
        <f aca="false">K1882 / $E$2</f>
        <v>0.0871820448877806</v>
      </c>
      <c r="O1882" s="10" t="str">
        <f aca="false">IF(OR(J1882 &lt; 0, I1882 &lt; 0), IF(J1882 &lt; 0, "BUY", "SELL"), "S.W.")</f>
        <v>S.W.</v>
      </c>
      <c r="P1882" s="11" t="n">
        <f aca="false">IF(OR(O1881="BUY", O1881 = "SELL"), IF(O1881 = "BUY", E1882 - B1882, B1882 - E1882), 0)</f>
        <v>0.0900000000000034</v>
      </c>
      <c r="Q1882" s="24" t="n">
        <f aca="false">(F1882 - F1881) / F1881</f>
        <v>0.461471953828102</v>
      </c>
      <c r="R1882" s="25" t="inlineStr">
        <f aca="true">IF(ROW(Q1882) - 2 &gt;= 3, AVERAGE(Q1882:OFFSET(Q1882,1 - $R$2, 0)), "")</f>
        <is>
          <t/>
        </is>
      </c>
    </row>
    <row collapsed="false" customFormat="false" customHeight="false" hidden="false" ht="13.3" outlineLevel="0" r="1883">
      <c r="A1883" s="20" t="n">
        <v>39290</v>
      </c>
      <c r="B1883" s="14" t="n">
        <v>146.19</v>
      </c>
      <c r="C1883" s="15" t="n">
        <v>148.92</v>
      </c>
      <c r="D1883" s="16" t="n">
        <v>143.78</v>
      </c>
      <c r="E1883" s="17" t="n">
        <v>143.85</v>
      </c>
      <c r="F1883" s="18" t="n">
        <v>41467800</v>
      </c>
      <c r="G1883" s="13" t="n">
        <v>143.24</v>
      </c>
      <c r="I1883" s="7" t="n">
        <f aca="false">C1883 - E1882</f>
        <v>2.91999999999999</v>
      </c>
      <c r="J1883" s="8" t="n">
        <f aca="false">E1882 - D1883</f>
        <v>2.22</v>
      </c>
      <c r="K1883" s="9" t="n">
        <f aca="false">E1883 - E1882</f>
        <v>-2.15000000000001</v>
      </c>
      <c r="L1883" s="21" t="n">
        <f aca="false">I1883 / $E$2</f>
        <v>0.0291271820448877</v>
      </c>
      <c r="M1883" s="22" t="n">
        <f aca="false">J1883 / $E$2</f>
        <v>0.02214463840399</v>
      </c>
      <c r="N1883" s="23" t="n">
        <f aca="false">K1883 / $E$2</f>
        <v>-0.0214463840399003</v>
      </c>
      <c r="O1883" s="10" t="str">
        <f aca="false">IF(OR(J1883 &lt; 0, I1883 &lt; 0), IF(J1883 &lt; 0, "BUY", "SELL"), "S.W.")</f>
        <v>S.W.</v>
      </c>
      <c r="P1883" s="11" t="n">
        <f aca="false">IF(OR(O1882="BUY", O1882 = "SELL"), IF(O1882 = "BUY", E1883 - B1883, B1883 - E1883), 0)</f>
        <v>0</v>
      </c>
      <c r="Q1883" s="24" t="n">
        <f aca="false">(F1883 - F1882) / F1882</f>
        <v>-0.469000779830435</v>
      </c>
      <c r="R1883" s="25" t="inlineStr">
        <f aca="true">IF(ROW(Q1883) - 2 &gt;= 3, AVERAGE(Q1883:OFFSET(Q1883,1 - $R$2, 0)), "")</f>
        <is>
          <t/>
        </is>
      </c>
    </row>
    <row collapsed="false" customFormat="false" customHeight="false" hidden="false" ht="13.3" outlineLevel="0" r="1884">
      <c r="A1884" s="20" t="n">
        <v>39293</v>
      </c>
      <c r="B1884" s="14" t="n">
        <v>144.33</v>
      </c>
      <c r="C1884" s="15" t="n">
        <v>145.45</v>
      </c>
      <c r="D1884" s="16" t="n">
        <v>139.57</v>
      </c>
      <c r="E1884" s="17" t="n">
        <v>141.43</v>
      </c>
      <c r="F1884" s="18" t="n">
        <v>39535300</v>
      </c>
      <c r="G1884" s="13" t="n">
        <v>140.83</v>
      </c>
      <c r="I1884" s="7" t="n">
        <f aca="false">C1884 - E1883</f>
        <v>1.59999999999999</v>
      </c>
      <c r="J1884" s="8" t="n">
        <f aca="false">E1883 - D1884</f>
        <v>4.28</v>
      </c>
      <c r="K1884" s="9" t="n">
        <f aca="false">E1884 - E1883</f>
        <v>-2.41999999999999</v>
      </c>
      <c r="L1884" s="21" t="n">
        <f aca="false">I1884 / $E$2</f>
        <v>0.0159600997506234</v>
      </c>
      <c r="M1884" s="22" t="n">
        <f aca="false">J1884 / $E$2</f>
        <v>0.0426932668329177</v>
      </c>
      <c r="N1884" s="23" t="n">
        <f aca="false">K1884 / $E$2</f>
        <v>-0.0241396508728178</v>
      </c>
      <c r="O1884" s="10" t="str">
        <f aca="false">IF(OR(J1884 &lt; 0, I1884 &lt; 0), IF(J1884 &lt; 0, "BUY", "SELL"), "S.W.")</f>
        <v>S.W.</v>
      </c>
      <c r="P1884" s="11" t="n">
        <f aca="false">IF(OR(O1883="BUY", O1883 = "SELL"), IF(O1883 = "BUY", E1884 - B1884, B1884 - E1884), 0)</f>
        <v>0</v>
      </c>
      <c r="Q1884" s="24" t="n">
        <f aca="false">(F1884 - F1883) / F1883</f>
        <v>-0.0466024240495035</v>
      </c>
      <c r="R1884" s="25" t="inlineStr">
        <f aca="true">IF(ROW(Q1884) - 2 &gt;= 3, AVERAGE(Q1884:OFFSET(Q1884,1 - $R$2, 0)), "")</f>
        <is>
          <t/>
        </is>
      </c>
    </row>
    <row collapsed="false" customFormat="false" customHeight="false" hidden="false" ht="13.3" outlineLevel="0" r="1885">
      <c r="A1885" s="20" t="n">
        <v>39294</v>
      </c>
      <c r="B1885" s="14" t="n">
        <v>142.97</v>
      </c>
      <c r="C1885" s="15" t="n">
        <v>143.48</v>
      </c>
      <c r="D1885" s="16" t="n">
        <v>131.52</v>
      </c>
      <c r="E1885" s="17" t="n">
        <v>131.76</v>
      </c>
      <c r="F1885" s="18" t="n">
        <v>62942600</v>
      </c>
      <c r="G1885" s="13" t="n">
        <v>131.2</v>
      </c>
      <c r="I1885" s="7" t="n">
        <f aca="false">C1885 - E1884</f>
        <v>2.04999999999998</v>
      </c>
      <c r="J1885" s="8" t="n">
        <f aca="false">E1884 - D1885</f>
        <v>9.91</v>
      </c>
      <c r="K1885" s="9" t="n">
        <f aca="false">E1885 - E1884</f>
        <v>-9.67000000000002</v>
      </c>
      <c r="L1885" s="21" t="n">
        <f aca="false">I1885 / $E$2</f>
        <v>0.0204488778054861</v>
      </c>
      <c r="M1885" s="22" t="n">
        <f aca="false">J1885 / $E$2</f>
        <v>0.0988528678304239</v>
      </c>
      <c r="N1885" s="23" t="n">
        <f aca="false">K1885 / $E$2</f>
        <v>-0.0964588528678306</v>
      </c>
      <c r="O1885" s="10" t="str">
        <f aca="false">IF(OR(J1885 &lt; 0, I1885 &lt; 0), IF(J1885 &lt; 0, "BUY", "SELL"), "S.W.")</f>
        <v>S.W.</v>
      </c>
      <c r="P1885" s="11" t="n">
        <f aca="false">IF(OR(O1884="BUY", O1884 = "SELL"), IF(O1884 = "BUY", E1885 - B1885, B1885 - E1885), 0)</f>
        <v>0</v>
      </c>
      <c r="Q1885" s="24" t="n">
        <f aca="false">(F1885 - F1884) / F1884</f>
        <v>0.592060765948406</v>
      </c>
      <c r="R1885" s="25" t="inlineStr">
        <f aca="true">IF(ROW(Q1885) - 2 &gt;= 3, AVERAGE(Q1885:OFFSET(Q1885,1 - $R$2, 0)), "")</f>
        <is>
          <t/>
        </is>
      </c>
    </row>
    <row collapsed="false" customFormat="false" customHeight="false" hidden="false" ht="13.3" outlineLevel="0" r="1886">
      <c r="A1886" s="20" t="n">
        <v>39295</v>
      </c>
      <c r="B1886" s="14" t="n">
        <v>133.64</v>
      </c>
      <c r="C1886" s="15" t="n">
        <v>135.38</v>
      </c>
      <c r="D1886" s="16" t="n">
        <v>127.77</v>
      </c>
      <c r="E1886" s="17" t="n">
        <v>135</v>
      </c>
      <c r="F1886" s="18" t="n">
        <v>62505600</v>
      </c>
      <c r="G1886" s="13" t="n">
        <v>134.42</v>
      </c>
      <c r="I1886" s="7" t="n">
        <f aca="false">C1886 - E1885</f>
        <v>3.62</v>
      </c>
      <c r="J1886" s="8" t="n">
        <f aca="false">E1885 - D1886</f>
        <v>3.98999999999999</v>
      </c>
      <c r="K1886" s="9" t="n">
        <f aca="false">E1886 - E1885</f>
        <v>3.24000000000001</v>
      </c>
      <c r="L1886" s="21" t="n">
        <f aca="false">I1886 / $E$2</f>
        <v>0.0361097256857856</v>
      </c>
      <c r="M1886" s="22" t="n">
        <f aca="false">J1886 / $E$2</f>
        <v>0.0398004987531172</v>
      </c>
      <c r="N1886" s="23" t="n">
        <f aca="false">K1886 / $E$2</f>
        <v>0.0323192019950126</v>
      </c>
      <c r="O1886" s="10" t="str">
        <f aca="false">IF(OR(J1886 &lt; 0, I1886 &lt; 0), IF(J1886 &lt; 0, "BUY", "SELL"), "S.W.")</f>
        <v>S.W.</v>
      </c>
      <c r="P1886" s="11" t="n">
        <f aca="false">IF(OR(O1885="BUY", O1885 = "SELL"), IF(O1885 = "BUY", E1886 - B1886, B1886 - E1886), 0)</f>
        <v>0</v>
      </c>
      <c r="Q1886" s="24" t="n">
        <f aca="false">(F1886 - F1885) / F1885</f>
        <v>-0.00694283362937025</v>
      </c>
      <c r="R1886" s="25" t="inlineStr">
        <f aca="true">IF(ROW(Q1886) - 2 &gt;= 3, AVERAGE(Q1886:OFFSET(Q1886,1 - $R$2, 0)), "")</f>
        <is>
          <t/>
        </is>
      </c>
    </row>
    <row collapsed="false" customFormat="false" customHeight="false" hidden="false" ht="13.3" outlineLevel="0" r="1887">
      <c r="A1887" s="20" t="n">
        <v>39296</v>
      </c>
      <c r="B1887" s="14" t="n">
        <v>136.65</v>
      </c>
      <c r="C1887" s="15" t="n">
        <v>136.96</v>
      </c>
      <c r="D1887" s="16" t="n">
        <v>134.15</v>
      </c>
      <c r="E1887" s="17" t="n">
        <v>136.49</v>
      </c>
      <c r="F1887" s="18" t="n">
        <v>30451600</v>
      </c>
      <c r="G1887" s="13" t="n">
        <v>135.91</v>
      </c>
      <c r="I1887" s="7" t="n">
        <f aca="false">C1887 - E1886</f>
        <v>1.96000000000001</v>
      </c>
      <c r="J1887" s="8" t="n">
        <f aca="false">E1886 - D1887</f>
        <v>0.849999999999994</v>
      </c>
      <c r="K1887" s="9" t="n">
        <f aca="false">E1887 - E1886</f>
        <v>1.49000000000001</v>
      </c>
      <c r="L1887" s="21" t="n">
        <f aca="false">I1887 / $E$2</f>
        <v>0.0195511221945138</v>
      </c>
      <c r="M1887" s="22" t="n">
        <f aca="false">J1887 / $E$2</f>
        <v>0.00847880299251865</v>
      </c>
      <c r="N1887" s="23" t="n">
        <f aca="false">K1887 / $E$2</f>
        <v>0.0148628428927682</v>
      </c>
      <c r="O1887" s="10" t="str">
        <f aca="false">IF(OR(J1887 &lt; 0, I1887 &lt; 0), IF(J1887 &lt; 0, "BUY", "SELL"), "S.W.")</f>
        <v>S.W.</v>
      </c>
      <c r="P1887" s="11" t="n">
        <f aca="false">IF(OR(O1886="BUY", O1886 = "SELL"), IF(O1886 = "BUY", E1887 - B1887, B1887 - E1887), 0)</f>
        <v>0</v>
      </c>
      <c r="Q1887" s="24" t="n">
        <f aca="false">(F1887 - F1886) / F1886</f>
        <v>-0.512818051502585</v>
      </c>
      <c r="R1887" s="25" t="inlineStr">
        <f aca="true">IF(ROW(Q1887) - 2 &gt;= 3, AVERAGE(Q1887:OFFSET(Q1887,1 - $R$2, 0)), "")</f>
        <is>
          <t/>
        </is>
      </c>
    </row>
    <row collapsed="false" customFormat="false" customHeight="false" hidden="false" ht="13.3" outlineLevel="0" r="1888">
      <c r="A1888" s="20" t="n">
        <v>39297</v>
      </c>
      <c r="B1888" s="14" t="n">
        <v>135.26</v>
      </c>
      <c r="C1888" s="15" t="n">
        <v>135.95</v>
      </c>
      <c r="D1888" s="16" t="n">
        <v>131.5</v>
      </c>
      <c r="E1888" s="17" t="n">
        <v>131.85</v>
      </c>
      <c r="F1888" s="18" t="n">
        <v>24256700</v>
      </c>
      <c r="G1888" s="13" t="n">
        <v>131.29</v>
      </c>
      <c r="I1888" s="7" t="n">
        <f aca="false">C1888 - E1887</f>
        <v>-0.54000000000002</v>
      </c>
      <c r="J1888" s="8" t="n">
        <f aca="false">E1887 - D1888</f>
        <v>4.99000000000001</v>
      </c>
      <c r="K1888" s="9" t="n">
        <f aca="false">E1888 - E1887</f>
        <v>-4.64000000000002</v>
      </c>
      <c r="L1888" s="21" t="n">
        <f aca="false">I1888 / $E$2</f>
        <v>-0.00538653366583562</v>
      </c>
      <c r="M1888" s="22" t="n">
        <f aca="false">J1888 / $E$2</f>
        <v>0.049775561097257</v>
      </c>
      <c r="N1888" s="23" t="n">
        <f aca="false">K1888 / $E$2</f>
        <v>-0.0462842892768081</v>
      </c>
      <c r="O1888" s="10" t="str">
        <f aca="false">IF(OR(J1888 &lt; 0, I1888 &lt; 0), IF(J1888 &lt; 0, "BUY", "SELL"), "S.W.")</f>
        <v>SELL</v>
      </c>
      <c r="P1888" s="11" t="n">
        <f aca="false">IF(OR(O1887="BUY", O1887 = "SELL"), IF(O1887 = "BUY", E1888 - B1888, B1888 - E1888), 0)</f>
        <v>0</v>
      </c>
      <c r="Q1888" s="24" t="n">
        <f aca="false">(F1888 - F1887) / F1887</f>
        <v>-0.20343430230267</v>
      </c>
      <c r="R1888" s="25" t="inlineStr">
        <f aca="true">IF(ROW(Q1888) - 2 &gt;= 3, AVERAGE(Q1888:OFFSET(Q1888,1 - $R$2, 0)), "")</f>
        <is>
          <t/>
        </is>
      </c>
    </row>
    <row collapsed="false" customFormat="false" customHeight="false" hidden="false" ht="13.3" outlineLevel="0" r="1889">
      <c r="A1889" s="20" t="n">
        <v>39300</v>
      </c>
      <c r="B1889" s="14" t="n">
        <v>132.9</v>
      </c>
      <c r="C1889" s="15" t="n">
        <v>135.27</v>
      </c>
      <c r="D1889" s="16" t="n">
        <v>128.3</v>
      </c>
      <c r="E1889" s="17" t="n">
        <v>135.25</v>
      </c>
      <c r="F1889" s="18" t="n">
        <v>33041800</v>
      </c>
      <c r="G1889" s="13" t="n">
        <v>134.67</v>
      </c>
      <c r="I1889" s="7" t="n">
        <f aca="false">C1889 - E1888</f>
        <v>3.42000000000002</v>
      </c>
      <c r="J1889" s="8" t="n">
        <f aca="false">E1888 - D1889</f>
        <v>3.54999999999998</v>
      </c>
      <c r="K1889" s="9" t="n">
        <f aca="false">E1889 - E1888</f>
        <v>3.40000000000001</v>
      </c>
      <c r="L1889" s="21" t="n">
        <f aca="false">I1889 / $E$2</f>
        <v>0.0341147132169578</v>
      </c>
      <c r="M1889" s="22" t="n">
        <f aca="false">J1889 / $E$2</f>
        <v>0.0354114713216956</v>
      </c>
      <c r="N1889" s="23" t="n">
        <f aca="false">K1889 / $E$2</f>
        <v>0.0339152119700749</v>
      </c>
      <c r="O1889" s="10" t="str">
        <f aca="false">IF(OR(J1889 &lt; 0, I1889 &lt; 0), IF(J1889 &lt; 0, "BUY", "SELL"), "S.W.")</f>
        <v>S.W.</v>
      </c>
      <c r="P1889" s="11" t="n">
        <f aca="false">IF(OR(O1888="BUY", O1888 = "SELL"), IF(O1888 = "BUY", E1889 - B1889, B1889 - E1889), 0)</f>
        <v>-2.34999999999999</v>
      </c>
      <c r="Q1889" s="24" t="n">
        <f aca="false">(F1889 - F1888) / F1888</f>
        <v>0.36217210090408</v>
      </c>
      <c r="R1889" s="25" t="inlineStr">
        <f aca="true">IF(ROW(Q1889) - 2 &gt;= 3, AVERAGE(Q1889:OFFSET(Q1889,1 - $R$2, 0)), "")</f>
        <is>
          <t/>
        </is>
      </c>
    </row>
    <row collapsed="false" customFormat="false" customHeight="false" hidden="false" ht="13.3" outlineLevel="0" r="1890">
      <c r="A1890" s="20" t="n">
        <v>39301</v>
      </c>
      <c r="B1890" s="14" t="n">
        <v>134.94</v>
      </c>
      <c r="C1890" s="15" t="n">
        <v>137.24</v>
      </c>
      <c r="D1890" s="16" t="n">
        <v>132.63</v>
      </c>
      <c r="E1890" s="17" t="n">
        <v>135.03</v>
      </c>
      <c r="F1890" s="18" t="n">
        <v>33926300</v>
      </c>
      <c r="G1890" s="13" t="n">
        <v>134.45</v>
      </c>
      <c r="I1890" s="7" t="n">
        <f aca="false">C1890 - E1889</f>
        <v>1.99000000000001</v>
      </c>
      <c r="J1890" s="8" t="n">
        <f aca="false">E1889 - D1890</f>
        <v>2.62</v>
      </c>
      <c r="K1890" s="9" t="n">
        <f aca="false">E1890 - E1889</f>
        <v>-0.219999999999999</v>
      </c>
      <c r="L1890" s="21" t="n">
        <f aca="false">I1890 / $E$2</f>
        <v>0.019850374064838</v>
      </c>
      <c r="M1890" s="22" t="n">
        <f aca="false">J1890 / $E$2</f>
        <v>0.0261346633416459</v>
      </c>
      <c r="N1890" s="23" t="n">
        <f aca="false">K1890 / $E$2</f>
        <v>-0.00219451371571071</v>
      </c>
      <c r="O1890" s="10" t="str">
        <f aca="false">IF(OR(J1890 &lt; 0, I1890 &lt; 0), IF(J1890 &lt; 0, "BUY", "SELL"), "S.W.")</f>
        <v>S.W.</v>
      </c>
      <c r="P1890" s="11" t="n">
        <f aca="false">IF(OR(O1889="BUY", O1889 = "SELL"), IF(O1889 = "BUY", E1890 - B1890, B1890 - E1890), 0)</f>
        <v>0</v>
      </c>
      <c r="Q1890" s="24" t="n">
        <f aca="false">(F1890 - F1889) / F1889</f>
        <v>0.0267691227475501</v>
      </c>
      <c r="R1890" s="25" t="inlineStr">
        <f aca="true">IF(ROW(Q1890) - 2 &gt;= 3, AVERAGE(Q1890:OFFSET(Q1890,1 - $R$2, 0)), "")</f>
        <is>
          <t/>
        </is>
      </c>
    </row>
    <row collapsed="false" customFormat="false" customHeight="false" hidden="false" ht="13.3" outlineLevel="0" r="1891">
      <c r="A1891" s="20" t="n">
        <v>39302</v>
      </c>
      <c r="B1891" s="14" t="n">
        <v>136.76</v>
      </c>
      <c r="C1891" s="15" t="n">
        <v>136.86</v>
      </c>
      <c r="D1891" s="16" t="n">
        <v>132</v>
      </c>
      <c r="E1891" s="17" t="n">
        <v>134.01</v>
      </c>
      <c r="F1891" s="18" t="n">
        <v>28860600</v>
      </c>
      <c r="G1891" s="13" t="n">
        <v>133.44</v>
      </c>
      <c r="I1891" s="7" t="n">
        <f aca="false">C1891 - E1890</f>
        <v>1.83000000000001</v>
      </c>
      <c r="J1891" s="8" t="n">
        <f aca="false">E1890 - D1891</f>
        <v>3.03</v>
      </c>
      <c r="K1891" s="9" t="n">
        <f aca="false">E1891 - E1890</f>
        <v>-1.02000000000001</v>
      </c>
      <c r="L1891" s="21" t="n">
        <f aca="false">I1891 / $E$2</f>
        <v>0.0182543640897757</v>
      </c>
      <c r="M1891" s="22" t="n">
        <f aca="false">J1891 / $E$2</f>
        <v>0.0302244389027432</v>
      </c>
      <c r="N1891" s="23" t="n">
        <f aca="false">K1891 / $E$2</f>
        <v>-0.0101745635910225</v>
      </c>
      <c r="O1891" s="10" t="str">
        <f aca="false">IF(OR(J1891 &lt; 0, I1891 &lt; 0), IF(J1891 &lt; 0, "BUY", "SELL"), "S.W.")</f>
        <v>S.W.</v>
      </c>
      <c r="P1891" s="11" t="n">
        <f aca="false">IF(OR(O1890="BUY", O1890 = "SELL"), IF(O1890 = "BUY", E1891 - B1891, B1891 - E1891), 0)</f>
        <v>0</v>
      </c>
      <c r="Q1891" s="24" t="n">
        <f aca="false">(F1891 - F1890) / F1890</f>
        <v>-0.149314838340756</v>
      </c>
      <c r="R1891" s="25" t="inlineStr">
        <f aca="true">IF(ROW(Q1891) - 2 &gt;= 3, AVERAGE(Q1891:OFFSET(Q1891,1 - $R$2, 0)), "")</f>
        <is>
          <t/>
        </is>
      </c>
    </row>
    <row collapsed="false" customFormat="false" customHeight="false" hidden="false" ht="13.3" outlineLevel="0" r="1892">
      <c r="A1892" s="20" t="n">
        <v>39303</v>
      </c>
      <c r="B1892" s="14" t="n">
        <v>131.11</v>
      </c>
      <c r="C1892" s="15" t="n">
        <v>133</v>
      </c>
      <c r="D1892" s="16" t="n">
        <v>125.09</v>
      </c>
      <c r="E1892" s="17" t="n">
        <v>126.39</v>
      </c>
      <c r="F1892" s="18" t="n">
        <v>40192700</v>
      </c>
      <c r="G1892" s="13" t="n">
        <v>125.85</v>
      </c>
      <c r="I1892" s="7" t="n">
        <f aca="false">C1892 - E1891</f>
        <v>-1.00999999999999</v>
      </c>
      <c r="J1892" s="8" t="n">
        <f aca="false">E1891 - D1892</f>
        <v>8.91999999999999</v>
      </c>
      <c r="K1892" s="9" t="n">
        <f aca="false">E1892 - E1891</f>
        <v>-7.61999999999999</v>
      </c>
      <c r="L1892" s="21" t="n">
        <f aca="false">I1892 / $E$2</f>
        <v>-0.010074812967581</v>
      </c>
      <c r="M1892" s="22" t="n">
        <f aca="false">J1892 / $E$2</f>
        <v>0.0889775561097256</v>
      </c>
      <c r="N1892" s="23" t="n">
        <f aca="false">K1892 / $E$2</f>
        <v>-0.076009975062344</v>
      </c>
      <c r="O1892" s="10" t="str">
        <f aca="false">IF(OR(J1892 &lt; 0, I1892 &lt; 0), IF(J1892 &lt; 0, "BUY", "SELL"), "S.W.")</f>
        <v>SELL</v>
      </c>
      <c r="P1892" s="11" t="n">
        <f aca="false">IF(OR(O1891="BUY", O1891 = "SELL"), IF(O1891 = "BUY", E1892 - B1892, B1892 - E1892), 0)</f>
        <v>0</v>
      </c>
      <c r="Q1892" s="24" t="n">
        <f aca="false">(F1892 - F1891) / F1891</f>
        <v>0.392649494466504</v>
      </c>
      <c r="R1892" s="25" t="inlineStr">
        <f aca="true">IF(ROW(Q1892) - 2 &gt;= 3, AVERAGE(Q1892:OFFSET(Q1892,1 - $R$2, 0)), "")</f>
        <is>
          <t/>
        </is>
      </c>
    </row>
    <row collapsed="false" customFormat="false" customHeight="false" hidden="false" ht="13.3" outlineLevel="0" r="1893">
      <c r="A1893" s="20" t="n">
        <v>39304</v>
      </c>
      <c r="B1893" s="14" t="n">
        <v>123.12</v>
      </c>
      <c r="C1893" s="15" t="n">
        <v>127.75</v>
      </c>
      <c r="D1893" s="16" t="n">
        <v>120.3</v>
      </c>
      <c r="E1893" s="17" t="n">
        <v>125</v>
      </c>
      <c r="F1893" s="18" t="n">
        <v>50383900</v>
      </c>
      <c r="G1893" s="13" t="n">
        <v>124.47</v>
      </c>
      <c r="I1893" s="7" t="n">
        <f aca="false">C1893 - E1892</f>
        <v>1.36</v>
      </c>
      <c r="J1893" s="8" t="n">
        <f aca="false">E1892 - D1893</f>
        <v>6.09</v>
      </c>
      <c r="K1893" s="9" t="n">
        <f aca="false">E1893 - E1892</f>
        <v>-1.39</v>
      </c>
      <c r="L1893" s="21" t="n">
        <f aca="false">I1893 / $E$2</f>
        <v>0.0135660847880299</v>
      </c>
      <c r="M1893" s="22" t="n">
        <f aca="false">J1893 / $E$2</f>
        <v>0.0607481296758105</v>
      </c>
      <c r="N1893" s="23" t="n">
        <f aca="false">K1893 / $E$2</f>
        <v>-0.0138653366583541</v>
      </c>
      <c r="O1893" s="10" t="str">
        <f aca="false">IF(OR(J1893 &lt; 0, I1893 &lt; 0), IF(J1893 &lt; 0, "BUY", "SELL"), "S.W.")</f>
        <v>S.W.</v>
      </c>
      <c r="P1893" s="11" t="n">
        <f aca="false">IF(OR(O1892="BUY", O1892 = "SELL"), IF(O1892 = "BUY", E1893 - B1893, B1893 - E1893), 0)</f>
        <v>-1.88</v>
      </c>
      <c r="Q1893" s="24" t="n">
        <f aca="false">(F1893 - F1892) / F1892</f>
        <v>0.253558482012903</v>
      </c>
      <c r="R1893" s="25" t="inlineStr">
        <f aca="true">IF(ROW(Q1893) - 2 &gt;= 3, AVERAGE(Q1893:OFFSET(Q1893,1 - $R$2, 0)), "")</f>
        <is>
          <t/>
        </is>
      </c>
    </row>
    <row collapsed="false" customFormat="false" customHeight="false" hidden="false" ht="13.3" outlineLevel="0" r="1894">
      <c r="A1894" s="20" t="n">
        <v>39307</v>
      </c>
      <c r="B1894" s="14" t="n">
        <v>128.32</v>
      </c>
      <c r="C1894" s="15" t="n">
        <v>129.35</v>
      </c>
      <c r="D1894" s="16" t="n">
        <v>126.5</v>
      </c>
      <c r="E1894" s="17" t="n">
        <v>127.79</v>
      </c>
      <c r="F1894" s="18" t="n">
        <v>26889700</v>
      </c>
      <c r="G1894" s="13" t="n">
        <v>127.24</v>
      </c>
      <c r="I1894" s="7" t="n">
        <f aca="false">C1894 - E1893</f>
        <v>4.34999999999999</v>
      </c>
      <c r="J1894" s="8" t="n">
        <f aca="false">E1893 - D1894</f>
        <v>-1.5</v>
      </c>
      <c r="K1894" s="9" t="n">
        <f aca="false">E1894 - E1893</f>
        <v>2.79000000000001</v>
      </c>
      <c r="L1894" s="21" t="n">
        <f aca="false">I1894 / $E$2</f>
        <v>0.0433915211970074</v>
      </c>
      <c r="M1894" s="22" t="n">
        <f aca="false">J1894 / $E$2</f>
        <v>-0.0149625935162095</v>
      </c>
      <c r="N1894" s="23" t="n">
        <f aca="false">K1894 / $E$2</f>
        <v>0.0278304239401497</v>
      </c>
      <c r="O1894" s="10" t="str">
        <f aca="false">IF(OR(J1894 &lt; 0, I1894 &lt; 0), IF(J1894 &lt; 0, "BUY", "SELL"), "S.W.")</f>
        <v>BUY</v>
      </c>
      <c r="P1894" s="11" t="n">
        <f aca="false">IF(OR(O1893="BUY", O1893 = "SELL"), IF(O1893 = "BUY", E1894 - B1894, B1894 - E1894), 0)</f>
        <v>0</v>
      </c>
      <c r="Q1894" s="24" t="n">
        <f aca="false">(F1894 - F1893) / F1893</f>
        <v>-0.466303720037552</v>
      </c>
      <c r="R1894" s="25" t="inlineStr">
        <f aca="true">IF(ROW(Q1894) - 2 &gt;= 3, AVERAGE(Q1894:OFFSET(Q1894,1 - $R$2, 0)), "")</f>
        <is>
          <t/>
        </is>
      </c>
    </row>
    <row collapsed="false" customFormat="false" customHeight="false" hidden="false" ht="13.3" outlineLevel="0" r="1895">
      <c r="A1895" s="20" t="n">
        <v>39308</v>
      </c>
      <c r="B1895" s="14" t="n">
        <v>128.29</v>
      </c>
      <c r="C1895" s="15" t="n">
        <v>128.3</v>
      </c>
      <c r="D1895" s="16" t="n">
        <v>123.71</v>
      </c>
      <c r="E1895" s="17" t="n">
        <v>124.03</v>
      </c>
      <c r="F1895" s="18" t="n">
        <v>26393100</v>
      </c>
      <c r="G1895" s="13" t="n">
        <v>123.5</v>
      </c>
      <c r="I1895" s="7" t="n">
        <f aca="false">C1895 - E1894</f>
        <v>0.510000000000005</v>
      </c>
      <c r="J1895" s="8" t="n">
        <f aca="false">E1894 - D1895</f>
        <v>4.08000000000001</v>
      </c>
      <c r="K1895" s="9" t="n">
        <f aca="false">E1895 - E1894</f>
        <v>-3.76000000000001</v>
      </c>
      <c r="L1895" s="21" t="n">
        <f aca="false">I1895 / $E$2</f>
        <v>0.00508728179551127</v>
      </c>
      <c r="M1895" s="22" t="n">
        <f aca="false">J1895 / $E$2</f>
        <v>0.0406982543640899</v>
      </c>
      <c r="N1895" s="23" t="n">
        <f aca="false">K1895 / $E$2</f>
        <v>-0.0375062344139651</v>
      </c>
      <c r="O1895" s="10" t="str">
        <f aca="false">IF(OR(J1895 &lt; 0, I1895 &lt; 0), IF(J1895 &lt; 0, "BUY", "SELL"), "S.W.")</f>
        <v>S.W.</v>
      </c>
      <c r="P1895" s="11" t="n">
        <f aca="false">IF(OR(O1894="BUY", O1894 = "SELL"), IF(O1894 = "BUY", E1895 - B1895, B1895 - E1895), 0)</f>
        <v>-4.25999999999999</v>
      </c>
      <c r="Q1895" s="24" t="n">
        <f aca="false">(F1895 - F1894) / F1894</f>
        <v>-0.0184680379476156</v>
      </c>
      <c r="R1895" s="25" t="inlineStr">
        <f aca="true">IF(ROW(Q1895) - 2 &gt;= 3, AVERAGE(Q1895:OFFSET(Q1895,1 - $R$2, 0)), "")</f>
        <is>
          <t/>
        </is>
      </c>
    </row>
    <row collapsed="false" customFormat="false" customHeight="false" hidden="false" ht="13.3" outlineLevel="0" r="1896">
      <c r="A1896" s="20" t="n">
        <v>39309</v>
      </c>
      <c r="B1896" s="14" t="n">
        <v>122.74</v>
      </c>
      <c r="C1896" s="15" t="n">
        <v>124.86</v>
      </c>
      <c r="D1896" s="16" t="n">
        <v>119.65</v>
      </c>
      <c r="E1896" s="17" t="n">
        <v>119.9</v>
      </c>
      <c r="F1896" s="18" t="n">
        <v>35459000</v>
      </c>
      <c r="G1896" s="13" t="n">
        <v>119.39</v>
      </c>
      <c r="I1896" s="7" t="n">
        <f aca="false">C1896 - E1895</f>
        <v>0.829999999999998</v>
      </c>
      <c r="J1896" s="8" t="n">
        <f aca="false">E1895 - D1896</f>
        <v>4.38</v>
      </c>
      <c r="K1896" s="9" t="n">
        <f aca="false">E1896 - E1895</f>
        <v>-4.13</v>
      </c>
      <c r="L1896" s="21" t="n">
        <f aca="false">I1896 / $E$2</f>
        <v>0.00827930174563589</v>
      </c>
      <c r="M1896" s="22" t="n">
        <f aca="false">J1896 / $E$2</f>
        <v>0.0436907730673316</v>
      </c>
      <c r="N1896" s="23" t="n">
        <f aca="false">K1896 / $E$2</f>
        <v>-0.0411970074812967</v>
      </c>
      <c r="O1896" s="10" t="str">
        <f aca="false">IF(OR(J1896 &lt; 0, I1896 &lt; 0), IF(J1896 &lt; 0, "BUY", "SELL"), "S.W.")</f>
        <v>S.W.</v>
      </c>
      <c r="P1896" s="11" t="n">
        <f aca="false">IF(OR(O1895="BUY", O1895 = "SELL"), IF(O1895 = "BUY", E1896 - B1896, B1896 - E1896), 0)</f>
        <v>0</v>
      </c>
      <c r="Q1896" s="24" t="n">
        <f aca="false">(F1896 - F1895) / F1895</f>
        <v>0.343495080153525</v>
      </c>
      <c r="R1896" s="25" t="inlineStr">
        <f aca="true">IF(ROW(Q1896) - 2 &gt;= 3, AVERAGE(Q1896:OFFSET(Q1896,1 - $R$2, 0)), "")</f>
        <is>
          <t/>
        </is>
      </c>
    </row>
    <row collapsed="false" customFormat="false" customHeight="false" hidden="false" ht="13.3" outlineLevel="0" r="1897">
      <c r="A1897" s="20" t="n">
        <v>39310</v>
      </c>
      <c r="B1897" s="14" t="n">
        <v>117.01</v>
      </c>
      <c r="C1897" s="15" t="n">
        <v>118.5</v>
      </c>
      <c r="D1897" s="16" t="n">
        <v>111.62</v>
      </c>
      <c r="E1897" s="17" t="n">
        <v>117.05</v>
      </c>
      <c r="F1897" s="18" t="n">
        <v>66667500</v>
      </c>
      <c r="G1897" s="13" t="n">
        <v>116.55</v>
      </c>
      <c r="I1897" s="7" t="n">
        <f aca="false">C1897 - E1896</f>
        <v>-1.40000000000001</v>
      </c>
      <c r="J1897" s="8" t="n">
        <f aca="false">E1896 - D1897</f>
        <v>8.28</v>
      </c>
      <c r="K1897" s="9" t="n">
        <f aca="false">E1897 - E1896</f>
        <v>-2.85000000000001</v>
      </c>
      <c r="L1897" s="21" t="n">
        <f aca="false">I1897 / $E$2</f>
        <v>-0.0139650872817956</v>
      </c>
      <c r="M1897" s="22" t="n">
        <f aca="false">J1897 / $E$2</f>
        <v>0.0825935162094763</v>
      </c>
      <c r="N1897" s="23" t="n">
        <f aca="false">K1897 / $E$2</f>
        <v>-0.0284289276807981</v>
      </c>
      <c r="O1897" s="10" t="str">
        <f aca="false">IF(OR(J1897 &lt; 0, I1897 &lt; 0), IF(J1897 &lt; 0, "BUY", "SELL"), "S.W.")</f>
        <v>SELL</v>
      </c>
      <c r="P1897" s="11" t="n">
        <f aca="false">IF(OR(O1896="BUY", O1896 = "SELL"), IF(O1896 = "BUY", E1897 - B1897, B1897 - E1897), 0)</f>
        <v>0</v>
      </c>
      <c r="Q1897" s="24" t="n">
        <f aca="false">(F1897 - F1896) / F1896</f>
        <v>0.880129163258975</v>
      </c>
      <c r="R1897" s="25" t="inlineStr">
        <f aca="true">IF(ROW(Q1897) - 2 &gt;= 3, AVERAGE(Q1897:OFFSET(Q1897,1 - $R$2, 0)), "")</f>
        <is>
          <t/>
        </is>
      </c>
    </row>
    <row collapsed="false" customFormat="false" customHeight="false" hidden="false" ht="13.3" outlineLevel="0" r="1898">
      <c r="A1898" s="20" t="n">
        <v>39311</v>
      </c>
      <c r="B1898" s="14" t="n">
        <v>122.01</v>
      </c>
      <c r="C1898" s="15" t="n">
        <v>123.5</v>
      </c>
      <c r="D1898" s="16" t="n">
        <v>119.82</v>
      </c>
      <c r="E1898" s="17" t="n">
        <v>122.06</v>
      </c>
      <c r="F1898" s="18" t="n">
        <v>42680800</v>
      </c>
      <c r="G1898" s="13" t="n">
        <v>121.54</v>
      </c>
      <c r="I1898" s="7" t="n">
        <f aca="false">C1898 - E1897</f>
        <v>6.45</v>
      </c>
      <c r="J1898" s="8" t="n">
        <f aca="false">E1897 - D1898</f>
        <v>-2.77</v>
      </c>
      <c r="K1898" s="9" t="n">
        <f aca="false">E1898 - E1897</f>
        <v>5.01000000000001</v>
      </c>
      <c r="L1898" s="21" t="n">
        <f aca="false">I1898 / $E$2</f>
        <v>0.0643391521197008</v>
      </c>
      <c r="M1898" s="22" t="n">
        <f aca="false">J1898 / $E$2</f>
        <v>-0.0276309226932668</v>
      </c>
      <c r="N1898" s="23" t="n">
        <f aca="false">K1898 / $E$2</f>
        <v>0.0499750623441397</v>
      </c>
      <c r="O1898" s="10" t="str">
        <f aca="false">IF(OR(J1898 &lt; 0, I1898 &lt; 0), IF(J1898 &lt; 0, "BUY", "SELL"), "S.W.")</f>
        <v>BUY</v>
      </c>
      <c r="P1898" s="11" t="n">
        <f aca="false">IF(OR(O1897="BUY", O1897 = "SELL"), IF(O1897 = "BUY", E1898 - B1898, B1898 - E1898), 0)</f>
        <v>-0.0499999999999972</v>
      </c>
      <c r="Q1898" s="24" t="n">
        <f aca="false">(F1898 - F1897) / F1897</f>
        <v>-0.359796002549968</v>
      </c>
      <c r="R1898" s="25" t="inlineStr">
        <f aca="true">IF(ROW(Q1898) - 2 &gt;= 3, AVERAGE(Q1898:OFFSET(Q1898,1 - $R$2, 0)), "")</f>
        <is>
          <t/>
        </is>
      </c>
    </row>
    <row collapsed="false" customFormat="false" customHeight="false" hidden="false" ht="13.3" outlineLevel="0" r="1899">
      <c r="A1899" s="20" t="n">
        <v>39314</v>
      </c>
      <c r="B1899" s="14" t="n">
        <v>123.96</v>
      </c>
      <c r="C1899" s="15" t="n">
        <v>124.5</v>
      </c>
      <c r="D1899" s="16" t="n">
        <v>120.5</v>
      </c>
      <c r="E1899" s="17" t="n">
        <v>122.22</v>
      </c>
      <c r="F1899" s="18" t="n">
        <v>28689900</v>
      </c>
      <c r="G1899" s="13" t="n">
        <v>121.7</v>
      </c>
      <c r="I1899" s="7" t="n">
        <f aca="false">C1899 - E1898</f>
        <v>2.44</v>
      </c>
      <c r="J1899" s="8" t="n">
        <f aca="false">E1898 - D1899</f>
        <v>1.56</v>
      </c>
      <c r="K1899" s="9" t="n">
        <f aca="false">E1899 - E1898</f>
        <v>0.159999999999997</v>
      </c>
      <c r="L1899" s="21" t="n">
        <f aca="false">I1899 / $E$2</f>
        <v>0.0243391521197007</v>
      </c>
      <c r="M1899" s="22" t="n">
        <f aca="false">J1899 / $E$2</f>
        <v>0.0155610972568579</v>
      </c>
      <c r="N1899" s="23" t="n">
        <f aca="false">K1899 / $E$2</f>
        <v>0.00159600997506231</v>
      </c>
      <c r="O1899" s="10" t="str">
        <f aca="false">IF(OR(J1899 &lt; 0, I1899 &lt; 0), IF(J1899 &lt; 0, "BUY", "SELL"), "S.W.")</f>
        <v>S.W.</v>
      </c>
      <c r="P1899" s="11" t="n">
        <f aca="false">IF(OR(O1898="BUY", O1898 = "SELL"), IF(O1898 = "BUY", E1899 - B1899, B1899 - E1899), 0)</f>
        <v>-1.74</v>
      </c>
      <c r="Q1899" s="24" t="n">
        <f aca="false">(F1899 - F1898) / F1898</f>
        <v>-0.327803133961875</v>
      </c>
      <c r="R1899" s="25" t="inlineStr">
        <f aca="true">IF(ROW(Q1899) - 2 &gt;= 3, AVERAGE(Q1899:OFFSET(Q1899,1 - $R$2, 0)), "")</f>
        <is>
          <t/>
        </is>
      </c>
    </row>
    <row collapsed="false" customFormat="false" customHeight="false" hidden="false" ht="13.3" outlineLevel="0" r="1900">
      <c r="A1900" s="20" t="n">
        <v>39315</v>
      </c>
      <c r="B1900" s="14" t="n">
        <v>122.21</v>
      </c>
      <c r="C1900" s="15" t="n">
        <v>128.96</v>
      </c>
      <c r="D1900" s="16" t="n">
        <v>121</v>
      </c>
      <c r="E1900" s="17" t="n">
        <v>127.57</v>
      </c>
      <c r="F1900" s="18" t="n">
        <v>46537400</v>
      </c>
      <c r="G1900" s="13" t="n">
        <v>127.02</v>
      </c>
      <c r="I1900" s="7" t="n">
        <f aca="false">C1900 - E1899</f>
        <v>6.74000000000001</v>
      </c>
      <c r="J1900" s="8" t="n">
        <f aca="false">E1899 - D1900</f>
        <v>1.22</v>
      </c>
      <c r="K1900" s="9" t="n">
        <f aca="false">E1900 - E1899</f>
        <v>5.34999999999999</v>
      </c>
      <c r="L1900" s="21" t="n">
        <f aca="false">I1900 / $E$2</f>
        <v>0.0672319201995013</v>
      </c>
      <c r="M1900" s="22" t="n">
        <f aca="false">J1900 / $E$2</f>
        <v>0.0121695760598504</v>
      </c>
      <c r="N1900" s="23" t="n">
        <f aca="false">K1900 / $E$2</f>
        <v>0.0533665835411471</v>
      </c>
      <c r="O1900" s="10" t="str">
        <f aca="false">IF(OR(J1900 &lt; 0, I1900 &lt; 0), IF(J1900 &lt; 0, "BUY", "SELL"), "S.W.")</f>
        <v>S.W.</v>
      </c>
      <c r="P1900" s="11" t="n">
        <f aca="false">IF(OR(O1899="BUY", O1899 = "SELL"), IF(O1899 = "BUY", E1900 - B1900, B1900 - E1900), 0)</f>
        <v>0</v>
      </c>
      <c r="Q1900" s="24" t="n">
        <f aca="false">(F1900 - F1899) / F1899</f>
        <v>0.622083032704889</v>
      </c>
      <c r="R1900" s="25" t="inlineStr">
        <f aca="true">IF(ROW(Q1900) - 2 &gt;= 3, AVERAGE(Q1900:OFFSET(Q1900,1 - $R$2, 0)), "")</f>
        <is>
          <t/>
        </is>
      </c>
    </row>
    <row collapsed="false" customFormat="false" customHeight="false" hidden="false" ht="13.3" outlineLevel="0" r="1901">
      <c r="A1901" s="20" t="n">
        <v>39316</v>
      </c>
      <c r="B1901" s="14" t="n">
        <v>131.22</v>
      </c>
      <c r="C1901" s="15" t="n">
        <v>132.75</v>
      </c>
      <c r="D1901" s="16" t="n">
        <v>130.33</v>
      </c>
      <c r="E1901" s="17" t="n">
        <v>132.51</v>
      </c>
      <c r="F1901" s="18" t="n">
        <v>37920200</v>
      </c>
      <c r="G1901" s="13" t="n">
        <v>131.94</v>
      </c>
      <c r="I1901" s="7" t="n">
        <f aca="false">C1901 - E1900</f>
        <v>5.18000000000001</v>
      </c>
      <c r="J1901" s="8" t="n">
        <f aca="false">E1900 - D1901</f>
        <v>-2.76000000000002</v>
      </c>
      <c r="K1901" s="9" t="n">
        <f aca="false">E1901 - E1900</f>
        <v>4.94</v>
      </c>
      <c r="L1901" s="21" t="n">
        <f aca="false">I1901 / $E$2</f>
        <v>0.0516708229426435</v>
      </c>
      <c r="M1901" s="22" t="n">
        <f aca="false">J1901 / $E$2</f>
        <v>-0.0275311720698256</v>
      </c>
      <c r="N1901" s="23" t="n">
        <f aca="false">K1901 / $E$2</f>
        <v>0.0492768079800499</v>
      </c>
      <c r="O1901" s="10" t="str">
        <f aca="false">IF(OR(J1901 &lt; 0, I1901 &lt; 0), IF(J1901 &lt; 0, "BUY", "SELL"), "S.W.")</f>
        <v>BUY</v>
      </c>
      <c r="P1901" s="11" t="n">
        <f aca="false">IF(OR(O1900="BUY", O1900 = "SELL"), IF(O1900 = "BUY", E1901 - B1901, B1901 - E1901), 0)</f>
        <v>0</v>
      </c>
      <c r="Q1901" s="24" t="n">
        <f aca="false">(F1901 - F1900) / F1900</f>
        <v>-0.185167198855114</v>
      </c>
      <c r="R1901" s="25" t="inlineStr">
        <f aca="true">IF(ROW(Q1901) - 2 &gt;= 3, AVERAGE(Q1901:OFFSET(Q1901,1 - $R$2, 0)), "")</f>
        <is>
          <t/>
        </is>
      </c>
    </row>
    <row collapsed="false" customFormat="false" customHeight="false" hidden="false" ht="13.3" outlineLevel="0" r="1902">
      <c r="A1902" s="20" t="n">
        <v>39317</v>
      </c>
      <c r="B1902" s="14" t="n">
        <v>133.09</v>
      </c>
      <c r="C1902" s="15" t="n">
        <v>133.34</v>
      </c>
      <c r="D1902" s="16" t="n">
        <v>129.76</v>
      </c>
      <c r="E1902" s="17" t="n">
        <v>131.07</v>
      </c>
      <c r="F1902" s="18" t="n">
        <v>30958500</v>
      </c>
      <c r="G1902" s="13" t="n">
        <v>130.51</v>
      </c>
      <c r="I1902" s="7" t="n">
        <f aca="false">C1902 - E1901</f>
        <v>0.830000000000013</v>
      </c>
      <c r="J1902" s="8" t="n">
        <f aca="false">E1901 - D1902</f>
        <v>2.75</v>
      </c>
      <c r="K1902" s="9" t="n">
        <f aca="false">E1902 - E1901</f>
        <v>-1.44</v>
      </c>
      <c r="L1902" s="21" t="n">
        <f aca="false">I1902 / $E$2</f>
        <v>0.00827930174563604</v>
      </c>
      <c r="M1902" s="22" t="n">
        <f aca="false">J1902 / $E$2</f>
        <v>0.027431421446384</v>
      </c>
      <c r="N1902" s="23" t="n">
        <f aca="false">K1902 / $E$2</f>
        <v>-0.0143640897755611</v>
      </c>
      <c r="O1902" s="10" t="str">
        <f aca="false">IF(OR(J1902 &lt; 0, I1902 &lt; 0), IF(J1902 &lt; 0, "BUY", "SELL"), "S.W.")</f>
        <v>S.W.</v>
      </c>
      <c r="P1902" s="11" t="n">
        <f aca="false">IF(OR(O1901="BUY", O1901 = "SELL"), IF(O1901 = "BUY", E1902 - B1902, B1902 - E1902), 0)</f>
        <v>-2.02000000000001</v>
      </c>
      <c r="Q1902" s="24" t="n">
        <f aca="false">(F1902 - F1901) / F1901</f>
        <v>-0.183588166729078</v>
      </c>
      <c r="R1902" s="25" t="inlineStr">
        <f aca="true">IF(ROW(Q1902) - 2 &gt;= 3, AVERAGE(Q1902:OFFSET(Q1902,1 - $R$2, 0)), "")</f>
        <is>
          <t/>
        </is>
      </c>
    </row>
    <row collapsed="false" customFormat="false" customHeight="false" hidden="false" ht="13.3" outlineLevel="0" r="1903">
      <c r="A1903" s="20" t="n">
        <v>39318</v>
      </c>
      <c r="B1903" s="14" t="n">
        <v>130.53</v>
      </c>
      <c r="C1903" s="15" t="n">
        <v>135.37</v>
      </c>
      <c r="D1903" s="16" t="n">
        <v>129.81</v>
      </c>
      <c r="E1903" s="17" t="n">
        <v>135.3</v>
      </c>
      <c r="F1903" s="18" t="n">
        <v>32565500</v>
      </c>
      <c r="G1903" s="13" t="n">
        <v>134.72</v>
      </c>
      <c r="I1903" s="7" t="n">
        <f aca="false">C1903 - E1902</f>
        <v>4.30000000000001</v>
      </c>
      <c r="J1903" s="8" t="n">
        <f aca="false">E1902 - D1903</f>
        <v>1.25999999999999</v>
      </c>
      <c r="K1903" s="9" t="n">
        <f aca="false">E1903 - E1902</f>
        <v>4.23000000000002</v>
      </c>
      <c r="L1903" s="21" t="n">
        <f aca="false">I1903 / $E$2</f>
        <v>0.0428927680798006</v>
      </c>
      <c r="M1903" s="22" t="n">
        <f aca="false">J1903 / $E$2</f>
        <v>0.0125685785536159</v>
      </c>
      <c r="N1903" s="23" t="n">
        <f aca="false">K1903 / $E$2</f>
        <v>0.0421945137157109</v>
      </c>
      <c r="O1903" s="10" t="str">
        <f aca="false">IF(OR(J1903 &lt; 0, I1903 &lt; 0), IF(J1903 &lt; 0, "BUY", "SELL"), "S.W.")</f>
        <v>S.W.</v>
      </c>
      <c r="P1903" s="11" t="n">
        <f aca="false">IF(OR(O1902="BUY", O1902 = "SELL"), IF(O1902 = "BUY", E1903 - B1903, B1903 - E1903), 0)</f>
        <v>0</v>
      </c>
      <c r="Q1903" s="24" t="n">
        <f aca="false">(F1903 - F1902) / F1902</f>
        <v>0.0519081996866773</v>
      </c>
      <c r="R1903" s="25" t="inlineStr">
        <f aca="true">IF(ROW(Q1903) - 2 &gt;= 3, AVERAGE(Q1903:OFFSET(Q1903,1 - $R$2, 0)), "")</f>
        <is>
          <t/>
        </is>
      </c>
    </row>
    <row collapsed="false" customFormat="false" customHeight="false" hidden="false" ht="13.3" outlineLevel="0" r="1904">
      <c r="A1904" s="20" t="n">
        <v>39321</v>
      </c>
      <c r="B1904" s="14" t="n">
        <v>133.39</v>
      </c>
      <c r="C1904" s="15" t="n">
        <v>134.66</v>
      </c>
      <c r="D1904" s="16" t="n">
        <v>132.1</v>
      </c>
      <c r="E1904" s="17" t="n">
        <v>132.25</v>
      </c>
      <c r="F1904" s="18" t="n">
        <v>25265700</v>
      </c>
      <c r="G1904" s="13" t="n">
        <v>131.68</v>
      </c>
      <c r="I1904" s="7" t="n">
        <f aca="false">C1904 - E1903</f>
        <v>-0.640000000000015</v>
      </c>
      <c r="J1904" s="8" t="n">
        <f aca="false">E1903 - D1904</f>
        <v>3.20000000000002</v>
      </c>
      <c r="K1904" s="9" t="n">
        <f aca="false">E1904 - E1903</f>
        <v>-3.05000000000001</v>
      </c>
      <c r="L1904" s="21" t="n">
        <f aca="false">I1904 / $E$2</f>
        <v>-0.00638403990024952</v>
      </c>
      <c r="M1904" s="22" t="n">
        <f aca="false">J1904 / $E$2</f>
        <v>0.0319201995012471</v>
      </c>
      <c r="N1904" s="23" t="n">
        <f aca="false">K1904 / $E$2</f>
        <v>-0.030423940149626</v>
      </c>
      <c r="O1904" s="10" t="str">
        <f aca="false">IF(OR(J1904 &lt; 0, I1904 &lt; 0), IF(J1904 &lt; 0, "BUY", "SELL"), "S.W.")</f>
        <v>SELL</v>
      </c>
      <c r="P1904" s="11" t="n">
        <f aca="false">IF(OR(O1903="BUY", O1903 = "SELL"), IF(O1903 = "BUY", E1904 - B1904, B1904 - E1904), 0)</f>
        <v>0</v>
      </c>
      <c r="Q1904" s="24" t="n">
        <f aca="false">(F1904 - F1903) / F1903</f>
        <v>-0.224157467258295</v>
      </c>
      <c r="R1904" s="25" t="inlineStr">
        <f aca="true">IF(ROW(Q1904) - 2 &gt;= 3, AVERAGE(Q1904:OFFSET(Q1904,1 - $R$2, 0)), "")</f>
        <is>
          <t/>
        </is>
      </c>
    </row>
    <row collapsed="false" customFormat="false" customHeight="false" hidden="false" ht="13.3" outlineLevel="0" r="1905">
      <c r="A1905" s="20" t="n">
        <v>39322</v>
      </c>
      <c r="B1905" s="14" t="n">
        <v>130.99</v>
      </c>
      <c r="C1905" s="15" t="n">
        <v>132.41</v>
      </c>
      <c r="D1905" s="16" t="n">
        <v>126.63</v>
      </c>
      <c r="E1905" s="17" t="n">
        <v>126.82</v>
      </c>
      <c r="F1905" s="18" t="n">
        <v>42120200</v>
      </c>
      <c r="G1905" s="13" t="n">
        <v>126.28</v>
      </c>
      <c r="I1905" s="7" t="n">
        <f aca="false">C1905 - E1904</f>
        <v>0.159999999999997</v>
      </c>
      <c r="J1905" s="8" t="n">
        <f aca="false">E1904 - D1905</f>
        <v>5.62</v>
      </c>
      <c r="K1905" s="9" t="n">
        <f aca="false">E1905 - E1904</f>
        <v>-5.43000000000001</v>
      </c>
      <c r="L1905" s="21" t="n">
        <f aca="false">I1905 / $E$2</f>
        <v>0.00159600997506231</v>
      </c>
      <c r="M1905" s="22" t="n">
        <f aca="false">J1905 / $E$2</f>
        <v>0.0560598503740649</v>
      </c>
      <c r="N1905" s="23" t="n">
        <f aca="false">K1905 / $E$2</f>
        <v>-0.0541645885286784</v>
      </c>
      <c r="O1905" s="10" t="str">
        <f aca="false">IF(OR(J1905 &lt; 0, I1905 &lt; 0), IF(J1905 &lt; 0, "BUY", "SELL"), "S.W.")</f>
        <v>S.W.</v>
      </c>
      <c r="P1905" s="11" t="n">
        <f aca="false">IF(OR(O1904="BUY", O1904 = "SELL"), IF(O1904 = "BUY", E1905 - B1905, B1905 - E1905), 0)</f>
        <v>4.17000000000002</v>
      </c>
      <c r="Q1905" s="24" t="n">
        <f aca="false">(F1905 - F1904) / F1904</f>
        <v>0.667090165718741</v>
      </c>
      <c r="R1905" s="25" t="inlineStr">
        <f aca="true">IF(ROW(Q1905) - 2 &gt;= 3, AVERAGE(Q1905:OFFSET(Q1905,1 - $R$2, 0)), "")</f>
        <is>
          <t/>
        </is>
      </c>
    </row>
    <row collapsed="false" customFormat="false" customHeight="false" hidden="false" ht="13.3" outlineLevel="0" r="1906">
      <c r="A1906" s="20" t="n">
        <v>39323</v>
      </c>
      <c r="B1906" s="14" t="n">
        <v>129.88</v>
      </c>
      <c r="C1906" s="15" t="n">
        <v>134.18</v>
      </c>
      <c r="D1906" s="16" t="n">
        <v>129.54</v>
      </c>
      <c r="E1906" s="17" t="n">
        <v>134.08</v>
      </c>
      <c r="F1906" s="18" t="n">
        <v>41673600</v>
      </c>
      <c r="G1906" s="13" t="n">
        <v>133.51</v>
      </c>
      <c r="I1906" s="7" t="n">
        <f aca="false">C1906 - E1905</f>
        <v>7.36000000000001</v>
      </c>
      <c r="J1906" s="8" t="n">
        <f aca="false">E1905 - D1906</f>
        <v>-2.72</v>
      </c>
      <c r="K1906" s="9" t="n">
        <f aca="false">E1906 - E1905</f>
        <v>7.26000000000002</v>
      </c>
      <c r="L1906" s="21" t="n">
        <f aca="false">I1906 / $E$2</f>
        <v>0.073416458852868</v>
      </c>
      <c r="M1906" s="22" t="n">
        <f aca="false">J1906 / $E$2</f>
        <v>-0.0271321695760598</v>
      </c>
      <c r="N1906" s="23" t="n">
        <f aca="false">K1906 / $E$2</f>
        <v>0.0724189526184541</v>
      </c>
      <c r="O1906" s="10" t="str">
        <f aca="false">IF(OR(J1906 &lt; 0, I1906 &lt; 0), IF(J1906 &lt; 0, "BUY", "SELL"), "S.W.")</f>
        <v>BUY</v>
      </c>
      <c r="P1906" s="11" t="n">
        <f aca="false">IF(OR(O1905="BUY", O1905 = "SELL"), IF(O1905 = "BUY", E1906 - B1906, B1906 - E1906), 0)</f>
        <v>0</v>
      </c>
      <c r="Q1906" s="24" t="n">
        <f aca="false">(F1906 - F1905) / F1905</f>
        <v>-0.0106029885897978</v>
      </c>
      <c r="R1906" s="25" t="inlineStr">
        <f aca="true">IF(ROW(Q1906) - 2 &gt;= 3, AVERAGE(Q1906:OFFSET(Q1906,1 - $R$2, 0)), "")</f>
        <is>
          <t/>
        </is>
      </c>
    </row>
    <row collapsed="false" customFormat="false" customHeight="false" hidden="false" ht="13.3" outlineLevel="0" r="1907">
      <c r="A1907" s="20" t="n">
        <v>39324</v>
      </c>
      <c r="B1907" s="14" t="n">
        <v>132.67</v>
      </c>
      <c r="C1907" s="15" t="n">
        <v>138.25</v>
      </c>
      <c r="D1907" s="16" t="n">
        <v>132.3</v>
      </c>
      <c r="E1907" s="17" t="n">
        <v>136.25</v>
      </c>
      <c r="F1907" s="18" t="n">
        <v>51270800</v>
      </c>
      <c r="G1907" s="13" t="n">
        <v>135.67</v>
      </c>
      <c r="I1907" s="7" t="n">
        <f aca="false">C1907 - E1906</f>
        <v>4.16999999999999</v>
      </c>
      <c r="J1907" s="8" t="n">
        <f aca="false">E1906 - D1907</f>
        <v>1.78</v>
      </c>
      <c r="K1907" s="9" t="n">
        <f aca="false">E1907 - E1906</f>
        <v>2.16999999999999</v>
      </c>
      <c r="L1907" s="21" t="n">
        <f aca="false">I1907 / $E$2</f>
        <v>0.0415960099750622</v>
      </c>
      <c r="M1907" s="22" t="n">
        <f aca="false">J1907 / $E$2</f>
        <v>0.0177556109725686</v>
      </c>
      <c r="N1907" s="23" t="n">
        <f aca="false">K1907 / $E$2</f>
        <v>0.0216458852867829</v>
      </c>
      <c r="O1907" s="10" t="str">
        <f aca="false">IF(OR(J1907 &lt; 0, I1907 &lt; 0), IF(J1907 &lt; 0, "BUY", "SELL"), "S.W.")</f>
        <v>S.W.</v>
      </c>
      <c r="P1907" s="11" t="n">
        <f aca="false">IF(OR(O1906="BUY", O1906 = "SELL"), IF(O1906 = "BUY", E1907 - B1907, B1907 - E1907), 0)</f>
        <v>3.58000000000001</v>
      </c>
      <c r="Q1907" s="24" t="n">
        <f aca="false">(F1907 - F1906) / F1906</f>
        <v>0.230294478998695</v>
      </c>
      <c r="R1907" s="25" t="inlineStr">
        <f aca="true">IF(ROW(Q1907) - 2 &gt;= 3, AVERAGE(Q1907:OFFSET(Q1907,1 - $R$2, 0)), "")</f>
        <is>
          <t/>
        </is>
      </c>
    </row>
    <row collapsed="false" customFormat="false" customHeight="false" hidden="false" ht="13.3" outlineLevel="0" r="1908">
      <c r="A1908" s="20" t="n">
        <v>39325</v>
      </c>
      <c r="B1908" s="14" t="n">
        <v>139.49</v>
      </c>
      <c r="C1908" s="15" t="n">
        <v>139.65</v>
      </c>
      <c r="D1908" s="16" t="n">
        <v>137.41</v>
      </c>
      <c r="E1908" s="17" t="n">
        <v>138.48</v>
      </c>
      <c r="F1908" s="18" t="n">
        <v>31317400</v>
      </c>
      <c r="G1908" s="13" t="n">
        <v>137.89</v>
      </c>
      <c r="I1908" s="7" t="n">
        <f aca="false">C1908 - E1907</f>
        <v>3.40000000000001</v>
      </c>
      <c r="J1908" s="8" t="n">
        <f aca="false">E1907 - D1908</f>
        <v>-1.16</v>
      </c>
      <c r="K1908" s="9" t="n">
        <f aca="false">E1908 - E1907</f>
        <v>2.22999999999999</v>
      </c>
      <c r="L1908" s="21" t="n">
        <f aca="false">I1908 / $E$2</f>
        <v>0.0339152119700749</v>
      </c>
      <c r="M1908" s="22" t="n">
        <f aca="false">J1908 / $E$2</f>
        <v>-0.011571072319202</v>
      </c>
      <c r="N1908" s="23" t="n">
        <f aca="false">K1908 / $E$2</f>
        <v>0.0222443890274313</v>
      </c>
      <c r="O1908" s="10" t="str">
        <f aca="false">IF(OR(J1908 &lt; 0, I1908 &lt; 0), IF(J1908 &lt; 0, "BUY", "SELL"), "S.W.")</f>
        <v>BUY</v>
      </c>
      <c r="P1908" s="11" t="n">
        <f aca="false">IF(OR(O1907="BUY", O1907 = "SELL"), IF(O1907 = "BUY", E1908 - B1908, B1908 - E1908), 0)</f>
        <v>0</v>
      </c>
      <c r="Q1908" s="24" t="n">
        <f aca="false">(F1908 - F1907) / F1907</f>
        <v>-0.389176685364769</v>
      </c>
      <c r="R1908" s="25" t="inlineStr">
        <f aca="true">IF(ROW(Q1908) - 2 &gt;= 3, AVERAGE(Q1908:OFFSET(Q1908,1 - $R$2, 0)), "")</f>
        <is>
          <t/>
        </is>
      </c>
    </row>
    <row collapsed="false" customFormat="false" customHeight="false" hidden="false" ht="13.3" outlineLevel="0" r="1909">
      <c r="A1909" s="20" t="n">
        <v>39329</v>
      </c>
      <c r="B1909" s="14" t="n">
        <v>139.94</v>
      </c>
      <c r="C1909" s="15" t="n">
        <v>145.73</v>
      </c>
      <c r="D1909" s="16" t="n">
        <v>139.84</v>
      </c>
      <c r="E1909" s="17" t="n">
        <v>144.16</v>
      </c>
      <c r="F1909" s="18" t="n">
        <v>47030100</v>
      </c>
      <c r="G1909" s="13" t="n">
        <v>143.54</v>
      </c>
      <c r="I1909" s="7" t="n">
        <f aca="false">C1909 - E1908</f>
        <v>7.25</v>
      </c>
      <c r="J1909" s="8" t="n">
        <f aca="false">E1908 - D1909</f>
        <v>-1.36000000000001</v>
      </c>
      <c r="K1909" s="9" t="n">
        <f aca="false">E1909 - E1908</f>
        <v>5.68000000000001</v>
      </c>
      <c r="L1909" s="21" t="n">
        <f aca="false">I1909 / $E$2</f>
        <v>0.0723192019950125</v>
      </c>
      <c r="M1909" s="22" t="n">
        <f aca="false">J1909 / $E$2</f>
        <v>-0.0135660847880301</v>
      </c>
      <c r="N1909" s="23" t="n">
        <f aca="false">K1909 / $E$2</f>
        <v>0.0566583541147133</v>
      </c>
      <c r="O1909" s="10" t="str">
        <f aca="false">IF(OR(J1909 &lt; 0, I1909 &lt; 0), IF(J1909 &lt; 0, "BUY", "SELL"), "S.W.")</f>
        <v>BUY</v>
      </c>
      <c r="P1909" s="11" t="n">
        <f aca="false">IF(OR(O1908="BUY", O1908 = "SELL"), IF(O1908 = "BUY", E1909 - B1909, B1909 - E1909), 0)</f>
        <v>4.22</v>
      </c>
      <c r="Q1909" s="24" t="n">
        <f aca="false">(F1909 - F1908) / F1908</f>
        <v>0.501724281070587</v>
      </c>
      <c r="R1909" s="25" t="inlineStr">
        <f aca="true">IF(ROW(Q1909) - 2 &gt;= 3, AVERAGE(Q1909:OFFSET(Q1909,1 - $R$2, 0)), "")</f>
        <is>
          <t/>
        </is>
      </c>
    </row>
    <row collapsed="false" customFormat="false" customHeight="false" hidden="false" ht="13.3" outlineLevel="0" r="1910">
      <c r="A1910" s="20" t="n">
        <v>39330</v>
      </c>
      <c r="B1910" s="14" t="n">
        <v>144.97</v>
      </c>
      <c r="C1910" s="15" t="n">
        <v>145.84</v>
      </c>
      <c r="D1910" s="16" t="n">
        <v>136.1</v>
      </c>
      <c r="E1910" s="17" t="n">
        <v>136.76</v>
      </c>
      <c r="F1910" s="18" t="n">
        <v>83150800</v>
      </c>
      <c r="G1910" s="13" t="n">
        <v>136.18</v>
      </c>
      <c r="I1910" s="7" t="n">
        <f aca="false">C1910 - E1909</f>
        <v>1.68000000000001</v>
      </c>
      <c r="J1910" s="8" t="n">
        <f aca="false">E1909 - D1910</f>
        <v>8.06</v>
      </c>
      <c r="K1910" s="9" t="n">
        <f aca="false">E1910 - E1909</f>
        <v>-7.40000000000001</v>
      </c>
      <c r="L1910" s="21" t="n">
        <f aca="false">I1910 / $E$2</f>
        <v>0.0167581047381547</v>
      </c>
      <c r="M1910" s="22" t="n">
        <f aca="false">J1910 / $E$2</f>
        <v>0.0803990024937656</v>
      </c>
      <c r="N1910" s="23" t="n">
        <f aca="false">K1910 / $E$2</f>
        <v>-0.0738154613466335</v>
      </c>
      <c r="O1910" s="10" t="str">
        <f aca="false">IF(OR(J1910 &lt; 0, I1910 &lt; 0), IF(J1910 &lt; 0, "BUY", "SELL"), "S.W.")</f>
        <v>S.W.</v>
      </c>
      <c r="P1910" s="11" t="n">
        <f aca="false">IF(OR(O1909="BUY", O1909 = "SELL"), IF(O1909 = "BUY", E1910 - B1910, B1910 - E1910), 0)</f>
        <v>-8.21000000000001</v>
      </c>
      <c r="Q1910" s="24" t="n">
        <f aca="false">(F1910 - F1909) / F1909</f>
        <v>0.768033663547388</v>
      </c>
      <c r="R1910" s="25" t="inlineStr">
        <f aca="true">IF(ROW(Q1910) - 2 &gt;= 3, AVERAGE(Q1910:OFFSET(Q1910,1 - $R$2, 0)), "")</f>
        <is>
          <t/>
        </is>
      </c>
    </row>
    <row collapsed="false" customFormat="false" customHeight="false" hidden="false" ht="13.3" outlineLevel="0" r="1911">
      <c r="A1911" s="20" t="n">
        <v>39331</v>
      </c>
      <c r="B1911" s="14" t="n">
        <v>135.56</v>
      </c>
      <c r="C1911" s="15" t="n">
        <v>137.57</v>
      </c>
      <c r="D1911" s="16" t="n">
        <v>132.71</v>
      </c>
      <c r="E1911" s="17" t="n">
        <v>135.01</v>
      </c>
      <c r="F1911" s="18" t="n">
        <v>67902200</v>
      </c>
      <c r="G1911" s="13" t="n">
        <v>134.43</v>
      </c>
      <c r="I1911" s="7" t="n">
        <f aca="false">C1911 - E1910</f>
        <v>0.810000000000002</v>
      </c>
      <c r="J1911" s="8" t="n">
        <f aca="false">E1910 - D1911</f>
        <v>4.04999999999998</v>
      </c>
      <c r="K1911" s="9" t="n">
        <f aca="false">E1911 - E1910</f>
        <v>-1.75</v>
      </c>
      <c r="L1911" s="21" t="n">
        <f aca="false">I1911 / $E$2</f>
        <v>0.00807980049875314</v>
      </c>
      <c r="M1911" s="22" t="n">
        <f aca="false">J1911 / $E$2</f>
        <v>0.0403990024937654</v>
      </c>
      <c r="N1911" s="23" t="n">
        <f aca="false">K1911 / $E$2</f>
        <v>-0.0174563591022444</v>
      </c>
      <c r="O1911" s="10" t="str">
        <f aca="false">IF(OR(J1911 &lt; 0, I1911 &lt; 0), IF(J1911 &lt; 0, "BUY", "SELL"), "S.W.")</f>
        <v>S.W.</v>
      </c>
      <c r="P1911" s="11" t="n">
        <f aca="false">IF(OR(O1910="BUY", O1910 = "SELL"), IF(O1910 = "BUY", E1911 - B1911, B1911 - E1911), 0)</f>
        <v>0</v>
      </c>
      <c r="Q1911" s="24" t="n">
        <f aca="false">(F1911 - F1910) / F1910</f>
        <v>-0.183384886254853</v>
      </c>
      <c r="R1911" s="25" t="inlineStr">
        <f aca="true">IF(ROW(Q1911) - 2 &gt;= 3, AVERAGE(Q1911:OFFSET(Q1911,1 - $R$2, 0)), "")</f>
        <is>
          <t/>
        </is>
      </c>
    </row>
    <row collapsed="false" customFormat="false" customHeight="false" hidden="false" ht="13.3" outlineLevel="0" r="1912">
      <c r="A1912" s="20" t="n">
        <v>39332</v>
      </c>
      <c r="B1912" s="14" t="n">
        <v>132.01</v>
      </c>
      <c r="C1912" s="15" t="n">
        <v>132.3</v>
      </c>
      <c r="D1912" s="16" t="n">
        <v>130</v>
      </c>
      <c r="E1912" s="17" t="n">
        <v>131.77</v>
      </c>
      <c r="F1912" s="18" t="n">
        <v>51092000</v>
      </c>
      <c r="G1912" s="13" t="n">
        <v>131.21</v>
      </c>
      <c r="I1912" s="7" t="n">
        <f aca="false">C1912 - E1911</f>
        <v>-2.70999999999998</v>
      </c>
      <c r="J1912" s="8" t="n">
        <f aca="false">E1911 - D1912</f>
        <v>5.00999999999999</v>
      </c>
      <c r="K1912" s="9" t="n">
        <f aca="false">E1912 - E1911</f>
        <v>-3.23999999999998</v>
      </c>
      <c r="L1912" s="21" t="n">
        <f aca="false">I1912 / $E$2</f>
        <v>-0.0270324189526182</v>
      </c>
      <c r="M1912" s="22" t="n">
        <f aca="false">J1912 / $E$2</f>
        <v>0.0499750623441396</v>
      </c>
      <c r="N1912" s="23" t="n">
        <f aca="false">K1912 / $E$2</f>
        <v>-0.0323192019950123</v>
      </c>
      <c r="O1912" s="10" t="str">
        <f aca="false">IF(OR(J1912 &lt; 0, I1912 &lt; 0), IF(J1912 &lt; 0, "BUY", "SELL"), "S.W.")</f>
        <v>SELL</v>
      </c>
      <c r="P1912" s="11" t="n">
        <f aca="false">IF(OR(O1911="BUY", O1911 = "SELL"), IF(O1911 = "BUY", E1912 - B1912, B1912 - E1912), 0)</f>
        <v>0</v>
      </c>
      <c r="Q1912" s="24" t="n">
        <f aca="false">(F1912 - F1911) / F1911</f>
        <v>-0.247564880077523</v>
      </c>
      <c r="R1912" s="25" t="inlineStr">
        <f aca="true">IF(ROW(Q1912) - 2 &gt;= 3, AVERAGE(Q1912:OFFSET(Q1912,1 - $R$2, 0)), "")</f>
        <is>
          <t/>
        </is>
      </c>
    </row>
    <row collapsed="false" customFormat="false" customHeight="false" hidden="false" ht="13.3" outlineLevel="0" r="1913">
      <c r="A1913" s="20" t="n">
        <v>39335</v>
      </c>
      <c r="B1913" s="14" t="n">
        <v>136.99</v>
      </c>
      <c r="C1913" s="15" t="n">
        <v>138.04</v>
      </c>
      <c r="D1913" s="16" t="n">
        <v>133.95</v>
      </c>
      <c r="E1913" s="17" t="n">
        <v>136.71</v>
      </c>
      <c r="F1913" s="18" t="n">
        <v>53137100</v>
      </c>
      <c r="G1913" s="13" t="n">
        <v>136.13</v>
      </c>
      <c r="I1913" s="7" t="n">
        <f aca="false">C1913 - E1912</f>
        <v>6.26999999999998</v>
      </c>
      <c r="J1913" s="8" t="n">
        <f aca="false">E1912 - D1913</f>
        <v>-2.17999999999998</v>
      </c>
      <c r="K1913" s="9" t="n">
        <f aca="false">E1913 - E1912</f>
        <v>4.94</v>
      </c>
      <c r="L1913" s="21" t="n">
        <f aca="false">I1913 / $E$2</f>
        <v>0.0625436408977554</v>
      </c>
      <c r="M1913" s="22" t="n">
        <f aca="false">J1913 / $E$2</f>
        <v>-0.0217456359102242</v>
      </c>
      <c r="N1913" s="23" t="n">
        <f aca="false">K1913 / $E$2</f>
        <v>0.0492768079800499</v>
      </c>
      <c r="O1913" s="10" t="str">
        <f aca="false">IF(OR(J1913 &lt; 0, I1913 &lt; 0), IF(J1913 &lt; 0, "BUY", "SELL"), "S.W.")</f>
        <v>BUY</v>
      </c>
      <c r="P1913" s="11" t="n">
        <f aca="false">IF(OR(O1912="BUY", O1912 = "SELL"), IF(O1912 = "BUY", E1913 - B1913, B1913 - E1913), 0)</f>
        <v>0.280000000000001</v>
      </c>
      <c r="Q1913" s="24" t="n">
        <f aca="false">(F1913 - F1912) / F1912</f>
        <v>0.0400277930008612</v>
      </c>
      <c r="R1913" s="25" t="inlineStr">
        <f aca="true">IF(ROW(Q1913) - 2 &gt;= 3, AVERAGE(Q1913:OFFSET(Q1913,1 - $R$2, 0)), "")</f>
        <is>
          <t/>
        </is>
      </c>
    </row>
    <row collapsed="false" customFormat="false" customHeight="false" hidden="false" ht="13.3" outlineLevel="0" r="1914">
      <c r="A1914" s="20" t="n">
        <v>39336</v>
      </c>
      <c r="B1914" s="14" t="n">
        <v>137.9</v>
      </c>
      <c r="C1914" s="15" t="n">
        <v>138.3</v>
      </c>
      <c r="D1914" s="16" t="n">
        <v>133.75</v>
      </c>
      <c r="E1914" s="17" t="n">
        <v>135.49</v>
      </c>
      <c r="F1914" s="18" t="n">
        <v>34710200</v>
      </c>
      <c r="G1914" s="13" t="n">
        <v>134.91</v>
      </c>
      <c r="I1914" s="7" t="n">
        <f aca="false">C1914 - E1913</f>
        <v>1.59</v>
      </c>
      <c r="J1914" s="8" t="n">
        <f aca="false">E1913 - D1914</f>
        <v>2.96000000000001</v>
      </c>
      <c r="K1914" s="9" t="n">
        <f aca="false">E1914 - E1913</f>
        <v>-1.22</v>
      </c>
      <c r="L1914" s="21" t="n">
        <f aca="false">I1914 / $E$2</f>
        <v>0.0158603491271821</v>
      </c>
      <c r="M1914" s="22" t="n">
        <f aca="false">J1914 / $E$2</f>
        <v>0.0295261845386534</v>
      </c>
      <c r="N1914" s="23" t="n">
        <f aca="false">K1914 / $E$2</f>
        <v>-0.0121695760598504</v>
      </c>
      <c r="O1914" s="10" t="str">
        <f aca="false">IF(OR(J1914 &lt; 0, I1914 &lt; 0), IF(J1914 &lt; 0, "BUY", "SELL"), "S.W.")</f>
        <v>S.W.</v>
      </c>
      <c r="P1914" s="11" t="n">
        <f aca="false">IF(OR(O1913="BUY", O1913 = "SELL"), IF(O1913 = "BUY", E1914 - B1914, B1914 - E1914), 0)</f>
        <v>-2.41</v>
      </c>
      <c r="Q1914" s="24" t="n">
        <f aca="false">(F1914 - F1913) / F1913</f>
        <v>-0.346780309802379</v>
      </c>
      <c r="R1914" s="25" t="inlineStr">
        <f aca="true">IF(ROW(Q1914) - 2 &gt;= 3, AVERAGE(Q1914:OFFSET(Q1914,1 - $R$2, 0)), "")</f>
        <is>
          <t/>
        </is>
      </c>
    </row>
    <row collapsed="false" customFormat="false" customHeight="false" hidden="false" ht="13.3" outlineLevel="0" r="1915">
      <c r="A1915" s="20" t="n">
        <v>39337</v>
      </c>
      <c r="B1915" s="14" t="n">
        <v>135.99</v>
      </c>
      <c r="C1915" s="15" t="n">
        <v>139.4</v>
      </c>
      <c r="D1915" s="16" t="n">
        <v>135.75</v>
      </c>
      <c r="E1915" s="17" t="n">
        <v>136.85</v>
      </c>
      <c r="F1915" s="18" t="n">
        <v>36527500</v>
      </c>
      <c r="G1915" s="13" t="n">
        <v>136.26</v>
      </c>
      <c r="I1915" s="7" t="n">
        <f aca="false">C1915 - E1914</f>
        <v>3.91</v>
      </c>
      <c r="J1915" s="8" t="n">
        <f aca="false">E1914 - D1915</f>
        <v>-0.259999999999991</v>
      </c>
      <c r="K1915" s="9" t="n">
        <f aca="false">E1915 - E1914</f>
        <v>1.35999999999999</v>
      </c>
      <c r="L1915" s="21" t="n">
        <f aca="false">I1915 / $E$2</f>
        <v>0.039002493765586</v>
      </c>
      <c r="M1915" s="22" t="n">
        <f aca="false">J1915 / $E$2</f>
        <v>-0.00259351620947622</v>
      </c>
      <c r="N1915" s="23" t="n">
        <f aca="false">K1915 / $E$2</f>
        <v>0.0135660847880298</v>
      </c>
      <c r="O1915" s="10" t="str">
        <f aca="false">IF(OR(J1915 &lt; 0, I1915 &lt; 0), IF(J1915 &lt; 0, "BUY", "SELL"), "S.W.")</f>
        <v>BUY</v>
      </c>
      <c r="P1915" s="11" t="n">
        <f aca="false">IF(OR(O1914="BUY", O1914 = "SELL"), IF(O1914 = "BUY", E1915 - B1915, B1915 - E1915), 0)</f>
        <v>0</v>
      </c>
      <c r="Q1915" s="24" t="n">
        <f aca="false">(F1915 - F1914) / F1914</f>
        <v>0.0523563678688109</v>
      </c>
      <c r="R1915" s="25" t="inlineStr">
        <f aca="true">IF(ROW(Q1915) - 2 &gt;= 3, AVERAGE(Q1915:OFFSET(Q1915,1 - $R$2, 0)), "")</f>
        <is>
          <t/>
        </is>
      </c>
    </row>
    <row collapsed="false" customFormat="false" customHeight="false" hidden="false" ht="13.3" outlineLevel="0" r="1916">
      <c r="A1916" s="20" t="n">
        <v>39338</v>
      </c>
      <c r="B1916" s="14" t="n">
        <v>138.83</v>
      </c>
      <c r="C1916" s="15" t="n">
        <v>139</v>
      </c>
      <c r="D1916" s="16" t="n">
        <v>136.65</v>
      </c>
      <c r="E1916" s="17" t="n">
        <v>137.2</v>
      </c>
      <c r="F1916" s="18" t="n">
        <v>23434400</v>
      </c>
      <c r="G1916" s="13" t="n">
        <v>136.61</v>
      </c>
      <c r="I1916" s="7" t="n">
        <f aca="false">C1916 - E1915</f>
        <v>2.15000000000001</v>
      </c>
      <c r="J1916" s="8" t="n">
        <f aca="false">E1915 - D1916</f>
        <v>0.199999999999989</v>
      </c>
      <c r="K1916" s="9" t="n">
        <f aca="false">E1916 - E1915</f>
        <v>0.349999999999994</v>
      </c>
      <c r="L1916" s="21" t="n">
        <f aca="false">I1916 / $E$2</f>
        <v>0.0214463840399003</v>
      </c>
      <c r="M1916" s="22" t="n">
        <f aca="false">J1916 / $E$2</f>
        <v>0.00199501246882782</v>
      </c>
      <c r="N1916" s="23" t="n">
        <f aca="false">K1916 / $E$2</f>
        <v>0.00349127182044882</v>
      </c>
      <c r="O1916" s="10" t="str">
        <f aca="false">IF(OR(J1916 &lt; 0, I1916 &lt; 0), IF(J1916 &lt; 0, "BUY", "SELL"), "S.W.")</f>
        <v>S.W.</v>
      </c>
      <c r="P1916" s="11" t="n">
        <f aca="false">IF(OR(O1915="BUY", O1915 = "SELL"), IF(O1915 = "BUY", E1916 - B1916, B1916 - E1916), 0)</f>
        <v>-1.63000000000002</v>
      </c>
      <c r="Q1916" s="24" t="n">
        <f aca="false">(F1916 - F1915) / F1915</f>
        <v>-0.358445007186366</v>
      </c>
      <c r="R1916" s="25" t="inlineStr">
        <f aca="true">IF(ROW(Q1916) - 2 &gt;= 3, AVERAGE(Q1916:OFFSET(Q1916,1 - $R$2, 0)), "")</f>
        <is>
          <t/>
        </is>
      </c>
    </row>
    <row collapsed="false" customFormat="false" customHeight="false" hidden="false" ht="13.3" outlineLevel="0" r="1917">
      <c r="A1917" s="20" t="n">
        <v>39339</v>
      </c>
      <c r="B1917" s="14" t="n">
        <v>136.57</v>
      </c>
      <c r="C1917" s="15" t="n">
        <v>138.98</v>
      </c>
      <c r="D1917" s="16" t="n">
        <v>136.2</v>
      </c>
      <c r="E1917" s="17" t="n">
        <v>138.81</v>
      </c>
      <c r="F1917" s="18" t="n">
        <v>21690000</v>
      </c>
      <c r="G1917" s="13" t="n">
        <v>138.22</v>
      </c>
      <c r="I1917" s="7" t="n">
        <f aca="false">C1917 - E1916</f>
        <v>1.78</v>
      </c>
      <c r="J1917" s="8" t="n">
        <f aca="false">E1916 - D1917</f>
        <v>1</v>
      </c>
      <c r="K1917" s="9" t="n">
        <f aca="false">E1917 - E1916</f>
        <v>1.61000000000001</v>
      </c>
      <c r="L1917" s="21" t="n">
        <f aca="false">I1917 / $E$2</f>
        <v>0.0177556109725686</v>
      </c>
      <c r="M1917" s="22" t="n">
        <f aca="false">J1917 / $E$2</f>
        <v>0.00997506234413965</v>
      </c>
      <c r="N1917" s="23" t="n">
        <f aca="false">K1917 / $E$2</f>
        <v>0.016059850374065</v>
      </c>
      <c r="O1917" s="10" t="str">
        <f aca="false">IF(OR(J1917 &lt; 0, I1917 &lt; 0), IF(J1917 &lt; 0, "BUY", "SELL"), "S.W.")</f>
        <v>S.W.</v>
      </c>
      <c r="P1917" s="11" t="n">
        <f aca="false">IF(OR(O1916="BUY", O1916 = "SELL"), IF(O1916 = "BUY", E1917 - B1917, B1917 - E1917), 0)</f>
        <v>0</v>
      </c>
      <c r="Q1917" s="24" t="n">
        <f aca="false">(F1917 - F1916) / F1916</f>
        <v>-0.074437578943775</v>
      </c>
      <c r="R1917" s="25" t="inlineStr">
        <f aca="true">IF(ROW(Q1917) - 2 &gt;= 3, AVERAGE(Q1917:OFFSET(Q1917,1 - $R$2, 0)), "")</f>
        <is>
          <t/>
        </is>
      </c>
    </row>
    <row collapsed="false" customFormat="false" customHeight="false" hidden="false" ht="13.3" outlineLevel="0" r="1918">
      <c r="A1918" s="20" t="n">
        <v>39342</v>
      </c>
      <c r="B1918" s="14" t="n">
        <v>138.99</v>
      </c>
      <c r="C1918" s="15" t="n">
        <v>140.59</v>
      </c>
      <c r="D1918" s="16" t="n">
        <v>137.6</v>
      </c>
      <c r="E1918" s="17" t="n">
        <v>138.41</v>
      </c>
      <c r="F1918" s="18" t="n">
        <v>28334700</v>
      </c>
      <c r="G1918" s="13" t="n">
        <v>137.82</v>
      </c>
      <c r="I1918" s="7" t="n">
        <f aca="false">C1918 - E1917</f>
        <v>1.78</v>
      </c>
      <c r="J1918" s="8" t="n">
        <f aca="false">E1917 - D1918</f>
        <v>1.21000000000001</v>
      </c>
      <c r="K1918" s="9" t="n">
        <f aca="false">E1918 - E1917</f>
        <v>-0.400000000000006</v>
      </c>
      <c r="L1918" s="21" t="n">
        <f aca="false">I1918 / $E$2</f>
        <v>0.0177556109725686</v>
      </c>
      <c r="M1918" s="22" t="n">
        <f aca="false">J1918 / $E$2</f>
        <v>0.0120698254364091</v>
      </c>
      <c r="N1918" s="23" t="n">
        <f aca="false">K1918 / $E$2</f>
        <v>-0.00399002493765592</v>
      </c>
      <c r="O1918" s="10" t="str">
        <f aca="false">IF(OR(J1918 &lt; 0, I1918 &lt; 0), IF(J1918 &lt; 0, "BUY", "SELL"), "S.W.")</f>
        <v>S.W.</v>
      </c>
      <c r="P1918" s="11" t="n">
        <f aca="false">IF(OR(O1917="BUY", O1917 = "SELL"), IF(O1917 = "BUY", E1918 - B1918, B1918 - E1918), 0)</f>
        <v>0</v>
      </c>
      <c r="Q1918" s="24" t="n">
        <f aca="false">(F1918 - F1917) / F1917</f>
        <v>0.306348547717842</v>
      </c>
      <c r="R1918" s="25" t="inlineStr">
        <f aca="true">IF(ROW(Q1918) - 2 &gt;= 3, AVERAGE(Q1918:OFFSET(Q1918,1 - $R$2, 0)), "")</f>
        <is>
          <t/>
        </is>
      </c>
    </row>
    <row collapsed="false" customFormat="false" customHeight="false" hidden="false" ht="13.3" outlineLevel="0" r="1919">
      <c r="A1919" s="20" t="n">
        <v>39343</v>
      </c>
      <c r="B1919" s="14" t="n">
        <v>139.06</v>
      </c>
      <c r="C1919" s="15" t="n">
        <v>142.85</v>
      </c>
      <c r="D1919" s="16" t="n">
        <v>137.83</v>
      </c>
      <c r="E1919" s="17" t="n">
        <v>140.92</v>
      </c>
      <c r="F1919" s="18" t="n">
        <v>38003200</v>
      </c>
      <c r="G1919" s="13" t="n">
        <v>140.32</v>
      </c>
      <c r="I1919" s="7" t="n">
        <f aca="false">C1919 - E1918</f>
        <v>4.44</v>
      </c>
      <c r="J1919" s="8" t="n">
        <f aca="false">E1918 - D1919</f>
        <v>0.579999999999984</v>
      </c>
      <c r="K1919" s="9" t="n">
        <f aca="false">E1919 - E1918</f>
        <v>2.50999999999999</v>
      </c>
      <c r="L1919" s="21" t="n">
        <f aca="false">I1919 / $E$2</f>
        <v>0.04428927680798</v>
      </c>
      <c r="M1919" s="22" t="n">
        <f aca="false">J1919 / $E$2</f>
        <v>0.00578553615960084</v>
      </c>
      <c r="N1919" s="23" t="n">
        <f aca="false">K1919 / $E$2</f>
        <v>0.0250374064837904</v>
      </c>
      <c r="O1919" s="10" t="str">
        <f aca="false">IF(OR(J1919 &lt; 0, I1919 &lt; 0), IF(J1919 &lt; 0, "BUY", "SELL"), "S.W.")</f>
        <v>S.W.</v>
      </c>
      <c r="P1919" s="11" t="n">
        <f aca="false">IF(OR(O1918="BUY", O1918 = "SELL"), IF(O1918 = "BUY", E1919 - B1919, B1919 - E1919), 0)</f>
        <v>0</v>
      </c>
      <c r="Q1919" s="24" t="n">
        <f aca="false">(F1919 - F1918) / F1918</f>
        <v>0.341224717395984</v>
      </c>
      <c r="R1919" s="25" t="inlineStr">
        <f aca="true">IF(ROW(Q1919) - 2 &gt;= 3, AVERAGE(Q1919:OFFSET(Q1919,1 - $R$2, 0)), "")</f>
        <is>
          <t/>
        </is>
      </c>
    </row>
    <row collapsed="false" customFormat="false" customHeight="false" hidden="false" ht="13.3" outlineLevel="0" r="1920">
      <c r="A1920" s="20" t="n">
        <v>39344</v>
      </c>
      <c r="B1920" s="14" t="n">
        <v>143.02</v>
      </c>
      <c r="C1920" s="15" t="n">
        <v>143.16</v>
      </c>
      <c r="D1920" s="16" t="n">
        <v>139.4</v>
      </c>
      <c r="E1920" s="17" t="n">
        <v>140.77</v>
      </c>
      <c r="F1920" s="18" t="n">
        <v>36674300</v>
      </c>
      <c r="G1920" s="13" t="n">
        <v>140.17</v>
      </c>
      <c r="I1920" s="7" t="n">
        <f aca="false">C1920 - E1919</f>
        <v>2.24000000000001</v>
      </c>
      <c r="J1920" s="8" t="n">
        <f aca="false">E1919 - D1920</f>
        <v>1.51999999999998</v>
      </c>
      <c r="K1920" s="9" t="n">
        <f aca="false">E1920 - E1919</f>
        <v>-0.149999999999977</v>
      </c>
      <c r="L1920" s="21" t="n">
        <f aca="false">I1920 / $E$2</f>
        <v>0.0223441396508729</v>
      </c>
      <c r="M1920" s="22" t="n">
        <f aca="false">J1920 / $E$2</f>
        <v>0.0151620947630921</v>
      </c>
      <c r="N1920" s="23" t="n">
        <f aca="false">K1920 / $E$2</f>
        <v>-0.00149625935162072</v>
      </c>
      <c r="O1920" s="10" t="str">
        <f aca="false">IF(OR(J1920 &lt; 0, I1920 &lt; 0), IF(J1920 &lt; 0, "BUY", "SELL"), "S.W.")</f>
        <v>S.W.</v>
      </c>
      <c r="P1920" s="11" t="n">
        <f aca="false">IF(OR(O1919="BUY", O1919 = "SELL"), IF(O1919 = "BUY", E1920 - B1920, B1920 - E1920), 0)</f>
        <v>0</v>
      </c>
      <c r="Q1920" s="24" t="n">
        <f aca="false">(F1920 - F1919) / F1919</f>
        <v>-0.0349681079488043</v>
      </c>
      <c r="R1920" s="25" t="inlineStr">
        <f aca="true">IF(ROW(Q1920) - 2 &gt;= 3, AVERAGE(Q1920:OFFSET(Q1920,1 - $R$2, 0)), "")</f>
        <is>
          <t/>
        </is>
      </c>
    </row>
    <row collapsed="false" customFormat="false" customHeight="false" hidden="false" ht="13.3" outlineLevel="0" r="1921">
      <c r="A1921" s="20" t="n">
        <v>39345</v>
      </c>
      <c r="B1921" s="14" t="n">
        <v>140.15</v>
      </c>
      <c r="C1921" s="15" t="n">
        <v>141.79</v>
      </c>
      <c r="D1921" s="16" t="n">
        <v>139.32</v>
      </c>
      <c r="E1921" s="17" t="n">
        <v>140.31</v>
      </c>
      <c r="F1921" s="18" t="n">
        <v>24708600</v>
      </c>
      <c r="G1921" s="13" t="n">
        <v>139.71</v>
      </c>
      <c r="I1921" s="7" t="n">
        <f aca="false">C1921 - E1920</f>
        <v>1.01999999999998</v>
      </c>
      <c r="J1921" s="8" t="n">
        <f aca="false">E1920 - D1921</f>
        <v>1.45000000000002</v>
      </c>
      <c r="K1921" s="9" t="n">
        <f aca="false">E1921 - E1920</f>
        <v>-0.460000000000008</v>
      </c>
      <c r="L1921" s="21" t="n">
        <f aca="false">I1921 / $E$2</f>
        <v>0.0101745635910223</v>
      </c>
      <c r="M1921" s="22" t="n">
        <f aca="false">J1921 / $E$2</f>
        <v>0.0144638403990027</v>
      </c>
      <c r="N1921" s="23" t="n">
        <f aca="false">K1921 / $E$2</f>
        <v>-0.00458852867830432</v>
      </c>
      <c r="O1921" s="10" t="str">
        <f aca="false">IF(OR(J1921 &lt; 0, I1921 &lt; 0), IF(J1921 &lt; 0, "BUY", "SELL"), "S.W.")</f>
        <v>S.W.</v>
      </c>
      <c r="P1921" s="11" t="n">
        <f aca="false">IF(OR(O1920="BUY", O1920 = "SELL"), IF(O1920 = "BUY", E1921 - B1921, B1921 - E1921), 0)</f>
        <v>0</v>
      </c>
      <c r="Q1921" s="24" t="n">
        <f aca="false">(F1921 - F1920) / F1920</f>
        <v>-0.326269349380902</v>
      </c>
      <c r="R1921" s="25" t="inlineStr">
        <f aca="true">IF(ROW(Q1921) - 2 &gt;= 3, AVERAGE(Q1921:OFFSET(Q1921,1 - $R$2, 0)), "")</f>
        <is>
          <t/>
        </is>
      </c>
    </row>
    <row collapsed="false" customFormat="false" customHeight="false" hidden="false" ht="13.3" outlineLevel="0" r="1922">
      <c r="A1922" s="20" t="n">
        <v>39346</v>
      </c>
      <c r="B1922" s="14" t="n">
        <v>141.14</v>
      </c>
      <c r="C1922" s="15" t="n">
        <v>144.65</v>
      </c>
      <c r="D1922" s="16" t="n">
        <v>140.31</v>
      </c>
      <c r="E1922" s="17" t="n">
        <v>144.15</v>
      </c>
      <c r="F1922" s="18" t="n">
        <v>40674300</v>
      </c>
      <c r="G1922" s="13" t="n">
        <v>143.53</v>
      </c>
      <c r="I1922" s="7" t="n">
        <f aca="false">C1922 - E1921</f>
        <v>4.34</v>
      </c>
      <c r="J1922" s="8" t="n">
        <f aca="false">E1921 - D1922</f>
        <v>0</v>
      </c>
      <c r="K1922" s="9" t="n">
        <f aca="false">E1922 - E1921</f>
        <v>3.84</v>
      </c>
      <c r="L1922" s="21" t="n">
        <f aca="false">I1922 / $E$2</f>
        <v>0.0432917705735661</v>
      </c>
      <c r="M1922" s="22" t="n">
        <f aca="false">J1922 / $E$2</f>
        <v>0</v>
      </c>
      <c r="N1922" s="23" t="n">
        <f aca="false">K1922 / $E$2</f>
        <v>0.0383042394014963</v>
      </c>
      <c r="O1922" s="10" t="str">
        <f aca="false">IF(OR(J1922 &lt; 0, I1922 &lt; 0), IF(J1922 &lt; 0, "BUY", "SELL"), "S.W.")</f>
        <v>S.W.</v>
      </c>
      <c r="P1922" s="11" t="n">
        <f aca="false">IF(OR(O1921="BUY", O1921 = "SELL"), IF(O1921 = "BUY", E1922 - B1922, B1922 - E1922), 0)</f>
        <v>0</v>
      </c>
      <c r="Q1922" s="24" t="n">
        <f aca="false">(F1922 - F1921) / F1921</f>
        <v>0.646159636725674</v>
      </c>
      <c r="R1922" s="25" t="inlineStr">
        <f aca="true">IF(ROW(Q1922) - 2 &gt;= 3, AVERAGE(Q1922:OFFSET(Q1922,1 - $R$2, 0)), "")</f>
        <is>
          <t/>
        </is>
      </c>
    </row>
    <row collapsed="false" customFormat="false" customHeight="false" hidden="false" ht="13.3" outlineLevel="0" r="1923">
      <c r="A1923" s="20" t="n">
        <v>39349</v>
      </c>
      <c r="B1923" s="14" t="n">
        <v>146.73</v>
      </c>
      <c r="C1923" s="15" t="n">
        <v>149.85</v>
      </c>
      <c r="D1923" s="16" t="n">
        <v>146.65</v>
      </c>
      <c r="E1923" s="17" t="n">
        <v>148.28</v>
      </c>
      <c r="F1923" s="18" t="n">
        <v>37577200</v>
      </c>
      <c r="G1923" s="13" t="n">
        <v>147.65</v>
      </c>
      <c r="I1923" s="7" t="n">
        <f aca="false">C1923 - E1922</f>
        <v>5.69999999999999</v>
      </c>
      <c r="J1923" s="8" t="n">
        <f aca="false">E1922 - D1923</f>
        <v>-2.5</v>
      </c>
      <c r="K1923" s="9" t="n">
        <f aca="false">E1923 - E1922</f>
        <v>4.13</v>
      </c>
      <c r="L1923" s="21" t="n">
        <f aca="false">I1923 / $E$2</f>
        <v>0.0568578553615959</v>
      </c>
      <c r="M1923" s="22" t="n">
        <f aca="false">J1923 / $E$2</f>
        <v>-0.0249376558603491</v>
      </c>
      <c r="N1923" s="23" t="n">
        <f aca="false">K1923 / $E$2</f>
        <v>0.0411970074812967</v>
      </c>
      <c r="O1923" s="10" t="str">
        <f aca="false">IF(OR(J1923 &lt; 0, I1923 &lt; 0), IF(J1923 &lt; 0, "BUY", "SELL"), "S.W.")</f>
        <v>BUY</v>
      </c>
      <c r="P1923" s="11" t="n">
        <f aca="false">IF(OR(O1922="BUY", O1922 = "SELL"), IF(O1922 = "BUY", E1923 - B1923, B1923 - E1923), 0)</f>
        <v>0</v>
      </c>
      <c r="Q1923" s="24" t="n">
        <f aca="false">(F1923 - F1922) / F1922</f>
        <v>-0.0761439041360269</v>
      </c>
      <c r="R1923" s="25" t="inlineStr">
        <f aca="true">IF(ROW(Q1923) - 2 &gt;= 3, AVERAGE(Q1923:OFFSET(Q1923,1 - $R$2, 0)), "")</f>
        <is>
          <t/>
        </is>
      </c>
    </row>
    <row collapsed="false" customFormat="false" customHeight="false" hidden="false" ht="13.3" outlineLevel="0" r="1924">
      <c r="A1924" s="20" t="n">
        <v>39350</v>
      </c>
      <c r="B1924" s="14" t="n">
        <v>146.84</v>
      </c>
      <c r="C1924" s="15" t="n">
        <v>153.22</v>
      </c>
      <c r="D1924" s="16" t="n">
        <v>146.82</v>
      </c>
      <c r="E1924" s="17" t="n">
        <v>153.18</v>
      </c>
      <c r="F1924" s="18" t="n">
        <v>42591100</v>
      </c>
      <c r="G1924" s="13" t="n">
        <v>152.53</v>
      </c>
      <c r="I1924" s="7" t="n">
        <f aca="false">C1924 - E1923</f>
        <v>4.94</v>
      </c>
      <c r="J1924" s="8" t="n">
        <f aca="false">E1923 - D1924</f>
        <v>1.46000000000001</v>
      </c>
      <c r="K1924" s="9" t="n">
        <f aca="false">E1924 - E1923</f>
        <v>4.90000000000001</v>
      </c>
      <c r="L1924" s="21" t="n">
        <f aca="false">I1924 / $E$2</f>
        <v>0.0492768079800499</v>
      </c>
      <c r="M1924" s="22" t="n">
        <f aca="false">J1924 / $E$2</f>
        <v>0.014563591022444</v>
      </c>
      <c r="N1924" s="23" t="n">
        <f aca="false">K1924 / $E$2</f>
        <v>0.0488778054862843</v>
      </c>
      <c r="O1924" s="10" t="str">
        <f aca="false">IF(OR(J1924 &lt; 0, I1924 &lt; 0), IF(J1924 &lt; 0, "BUY", "SELL"), "S.W.")</f>
        <v>S.W.</v>
      </c>
      <c r="P1924" s="11" t="n">
        <f aca="false">IF(OR(O1923="BUY", O1923 = "SELL"), IF(O1923 = "BUY", E1924 - B1924, B1924 - E1924), 0)</f>
        <v>6.34</v>
      </c>
      <c r="Q1924" s="24" t="n">
        <f aca="false">(F1924 - F1923) / F1923</f>
        <v>0.1334293135199</v>
      </c>
      <c r="R1924" s="25" t="inlineStr">
        <f aca="true">IF(ROW(Q1924) - 2 &gt;= 3, AVERAGE(Q1924:OFFSET(Q1924,1 - $R$2, 0)), "")</f>
        <is>
          <t/>
        </is>
      </c>
    </row>
    <row collapsed="false" customFormat="false" customHeight="false" hidden="false" ht="13.3" outlineLevel="0" r="1925">
      <c r="A1925" s="20" t="n">
        <v>39351</v>
      </c>
      <c r="B1925" s="14" t="n">
        <v>154.47</v>
      </c>
      <c r="C1925" s="15" t="n">
        <v>155</v>
      </c>
      <c r="D1925" s="16" t="n">
        <v>151.25</v>
      </c>
      <c r="E1925" s="17" t="n">
        <v>152.77</v>
      </c>
      <c r="F1925" s="18" t="n">
        <v>34831000</v>
      </c>
      <c r="G1925" s="13" t="n">
        <v>152.12</v>
      </c>
      <c r="I1925" s="7" t="n">
        <f aca="false">C1925 - E1924</f>
        <v>1.81999999999999</v>
      </c>
      <c r="J1925" s="8" t="n">
        <f aca="false">E1924 - D1925</f>
        <v>1.93000000000001</v>
      </c>
      <c r="K1925" s="9" t="n">
        <f aca="false">E1925 - E1924</f>
        <v>-0.409999999999997</v>
      </c>
      <c r="L1925" s="21" t="n">
        <f aca="false">I1925 / $E$2</f>
        <v>0.0181546134663341</v>
      </c>
      <c r="M1925" s="22" t="n">
        <f aca="false">J1925 / $E$2</f>
        <v>0.0192518703241896</v>
      </c>
      <c r="N1925" s="23" t="n">
        <f aca="false">K1925 / $E$2</f>
        <v>-0.00408977556109722</v>
      </c>
      <c r="O1925" s="10" t="str">
        <f aca="false">IF(OR(J1925 &lt; 0, I1925 &lt; 0), IF(J1925 &lt; 0, "BUY", "SELL"), "S.W.")</f>
        <v>S.W.</v>
      </c>
      <c r="P1925" s="11" t="n">
        <f aca="false">IF(OR(O1924="BUY", O1924 = "SELL"), IF(O1924 = "BUY", E1925 - B1925, B1925 - E1925), 0)</f>
        <v>0</v>
      </c>
      <c r="Q1925" s="24" t="n">
        <f aca="false">(F1925 - F1924) / F1924</f>
        <v>-0.182200037096952</v>
      </c>
      <c r="R1925" s="25" t="inlineStr">
        <f aca="true">IF(ROW(Q1925) - 2 &gt;= 3, AVERAGE(Q1925:OFFSET(Q1925,1 - $R$2, 0)), "")</f>
        <is>
          <t/>
        </is>
      </c>
    </row>
    <row collapsed="false" customFormat="false" customHeight="false" hidden="false" ht="13.3" outlineLevel="0" r="1926">
      <c r="A1926" s="20" t="n">
        <v>39352</v>
      </c>
      <c r="B1926" s="14" t="n">
        <v>153.77</v>
      </c>
      <c r="C1926" s="15" t="n">
        <v>154.52</v>
      </c>
      <c r="D1926" s="16" t="n">
        <v>152.32</v>
      </c>
      <c r="E1926" s="17" t="n">
        <v>154.5</v>
      </c>
      <c r="F1926" s="18" t="n">
        <v>23507100</v>
      </c>
      <c r="G1926" s="13" t="n">
        <v>153.84</v>
      </c>
      <c r="I1926" s="7" t="n">
        <f aca="false">C1926 - E1925</f>
        <v>1.75</v>
      </c>
      <c r="J1926" s="8" t="n">
        <f aca="false">E1925 - D1926</f>
        <v>0.450000000000017</v>
      </c>
      <c r="K1926" s="9" t="n">
        <f aca="false">E1926 - E1925</f>
        <v>1.72999999999999</v>
      </c>
      <c r="L1926" s="21" t="n">
        <f aca="false">I1926 / $E$2</f>
        <v>0.0174563591022444</v>
      </c>
      <c r="M1926" s="22" t="n">
        <f aca="false">J1926 / $E$2</f>
        <v>0.00448877805486301</v>
      </c>
      <c r="N1926" s="23" t="n">
        <f aca="false">K1926 / $E$2</f>
        <v>0.0172568578553615</v>
      </c>
      <c r="O1926" s="10" t="str">
        <f aca="false">IF(OR(J1926 &lt; 0, I1926 &lt; 0), IF(J1926 &lt; 0, "BUY", "SELL"), "S.W.")</f>
        <v>S.W.</v>
      </c>
      <c r="P1926" s="11" t="n">
        <f aca="false">IF(OR(O1925="BUY", O1925 = "SELL"), IF(O1925 = "BUY", E1926 - B1926, B1926 - E1926), 0)</f>
        <v>0</v>
      </c>
      <c r="Q1926" s="24" t="n">
        <f aca="false">(F1926 - F1925) / F1925</f>
        <v>-0.325109815968534</v>
      </c>
      <c r="R1926" s="25" t="inlineStr">
        <f aca="true">IF(ROW(Q1926) - 2 &gt;= 3, AVERAGE(Q1926:OFFSET(Q1926,1 - $R$2, 0)), "")</f>
        <is>
          <t/>
        </is>
      </c>
    </row>
    <row collapsed="false" customFormat="false" customHeight="false" hidden="false" ht="13.3" outlineLevel="0" r="1927">
      <c r="A1927" s="20" t="n">
        <v>39353</v>
      </c>
      <c r="B1927" s="14" t="n">
        <v>153.44</v>
      </c>
      <c r="C1927" s="15" t="n">
        <v>154.6</v>
      </c>
      <c r="D1927" s="16" t="n">
        <v>152.75</v>
      </c>
      <c r="E1927" s="17" t="n">
        <v>153.47</v>
      </c>
      <c r="F1927" s="18" t="n">
        <v>21967900</v>
      </c>
      <c r="G1927" s="13" t="n">
        <v>152.81</v>
      </c>
      <c r="I1927" s="7" t="n">
        <f aca="false">C1927 - E1926</f>
        <v>0.0999999999999943</v>
      </c>
      <c r="J1927" s="8" t="n">
        <f aca="false">E1926 - D1927</f>
        <v>1.75</v>
      </c>
      <c r="K1927" s="9" t="n">
        <f aca="false">E1927 - E1926</f>
        <v>-1.03</v>
      </c>
      <c r="L1927" s="21" t="n">
        <f aca="false">I1927 / $E$2</f>
        <v>0.000997506234413908</v>
      </c>
      <c r="M1927" s="22" t="n">
        <f aca="false">J1927 / $E$2</f>
        <v>0.0174563591022444</v>
      </c>
      <c r="N1927" s="23" t="n">
        <f aca="false">K1927 / $E$2</f>
        <v>-0.0102743142144639</v>
      </c>
      <c r="O1927" s="10" t="str">
        <f aca="false">IF(OR(J1927 &lt; 0, I1927 &lt; 0), IF(J1927 &lt; 0, "BUY", "SELL"), "S.W.")</f>
        <v>S.W.</v>
      </c>
      <c r="P1927" s="11" t="n">
        <f aca="false">IF(OR(O1926="BUY", O1926 = "SELL"), IF(O1926 = "BUY", E1927 - B1927, B1927 - E1927), 0)</f>
        <v>0</v>
      </c>
      <c r="Q1927" s="24" t="n">
        <f aca="false">(F1927 - F1926) / F1926</f>
        <v>-0.0654780895984617</v>
      </c>
      <c r="R1927" s="25" t="inlineStr">
        <f aca="true">IF(ROW(Q1927) - 2 &gt;= 3, AVERAGE(Q1927:OFFSET(Q1927,1 - $R$2, 0)), "")</f>
        <is>
          <t/>
        </is>
      </c>
    </row>
    <row collapsed="false" customFormat="false" customHeight="false" hidden="false" ht="13.3" outlineLevel="0" r="1928">
      <c r="A1928" s="20" t="n">
        <v>39356</v>
      </c>
      <c r="B1928" s="14" t="n">
        <v>154.63</v>
      </c>
      <c r="C1928" s="15" t="n">
        <v>157.41</v>
      </c>
      <c r="D1928" s="16" t="n">
        <v>152.93</v>
      </c>
      <c r="E1928" s="17" t="n">
        <v>156.34</v>
      </c>
      <c r="F1928" s="18" t="n">
        <v>29895300</v>
      </c>
      <c r="G1928" s="13" t="n">
        <v>155.67</v>
      </c>
      <c r="I1928" s="7" t="n">
        <f aca="false">C1928 - E1927</f>
        <v>3.94</v>
      </c>
      <c r="J1928" s="8" t="n">
        <f aca="false">E1927 - D1928</f>
        <v>0.539999999999992</v>
      </c>
      <c r="K1928" s="9" t="n">
        <f aca="false">E1928 - E1927</f>
        <v>2.87</v>
      </c>
      <c r="L1928" s="21" t="n">
        <f aca="false">I1928 / $E$2</f>
        <v>0.0393017456359102</v>
      </c>
      <c r="M1928" s="22" t="n">
        <f aca="false">J1928 / $E$2</f>
        <v>0.00538653366583533</v>
      </c>
      <c r="N1928" s="23" t="n">
        <f aca="false">K1928 / $E$2</f>
        <v>0.0286284289276808</v>
      </c>
      <c r="O1928" s="10" t="str">
        <f aca="false">IF(OR(J1928 &lt; 0, I1928 &lt; 0), IF(J1928 &lt; 0, "BUY", "SELL"), "S.W.")</f>
        <v>S.W.</v>
      </c>
      <c r="P1928" s="11" t="n">
        <f aca="false">IF(OR(O1927="BUY", O1927 = "SELL"), IF(O1927 = "BUY", E1928 - B1928, B1928 - E1928), 0)</f>
        <v>0</v>
      </c>
      <c r="Q1928" s="24" t="n">
        <f aca="false">(F1928 - F1927) / F1927</f>
        <v>0.360862895406479</v>
      </c>
      <c r="R1928" s="25" t="inlineStr">
        <f aca="true">IF(ROW(Q1928) - 2 &gt;= 3, AVERAGE(Q1928:OFFSET(Q1928,1 - $R$2, 0)), "")</f>
        <is>
          <t/>
        </is>
      </c>
    </row>
    <row collapsed="false" customFormat="false" customHeight="false" hidden="false" ht="13.3" outlineLevel="0" r="1929">
      <c r="A1929" s="20" t="n">
        <v>39357</v>
      </c>
      <c r="B1929" s="14" t="n">
        <v>156.55</v>
      </c>
      <c r="C1929" s="15" t="n">
        <v>158.59</v>
      </c>
      <c r="D1929" s="16" t="n">
        <v>155.89</v>
      </c>
      <c r="E1929" s="17" t="n">
        <v>158.45</v>
      </c>
      <c r="F1929" s="18" t="n">
        <v>28288200</v>
      </c>
      <c r="G1929" s="13" t="n">
        <v>157.77</v>
      </c>
      <c r="I1929" s="7" t="n">
        <f aca="false">C1929 - E1928</f>
        <v>2.25</v>
      </c>
      <c r="J1929" s="8" t="n">
        <f aca="false">E1928 - D1929</f>
        <v>0.450000000000017</v>
      </c>
      <c r="K1929" s="9" t="n">
        <f aca="false">E1929 - E1928</f>
        <v>2.10999999999999</v>
      </c>
      <c r="L1929" s="21" t="n">
        <f aca="false">I1929 / $E$2</f>
        <v>0.0224438902743142</v>
      </c>
      <c r="M1929" s="22" t="n">
        <f aca="false">J1929 / $E$2</f>
        <v>0.00448877805486301</v>
      </c>
      <c r="N1929" s="23" t="n">
        <f aca="false">K1929 / $E$2</f>
        <v>0.0210473815461345</v>
      </c>
      <c r="O1929" s="10" t="str">
        <f aca="false">IF(OR(J1929 &lt; 0, I1929 &lt; 0), IF(J1929 &lt; 0, "BUY", "SELL"), "S.W.")</f>
        <v>S.W.</v>
      </c>
      <c r="P1929" s="11" t="n">
        <f aca="false">IF(OR(O1928="BUY", O1928 = "SELL"), IF(O1928 = "BUY", E1929 - B1929, B1929 - E1929), 0)</f>
        <v>0</v>
      </c>
      <c r="Q1929" s="24" t="n">
        <f aca="false">(F1929 - F1928) / F1928</f>
        <v>-0.0537576140731152</v>
      </c>
      <c r="R1929" s="25" t="inlineStr">
        <f aca="true">IF(ROW(Q1929) - 2 &gt;= 3, AVERAGE(Q1929:OFFSET(Q1929,1 - $R$2, 0)), "")</f>
        <is>
          <t/>
        </is>
      </c>
    </row>
    <row collapsed="false" customFormat="false" customHeight="false" hidden="false" ht="13.3" outlineLevel="0" r="1930">
      <c r="A1930" s="20" t="n">
        <v>39358</v>
      </c>
      <c r="B1930" s="14" t="n">
        <v>157.78</v>
      </c>
      <c r="C1930" s="15" t="n">
        <v>159.18</v>
      </c>
      <c r="D1930" s="16" t="n">
        <v>157.01</v>
      </c>
      <c r="E1930" s="17" t="n">
        <v>157.92</v>
      </c>
      <c r="F1930" s="18" t="n">
        <v>24732800</v>
      </c>
      <c r="G1930" s="13" t="n">
        <v>157.24</v>
      </c>
      <c r="I1930" s="7" t="n">
        <f aca="false">C1930 - E1929</f>
        <v>0.730000000000018</v>
      </c>
      <c r="J1930" s="8" t="n">
        <f aca="false">E1929 - D1930</f>
        <v>1.44</v>
      </c>
      <c r="K1930" s="9" t="n">
        <f aca="false">E1930 - E1929</f>
        <v>-0.530000000000001</v>
      </c>
      <c r="L1930" s="21" t="n">
        <f aca="false">I1930 / $E$2</f>
        <v>0.00728179551122213</v>
      </c>
      <c r="M1930" s="22" t="n">
        <f aca="false">J1930 / $E$2</f>
        <v>0.0143640897755611</v>
      </c>
      <c r="N1930" s="23" t="n">
        <f aca="false">K1930 / $E$2</f>
        <v>-0.00528678304239403</v>
      </c>
      <c r="O1930" s="10" t="str">
        <f aca="false">IF(OR(J1930 &lt; 0, I1930 &lt; 0), IF(J1930 &lt; 0, "BUY", "SELL"), "S.W.")</f>
        <v>S.W.</v>
      </c>
      <c r="P1930" s="11" t="n">
        <f aca="false">IF(OR(O1929="BUY", O1929 = "SELL"), IF(O1929 = "BUY", E1930 - B1930, B1930 - E1930), 0)</f>
        <v>0</v>
      </c>
      <c r="Q1930" s="24" t="n">
        <f aca="false">(F1930 - F1929) / F1929</f>
        <v>-0.125684914558014</v>
      </c>
      <c r="R1930" s="25" t="inlineStr">
        <f aca="true">IF(ROW(Q1930) - 2 &gt;= 3, AVERAGE(Q1930:OFFSET(Q1930,1 - $R$2, 0)), "")</f>
        <is>
          <t/>
        </is>
      </c>
    </row>
    <row collapsed="false" customFormat="false" customHeight="false" hidden="false" ht="13.3" outlineLevel="0" r="1931">
      <c r="A1931" s="20" t="n">
        <v>39359</v>
      </c>
      <c r="B1931" s="14" t="n">
        <v>158</v>
      </c>
      <c r="C1931" s="15" t="n">
        <v>158.08</v>
      </c>
      <c r="D1931" s="16" t="n">
        <v>153.5</v>
      </c>
      <c r="E1931" s="17" t="n">
        <v>156.24</v>
      </c>
      <c r="F1931" s="18" t="n">
        <v>23462800</v>
      </c>
      <c r="G1931" s="13" t="n">
        <v>155.57</v>
      </c>
      <c r="I1931" s="7" t="n">
        <f aca="false">C1931 - E1930</f>
        <v>0.160000000000025</v>
      </c>
      <c r="J1931" s="8" t="n">
        <f aca="false">E1930 - D1931</f>
        <v>4.41999999999999</v>
      </c>
      <c r="K1931" s="9" t="n">
        <f aca="false">E1931 - E1930</f>
        <v>-1.67999999999998</v>
      </c>
      <c r="L1931" s="21" t="n">
        <f aca="false">I1931 / $E$2</f>
        <v>0.00159600997506259</v>
      </c>
      <c r="M1931" s="22" t="n">
        <f aca="false">J1931 / $E$2</f>
        <v>0.0440897755610971</v>
      </c>
      <c r="N1931" s="23" t="n">
        <f aca="false">K1931 / $E$2</f>
        <v>-0.0167581047381544</v>
      </c>
      <c r="O1931" s="10" t="str">
        <f aca="false">IF(OR(J1931 &lt; 0, I1931 &lt; 0), IF(J1931 &lt; 0, "BUY", "SELL"), "S.W.")</f>
        <v>S.W.</v>
      </c>
      <c r="P1931" s="11" t="n">
        <f aca="false">IF(OR(O1930="BUY", O1930 = "SELL"), IF(O1930 = "BUY", E1931 - B1931, B1931 - E1931), 0)</f>
        <v>0</v>
      </c>
      <c r="Q1931" s="24" t="n">
        <f aca="false">(F1931 - F1930) / F1930</f>
        <v>-0.0513488161469789</v>
      </c>
      <c r="R1931" s="25" t="inlineStr">
        <f aca="true">IF(ROW(Q1931) - 2 &gt;= 3, AVERAGE(Q1931:OFFSET(Q1931,1 - $R$2, 0)), "")</f>
        <is>
          <t/>
        </is>
      </c>
    </row>
    <row collapsed="false" customFormat="false" customHeight="false" hidden="false" ht="13.3" outlineLevel="0" r="1932">
      <c r="A1932" s="20" t="n">
        <v>39360</v>
      </c>
      <c r="B1932" s="14" t="n">
        <v>158.37</v>
      </c>
      <c r="C1932" s="15" t="n">
        <v>161.58</v>
      </c>
      <c r="D1932" s="16" t="n">
        <v>157.7</v>
      </c>
      <c r="E1932" s="17" t="n">
        <v>161.45</v>
      </c>
      <c r="F1932" s="18" t="n">
        <v>33695400</v>
      </c>
      <c r="G1932" s="13" t="n">
        <v>160.76</v>
      </c>
      <c r="I1932" s="7" t="n">
        <f aca="false">C1932 - E1931</f>
        <v>5.34</v>
      </c>
      <c r="J1932" s="8" t="n">
        <f aca="false">E1931 - D1932</f>
        <v>-1.45999999999998</v>
      </c>
      <c r="K1932" s="9" t="n">
        <f aca="false">E1932 - E1931</f>
        <v>5.20999999999998</v>
      </c>
      <c r="L1932" s="21" t="n">
        <f aca="false">I1932 / $E$2</f>
        <v>0.0532668329177058</v>
      </c>
      <c r="M1932" s="22" t="n">
        <f aca="false">J1932 / $E$2</f>
        <v>-0.0145635910224437</v>
      </c>
      <c r="N1932" s="23" t="n">
        <f aca="false">K1932 / $E$2</f>
        <v>0.0519700748129674</v>
      </c>
      <c r="O1932" s="10" t="str">
        <f aca="false">IF(OR(J1932 &lt; 0, I1932 &lt; 0), IF(J1932 &lt; 0, "BUY", "SELL"), "S.W.")</f>
        <v>BUY</v>
      </c>
      <c r="P1932" s="11" t="n">
        <f aca="false">IF(OR(O1931="BUY", O1931 = "SELL"), IF(O1931 = "BUY", E1932 - B1932, B1932 - E1932), 0)</f>
        <v>0</v>
      </c>
      <c r="Q1932" s="24" t="n">
        <f aca="false">(F1932 - F1931) / F1931</f>
        <v>0.436120156162095</v>
      </c>
      <c r="R1932" s="25" t="inlineStr">
        <f aca="true">IF(ROW(Q1932) - 2 &gt;= 3, AVERAGE(Q1932:OFFSET(Q1932,1 - $R$2, 0)), "")</f>
        <is>
          <t/>
        </is>
      </c>
    </row>
    <row collapsed="false" customFormat="false" customHeight="false" hidden="false" ht="13.3" outlineLevel="0" r="1933">
      <c r="A1933" s="20" t="n">
        <v>39363</v>
      </c>
      <c r="B1933" s="14" t="n">
        <v>163.49</v>
      </c>
      <c r="C1933" s="15" t="n">
        <v>167.91</v>
      </c>
      <c r="D1933" s="16" t="n">
        <v>162.97</v>
      </c>
      <c r="E1933" s="17" t="n">
        <v>167.91</v>
      </c>
      <c r="F1933" s="18" t="n">
        <v>29854600</v>
      </c>
      <c r="G1933" s="13" t="n">
        <v>167.19</v>
      </c>
      <c r="I1933" s="7" t="n">
        <f aca="false">C1933 - E1932</f>
        <v>6.46000000000001</v>
      </c>
      <c r="J1933" s="8" t="n">
        <f aca="false">E1932 - D1933</f>
        <v>-1.52000000000001</v>
      </c>
      <c r="K1933" s="9" t="n">
        <f aca="false">E1933 - E1932</f>
        <v>6.46000000000001</v>
      </c>
      <c r="L1933" s="21" t="n">
        <f aca="false">I1933 / $E$2</f>
        <v>0.0644389027431422</v>
      </c>
      <c r="M1933" s="22" t="n">
        <f aca="false">J1933 / $E$2</f>
        <v>-0.0151620947630924</v>
      </c>
      <c r="N1933" s="23" t="n">
        <f aca="false">K1933 / $E$2</f>
        <v>0.0644389027431422</v>
      </c>
      <c r="O1933" s="10" t="str">
        <f aca="false">IF(OR(J1933 &lt; 0, I1933 &lt; 0), IF(J1933 &lt; 0, "BUY", "SELL"), "S.W.")</f>
        <v>BUY</v>
      </c>
      <c r="P1933" s="11" t="n">
        <f aca="false">IF(OR(O1932="BUY", O1932 = "SELL"), IF(O1932 = "BUY", E1933 - B1933, B1933 - E1933), 0)</f>
        <v>4.41999999999999</v>
      </c>
      <c r="Q1933" s="24" t="n">
        <f aca="false">(F1933 - F1932) / F1932</f>
        <v>-0.113985885313722</v>
      </c>
      <c r="R1933" s="25" t="inlineStr">
        <f aca="true">IF(ROW(Q1933) - 2 &gt;= 3, AVERAGE(Q1933:OFFSET(Q1933,1 - $R$2, 0)), "")</f>
        <is>
          <t/>
        </is>
      </c>
    </row>
    <row collapsed="false" customFormat="false" customHeight="false" hidden="false" ht="13.3" outlineLevel="0" r="1934">
      <c r="A1934" s="20" t="n">
        <v>39364</v>
      </c>
      <c r="B1934" s="14" t="n">
        <v>170.2</v>
      </c>
      <c r="C1934" s="15" t="n">
        <v>171.11</v>
      </c>
      <c r="D1934" s="16" t="n">
        <v>166.68</v>
      </c>
      <c r="E1934" s="17" t="n">
        <v>167.86</v>
      </c>
      <c r="F1934" s="18" t="n">
        <v>39438800</v>
      </c>
      <c r="G1934" s="13" t="n">
        <v>167.14</v>
      </c>
      <c r="I1934" s="7" t="n">
        <f aca="false">C1934 - E1933</f>
        <v>3.20000000000002</v>
      </c>
      <c r="J1934" s="8" t="n">
        <f aca="false">E1933 - D1934</f>
        <v>1.22999999999999</v>
      </c>
      <c r="K1934" s="9" t="n">
        <f aca="false">E1934 - E1933</f>
        <v>-0.049999999999983</v>
      </c>
      <c r="L1934" s="21" t="n">
        <f aca="false">I1934 / $E$2</f>
        <v>0.0319201995012471</v>
      </c>
      <c r="M1934" s="22" t="n">
        <f aca="false">J1934 / $E$2</f>
        <v>0.0122693266832917</v>
      </c>
      <c r="N1934" s="23" t="n">
        <f aca="false">K1934 / $E$2</f>
        <v>-0.000498753117206812</v>
      </c>
      <c r="O1934" s="10" t="str">
        <f aca="false">IF(OR(J1934 &lt; 0, I1934 &lt; 0), IF(J1934 &lt; 0, "BUY", "SELL"), "S.W.")</f>
        <v>S.W.</v>
      </c>
      <c r="P1934" s="11" t="n">
        <f aca="false">IF(OR(O1933="BUY", O1933 = "SELL"), IF(O1933 = "BUY", E1934 - B1934, B1934 - E1934), 0)</f>
        <v>-2.33999999999997</v>
      </c>
      <c r="Q1934" s="24" t="n">
        <f aca="false">(F1934 - F1933) / F1933</f>
        <v>0.321029255123164</v>
      </c>
      <c r="R1934" s="25" t="inlineStr">
        <f aca="true">IF(ROW(Q1934) - 2 &gt;= 3, AVERAGE(Q1934:OFFSET(Q1934,1 - $R$2, 0)), "")</f>
        <is>
          <t/>
        </is>
      </c>
    </row>
    <row collapsed="false" customFormat="false" customHeight="false" hidden="false" ht="13.3" outlineLevel="0" r="1935">
      <c r="A1935" s="20" t="n">
        <v>39365</v>
      </c>
      <c r="B1935" s="14" t="n">
        <v>167.55</v>
      </c>
      <c r="C1935" s="15" t="n">
        <v>167.88</v>
      </c>
      <c r="D1935" s="16" t="n">
        <v>165.6</v>
      </c>
      <c r="E1935" s="17" t="n">
        <v>166.79</v>
      </c>
      <c r="F1935" s="18" t="n">
        <v>23842500</v>
      </c>
      <c r="G1935" s="13" t="n">
        <v>166.08</v>
      </c>
      <c r="I1935" s="7" t="n">
        <f aca="false">C1935 - E1934</f>
        <v>0.0199999999999818</v>
      </c>
      <c r="J1935" s="8" t="n">
        <f aca="false">E1934 - D1935</f>
        <v>2.26000000000002</v>
      </c>
      <c r="K1935" s="9" t="n">
        <f aca="false">E1935 - E1934</f>
        <v>-1.07000000000002</v>
      </c>
      <c r="L1935" s="21" t="n">
        <f aca="false">I1935 / $E$2</f>
        <v>0.000199501246882612</v>
      </c>
      <c r="M1935" s="22" t="n">
        <f aca="false">J1935 / $E$2</f>
        <v>0.0225436408977558</v>
      </c>
      <c r="N1935" s="23" t="n">
        <f aca="false">K1935 / $E$2</f>
        <v>-0.0106733167082296</v>
      </c>
      <c r="O1935" s="10" t="str">
        <f aca="false">IF(OR(J1935 &lt; 0, I1935 &lt; 0), IF(J1935 &lt; 0, "BUY", "SELL"), "S.W.")</f>
        <v>S.W.</v>
      </c>
      <c r="P1935" s="11" t="n">
        <f aca="false">IF(OR(O1934="BUY", O1934 = "SELL"), IF(O1934 = "BUY", E1935 - B1935, B1935 - E1935), 0)</f>
        <v>0</v>
      </c>
      <c r="Q1935" s="24" t="n">
        <f aca="false">(F1935 - F1934) / F1934</f>
        <v>-0.395455744089577</v>
      </c>
      <c r="R1935" s="25" t="inlineStr">
        <f aca="true">IF(ROW(Q1935) - 2 &gt;= 3, AVERAGE(Q1935:OFFSET(Q1935,1 - $R$2, 0)), "")</f>
        <is>
          <t/>
        </is>
      </c>
    </row>
    <row collapsed="false" customFormat="false" customHeight="false" hidden="false" ht="13.3" outlineLevel="0" r="1936">
      <c r="A1936" s="20" t="n">
        <v>39366</v>
      </c>
      <c r="B1936" s="14" t="n">
        <v>169.49</v>
      </c>
      <c r="C1936" s="15" t="n">
        <v>171.88</v>
      </c>
      <c r="D1936" s="16" t="n">
        <v>153.21</v>
      </c>
      <c r="E1936" s="17" t="n">
        <v>162.23</v>
      </c>
      <c r="F1936" s="18" t="n">
        <v>58714000</v>
      </c>
      <c r="G1936" s="13" t="n">
        <v>161.54</v>
      </c>
      <c r="I1936" s="7" t="n">
        <f aca="false">C1936 - E1935</f>
        <v>5.09</v>
      </c>
      <c r="J1936" s="8" t="n">
        <f aca="false">E1935 - D1936</f>
        <v>13.58</v>
      </c>
      <c r="K1936" s="9" t="n">
        <f aca="false">E1936 - E1935</f>
        <v>-4.56</v>
      </c>
      <c r="L1936" s="21" t="n">
        <f aca="false">I1936 / $E$2</f>
        <v>0.0507730673316709</v>
      </c>
      <c r="M1936" s="22" t="n">
        <f aca="false">J1936 / $E$2</f>
        <v>0.135461346633416</v>
      </c>
      <c r="N1936" s="23" t="n">
        <f aca="false">K1936 / $E$2</f>
        <v>-0.0454862842892768</v>
      </c>
      <c r="O1936" s="10" t="str">
        <f aca="false">IF(OR(J1936 &lt; 0, I1936 &lt; 0), IF(J1936 &lt; 0, "BUY", "SELL"), "S.W.")</f>
        <v>S.W.</v>
      </c>
      <c r="P1936" s="11" t="n">
        <f aca="false">IF(OR(O1935="BUY", O1935 = "SELL"), IF(O1935 = "BUY", E1936 - B1936, B1936 - E1936), 0)</f>
        <v>0</v>
      </c>
      <c r="Q1936" s="24" t="n">
        <f aca="false">(F1936 - F1935) / F1935</f>
        <v>1.4625773303974</v>
      </c>
      <c r="R1936" s="25" t="inlineStr">
        <f aca="true">IF(ROW(Q1936) - 2 &gt;= 3, AVERAGE(Q1936:OFFSET(Q1936,1 - $R$2, 0)), "")</f>
        <is>
          <t/>
        </is>
      </c>
    </row>
    <row collapsed="false" customFormat="false" customHeight="false" hidden="false" ht="13.3" outlineLevel="0" r="1937">
      <c r="A1937" s="20" t="n">
        <v>39367</v>
      </c>
      <c r="B1937" s="14" t="n">
        <v>163.01</v>
      </c>
      <c r="C1937" s="15" t="n">
        <v>167.28</v>
      </c>
      <c r="D1937" s="16" t="n">
        <v>161.8</v>
      </c>
      <c r="E1937" s="17" t="n">
        <v>167.25</v>
      </c>
      <c r="F1937" s="18" t="n">
        <v>35292000</v>
      </c>
      <c r="G1937" s="13" t="n">
        <v>166.53</v>
      </c>
      <c r="I1937" s="7" t="n">
        <f aca="false">C1937 - E1936</f>
        <v>5.05000000000001</v>
      </c>
      <c r="J1937" s="8" t="n">
        <f aca="false">E1936 - D1937</f>
        <v>0.429999999999978</v>
      </c>
      <c r="K1937" s="9" t="n">
        <f aca="false">E1937 - E1936</f>
        <v>5.02000000000001</v>
      </c>
      <c r="L1937" s="21" t="n">
        <f aca="false">I1937 / $E$2</f>
        <v>0.0503740648379054</v>
      </c>
      <c r="M1937" s="22" t="n">
        <f aca="false">J1937 / $E$2</f>
        <v>0.00428927680797984</v>
      </c>
      <c r="N1937" s="23" t="n">
        <f aca="false">K1937 / $E$2</f>
        <v>0.0500748129675812</v>
      </c>
      <c r="O1937" s="10" t="str">
        <f aca="false">IF(OR(J1937 &lt; 0, I1937 &lt; 0), IF(J1937 &lt; 0, "BUY", "SELL"), "S.W.")</f>
        <v>S.W.</v>
      </c>
      <c r="P1937" s="11" t="n">
        <f aca="false">IF(OR(O1936="BUY", O1936 = "SELL"), IF(O1936 = "BUY", E1937 - B1937, B1937 - E1937), 0)</f>
        <v>0</v>
      </c>
      <c r="Q1937" s="24" t="n">
        <f aca="false">(F1937 - F1936) / F1936</f>
        <v>-0.398916783050039</v>
      </c>
      <c r="R1937" s="25" t="inlineStr">
        <f aca="true">IF(ROW(Q1937) - 2 &gt;= 3, AVERAGE(Q1937:OFFSET(Q1937,1 - $R$2, 0)), "")</f>
        <is>
          <t/>
        </is>
      </c>
    </row>
    <row collapsed="false" customFormat="false" customHeight="false" hidden="false" ht="13.3" outlineLevel="0" r="1938">
      <c r="A1938" s="20" t="n">
        <v>39370</v>
      </c>
      <c r="B1938" s="14" t="n">
        <v>167.98</v>
      </c>
      <c r="C1938" s="15" t="n">
        <v>169.57</v>
      </c>
      <c r="D1938" s="16" t="n">
        <v>163.5</v>
      </c>
      <c r="E1938" s="17" t="n">
        <v>166.98</v>
      </c>
      <c r="F1938" s="18" t="n">
        <v>38497500</v>
      </c>
      <c r="G1938" s="13" t="n">
        <v>166.27</v>
      </c>
      <c r="I1938" s="7" t="n">
        <f aca="false">C1938 - E1937</f>
        <v>2.31999999999999</v>
      </c>
      <c r="J1938" s="8" t="n">
        <f aca="false">E1937 - D1938</f>
        <v>3.75</v>
      </c>
      <c r="K1938" s="9" t="n">
        <f aca="false">E1938 - E1937</f>
        <v>-0.27000000000001</v>
      </c>
      <c r="L1938" s="21" t="n">
        <f aca="false">I1938 / $E$2</f>
        <v>0.0231421446384039</v>
      </c>
      <c r="M1938" s="22" t="n">
        <f aca="false">J1938 / $E$2</f>
        <v>0.0374064837905237</v>
      </c>
      <c r="N1938" s="23" t="n">
        <f aca="false">K1938 / $E$2</f>
        <v>-0.00269326683291781</v>
      </c>
      <c r="O1938" s="10" t="str">
        <f aca="false">IF(OR(J1938 &lt; 0, I1938 &lt; 0), IF(J1938 &lt; 0, "BUY", "SELL"), "S.W.")</f>
        <v>S.W.</v>
      </c>
      <c r="P1938" s="11" t="n">
        <f aca="false">IF(OR(O1937="BUY", O1937 = "SELL"), IF(O1937 = "BUY", E1938 - B1938, B1938 - E1938), 0)</f>
        <v>0</v>
      </c>
      <c r="Q1938" s="24" t="n">
        <f aca="false">(F1938 - F1937) / F1937</f>
        <v>0.0908279496769806</v>
      </c>
      <c r="R1938" s="25" t="inlineStr">
        <f aca="true">IF(ROW(Q1938) - 2 &gt;= 3, AVERAGE(Q1938:OFFSET(Q1938,1 - $R$2, 0)), "")</f>
        <is>
          <t/>
        </is>
      </c>
    </row>
    <row collapsed="false" customFormat="false" customHeight="false" hidden="false" ht="13.3" outlineLevel="0" r="1939">
      <c r="A1939" s="20" t="n">
        <v>39371</v>
      </c>
      <c r="B1939" s="14" t="n">
        <v>165.54</v>
      </c>
      <c r="C1939" s="15" t="n">
        <v>170.18</v>
      </c>
      <c r="D1939" s="16" t="n">
        <v>165.15</v>
      </c>
      <c r="E1939" s="17" t="n">
        <v>169.58</v>
      </c>
      <c r="F1939" s="18" t="n">
        <v>38136800</v>
      </c>
      <c r="G1939" s="13" t="n">
        <v>168.86</v>
      </c>
      <c r="I1939" s="7" t="n">
        <f aca="false">C1939 - E1938</f>
        <v>3.20000000000002</v>
      </c>
      <c r="J1939" s="8" t="n">
        <f aca="false">E1938 - D1939</f>
        <v>1.82999999999998</v>
      </c>
      <c r="K1939" s="9" t="n">
        <f aca="false">E1939 - E1938</f>
        <v>2.60000000000002</v>
      </c>
      <c r="L1939" s="21" t="n">
        <f aca="false">I1939 / $E$2</f>
        <v>0.0319201995012471</v>
      </c>
      <c r="M1939" s="22" t="n">
        <f aca="false">J1939 / $E$2</f>
        <v>0.0182543640897754</v>
      </c>
      <c r="N1939" s="23" t="n">
        <f aca="false">K1939 / $E$2</f>
        <v>0.0259351620947633</v>
      </c>
      <c r="O1939" s="10" t="str">
        <f aca="false">IF(OR(J1939 &lt; 0, I1939 &lt; 0), IF(J1939 &lt; 0, "BUY", "SELL"), "S.W.")</f>
        <v>S.W.</v>
      </c>
      <c r="P1939" s="11" t="n">
        <f aca="false">IF(OR(O1938="BUY", O1938 = "SELL"), IF(O1938 = "BUY", E1939 - B1939, B1939 - E1939), 0)</f>
        <v>0</v>
      </c>
      <c r="Q1939" s="24" t="n">
        <f aca="false">(F1939 - F1938) / F1938</f>
        <v>-0.00936943957399831</v>
      </c>
      <c r="R1939" s="25" t="inlineStr">
        <f aca="true">IF(ROW(Q1939) - 2 &gt;= 3, AVERAGE(Q1939:OFFSET(Q1939,1 - $R$2, 0)), "")</f>
        <is>
          <t/>
        </is>
      </c>
    </row>
    <row collapsed="false" customFormat="false" customHeight="false" hidden="false" ht="13.3" outlineLevel="0" r="1940">
      <c r="A1940" s="20" t="n">
        <v>39372</v>
      </c>
      <c r="B1940" s="14" t="n">
        <v>172.69</v>
      </c>
      <c r="C1940" s="15" t="n">
        <v>173.04</v>
      </c>
      <c r="D1940" s="16" t="n">
        <v>169.18</v>
      </c>
      <c r="E1940" s="17" t="n">
        <v>172.75</v>
      </c>
      <c r="F1940" s="18" t="n">
        <v>40271900</v>
      </c>
      <c r="G1940" s="13" t="n">
        <v>172.01</v>
      </c>
      <c r="I1940" s="7" t="n">
        <f aca="false">C1940 - E1939</f>
        <v>3.45999999999998</v>
      </c>
      <c r="J1940" s="8" t="n">
        <f aca="false">E1939 - D1940</f>
        <v>0.400000000000006</v>
      </c>
      <c r="K1940" s="9" t="n">
        <f aca="false">E1940 - E1939</f>
        <v>3.16999999999999</v>
      </c>
      <c r="L1940" s="21" t="n">
        <f aca="false">I1940 / $E$2</f>
        <v>0.034513715710723</v>
      </c>
      <c r="M1940" s="22" t="n">
        <f aca="false">J1940 / $E$2</f>
        <v>0.00399002493765592</v>
      </c>
      <c r="N1940" s="23" t="n">
        <f aca="false">K1940 / $E$2</f>
        <v>0.0316209476309226</v>
      </c>
      <c r="O1940" s="10" t="str">
        <f aca="false">IF(OR(J1940 &lt; 0, I1940 &lt; 0), IF(J1940 &lt; 0, "BUY", "SELL"), "S.W.")</f>
        <v>S.W.</v>
      </c>
      <c r="P1940" s="11" t="n">
        <f aca="false">IF(OR(O1939="BUY", O1939 = "SELL"), IF(O1939 = "BUY", E1940 - B1940, B1940 - E1940), 0)</f>
        <v>0</v>
      </c>
      <c r="Q1940" s="24" t="n">
        <f aca="false">(F1940 - F1939) / F1939</f>
        <v>0.055985295043108</v>
      </c>
      <c r="R1940" s="25" t="inlineStr">
        <f aca="true">IF(ROW(Q1940) - 2 &gt;= 3, AVERAGE(Q1940:OFFSET(Q1940,1 - $R$2, 0)), "")</f>
        <is>
          <t/>
        </is>
      </c>
    </row>
    <row collapsed="false" customFormat="false" customHeight="false" hidden="false" ht="13.3" outlineLevel="0" r="1941">
      <c r="A1941" s="20" t="n">
        <v>39373</v>
      </c>
      <c r="B1941" s="14" t="n">
        <v>171.5</v>
      </c>
      <c r="C1941" s="15" t="n">
        <v>174.19</v>
      </c>
      <c r="D1941" s="16" t="n">
        <v>171.05</v>
      </c>
      <c r="E1941" s="17" t="n">
        <v>173.5</v>
      </c>
      <c r="F1941" s="18" t="n">
        <v>29417000</v>
      </c>
      <c r="G1941" s="13" t="n">
        <v>172.76</v>
      </c>
      <c r="I1941" s="7" t="n">
        <f aca="false">C1941 - E1940</f>
        <v>1.44</v>
      </c>
      <c r="J1941" s="8" t="n">
        <f aca="false">E1940 - D1941</f>
        <v>1.69999999999999</v>
      </c>
      <c r="K1941" s="9" t="n">
        <f aca="false">E1941 - E1940</f>
        <v>0.75</v>
      </c>
      <c r="L1941" s="21" t="n">
        <f aca="false">I1941 / $E$2</f>
        <v>0.0143640897755611</v>
      </c>
      <c r="M1941" s="22" t="n">
        <f aca="false">J1941 / $E$2</f>
        <v>0.0169576059850373</v>
      </c>
      <c r="N1941" s="23" t="n">
        <f aca="false">K1941 / $E$2</f>
        <v>0.00748129675810474</v>
      </c>
      <c r="O1941" s="10" t="str">
        <f aca="false">IF(OR(J1941 &lt; 0, I1941 &lt; 0), IF(J1941 &lt; 0, "BUY", "SELL"), "S.W.")</f>
        <v>S.W.</v>
      </c>
      <c r="P1941" s="11" t="n">
        <f aca="false">IF(OR(O1940="BUY", O1940 = "SELL"), IF(O1940 = "BUY", E1941 - B1941, B1941 - E1941), 0)</f>
        <v>0</v>
      </c>
      <c r="Q1941" s="24" t="n">
        <f aca="false">(F1941 - F1940) / F1940</f>
        <v>-0.269540299812028</v>
      </c>
      <c r="R1941" s="25" t="inlineStr">
        <f aca="true">IF(ROW(Q1941) - 2 &gt;= 3, AVERAGE(Q1941:OFFSET(Q1941,1 - $R$2, 0)), "")</f>
        <is>
          <t/>
        </is>
      </c>
    </row>
    <row collapsed="false" customFormat="false" customHeight="false" hidden="false" ht="13.3" outlineLevel="0" r="1942">
      <c r="A1942" s="20" t="n">
        <v>39374</v>
      </c>
      <c r="B1942" s="14" t="n">
        <v>174.24</v>
      </c>
      <c r="C1942" s="15" t="n">
        <v>174.63</v>
      </c>
      <c r="D1942" s="16" t="n">
        <v>170</v>
      </c>
      <c r="E1942" s="17" t="n">
        <v>170.42</v>
      </c>
      <c r="F1942" s="18" t="n">
        <v>46135000</v>
      </c>
      <c r="G1942" s="13" t="n">
        <v>169.69</v>
      </c>
      <c r="I1942" s="7" t="n">
        <f aca="false">C1942 - E1941</f>
        <v>1.13</v>
      </c>
      <c r="J1942" s="8" t="n">
        <f aca="false">E1941 - D1942</f>
        <v>3.5</v>
      </c>
      <c r="K1942" s="9" t="n">
        <f aca="false">E1942 - E1941</f>
        <v>-3.08000000000001</v>
      </c>
      <c r="L1942" s="21" t="n">
        <f aca="false">I1942 / $E$2</f>
        <v>0.0112718204488778</v>
      </c>
      <c r="M1942" s="22" t="n">
        <f aca="false">J1942 / $E$2</f>
        <v>0.0349127182044888</v>
      </c>
      <c r="N1942" s="23" t="n">
        <f aca="false">K1942 / $E$2</f>
        <v>-0.0307231920199502</v>
      </c>
      <c r="O1942" s="10" t="str">
        <f aca="false">IF(OR(J1942 &lt; 0, I1942 &lt; 0), IF(J1942 &lt; 0, "BUY", "SELL"), "S.W.")</f>
        <v>S.W.</v>
      </c>
      <c r="P1942" s="11" t="n">
        <f aca="false">IF(OR(O1941="BUY", O1941 = "SELL"), IF(O1941 = "BUY", E1942 - B1942, B1942 - E1942), 0)</f>
        <v>0</v>
      </c>
      <c r="Q1942" s="24" t="n">
        <f aca="false">(F1942 - F1941) / F1941</f>
        <v>0.568310840670361</v>
      </c>
      <c r="R1942" s="25" t="inlineStr">
        <f aca="true">IF(ROW(Q1942) - 2 &gt;= 3, AVERAGE(Q1942:OFFSET(Q1942,1 - $R$2, 0)), "")</f>
        <is>
          <t/>
        </is>
      </c>
    </row>
    <row collapsed="false" customFormat="false" customHeight="false" hidden="false" ht="13.3" outlineLevel="0" r="1943">
      <c r="A1943" s="20" t="n">
        <v>39377</v>
      </c>
      <c r="B1943" s="14" t="n">
        <v>170.35</v>
      </c>
      <c r="C1943" s="15" t="n">
        <v>174.9</v>
      </c>
      <c r="D1943" s="16" t="n">
        <v>169.96</v>
      </c>
      <c r="E1943" s="17" t="n">
        <v>174.36</v>
      </c>
      <c r="F1943" s="18" t="n">
        <v>58910700</v>
      </c>
      <c r="G1943" s="13" t="n">
        <v>173.61</v>
      </c>
      <c r="I1943" s="7" t="n">
        <f aca="false">C1943 - E1942</f>
        <v>4.48000000000002</v>
      </c>
      <c r="J1943" s="8" t="n">
        <f aca="false">E1942 - D1943</f>
        <v>0.45999999999998</v>
      </c>
      <c r="K1943" s="9" t="n">
        <f aca="false">E1943 - E1942</f>
        <v>3.94000000000003</v>
      </c>
      <c r="L1943" s="21" t="n">
        <f aca="false">I1943 / $E$2</f>
        <v>0.0446882793017458</v>
      </c>
      <c r="M1943" s="22" t="n">
        <f aca="false">J1943 / $E$2</f>
        <v>0.00458852867830404</v>
      </c>
      <c r="N1943" s="23" t="n">
        <f aca="false">K1943 / $E$2</f>
        <v>0.0393017456359105</v>
      </c>
      <c r="O1943" s="10" t="str">
        <f aca="false">IF(OR(J1943 &lt; 0, I1943 &lt; 0), IF(J1943 &lt; 0, "BUY", "SELL"), "S.W.")</f>
        <v>S.W.</v>
      </c>
      <c r="P1943" s="11" t="n">
        <f aca="false">IF(OR(O1942="BUY", O1942 = "SELL"), IF(O1942 = "BUY", E1943 - B1943, B1943 - E1943), 0)</f>
        <v>0</v>
      </c>
      <c r="Q1943" s="24" t="n">
        <f aca="false">(F1943 - F1942) / F1942</f>
        <v>0.276919908962826</v>
      </c>
      <c r="R1943" s="25" t="inlineStr">
        <f aca="true">IF(ROW(Q1943) - 2 &gt;= 3, AVERAGE(Q1943:OFFSET(Q1943,1 - $R$2, 0)), "")</f>
        <is>
          <t/>
        </is>
      </c>
    </row>
    <row collapsed="false" customFormat="false" customHeight="false" hidden="false" ht="13.3" outlineLevel="0" r="1944">
      <c r="A1944" s="20" t="n">
        <v>39378</v>
      </c>
      <c r="B1944" s="14" t="n">
        <v>188.56</v>
      </c>
      <c r="C1944" s="15" t="n">
        <v>188.6</v>
      </c>
      <c r="D1944" s="16" t="n">
        <v>182.76</v>
      </c>
      <c r="E1944" s="17" t="n">
        <v>186.16</v>
      </c>
      <c r="F1944" s="18" t="n">
        <v>64113000</v>
      </c>
      <c r="G1944" s="13" t="n">
        <v>185.36</v>
      </c>
      <c r="I1944" s="7" t="n">
        <f aca="false">C1944 - E1943</f>
        <v>14.24</v>
      </c>
      <c r="J1944" s="8" t="n">
        <f aca="false">E1943 - D1944</f>
        <v>-8.39999999999998</v>
      </c>
      <c r="K1944" s="9" t="n">
        <f aca="false">E1944 - E1943</f>
        <v>11.8</v>
      </c>
      <c r="L1944" s="21" t="n">
        <f aca="false">I1944 / $E$2</f>
        <v>0.142044887780548</v>
      </c>
      <c r="M1944" s="22" t="n">
        <f aca="false">J1944 / $E$2</f>
        <v>-0.0837905236907728</v>
      </c>
      <c r="N1944" s="23" t="n">
        <f aca="false">K1944 / $E$2</f>
        <v>0.117705735660848</v>
      </c>
      <c r="O1944" s="10" t="str">
        <f aca="false">IF(OR(J1944 &lt; 0, I1944 &lt; 0), IF(J1944 &lt; 0, "BUY", "SELL"), "S.W.")</f>
        <v>BUY</v>
      </c>
      <c r="P1944" s="11" t="n">
        <f aca="false">IF(OR(O1943="BUY", O1943 = "SELL"), IF(O1943 = "BUY", E1944 - B1944, B1944 - E1944), 0)</f>
        <v>0</v>
      </c>
      <c r="Q1944" s="24" t="n">
        <f aca="false">(F1944 - F1943) / F1943</f>
        <v>0.0883082360250345</v>
      </c>
      <c r="R1944" s="25" t="inlineStr">
        <f aca="true">IF(ROW(Q1944) - 2 &gt;= 3, AVERAGE(Q1944:OFFSET(Q1944,1 - $R$2, 0)), "")</f>
        <is>
          <t/>
        </is>
      </c>
    </row>
    <row collapsed="false" customFormat="false" customHeight="false" hidden="false" ht="13.3" outlineLevel="0" r="1945">
      <c r="A1945" s="20" t="n">
        <v>39379</v>
      </c>
      <c r="B1945" s="14" t="n">
        <v>185.81</v>
      </c>
      <c r="C1945" s="15" t="n">
        <v>187.21</v>
      </c>
      <c r="D1945" s="16" t="n">
        <v>179.24</v>
      </c>
      <c r="E1945" s="17" t="n">
        <v>185.93</v>
      </c>
      <c r="F1945" s="18" t="n">
        <v>46017200</v>
      </c>
      <c r="G1945" s="13" t="n">
        <v>185.14</v>
      </c>
      <c r="I1945" s="7" t="n">
        <f aca="false">C1945 - E1944</f>
        <v>1.05000000000001</v>
      </c>
      <c r="J1945" s="8" t="n">
        <f aca="false">E1944 - D1945</f>
        <v>6.91999999999999</v>
      </c>
      <c r="K1945" s="9" t="n">
        <f aca="false">E1945 - E1944</f>
        <v>-0.22999999999999</v>
      </c>
      <c r="L1945" s="21" t="n">
        <f aca="false">I1945 / $E$2</f>
        <v>0.0104738154613467</v>
      </c>
      <c r="M1945" s="22" t="n">
        <f aca="false">J1945 / $E$2</f>
        <v>0.0690274314214463</v>
      </c>
      <c r="N1945" s="23" t="n">
        <f aca="false">K1945 / $E$2</f>
        <v>-0.00229426433915202</v>
      </c>
      <c r="O1945" s="10" t="str">
        <f aca="false">IF(OR(J1945 &lt; 0, I1945 &lt; 0), IF(J1945 &lt; 0, "BUY", "SELL"), "S.W.")</f>
        <v>S.W.</v>
      </c>
      <c r="P1945" s="11" t="n">
        <f aca="false">IF(OR(O1944="BUY", O1944 = "SELL"), IF(O1944 = "BUY", E1945 - B1945, B1945 - E1945), 0)</f>
        <v>0.120000000000005</v>
      </c>
      <c r="Q1945" s="24" t="n">
        <f aca="false">(F1945 - F1944) / F1944</f>
        <v>-0.282248529939326</v>
      </c>
      <c r="R1945" s="25" t="inlineStr">
        <f aca="true">IF(ROW(Q1945) - 2 &gt;= 3, AVERAGE(Q1945:OFFSET(Q1945,1 - $R$2, 0)), "")</f>
        <is>
          <t/>
        </is>
      </c>
    </row>
    <row collapsed="false" customFormat="false" customHeight="false" hidden="false" ht="13.3" outlineLevel="0" r="1946">
      <c r="A1946" s="20" t="n">
        <v>39380</v>
      </c>
      <c r="B1946" s="14" t="n">
        <v>184.87</v>
      </c>
      <c r="C1946" s="15" t="n">
        <v>185.9</v>
      </c>
      <c r="D1946" s="16" t="n">
        <v>181.66</v>
      </c>
      <c r="E1946" s="17" t="n">
        <v>182.78</v>
      </c>
      <c r="F1946" s="18" t="n">
        <v>34771500</v>
      </c>
      <c r="G1946" s="13" t="n">
        <v>182</v>
      </c>
      <c r="I1946" s="7" t="n">
        <f aca="false">C1946 - E1945</f>
        <v>-0.0300000000000011</v>
      </c>
      <c r="J1946" s="8" t="n">
        <f aca="false">E1945 - D1946</f>
        <v>4.27000000000001</v>
      </c>
      <c r="K1946" s="9" t="n">
        <f aca="false">E1946 - E1945</f>
        <v>-3.15000000000001</v>
      </c>
      <c r="L1946" s="21" t="n">
        <f aca="false">I1946 / $E$2</f>
        <v>-0.000299251870324201</v>
      </c>
      <c r="M1946" s="22" t="n">
        <f aca="false">J1946 / $E$2</f>
        <v>0.0425935162094764</v>
      </c>
      <c r="N1946" s="23" t="n">
        <f aca="false">K1946 / $E$2</f>
        <v>-0.03142144638404</v>
      </c>
      <c r="O1946" s="10" t="str">
        <f aca="false">IF(OR(J1946 &lt; 0, I1946 &lt; 0), IF(J1946 &lt; 0, "BUY", "SELL"), "S.W.")</f>
        <v>SELL</v>
      </c>
      <c r="P1946" s="11" t="n">
        <f aca="false">IF(OR(O1945="BUY", O1945 = "SELL"), IF(O1945 = "BUY", E1946 - B1946, B1946 - E1946), 0)</f>
        <v>0</v>
      </c>
      <c r="Q1946" s="24" t="n">
        <f aca="false">(F1946 - F1945) / F1945</f>
        <v>-0.244380362125466</v>
      </c>
      <c r="R1946" s="25" t="inlineStr">
        <f aca="true">IF(ROW(Q1946) - 2 &gt;= 3, AVERAGE(Q1946:OFFSET(Q1946,1 - $R$2, 0)), "")</f>
        <is>
          <t/>
        </is>
      </c>
    </row>
    <row collapsed="false" customFormat="false" customHeight="false" hidden="false" ht="13.3" outlineLevel="0" r="1947">
      <c r="A1947" s="20" t="n">
        <v>39381</v>
      </c>
      <c r="B1947" s="14" t="n">
        <v>185.29</v>
      </c>
      <c r="C1947" s="15" t="n">
        <v>185.37</v>
      </c>
      <c r="D1947" s="16" t="n">
        <v>182.88</v>
      </c>
      <c r="E1947" s="17" t="n">
        <v>184.7</v>
      </c>
      <c r="F1947" s="18" t="n">
        <v>25219800</v>
      </c>
      <c r="G1947" s="13" t="n">
        <v>183.91</v>
      </c>
      <c r="I1947" s="7" t="n">
        <f aca="false">C1947 - E1946</f>
        <v>2.59</v>
      </c>
      <c r="J1947" s="8" t="n">
        <f aca="false">E1946 - D1947</f>
        <v>-0.0999999999999943</v>
      </c>
      <c r="K1947" s="9" t="n">
        <f aca="false">E1947 - E1946</f>
        <v>1.91999999999999</v>
      </c>
      <c r="L1947" s="21" t="n">
        <f aca="false">I1947 / $E$2</f>
        <v>0.0258354114713217</v>
      </c>
      <c r="M1947" s="22" t="n">
        <f aca="false">J1947 / $E$2</f>
        <v>-0.000997506234413908</v>
      </c>
      <c r="N1947" s="23" t="n">
        <f aca="false">K1947 / $E$2</f>
        <v>0.019152119700748</v>
      </c>
      <c r="O1947" s="10" t="str">
        <f aca="false">IF(OR(J1947 &lt; 0, I1947 &lt; 0), IF(J1947 &lt; 0, "BUY", "SELL"), "S.W.")</f>
        <v>BUY</v>
      </c>
      <c r="P1947" s="11" t="n">
        <f aca="false">IF(OR(O1946="BUY", O1946 = "SELL"), IF(O1946 = "BUY", E1947 - B1947, B1947 - E1947), 0)</f>
        <v>0.590000000000003</v>
      </c>
      <c r="Q1947" s="24" t="n">
        <f aca="false">(F1947 - F1946) / F1946</f>
        <v>-0.274699107027307</v>
      </c>
      <c r="R1947" s="25" t="inlineStr">
        <f aca="true">IF(ROW(Q1947) - 2 &gt;= 3, AVERAGE(Q1947:OFFSET(Q1947,1 - $R$2, 0)), "")</f>
        <is>
          <t/>
        </is>
      </c>
    </row>
    <row collapsed="false" customFormat="false" customHeight="false" hidden="false" ht="13.3" outlineLevel="0" r="1948">
      <c r="A1948" s="20" t="n">
        <v>39384</v>
      </c>
      <c r="B1948" s="14" t="n">
        <v>185.45</v>
      </c>
      <c r="C1948" s="15" t="n">
        <v>186.59</v>
      </c>
      <c r="D1948" s="16" t="n">
        <v>184.7</v>
      </c>
      <c r="E1948" s="17" t="n">
        <v>185.09</v>
      </c>
      <c r="F1948" s="18" t="n">
        <v>19305500</v>
      </c>
      <c r="G1948" s="13" t="n">
        <v>184.3</v>
      </c>
      <c r="I1948" s="7" t="n">
        <f aca="false">C1948 - E1947</f>
        <v>1.89000000000001</v>
      </c>
      <c r="J1948" s="8" t="n">
        <f aca="false">E1947 - D1948</f>
        <v>0</v>
      </c>
      <c r="K1948" s="9" t="n">
        <f aca="false">E1948 - E1947</f>
        <v>0.390000000000015</v>
      </c>
      <c r="L1948" s="21" t="n">
        <f aca="false">I1948 / $E$2</f>
        <v>0.0188528678304241</v>
      </c>
      <c r="M1948" s="22" t="n">
        <f aca="false">J1948 / $E$2</f>
        <v>0</v>
      </c>
      <c r="N1948" s="23" t="n">
        <f aca="false">K1948 / $E$2</f>
        <v>0.00389027431421461</v>
      </c>
      <c r="O1948" s="10" t="str">
        <f aca="false">IF(OR(J1948 &lt; 0, I1948 &lt; 0), IF(J1948 &lt; 0, "BUY", "SELL"), "S.W.")</f>
        <v>S.W.</v>
      </c>
      <c r="P1948" s="11" t="n">
        <f aca="false">IF(OR(O1947="BUY", O1947 = "SELL"), IF(O1947 = "BUY", E1948 - B1948, B1948 - E1948), 0)</f>
        <v>-0.359999999999985</v>
      </c>
      <c r="Q1948" s="24" t="n">
        <f aca="false">(F1948 - F1947) / F1947</f>
        <v>-0.234510186440812</v>
      </c>
      <c r="R1948" s="25" t="inlineStr">
        <f aca="true">IF(ROW(Q1948) - 2 &gt;= 3, AVERAGE(Q1948:OFFSET(Q1948,1 - $R$2, 0)), "")</f>
        <is>
          <t/>
        </is>
      </c>
    </row>
    <row collapsed="false" customFormat="false" customHeight="false" hidden="false" ht="13.3" outlineLevel="0" r="1949">
      <c r="A1949" s="20" t="n">
        <v>39385</v>
      </c>
      <c r="B1949" s="14" t="n">
        <v>186.18</v>
      </c>
      <c r="C1949" s="15" t="n">
        <v>189.37</v>
      </c>
      <c r="D1949" s="16" t="n">
        <v>184.73</v>
      </c>
      <c r="E1949" s="17" t="n">
        <v>187</v>
      </c>
      <c r="F1949" s="18" t="n">
        <v>33550500</v>
      </c>
      <c r="G1949" s="13" t="n">
        <v>186.2</v>
      </c>
      <c r="I1949" s="7" t="n">
        <f aca="false">C1949 - E1948</f>
        <v>4.28</v>
      </c>
      <c r="J1949" s="8" t="n">
        <f aca="false">E1948 - D1949</f>
        <v>0.360000000000014</v>
      </c>
      <c r="K1949" s="9" t="n">
        <f aca="false">E1949 - E1948</f>
        <v>1.91</v>
      </c>
      <c r="L1949" s="21" t="n">
        <f aca="false">I1949 / $E$2</f>
        <v>0.0426932668329177</v>
      </c>
      <c r="M1949" s="22" t="n">
        <f aca="false">J1949 / $E$2</f>
        <v>0.00359102244389041</v>
      </c>
      <c r="N1949" s="23" t="n">
        <f aca="false">K1949 / $E$2</f>
        <v>0.0190523690773067</v>
      </c>
      <c r="O1949" s="10" t="str">
        <f aca="false">IF(OR(J1949 &lt; 0, I1949 &lt; 0), IF(J1949 &lt; 0, "BUY", "SELL"), "S.W.")</f>
        <v>S.W.</v>
      </c>
      <c r="P1949" s="11" t="n">
        <f aca="false">IF(OR(O1948="BUY", O1948 = "SELL"), IF(O1948 = "BUY", E1949 - B1949, B1949 - E1949), 0)</f>
        <v>0</v>
      </c>
      <c r="Q1949" s="24" t="n">
        <f aca="false">(F1949 - F1948) / F1948</f>
        <v>0.737872626971588</v>
      </c>
      <c r="R1949" s="25" t="inlineStr">
        <f aca="true">IF(ROW(Q1949) - 2 &gt;= 3, AVERAGE(Q1949:OFFSET(Q1949,1 - $R$2, 0)), "")</f>
        <is>
          <t/>
        </is>
      </c>
    </row>
    <row collapsed="false" customFormat="false" customHeight="false" hidden="false" ht="13.3" outlineLevel="0" r="1950">
      <c r="A1950" s="20" t="n">
        <v>39386</v>
      </c>
      <c r="B1950" s="14" t="n">
        <v>187.63</v>
      </c>
      <c r="C1950" s="15" t="n">
        <v>190.12</v>
      </c>
      <c r="D1950" s="16" t="n">
        <v>184.95</v>
      </c>
      <c r="E1950" s="17" t="n">
        <v>189.95</v>
      </c>
      <c r="F1950" s="18" t="n">
        <v>29761100</v>
      </c>
      <c r="G1950" s="13" t="n">
        <v>189.14</v>
      </c>
      <c r="I1950" s="7" t="n">
        <f aca="false">C1950 - E1949</f>
        <v>3.12</v>
      </c>
      <c r="J1950" s="8" t="n">
        <f aca="false">E1949 - D1950</f>
        <v>2.05000000000001</v>
      </c>
      <c r="K1950" s="9" t="n">
        <f aca="false">E1950 - E1949</f>
        <v>2.94999999999999</v>
      </c>
      <c r="L1950" s="21" t="n">
        <f aca="false">I1950 / $E$2</f>
        <v>0.0311221945137158</v>
      </c>
      <c r="M1950" s="22" t="n">
        <f aca="false">J1950 / $E$2</f>
        <v>0.0204488778054864</v>
      </c>
      <c r="N1950" s="23" t="n">
        <f aca="false">K1950 / $E$2</f>
        <v>0.0294264339152119</v>
      </c>
      <c r="O1950" s="10" t="str">
        <f aca="false">IF(OR(J1950 &lt; 0, I1950 &lt; 0), IF(J1950 &lt; 0, "BUY", "SELL"), "S.W.")</f>
        <v>S.W.</v>
      </c>
      <c r="P1950" s="11" t="n">
        <f aca="false">IF(OR(O1949="BUY", O1949 = "SELL"), IF(O1949 = "BUY", E1950 - B1950, B1950 - E1950), 0)</f>
        <v>0</v>
      </c>
      <c r="Q1950" s="24" t="n">
        <f aca="false">(F1950 - F1949) / F1949</f>
        <v>-0.112946155794996</v>
      </c>
      <c r="R1950" s="25" t="inlineStr">
        <f aca="true">IF(ROW(Q1950) - 2 &gt;= 3, AVERAGE(Q1950:OFFSET(Q1950,1 - $R$2, 0)), "")</f>
        <is>
          <t/>
        </is>
      </c>
    </row>
    <row collapsed="false" customFormat="false" customHeight="false" hidden="false" ht="13.3" outlineLevel="0" r="1951">
      <c r="A1951" s="20" t="n">
        <v>39387</v>
      </c>
      <c r="B1951" s="14" t="n">
        <v>188.6</v>
      </c>
      <c r="C1951" s="15" t="n">
        <v>190.1</v>
      </c>
      <c r="D1951" s="16" t="n">
        <v>180</v>
      </c>
      <c r="E1951" s="17" t="n">
        <v>187.44</v>
      </c>
      <c r="F1951" s="18" t="n">
        <v>28751300</v>
      </c>
      <c r="G1951" s="13" t="n">
        <v>186.64</v>
      </c>
      <c r="I1951" s="7" t="n">
        <f aca="false">C1951 - E1950</f>
        <v>0.150000000000006</v>
      </c>
      <c r="J1951" s="8" t="n">
        <f aca="false">E1950 - D1951</f>
        <v>9.94999999999999</v>
      </c>
      <c r="K1951" s="9" t="n">
        <f aca="false">E1951 - E1950</f>
        <v>-2.50999999999999</v>
      </c>
      <c r="L1951" s="21" t="n">
        <f aca="false">I1951 / $E$2</f>
        <v>0.001496259351621</v>
      </c>
      <c r="M1951" s="22" t="n">
        <f aca="false">J1951 / $E$2</f>
        <v>0.0992518703241894</v>
      </c>
      <c r="N1951" s="23" t="n">
        <f aca="false">K1951 / $E$2</f>
        <v>-0.0250374064837904</v>
      </c>
      <c r="O1951" s="10" t="str">
        <f aca="false">IF(OR(J1951 &lt; 0, I1951 &lt; 0), IF(J1951 &lt; 0, "BUY", "SELL"), "S.W.")</f>
        <v>S.W.</v>
      </c>
      <c r="P1951" s="11" t="n">
        <f aca="false">IF(OR(O1950="BUY", O1950 = "SELL"), IF(O1950 = "BUY", E1951 - B1951, B1951 - E1951), 0)</f>
        <v>0</v>
      </c>
      <c r="Q1951" s="24" t="n">
        <f aca="false">(F1951 - F1950) / F1950</f>
        <v>-0.0339301974725397</v>
      </c>
      <c r="R1951" s="25" t="inlineStr">
        <f aca="true">IF(ROW(Q1951) - 2 &gt;= 3, AVERAGE(Q1951:OFFSET(Q1951,1 - $R$2, 0)), "")</f>
        <is>
          <t/>
        </is>
      </c>
    </row>
    <row collapsed="false" customFormat="false" customHeight="false" hidden="false" ht="13.3" outlineLevel="0" r="1952">
      <c r="A1952" s="20" t="n">
        <v>39388</v>
      </c>
      <c r="B1952" s="14" t="n">
        <v>189.21</v>
      </c>
      <c r="C1952" s="15" t="n">
        <v>189.44</v>
      </c>
      <c r="D1952" s="16" t="n">
        <v>183.49</v>
      </c>
      <c r="E1952" s="17" t="n">
        <v>187.87</v>
      </c>
      <c r="F1952" s="18" t="n">
        <v>35789800</v>
      </c>
      <c r="G1952" s="13" t="n">
        <v>187.07</v>
      </c>
      <c r="I1952" s="7" t="n">
        <f aca="false">C1952 - E1951</f>
        <v>2</v>
      </c>
      <c r="J1952" s="8" t="n">
        <f aca="false">E1951 - D1952</f>
        <v>3.94999999999999</v>
      </c>
      <c r="K1952" s="9" t="n">
        <f aca="false">E1952 - E1951</f>
        <v>0.430000000000007</v>
      </c>
      <c r="L1952" s="21" t="n">
        <f aca="false">I1952 / $E$2</f>
        <v>0.0199501246882793</v>
      </c>
      <c r="M1952" s="22" t="n">
        <f aca="false">J1952 / $E$2</f>
        <v>0.0394014962593515</v>
      </c>
      <c r="N1952" s="23" t="n">
        <f aca="false">K1952 / $E$2</f>
        <v>0.00428927680798012</v>
      </c>
      <c r="O1952" s="10" t="str">
        <f aca="false">IF(OR(J1952 &lt; 0, I1952 &lt; 0), IF(J1952 &lt; 0, "BUY", "SELL"), "S.W.")</f>
        <v>S.W.</v>
      </c>
      <c r="P1952" s="11" t="n">
        <f aca="false">IF(OR(O1951="BUY", O1951 = "SELL"), IF(O1951 = "BUY", E1952 - B1952, B1952 - E1952), 0)</f>
        <v>0</v>
      </c>
      <c r="Q1952" s="24" t="n">
        <f aca="false">(F1952 - F1951) / F1951</f>
        <v>0.244806321801101</v>
      </c>
      <c r="R1952" s="25" t="inlineStr">
        <f aca="true">IF(ROW(Q1952) - 2 &gt;= 3, AVERAGE(Q1952:OFFSET(Q1952,1 - $R$2, 0)), "")</f>
        <is>
          <t/>
        </is>
      </c>
    </row>
    <row collapsed="false" customFormat="false" customHeight="false" hidden="false" ht="13.3" outlineLevel="0" r="1953">
      <c r="A1953" s="20" t="n">
        <v>39391</v>
      </c>
      <c r="B1953" s="14" t="n">
        <v>185.29</v>
      </c>
      <c r="C1953" s="15" t="n">
        <v>188.96</v>
      </c>
      <c r="D1953" s="16" t="n">
        <v>184.24</v>
      </c>
      <c r="E1953" s="17" t="n">
        <v>186.18</v>
      </c>
      <c r="F1953" s="18" t="n">
        <v>28720600</v>
      </c>
      <c r="G1953" s="13" t="n">
        <v>185.38</v>
      </c>
      <c r="I1953" s="7" t="n">
        <f aca="false">C1953 - E1952</f>
        <v>1.09</v>
      </c>
      <c r="J1953" s="8" t="n">
        <f aca="false">E1952 - D1953</f>
        <v>3.63</v>
      </c>
      <c r="K1953" s="9" t="n">
        <f aca="false">E1953 - E1952</f>
        <v>-1.69</v>
      </c>
      <c r="L1953" s="21" t="n">
        <f aca="false">I1953 / $E$2</f>
        <v>0.0108728179551123</v>
      </c>
      <c r="M1953" s="22" t="n">
        <f aca="false">J1953 / $E$2</f>
        <v>0.0362094763092269</v>
      </c>
      <c r="N1953" s="23" t="n">
        <f aca="false">K1953 / $E$2</f>
        <v>-0.016857855361596</v>
      </c>
      <c r="O1953" s="10" t="str">
        <f aca="false">IF(OR(J1953 &lt; 0, I1953 &lt; 0), IF(J1953 &lt; 0, "BUY", "SELL"), "S.W.")</f>
        <v>S.W.</v>
      </c>
      <c r="P1953" s="11" t="n">
        <f aca="false">IF(OR(O1952="BUY", O1952 = "SELL"), IF(O1952 = "BUY", E1953 - B1953, B1953 - E1953), 0)</f>
        <v>0</v>
      </c>
      <c r="Q1953" s="24" t="n">
        <f aca="false">(F1953 - F1952) / F1952</f>
        <v>-0.197519963788565</v>
      </c>
      <c r="R1953" s="25" t="inlineStr">
        <f aca="true">IF(ROW(Q1953) - 2 &gt;= 3, AVERAGE(Q1953:OFFSET(Q1953,1 - $R$2, 0)), "")</f>
        <is>
          <t/>
        </is>
      </c>
    </row>
    <row collapsed="false" customFormat="false" customHeight="false" hidden="false" ht="13.3" outlineLevel="0" r="1954">
      <c r="A1954" s="20" t="n">
        <v>39392</v>
      </c>
      <c r="B1954" s="14" t="n">
        <v>187.05</v>
      </c>
      <c r="C1954" s="15" t="n">
        <v>192</v>
      </c>
      <c r="D1954" s="16" t="n">
        <v>185.27</v>
      </c>
      <c r="E1954" s="17" t="n">
        <v>191.79</v>
      </c>
      <c r="F1954" s="18" t="n">
        <v>34097400</v>
      </c>
      <c r="G1954" s="13" t="n">
        <v>190.97</v>
      </c>
      <c r="I1954" s="7" t="n">
        <f aca="false">C1954 - E1953</f>
        <v>5.81999999999999</v>
      </c>
      <c r="J1954" s="8" t="n">
        <f aca="false">E1953 - D1954</f>
        <v>0.909999999999997</v>
      </c>
      <c r="K1954" s="9" t="n">
        <f aca="false">E1954 - E1953</f>
        <v>5.60999999999999</v>
      </c>
      <c r="L1954" s="21" t="n">
        <f aca="false">I1954 / $E$2</f>
        <v>0.0580548628428927</v>
      </c>
      <c r="M1954" s="22" t="n">
        <f aca="false">J1954 / $E$2</f>
        <v>0.00907730673316705</v>
      </c>
      <c r="N1954" s="23" t="n">
        <f aca="false">K1954 / $E$2</f>
        <v>0.0559600997506233</v>
      </c>
      <c r="O1954" s="10" t="str">
        <f aca="false">IF(OR(J1954 &lt; 0, I1954 &lt; 0), IF(J1954 &lt; 0, "BUY", "SELL"), "S.W.")</f>
        <v>S.W.</v>
      </c>
      <c r="P1954" s="11" t="n">
        <f aca="false">IF(OR(O1953="BUY", O1953 = "SELL"), IF(O1953 = "BUY", E1954 - B1954, B1954 - E1954), 0)</f>
        <v>0</v>
      </c>
      <c r="Q1954" s="24" t="n">
        <f aca="false">(F1954 - F1953) / F1953</f>
        <v>0.187210573595259</v>
      </c>
      <c r="R1954" s="25" t="inlineStr">
        <f aca="true">IF(ROW(Q1954) - 2 &gt;= 3, AVERAGE(Q1954:OFFSET(Q1954,1 - $R$2, 0)), "")</f>
        <is>
          <t/>
        </is>
      </c>
    </row>
    <row collapsed="false" customFormat="false" customHeight="false" hidden="false" ht="13.3" outlineLevel="0" r="1955">
      <c r="A1955" s="20" t="n">
        <v>39393</v>
      </c>
      <c r="B1955" s="14" t="n">
        <v>190.61</v>
      </c>
      <c r="C1955" s="15" t="n">
        <v>192.68</v>
      </c>
      <c r="D1955" s="16" t="n">
        <v>186.13</v>
      </c>
      <c r="E1955" s="17" t="n">
        <v>186.3</v>
      </c>
      <c r="F1955" s="18" t="n">
        <v>35473400</v>
      </c>
      <c r="G1955" s="13" t="n">
        <v>185.5</v>
      </c>
      <c r="I1955" s="7" t="n">
        <f aca="false">C1955 - E1954</f>
        <v>0.890000000000015</v>
      </c>
      <c r="J1955" s="8" t="n">
        <f aca="false">E1954 - D1955</f>
        <v>5.66</v>
      </c>
      <c r="K1955" s="9" t="n">
        <f aca="false">E1955 - E1954</f>
        <v>-5.48999999999998</v>
      </c>
      <c r="L1955" s="21" t="n">
        <f aca="false">I1955 / $E$2</f>
        <v>0.00887780548628444</v>
      </c>
      <c r="M1955" s="22" t="n">
        <f aca="false">J1955 / $E$2</f>
        <v>0.0564588528678304</v>
      </c>
      <c r="N1955" s="23" t="n">
        <f aca="false">K1955 / $E$2</f>
        <v>-0.0547630922693265</v>
      </c>
      <c r="O1955" s="10" t="str">
        <f aca="false">IF(OR(J1955 &lt; 0, I1955 &lt; 0), IF(J1955 &lt; 0, "BUY", "SELL"), "S.W.")</f>
        <v>S.W.</v>
      </c>
      <c r="P1955" s="11" t="n">
        <f aca="false">IF(OR(O1954="BUY", O1954 = "SELL"), IF(O1954 = "BUY", E1955 - B1955, B1955 - E1955), 0)</f>
        <v>0</v>
      </c>
      <c r="Q1955" s="24" t="n">
        <f aca="false">(F1955 - F1954) / F1954</f>
        <v>0.0403549830778886</v>
      </c>
      <c r="R1955" s="25" t="inlineStr">
        <f aca="true">IF(ROW(Q1955) - 2 &gt;= 3, AVERAGE(Q1955:OFFSET(Q1955,1 - $R$2, 0)), "")</f>
        <is>
          <t/>
        </is>
      </c>
    </row>
    <row collapsed="false" customFormat="false" customHeight="false" hidden="false" ht="13.3" outlineLevel="0" r="1956">
      <c r="A1956" s="20" t="n">
        <v>39394</v>
      </c>
      <c r="B1956" s="14" t="n">
        <v>186.67</v>
      </c>
      <c r="C1956" s="15" t="n">
        <v>186.9</v>
      </c>
      <c r="D1956" s="16" t="n">
        <v>167.77</v>
      </c>
      <c r="E1956" s="17" t="n">
        <v>175.47</v>
      </c>
      <c r="F1956" s="18" t="n">
        <v>67458500</v>
      </c>
      <c r="G1956" s="13" t="n">
        <v>174.72</v>
      </c>
      <c r="I1956" s="7" t="n">
        <f aca="false">C1956 - E1955</f>
        <v>0.599999999999994</v>
      </c>
      <c r="J1956" s="8" t="n">
        <f aca="false">E1955 - D1956</f>
        <v>18.53</v>
      </c>
      <c r="K1956" s="9" t="n">
        <f aca="false">E1956 - E1955</f>
        <v>-10.83</v>
      </c>
      <c r="L1956" s="21" t="n">
        <f aca="false">I1956 / $E$2</f>
        <v>0.00598503740648373</v>
      </c>
      <c r="M1956" s="22" t="n">
        <f aca="false">J1956 / $E$2</f>
        <v>0.184837905236908</v>
      </c>
      <c r="N1956" s="23" t="n">
        <f aca="false">K1956 / $E$2</f>
        <v>-0.108029925187033</v>
      </c>
      <c r="O1956" s="10" t="str">
        <f aca="false">IF(OR(J1956 &lt; 0, I1956 &lt; 0), IF(J1956 &lt; 0, "BUY", "SELL"), "S.W.")</f>
        <v>S.W.</v>
      </c>
      <c r="P1956" s="11" t="n">
        <f aca="false">IF(OR(O1955="BUY", O1955 = "SELL"), IF(O1955 = "BUY", E1956 - B1956, B1956 - E1956), 0)</f>
        <v>0</v>
      </c>
      <c r="Q1956" s="24" t="n">
        <f aca="false">(F1956 - F1955) / F1955</f>
        <v>0.901664345678734</v>
      </c>
      <c r="R1956" s="25" t="inlineStr">
        <f aca="true">IF(ROW(Q1956) - 2 &gt;= 3, AVERAGE(Q1956:OFFSET(Q1956,1 - $R$2, 0)), "")</f>
        <is>
          <t/>
        </is>
      </c>
    </row>
    <row collapsed="false" customFormat="false" customHeight="false" hidden="false" ht="13.3" outlineLevel="0" r="1957">
      <c r="A1957" s="20" t="n">
        <v>39395</v>
      </c>
      <c r="B1957" s="14" t="n">
        <v>171.15</v>
      </c>
      <c r="C1957" s="15" t="n">
        <v>175.12</v>
      </c>
      <c r="D1957" s="16" t="n">
        <v>165.21</v>
      </c>
      <c r="E1957" s="17" t="n">
        <v>165.37</v>
      </c>
      <c r="F1957" s="18" t="n">
        <v>54458700</v>
      </c>
      <c r="G1957" s="13" t="n">
        <v>164.66</v>
      </c>
      <c r="I1957" s="7" t="n">
        <f aca="false">C1957 - E1956</f>
        <v>-0.349999999999994</v>
      </c>
      <c r="J1957" s="8" t="n">
        <f aca="false">E1956 - D1957</f>
        <v>10.26</v>
      </c>
      <c r="K1957" s="9" t="n">
        <f aca="false">E1957 - E1956</f>
        <v>-10.1</v>
      </c>
      <c r="L1957" s="21" t="n">
        <f aca="false">I1957 / $E$2</f>
        <v>-0.00349127182044882</v>
      </c>
      <c r="M1957" s="22" t="n">
        <f aca="false">J1957 / $E$2</f>
        <v>0.102344139650873</v>
      </c>
      <c r="N1957" s="23" t="n">
        <f aca="false">K1957 / $E$2</f>
        <v>-0.10074812967581</v>
      </c>
      <c r="O1957" s="10" t="str">
        <f aca="false">IF(OR(J1957 &lt; 0, I1957 &lt; 0), IF(J1957 &lt; 0, "BUY", "SELL"), "S.W.")</f>
        <v>SELL</v>
      </c>
      <c r="P1957" s="11" t="n">
        <f aca="false">IF(OR(O1956="BUY", O1956 = "SELL"), IF(O1956 = "BUY", E1957 - B1957, B1957 - E1957), 0)</f>
        <v>0</v>
      </c>
      <c r="Q1957" s="24" t="n">
        <f aca="false">(F1957 - F1956) / F1956</f>
        <v>-0.192708109430242</v>
      </c>
      <c r="R1957" s="25" t="inlineStr">
        <f aca="true">IF(ROW(Q1957) - 2 &gt;= 3, AVERAGE(Q1957:OFFSET(Q1957,1 - $R$2, 0)), "")</f>
        <is>
          <t/>
        </is>
      </c>
    </row>
    <row collapsed="false" customFormat="false" customHeight="false" hidden="false" ht="13.3" outlineLevel="0" r="1958">
      <c r="A1958" s="20" t="n">
        <v>39398</v>
      </c>
      <c r="B1958" s="14" t="n">
        <v>165.28</v>
      </c>
      <c r="C1958" s="15" t="n">
        <v>167.7</v>
      </c>
      <c r="D1958" s="16" t="n">
        <v>150.63</v>
      </c>
      <c r="E1958" s="17" t="n">
        <v>153.76</v>
      </c>
      <c r="F1958" s="18" t="n">
        <v>63057700</v>
      </c>
      <c r="G1958" s="13" t="n">
        <v>153.1</v>
      </c>
      <c r="I1958" s="7" t="n">
        <f aca="false">C1958 - E1957</f>
        <v>2.32999999999998</v>
      </c>
      <c r="J1958" s="8" t="n">
        <f aca="false">E1957 - D1958</f>
        <v>14.74</v>
      </c>
      <c r="K1958" s="9" t="n">
        <f aca="false">E1958 - E1957</f>
        <v>-11.61</v>
      </c>
      <c r="L1958" s="21" t="n">
        <f aca="false">I1958 / $E$2</f>
        <v>0.0232418952618452</v>
      </c>
      <c r="M1958" s="22" t="n">
        <f aca="false">J1958 / $E$2</f>
        <v>0.147032418952619</v>
      </c>
      <c r="N1958" s="23" t="n">
        <f aca="false">K1958 / $E$2</f>
        <v>-0.115810473815461</v>
      </c>
      <c r="O1958" s="10" t="str">
        <f aca="false">IF(OR(J1958 &lt; 0, I1958 &lt; 0), IF(J1958 &lt; 0, "BUY", "SELL"), "S.W.")</f>
        <v>S.W.</v>
      </c>
      <c r="P1958" s="11" t="n">
        <f aca="false">IF(OR(O1957="BUY", O1957 = "SELL"), IF(O1957 = "BUY", E1958 - B1958, B1958 - E1958), 0)</f>
        <v>11.52</v>
      </c>
      <c r="Q1958" s="24" t="n">
        <f aca="false">(F1958 - F1957) / F1957</f>
        <v>0.157899472444256</v>
      </c>
      <c r="R1958" s="25" t="inlineStr">
        <f aca="true">IF(ROW(Q1958) - 2 &gt;= 3, AVERAGE(Q1958:OFFSET(Q1958,1 - $R$2, 0)), "")</f>
        <is>
          <t/>
        </is>
      </c>
    </row>
    <row collapsed="false" customFormat="false" customHeight="false" hidden="false" ht="13.3" outlineLevel="0" r="1959">
      <c r="A1959" s="20" t="n">
        <v>39399</v>
      </c>
      <c r="B1959" s="14" t="n">
        <v>160.85</v>
      </c>
      <c r="C1959" s="15" t="n">
        <v>170.98</v>
      </c>
      <c r="D1959" s="16" t="n">
        <v>153.76</v>
      </c>
      <c r="E1959" s="17" t="n">
        <v>169.96</v>
      </c>
      <c r="F1959" s="18" t="n">
        <v>62034100</v>
      </c>
      <c r="G1959" s="13" t="n">
        <v>169.23</v>
      </c>
      <c r="I1959" s="7" t="n">
        <f aca="false">C1959 - E1958</f>
        <v>17.22</v>
      </c>
      <c r="J1959" s="8" t="n">
        <f aca="false">E1958 - D1959</f>
        <v>0</v>
      </c>
      <c r="K1959" s="9" t="n">
        <f aca="false">E1959 - E1958</f>
        <v>16.2</v>
      </c>
      <c r="L1959" s="21" t="n">
        <f aca="false">I1959 / $E$2</f>
        <v>0.171770573566085</v>
      </c>
      <c r="M1959" s="22" t="n">
        <f aca="false">J1959 / $E$2</f>
        <v>0</v>
      </c>
      <c r="N1959" s="23" t="n">
        <f aca="false">K1959 / $E$2</f>
        <v>0.161596009975063</v>
      </c>
      <c r="O1959" s="10" t="str">
        <f aca="false">IF(OR(J1959 &lt; 0, I1959 &lt; 0), IF(J1959 &lt; 0, "BUY", "SELL"), "S.W.")</f>
        <v>S.W.</v>
      </c>
      <c r="P1959" s="11" t="n">
        <f aca="false">IF(OR(O1958="BUY", O1958 = "SELL"), IF(O1958 = "BUY", E1959 - B1959, B1959 - E1959), 0)</f>
        <v>0</v>
      </c>
      <c r="Q1959" s="24" t="n">
        <f aca="false">(F1959 - F1958) / F1958</f>
        <v>-0.016232751908173</v>
      </c>
      <c r="R1959" s="25" t="inlineStr">
        <f aca="true">IF(ROW(Q1959) - 2 &gt;= 3, AVERAGE(Q1959:OFFSET(Q1959,1 - $R$2, 0)), "")</f>
        <is>
          <t/>
        </is>
      </c>
    </row>
    <row collapsed="false" customFormat="false" customHeight="false" hidden="false" ht="13.3" outlineLevel="0" r="1960">
      <c r="A1960" s="20" t="n">
        <v>39400</v>
      </c>
      <c r="B1960" s="14" t="n">
        <v>177.16</v>
      </c>
      <c r="C1960" s="15" t="n">
        <v>177.57</v>
      </c>
      <c r="D1960" s="16" t="n">
        <v>163.74</v>
      </c>
      <c r="E1960" s="17" t="n">
        <v>166.11</v>
      </c>
      <c r="F1960" s="18" t="n">
        <v>51695400</v>
      </c>
      <c r="G1960" s="13" t="n">
        <v>165.4</v>
      </c>
      <c r="I1960" s="7" t="n">
        <f aca="false">C1960 - E1959</f>
        <v>7.60999999999999</v>
      </c>
      <c r="J1960" s="8" t="n">
        <f aca="false">E1959 - D1960</f>
        <v>6.22</v>
      </c>
      <c r="K1960" s="9" t="n">
        <f aca="false">E1960 - E1959</f>
        <v>-3.84999999999999</v>
      </c>
      <c r="L1960" s="21" t="n">
        <f aca="false">I1960 / $E$2</f>
        <v>0.0759102244389026</v>
      </c>
      <c r="M1960" s="22" t="n">
        <f aca="false">J1960 / $E$2</f>
        <v>0.0620448877805486</v>
      </c>
      <c r="N1960" s="23" t="n">
        <f aca="false">K1960 / $E$2</f>
        <v>-0.0384039900249376</v>
      </c>
      <c r="O1960" s="10" t="str">
        <f aca="false">IF(OR(J1960 &lt; 0, I1960 &lt; 0), IF(J1960 &lt; 0, "BUY", "SELL"), "S.W.")</f>
        <v>S.W.</v>
      </c>
      <c r="P1960" s="11" t="n">
        <f aca="false">IF(OR(O1959="BUY", O1959 = "SELL"), IF(O1959 = "BUY", E1960 - B1960, B1960 - E1960), 0)</f>
        <v>0</v>
      </c>
      <c r="Q1960" s="24" t="n">
        <f aca="false">(F1960 - F1959) / F1959</f>
        <v>-0.166661561947381</v>
      </c>
      <c r="R1960" s="25" t="inlineStr">
        <f aca="true">IF(ROW(Q1960) - 2 &gt;= 3, AVERAGE(Q1960:OFFSET(Q1960,1 - $R$2, 0)), "")</f>
        <is>
          <t/>
        </is>
      </c>
    </row>
    <row collapsed="false" customFormat="false" customHeight="false" hidden="false" ht="13.3" outlineLevel="0" r="1961">
      <c r="A1961" s="20" t="n">
        <v>39401</v>
      </c>
      <c r="B1961" s="14" t="n">
        <v>166.39</v>
      </c>
      <c r="C1961" s="15" t="n">
        <v>169.59</v>
      </c>
      <c r="D1961" s="16" t="n">
        <v>160.3</v>
      </c>
      <c r="E1961" s="17" t="n">
        <v>164.3</v>
      </c>
      <c r="F1961" s="18" t="n">
        <v>53095600</v>
      </c>
      <c r="G1961" s="13" t="n">
        <v>163.6</v>
      </c>
      <c r="I1961" s="7" t="n">
        <f aca="false">C1961 - E1960</f>
        <v>3.47999999999999</v>
      </c>
      <c r="J1961" s="8" t="n">
        <f aca="false">E1960 - D1961</f>
        <v>5.81</v>
      </c>
      <c r="K1961" s="9" t="n">
        <f aca="false">E1961 - E1960</f>
        <v>-1.81</v>
      </c>
      <c r="L1961" s="21" t="n">
        <f aca="false">I1961 / $E$2</f>
        <v>0.0347132169576059</v>
      </c>
      <c r="M1961" s="22" t="n">
        <f aca="false">J1961 / $E$2</f>
        <v>0.0579551122194514</v>
      </c>
      <c r="N1961" s="23" t="n">
        <f aca="false">K1961 / $E$2</f>
        <v>-0.0180548628428928</v>
      </c>
      <c r="O1961" s="10" t="str">
        <f aca="false">IF(OR(J1961 &lt; 0, I1961 &lt; 0), IF(J1961 &lt; 0, "BUY", "SELL"), "S.W.")</f>
        <v>S.W.</v>
      </c>
      <c r="P1961" s="11" t="n">
        <f aca="false">IF(OR(O1960="BUY", O1960 = "SELL"), IF(O1960 = "BUY", E1961 - B1961, B1961 - E1961), 0)</f>
        <v>0</v>
      </c>
      <c r="Q1961" s="24" t="n">
        <f aca="false">(F1961 - F1960) / F1960</f>
        <v>0.0270855820827385</v>
      </c>
      <c r="R1961" s="25" t="inlineStr">
        <f aca="true">IF(ROW(Q1961) - 2 &gt;= 3, AVERAGE(Q1961:OFFSET(Q1961,1 - $R$2, 0)), "")</f>
        <is>
          <t/>
        </is>
      </c>
    </row>
    <row collapsed="false" customFormat="false" customHeight="false" hidden="false" ht="13.3" outlineLevel="0" r="1962">
      <c r="A1962" s="20" t="n">
        <v>39402</v>
      </c>
      <c r="B1962" s="14" t="n">
        <v>165.3</v>
      </c>
      <c r="C1962" s="15" t="n">
        <v>167.02</v>
      </c>
      <c r="D1962" s="16" t="n">
        <v>159.33</v>
      </c>
      <c r="E1962" s="17" t="n">
        <v>166.39</v>
      </c>
      <c r="F1962" s="18" t="n">
        <v>49391300</v>
      </c>
      <c r="G1962" s="13" t="n">
        <v>165.68</v>
      </c>
      <c r="I1962" s="7" t="n">
        <f aca="false">C1962 - E1961</f>
        <v>2.72</v>
      </c>
      <c r="J1962" s="8" t="n">
        <f aca="false">E1961 - D1962</f>
        <v>4.97</v>
      </c>
      <c r="K1962" s="9" t="n">
        <f aca="false">E1962 - E1961</f>
        <v>2.08999999999997</v>
      </c>
      <c r="L1962" s="21" t="n">
        <f aca="false">I1962 / $E$2</f>
        <v>0.0271321695760598</v>
      </c>
      <c r="M1962" s="22" t="n">
        <f aca="false">J1962 / $E$2</f>
        <v>0.0495760598503741</v>
      </c>
      <c r="N1962" s="23" t="n">
        <f aca="false">K1962 / $E$2</f>
        <v>0.0208478802992516</v>
      </c>
      <c r="O1962" s="10" t="str">
        <f aca="false">IF(OR(J1962 &lt; 0, I1962 &lt; 0), IF(J1962 &lt; 0, "BUY", "SELL"), "S.W.")</f>
        <v>S.W.</v>
      </c>
      <c r="P1962" s="11" t="n">
        <f aca="false">IF(OR(O1961="BUY", O1961 = "SELL"), IF(O1961 = "BUY", E1962 - B1962, B1962 - E1962), 0)</f>
        <v>0</v>
      </c>
      <c r="Q1962" s="24" t="n">
        <f aca="false">(F1962 - F1961) / F1961</f>
        <v>-0.0697666096625709</v>
      </c>
      <c r="R1962" s="25" t="inlineStr">
        <f aca="true">IF(ROW(Q1962) - 2 &gt;= 3, AVERAGE(Q1962:OFFSET(Q1962,1 - $R$2, 0)), "")</f>
        <is>
          <t/>
        </is>
      </c>
    </row>
    <row collapsed="false" customFormat="false" customHeight="false" hidden="false" ht="13.3" outlineLevel="0" r="1963">
      <c r="A1963" s="20" t="n">
        <v>39405</v>
      </c>
      <c r="B1963" s="14" t="n">
        <v>166.1</v>
      </c>
      <c r="C1963" s="15" t="n">
        <v>168.2</v>
      </c>
      <c r="D1963" s="16" t="n">
        <v>162.1</v>
      </c>
      <c r="E1963" s="17" t="n">
        <v>163.95</v>
      </c>
      <c r="F1963" s="18" t="n">
        <v>41196800</v>
      </c>
      <c r="G1963" s="13" t="n">
        <v>163.25</v>
      </c>
      <c r="I1963" s="7" t="n">
        <f aca="false">C1963 - E1962</f>
        <v>1.81</v>
      </c>
      <c r="J1963" s="8" t="n">
        <f aca="false">E1962 - D1963</f>
        <v>4.28999999999999</v>
      </c>
      <c r="K1963" s="9" t="n">
        <f aca="false">E1963 - E1962</f>
        <v>-2.44</v>
      </c>
      <c r="L1963" s="21" t="n">
        <f aca="false">I1963 / $E$2</f>
        <v>0.0180548628428928</v>
      </c>
      <c r="M1963" s="22" t="n">
        <f aca="false">J1963 / $E$2</f>
        <v>0.042793017456359</v>
      </c>
      <c r="N1963" s="23" t="n">
        <f aca="false">K1963 / $E$2</f>
        <v>-0.0243391521197007</v>
      </c>
      <c r="O1963" s="10" t="str">
        <f aca="false">IF(OR(J1963 &lt; 0, I1963 &lt; 0), IF(J1963 &lt; 0, "BUY", "SELL"), "S.W.")</f>
        <v>S.W.</v>
      </c>
      <c r="P1963" s="11" t="n">
        <f aca="false">IF(OR(O1962="BUY", O1962 = "SELL"), IF(O1962 = "BUY", E1963 - B1963, B1963 - E1963), 0)</f>
        <v>0</v>
      </c>
      <c r="Q1963" s="24" t="n">
        <f aca="false">(F1963 - F1962) / F1962</f>
        <v>-0.165909785731495</v>
      </c>
      <c r="R1963" s="25" t="inlineStr">
        <f aca="true">IF(ROW(Q1963) - 2 &gt;= 3, AVERAGE(Q1963:OFFSET(Q1963,1 - $R$2, 0)), "")</f>
        <is>
          <t/>
        </is>
      </c>
    </row>
    <row collapsed="false" customFormat="false" customHeight="false" hidden="false" ht="13.3" outlineLevel="0" r="1964">
      <c r="A1964" s="20" t="n">
        <v>39406</v>
      </c>
      <c r="B1964" s="14" t="n">
        <v>165.67</v>
      </c>
      <c r="C1964" s="15" t="n">
        <v>171.79</v>
      </c>
      <c r="D1964" s="16" t="n">
        <v>163.53</v>
      </c>
      <c r="E1964" s="17" t="n">
        <v>168.85</v>
      </c>
      <c r="F1964" s="18" t="n">
        <v>55130100</v>
      </c>
      <c r="G1964" s="13" t="n">
        <v>168.13</v>
      </c>
      <c r="I1964" s="7" t="n">
        <f aca="false">C1964 - E1963</f>
        <v>7.84</v>
      </c>
      <c r="J1964" s="8" t="n">
        <f aca="false">E1963 - D1964</f>
        <v>0.419999999999988</v>
      </c>
      <c r="K1964" s="9" t="n">
        <f aca="false">E1964 - E1963</f>
        <v>4.90000000000001</v>
      </c>
      <c r="L1964" s="21" t="n">
        <f aca="false">I1964 / $E$2</f>
        <v>0.0782044887780549</v>
      </c>
      <c r="M1964" s="22" t="n">
        <f aca="false">J1964 / $E$2</f>
        <v>0.00418952618453853</v>
      </c>
      <c r="N1964" s="23" t="n">
        <f aca="false">K1964 / $E$2</f>
        <v>0.0488778054862843</v>
      </c>
      <c r="O1964" s="10" t="str">
        <f aca="false">IF(OR(J1964 &lt; 0, I1964 &lt; 0), IF(J1964 &lt; 0, "BUY", "SELL"), "S.W.")</f>
        <v>S.W.</v>
      </c>
      <c r="P1964" s="11" t="n">
        <f aca="false">IF(OR(O1963="BUY", O1963 = "SELL"), IF(O1963 = "BUY", E1964 - B1964, B1964 - E1964), 0)</f>
        <v>0</v>
      </c>
      <c r="Q1964" s="24" t="n">
        <f aca="false">(F1964 - F1963) / F1963</f>
        <v>0.338213162187354</v>
      </c>
      <c r="R1964" s="25" t="inlineStr">
        <f aca="true">IF(ROW(Q1964) - 2 &gt;= 3, AVERAGE(Q1964:OFFSET(Q1964,1 - $R$2, 0)), "")</f>
        <is>
          <t/>
        </is>
      </c>
    </row>
    <row collapsed="false" customFormat="false" customHeight="false" hidden="false" ht="13.3" outlineLevel="0" r="1965">
      <c r="A1965" s="20" t="n">
        <v>39407</v>
      </c>
      <c r="B1965" s="14" t="n">
        <v>165.84</v>
      </c>
      <c r="C1965" s="15" t="n">
        <v>172.35</v>
      </c>
      <c r="D1965" s="16" t="n">
        <v>164.67</v>
      </c>
      <c r="E1965" s="17" t="n">
        <v>168.46</v>
      </c>
      <c r="F1965" s="18" t="n">
        <v>43493200</v>
      </c>
      <c r="G1965" s="13" t="n">
        <v>167.74</v>
      </c>
      <c r="I1965" s="7" t="n">
        <f aca="false">C1965 - E1964</f>
        <v>3.5</v>
      </c>
      <c r="J1965" s="8" t="n">
        <f aca="false">E1964 - D1965</f>
        <v>4.18000000000001</v>
      </c>
      <c r="K1965" s="9" t="n">
        <f aca="false">E1965 - E1964</f>
        <v>-0.389999999999986</v>
      </c>
      <c r="L1965" s="21" t="n">
        <f aca="false">I1965 / $E$2</f>
        <v>0.0349127182044888</v>
      </c>
      <c r="M1965" s="22" t="n">
        <f aca="false">J1965 / $E$2</f>
        <v>0.0416957605985038</v>
      </c>
      <c r="N1965" s="23" t="n">
        <f aca="false">K1965 / $E$2</f>
        <v>-0.00389027431421433</v>
      </c>
      <c r="O1965" s="10" t="str">
        <f aca="false">IF(OR(J1965 &lt; 0, I1965 &lt; 0), IF(J1965 &lt; 0, "BUY", "SELL"), "S.W.")</f>
        <v>S.W.</v>
      </c>
      <c r="P1965" s="11" t="n">
        <f aca="false">IF(OR(O1964="BUY", O1964 = "SELL"), IF(O1964 = "BUY", E1965 - B1965, B1965 - E1965), 0)</f>
        <v>0</v>
      </c>
      <c r="Q1965" s="24" t="n">
        <f aca="false">(F1965 - F1964) / F1964</f>
        <v>-0.211080698202978</v>
      </c>
      <c r="R1965" s="25" t="inlineStr">
        <f aca="true">IF(ROW(Q1965) - 2 &gt;= 3, AVERAGE(Q1965:OFFSET(Q1965,1 - $R$2, 0)), "")</f>
        <is>
          <t/>
        </is>
      </c>
    </row>
    <row collapsed="false" customFormat="false" customHeight="false" hidden="false" ht="13.3" outlineLevel="0" r="1966">
      <c r="A1966" s="20" t="n">
        <v>39409</v>
      </c>
      <c r="B1966" s="14" t="n">
        <v>172</v>
      </c>
      <c r="C1966" s="15" t="n">
        <v>172.05</v>
      </c>
      <c r="D1966" s="16" t="n">
        <v>169.75</v>
      </c>
      <c r="E1966" s="17" t="n">
        <v>171.54</v>
      </c>
      <c r="F1966" s="18" t="n">
        <v>16634200</v>
      </c>
      <c r="G1966" s="13" t="n">
        <v>170.81</v>
      </c>
      <c r="I1966" s="7" t="n">
        <f aca="false">C1966 - E1965</f>
        <v>3.59</v>
      </c>
      <c r="J1966" s="8" t="n">
        <f aca="false">E1965 - D1966</f>
        <v>-1.28999999999999</v>
      </c>
      <c r="K1966" s="9" t="n">
        <f aca="false">E1966 - E1965</f>
        <v>3.07999999999998</v>
      </c>
      <c r="L1966" s="21" t="n">
        <f aca="false">I1966 / $E$2</f>
        <v>0.0358104738154614</v>
      </c>
      <c r="M1966" s="22" t="n">
        <f aca="false">J1966 / $E$2</f>
        <v>-0.0128678304239401</v>
      </c>
      <c r="N1966" s="23" t="n">
        <f aca="false">K1966 / $E$2</f>
        <v>0.03072319201995</v>
      </c>
      <c r="O1966" s="10" t="str">
        <f aca="false">IF(OR(J1966 &lt; 0, I1966 &lt; 0), IF(J1966 &lt; 0, "BUY", "SELL"), "S.W.")</f>
        <v>BUY</v>
      </c>
      <c r="P1966" s="11" t="n">
        <f aca="false">IF(OR(O1965="BUY", O1965 = "SELL"), IF(O1965 = "BUY", E1966 - B1966, B1966 - E1966), 0)</f>
        <v>0</v>
      </c>
      <c r="Q1966" s="24" t="n">
        <f aca="false">(F1966 - F1965) / F1965</f>
        <v>-0.617544811602733</v>
      </c>
      <c r="R1966" s="25" t="inlineStr">
        <f aca="true">IF(ROW(Q1966) - 2 &gt;= 3, AVERAGE(Q1966:OFFSET(Q1966,1 - $R$2, 0)), "")</f>
        <is>
          <t/>
        </is>
      </c>
    </row>
    <row collapsed="false" customFormat="false" customHeight="false" hidden="false" ht="13.3" outlineLevel="0" r="1967">
      <c r="A1967" s="20" t="n">
        <v>39412</v>
      </c>
      <c r="B1967" s="14" t="n">
        <v>173.59</v>
      </c>
      <c r="C1967" s="15" t="n">
        <v>177.27</v>
      </c>
      <c r="D1967" s="16" t="n">
        <v>172.35</v>
      </c>
      <c r="E1967" s="17" t="n">
        <v>172.54</v>
      </c>
      <c r="F1967" s="18" t="n">
        <v>46634100</v>
      </c>
      <c r="G1967" s="13" t="n">
        <v>171.8</v>
      </c>
      <c r="I1967" s="7" t="n">
        <f aca="false">C1967 - E1966</f>
        <v>5.73000000000002</v>
      </c>
      <c r="J1967" s="8" t="n">
        <f aca="false">E1966 - D1967</f>
        <v>-0.810000000000002</v>
      </c>
      <c r="K1967" s="9" t="n">
        <f aca="false">E1967 - E1966</f>
        <v>1</v>
      </c>
      <c r="L1967" s="21" t="n">
        <f aca="false">I1967 / $E$2</f>
        <v>0.0571571072319204</v>
      </c>
      <c r="M1967" s="22" t="n">
        <f aca="false">J1967 / $E$2</f>
        <v>-0.00807980049875314</v>
      </c>
      <c r="N1967" s="23" t="n">
        <f aca="false">K1967 / $E$2</f>
        <v>0.00997506234413965</v>
      </c>
      <c r="O1967" s="10" t="str">
        <f aca="false">IF(OR(J1967 &lt; 0, I1967 &lt; 0), IF(J1967 &lt; 0, "BUY", "SELL"), "S.W.")</f>
        <v>BUY</v>
      </c>
      <c r="P1967" s="11" t="n">
        <f aca="false">IF(OR(O1966="BUY", O1966 = "SELL"), IF(O1966 = "BUY", E1967 - B1967, B1967 - E1967), 0)</f>
        <v>-1.05000000000001</v>
      </c>
      <c r="Q1967" s="24" t="n">
        <f aca="false">(F1967 - F1966) / F1966</f>
        <v>1.80350723208811</v>
      </c>
      <c r="R1967" s="25" t="inlineStr">
        <f aca="true">IF(ROW(Q1967) - 2 &gt;= 3, AVERAGE(Q1967:OFFSET(Q1967,1 - $R$2, 0)), "")</f>
        <is>
          <t/>
        </is>
      </c>
    </row>
    <row collapsed="false" customFormat="false" customHeight="false" hidden="false" ht="13.3" outlineLevel="0" r="1968">
      <c r="A1968" s="20" t="n">
        <v>39413</v>
      </c>
      <c r="B1968" s="14" t="n">
        <v>175.22</v>
      </c>
      <c r="C1968" s="15" t="n">
        <v>175.79</v>
      </c>
      <c r="D1968" s="16" t="n">
        <v>170.01</v>
      </c>
      <c r="E1968" s="17" t="n">
        <v>174.81</v>
      </c>
      <c r="F1968" s="18" t="n">
        <v>47036800</v>
      </c>
      <c r="G1968" s="13" t="n">
        <v>174.06</v>
      </c>
      <c r="I1968" s="7" t="n">
        <f aca="false">C1968 - E1967</f>
        <v>3.25</v>
      </c>
      <c r="J1968" s="8" t="n">
        <f aca="false">E1967 - D1968</f>
        <v>2.53</v>
      </c>
      <c r="K1968" s="9" t="n">
        <f aca="false">E1968 - E1967</f>
        <v>2.27000000000001</v>
      </c>
      <c r="L1968" s="21" t="n">
        <f aca="false">I1968 / $E$2</f>
        <v>0.0324189526184539</v>
      </c>
      <c r="M1968" s="22" t="n">
        <f aca="false">J1968 / $E$2</f>
        <v>0.0252369077306733</v>
      </c>
      <c r="N1968" s="23" t="n">
        <f aca="false">K1968 / $E$2</f>
        <v>0.0226433915211971</v>
      </c>
      <c r="O1968" s="10" t="str">
        <f aca="false">IF(OR(J1968 &lt; 0, I1968 &lt; 0), IF(J1968 &lt; 0, "BUY", "SELL"), "S.W.")</f>
        <v>S.W.</v>
      </c>
      <c r="P1968" s="11" t="n">
        <f aca="false">IF(OR(O1967="BUY", O1967 = "SELL"), IF(O1967 = "BUY", E1968 - B1968, B1968 - E1968), 0)</f>
        <v>-0.409999999999997</v>
      </c>
      <c r="Q1968" s="24" t="n">
        <f aca="false">(F1968 - F1967) / F1967</f>
        <v>0.00863531192839575</v>
      </c>
      <c r="R1968" s="25" t="inlineStr">
        <f aca="true">IF(ROW(Q1968) - 2 &gt;= 3, AVERAGE(Q1968:OFFSET(Q1968,1 - $R$2, 0)), "")</f>
        <is>
          <t/>
        </is>
      </c>
    </row>
    <row collapsed="false" customFormat="false" customHeight="false" hidden="false" ht="13.3" outlineLevel="0" r="1969">
      <c r="A1969" s="20" t="n">
        <v>39414</v>
      </c>
      <c r="B1969" s="14" t="n">
        <v>176.82</v>
      </c>
      <c r="C1969" s="15" t="n">
        <v>180.6</v>
      </c>
      <c r="D1969" s="16" t="n">
        <v>175.35</v>
      </c>
      <c r="E1969" s="17" t="n">
        <v>180.22</v>
      </c>
      <c r="F1969" s="18" t="n">
        <v>41104000</v>
      </c>
      <c r="G1969" s="13" t="n">
        <v>179.45</v>
      </c>
      <c r="I1969" s="7" t="n">
        <f aca="false">C1969 - E1968</f>
        <v>5.78999999999999</v>
      </c>
      <c r="J1969" s="8" t="n">
        <f aca="false">E1968 - D1969</f>
        <v>-0.539999999999992</v>
      </c>
      <c r="K1969" s="9" t="n">
        <f aca="false">E1969 - E1968</f>
        <v>5.41</v>
      </c>
      <c r="L1969" s="21" t="n">
        <f aca="false">I1969 / $E$2</f>
        <v>0.0577556109725685</v>
      </c>
      <c r="M1969" s="22" t="n">
        <f aca="false">J1969 / $E$2</f>
        <v>-0.00538653366583533</v>
      </c>
      <c r="N1969" s="23" t="n">
        <f aca="false">K1969 / $E$2</f>
        <v>0.0539650872817955</v>
      </c>
      <c r="O1969" s="10" t="str">
        <f aca="false">IF(OR(J1969 &lt; 0, I1969 &lt; 0), IF(J1969 &lt; 0, "BUY", "SELL"), "S.W.")</f>
        <v>BUY</v>
      </c>
      <c r="P1969" s="11" t="n">
        <f aca="false">IF(OR(O1968="BUY", O1968 = "SELL"), IF(O1968 = "BUY", E1969 - B1969, B1969 - E1969), 0)</f>
        <v>0</v>
      </c>
      <c r="Q1969" s="24" t="n">
        <f aca="false">(F1969 - F1968) / F1968</f>
        <v>-0.126131029321723</v>
      </c>
      <c r="R1969" s="25" t="inlineStr">
        <f aca="true">IF(ROW(Q1969) - 2 &gt;= 3, AVERAGE(Q1969:OFFSET(Q1969,1 - $R$2, 0)), "")</f>
        <is>
          <t/>
        </is>
      </c>
    </row>
    <row collapsed="false" customFormat="false" customHeight="false" hidden="false" ht="13.3" outlineLevel="0" r="1970">
      <c r="A1970" s="20" t="n">
        <v>39415</v>
      </c>
      <c r="B1970" s="14" t="n">
        <v>179.43</v>
      </c>
      <c r="C1970" s="15" t="n">
        <v>185.17</v>
      </c>
      <c r="D1970" s="16" t="n">
        <v>179.15</v>
      </c>
      <c r="E1970" s="17" t="n">
        <v>184.29</v>
      </c>
      <c r="F1970" s="18" t="n">
        <v>37533100</v>
      </c>
      <c r="G1970" s="13" t="n">
        <v>183.5</v>
      </c>
      <c r="I1970" s="7" t="n">
        <f aca="false">C1970 - E1969</f>
        <v>4.94999999999999</v>
      </c>
      <c r="J1970" s="8" t="n">
        <f aca="false">E1969 - D1970</f>
        <v>1.06999999999999</v>
      </c>
      <c r="K1970" s="9" t="n">
        <f aca="false">E1970 - E1969</f>
        <v>4.06999999999999</v>
      </c>
      <c r="L1970" s="21" t="n">
        <f aca="false">I1970 / $E$2</f>
        <v>0.0493765586034912</v>
      </c>
      <c r="M1970" s="22" t="n">
        <f aca="false">J1970 / $E$2</f>
        <v>0.0106733167082294</v>
      </c>
      <c r="N1970" s="23" t="n">
        <f aca="false">K1970 / $E$2</f>
        <v>0.0405985037406483</v>
      </c>
      <c r="O1970" s="10" t="str">
        <f aca="false">IF(OR(J1970 &lt; 0, I1970 &lt; 0), IF(J1970 &lt; 0, "BUY", "SELL"), "S.W.")</f>
        <v>S.W.</v>
      </c>
      <c r="P1970" s="11" t="n">
        <f aca="false">IF(OR(O1969="BUY", O1969 = "SELL"), IF(O1969 = "BUY", E1970 - B1970, B1970 - E1970), 0)</f>
        <v>4.85999999999999</v>
      </c>
      <c r="Q1970" s="24" t="n">
        <f aca="false">(F1970 - F1969) / F1969</f>
        <v>-0.086874756714675</v>
      </c>
      <c r="R1970" s="25" t="inlineStr">
        <f aca="true">IF(ROW(Q1970) - 2 &gt;= 3, AVERAGE(Q1970:OFFSET(Q1970,1 - $R$2, 0)), "")</f>
        <is>
          <t/>
        </is>
      </c>
    </row>
    <row collapsed="false" customFormat="false" customHeight="false" hidden="false" ht="13.3" outlineLevel="0" r="1971">
      <c r="A1971" s="20" t="n">
        <v>39416</v>
      </c>
      <c r="B1971" s="14" t="n">
        <v>187.34</v>
      </c>
      <c r="C1971" s="15" t="n">
        <v>187.7</v>
      </c>
      <c r="D1971" s="16" t="n">
        <v>179.7</v>
      </c>
      <c r="E1971" s="17" t="n">
        <v>182.22</v>
      </c>
      <c r="F1971" s="18" t="n">
        <v>42421500</v>
      </c>
      <c r="G1971" s="13" t="n">
        <v>181.44</v>
      </c>
      <c r="I1971" s="7" t="n">
        <f aca="false">C1971 - E1970</f>
        <v>3.41</v>
      </c>
      <c r="J1971" s="8" t="n">
        <f aca="false">E1970 - D1971</f>
        <v>4.59</v>
      </c>
      <c r="K1971" s="9" t="n">
        <f aca="false">E1971 - E1970</f>
        <v>-2.06999999999999</v>
      </c>
      <c r="L1971" s="21" t="n">
        <f aca="false">I1971 / $E$2</f>
        <v>0.0340149625935162</v>
      </c>
      <c r="M1971" s="22" t="n">
        <f aca="false">J1971 / $E$2</f>
        <v>0.045785536159601</v>
      </c>
      <c r="N1971" s="23" t="n">
        <f aca="false">K1971 / $E$2</f>
        <v>-0.020648379052369</v>
      </c>
      <c r="O1971" s="10" t="str">
        <f aca="false">IF(OR(J1971 &lt; 0, I1971 &lt; 0), IF(J1971 &lt; 0, "BUY", "SELL"), "S.W.")</f>
        <v>S.W.</v>
      </c>
      <c r="P1971" s="11" t="n">
        <f aca="false">IF(OR(O1970="BUY", O1970 = "SELL"), IF(O1970 = "BUY", E1971 - B1971, B1971 - E1971), 0)</f>
        <v>0</v>
      </c>
      <c r="Q1971" s="24" t="n">
        <f aca="false">(F1971 - F1970) / F1970</f>
        <v>0.130242372732335</v>
      </c>
      <c r="R1971" s="25" t="inlineStr">
        <f aca="true">IF(ROW(Q1971) - 2 &gt;= 3, AVERAGE(Q1971:OFFSET(Q1971,1 - $R$2, 0)), "")</f>
        <is>
          <t/>
        </is>
      </c>
    </row>
    <row collapsed="false" customFormat="false" customHeight="false" hidden="false" ht="13.3" outlineLevel="0" r="1972">
      <c r="A1972" s="20" t="n">
        <v>39419</v>
      </c>
      <c r="B1972" s="14" t="n">
        <v>181.86</v>
      </c>
      <c r="C1972" s="15" t="n">
        <v>184.14</v>
      </c>
      <c r="D1972" s="16" t="n">
        <v>177.7</v>
      </c>
      <c r="E1972" s="17" t="n">
        <v>178.86</v>
      </c>
      <c r="F1972" s="18" t="n">
        <v>34338200</v>
      </c>
      <c r="G1972" s="13" t="n">
        <v>178.1</v>
      </c>
      <c r="I1972" s="7" t="n">
        <f aca="false">C1972 - E1971</f>
        <v>1.91999999999999</v>
      </c>
      <c r="J1972" s="8" t="n">
        <f aca="false">E1971 - D1972</f>
        <v>4.52000000000001</v>
      </c>
      <c r="K1972" s="9" t="n">
        <f aca="false">E1972 - E1971</f>
        <v>-3.35999999999999</v>
      </c>
      <c r="L1972" s="21" t="n">
        <f aca="false">I1972 / $E$2</f>
        <v>0.019152119700748</v>
      </c>
      <c r="M1972" s="22" t="n">
        <f aca="false">J1972 / $E$2</f>
        <v>0.0450872817955113</v>
      </c>
      <c r="N1972" s="23" t="n">
        <f aca="false">K1972 / $E$2</f>
        <v>-0.0335162094763091</v>
      </c>
      <c r="O1972" s="10" t="str">
        <f aca="false">IF(OR(J1972 &lt; 0, I1972 &lt; 0), IF(J1972 &lt; 0, "BUY", "SELL"), "S.W.")</f>
        <v>S.W.</v>
      </c>
      <c r="P1972" s="11" t="n">
        <f aca="false">IF(OR(O1971="BUY", O1971 = "SELL"), IF(O1971 = "BUY", E1972 - B1972, B1972 - E1972), 0)</f>
        <v>0</v>
      </c>
      <c r="Q1972" s="24" t="n">
        <f aca="false">(F1972 - F1971) / F1971</f>
        <v>-0.190547246089837</v>
      </c>
      <c r="R1972" s="25" t="inlineStr">
        <f aca="true">IF(ROW(Q1972) - 2 &gt;= 3, AVERAGE(Q1972:OFFSET(Q1972,1 - $R$2, 0)), "")</f>
        <is>
          <t/>
        </is>
      </c>
    </row>
    <row collapsed="false" customFormat="false" customHeight="false" hidden="false" ht="13.3" outlineLevel="0" r="1973">
      <c r="A1973" s="20" t="n">
        <v>39420</v>
      </c>
      <c r="B1973" s="14" t="n">
        <v>177.15</v>
      </c>
      <c r="C1973" s="15" t="n">
        <v>180.9</v>
      </c>
      <c r="D1973" s="16" t="n">
        <v>176.99</v>
      </c>
      <c r="E1973" s="17" t="n">
        <v>179.81</v>
      </c>
      <c r="F1973" s="18" t="n">
        <v>27635700</v>
      </c>
      <c r="G1973" s="13" t="n">
        <v>179.04</v>
      </c>
      <c r="I1973" s="7" t="n">
        <f aca="false">C1973 - E1972</f>
        <v>2.03999999999999</v>
      </c>
      <c r="J1973" s="8" t="n">
        <f aca="false">E1972 - D1973</f>
        <v>1.87</v>
      </c>
      <c r="K1973" s="9" t="n">
        <f aca="false">E1973 - E1972</f>
        <v>0.949999999999989</v>
      </c>
      <c r="L1973" s="21" t="n">
        <f aca="false">I1973 / $E$2</f>
        <v>0.0203491271820448</v>
      </c>
      <c r="M1973" s="22" t="n">
        <f aca="false">J1973 / $E$2</f>
        <v>0.0186533665835412</v>
      </c>
      <c r="N1973" s="23" t="n">
        <f aca="false">K1973 / $E$2</f>
        <v>0.00947630922693256</v>
      </c>
      <c r="O1973" s="10" t="str">
        <f aca="false">IF(OR(J1973 &lt; 0, I1973 &lt; 0), IF(J1973 &lt; 0, "BUY", "SELL"), "S.W.")</f>
        <v>S.W.</v>
      </c>
      <c r="P1973" s="11" t="n">
        <f aca="false">IF(OR(O1972="BUY", O1972 = "SELL"), IF(O1972 = "BUY", E1973 - B1973, B1973 - E1973), 0)</f>
        <v>0</v>
      </c>
      <c r="Q1973" s="24" t="n">
        <f aca="false">(F1973 - F1972) / F1972</f>
        <v>-0.195190778782813</v>
      </c>
      <c r="R1973" s="25" t="inlineStr">
        <f aca="true">IF(ROW(Q1973) - 2 &gt;= 3, AVERAGE(Q1973:OFFSET(Q1973,1 - $R$2, 0)), "")</f>
        <is>
          <t/>
        </is>
      </c>
    </row>
    <row collapsed="false" customFormat="false" customHeight="false" hidden="false" ht="13.3" outlineLevel="0" r="1974">
      <c r="A1974" s="20" t="n">
        <v>39421</v>
      </c>
      <c r="B1974" s="14" t="n">
        <v>182.89</v>
      </c>
      <c r="C1974" s="15" t="n">
        <v>186</v>
      </c>
      <c r="D1974" s="16" t="n">
        <v>182.41</v>
      </c>
      <c r="E1974" s="17" t="n">
        <v>185.5</v>
      </c>
      <c r="F1974" s="18" t="n">
        <v>31871500</v>
      </c>
      <c r="G1974" s="13" t="n">
        <v>184.71</v>
      </c>
      <c r="I1974" s="7" t="n">
        <f aca="false">C1974 - E1973</f>
        <v>6.19</v>
      </c>
      <c r="J1974" s="8" t="n">
        <f aca="false">E1973 - D1974</f>
        <v>-2.59999999999999</v>
      </c>
      <c r="K1974" s="9" t="n">
        <f aca="false">E1974 - E1973</f>
        <v>5.69</v>
      </c>
      <c r="L1974" s="21" t="n">
        <f aca="false">I1974 / $E$2</f>
        <v>0.0617456359102244</v>
      </c>
      <c r="M1974" s="22" t="n">
        <f aca="false">J1974 / $E$2</f>
        <v>-0.025935162094763</v>
      </c>
      <c r="N1974" s="23" t="n">
        <f aca="false">K1974 / $E$2</f>
        <v>0.0567581047381546</v>
      </c>
      <c r="O1974" s="10" t="str">
        <f aca="false">IF(OR(J1974 &lt; 0, I1974 &lt; 0), IF(J1974 &lt; 0, "BUY", "SELL"), "S.W.")</f>
        <v>BUY</v>
      </c>
      <c r="P1974" s="11" t="n">
        <f aca="false">IF(OR(O1973="BUY", O1973 = "SELL"), IF(O1973 = "BUY", E1974 - B1974, B1974 - E1974), 0)</f>
        <v>0</v>
      </c>
      <c r="Q1974" s="24" t="n">
        <f aca="false">(F1974 - F1973) / F1973</f>
        <v>0.153272759510343</v>
      </c>
      <c r="R1974" s="25" t="inlineStr">
        <f aca="true">IF(ROW(Q1974) - 2 &gt;= 3, AVERAGE(Q1974:OFFSET(Q1974,1 - $R$2, 0)), "")</f>
        <is>
          <t/>
        </is>
      </c>
    </row>
    <row collapsed="false" customFormat="false" customHeight="false" hidden="false" ht="13.3" outlineLevel="0" r="1975">
      <c r="A1975" s="20" t="n">
        <v>39422</v>
      </c>
      <c r="B1975" s="14" t="n">
        <v>186.19</v>
      </c>
      <c r="C1975" s="15" t="n">
        <v>190.1</v>
      </c>
      <c r="D1975" s="16" t="n">
        <v>186.12</v>
      </c>
      <c r="E1975" s="17" t="n">
        <v>189.95</v>
      </c>
      <c r="F1975" s="18" t="n">
        <v>32136100</v>
      </c>
      <c r="G1975" s="13" t="n">
        <v>189.14</v>
      </c>
      <c r="I1975" s="7" t="n">
        <f aca="false">C1975 - E1974</f>
        <v>4.59999999999999</v>
      </c>
      <c r="J1975" s="8" t="n">
        <f aca="false">E1974 - D1975</f>
        <v>-0.620000000000005</v>
      </c>
      <c r="K1975" s="9" t="n">
        <f aca="false">E1975 - E1974</f>
        <v>4.44999999999999</v>
      </c>
      <c r="L1975" s="21" t="n">
        <f aca="false">I1975 / $E$2</f>
        <v>0.0458852867830423</v>
      </c>
      <c r="M1975" s="22" t="n">
        <f aca="false">J1975 / $E$2</f>
        <v>-0.00618453865336663</v>
      </c>
      <c r="N1975" s="23" t="n">
        <f aca="false">K1975 / $E$2</f>
        <v>0.0443890274314213</v>
      </c>
      <c r="O1975" s="10" t="str">
        <f aca="false">IF(OR(J1975 &lt; 0, I1975 &lt; 0), IF(J1975 &lt; 0, "BUY", "SELL"), "S.W.")</f>
        <v>BUY</v>
      </c>
      <c r="P1975" s="11" t="n">
        <f aca="false">IF(OR(O1974="BUY", O1974 = "SELL"), IF(O1974 = "BUY", E1975 - B1975, B1975 - E1975), 0)</f>
        <v>3.75999999999999</v>
      </c>
      <c r="Q1975" s="24" t="n">
        <f aca="false">(F1975 - F1974) / F1974</f>
        <v>0.00830208807241579</v>
      </c>
      <c r="R1975" s="25" t="inlineStr">
        <f aca="true">IF(ROW(Q1975) - 2 &gt;= 3, AVERAGE(Q1975:OFFSET(Q1975,1 - $R$2, 0)), "")</f>
        <is>
          <t/>
        </is>
      </c>
    </row>
    <row collapsed="false" customFormat="false" customHeight="false" hidden="false" ht="13.3" outlineLevel="0" r="1976">
      <c r="A1976" s="20" t="n">
        <v>39423</v>
      </c>
      <c r="B1976" s="14" t="n">
        <v>190.54</v>
      </c>
      <c r="C1976" s="15" t="n">
        <v>194.99</v>
      </c>
      <c r="D1976" s="16" t="n">
        <v>188.04</v>
      </c>
      <c r="E1976" s="17" t="n">
        <v>194.3</v>
      </c>
      <c r="F1976" s="18" t="n">
        <v>38073800</v>
      </c>
      <c r="G1976" s="13" t="n">
        <v>193.47</v>
      </c>
      <c r="I1976" s="7" t="n">
        <f aca="false">C1976 - E1975</f>
        <v>5.04000000000002</v>
      </c>
      <c r="J1976" s="8" t="n">
        <f aca="false">E1975 - D1976</f>
        <v>1.91</v>
      </c>
      <c r="K1976" s="9" t="n">
        <f aca="false">E1976 - E1975</f>
        <v>4.35000000000002</v>
      </c>
      <c r="L1976" s="21" t="n">
        <f aca="false">I1976 / $E$2</f>
        <v>0.050274314214464</v>
      </c>
      <c r="M1976" s="22" t="n">
        <f aca="false">J1976 / $E$2</f>
        <v>0.0190523690773067</v>
      </c>
      <c r="N1976" s="23" t="n">
        <f aca="false">K1976 / $E$2</f>
        <v>0.0433915211970077</v>
      </c>
      <c r="O1976" s="10" t="str">
        <f aca="false">IF(OR(J1976 &lt; 0, I1976 &lt; 0), IF(J1976 &lt; 0, "BUY", "SELL"), "S.W.")</f>
        <v>S.W.</v>
      </c>
      <c r="P1976" s="11" t="n">
        <f aca="false">IF(OR(O1975="BUY", O1975 = "SELL"), IF(O1975 = "BUY", E1976 - B1976, B1976 - E1976), 0)</f>
        <v>3.76000000000002</v>
      </c>
      <c r="Q1976" s="24" t="n">
        <f aca="false">(F1976 - F1975) / F1975</f>
        <v>0.184767286634035</v>
      </c>
      <c r="R1976" s="25" t="inlineStr">
        <f aca="true">IF(ROW(Q1976) - 2 &gt;= 3, AVERAGE(Q1976:OFFSET(Q1976,1 - $R$2, 0)), "")</f>
        <is>
          <t/>
        </is>
      </c>
    </row>
    <row collapsed="false" customFormat="false" customHeight="false" hidden="false" ht="13.3" outlineLevel="0" r="1977">
      <c r="A1977" s="20" t="n">
        <v>39426</v>
      </c>
      <c r="B1977" s="14" t="n">
        <v>193.59</v>
      </c>
      <c r="C1977" s="15" t="n">
        <v>195.66</v>
      </c>
      <c r="D1977" s="16" t="n">
        <v>192.69</v>
      </c>
      <c r="E1977" s="17" t="n">
        <v>194.21</v>
      </c>
      <c r="F1977" s="18" t="n">
        <v>25799200</v>
      </c>
      <c r="G1977" s="13" t="n">
        <v>193.38</v>
      </c>
      <c r="I1977" s="7" t="n">
        <f aca="false">C1977 - E1976</f>
        <v>1.35999999999999</v>
      </c>
      <c r="J1977" s="8" t="n">
        <f aca="false">E1976 - D1977</f>
        <v>1.61000000000001</v>
      </c>
      <c r="K1977" s="9" t="n">
        <f aca="false">E1977 - E1976</f>
        <v>-0.0900000000000034</v>
      </c>
      <c r="L1977" s="21" t="n">
        <f aca="false">I1977 / $E$2</f>
        <v>0.0135660847880298</v>
      </c>
      <c r="M1977" s="22" t="n">
        <f aca="false">J1977 / $E$2</f>
        <v>0.016059850374065</v>
      </c>
      <c r="N1977" s="23" t="n">
        <f aca="false">K1977 / $E$2</f>
        <v>-0.000897755610972603</v>
      </c>
      <c r="O1977" s="10" t="str">
        <f aca="false">IF(OR(J1977 &lt; 0, I1977 &lt; 0), IF(J1977 &lt; 0, "BUY", "SELL"), "S.W.")</f>
        <v>S.W.</v>
      </c>
      <c r="P1977" s="11" t="n">
        <f aca="false">IF(OR(O1976="BUY", O1976 = "SELL"), IF(O1976 = "BUY", E1977 - B1977, B1977 - E1977), 0)</f>
        <v>0</v>
      </c>
      <c r="Q1977" s="24" t="n">
        <f aca="false">(F1977 - F1976) / F1976</f>
        <v>-0.322389674789488</v>
      </c>
      <c r="R1977" s="25" t="inlineStr">
        <f aca="true">IF(ROW(Q1977) - 2 &gt;= 3, AVERAGE(Q1977:OFFSET(Q1977,1 - $R$2, 0)), "")</f>
        <is>
          <t/>
        </is>
      </c>
    </row>
    <row collapsed="false" customFormat="false" customHeight="false" hidden="false" ht="13.3" outlineLevel="0" r="1978">
      <c r="A1978" s="20" t="n">
        <v>39427</v>
      </c>
      <c r="B1978" s="14" t="n">
        <v>194.75</v>
      </c>
      <c r="C1978" s="15" t="n">
        <v>196.83</v>
      </c>
      <c r="D1978" s="16" t="n">
        <v>187.39</v>
      </c>
      <c r="E1978" s="17" t="n">
        <v>188.54</v>
      </c>
      <c r="F1978" s="18" t="n">
        <v>39675900</v>
      </c>
      <c r="G1978" s="13" t="n">
        <v>187.73</v>
      </c>
      <c r="I1978" s="7" t="n">
        <f aca="false">C1978 - E1977</f>
        <v>2.62</v>
      </c>
      <c r="J1978" s="8" t="n">
        <f aca="false">E1977 - D1978</f>
        <v>6.82000000000002</v>
      </c>
      <c r="K1978" s="9" t="n">
        <f aca="false">E1978 - E1977</f>
        <v>-5.67000000000002</v>
      </c>
      <c r="L1978" s="21" t="n">
        <f aca="false">I1978 / $E$2</f>
        <v>0.0261346633416459</v>
      </c>
      <c r="M1978" s="22" t="n">
        <f aca="false">J1978 / $E$2</f>
        <v>0.0680299251870326</v>
      </c>
      <c r="N1978" s="23" t="n">
        <f aca="false">K1978 / $E$2</f>
        <v>-0.056558603491272</v>
      </c>
      <c r="O1978" s="10" t="str">
        <f aca="false">IF(OR(J1978 &lt; 0, I1978 &lt; 0), IF(J1978 &lt; 0, "BUY", "SELL"), "S.W.")</f>
        <v>S.W.</v>
      </c>
      <c r="P1978" s="11" t="n">
        <f aca="false">IF(OR(O1977="BUY", O1977 = "SELL"), IF(O1977 = "BUY", E1978 - B1978, B1978 - E1978), 0)</f>
        <v>0</v>
      </c>
      <c r="Q1978" s="24" t="n">
        <f aca="false">(F1978 - F1977) / F1977</f>
        <v>0.537873267388136</v>
      </c>
      <c r="R1978" s="25" t="inlineStr">
        <f aca="true">IF(ROW(Q1978) - 2 &gt;= 3, AVERAGE(Q1978:OFFSET(Q1978,1 - $R$2, 0)), "")</f>
        <is>
          <t/>
        </is>
      </c>
    </row>
    <row collapsed="false" customFormat="false" customHeight="false" hidden="false" ht="13.3" outlineLevel="0" r="1979">
      <c r="A1979" s="20" t="n">
        <v>39428</v>
      </c>
      <c r="B1979" s="14" t="n">
        <v>193.44</v>
      </c>
      <c r="C1979" s="15" t="n">
        <v>194.48</v>
      </c>
      <c r="D1979" s="16" t="n">
        <v>185.76</v>
      </c>
      <c r="E1979" s="17" t="n">
        <v>190.86</v>
      </c>
      <c r="F1979" s="18" t="n">
        <v>43773600</v>
      </c>
      <c r="G1979" s="13" t="n">
        <v>190.04</v>
      </c>
      <c r="I1979" s="7" t="n">
        <f aca="false">C1979 - E1978</f>
        <v>5.94</v>
      </c>
      <c r="J1979" s="8" t="n">
        <f aca="false">E1978 - D1979</f>
        <v>2.78</v>
      </c>
      <c r="K1979" s="9" t="n">
        <f aca="false">E1979 - E1978</f>
        <v>2.32000000000002</v>
      </c>
      <c r="L1979" s="21" t="n">
        <f aca="false">I1979 / $E$2</f>
        <v>0.0592518703241895</v>
      </c>
      <c r="M1979" s="22" t="n">
        <f aca="false">J1979 / $E$2</f>
        <v>0.0277306733167082</v>
      </c>
      <c r="N1979" s="23" t="n">
        <f aca="false">K1979 / $E$2</f>
        <v>0.0231421446384042</v>
      </c>
      <c r="O1979" s="10" t="str">
        <f aca="false">IF(OR(J1979 &lt; 0, I1979 &lt; 0), IF(J1979 &lt; 0, "BUY", "SELL"), "S.W.")</f>
        <v>S.W.</v>
      </c>
      <c r="P1979" s="11" t="n">
        <f aca="false">IF(OR(O1978="BUY", O1978 = "SELL"), IF(O1978 = "BUY", E1979 - B1979, B1979 - E1979), 0)</f>
        <v>0</v>
      </c>
      <c r="Q1979" s="24" t="n">
        <f aca="false">(F1979 - F1978) / F1978</f>
        <v>0.103279320695939</v>
      </c>
      <c r="R1979" s="25" t="inlineStr">
        <f aca="true">IF(ROW(Q1979) - 2 &gt;= 3, AVERAGE(Q1979:OFFSET(Q1979,1 - $R$2, 0)), "")</f>
        <is>
          <t/>
        </is>
      </c>
    </row>
    <row collapsed="false" customFormat="false" customHeight="false" hidden="false" ht="13.3" outlineLevel="0" r="1980">
      <c r="A1980" s="20" t="n">
        <v>39429</v>
      </c>
      <c r="B1980" s="14" t="n">
        <v>190.19</v>
      </c>
      <c r="C1980" s="15" t="n">
        <v>192.12</v>
      </c>
      <c r="D1980" s="16" t="n">
        <v>187.82</v>
      </c>
      <c r="E1980" s="17" t="n">
        <v>191.83</v>
      </c>
      <c r="F1980" s="18" t="n">
        <v>30879200</v>
      </c>
      <c r="G1980" s="13" t="n">
        <v>191.01</v>
      </c>
      <c r="I1980" s="7" t="n">
        <f aca="false">C1980 - E1979</f>
        <v>1.25999999999999</v>
      </c>
      <c r="J1980" s="8" t="n">
        <f aca="false">E1979 - D1980</f>
        <v>3.04000000000002</v>
      </c>
      <c r="K1980" s="9" t="n">
        <f aca="false">E1980 - E1979</f>
        <v>0.969999999999999</v>
      </c>
      <c r="L1980" s="21" t="n">
        <f aca="false">I1980 / $E$2</f>
        <v>0.0125685785536159</v>
      </c>
      <c r="M1980" s="22" t="n">
        <f aca="false">J1980 / $E$2</f>
        <v>0.0303241895261847</v>
      </c>
      <c r="N1980" s="23" t="n">
        <f aca="false">K1980 / $E$2</f>
        <v>0.00967581047381545</v>
      </c>
      <c r="O1980" s="10" t="str">
        <f aca="false">IF(OR(J1980 &lt; 0, I1980 &lt; 0), IF(J1980 &lt; 0, "BUY", "SELL"), "S.W.")</f>
        <v>S.W.</v>
      </c>
      <c r="P1980" s="11" t="n">
        <f aca="false">IF(OR(O1979="BUY", O1979 = "SELL"), IF(O1979 = "BUY", E1980 - B1980, B1980 - E1980), 0)</f>
        <v>0</v>
      </c>
      <c r="Q1980" s="24" t="n">
        <f aca="false">(F1980 - F1979) / F1979</f>
        <v>-0.29457024325164</v>
      </c>
      <c r="R1980" s="25" t="inlineStr">
        <f aca="true">IF(ROW(Q1980) - 2 &gt;= 3, AVERAGE(Q1980:OFFSET(Q1980,1 - $R$2, 0)), "")</f>
        <is>
          <t/>
        </is>
      </c>
    </row>
    <row collapsed="false" customFormat="false" customHeight="false" hidden="false" ht="13.3" outlineLevel="0" r="1981">
      <c r="A1981" s="20" t="n">
        <v>39430</v>
      </c>
      <c r="B1981" s="14" t="n">
        <v>190.37</v>
      </c>
      <c r="C1981" s="15" t="n">
        <v>193.2</v>
      </c>
      <c r="D1981" s="16" t="n">
        <v>189.54</v>
      </c>
      <c r="E1981" s="17" t="n">
        <v>190.39</v>
      </c>
      <c r="F1981" s="18" t="n">
        <v>24082600</v>
      </c>
      <c r="G1981" s="13" t="n">
        <v>189.58</v>
      </c>
      <c r="I1981" s="7" t="n">
        <f aca="false">C1981 - E1980</f>
        <v>1.36999999999998</v>
      </c>
      <c r="J1981" s="8" t="n">
        <f aca="false">E1980 - D1981</f>
        <v>2.29000000000002</v>
      </c>
      <c r="K1981" s="9" t="n">
        <f aca="false">E1981 - E1980</f>
        <v>-1.44000000000003</v>
      </c>
      <c r="L1981" s="21" t="n">
        <f aca="false">I1981 / $E$2</f>
        <v>0.0136658354114711</v>
      </c>
      <c r="M1981" s="22" t="n">
        <f aca="false">J1981 / $E$2</f>
        <v>0.02284289276808</v>
      </c>
      <c r="N1981" s="23" t="n">
        <f aca="false">K1981 / $E$2</f>
        <v>-0.0143640897755614</v>
      </c>
      <c r="O1981" s="10" t="str">
        <f aca="false">IF(OR(J1981 &lt; 0, I1981 &lt; 0), IF(J1981 &lt; 0, "BUY", "SELL"), "S.W.")</f>
        <v>S.W.</v>
      </c>
      <c r="P1981" s="11" t="n">
        <f aca="false">IF(OR(O1980="BUY", O1980 = "SELL"), IF(O1980 = "BUY", E1981 - B1981, B1981 - E1981), 0)</f>
        <v>0</v>
      </c>
      <c r="Q1981" s="24" t="n">
        <f aca="false">(F1981 - F1980) / F1980</f>
        <v>-0.220102852405503</v>
      </c>
      <c r="R1981" s="25" t="inlineStr">
        <f aca="true">IF(ROW(Q1981) - 2 &gt;= 3, AVERAGE(Q1981:OFFSET(Q1981,1 - $R$2, 0)), "")</f>
        <is>
          <t/>
        </is>
      </c>
    </row>
    <row collapsed="false" customFormat="false" customHeight="false" hidden="false" ht="13.3" outlineLevel="0" r="1982">
      <c r="A1982" s="20" t="n">
        <v>39433</v>
      </c>
      <c r="B1982" s="14" t="n">
        <v>190.72</v>
      </c>
      <c r="C1982" s="15" t="n">
        <v>192.65</v>
      </c>
      <c r="D1982" s="16" t="n">
        <v>182.98</v>
      </c>
      <c r="E1982" s="17" t="n">
        <v>184.4</v>
      </c>
      <c r="F1982" s="18" t="n">
        <v>36596200</v>
      </c>
      <c r="G1982" s="13" t="n">
        <v>183.61</v>
      </c>
      <c r="I1982" s="7" t="n">
        <f aca="false">C1982 - E1981</f>
        <v>2.26000000000002</v>
      </c>
      <c r="J1982" s="8" t="n">
        <f aca="false">E1981 - D1982</f>
        <v>7.41</v>
      </c>
      <c r="K1982" s="9" t="n">
        <f aca="false">E1982 - E1981</f>
        <v>-5.98999999999998</v>
      </c>
      <c r="L1982" s="21" t="n">
        <f aca="false">I1982 / $E$2</f>
        <v>0.0225436408977558</v>
      </c>
      <c r="M1982" s="22" t="n">
        <f aca="false">J1982 / $E$2</f>
        <v>0.0739152119700748</v>
      </c>
      <c r="N1982" s="23" t="n">
        <f aca="false">K1982 / $E$2</f>
        <v>-0.0597506234413963</v>
      </c>
      <c r="O1982" s="10" t="str">
        <f aca="false">IF(OR(J1982 &lt; 0, I1982 &lt; 0), IF(J1982 &lt; 0, "BUY", "SELL"), "S.W.")</f>
        <v>S.W.</v>
      </c>
      <c r="P1982" s="11" t="n">
        <f aca="false">IF(OR(O1981="BUY", O1981 = "SELL"), IF(O1981 = "BUY", E1982 - B1982, B1982 - E1982), 0)</f>
        <v>0</v>
      </c>
      <c r="Q1982" s="24" t="n">
        <f aca="false">(F1982 - F1981) / F1981</f>
        <v>0.519611669836313</v>
      </c>
      <c r="R1982" s="25" t="inlineStr">
        <f aca="true">IF(ROW(Q1982) - 2 &gt;= 3, AVERAGE(Q1982:OFFSET(Q1982,1 - $R$2, 0)), "")</f>
        <is>
          <t/>
        </is>
      </c>
    </row>
    <row collapsed="false" customFormat="false" customHeight="false" hidden="false" ht="13.3" outlineLevel="0" r="1983">
      <c r="A1983" s="20" t="n">
        <v>39434</v>
      </c>
      <c r="B1983" s="14" t="n">
        <v>186.52</v>
      </c>
      <c r="C1983" s="15" t="n">
        <v>187.33</v>
      </c>
      <c r="D1983" s="16" t="n">
        <v>178.6</v>
      </c>
      <c r="E1983" s="17" t="n">
        <v>182.98</v>
      </c>
      <c r="F1983" s="18" t="n">
        <v>43664400</v>
      </c>
      <c r="G1983" s="13" t="n">
        <v>182.2</v>
      </c>
      <c r="I1983" s="7" t="n">
        <f aca="false">C1983 - E1982</f>
        <v>2.93000000000001</v>
      </c>
      <c r="J1983" s="8" t="n">
        <f aca="false">E1982 - D1983</f>
        <v>5.80000000000001</v>
      </c>
      <c r="K1983" s="9" t="n">
        <f aca="false">E1983 - E1982</f>
        <v>-1.42000000000002</v>
      </c>
      <c r="L1983" s="21" t="n">
        <f aca="false">I1983 / $E$2</f>
        <v>0.0292269326683292</v>
      </c>
      <c r="M1983" s="22" t="n">
        <f aca="false">J1983 / $E$2</f>
        <v>0.0578553615960101</v>
      </c>
      <c r="N1983" s="23" t="n">
        <f aca="false">K1983 / $E$2</f>
        <v>-0.0141645885286785</v>
      </c>
      <c r="O1983" s="10" t="str">
        <f aca="false">IF(OR(J1983 &lt; 0, I1983 &lt; 0), IF(J1983 &lt; 0, "BUY", "SELL"), "S.W.")</f>
        <v>S.W.</v>
      </c>
      <c r="P1983" s="11" t="n">
        <f aca="false">IF(OR(O1982="BUY", O1982 = "SELL"), IF(O1982 = "BUY", E1983 - B1983, B1983 - E1983), 0)</f>
        <v>0</v>
      </c>
      <c r="Q1983" s="24" t="n">
        <f aca="false">(F1983 - F1982) / F1982</f>
        <v>0.193140271394298</v>
      </c>
      <c r="R1983" s="25" t="inlineStr">
        <f aca="true">IF(ROW(Q1983) - 2 &gt;= 3, AVERAGE(Q1983:OFFSET(Q1983,1 - $R$2, 0)), "")</f>
        <is>
          <t/>
        </is>
      </c>
    </row>
    <row collapsed="false" customFormat="false" customHeight="false" hidden="false" ht="13.3" outlineLevel="0" r="1984">
      <c r="A1984" s="20" t="n">
        <v>39435</v>
      </c>
      <c r="B1984" s="14" t="n">
        <v>182.98</v>
      </c>
      <c r="C1984" s="15" t="n">
        <v>184.64</v>
      </c>
      <c r="D1984" s="16" t="n">
        <v>180.9</v>
      </c>
      <c r="E1984" s="17" t="n">
        <v>183.12</v>
      </c>
      <c r="F1984" s="18" t="n">
        <v>29552800</v>
      </c>
      <c r="G1984" s="13" t="n">
        <v>182.34</v>
      </c>
      <c r="I1984" s="7" t="n">
        <f aca="false">C1984 - E1983</f>
        <v>1.66</v>
      </c>
      <c r="J1984" s="8" t="n">
        <f aca="false">E1983 - D1984</f>
        <v>2.07999999999998</v>
      </c>
      <c r="K1984" s="9" t="n">
        <f aca="false">E1984 - E1983</f>
        <v>0.140000000000015</v>
      </c>
      <c r="L1984" s="21" t="n">
        <f aca="false">I1984 / $E$2</f>
        <v>0.0165586034912718</v>
      </c>
      <c r="M1984" s="22" t="n">
        <f aca="false">J1984 / $E$2</f>
        <v>0.0207481296758103</v>
      </c>
      <c r="N1984" s="23" t="n">
        <f aca="false">K1984 / $E$2</f>
        <v>0.0013965087281797</v>
      </c>
      <c r="O1984" s="10" t="str">
        <f aca="false">IF(OR(J1984 &lt; 0, I1984 &lt; 0), IF(J1984 &lt; 0, "BUY", "SELL"), "S.W.")</f>
        <v>S.W.</v>
      </c>
      <c r="P1984" s="11" t="n">
        <f aca="false">IF(OR(O1983="BUY", O1983 = "SELL"), IF(O1983 = "BUY", E1984 - B1984, B1984 - E1984), 0)</f>
        <v>0</v>
      </c>
      <c r="Q1984" s="24" t="n">
        <f aca="false">(F1984 - F1983) / F1983</f>
        <v>-0.323183188134957</v>
      </c>
      <c r="R1984" s="25" t="inlineStr">
        <f aca="true">IF(ROW(Q1984) - 2 &gt;= 3, AVERAGE(Q1984:OFFSET(Q1984,1 - $R$2, 0)), "")</f>
        <is>
          <t/>
        </is>
      </c>
    </row>
    <row collapsed="false" customFormat="false" customHeight="false" hidden="false" ht="13.3" outlineLevel="0" r="1985">
      <c r="A1985" s="20" t="n">
        <v>39436</v>
      </c>
      <c r="B1985" s="14" t="n">
        <v>185.43</v>
      </c>
      <c r="C1985" s="15" t="n">
        <v>187.83</v>
      </c>
      <c r="D1985" s="16" t="n">
        <v>183.33</v>
      </c>
      <c r="E1985" s="17" t="n">
        <v>187.21</v>
      </c>
      <c r="F1985" s="18" t="n">
        <v>27644900</v>
      </c>
      <c r="G1985" s="13" t="n">
        <v>186.41</v>
      </c>
      <c r="I1985" s="7" t="n">
        <f aca="false">C1985 - E1984</f>
        <v>4.71000000000001</v>
      </c>
      <c r="J1985" s="8" t="n">
        <f aca="false">E1984 - D1985</f>
        <v>-0.210000000000008</v>
      </c>
      <c r="K1985" s="9" t="n">
        <f aca="false">E1985 - E1984</f>
        <v>4.09</v>
      </c>
      <c r="L1985" s="21" t="n">
        <f aca="false">I1985 / $E$2</f>
        <v>0.0469825436408978</v>
      </c>
      <c r="M1985" s="22" t="n">
        <f aca="false">J1985 / $E$2</f>
        <v>-0.00209476309226941</v>
      </c>
      <c r="N1985" s="23" t="n">
        <f aca="false">K1985 / $E$2</f>
        <v>0.0407980049875312</v>
      </c>
      <c r="O1985" s="10" t="str">
        <f aca="false">IF(OR(J1985 &lt; 0, I1985 &lt; 0), IF(J1985 &lt; 0, "BUY", "SELL"), "S.W.")</f>
        <v>BUY</v>
      </c>
      <c r="P1985" s="11" t="n">
        <f aca="false">IF(OR(O1984="BUY", O1984 = "SELL"), IF(O1984 = "BUY", E1985 - B1985, B1985 - E1985), 0)</f>
        <v>0</v>
      </c>
      <c r="Q1985" s="24" t="n">
        <f aca="false">(F1985 - F1984) / F1984</f>
        <v>-0.0645590265558594</v>
      </c>
      <c r="R1985" s="25" t="inlineStr">
        <f aca="true">IF(ROW(Q1985) - 2 &gt;= 3, AVERAGE(Q1985:OFFSET(Q1985,1 - $R$2, 0)), "")</f>
        <is>
          <t/>
        </is>
      </c>
    </row>
    <row collapsed="false" customFormat="false" customHeight="false" hidden="false" ht="13.3" outlineLevel="0" r="1986">
      <c r="A1986" s="20" t="n">
        <v>39437</v>
      </c>
      <c r="B1986" s="14" t="n">
        <v>190.12</v>
      </c>
      <c r="C1986" s="15" t="n">
        <v>193.91</v>
      </c>
      <c r="D1986" s="16" t="n">
        <v>189.89</v>
      </c>
      <c r="E1986" s="17" t="n">
        <v>193.91</v>
      </c>
      <c r="F1986" s="18" t="n">
        <v>35498600</v>
      </c>
      <c r="G1986" s="13" t="n">
        <v>193.08</v>
      </c>
      <c r="I1986" s="7" t="n">
        <f aca="false">C1986 - E1985</f>
        <v>6.69999999999999</v>
      </c>
      <c r="J1986" s="8" t="n">
        <f aca="false">E1985 - D1986</f>
        <v>-2.67999999999998</v>
      </c>
      <c r="K1986" s="9" t="n">
        <f aca="false">E1986 - E1985</f>
        <v>6.69999999999999</v>
      </c>
      <c r="L1986" s="21" t="n">
        <f aca="false">I1986 / $E$2</f>
        <v>0.0668329177057355</v>
      </c>
      <c r="M1986" s="22" t="n">
        <f aca="false">J1986 / $E$2</f>
        <v>-0.026733167082294</v>
      </c>
      <c r="N1986" s="23" t="n">
        <f aca="false">K1986 / $E$2</f>
        <v>0.0668329177057355</v>
      </c>
      <c r="O1986" s="10" t="str">
        <f aca="false">IF(OR(J1986 &lt; 0, I1986 &lt; 0), IF(J1986 &lt; 0, "BUY", "SELL"), "S.W.")</f>
        <v>BUY</v>
      </c>
      <c r="P1986" s="11" t="n">
        <f aca="false">IF(OR(O1985="BUY", O1985 = "SELL"), IF(O1985 = "BUY", E1986 - B1986, B1986 - E1986), 0)</f>
        <v>3.78999999999999</v>
      </c>
      <c r="Q1986" s="24" t="n">
        <f aca="false">(F1986 - F1985) / F1985</f>
        <v>0.284092183368361</v>
      </c>
      <c r="R1986" s="25" t="inlineStr">
        <f aca="true">IF(ROW(Q1986) - 2 &gt;= 3, AVERAGE(Q1986:OFFSET(Q1986,1 - $R$2, 0)), "")</f>
        <is>
          <t/>
        </is>
      </c>
    </row>
    <row collapsed="false" customFormat="false" customHeight="false" hidden="false" ht="13.3" outlineLevel="0" r="1987">
      <c r="A1987" s="20" t="n">
        <v>39440</v>
      </c>
      <c r="B1987" s="14" t="n">
        <v>195.03</v>
      </c>
      <c r="C1987" s="15" t="n">
        <v>199.33</v>
      </c>
      <c r="D1987" s="16" t="n">
        <v>194.79</v>
      </c>
      <c r="E1987" s="17" t="n">
        <v>198.8</v>
      </c>
      <c r="F1987" s="18" t="n">
        <v>17150100</v>
      </c>
      <c r="G1987" s="13" t="n">
        <v>197.95</v>
      </c>
      <c r="I1987" s="7" t="n">
        <f aca="false">C1987 - E1986</f>
        <v>5.42000000000002</v>
      </c>
      <c r="J1987" s="8" t="n">
        <f aca="false">E1986 - D1987</f>
        <v>-0.879999999999995</v>
      </c>
      <c r="K1987" s="9" t="n">
        <f aca="false">E1987 - E1986</f>
        <v>4.89000000000002</v>
      </c>
      <c r="L1987" s="21" t="n">
        <f aca="false">I1987 / $E$2</f>
        <v>0.0540648379052371</v>
      </c>
      <c r="M1987" s="22" t="n">
        <f aca="false">J1987 / $E$2</f>
        <v>-0.00877805486284285</v>
      </c>
      <c r="N1987" s="23" t="n">
        <f aca="false">K1987 / $E$2</f>
        <v>0.048778054862843</v>
      </c>
      <c r="O1987" s="10" t="str">
        <f aca="false">IF(OR(J1987 &lt; 0, I1987 &lt; 0), IF(J1987 &lt; 0, "BUY", "SELL"), "S.W.")</f>
        <v>BUY</v>
      </c>
      <c r="P1987" s="11" t="n">
        <f aca="false">IF(OR(O1986="BUY", O1986 = "SELL"), IF(O1986 = "BUY", E1987 - B1987, B1987 - E1987), 0)</f>
        <v>3.77000000000001</v>
      </c>
      <c r="Q1987" s="24" t="n">
        <f aca="false">(F1987 - F1986) / F1986</f>
        <v>-0.516879538911394</v>
      </c>
      <c r="R1987" s="25" t="inlineStr">
        <f aca="true">IF(ROW(Q1987) - 2 &gt;= 3, AVERAGE(Q1987:OFFSET(Q1987,1 - $R$2, 0)), "")</f>
        <is>
          <t/>
        </is>
      </c>
    </row>
    <row collapsed="false" customFormat="false" customHeight="false" hidden="false" ht="13.3" outlineLevel="0" r="1988">
      <c r="A1988" s="20" t="n">
        <v>39442</v>
      </c>
      <c r="B1988" s="14" t="n">
        <v>199.01</v>
      </c>
      <c r="C1988" s="15" t="n">
        <v>200.96</v>
      </c>
      <c r="D1988" s="16" t="n">
        <v>196.82</v>
      </c>
      <c r="E1988" s="17" t="n">
        <v>198.95</v>
      </c>
      <c r="F1988" s="18" t="n">
        <v>25133300</v>
      </c>
      <c r="G1988" s="13" t="n">
        <v>198.1</v>
      </c>
      <c r="I1988" s="7" t="n">
        <f aca="false">C1988 - E1987</f>
        <v>2.16</v>
      </c>
      <c r="J1988" s="8" t="n">
        <f aca="false">E1987 - D1988</f>
        <v>1.98000000000002</v>
      </c>
      <c r="K1988" s="9" t="n">
        <f aca="false">E1988 - E1987</f>
        <v>0.149999999999977</v>
      </c>
      <c r="L1988" s="21" t="n">
        <f aca="false">I1988 / $E$2</f>
        <v>0.0215461346633416</v>
      </c>
      <c r="M1988" s="22" t="n">
        <f aca="false">J1988 / $E$2</f>
        <v>0.0197506234413967</v>
      </c>
      <c r="N1988" s="23" t="n">
        <f aca="false">K1988 / $E$2</f>
        <v>0.00149625935162072</v>
      </c>
      <c r="O1988" s="10" t="str">
        <f aca="false">IF(OR(J1988 &lt; 0, I1988 &lt; 0), IF(J1988 &lt; 0, "BUY", "SELL"), "S.W.")</f>
        <v>S.W.</v>
      </c>
      <c r="P1988" s="11" t="n">
        <f aca="false">IF(OR(O1987="BUY", O1987 = "SELL"), IF(O1987 = "BUY", E1988 - B1988, B1988 - E1988), 0)</f>
        <v>-0.0600000000000023</v>
      </c>
      <c r="Q1988" s="24" t="n">
        <f aca="false">(F1988 - F1987) / F1987</f>
        <v>0.465489997142874</v>
      </c>
      <c r="R1988" s="25" t="inlineStr">
        <f aca="true">IF(ROW(Q1988) - 2 &gt;= 3, AVERAGE(Q1988:OFFSET(Q1988,1 - $R$2, 0)), "")</f>
        <is>
          <t/>
        </is>
      </c>
    </row>
    <row collapsed="false" customFormat="false" customHeight="false" hidden="false" ht="13.3" outlineLevel="0" r="1989">
      <c r="A1989" s="20" t="n">
        <v>39443</v>
      </c>
      <c r="B1989" s="14" t="n">
        <v>198.95</v>
      </c>
      <c r="C1989" s="15" t="n">
        <v>202.96</v>
      </c>
      <c r="D1989" s="16" t="n">
        <v>197.8</v>
      </c>
      <c r="E1989" s="17" t="n">
        <v>198.57</v>
      </c>
      <c r="F1989" s="18" t="n">
        <v>28411700</v>
      </c>
      <c r="G1989" s="13" t="n">
        <v>197.72</v>
      </c>
      <c r="I1989" s="7" t="n">
        <f aca="false">C1989 - E1988</f>
        <v>4.01000000000002</v>
      </c>
      <c r="J1989" s="8" t="n">
        <f aca="false">E1988 - D1989</f>
        <v>1.14999999999998</v>
      </c>
      <c r="K1989" s="9" t="n">
        <f aca="false">E1989 - E1988</f>
        <v>-0.379999999999995</v>
      </c>
      <c r="L1989" s="21" t="n">
        <f aca="false">I1989 / $E$2</f>
        <v>0.0400000000000002</v>
      </c>
      <c r="M1989" s="22" t="n">
        <f aca="false">J1989 / $E$2</f>
        <v>0.0114713216957604</v>
      </c>
      <c r="N1989" s="23" t="n">
        <f aca="false">K1989 / $E$2</f>
        <v>-0.00379052369077302</v>
      </c>
      <c r="O1989" s="10" t="str">
        <f aca="false">IF(OR(J1989 &lt; 0, I1989 &lt; 0), IF(J1989 &lt; 0, "BUY", "SELL"), "S.W.")</f>
        <v>S.W.</v>
      </c>
      <c r="P1989" s="11" t="n">
        <f aca="false">IF(OR(O1988="BUY", O1988 = "SELL"), IF(O1988 = "BUY", E1989 - B1989, B1989 - E1989), 0)</f>
        <v>0</v>
      </c>
      <c r="Q1989" s="24" t="n">
        <f aca="false">(F1989 - F1988) / F1988</f>
        <v>0.130440491300386</v>
      </c>
      <c r="R1989" s="25" t="inlineStr">
        <f aca="true">IF(ROW(Q1989) - 2 &gt;= 3, AVERAGE(Q1989:OFFSET(Q1989,1 - $R$2, 0)), "")</f>
        <is>
          <t/>
        </is>
      </c>
    </row>
    <row collapsed="false" customFormat="false" customHeight="false" hidden="false" ht="13.3" outlineLevel="0" r="1990">
      <c r="A1990" s="20" t="n">
        <v>39444</v>
      </c>
      <c r="B1990" s="14" t="n">
        <v>200.59</v>
      </c>
      <c r="C1990" s="15" t="n">
        <v>201.56</v>
      </c>
      <c r="D1990" s="16" t="n">
        <v>196.88</v>
      </c>
      <c r="E1990" s="17" t="n">
        <v>199.83</v>
      </c>
      <c r="F1990" s="18" t="n">
        <v>24987400</v>
      </c>
      <c r="G1990" s="13" t="n">
        <v>198.98</v>
      </c>
      <c r="I1990" s="7" t="n">
        <f aca="false">C1990 - E1989</f>
        <v>2.99000000000001</v>
      </c>
      <c r="J1990" s="8" t="n">
        <f aca="false">E1989 - D1990</f>
        <v>1.69</v>
      </c>
      <c r="K1990" s="9" t="n">
        <f aca="false">E1990 - E1989</f>
        <v>1.26000000000002</v>
      </c>
      <c r="L1990" s="21" t="n">
        <f aca="false">I1990 / $E$2</f>
        <v>0.0298254364089776</v>
      </c>
      <c r="M1990" s="22" t="n">
        <f aca="false">J1990 / $E$2</f>
        <v>0.016857855361596</v>
      </c>
      <c r="N1990" s="23" t="n">
        <f aca="false">K1990 / $E$2</f>
        <v>0.0125685785536162</v>
      </c>
      <c r="O1990" s="10" t="str">
        <f aca="false">IF(OR(J1990 &lt; 0, I1990 &lt; 0), IF(J1990 &lt; 0, "BUY", "SELL"), "S.W.")</f>
        <v>S.W.</v>
      </c>
      <c r="P1990" s="11" t="n">
        <f aca="false">IF(OR(O1989="BUY", O1989 = "SELL"), IF(O1989 = "BUY", E1990 - B1990, B1990 - E1990), 0)</f>
        <v>0</v>
      </c>
      <c r="Q1990" s="24" t="n">
        <f aca="false">(F1990 - F1989) / F1989</f>
        <v>-0.12052429104911</v>
      </c>
      <c r="R1990" s="25" t="inlineStr">
        <f aca="true">IF(ROW(Q1990) - 2 &gt;= 3, AVERAGE(Q1990:OFFSET(Q1990,1 - $R$2, 0)), "")</f>
        <is>
          <t/>
        </is>
      </c>
    </row>
    <row collapsed="false" customFormat="false" customHeight="false" hidden="false" ht="13.3" outlineLevel="0" r="1991">
      <c r="A1991" s="20" t="n">
        <v>39447</v>
      </c>
      <c r="B1991" s="14" t="n">
        <v>199.5</v>
      </c>
      <c r="C1991" s="15" t="n">
        <v>200.5</v>
      </c>
      <c r="D1991" s="16" t="n">
        <v>197.75</v>
      </c>
      <c r="E1991" s="17" t="n">
        <v>198.08</v>
      </c>
      <c r="F1991" s="18" t="n">
        <v>19261900</v>
      </c>
      <c r="G1991" s="13" t="n">
        <v>197.23</v>
      </c>
      <c r="I1991" s="7" t="n">
        <f aca="false">C1991 - E1990</f>
        <v>0.669999999999988</v>
      </c>
      <c r="J1991" s="8" t="n">
        <f aca="false">E1990 - D1991</f>
        <v>2.08000000000001</v>
      </c>
      <c r="K1991" s="9" t="n">
        <f aca="false">E1991 - E1990</f>
        <v>-1.75</v>
      </c>
      <c r="L1991" s="21" t="n">
        <f aca="false">I1991 / $E$2</f>
        <v>0.00668329177057344</v>
      </c>
      <c r="M1991" s="22" t="n">
        <f aca="false">J1991 / $E$2</f>
        <v>0.0207481296758106</v>
      </c>
      <c r="N1991" s="23" t="n">
        <f aca="false">K1991 / $E$2</f>
        <v>-0.0174563591022444</v>
      </c>
      <c r="O1991" s="10" t="str">
        <f aca="false">IF(OR(J1991 &lt; 0, I1991 &lt; 0), IF(J1991 &lt; 0, "BUY", "SELL"), "S.W.")</f>
        <v>S.W.</v>
      </c>
      <c r="P1991" s="11" t="n">
        <f aca="false">IF(OR(O1990="BUY", O1990 = "SELL"), IF(O1990 = "BUY", E1991 - B1991, B1991 - E1991), 0)</f>
        <v>0</v>
      </c>
      <c r="Q1991" s="24" t="n">
        <f aca="false">(F1991 - F1990) / F1990</f>
        <v>-0.229135484284079</v>
      </c>
      <c r="R1991" s="25" t="inlineStr">
        <f aca="true">IF(ROW(Q1991) - 2 &gt;= 3, AVERAGE(Q1991:OFFSET(Q1991,1 - $R$2, 0)), "")</f>
        <is>
          <t/>
        </is>
      </c>
    </row>
    <row collapsed="false" customFormat="false" customHeight="false" hidden="false" ht="13.3" outlineLevel="0" r="1992">
      <c r="A1992" s="20" t="n">
        <v>39449</v>
      </c>
      <c r="B1992" s="14" t="n">
        <v>199.27</v>
      </c>
      <c r="C1992" s="15" t="n">
        <v>200.26</v>
      </c>
      <c r="D1992" s="16" t="n">
        <v>192.55</v>
      </c>
      <c r="E1992" s="17" t="n">
        <v>194.84</v>
      </c>
      <c r="F1992" s="18" t="n">
        <v>38542100</v>
      </c>
      <c r="G1992" s="13" t="n">
        <v>194.01</v>
      </c>
      <c r="I1992" s="7" t="n">
        <f aca="false">C1992 - E1991</f>
        <v>2.17999999999998</v>
      </c>
      <c r="J1992" s="8" t="n">
        <f aca="false">E1991 - D1992</f>
        <v>5.53</v>
      </c>
      <c r="K1992" s="9" t="n">
        <f aca="false">E1992 - E1991</f>
        <v>-3.24000000000001</v>
      </c>
      <c r="L1992" s="21" t="n">
        <f aca="false">I1992 / $E$2</f>
        <v>0.0217456359102242</v>
      </c>
      <c r="M1992" s="22" t="n">
        <f aca="false">J1992 / $E$2</f>
        <v>0.0551620947630923</v>
      </c>
      <c r="N1992" s="23" t="n">
        <f aca="false">K1992 / $E$2</f>
        <v>-0.0323192019950126</v>
      </c>
      <c r="O1992" s="10" t="str">
        <f aca="false">IF(OR(J1992 &lt; 0, I1992 &lt; 0), IF(J1992 &lt; 0, "BUY", "SELL"), "S.W.")</f>
        <v>S.W.</v>
      </c>
      <c r="P1992" s="11" t="n">
        <f aca="false">IF(OR(O1991="BUY", O1991 = "SELL"), IF(O1991 = "BUY", E1992 - B1992, B1992 - E1992), 0)</f>
        <v>0</v>
      </c>
      <c r="Q1992" s="24" t="n">
        <f aca="false">(F1992 - F1991) / F1991</f>
        <v>1.00095006203957</v>
      </c>
      <c r="R1992" s="25" t="inlineStr">
        <f aca="true">IF(ROW(Q1992) - 2 &gt;= 3, AVERAGE(Q1992:OFFSET(Q1992,1 - $R$2, 0)), "")</f>
        <is>
          <t/>
        </is>
      </c>
    </row>
    <row collapsed="false" customFormat="false" customHeight="false" hidden="false" ht="13.3" outlineLevel="0" r="1993">
      <c r="A1993" s="20" t="n">
        <v>39450</v>
      </c>
      <c r="B1993" s="14" t="n">
        <v>195.41</v>
      </c>
      <c r="C1993" s="15" t="n">
        <v>197.39</v>
      </c>
      <c r="D1993" s="16" t="n">
        <v>192.69</v>
      </c>
      <c r="E1993" s="17" t="n">
        <v>194.93</v>
      </c>
      <c r="F1993" s="18" t="n">
        <v>30073800</v>
      </c>
      <c r="G1993" s="13" t="n">
        <v>194.1</v>
      </c>
      <c r="I1993" s="7" t="n">
        <f aca="false">C1993 - E1992</f>
        <v>2.54999999999998</v>
      </c>
      <c r="J1993" s="8" t="n">
        <f aca="false">E1992 - D1993</f>
        <v>2.15000000000001</v>
      </c>
      <c r="K1993" s="9" t="n">
        <f aca="false">E1993 - E1992</f>
        <v>0.0900000000000034</v>
      </c>
      <c r="L1993" s="21" t="n">
        <f aca="false">I1993 / $E$2</f>
        <v>0.0254364089775559</v>
      </c>
      <c r="M1993" s="22" t="n">
        <f aca="false">J1993 / $E$2</f>
        <v>0.0214463840399003</v>
      </c>
      <c r="N1993" s="23" t="n">
        <f aca="false">K1993 / $E$2</f>
        <v>0.000897755610972603</v>
      </c>
      <c r="O1993" s="10" t="str">
        <f aca="false">IF(OR(J1993 &lt; 0, I1993 &lt; 0), IF(J1993 &lt; 0, "BUY", "SELL"), "S.W.")</f>
        <v>S.W.</v>
      </c>
      <c r="P1993" s="11" t="n">
        <f aca="false">IF(OR(O1992="BUY", O1992 = "SELL"), IF(O1992 = "BUY", E1993 - B1993, B1993 - E1993), 0)</f>
        <v>0</v>
      </c>
      <c r="Q1993" s="24" t="n">
        <f aca="false">(F1993 - F1992) / F1992</f>
        <v>-0.219715583738302</v>
      </c>
      <c r="R1993" s="25" t="inlineStr">
        <f aca="true">IF(ROW(Q1993) - 2 &gt;= 3, AVERAGE(Q1993:OFFSET(Q1993,1 - $R$2, 0)), "")</f>
        <is>
          <t/>
        </is>
      </c>
    </row>
    <row collapsed="false" customFormat="false" customHeight="false" hidden="false" ht="13.3" outlineLevel="0" r="1994">
      <c r="A1994" s="20" t="n">
        <v>39451</v>
      </c>
      <c r="B1994" s="14" t="n">
        <v>191.45</v>
      </c>
      <c r="C1994" s="15" t="n">
        <v>193</v>
      </c>
      <c r="D1994" s="16" t="n">
        <v>178.89</v>
      </c>
      <c r="E1994" s="17" t="n">
        <v>180.05</v>
      </c>
      <c r="F1994" s="18" t="n">
        <v>51994000</v>
      </c>
      <c r="G1994" s="13" t="n">
        <v>179.28</v>
      </c>
      <c r="I1994" s="7" t="n">
        <f aca="false">C1994 - E1993</f>
        <v>-1.93000000000001</v>
      </c>
      <c r="J1994" s="8" t="n">
        <f aca="false">E1993 - D1994</f>
        <v>16.04</v>
      </c>
      <c r="K1994" s="9" t="n">
        <f aca="false">E1994 - E1993</f>
        <v>-14.88</v>
      </c>
      <c r="L1994" s="21" t="n">
        <f aca="false">I1994 / $E$2</f>
        <v>-0.0192518703241896</v>
      </c>
      <c r="M1994" s="22" t="n">
        <f aca="false">J1994 / $E$2</f>
        <v>0.16</v>
      </c>
      <c r="N1994" s="23" t="n">
        <f aca="false">K1994 / $E$2</f>
        <v>-0.148428927680798</v>
      </c>
      <c r="O1994" s="10" t="str">
        <f aca="false">IF(OR(J1994 &lt; 0, I1994 &lt; 0), IF(J1994 &lt; 0, "BUY", "SELL"), "S.W.")</f>
        <v>SELL</v>
      </c>
      <c r="P1994" s="11" t="n">
        <f aca="false">IF(OR(O1993="BUY", O1993 = "SELL"), IF(O1993 = "BUY", E1994 - B1994, B1994 - E1994), 0)</f>
        <v>0</v>
      </c>
      <c r="Q1994" s="24" t="n">
        <f aca="false">(F1994 - F1993) / F1993</f>
        <v>0.728880287825283</v>
      </c>
      <c r="R1994" s="25" t="inlineStr">
        <f aca="true">IF(ROW(Q1994) - 2 &gt;= 3, AVERAGE(Q1994:OFFSET(Q1994,1 - $R$2, 0)), "")</f>
        <is>
          <t/>
        </is>
      </c>
    </row>
    <row collapsed="false" customFormat="false" customHeight="false" hidden="false" ht="13.3" outlineLevel="0" r="1995">
      <c r="A1995" s="20" t="n">
        <v>39454</v>
      </c>
      <c r="B1995" s="14" t="n">
        <v>181.25</v>
      </c>
      <c r="C1995" s="15" t="n">
        <v>183.6</v>
      </c>
      <c r="D1995" s="16" t="n">
        <v>170.23</v>
      </c>
      <c r="E1995" s="17" t="n">
        <v>177.64</v>
      </c>
      <c r="F1995" s="18" t="n">
        <v>74006900</v>
      </c>
      <c r="G1995" s="13" t="n">
        <v>176.88</v>
      </c>
      <c r="I1995" s="7" t="n">
        <f aca="false">C1995 - E1994</f>
        <v>3.54999999999998</v>
      </c>
      <c r="J1995" s="8" t="n">
        <f aca="false">E1994 - D1995</f>
        <v>9.82000000000002</v>
      </c>
      <c r="K1995" s="9" t="n">
        <f aca="false">E1995 - E1994</f>
        <v>-2.41000000000002</v>
      </c>
      <c r="L1995" s="21" t="n">
        <f aca="false">I1995 / $E$2</f>
        <v>0.0354114713216956</v>
      </c>
      <c r="M1995" s="22" t="n">
        <f aca="false">J1995 / $E$2</f>
        <v>0.0979551122194516</v>
      </c>
      <c r="N1995" s="23" t="n">
        <f aca="false">K1995 / $E$2</f>
        <v>-0.0240399002493768</v>
      </c>
      <c r="O1995" s="10" t="str">
        <f aca="false">IF(OR(J1995 &lt; 0, I1995 &lt; 0), IF(J1995 &lt; 0, "BUY", "SELL"), "S.W.")</f>
        <v>S.W.</v>
      </c>
      <c r="P1995" s="11" t="n">
        <f aca="false">IF(OR(O1994="BUY", O1994 = "SELL"), IF(O1994 = "BUY", E1995 - B1995, B1995 - E1995), 0)</f>
        <v>3.61000000000001</v>
      </c>
      <c r="Q1995" s="24" t="n">
        <f aca="false">(F1995 - F1994) / F1994</f>
        <v>0.423373850828942</v>
      </c>
      <c r="R1995" s="25" t="inlineStr">
        <f aca="true">IF(ROW(Q1995) - 2 &gt;= 3, AVERAGE(Q1995:OFFSET(Q1995,1 - $R$2, 0)), "")</f>
        <is>
          <t/>
        </is>
      </c>
    </row>
    <row collapsed="false" customFormat="false" customHeight="false" hidden="false" ht="13.3" outlineLevel="0" r="1996">
      <c r="A1996" s="20" t="n">
        <v>39455</v>
      </c>
      <c r="B1996" s="14" t="n">
        <v>180.14</v>
      </c>
      <c r="C1996" s="15" t="n">
        <v>182.46</v>
      </c>
      <c r="D1996" s="16" t="n">
        <v>170.8</v>
      </c>
      <c r="E1996" s="17" t="n">
        <v>171.25</v>
      </c>
      <c r="F1996" s="18" t="n">
        <v>54422000</v>
      </c>
      <c r="G1996" s="13" t="n">
        <v>170.52</v>
      </c>
      <c r="I1996" s="7" t="n">
        <f aca="false">C1996 - E1995</f>
        <v>4.82000000000002</v>
      </c>
      <c r="J1996" s="8" t="n">
        <f aca="false">E1995 - D1996</f>
        <v>6.83999999999998</v>
      </c>
      <c r="K1996" s="9" t="n">
        <f aca="false">E1996 - E1995</f>
        <v>-6.38999999999999</v>
      </c>
      <c r="L1996" s="21" t="n">
        <f aca="false">I1996 / $E$2</f>
        <v>0.0480798004987533</v>
      </c>
      <c r="M1996" s="22" t="n">
        <f aca="false">J1996 / $E$2</f>
        <v>0.068229426433915</v>
      </c>
      <c r="N1996" s="23" t="n">
        <f aca="false">K1996 / $E$2</f>
        <v>-0.0637406483790522</v>
      </c>
      <c r="O1996" s="10" t="str">
        <f aca="false">IF(OR(J1996 &lt; 0, I1996 &lt; 0), IF(J1996 &lt; 0, "BUY", "SELL"), "S.W.")</f>
        <v>S.W.</v>
      </c>
      <c r="P1996" s="11" t="n">
        <f aca="false">IF(OR(O1995="BUY", O1995 = "SELL"), IF(O1995 = "BUY", E1996 - B1996, B1996 - E1996), 0)</f>
        <v>0</v>
      </c>
      <c r="Q1996" s="24" t="n">
        <f aca="false">(F1996 - F1995) / F1995</f>
        <v>-0.264636135279278</v>
      </c>
      <c r="R1996" s="25" t="inlineStr">
        <f aca="true">IF(ROW(Q1996) - 2 &gt;= 3, AVERAGE(Q1996:OFFSET(Q1996,1 - $R$2, 0)), "")</f>
        <is>
          <t/>
        </is>
      </c>
    </row>
    <row collapsed="false" customFormat="false" customHeight="false" hidden="false" ht="13.3" outlineLevel="0" r="1997">
      <c r="A1997" s="20" t="n">
        <v>39456</v>
      </c>
      <c r="B1997" s="14" t="n">
        <v>171.3</v>
      </c>
      <c r="C1997" s="15" t="n">
        <v>179.5</v>
      </c>
      <c r="D1997" s="16" t="n">
        <v>168.3</v>
      </c>
      <c r="E1997" s="17" t="n">
        <v>179.4</v>
      </c>
      <c r="F1997" s="18" t="n">
        <v>64781500</v>
      </c>
      <c r="G1997" s="13" t="n">
        <v>178.63</v>
      </c>
      <c r="I1997" s="7" t="n">
        <f aca="false">C1997 - E1996</f>
        <v>8.25</v>
      </c>
      <c r="J1997" s="8" t="n">
        <f aca="false">E1996 - D1997</f>
        <v>2.94999999999999</v>
      </c>
      <c r="K1997" s="9" t="n">
        <f aca="false">E1997 - E1996</f>
        <v>8.15000000000001</v>
      </c>
      <c r="L1997" s="21" t="n">
        <f aca="false">I1997 / $E$2</f>
        <v>0.0822942643391521</v>
      </c>
      <c r="M1997" s="22" t="n">
        <f aca="false">J1997 / $E$2</f>
        <v>0.0294264339152119</v>
      </c>
      <c r="N1997" s="23" t="n">
        <f aca="false">K1997 / $E$2</f>
        <v>0.0812967581047382</v>
      </c>
      <c r="O1997" s="10" t="str">
        <f aca="false">IF(OR(J1997 &lt; 0, I1997 &lt; 0), IF(J1997 &lt; 0, "BUY", "SELL"), "S.W.")</f>
        <v>S.W.</v>
      </c>
      <c r="P1997" s="11" t="n">
        <f aca="false">IF(OR(O1996="BUY", O1996 = "SELL"), IF(O1996 = "BUY", E1997 - B1997, B1997 - E1997), 0)</f>
        <v>0</v>
      </c>
      <c r="Q1997" s="24" t="n">
        <f aca="false">(F1997 - F1996) / F1996</f>
        <v>0.190355003491235</v>
      </c>
      <c r="R1997" s="25" t="inlineStr">
        <f aca="true">IF(ROW(Q1997) - 2 &gt;= 3, AVERAGE(Q1997:OFFSET(Q1997,1 - $R$2, 0)), "")</f>
        <is>
          <t/>
        </is>
      </c>
    </row>
    <row collapsed="false" customFormat="false" customHeight="false" hidden="false" ht="13.3" outlineLevel="0" r="1998">
      <c r="A1998" s="20" t="n">
        <v>39457</v>
      </c>
      <c r="B1998" s="14" t="n">
        <v>177.58</v>
      </c>
      <c r="C1998" s="15" t="n">
        <v>181</v>
      </c>
      <c r="D1998" s="16" t="n">
        <v>175.41</v>
      </c>
      <c r="E1998" s="17" t="n">
        <v>178.02</v>
      </c>
      <c r="F1998" s="18" t="n">
        <v>52963400</v>
      </c>
      <c r="G1998" s="13" t="n">
        <v>177.26</v>
      </c>
      <c r="I1998" s="7" t="n">
        <f aca="false">C1998 - E1997</f>
        <v>1.59999999999999</v>
      </c>
      <c r="J1998" s="8" t="n">
        <f aca="false">E1997 - D1998</f>
        <v>3.99000000000001</v>
      </c>
      <c r="K1998" s="9" t="n">
        <f aca="false">E1998 - E1997</f>
        <v>-1.38</v>
      </c>
      <c r="L1998" s="21" t="n">
        <f aca="false">I1998 / $E$2</f>
        <v>0.0159600997506234</v>
      </c>
      <c r="M1998" s="22" t="n">
        <f aca="false">J1998 / $E$2</f>
        <v>0.0398004987531173</v>
      </c>
      <c r="N1998" s="23" t="n">
        <f aca="false">K1998 / $E$2</f>
        <v>-0.0137655860349127</v>
      </c>
      <c r="O1998" s="10" t="str">
        <f aca="false">IF(OR(J1998 &lt; 0, I1998 &lt; 0), IF(J1998 &lt; 0, "BUY", "SELL"), "S.W.")</f>
        <v>S.W.</v>
      </c>
      <c r="P1998" s="11" t="n">
        <f aca="false">IF(OR(O1997="BUY", O1997 = "SELL"), IF(O1997 = "BUY", E1998 - B1998, B1998 - E1998), 0)</f>
        <v>0</v>
      </c>
      <c r="Q1998" s="24" t="n">
        <f aca="false">(F1998 - F1997) / F1997</f>
        <v>-0.182430169106921</v>
      </c>
      <c r="R1998" s="25" t="inlineStr">
        <f aca="true">IF(ROW(Q1998) - 2 &gt;= 3, AVERAGE(Q1998:OFFSET(Q1998,1 - $R$2, 0)), "")</f>
        <is>
          <t/>
        </is>
      </c>
    </row>
    <row collapsed="false" customFormat="false" customHeight="false" hidden="false" ht="13.3" outlineLevel="0" r="1999">
      <c r="A1999" s="20" t="n">
        <v>39458</v>
      </c>
      <c r="B1999" s="14" t="n">
        <v>176</v>
      </c>
      <c r="C1999" s="15" t="n">
        <v>177.85</v>
      </c>
      <c r="D1999" s="16" t="n">
        <v>170</v>
      </c>
      <c r="E1999" s="17" t="n">
        <v>172.69</v>
      </c>
      <c r="F1999" s="18" t="n">
        <v>44010200</v>
      </c>
      <c r="G1999" s="13" t="n">
        <v>171.95</v>
      </c>
      <c r="I1999" s="7" t="n">
        <f aca="false">C1999 - E1998</f>
        <v>-0.170000000000016</v>
      </c>
      <c r="J1999" s="8" t="n">
        <f aca="false">E1998 - D1999</f>
        <v>8.02000000000001</v>
      </c>
      <c r="K1999" s="9" t="n">
        <f aca="false">E1999 - E1998</f>
        <v>-5.33000000000001</v>
      </c>
      <c r="L1999" s="21" t="n">
        <f aca="false">I1999 / $E$2</f>
        <v>-0.0016957605985039</v>
      </c>
      <c r="M1999" s="22" t="n">
        <f aca="false">J1999 / $E$2</f>
        <v>0.0800000000000001</v>
      </c>
      <c r="N1999" s="23" t="n">
        <f aca="false">K1999 / $E$2</f>
        <v>-0.0531670822942645</v>
      </c>
      <c r="O1999" s="10" t="str">
        <f aca="false">IF(OR(J1999 &lt; 0, I1999 &lt; 0), IF(J1999 &lt; 0, "BUY", "SELL"), "S.W.")</f>
        <v>SELL</v>
      </c>
      <c r="P1999" s="11" t="n">
        <f aca="false">IF(OR(O1998="BUY", O1998 = "SELL"), IF(O1998 = "BUY", E1999 - B1999, B1999 - E1999), 0)</f>
        <v>0</v>
      </c>
      <c r="Q1999" s="24" t="n">
        <f aca="false">(F1999 - F1998) / F1998</f>
        <v>-0.169045038649331</v>
      </c>
      <c r="R1999" s="25" t="inlineStr">
        <f aca="true">IF(ROW(Q1999) - 2 &gt;= 3, AVERAGE(Q1999:OFFSET(Q1999,1 - $R$2, 0)), "")</f>
        <is>
          <t/>
        </is>
      </c>
    </row>
    <row collapsed="false" customFormat="false" customHeight="false" hidden="false" ht="13.3" outlineLevel="0" r="2000">
      <c r="A2000" s="20" t="n">
        <v>39461</v>
      </c>
      <c r="B2000" s="14" t="n">
        <v>177.52</v>
      </c>
      <c r="C2000" s="15" t="n">
        <v>179.42</v>
      </c>
      <c r="D2000" s="16" t="n">
        <v>175.17</v>
      </c>
      <c r="E2000" s="17" t="n">
        <v>178.78</v>
      </c>
      <c r="F2000" s="18" t="n">
        <v>39301800</v>
      </c>
      <c r="G2000" s="13" t="n">
        <v>178.02</v>
      </c>
      <c r="I2000" s="7" t="n">
        <f aca="false">C2000 - E1999</f>
        <v>6.72999999999999</v>
      </c>
      <c r="J2000" s="8" t="n">
        <f aca="false">E1999 - D2000</f>
        <v>-2.47999999999999</v>
      </c>
      <c r="K2000" s="9" t="n">
        <f aca="false">E2000 - E1999</f>
        <v>6.09</v>
      </c>
      <c r="L2000" s="21" t="n">
        <f aca="false">I2000 / $E$2</f>
        <v>0.0671321695760597</v>
      </c>
      <c r="M2000" s="22" t="n">
        <f aca="false">J2000 / $E$2</f>
        <v>-0.0247381546134662</v>
      </c>
      <c r="N2000" s="23" t="n">
        <f aca="false">K2000 / $E$2</f>
        <v>0.0607481296758105</v>
      </c>
      <c r="O2000" s="10" t="str">
        <f aca="false">IF(OR(J2000 &lt; 0, I2000 &lt; 0), IF(J2000 &lt; 0, "BUY", "SELL"), "S.W.")</f>
        <v>BUY</v>
      </c>
      <c r="P2000" s="11" t="n">
        <f aca="false">IF(OR(O1999="BUY", O1999 = "SELL"), IF(O1999 = "BUY", E2000 - B2000, B2000 - E2000), 0)</f>
        <v>-1.25999999999999</v>
      </c>
      <c r="Q2000" s="24" t="n">
        <f aca="false">(F2000 - F1999) / F1999</f>
        <v>-0.106984290005499</v>
      </c>
      <c r="R2000" s="25" t="inlineStr">
        <f aca="true">IF(ROW(Q2000) - 2 &gt;= 3, AVERAGE(Q2000:OFFSET(Q2000,1 - $R$2, 0)), "")</f>
        <is>
          <t/>
        </is>
      </c>
    </row>
    <row collapsed="false" customFormat="false" customHeight="false" hidden="false" ht="13.3" outlineLevel="0" r="2001">
      <c r="A2001" s="20" t="n">
        <v>39462</v>
      </c>
      <c r="B2001" s="14" t="n">
        <v>177.72</v>
      </c>
      <c r="C2001" s="15" t="n">
        <v>179.22</v>
      </c>
      <c r="D2001" s="16" t="n">
        <v>164.66</v>
      </c>
      <c r="E2001" s="17" t="n">
        <v>169.04</v>
      </c>
      <c r="F2001" s="18" t="n">
        <v>83688500</v>
      </c>
      <c r="G2001" s="13" t="n">
        <v>168.32</v>
      </c>
      <c r="I2001" s="7" t="n">
        <f aca="false">C2001 - E2000</f>
        <v>0.439999999999998</v>
      </c>
      <c r="J2001" s="8" t="n">
        <f aca="false">E2000 - D2001</f>
        <v>14.12</v>
      </c>
      <c r="K2001" s="9" t="n">
        <f aca="false">E2001 - E2000</f>
        <v>-9.74000000000001</v>
      </c>
      <c r="L2001" s="21" t="n">
        <f aca="false">I2001 / $E$2</f>
        <v>0.00438902743142142</v>
      </c>
      <c r="M2001" s="22" t="n">
        <f aca="false">J2001 / $E$2</f>
        <v>0.140847880299252</v>
      </c>
      <c r="N2001" s="23" t="n">
        <f aca="false">K2001 / $E$2</f>
        <v>-0.0971571072319203</v>
      </c>
      <c r="O2001" s="10" t="str">
        <f aca="false">IF(OR(J2001 &lt; 0, I2001 &lt; 0), IF(J2001 &lt; 0, "BUY", "SELL"), "S.W.")</f>
        <v>S.W.</v>
      </c>
      <c r="P2001" s="11" t="n">
        <f aca="false">IF(OR(O2000="BUY", O2000 = "SELL"), IF(O2000 = "BUY", E2001 - B2001, B2001 - E2001), 0)</f>
        <v>-8.68000000000001</v>
      </c>
      <c r="Q2001" s="24" t="n">
        <f aca="false">(F2001 - F2000) / F2000</f>
        <v>1.12938084260772</v>
      </c>
      <c r="R2001" s="25" t="inlineStr">
        <f aca="true">IF(ROW(Q2001) - 2 &gt;= 3, AVERAGE(Q2001:OFFSET(Q2001,1 - $R$2, 0)), "")</f>
        <is>
          <t/>
        </is>
      </c>
    </row>
    <row collapsed="false" customFormat="false" customHeight="false" hidden="false" ht="13.3" outlineLevel="0" r="2002">
      <c r="A2002" s="20" t="n">
        <v>39463</v>
      </c>
      <c r="B2002" s="14" t="n">
        <v>165.23</v>
      </c>
      <c r="C2002" s="15" t="n">
        <v>169.01</v>
      </c>
      <c r="D2002" s="16" t="n">
        <v>156.7</v>
      </c>
      <c r="E2002" s="17" t="n">
        <v>159.64</v>
      </c>
      <c r="F2002" s="18" t="n">
        <v>79065900</v>
      </c>
      <c r="G2002" s="13" t="n">
        <v>158.96</v>
      </c>
      <c r="I2002" s="7" t="n">
        <f aca="false">C2002 - E2001</f>
        <v>-0.0300000000000011</v>
      </c>
      <c r="J2002" s="8" t="n">
        <f aca="false">E2001 - D2002</f>
        <v>12.34</v>
      </c>
      <c r="K2002" s="9" t="n">
        <f aca="false">E2002 - E2001</f>
        <v>-9.40000000000001</v>
      </c>
      <c r="L2002" s="21" t="n">
        <f aca="false">I2002 / $E$2</f>
        <v>-0.000299251870324201</v>
      </c>
      <c r="M2002" s="22" t="n">
        <f aca="false">J2002 / $E$2</f>
        <v>0.123092269326683</v>
      </c>
      <c r="N2002" s="23" t="n">
        <f aca="false">K2002 / $E$2</f>
        <v>-0.0937655860349128</v>
      </c>
      <c r="O2002" s="10" t="str">
        <f aca="false">IF(OR(J2002 &lt; 0, I2002 &lt; 0), IF(J2002 &lt; 0, "BUY", "SELL"), "S.W.")</f>
        <v>SELL</v>
      </c>
      <c r="P2002" s="11" t="n">
        <f aca="false">IF(OR(O2001="BUY", O2001 = "SELL"), IF(O2001 = "BUY", E2002 - B2002, B2002 - E2002), 0)</f>
        <v>0</v>
      </c>
      <c r="Q2002" s="24" t="n">
        <f aca="false">(F2002 - F2001) / F2001</f>
        <v>-0.0552357850839721</v>
      </c>
      <c r="R2002" s="25" t="inlineStr">
        <f aca="true">IF(ROW(Q2002) - 2 &gt;= 3, AVERAGE(Q2002:OFFSET(Q2002,1 - $R$2, 0)), "")</f>
        <is>
          <t/>
        </is>
      </c>
    </row>
    <row collapsed="false" customFormat="false" customHeight="false" hidden="false" ht="13.3" outlineLevel="0" r="2003">
      <c r="A2003" s="20" t="n">
        <v>39464</v>
      </c>
      <c r="B2003" s="14" t="n">
        <v>161.51</v>
      </c>
      <c r="C2003" s="15" t="n">
        <v>165.36</v>
      </c>
      <c r="D2003" s="16" t="n">
        <v>158.42</v>
      </c>
      <c r="E2003" s="17" t="n">
        <v>160.89</v>
      </c>
      <c r="F2003" s="18" t="n">
        <v>62780700</v>
      </c>
      <c r="G2003" s="13" t="n">
        <v>160.2</v>
      </c>
      <c r="I2003" s="7" t="n">
        <f aca="false">C2003 - E2002</f>
        <v>5.72000000000003</v>
      </c>
      <c r="J2003" s="8" t="n">
        <f aca="false">E2002 - D2003</f>
        <v>1.22</v>
      </c>
      <c r="K2003" s="9" t="n">
        <f aca="false">E2003 - E2002</f>
        <v>1.25</v>
      </c>
      <c r="L2003" s="21" t="n">
        <f aca="false">I2003 / $E$2</f>
        <v>0.0570573566084791</v>
      </c>
      <c r="M2003" s="22" t="n">
        <f aca="false">J2003 / $E$2</f>
        <v>0.0121695760598504</v>
      </c>
      <c r="N2003" s="23" t="n">
        <f aca="false">K2003 / $E$2</f>
        <v>0.0124688279301746</v>
      </c>
      <c r="O2003" s="10" t="str">
        <f aca="false">IF(OR(J2003 &lt; 0, I2003 &lt; 0), IF(J2003 &lt; 0, "BUY", "SELL"), "S.W.")</f>
        <v>S.W.</v>
      </c>
      <c r="P2003" s="11" t="n">
        <f aca="false">IF(OR(O2002="BUY", O2002 = "SELL"), IF(O2002 = "BUY", E2003 - B2003, B2003 - E2003), 0)</f>
        <v>0.620000000000005</v>
      </c>
      <c r="Q2003" s="24" t="n">
        <f aca="false">(F2003 - F2002) / F2002</f>
        <v>-0.205969956707</v>
      </c>
      <c r="R2003" s="25" t="inlineStr">
        <f aca="true">IF(ROW(Q2003) - 2 &gt;= 3, AVERAGE(Q2003:OFFSET(Q2003,1 - $R$2, 0)), "")</f>
        <is>
          <t/>
        </is>
      </c>
    </row>
    <row collapsed="false" customFormat="false" customHeight="false" hidden="false" ht="13.3" outlineLevel="0" r="2004">
      <c r="A2004" s="20" t="n">
        <v>39465</v>
      </c>
      <c r="B2004" s="14" t="n">
        <v>161.71</v>
      </c>
      <c r="C2004" s="15" t="n">
        <v>165.75</v>
      </c>
      <c r="D2004" s="16" t="n">
        <v>159.61</v>
      </c>
      <c r="E2004" s="17" t="n">
        <v>161.36</v>
      </c>
      <c r="F2004" s="18" t="n">
        <v>61583700</v>
      </c>
      <c r="G2004" s="13" t="n">
        <v>160.67</v>
      </c>
      <c r="I2004" s="7" t="n">
        <f aca="false">C2004 - E2003</f>
        <v>4.86000000000001</v>
      </c>
      <c r="J2004" s="8" t="n">
        <f aca="false">E2003 - D2004</f>
        <v>1.27999999999997</v>
      </c>
      <c r="K2004" s="9" t="n">
        <f aca="false">E2004 - E2003</f>
        <v>0.470000000000027</v>
      </c>
      <c r="L2004" s="21" t="n">
        <f aca="false">I2004 / $E$2</f>
        <v>0.0484788029925188</v>
      </c>
      <c r="M2004" s="22" t="n">
        <f aca="false">J2004 / $E$2</f>
        <v>0.0127680798004985</v>
      </c>
      <c r="N2004" s="23" t="n">
        <f aca="false">K2004 / $E$2</f>
        <v>0.00468827930174591</v>
      </c>
      <c r="O2004" s="10" t="str">
        <f aca="false">IF(OR(J2004 &lt; 0, I2004 &lt; 0), IF(J2004 &lt; 0, "BUY", "SELL"), "S.W.")</f>
        <v>S.W.</v>
      </c>
      <c r="P2004" s="11" t="n">
        <f aca="false">IF(OR(O2003="BUY", O2003 = "SELL"), IF(O2003 = "BUY", E2004 - B2004, B2004 - E2004), 0)</f>
        <v>0</v>
      </c>
      <c r="Q2004" s="24" t="n">
        <f aca="false">(F2004 - F2003) / F2003</f>
        <v>-0.0190663691229948</v>
      </c>
      <c r="R2004" s="25" t="inlineStr">
        <f aca="true">IF(ROW(Q2004) - 2 &gt;= 3, AVERAGE(Q2004:OFFSET(Q2004,1 - $R$2, 0)), "")</f>
        <is>
          <t/>
        </is>
      </c>
    </row>
    <row collapsed="false" customFormat="false" customHeight="false" hidden="false" ht="13.3" outlineLevel="0" r="2005">
      <c r="A2005" s="20" t="n">
        <v>39469</v>
      </c>
      <c r="B2005" s="14" t="n">
        <v>148.06</v>
      </c>
      <c r="C2005" s="15" t="n">
        <v>159.98</v>
      </c>
      <c r="D2005" s="16" t="n">
        <v>146</v>
      </c>
      <c r="E2005" s="17" t="n">
        <v>155.64</v>
      </c>
      <c r="F2005" s="18" t="n">
        <v>86955500</v>
      </c>
      <c r="G2005" s="13" t="n">
        <v>154.97</v>
      </c>
      <c r="I2005" s="7" t="n">
        <f aca="false">C2005 - E2004</f>
        <v>-1.38000000000002</v>
      </c>
      <c r="J2005" s="8" t="n">
        <f aca="false">E2004 - D2005</f>
        <v>15.36</v>
      </c>
      <c r="K2005" s="9" t="n">
        <f aca="false">E2005 - E2004</f>
        <v>-5.72000000000003</v>
      </c>
      <c r="L2005" s="21" t="n">
        <f aca="false">I2005 / $E$2</f>
        <v>-0.013765586034913</v>
      </c>
      <c r="M2005" s="22" t="n">
        <f aca="false">J2005 / $E$2</f>
        <v>0.153216957605985</v>
      </c>
      <c r="N2005" s="23" t="n">
        <f aca="false">K2005 / $E$2</f>
        <v>-0.0570573566084791</v>
      </c>
      <c r="O2005" s="10" t="str">
        <f aca="false">IF(OR(J2005 &lt; 0, I2005 &lt; 0), IF(J2005 &lt; 0, "BUY", "SELL"), "S.W.")</f>
        <v>SELL</v>
      </c>
      <c r="P2005" s="11" t="n">
        <f aca="false">IF(OR(O2004="BUY", O2004 = "SELL"), IF(O2004 = "BUY", E2005 - B2005, B2005 - E2005), 0)</f>
        <v>0</v>
      </c>
      <c r="Q2005" s="24" t="n">
        <f aca="false">(F2005 - F2004) / F2004</f>
        <v>0.411988886669687</v>
      </c>
      <c r="R2005" s="25" t="inlineStr">
        <f aca="true">IF(ROW(Q2005) - 2 &gt;= 3, AVERAGE(Q2005:OFFSET(Q2005,1 - $R$2, 0)), "")</f>
        <is>
          <t/>
        </is>
      </c>
    </row>
    <row collapsed="false" customFormat="false" customHeight="false" hidden="false" ht="13.3" outlineLevel="0" r="2006">
      <c r="A2006" s="20" t="n">
        <v>39470</v>
      </c>
      <c r="B2006" s="14" t="n">
        <v>136.19</v>
      </c>
      <c r="C2006" s="15" t="n">
        <v>140</v>
      </c>
      <c r="D2006" s="16" t="n">
        <v>126.14</v>
      </c>
      <c r="E2006" s="17" t="n">
        <v>139.07</v>
      </c>
      <c r="F2006" s="18" t="n">
        <v>120463200</v>
      </c>
      <c r="G2006" s="13" t="n">
        <v>138.48</v>
      </c>
      <c r="I2006" s="7" t="n">
        <f aca="false">C2006 - E2005</f>
        <v>-15.64</v>
      </c>
      <c r="J2006" s="8" t="n">
        <f aca="false">E2005 - D2006</f>
        <v>29.5</v>
      </c>
      <c r="K2006" s="9" t="n">
        <f aca="false">E2006 - E2005</f>
        <v>-16.57</v>
      </c>
      <c r="L2006" s="21" t="n">
        <f aca="false">I2006 / $E$2</f>
        <v>-0.156009975062344</v>
      </c>
      <c r="M2006" s="22" t="n">
        <f aca="false">J2006 / $E$2</f>
        <v>0.29426433915212</v>
      </c>
      <c r="N2006" s="23" t="n">
        <f aca="false">K2006 / $E$2</f>
        <v>-0.165286783042394</v>
      </c>
      <c r="O2006" s="10" t="str">
        <f aca="false">IF(OR(J2006 &lt; 0, I2006 &lt; 0), IF(J2006 &lt; 0, "BUY", "SELL"), "S.W.")</f>
        <v>SELL</v>
      </c>
      <c r="P2006" s="11" t="n">
        <f aca="false">IF(OR(O2005="BUY", O2005 = "SELL"), IF(O2005 = "BUY", E2006 - B2006, B2006 - E2006), 0)</f>
        <v>-2.88</v>
      </c>
      <c r="Q2006" s="24" t="n">
        <f aca="false">(F2006 - F2005) / F2005</f>
        <v>0.385343077781164</v>
      </c>
      <c r="R2006" s="25" t="inlineStr">
        <f aca="true">IF(ROW(Q2006) - 2 &gt;= 3, AVERAGE(Q2006:OFFSET(Q2006,1 - $R$2, 0)), "")</f>
        <is>
          <t/>
        </is>
      </c>
    </row>
    <row collapsed="false" customFormat="false" customHeight="false" hidden="false" ht="13.3" outlineLevel="0" r="2007">
      <c r="A2007" s="20" t="n">
        <v>39471</v>
      </c>
      <c r="B2007" s="14" t="n">
        <v>139.99</v>
      </c>
      <c r="C2007" s="15" t="n">
        <v>140.7</v>
      </c>
      <c r="D2007" s="16" t="n">
        <v>132.01</v>
      </c>
      <c r="E2007" s="17" t="n">
        <v>135.6</v>
      </c>
      <c r="F2007" s="18" t="n">
        <v>71638100</v>
      </c>
      <c r="G2007" s="13" t="n">
        <v>135.02</v>
      </c>
      <c r="I2007" s="7" t="n">
        <f aca="false">C2007 - E2006</f>
        <v>1.63</v>
      </c>
      <c r="J2007" s="8" t="n">
        <f aca="false">E2006 - D2007</f>
        <v>7.06</v>
      </c>
      <c r="K2007" s="9" t="n">
        <f aca="false">E2007 - E2006</f>
        <v>-3.47</v>
      </c>
      <c r="L2007" s="21" t="n">
        <f aca="false">I2007 / $E$2</f>
        <v>0.0162593516209476</v>
      </c>
      <c r="M2007" s="22" t="n">
        <f aca="false">J2007 / $E$2</f>
        <v>0.070423940149626</v>
      </c>
      <c r="N2007" s="23" t="n">
        <f aca="false">K2007 / $E$2</f>
        <v>-0.0346134663341646</v>
      </c>
      <c r="O2007" s="10" t="str">
        <f aca="false">IF(OR(J2007 &lt; 0, I2007 &lt; 0), IF(J2007 &lt; 0, "BUY", "SELL"), "S.W.")</f>
        <v>S.W.</v>
      </c>
      <c r="P2007" s="11" t="n">
        <f aca="false">IF(OR(O2006="BUY", O2006 = "SELL"), IF(O2006 = "BUY", E2007 - B2007, B2007 - E2007), 0)</f>
        <v>4.39000000000002</v>
      </c>
      <c r="Q2007" s="24" t="n">
        <f aca="false">(F2007 - F2006) / F2006</f>
        <v>-0.405311331593383</v>
      </c>
      <c r="R2007" s="25" t="inlineStr">
        <f aca="true">IF(ROW(Q2007) - 2 &gt;= 3, AVERAGE(Q2007:OFFSET(Q2007,1 - $R$2, 0)), "")</f>
        <is>
          <t/>
        </is>
      </c>
    </row>
    <row collapsed="false" customFormat="false" customHeight="false" hidden="false" ht="13.3" outlineLevel="0" r="2008">
      <c r="A2008" s="20" t="n">
        <v>39472</v>
      </c>
      <c r="B2008" s="14" t="n">
        <v>138.99</v>
      </c>
      <c r="C2008" s="15" t="n">
        <v>139.09</v>
      </c>
      <c r="D2008" s="16" t="n">
        <v>129.61</v>
      </c>
      <c r="E2008" s="17" t="n">
        <v>130.01</v>
      </c>
      <c r="F2008" s="18" t="n">
        <v>55526400</v>
      </c>
      <c r="G2008" s="13" t="n">
        <v>129.45</v>
      </c>
      <c r="I2008" s="7" t="n">
        <f aca="false">C2008 - E2007</f>
        <v>3.49000000000001</v>
      </c>
      <c r="J2008" s="8" t="n">
        <f aca="false">E2007 - D2008</f>
        <v>5.98999999999998</v>
      </c>
      <c r="K2008" s="9" t="n">
        <f aca="false">E2008 - E2007</f>
        <v>-5.59</v>
      </c>
      <c r="L2008" s="21" t="n">
        <f aca="false">I2008 / $E$2</f>
        <v>0.0348129675810475</v>
      </c>
      <c r="M2008" s="22" t="n">
        <f aca="false">J2008 / $E$2</f>
        <v>0.0597506234413963</v>
      </c>
      <c r="N2008" s="23" t="n">
        <f aca="false">K2008 / $E$2</f>
        <v>-0.0557605985037407</v>
      </c>
      <c r="O2008" s="10" t="str">
        <f aca="false">IF(OR(J2008 &lt; 0, I2008 &lt; 0), IF(J2008 &lt; 0, "BUY", "SELL"), "S.W.")</f>
        <v>S.W.</v>
      </c>
      <c r="P2008" s="11" t="n">
        <f aca="false">IF(OR(O2007="BUY", O2007 = "SELL"), IF(O2007 = "BUY", E2008 - B2008, B2008 - E2008), 0)</f>
        <v>0</v>
      </c>
      <c r="Q2008" s="24" t="n">
        <f aca="false">(F2008 - F2007) / F2007</f>
        <v>-0.224904066411588</v>
      </c>
      <c r="R2008" s="25" t="inlineStr">
        <f aca="true">IF(ROW(Q2008) - 2 &gt;= 3, AVERAGE(Q2008:OFFSET(Q2008,1 - $R$2, 0)), "")</f>
        <is>
          <t/>
        </is>
      </c>
    </row>
    <row collapsed="false" customFormat="false" customHeight="false" hidden="false" ht="13.3" outlineLevel="0" r="2009">
      <c r="A2009" s="20" t="n">
        <v>39475</v>
      </c>
      <c r="B2009" s="14" t="n">
        <v>128.16</v>
      </c>
      <c r="C2009" s="15" t="n">
        <v>133.2</v>
      </c>
      <c r="D2009" s="16" t="n">
        <v>126.45</v>
      </c>
      <c r="E2009" s="17" t="n">
        <v>130.01</v>
      </c>
      <c r="F2009" s="18" t="n">
        <v>52673000</v>
      </c>
      <c r="G2009" s="13" t="n">
        <v>129.45</v>
      </c>
      <c r="I2009" s="7" t="n">
        <f aca="false">C2009 - E2008</f>
        <v>3.19</v>
      </c>
      <c r="J2009" s="8" t="n">
        <f aca="false">E2008 - D2009</f>
        <v>3.55999999999999</v>
      </c>
      <c r="K2009" s="9" t="n">
        <f aca="false">E2009 - E2008</f>
        <v>0</v>
      </c>
      <c r="L2009" s="21" t="n">
        <f aca="false">I2009 / $E$2</f>
        <v>0.0318204488778055</v>
      </c>
      <c r="M2009" s="22" t="n">
        <f aca="false">J2009 / $E$2</f>
        <v>0.035511221945137</v>
      </c>
      <c r="N2009" s="23" t="n">
        <f aca="false">K2009 / $E$2</f>
        <v>0</v>
      </c>
      <c r="O2009" s="10" t="str">
        <f aca="false">IF(OR(J2009 &lt; 0, I2009 &lt; 0), IF(J2009 &lt; 0, "BUY", "SELL"), "S.W.")</f>
        <v>S.W.</v>
      </c>
      <c r="P2009" s="11" t="n">
        <f aca="false">IF(OR(O2008="BUY", O2008 = "SELL"), IF(O2008 = "BUY", E2009 - B2009, B2009 - E2009), 0)</f>
        <v>0</v>
      </c>
      <c r="Q2009" s="24" t="n">
        <f aca="false">(F2009 - F2008) / F2008</f>
        <v>-0.0513881685108345</v>
      </c>
      <c r="R2009" s="25" t="inlineStr">
        <f aca="true">IF(ROW(Q2009) - 2 &gt;= 3, AVERAGE(Q2009:OFFSET(Q2009,1 - $R$2, 0)), "")</f>
        <is>
          <t/>
        </is>
      </c>
    </row>
    <row collapsed="false" customFormat="false" customHeight="false" hidden="false" ht="13.3" outlineLevel="0" r="2010">
      <c r="A2010" s="20" t="n">
        <v>39476</v>
      </c>
      <c r="B2010" s="14" t="n">
        <v>131.15</v>
      </c>
      <c r="C2010" s="15" t="n">
        <v>132.79</v>
      </c>
      <c r="D2010" s="16" t="n">
        <v>129.05</v>
      </c>
      <c r="E2010" s="17" t="n">
        <v>131.54</v>
      </c>
      <c r="F2010" s="18" t="n">
        <v>39285100</v>
      </c>
      <c r="G2010" s="13" t="n">
        <v>130.98</v>
      </c>
      <c r="I2010" s="7" t="n">
        <f aca="false">C2010 - E2009</f>
        <v>2.78</v>
      </c>
      <c r="J2010" s="8" t="n">
        <f aca="false">E2009 - D2010</f>
        <v>0.95999999999998</v>
      </c>
      <c r="K2010" s="9" t="n">
        <f aca="false">E2010 - E2009</f>
        <v>1.53</v>
      </c>
      <c r="L2010" s="21" t="n">
        <f aca="false">I2010 / $E$2</f>
        <v>0.0277306733167082</v>
      </c>
      <c r="M2010" s="22" t="n">
        <f aca="false">J2010 / $E$2</f>
        <v>0.00957605985037386</v>
      </c>
      <c r="N2010" s="23" t="n">
        <f aca="false">K2010 / $E$2</f>
        <v>0.0152618453865337</v>
      </c>
      <c r="O2010" s="10" t="str">
        <f aca="false">IF(OR(J2010 &lt; 0, I2010 &lt; 0), IF(J2010 &lt; 0, "BUY", "SELL"), "S.W.")</f>
        <v>S.W.</v>
      </c>
      <c r="P2010" s="11" t="n">
        <f aca="false">IF(OR(O2009="BUY", O2009 = "SELL"), IF(O2009 = "BUY", E2010 - B2010, B2010 - E2010), 0)</f>
        <v>0</v>
      </c>
      <c r="Q2010" s="24" t="n">
        <f aca="false">(F2010 - F2009) / F2009</f>
        <v>-0.254170068156361</v>
      </c>
      <c r="R2010" s="25" t="inlineStr">
        <f aca="true">IF(ROW(Q2010) - 2 &gt;= 3, AVERAGE(Q2010:OFFSET(Q2010,1 - $R$2, 0)), "")</f>
        <is>
          <t/>
        </is>
      </c>
    </row>
    <row collapsed="false" customFormat="false" customHeight="false" hidden="false" ht="13.3" outlineLevel="0" r="2011">
      <c r="A2011" s="20" t="n">
        <v>39477</v>
      </c>
      <c r="B2011" s="14" t="n">
        <v>131.37</v>
      </c>
      <c r="C2011" s="15" t="n">
        <v>135.45</v>
      </c>
      <c r="D2011" s="16" t="n">
        <v>130</v>
      </c>
      <c r="E2011" s="17" t="n">
        <v>132.18</v>
      </c>
      <c r="F2011" s="18" t="n">
        <v>44394700</v>
      </c>
      <c r="G2011" s="13" t="n">
        <v>131.61</v>
      </c>
      <c r="I2011" s="7" t="n">
        <f aca="false">C2011 - E2010</f>
        <v>3.91</v>
      </c>
      <c r="J2011" s="8" t="n">
        <f aca="false">E2010 - D2011</f>
        <v>1.53999999999999</v>
      </c>
      <c r="K2011" s="9" t="n">
        <f aca="false">E2011 - E2010</f>
        <v>0.640000000000015</v>
      </c>
      <c r="L2011" s="21" t="n">
        <f aca="false">I2011 / $E$2</f>
        <v>0.039002493765586</v>
      </c>
      <c r="M2011" s="22" t="n">
        <f aca="false">J2011 / $E$2</f>
        <v>0.015361596009975</v>
      </c>
      <c r="N2011" s="23" t="n">
        <f aca="false">K2011 / $E$2</f>
        <v>0.00638403990024952</v>
      </c>
      <c r="O2011" s="10" t="str">
        <f aca="false">IF(OR(J2011 &lt; 0, I2011 &lt; 0), IF(J2011 &lt; 0, "BUY", "SELL"), "S.W.")</f>
        <v>S.W.</v>
      </c>
      <c r="P2011" s="11" t="n">
        <f aca="false">IF(OR(O2010="BUY", O2010 = "SELL"), IF(O2010 = "BUY", E2011 - B2011, B2011 - E2011), 0)</f>
        <v>0</v>
      </c>
      <c r="Q2011" s="24" t="n">
        <f aca="false">(F2011 - F2010) / F2010</f>
        <v>0.130064579191602</v>
      </c>
      <c r="R2011" s="25" t="inlineStr">
        <f aca="true">IF(ROW(Q2011) - 2 &gt;= 3, AVERAGE(Q2011:OFFSET(Q2011,1 - $R$2, 0)), "")</f>
        <is>
          <t/>
        </is>
      </c>
    </row>
    <row collapsed="false" customFormat="false" customHeight="false" hidden="false" ht="13.3" outlineLevel="0" r="2012">
      <c r="A2012" s="20" t="n">
        <v>39478</v>
      </c>
      <c r="B2012" s="14" t="n">
        <v>129.45</v>
      </c>
      <c r="C2012" s="15" t="n">
        <v>136.65</v>
      </c>
      <c r="D2012" s="16" t="n">
        <v>129.4</v>
      </c>
      <c r="E2012" s="17" t="n">
        <v>135.36</v>
      </c>
      <c r="F2012" s="18" t="n">
        <v>48059800</v>
      </c>
      <c r="G2012" s="13" t="n">
        <v>134.78</v>
      </c>
      <c r="I2012" s="7" t="n">
        <f aca="false">C2012 - E2011</f>
        <v>4.47</v>
      </c>
      <c r="J2012" s="8" t="n">
        <f aca="false">E2011 - D2012</f>
        <v>2.78</v>
      </c>
      <c r="K2012" s="9" t="n">
        <f aca="false">E2012 - E2011</f>
        <v>3.18000000000001</v>
      </c>
      <c r="L2012" s="21" t="n">
        <f aca="false">I2012 / $E$2</f>
        <v>0.0445885286783042</v>
      </c>
      <c r="M2012" s="22" t="n">
        <f aca="false">J2012 / $E$2</f>
        <v>0.0277306733167082</v>
      </c>
      <c r="N2012" s="23" t="n">
        <f aca="false">K2012 / $E$2</f>
        <v>0.0317206982543642</v>
      </c>
      <c r="O2012" s="10" t="str">
        <f aca="false">IF(OR(J2012 &lt; 0, I2012 &lt; 0), IF(J2012 &lt; 0, "BUY", "SELL"), "S.W.")</f>
        <v>S.W.</v>
      </c>
      <c r="P2012" s="11" t="n">
        <f aca="false">IF(OR(O2011="BUY", O2011 = "SELL"), IF(O2011 = "BUY", E2012 - B2012, B2012 - E2012), 0)</f>
        <v>0</v>
      </c>
      <c r="Q2012" s="24" t="n">
        <f aca="false">(F2012 - F2011) / F2011</f>
        <v>0.0825571520924795</v>
      </c>
      <c r="R2012" s="25" t="inlineStr">
        <f aca="true">IF(ROW(Q2012) - 2 &gt;= 3, AVERAGE(Q2012:OFFSET(Q2012,1 - $R$2, 0)), "")</f>
        <is>
          <t/>
        </is>
      </c>
    </row>
    <row collapsed="false" customFormat="false" customHeight="false" hidden="false" ht="13.3" outlineLevel="0" r="2013">
      <c r="A2013" s="20" t="n">
        <v>39479</v>
      </c>
      <c r="B2013" s="14" t="n">
        <v>136.24</v>
      </c>
      <c r="C2013" s="15" t="n">
        <v>136.59</v>
      </c>
      <c r="D2013" s="16" t="n">
        <v>132.18</v>
      </c>
      <c r="E2013" s="17" t="n">
        <v>133.75</v>
      </c>
      <c r="F2013" s="18" t="n">
        <v>36098000</v>
      </c>
      <c r="G2013" s="13" t="n">
        <v>133.18</v>
      </c>
      <c r="I2013" s="7" t="n">
        <f aca="false">C2013 - E2012</f>
        <v>1.22999999999999</v>
      </c>
      <c r="J2013" s="8" t="n">
        <f aca="false">E2012 - D2013</f>
        <v>3.18000000000001</v>
      </c>
      <c r="K2013" s="9" t="n">
        <f aca="false">E2013 - E2012</f>
        <v>-1.61000000000001</v>
      </c>
      <c r="L2013" s="21" t="n">
        <f aca="false">I2013 / $E$2</f>
        <v>0.0122693266832917</v>
      </c>
      <c r="M2013" s="22" t="n">
        <f aca="false">J2013 / $E$2</f>
        <v>0.0317206982543642</v>
      </c>
      <c r="N2013" s="23" t="n">
        <f aca="false">K2013 / $E$2</f>
        <v>-0.016059850374065</v>
      </c>
      <c r="O2013" s="10" t="str">
        <f aca="false">IF(OR(J2013 &lt; 0, I2013 &lt; 0), IF(J2013 &lt; 0, "BUY", "SELL"), "S.W.")</f>
        <v>S.W.</v>
      </c>
      <c r="P2013" s="11" t="n">
        <f aca="false">IF(OR(O2012="BUY", O2012 = "SELL"), IF(O2012 = "BUY", E2013 - B2013, B2013 - E2013), 0)</f>
        <v>0</v>
      </c>
      <c r="Q2013" s="24" t="n">
        <f aca="false">(F2013 - F2012) / F2012</f>
        <v>-0.248894086117712</v>
      </c>
      <c r="R2013" s="25" t="inlineStr">
        <f aca="true">IF(ROW(Q2013) - 2 &gt;= 3, AVERAGE(Q2013:OFFSET(Q2013,1 - $R$2, 0)), "")</f>
        <is>
          <t/>
        </is>
      </c>
    </row>
    <row collapsed="false" customFormat="false" customHeight="false" hidden="false" ht="13.3" outlineLevel="0" r="2014">
      <c r="A2014" s="20" t="n">
        <v>39482</v>
      </c>
      <c r="B2014" s="14" t="n">
        <v>134.21</v>
      </c>
      <c r="C2014" s="15" t="n">
        <v>135.9</v>
      </c>
      <c r="D2014" s="16" t="n">
        <v>131.42</v>
      </c>
      <c r="E2014" s="17" t="n">
        <v>131.65</v>
      </c>
      <c r="F2014" s="18" t="n">
        <v>32115500</v>
      </c>
      <c r="G2014" s="13" t="n">
        <v>131.09</v>
      </c>
      <c r="I2014" s="7" t="n">
        <f aca="false">C2014 - E2013</f>
        <v>2.15000000000001</v>
      </c>
      <c r="J2014" s="8" t="n">
        <f aca="false">E2013 - D2014</f>
        <v>2.33000000000001</v>
      </c>
      <c r="K2014" s="9" t="n">
        <f aca="false">E2014 - E2013</f>
        <v>-2.09999999999999</v>
      </c>
      <c r="L2014" s="21" t="n">
        <f aca="false">I2014 / $E$2</f>
        <v>0.0214463840399003</v>
      </c>
      <c r="M2014" s="22" t="n">
        <f aca="false">J2014 / $E$2</f>
        <v>0.0232418952618455</v>
      </c>
      <c r="N2014" s="23" t="n">
        <f aca="false">K2014 / $E$2</f>
        <v>-0.0209476309226932</v>
      </c>
      <c r="O2014" s="10" t="str">
        <f aca="false">IF(OR(J2014 &lt; 0, I2014 &lt; 0), IF(J2014 &lt; 0, "BUY", "SELL"), "S.W.")</f>
        <v>S.W.</v>
      </c>
      <c r="P2014" s="11" t="n">
        <f aca="false">IF(OR(O2013="BUY", O2013 = "SELL"), IF(O2013 = "BUY", E2014 - B2014, B2014 - E2014), 0)</f>
        <v>0</v>
      </c>
      <c r="Q2014" s="24" t="n">
        <f aca="false">(F2014 - F2013) / F2013</f>
        <v>-0.110324671726965</v>
      </c>
      <c r="R2014" s="25" t="inlineStr">
        <f aca="true">IF(ROW(Q2014) - 2 &gt;= 3, AVERAGE(Q2014:OFFSET(Q2014,1 - $R$2, 0)), "")</f>
        <is>
          <t/>
        </is>
      </c>
    </row>
    <row collapsed="false" customFormat="false" customHeight="false" hidden="false" ht="13.3" outlineLevel="0" r="2015">
      <c r="A2015" s="20" t="n">
        <v>39483</v>
      </c>
      <c r="B2015" s="14" t="n">
        <v>130.43</v>
      </c>
      <c r="C2015" s="15" t="n">
        <v>134</v>
      </c>
      <c r="D2015" s="16" t="n">
        <v>128.9</v>
      </c>
      <c r="E2015" s="17" t="n">
        <v>129.36</v>
      </c>
      <c r="F2015" s="18" t="n">
        <v>40751500</v>
      </c>
      <c r="G2015" s="13" t="n">
        <v>128.81</v>
      </c>
      <c r="I2015" s="7" t="n">
        <f aca="false">C2015 - E2014</f>
        <v>2.34999999999999</v>
      </c>
      <c r="J2015" s="8" t="n">
        <f aca="false">E2014 - D2015</f>
        <v>2.75</v>
      </c>
      <c r="K2015" s="9" t="n">
        <f aca="false">E2015 - E2014</f>
        <v>-2.28999999999999</v>
      </c>
      <c r="L2015" s="21" t="n">
        <f aca="false">I2015 / $E$2</f>
        <v>0.0234413965087281</v>
      </c>
      <c r="M2015" s="22" t="n">
        <f aca="false">J2015 / $E$2</f>
        <v>0.027431421446384</v>
      </c>
      <c r="N2015" s="23" t="n">
        <f aca="false">K2015 / $E$2</f>
        <v>-0.0228428927680797</v>
      </c>
      <c r="O2015" s="10" t="str">
        <f aca="false">IF(OR(J2015 &lt; 0, I2015 &lt; 0), IF(J2015 &lt; 0, "BUY", "SELL"), "S.W.")</f>
        <v>S.W.</v>
      </c>
      <c r="P2015" s="11" t="n">
        <f aca="false">IF(OR(O2014="BUY", O2014 = "SELL"), IF(O2014 = "BUY", E2015 - B2015, B2015 - E2015), 0)</f>
        <v>0</v>
      </c>
      <c r="Q2015" s="24" t="n">
        <f aca="false">(F2015 - F2014) / F2014</f>
        <v>0.268904423097881</v>
      </c>
      <c r="R2015" s="25" t="inlineStr">
        <f aca="true">IF(ROW(Q2015) - 2 &gt;= 3, AVERAGE(Q2015:OFFSET(Q2015,1 - $R$2, 0)), "")</f>
        <is>
          <t/>
        </is>
      </c>
    </row>
    <row collapsed="false" customFormat="false" customHeight="false" hidden="false" ht="13.3" outlineLevel="0" r="2016">
      <c r="A2016" s="20" t="n">
        <v>39484</v>
      </c>
      <c r="B2016" s="14" t="n">
        <v>130.83</v>
      </c>
      <c r="C2016" s="15" t="n">
        <v>131.92</v>
      </c>
      <c r="D2016" s="16" t="n">
        <v>121.77</v>
      </c>
      <c r="E2016" s="17" t="n">
        <v>122</v>
      </c>
      <c r="F2016" s="18" t="n">
        <v>56188300</v>
      </c>
      <c r="G2016" s="13" t="n">
        <v>121.48</v>
      </c>
      <c r="I2016" s="7" t="n">
        <f aca="false">C2016 - E2015</f>
        <v>2.55999999999997</v>
      </c>
      <c r="J2016" s="8" t="n">
        <f aca="false">E2015 - D2016</f>
        <v>7.59000000000002</v>
      </c>
      <c r="K2016" s="9" t="n">
        <f aca="false">E2016 - E2015</f>
        <v>-7.36000000000001</v>
      </c>
      <c r="L2016" s="21" t="n">
        <f aca="false">I2016 / $E$2</f>
        <v>0.0255361596009972</v>
      </c>
      <c r="M2016" s="22" t="n">
        <f aca="false">J2016 / $E$2</f>
        <v>0.0757107231920201</v>
      </c>
      <c r="N2016" s="23" t="n">
        <f aca="false">K2016 / $E$2</f>
        <v>-0.073416458852868</v>
      </c>
      <c r="O2016" s="10" t="str">
        <f aca="false">IF(OR(J2016 &lt; 0, I2016 &lt; 0), IF(J2016 &lt; 0, "BUY", "SELL"), "S.W.")</f>
        <v>S.W.</v>
      </c>
      <c r="P2016" s="11" t="n">
        <f aca="false">IF(OR(O2015="BUY", O2015 = "SELL"), IF(O2015 = "BUY", E2016 - B2016, B2016 - E2016), 0)</f>
        <v>0</v>
      </c>
      <c r="Q2016" s="24" t="n">
        <f aca="false">(F2016 - F2015) / F2015</f>
        <v>0.378803234236777</v>
      </c>
      <c r="R2016" s="25" t="inlineStr">
        <f aca="true">IF(ROW(Q2016) - 2 &gt;= 3, AVERAGE(Q2016:OFFSET(Q2016,1 - $R$2, 0)), "")</f>
        <is>
          <t/>
        </is>
      </c>
    </row>
    <row collapsed="false" customFormat="false" customHeight="false" hidden="false" ht="13.3" outlineLevel="0" r="2017">
      <c r="A2017" s="20" t="n">
        <v>39485</v>
      </c>
      <c r="B2017" s="14" t="n">
        <v>119.97</v>
      </c>
      <c r="C2017" s="15" t="n">
        <v>124.78</v>
      </c>
      <c r="D2017" s="16" t="n">
        <v>117.27</v>
      </c>
      <c r="E2017" s="17" t="n">
        <v>121.24</v>
      </c>
      <c r="F2017" s="18" t="n">
        <v>74404700</v>
      </c>
      <c r="G2017" s="13" t="n">
        <v>120.72</v>
      </c>
      <c r="I2017" s="7" t="n">
        <f aca="false">C2017 - E2016</f>
        <v>2.78</v>
      </c>
      <c r="J2017" s="8" t="n">
        <f aca="false">E2016 - D2017</f>
        <v>4.73</v>
      </c>
      <c r="K2017" s="9" t="n">
        <f aca="false">E2017 - E2016</f>
        <v>-0.760000000000005</v>
      </c>
      <c r="L2017" s="21" t="n">
        <f aca="false">I2017 / $E$2</f>
        <v>0.0277306733167082</v>
      </c>
      <c r="M2017" s="22" t="n">
        <f aca="false">J2017 / $E$2</f>
        <v>0.0471820448877806</v>
      </c>
      <c r="N2017" s="23" t="n">
        <f aca="false">K2017 / $E$2</f>
        <v>-0.00758104738154619</v>
      </c>
      <c r="O2017" s="10" t="str">
        <f aca="false">IF(OR(J2017 &lt; 0, I2017 &lt; 0), IF(J2017 &lt; 0, "BUY", "SELL"), "S.W.")</f>
        <v>S.W.</v>
      </c>
      <c r="P2017" s="11" t="n">
        <f aca="false">IF(OR(O2016="BUY", O2016 = "SELL"), IF(O2016 = "BUY", E2017 - B2017, B2017 - E2017), 0)</f>
        <v>0</v>
      </c>
      <c r="Q2017" s="24" t="n">
        <f aca="false">(F2017 - F2016) / F2016</f>
        <v>0.324202725478436</v>
      </c>
      <c r="R2017" s="25" t="inlineStr">
        <f aca="true">IF(ROW(Q2017) - 2 &gt;= 3, AVERAGE(Q2017:OFFSET(Q2017,1 - $R$2, 0)), "")</f>
        <is>
          <t/>
        </is>
      </c>
    </row>
    <row collapsed="false" customFormat="false" customHeight="false" hidden="false" ht="13.3" outlineLevel="0" r="2018">
      <c r="A2018" s="20" t="n">
        <v>39486</v>
      </c>
      <c r="B2018" s="14" t="n">
        <v>122.08</v>
      </c>
      <c r="C2018" s="15" t="n">
        <v>125.7</v>
      </c>
      <c r="D2018" s="16" t="n">
        <v>121.6</v>
      </c>
      <c r="E2018" s="17" t="n">
        <v>125.48</v>
      </c>
      <c r="F2018" s="18" t="n">
        <v>48427600</v>
      </c>
      <c r="G2018" s="13" t="n">
        <v>124.94</v>
      </c>
      <c r="I2018" s="7" t="n">
        <f aca="false">C2018 - E2017</f>
        <v>4.46000000000001</v>
      </c>
      <c r="J2018" s="8" t="n">
        <f aca="false">E2017 - D2018</f>
        <v>-0.359999999999999</v>
      </c>
      <c r="K2018" s="9" t="n">
        <f aca="false">E2018 - E2017</f>
        <v>4.24000000000001</v>
      </c>
      <c r="L2018" s="21" t="n">
        <f aca="false">I2018 / $E$2</f>
        <v>0.0444887780548629</v>
      </c>
      <c r="M2018" s="22" t="n">
        <f aca="false">J2018 / $E$2</f>
        <v>-0.00359102244389027</v>
      </c>
      <c r="N2018" s="23" t="n">
        <f aca="false">K2018 / $E$2</f>
        <v>0.0422942643391522</v>
      </c>
      <c r="O2018" s="10" t="str">
        <f aca="false">IF(OR(J2018 &lt; 0, I2018 &lt; 0), IF(J2018 &lt; 0, "BUY", "SELL"), "S.W.")</f>
        <v>BUY</v>
      </c>
      <c r="P2018" s="11" t="n">
        <f aca="false">IF(OR(O2017="BUY", O2017 = "SELL"), IF(O2017 = "BUY", E2018 - B2018, B2018 - E2018), 0)</f>
        <v>0</v>
      </c>
      <c r="Q2018" s="24" t="n">
        <f aca="false">(F2018 - F2017) / F2017</f>
        <v>-0.349132514478252</v>
      </c>
      <c r="R2018" s="25" t="inlineStr">
        <f aca="true">IF(ROW(Q2018) - 2 &gt;= 3, AVERAGE(Q2018:OFFSET(Q2018,1 - $R$2, 0)), "")</f>
        <is>
          <t/>
        </is>
      </c>
    </row>
    <row collapsed="false" customFormat="false" customHeight="false" hidden="false" ht="13.3" outlineLevel="0" r="2019">
      <c r="A2019" s="20" t="n">
        <v>39489</v>
      </c>
      <c r="B2019" s="14" t="n">
        <v>128.01</v>
      </c>
      <c r="C2019" s="15" t="n">
        <v>129.98</v>
      </c>
      <c r="D2019" s="16" t="n">
        <v>127.2</v>
      </c>
      <c r="E2019" s="17" t="n">
        <v>129.45</v>
      </c>
      <c r="F2019" s="18" t="n">
        <v>42908300</v>
      </c>
      <c r="G2019" s="13" t="n">
        <v>128.9</v>
      </c>
      <c r="I2019" s="7" t="n">
        <f aca="false">C2019 - E2018</f>
        <v>4.49999999999999</v>
      </c>
      <c r="J2019" s="8" t="n">
        <f aca="false">E2018 - D2019</f>
        <v>-1.72</v>
      </c>
      <c r="K2019" s="9" t="n">
        <f aca="false">E2019 - E2018</f>
        <v>3.96999999999998</v>
      </c>
      <c r="L2019" s="21" t="n">
        <f aca="false">I2019 / $E$2</f>
        <v>0.0448877805486283</v>
      </c>
      <c r="M2019" s="22" t="n">
        <f aca="false">J2019 / $E$2</f>
        <v>-0.0171571072319202</v>
      </c>
      <c r="N2019" s="23" t="n">
        <f aca="false">K2019 / $E$2</f>
        <v>0.0396009975062343</v>
      </c>
      <c r="O2019" s="10" t="str">
        <f aca="false">IF(OR(J2019 &lt; 0, I2019 &lt; 0), IF(J2019 &lt; 0, "BUY", "SELL"), "S.W.")</f>
        <v>BUY</v>
      </c>
      <c r="P2019" s="11" t="n">
        <f aca="false">IF(OR(O2018="BUY", O2018 = "SELL"), IF(O2018 = "BUY", E2019 - B2019, B2019 - E2019), 0)</f>
        <v>1.44</v>
      </c>
      <c r="Q2019" s="24" t="n">
        <f aca="false">(F2019 - F2018) / F2018</f>
        <v>-0.113970132734226</v>
      </c>
      <c r="R2019" s="25" t="inlineStr">
        <f aca="true">IF(ROW(Q2019) - 2 &gt;= 3, AVERAGE(Q2019:OFFSET(Q2019,1 - $R$2, 0)), "")</f>
        <is>
          <t/>
        </is>
      </c>
    </row>
    <row collapsed="false" customFormat="false" customHeight="false" hidden="false" ht="13.3" outlineLevel="0" r="2020">
      <c r="A2020" s="20" t="n">
        <v>39490</v>
      </c>
      <c r="B2020" s="14" t="n">
        <v>130.7</v>
      </c>
      <c r="C2020" s="15" t="n">
        <v>131</v>
      </c>
      <c r="D2020" s="16" t="n">
        <v>123.62</v>
      </c>
      <c r="E2020" s="17" t="n">
        <v>124.86</v>
      </c>
      <c r="F2020" s="18" t="n">
        <v>43785000</v>
      </c>
      <c r="G2020" s="13" t="n">
        <v>124.33</v>
      </c>
      <c r="I2020" s="7" t="n">
        <f aca="false">C2020 - E2019</f>
        <v>1.55000000000001</v>
      </c>
      <c r="J2020" s="8" t="n">
        <f aca="false">E2019 - D2020</f>
        <v>5.82999999999998</v>
      </c>
      <c r="K2020" s="9" t="n">
        <f aca="false">E2020 - E2019</f>
        <v>-4.58999999999999</v>
      </c>
      <c r="L2020" s="21" t="n">
        <f aca="false">I2020 / $E$2</f>
        <v>0.0154613466334166</v>
      </c>
      <c r="M2020" s="22" t="n">
        <f aca="false">J2020 / $E$2</f>
        <v>0.058154613466334</v>
      </c>
      <c r="N2020" s="23" t="n">
        <f aca="false">K2020 / $E$2</f>
        <v>-0.0457855361596009</v>
      </c>
      <c r="O2020" s="10" t="str">
        <f aca="false">IF(OR(J2020 &lt; 0, I2020 &lt; 0), IF(J2020 &lt; 0, "BUY", "SELL"), "S.W.")</f>
        <v>S.W.</v>
      </c>
      <c r="P2020" s="11" t="n">
        <f aca="false">IF(OR(O2019="BUY", O2019 = "SELL"), IF(O2019 = "BUY", E2020 - B2020, B2020 - E2020), 0)</f>
        <v>-5.83999999999999</v>
      </c>
      <c r="Q2020" s="24" t="n">
        <f aca="false">(F2020 - F2019) / F2019</f>
        <v>0.020431944402365</v>
      </c>
      <c r="R2020" s="25" t="inlineStr">
        <f aca="true">IF(ROW(Q2020) - 2 &gt;= 3, AVERAGE(Q2020:OFFSET(Q2020,1 - $R$2, 0)), "")</f>
        <is>
          <t/>
        </is>
      </c>
    </row>
    <row collapsed="false" customFormat="false" customHeight="false" hidden="false" ht="13.3" outlineLevel="0" r="2021">
      <c r="A2021" s="20" t="n">
        <v>39491</v>
      </c>
      <c r="B2021" s="14" t="n">
        <v>126.68</v>
      </c>
      <c r="C2021" s="15" t="n">
        <v>129.78</v>
      </c>
      <c r="D2021" s="16" t="n">
        <v>125.63</v>
      </c>
      <c r="E2021" s="17" t="n">
        <v>129.4</v>
      </c>
      <c r="F2021" s="18" t="n">
        <v>34590500</v>
      </c>
      <c r="G2021" s="13" t="n">
        <v>128.85</v>
      </c>
      <c r="I2021" s="7" t="n">
        <f aca="false">C2021 - E2020</f>
        <v>4.92</v>
      </c>
      <c r="J2021" s="8" t="n">
        <f aca="false">E2020 - D2021</f>
        <v>-0.769999999999996</v>
      </c>
      <c r="K2021" s="9" t="n">
        <f aca="false">E2021 - E2020</f>
        <v>4.54000000000001</v>
      </c>
      <c r="L2021" s="21" t="n">
        <f aca="false">I2021 / $E$2</f>
        <v>0.0490773067331671</v>
      </c>
      <c r="M2021" s="22" t="n">
        <f aca="false">J2021 / $E$2</f>
        <v>-0.00768079800498749</v>
      </c>
      <c r="N2021" s="23" t="n">
        <f aca="false">K2021 / $E$2</f>
        <v>0.0452867830423941</v>
      </c>
      <c r="O2021" s="10" t="str">
        <f aca="false">IF(OR(J2021 &lt; 0, I2021 &lt; 0), IF(J2021 &lt; 0, "BUY", "SELL"), "S.W.")</f>
        <v>BUY</v>
      </c>
      <c r="P2021" s="11" t="n">
        <f aca="false">IF(OR(O2020="BUY", O2020 = "SELL"), IF(O2020 = "BUY", E2021 - B2021, B2021 - E2021), 0)</f>
        <v>0</v>
      </c>
      <c r="Q2021" s="24" t="n">
        <f aca="false">(F2021 - F2020) / F2020</f>
        <v>-0.209992006394884</v>
      </c>
      <c r="R2021" s="25" t="inlineStr">
        <f aca="true">IF(ROW(Q2021) - 2 &gt;= 3, AVERAGE(Q2021:OFFSET(Q2021,1 - $R$2, 0)), "")</f>
        <is>
          <t/>
        </is>
      </c>
    </row>
    <row collapsed="false" customFormat="false" customHeight="false" hidden="false" ht="13.3" outlineLevel="0" r="2022">
      <c r="A2022" s="20" t="n">
        <v>39492</v>
      </c>
      <c r="B2022" s="14" t="n">
        <v>129.4</v>
      </c>
      <c r="C2022" s="15" t="n">
        <v>130.8</v>
      </c>
      <c r="D2022" s="16" t="n">
        <v>127.01</v>
      </c>
      <c r="E2022" s="17" t="n">
        <v>127.46</v>
      </c>
      <c r="F2022" s="18" t="n">
        <v>34074900</v>
      </c>
      <c r="G2022" s="13" t="n">
        <v>126.92</v>
      </c>
      <c r="I2022" s="7" t="n">
        <f aca="false">C2022 - E2021</f>
        <v>1.40000000000001</v>
      </c>
      <c r="J2022" s="8" t="n">
        <f aca="false">E2021 - D2022</f>
        <v>2.39</v>
      </c>
      <c r="K2022" s="9" t="n">
        <f aca="false">E2022 - E2021</f>
        <v>-1.94000000000001</v>
      </c>
      <c r="L2022" s="21" t="n">
        <f aca="false">I2022 / $E$2</f>
        <v>0.0139650872817956</v>
      </c>
      <c r="M2022" s="22" t="n">
        <f aca="false">J2022 / $E$2</f>
        <v>0.0238403990024938</v>
      </c>
      <c r="N2022" s="23" t="n">
        <f aca="false">K2022 / $E$2</f>
        <v>-0.019351620947631</v>
      </c>
      <c r="O2022" s="10" t="str">
        <f aca="false">IF(OR(J2022 &lt; 0, I2022 &lt; 0), IF(J2022 &lt; 0, "BUY", "SELL"), "S.W.")</f>
        <v>S.W.</v>
      </c>
      <c r="P2022" s="11" t="n">
        <f aca="false">IF(OR(O2021="BUY", O2021 = "SELL"), IF(O2021 = "BUY", E2022 - B2022, B2022 - E2022), 0)</f>
        <v>-1.94000000000001</v>
      </c>
      <c r="Q2022" s="24" t="n">
        <f aca="false">(F2022 - F2021) / F2021</f>
        <v>-0.0149058267443373</v>
      </c>
      <c r="R2022" s="25" t="inlineStr">
        <f aca="true">IF(ROW(Q2022) - 2 &gt;= 3, AVERAGE(Q2022:OFFSET(Q2022,1 - $R$2, 0)), "")</f>
        <is>
          <t/>
        </is>
      </c>
    </row>
    <row collapsed="false" customFormat="false" customHeight="false" hidden="false" ht="13.3" outlineLevel="0" r="2023">
      <c r="A2023" s="20" t="n">
        <v>39493</v>
      </c>
      <c r="B2023" s="14" t="n">
        <v>126.27</v>
      </c>
      <c r="C2023" s="15" t="n">
        <v>127.08</v>
      </c>
      <c r="D2023" s="16" t="n">
        <v>124.06</v>
      </c>
      <c r="E2023" s="17" t="n">
        <v>124.63</v>
      </c>
      <c r="F2023" s="18" t="n">
        <v>32189300</v>
      </c>
      <c r="G2023" s="13" t="n">
        <v>124.1</v>
      </c>
      <c r="I2023" s="7" t="n">
        <f aca="false">C2023 - E2022</f>
        <v>-0.379999999999995</v>
      </c>
      <c r="J2023" s="8" t="n">
        <f aca="false">E2022 - D2023</f>
        <v>3.39999999999999</v>
      </c>
      <c r="K2023" s="9" t="n">
        <f aca="false">E2023 - E2022</f>
        <v>-2.83</v>
      </c>
      <c r="L2023" s="21" t="n">
        <f aca="false">I2023 / $E$2</f>
        <v>-0.00379052369077302</v>
      </c>
      <c r="M2023" s="22" t="n">
        <f aca="false">J2023 / $E$2</f>
        <v>0.0339152119700747</v>
      </c>
      <c r="N2023" s="23" t="n">
        <f aca="false">K2023 / $E$2</f>
        <v>-0.0282294264339152</v>
      </c>
      <c r="O2023" s="10" t="str">
        <f aca="false">IF(OR(J2023 &lt; 0, I2023 &lt; 0), IF(J2023 &lt; 0, "BUY", "SELL"), "S.W.")</f>
        <v>SELL</v>
      </c>
      <c r="P2023" s="11" t="n">
        <f aca="false">IF(OR(O2022="BUY", O2022 = "SELL"), IF(O2022 = "BUY", E2023 - B2023, B2023 - E2023), 0)</f>
        <v>0</v>
      </c>
      <c r="Q2023" s="24" t="n">
        <f aca="false">(F2023 - F2022) / F2022</f>
        <v>-0.0553369195507544</v>
      </c>
      <c r="R2023" s="25" t="inlineStr">
        <f aca="true">IF(ROW(Q2023) - 2 &gt;= 3, AVERAGE(Q2023:OFFSET(Q2023,1 - $R$2, 0)), "")</f>
        <is>
          <t/>
        </is>
      </c>
    </row>
    <row collapsed="false" customFormat="false" customHeight="false" hidden="false" ht="13.3" outlineLevel="0" r="2024">
      <c r="A2024" s="20" t="n">
        <v>39497</v>
      </c>
      <c r="B2024" s="14" t="n">
        <v>125.99</v>
      </c>
      <c r="C2024" s="15" t="n">
        <v>126.75</v>
      </c>
      <c r="D2024" s="16" t="n">
        <v>121.44</v>
      </c>
      <c r="E2024" s="17" t="n">
        <v>122.18</v>
      </c>
      <c r="F2024" s="18" t="n">
        <v>35894500</v>
      </c>
      <c r="G2024" s="13" t="n">
        <v>121.66</v>
      </c>
      <c r="I2024" s="7" t="n">
        <f aca="false">C2024 - E2023</f>
        <v>2.12</v>
      </c>
      <c r="J2024" s="8" t="n">
        <f aca="false">E2023 - D2024</f>
        <v>3.19</v>
      </c>
      <c r="K2024" s="9" t="n">
        <f aca="false">E2024 - E2023</f>
        <v>-2.44999999999999</v>
      </c>
      <c r="L2024" s="21" t="n">
        <f aca="false">I2024 / $E$2</f>
        <v>0.0211471321695761</v>
      </c>
      <c r="M2024" s="22" t="n">
        <f aca="false">J2024 / $E$2</f>
        <v>0.0318204488778055</v>
      </c>
      <c r="N2024" s="23" t="n">
        <f aca="false">K2024 / $E$2</f>
        <v>-0.024438902743142</v>
      </c>
      <c r="O2024" s="10" t="str">
        <f aca="false">IF(OR(J2024 &lt; 0, I2024 &lt; 0), IF(J2024 &lt; 0, "BUY", "SELL"), "S.W.")</f>
        <v>S.W.</v>
      </c>
      <c r="P2024" s="11" t="n">
        <f aca="false">IF(OR(O2023="BUY", O2023 = "SELL"), IF(O2023 = "BUY", E2024 - B2024, B2024 - E2024), 0)</f>
        <v>3.80999999999999</v>
      </c>
      <c r="Q2024" s="24" t="n">
        <f aca="false">(F2024 - F2023) / F2023</f>
        <v>0.115106572680984</v>
      </c>
      <c r="R2024" s="25" t="inlineStr">
        <f aca="true">IF(ROW(Q2024) - 2 &gt;= 3, AVERAGE(Q2024:OFFSET(Q2024,1 - $R$2, 0)), "")</f>
        <is>
          <t/>
        </is>
      </c>
    </row>
    <row collapsed="false" customFormat="false" customHeight="false" hidden="false" ht="13.3" outlineLevel="0" r="2025">
      <c r="A2025" s="20" t="n">
        <v>39498</v>
      </c>
      <c r="B2025" s="14" t="n">
        <v>122.2</v>
      </c>
      <c r="C2025" s="15" t="n">
        <v>124.6</v>
      </c>
      <c r="D2025" s="16" t="n">
        <v>121.68</v>
      </c>
      <c r="E2025" s="17" t="n">
        <v>123.82</v>
      </c>
      <c r="F2025" s="18" t="n">
        <v>34551400</v>
      </c>
      <c r="G2025" s="13" t="n">
        <v>123.29</v>
      </c>
      <c r="I2025" s="7" t="n">
        <f aca="false">C2025 - E2024</f>
        <v>2.41999999999999</v>
      </c>
      <c r="J2025" s="8" t="n">
        <f aca="false">E2024 - D2025</f>
        <v>0.5</v>
      </c>
      <c r="K2025" s="9" t="n">
        <f aca="false">E2025 - E2024</f>
        <v>1.63999999999999</v>
      </c>
      <c r="L2025" s="21" t="n">
        <f aca="false">I2025 / $E$2</f>
        <v>0.0241396508728178</v>
      </c>
      <c r="M2025" s="22" t="n">
        <f aca="false">J2025 / $E$2</f>
        <v>0.00498753117206983</v>
      </c>
      <c r="N2025" s="23" t="n">
        <f aca="false">K2025 / $E$2</f>
        <v>0.0163591022443889</v>
      </c>
      <c r="O2025" s="10" t="str">
        <f aca="false">IF(OR(J2025 &lt; 0, I2025 &lt; 0), IF(J2025 &lt; 0, "BUY", "SELL"), "S.W.")</f>
        <v>S.W.</v>
      </c>
      <c r="P2025" s="11" t="n">
        <f aca="false">IF(OR(O2024="BUY", O2024 = "SELL"), IF(O2024 = "BUY", E2025 - B2025, B2025 - E2025), 0)</f>
        <v>0</v>
      </c>
      <c r="Q2025" s="24" t="n">
        <f aca="false">(F2025 - F2024) / F2024</f>
        <v>-0.037417988828372</v>
      </c>
      <c r="R2025" s="25" t="inlineStr">
        <f aca="true">IF(ROW(Q2025) - 2 &gt;= 3, AVERAGE(Q2025:OFFSET(Q2025,1 - $R$2, 0)), "")</f>
        <is>
          <t/>
        </is>
      </c>
    </row>
    <row collapsed="false" customFormat="false" customHeight="false" hidden="false" ht="13.3" outlineLevel="0" r="2026">
      <c r="A2026" s="20" t="n">
        <v>39499</v>
      </c>
      <c r="B2026" s="14" t="n">
        <v>126.05</v>
      </c>
      <c r="C2026" s="15" t="n">
        <v>126.47</v>
      </c>
      <c r="D2026" s="16" t="n">
        <v>120.86</v>
      </c>
      <c r="E2026" s="17" t="n">
        <v>121.54</v>
      </c>
      <c r="F2026" s="18" t="n">
        <v>33504100</v>
      </c>
      <c r="G2026" s="13" t="n">
        <v>121.02</v>
      </c>
      <c r="I2026" s="7" t="n">
        <f aca="false">C2026 - E2025</f>
        <v>2.65000000000001</v>
      </c>
      <c r="J2026" s="8" t="n">
        <f aca="false">E2025 - D2026</f>
        <v>2.95999999999999</v>
      </c>
      <c r="K2026" s="9" t="n">
        <f aca="false">E2026 - E2025</f>
        <v>-2.27999999999999</v>
      </c>
      <c r="L2026" s="21" t="n">
        <f aca="false">I2026 / $E$2</f>
        <v>0.0264339152119701</v>
      </c>
      <c r="M2026" s="22" t="n">
        <f aca="false">J2026 / $E$2</f>
        <v>0.0295261845386533</v>
      </c>
      <c r="N2026" s="23" t="n">
        <f aca="false">K2026 / $E$2</f>
        <v>-0.0227431421446383</v>
      </c>
      <c r="O2026" s="10" t="str">
        <f aca="false">IF(OR(J2026 &lt; 0, I2026 &lt; 0), IF(J2026 &lt; 0, "BUY", "SELL"), "S.W.")</f>
        <v>S.W.</v>
      </c>
      <c r="P2026" s="11" t="n">
        <f aca="false">IF(OR(O2025="BUY", O2025 = "SELL"), IF(O2025 = "BUY", E2026 - B2026, B2026 - E2026), 0)</f>
        <v>0</v>
      </c>
      <c r="Q2026" s="24" t="n">
        <f aca="false">(F2026 - F2025) / F2025</f>
        <v>-0.0303113622023999</v>
      </c>
      <c r="R2026" s="25" t="inlineStr">
        <f aca="true">IF(ROW(Q2026) - 2 &gt;= 3, AVERAGE(Q2026:OFFSET(Q2026,1 - $R$2, 0)), "")</f>
        <is>
          <t/>
        </is>
      </c>
    </row>
    <row collapsed="false" customFormat="false" customHeight="false" hidden="false" ht="13.3" outlineLevel="0" r="2027">
      <c r="A2027" s="20" t="n">
        <v>39500</v>
      </c>
      <c r="B2027" s="14" t="n">
        <v>122.48</v>
      </c>
      <c r="C2027" s="15" t="n">
        <v>122.51</v>
      </c>
      <c r="D2027" s="16" t="n">
        <v>115.87</v>
      </c>
      <c r="E2027" s="17" t="n">
        <v>119.46</v>
      </c>
      <c r="F2027" s="18" t="n">
        <v>54638500</v>
      </c>
      <c r="G2027" s="13" t="n">
        <v>118.95</v>
      </c>
      <c r="I2027" s="7" t="n">
        <f aca="false">C2027 - E2026</f>
        <v>0.969999999999999</v>
      </c>
      <c r="J2027" s="8" t="n">
        <f aca="false">E2026 - D2027</f>
        <v>5.67</v>
      </c>
      <c r="K2027" s="9" t="n">
        <f aca="false">E2027 - E2026</f>
        <v>-2.08000000000001</v>
      </c>
      <c r="L2027" s="21" t="n">
        <f aca="false">I2027 / $E$2</f>
        <v>0.00967581047381545</v>
      </c>
      <c r="M2027" s="22" t="n">
        <f aca="false">J2027 / $E$2</f>
        <v>0.0565586034912718</v>
      </c>
      <c r="N2027" s="23" t="n">
        <f aca="false">K2027 / $E$2</f>
        <v>-0.0207481296758106</v>
      </c>
      <c r="O2027" s="10" t="str">
        <f aca="false">IF(OR(J2027 &lt; 0, I2027 &lt; 0), IF(J2027 &lt; 0, "BUY", "SELL"), "S.W.")</f>
        <v>S.W.</v>
      </c>
      <c r="P2027" s="11" t="n">
        <f aca="false">IF(OR(O2026="BUY", O2026 = "SELL"), IF(O2026 = "BUY", E2027 - B2027, B2027 - E2027), 0)</f>
        <v>0</v>
      </c>
      <c r="Q2027" s="24" t="n">
        <f aca="false">(F2027 - F2026) / F2026</f>
        <v>0.630800409502121</v>
      </c>
      <c r="R2027" s="25" t="inlineStr">
        <f aca="true">IF(ROW(Q2027) - 2 &gt;= 3, AVERAGE(Q2027:OFFSET(Q2027,1 - $R$2, 0)), "")</f>
        <is>
          <t/>
        </is>
      </c>
    </row>
    <row collapsed="false" customFormat="false" customHeight="false" hidden="false" ht="13.3" outlineLevel="0" r="2028">
      <c r="A2028" s="20" t="n">
        <v>39503</v>
      </c>
      <c r="B2028" s="14" t="n">
        <v>118.59</v>
      </c>
      <c r="C2028" s="15" t="n">
        <v>120.17</v>
      </c>
      <c r="D2028" s="16" t="n">
        <v>116.66</v>
      </c>
      <c r="E2028" s="17" t="n">
        <v>119.74</v>
      </c>
      <c r="F2028" s="18" t="n">
        <v>44884800</v>
      </c>
      <c r="G2028" s="13" t="n">
        <v>119.23</v>
      </c>
      <c r="I2028" s="7" t="n">
        <f aca="false">C2028 - E2027</f>
        <v>0.710000000000008</v>
      </c>
      <c r="J2028" s="8" t="n">
        <f aca="false">E2027 - D2028</f>
        <v>2.8</v>
      </c>
      <c r="K2028" s="9" t="n">
        <f aca="false">E2028 - E2027</f>
        <v>0.280000000000001</v>
      </c>
      <c r="L2028" s="21" t="n">
        <f aca="false">I2028 / $E$2</f>
        <v>0.00708229426433923</v>
      </c>
      <c r="M2028" s="22" t="n">
        <f aca="false">J2028 / $E$2</f>
        <v>0.027930174563591</v>
      </c>
      <c r="N2028" s="23" t="n">
        <f aca="false">K2028 / $E$2</f>
        <v>0.00279301745635911</v>
      </c>
      <c r="O2028" s="10" t="str">
        <f aca="false">IF(OR(J2028 &lt; 0, I2028 &lt; 0), IF(J2028 &lt; 0, "BUY", "SELL"), "S.W.")</f>
        <v>S.W.</v>
      </c>
      <c r="P2028" s="11" t="n">
        <f aca="false">IF(OR(O2027="BUY", O2027 = "SELL"), IF(O2027 = "BUY", E2028 - B2028, B2028 - E2028), 0)</f>
        <v>0</v>
      </c>
      <c r="Q2028" s="24" t="n">
        <f aca="false">(F2028 - F2027) / F2027</f>
        <v>-0.17851331936272</v>
      </c>
      <c r="R2028" s="25" t="inlineStr">
        <f aca="true">IF(ROW(Q2028) - 2 &gt;= 3, AVERAGE(Q2028:OFFSET(Q2028,1 - $R$2, 0)), "")</f>
        <is>
          <t/>
        </is>
      </c>
    </row>
    <row collapsed="false" customFormat="false" customHeight="false" hidden="false" ht="13.3" outlineLevel="0" r="2029">
      <c r="A2029" s="20" t="n">
        <v>39504</v>
      </c>
      <c r="B2029" s="14" t="n">
        <v>117.64</v>
      </c>
      <c r="C2029" s="15" t="n">
        <v>121.09</v>
      </c>
      <c r="D2029" s="16" t="n">
        <v>115.44</v>
      </c>
      <c r="E2029" s="17" t="n">
        <v>119.15</v>
      </c>
      <c r="F2029" s="18" t="n">
        <v>53746000</v>
      </c>
      <c r="G2029" s="13" t="n">
        <v>118.64</v>
      </c>
      <c r="I2029" s="7" t="n">
        <f aca="false">C2029 - E2028</f>
        <v>1.35000000000001</v>
      </c>
      <c r="J2029" s="8" t="n">
        <f aca="false">E2028 - D2029</f>
        <v>4.3</v>
      </c>
      <c r="K2029" s="9" t="n">
        <f aca="false">E2029 - E2028</f>
        <v>-0.589999999999989</v>
      </c>
      <c r="L2029" s="21" t="n">
        <f aca="false">I2029 / $E$2</f>
        <v>0.0134663341645886</v>
      </c>
      <c r="M2029" s="22" t="n">
        <f aca="false">J2029 / $E$2</f>
        <v>0.0428927680798005</v>
      </c>
      <c r="N2029" s="23" t="n">
        <f aca="false">K2029 / $E$2</f>
        <v>-0.00588528678304229</v>
      </c>
      <c r="O2029" s="10" t="str">
        <f aca="false">IF(OR(J2029 &lt; 0, I2029 &lt; 0), IF(J2029 &lt; 0, "BUY", "SELL"), "S.W.")</f>
        <v>S.W.</v>
      </c>
      <c r="P2029" s="11" t="n">
        <f aca="false">IF(OR(O2028="BUY", O2028 = "SELL"), IF(O2028 = "BUY", E2029 - B2029, B2029 - E2029), 0)</f>
        <v>0</v>
      </c>
      <c r="Q2029" s="24" t="n">
        <f aca="false">(F2029 - F2028) / F2028</f>
        <v>0.197420953195737</v>
      </c>
      <c r="R2029" s="25" t="inlineStr">
        <f aca="true">IF(ROW(Q2029) - 2 &gt;= 3, AVERAGE(Q2029:OFFSET(Q2029,1 - $R$2, 0)), "")</f>
        <is>
          <t/>
        </is>
      </c>
    </row>
    <row collapsed="false" customFormat="false" customHeight="false" hidden="false" ht="13.3" outlineLevel="0" r="2030">
      <c r="A2030" s="20" t="n">
        <v>39505</v>
      </c>
      <c r="B2030" s="14" t="n">
        <v>118.23</v>
      </c>
      <c r="C2030" s="15" t="n">
        <v>123.05</v>
      </c>
      <c r="D2030" s="16" t="n">
        <v>118.09</v>
      </c>
      <c r="E2030" s="17" t="n">
        <v>122.96</v>
      </c>
      <c r="F2030" s="18" t="n">
        <v>52683500</v>
      </c>
      <c r="G2030" s="13" t="n">
        <v>122.43</v>
      </c>
      <c r="I2030" s="7" t="n">
        <f aca="false">C2030 - E2029</f>
        <v>3.89999999999999</v>
      </c>
      <c r="J2030" s="8" t="n">
        <f aca="false">E2029 - D2030</f>
        <v>1.06</v>
      </c>
      <c r="K2030" s="9" t="n">
        <f aca="false">E2030 - E2029</f>
        <v>3.80999999999999</v>
      </c>
      <c r="L2030" s="21" t="n">
        <f aca="false">I2030 / $E$2</f>
        <v>0.0389027431421446</v>
      </c>
      <c r="M2030" s="22" t="n">
        <f aca="false">J2030 / $E$2</f>
        <v>0.0105735660847881</v>
      </c>
      <c r="N2030" s="23" t="n">
        <f aca="false">K2030 / $E$2</f>
        <v>0.0380049875311719</v>
      </c>
      <c r="O2030" s="10" t="str">
        <f aca="false">IF(OR(J2030 &lt; 0, I2030 &lt; 0), IF(J2030 &lt; 0, "BUY", "SELL"), "S.W.")</f>
        <v>S.W.</v>
      </c>
      <c r="P2030" s="11" t="n">
        <f aca="false">IF(OR(O2029="BUY", O2029 = "SELL"), IF(O2029 = "BUY", E2030 - B2030, B2030 - E2030), 0)</f>
        <v>0</v>
      </c>
      <c r="Q2030" s="24" t="n">
        <f aca="false">(F2030 - F2029) / F2029</f>
        <v>-0.0197689130353887</v>
      </c>
      <c r="R2030" s="25" t="inlineStr">
        <f aca="true">IF(ROW(Q2030) - 2 &gt;= 3, AVERAGE(Q2030:OFFSET(Q2030,1 - $R$2, 0)), "")</f>
        <is>
          <t/>
        </is>
      </c>
    </row>
    <row collapsed="false" customFormat="false" customHeight="false" hidden="false" ht="13.3" outlineLevel="0" r="2031">
      <c r="A2031" s="20" t="n">
        <v>39506</v>
      </c>
      <c r="B2031" s="14" t="n">
        <v>127.2</v>
      </c>
      <c r="C2031" s="15" t="n">
        <v>132.2</v>
      </c>
      <c r="D2031" s="16" t="n">
        <v>125.77</v>
      </c>
      <c r="E2031" s="17" t="n">
        <v>129.91</v>
      </c>
      <c r="F2031" s="18" t="n">
        <v>57794800</v>
      </c>
      <c r="G2031" s="13" t="n">
        <v>129.35</v>
      </c>
      <c r="I2031" s="7" t="n">
        <f aca="false">C2031 - E2030</f>
        <v>9.24</v>
      </c>
      <c r="J2031" s="8" t="n">
        <f aca="false">E2030 - D2031</f>
        <v>-2.81</v>
      </c>
      <c r="K2031" s="9" t="n">
        <f aca="false">E2031 - E2030</f>
        <v>6.95</v>
      </c>
      <c r="L2031" s="21" t="n">
        <f aca="false">I2031 / $E$2</f>
        <v>0.0921695760598503</v>
      </c>
      <c r="M2031" s="22" t="n">
        <f aca="false">J2031 / $E$2</f>
        <v>-0.0280299251870324</v>
      </c>
      <c r="N2031" s="23" t="n">
        <f aca="false">K2031 / $E$2</f>
        <v>0.0693266832917706</v>
      </c>
      <c r="O2031" s="10" t="str">
        <f aca="false">IF(OR(J2031 &lt; 0, I2031 &lt; 0), IF(J2031 &lt; 0, "BUY", "SELL"), "S.W.")</f>
        <v>BUY</v>
      </c>
      <c r="P2031" s="11" t="n">
        <f aca="false">IF(OR(O2030="BUY", O2030 = "SELL"), IF(O2030 = "BUY", E2031 - B2031, B2031 - E2031), 0)</f>
        <v>0</v>
      </c>
      <c r="Q2031" s="24" t="n">
        <f aca="false">(F2031 - F2030) / F2030</f>
        <v>0.0970189907656097</v>
      </c>
      <c r="R2031" s="25" t="inlineStr">
        <f aca="true">IF(ROW(Q2031) - 2 &gt;= 3, AVERAGE(Q2031:OFFSET(Q2031,1 - $R$2, 0)), "")</f>
        <is>
          <t/>
        </is>
      </c>
    </row>
    <row collapsed="false" customFormat="false" customHeight="false" hidden="false" ht="13.3" outlineLevel="0" r="2032">
      <c r="A2032" s="20" t="n">
        <v>39507</v>
      </c>
      <c r="B2032" s="14" t="n">
        <v>129.29</v>
      </c>
      <c r="C2032" s="15" t="n">
        <v>130.21</v>
      </c>
      <c r="D2032" s="16" t="n">
        <v>124.8</v>
      </c>
      <c r="E2032" s="17" t="n">
        <v>125.02</v>
      </c>
      <c r="F2032" s="18" t="n">
        <v>44838600</v>
      </c>
      <c r="G2032" s="13" t="n">
        <v>124.49</v>
      </c>
      <c r="I2032" s="7" t="n">
        <f aca="false">C2032 - E2031</f>
        <v>0.300000000000011</v>
      </c>
      <c r="J2032" s="8" t="n">
        <f aca="false">E2031 - D2032</f>
        <v>5.11</v>
      </c>
      <c r="K2032" s="9" t="n">
        <f aca="false">E2032 - E2031</f>
        <v>-4.89</v>
      </c>
      <c r="L2032" s="21" t="n">
        <f aca="false">I2032 / $E$2</f>
        <v>0.00299251870324201</v>
      </c>
      <c r="M2032" s="22" t="n">
        <f aca="false">J2032 / $E$2</f>
        <v>0.0509725685785536</v>
      </c>
      <c r="N2032" s="23" t="n">
        <f aca="false">K2032 / $E$2</f>
        <v>-0.0487780548628429</v>
      </c>
      <c r="O2032" s="10" t="str">
        <f aca="false">IF(OR(J2032 &lt; 0, I2032 &lt; 0), IF(J2032 &lt; 0, "BUY", "SELL"), "S.W.")</f>
        <v>S.W.</v>
      </c>
      <c r="P2032" s="11" t="n">
        <f aca="false">IF(OR(O2031="BUY", O2031 = "SELL"), IF(O2031 = "BUY", E2032 - B2032, B2032 - E2032), 0)</f>
        <v>-4.27</v>
      </c>
      <c r="Q2032" s="24" t="n">
        <f aca="false">(F2032 - F2031) / F2031</f>
        <v>-0.224175877414577</v>
      </c>
      <c r="R2032" s="25" t="inlineStr">
        <f aca="true">IF(ROW(Q2032) - 2 &gt;= 3, AVERAGE(Q2032:OFFSET(Q2032,1 - $R$2, 0)), "")</f>
        <is>
          <t/>
        </is>
      </c>
    </row>
    <row collapsed="false" customFormat="false" customHeight="false" hidden="false" ht="13.3" outlineLevel="0" r="2033">
      <c r="A2033" s="20" t="n">
        <v>39510</v>
      </c>
      <c r="B2033" s="14" t="n">
        <v>124.44</v>
      </c>
      <c r="C2033" s="15" t="n">
        <v>125.98</v>
      </c>
      <c r="D2033" s="16" t="n">
        <v>118</v>
      </c>
      <c r="E2033" s="17" t="n">
        <v>121.73</v>
      </c>
      <c r="F2033" s="18" t="n">
        <v>56894400</v>
      </c>
      <c r="G2033" s="13" t="n">
        <v>121.21</v>
      </c>
      <c r="I2033" s="7" t="n">
        <f aca="false">C2033 - E2032</f>
        <v>0.960000000000008</v>
      </c>
      <c r="J2033" s="8" t="n">
        <f aca="false">E2032 - D2033</f>
        <v>7.02</v>
      </c>
      <c r="K2033" s="9" t="n">
        <f aca="false">E2033 - E2032</f>
        <v>-3.28999999999999</v>
      </c>
      <c r="L2033" s="21" t="n">
        <f aca="false">I2033 / $E$2</f>
        <v>0.00957605985037414</v>
      </c>
      <c r="M2033" s="22" t="n">
        <f aca="false">J2033 / $E$2</f>
        <v>0.0700249376558603</v>
      </c>
      <c r="N2033" s="23" t="n">
        <f aca="false">K2033 / $E$2</f>
        <v>-0.0328179551122194</v>
      </c>
      <c r="O2033" s="10" t="str">
        <f aca="false">IF(OR(J2033 &lt; 0, I2033 &lt; 0), IF(J2033 &lt; 0, "BUY", "SELL"), "S.W.")</f>
        <v>S.W.</v>
      </c>
      <c r="P2033" s="11" t="n">
        <f aca="false">IF(OR(O2032="BUY", O2032 = "SELL"), IF(O2032 = "BUY", E2033 - B2033, B2033 - E2033), 0)</f>
        <v>0</v>
      </c>
      <c r="Q2033" s="24" t="n">
        <f aca="false">(F2033 - F2032) / F2032</f>
        <v>0.268871017382345</v>
      </c>
      <c r="R2033" s="25" t="inlineStr">
        <f aca="true">IF(ROW(Q2033) - 2 &gt;= 3, AVERAGE(Q2033:OFFSET(Q2033,1 - $R$2, 0)), "")</f>
        <is>
          <t/>
        </is>
      </c>
    </row>
    <row collapsed="false" customFormat="false" customHeight="false" hidden="false" ht="13.3" outlineLevel="0" r="2034">
      <c r="A2034" s="20" t="n">
        <v>39511</v>
      </c>
      <c r="B2034" s="14" t="n">
        <v>121.99</v>
      </c>
      <c r="C2034" s="15" t="n">
        <v>124.88</v>
      </c>
      <c r="D2034" s="16" t="n">
        <v>120.4</v>
      </c>
      <c r="E2034" s="17" t="n">
        <v>124.62</v>
      </c>
      <c r="F2034" s="18" t="n">
        <v>63763700</v>
      </c>
      <c r="G2034" s="13" t="n">
        <v>124.09</v>
      </c>
      <c r="I2034" s="7" t="n">
        <f aca="false">C2034 - E2033</f>
        <v>3.14999999999999</v>
      </c>
      <c r="J2034" s="8" t="n">
        <f aca="false">E2033 - D2034</f>
        <v>1.33</v>
      </c>
      <c r="K2034" s="9" t="n">
        <f aca="false">E2034 - E2033</f>
        <v>2.89</v>
      </c>
      <c r="L2034" s="21" t="n">
        <f aca="false">I2034 / $E$2</f>
        <v>0.0314214463840398</v>
      </c>
      <c r="M2034" s="22" t="n">
        <f aca="false">J2034 / $E$2</f>
        <v>0.0132668329177057</v>
      </c>
      <c r="N2034" s="23" t="n">
        <f aca="false">K2034 / $E$2</f>
        <v>0.0288279301745636</v>
      </c>
      <c r="O2034" s="10" t="str">
        <f aca="false">IF(OR(J2034 &lt; 0, I2034 &lt; 0), IF(J2034 &lt; 0, "BUY", "SELL"), "S.W.")</f>
        <v>S.W.</v>
      </c>
      <c r="P2034" s="11" t="n">
        <f aca="false">IF(OR(O2033="BUY", O2033 = "SELL"), IF(O2033 = "BUY", E2034 - B2034, B2034 - E2034), 0)</f>
        <v>0</v>
      </c>
      <c r="Q2034" s="24" t="n">
        <f aca="false">(F2034 - F2033) / F2033</f>
        <v>0.120737717596108</v>
      </c>
      <c r="R2034" s="25" t="inlineStr">
        <f aca="true">IF(ROW(Q2034) - 2 &gt;= 3, AVERAGE(Q2034:OFFSET(Q2034,1 - $R$2, 0)), "")</f>
        <is>
          <t/>
        </is>
      </c>
    </row>
    <row collapsed="false" customFormat="false" customHeight="false" hidden="false" ht="13.3" outlineLevel="0" r="2035">
      <c r="A2035" s="20" t="n">
        <v>39512</v>
      </c>
      <c r="B2035" s="14" t="n">
        <v>123.58</v>
      </c>
      <c r="C2035" s="15" t="n">
        <v>125.14</v>
      </c>
      <c r="D2035" s="16" t="n">
        <v>122.25</v>
      </c>
      <c r="E2035" s="17" t="n">
        <v>124.49</v>
      </c>
      <c r="F2035" s="18" t="n">
        <v>43637000</v>
      </c>
      <c r="G2035" s="13" t="n">
        <v>123.96</v>
      </c>
      <c r="I2035" s="7" t="n">
        <f aca="false">C2035 - E2034</f>
        <v>0.519999999999996</v>
      </c>
      <c r="J2035" s="8" t="n">
        <f aca="false">E2034 - D2035</f>
        <v>2.37</v>
      </c>
      <c r="K2035" s="9" t="n">
        <f aca="false">E2035 - E2034</f>
        <v>-0.13000000000001</v>
      </c>
      <c r="L2035" s="21" t="n">
        <f aca="false">I2035 / $E$2</f>
        <v>0.00518703241895258</v>
      </c>
      <c r="M2035" s="22" t="n">
        <f aca="false">J2035 / $E$2</f>
        <v>0.023640897755611</v>
      </c>
      <c r="N2035" s="23" t="n">
        <f aca="false">K2035 / $E$2</f>
        <v>-0.00129675810473825</v>
      </c>
      <c r="O2035" s="10" t="str">
        <f aca="false">IF(OR(J2035 &lt; 0, I2035 &lt; 0), IF(J2035 &lt; 0, "BUY", "SELL"), "S.W.")</f>
        <v>S.W.</v>
      </c>
      <c r="P2035" s="11" t="n">
        <f aca="false">IF(OR(O2034="BUY", O2034 = "SELL"), IF(O2034 = "BUY", E2035 - B2035, B2035 - E2035), 0)</f>
        <v>0</v>
      </c>
      <c r="Q2035" s="24" t="n">
        <f aca="false">(F2035 - F2034) / F2034</f>
        <v>-0.315645108423758</v>
      </c>
      <c r="R2035" s="25" t="inlineStr">
        <f aca="true">IF(ROW(Q2035) - 2 &gt;= 3, AVERAGE(Q2035:OFFSET(Q2035,1 - $R$2, 0)), "")</f>
        <is>
          <t/>
        </is>
      </c>
    </row>
    <row collapsed="false" customFormat="false" customHeight="false" hidden="false" ht="13.3" outlineLevel="0" r="2036">
      <c r="A2036" s="20" t="n">
        <v>39513</v>
      </c>
      <c r="B2036" s="14" t="n">
        <v>124.61</v>
      </c>
      <c r="C2036" s="15" t="n">
        <v>127.5</v>
      </c>
      <c r="D2036" s="16" t="n">
        <v>120.81</v>
      </c>
      <c r="E2036" s="17" t="n">
        <v>120.93</v>
      </c>
      <c r="F2036" s="18" t="n">
        <v>52632100</v>
      </c>
      <c r="G2036" s="13" t="n">
        <v>120.41</v>
      </c>
      <c r="I2036" s="7" t="n">
        <f aca="false">C2036 - E2035</f>
        <v>3.01000000000001</v>
      </c>
      <c r="J2036" s="8" t="n">
        <f aca="false">E2035 - D2036</f>
        <v>3.67999999999999</v>
      </c>
      <c r="K2036" s="9" t="n">
        <f aca="false">E2036 - E2035</f>
        <v>-3.55999999999999</v>
      </c>
      <c r="L2036" s="21" t="n">
        <f aca="false">I2036 / $E$2</f>
        <v>0.0300249376558604</v>
      </c>
      <c r="M2036" s="22" t="n">
        <f aca="false">J2036 / $E$2</f>
        <v>0.0367082294264338</v>
      </c>
      <c r="N2036" s="23" t="n">
        <f aca="false">K2036 / $E$2</f>
        <v>-0.035511221945137</v>
      </c>
      <c r="O2036" s="10" t="str">
        <f aca="false">IF(OR(J2036 &lt; 0, I2036 &lt; 0), IF(J2036 &lt; 0, "BUY", "SELL"), "S.W.")</f>
        <v>S.W.</v>
      </c>
      <c r="P2036" s="11" t="n">
        <f aca="false">IF(OR(O2035="BUY", O2035 = "SELL"), IF(O2035 = "BUY", E2036 - B2036, B2036 - E2036), 0)</f>
        <v>0</v>
      </c>
      <c r="Q2036" s="24" t="n">
        <f aca="false">(F2036 - F2035) / F2035</f>
        <v>0.20613470220226</v>
      </c>
      <c r="R2036" s="25" t="inlineStr">
        <f aca="true">IF(ROW(Q2036) - 2 &gt;= 3, AVERAGE(Q2036:OFFSET(Q2036,1 - $R$2, 0)), "")</f>
        <is>
          <t/>
        </is>
      </c>
    </row>
    <row collapsed="false" customFormat="false" customHeight="false" hidden="false" ht="13.3" outlineLevel="0" r="2037">
      <c r="A2037" s="20" t="n">
        <v>39514</v>
      </c>
      <c r="B2037" s="14" t="n">
        <v>120.41</v>
      </c>
      <c r="C2037" s="15" t="n">
        <v>122.98</v>
      </c>
      <c r="D2037" s="16" t="n">
        <v>119.05</v>
      </c>
      <c r="E2037" s="17" t="n">
        <v>122.25</v>
      </c>
      <c r="F2037" s="18" t="n">
        <v>43945100</v>
      </c>
      <c r="G2037" s="13" t="n">
        <v>121.73</v>
      </c>
      <c r="I2037" s="7" t="n">
        <f aca="false">C2037 - E2036</f>
        <v>2.05</v>
      </c>
      <c r="J2037" s="8" t="n">
        <f aca="false">E2036 - D2037</f>
        <v>1.88000000000001</v>
      </c>
      <c r="K2037" s="9" t="n">
        <f aca="false">E2037 - E2036</f>
        <v>1.31999999999999</v>
      </c>
      <c r="L2037" s="21" t="n">
        <f aca="false">I2037 / $E$2</f>
        <v>0.0204488778054863</v>
      </c>
      <c r="M2037" s="22" t="n">
        <f aca="false">J2037 / $E$2</f>
        <v>0.0187531172069826</v>
      </c>
      <c r="N2037" s="23" t="n">
        <f aca="false">K2037 / $E$2</f>
        <v>0.0131670822942643</v>
      </c>
      <c r="O2037" s="10" t="str">
        <f aca="false">IF(OR(J2037 &lt; 0, I2037 &lt; 0), IF(J2037 &lt; 0, "BUY", "SELL"), "S.W.")</f>
        <v>S.W.</v>
      </c>
      <c r="P2037" s="11" t="n">
        <f aca="false">IF(OR(O2036="BUY", O2036 = "SELL"), IF(O2036 = "BUY", E2037 - B2037, B2037 - E2037), 0)</f>
        <v>0</v>
      </c>
      <c r="Q2037" s="24" t="n">
        <f aca="false">(F2037 - F2036) / F2036</f>
        <v>-0.165051365991477</v>
      </c>
      <c r="R2037" s="25" t="inlineStr">
        <f aca="true">IF(ROW(Q2037) - 2 &gt;= 3, AVERAGE(Q2037:OFFSET(Q2037,1 - $R$2, 0)), "")</f>
        <is>
          <t/>
        </is>
      </c>
    </row>
    <row collapsed="false" customFormat="false" customHeight="false" hidden="false" ht="13.3" outlineLevel="0" r="2038">
      <c r="A2038" s="20" t="n">
        <v>39517</v>
      </c>
      <c r="B2038" s="14" t="n">
        <v>121.98</v>
      </c>
      <c r="C2038" s="15" t="n">
        <v>123.46</v>
      </c>
      <c r="D2038" s="16" t="n">
        <v>119.37</v>
      </c>
      <c r="E2038" s="17" t="n">
        <v>119.69</v>
      </c>
      <c r="F2038" s="18" t="n">
        <v>35699600</v>
      </c>
      <c r="G2038" s="13" t="n">
        <v>119.18</v>
      </c>
      <c r="I2038" s="7" t="n">
        <f aca="false">C2038 - E2037</f>
        <v>1.20999999999999</v>
      </c>
      <c r="J2038" s="8" t="n">
        <f aca="false">E2037 - D2038</f>
        <v>2.88</v>
      </c>
      <c r="K2038" s="9" t="n">
        <f aca="false">E2038 - E2037</f>
        <v>-2.56</v>
      </c>
      <c r="L2038" s="21" t="n">
        <f aca="false">I2038 / $E$2</f>
        <v>0.0120698254364089</v>
      </c>
      <c r="M2038" s="22" t="n">
        <f aca="false">J2038 / $E$2</f>
        <v>0.0287281795511221</v>
      </c>
      <c r="N2038" s="23" t="n">
        <f aca="false">K2038 / $E$2</f>
        <v>-0.0255361596009975</v>
      </c>
      <c r="O2038" s="10" t="str">
        <f aca="false">IF(OR(J2038 &lt; 0, I2038 &lt; 0), IF(J2038 &lt; 0, "BUY", "SELL"), "S.W.")</f>
        <v>S.W.</v>
      </c>
      <c r="P2038" s="11" t="n">
        <f aca="false">IF(OR(O2037="BUY", O2037 = "SELL"), IF(O2037 = "BUY", E2038 - B2038, B2038 - E2038), 0)</f>
        <v>0</v>
      </c>
      <c r="Q2038" s="24" t="n">
        <f aca="false">(F2038 - F2037) / F2037</f>
        <v>-0.187631840637523</v>
      </c>
      <c r="R2038" s="25" t="inlineStr">
        <f aca="true">IF(ROW(Q2038) - 2 &gt;= 3, AVERAGE(Q2038:OFFSET(Q2038,1 - $R$2, 0)), "")</f>
        <is>
          <t/>
        </is>
      </c>
    </row>
    <row collapsed="false" customFormat="false" customHeight="false" hidden="false" ht="13.3" outlineLevel="0" r="2039">
      <c r="A2039" s="20" t="n">
        <v>39518</v>
      </c>
      <c r="B2039" s="14" t="n">
        <v>124.1</v>
      </c>
      <c r="C2039" s="15" t="n">
        <v>127.48</v>
      </c>
      <c r="D2039" s="16" t="n">
        <v>122</v>
      </c>
      <c r="E2039" s="17" t="n">
        <v>127.35</v>
      </c>
      <c r="F2039" s="18" t="n">
        <v>41569400</v>
      </c>
      <c r="G2039" s="13" t="n">
        <v>126.81</v>
      </c>
      <c r="I2039" s="7" t="n">
        <f aca="false">C2039 - E2038</f>
        <v>7.79000000000001</v>
      </c>
      <c r="J2039" s="8" t="n">
        <f aca="false">E2038 - D2039</f>
        <v>-2.31</v>
      </c>
      <c r="K2039" s="9" t="n">
        <f aca="false">E2039 - E2038</f>
        <v>7.66</v>
      </c>
      <c r="L2039" s="21" t="n">
        <f aca="false">I2039 / $E$2</f>
        <v>0.0777057356608479</v>
      </c>
      <c r="M2039" s="22" t="n">
        <f aca="false">J2039 / $E$2</f>
        <v>-0.0230423940149626</v>
      </c>
      <c r="N2039" s="23" t="n">
        <f aca="false">K2039 / $E$2</f>
        <v>0.0764089775561097</v>
      </c>
      <c r="O2039" s="10" t="str">
        <f aca="false">IF(OR(J2039 &lt; 0, I2039 &lt; 0), IF(J2039 &lt; 0, "BUY", "SELL"), "S.W.")</f>
        <v>BUY</v>
      </c>
      <c r="P2039" s="11" t="n">
        <f aca="false">IF(OR(O2038="BUY", O2038 = "SELL"), IF(O2038 = "BUY", E2039 - B2039, B2039 - E2039), 0)</f>
        <v>0</v>
      </c>
      <c r="Q2039" s="24" t="n">
        <f aca="false">(F2039 - F2038) / F2038</f>
        <v>0.164422010330648</v>
      </c>
      <c r="R2039" s="25" t="inlineStr">
        <f aca="true">IF(ROW(Q2039) - 2 &gt;= 3, AVERAGE(Q2039:OFFSET(Q2039,1 - $R$2, 0)), "")</f>
        <is>
          <t/>
        </is>
      </c>
    </row>
    <row collapsed="false" customFormat="false" customHeight="false" hidden="false" ht="13.3" outlineLevel="0" r="2040">
      <c r="A2040" s="20" t="n">
        <v>39519</v>
      </c>
      <c r="B2040" s="14" t="n">
        <v>127.04</v>
      </c>
      <c r="C2040" s="15" t="n">
        <v>128.68</v>
      </c>
      <c r="D2040" s="16" t="n">
        <v>125.17</v>
      </c>
      <c r="E2040" s="17" t="n">
        <v>126.03</v>
      </c>
      <c r="F2040" s="18" t="n">
        <v>37843900</v>
      </c>
      <c r="G2040" s="13" t="n">
        <v>125.49</v>
      </c>
      <c r="I2040" s="7" t="n">
        <f aca="false">C2040 - E2039</f>
        <v>1.33000000000001</v>
      </c>
      <c r="J2040" s="8" t="n">
        <f aca="false">E2039 - D2040</f>
        <v>2.17999999999999</v>
      </c>
      <c r="K2040" s="9" t="n">
        <f aca="false">E2040 - E2039</f>
        <v>-1.31999999999999</v>
      </c>
      <c r="L2040" s="21" t="n">
        <f aca="false">I2040 / $E$2</f>
        <v>0.0132668329177059</v>
      </c>
      <c r="M2040" s="22" t="n">
        <f aca="false">J2040 / $E$2</f>
        <v>0.0217456359102244</v>
      </c>
      <c r="N2040" s="23" t="n">
        <f aca="false">K2040 / $E$2</f>
        <v>-0.0131670822942643</v>
      </c>
      <c r="O2040" s="10" t="str">
        <f aca="false">IF(OR(J2040 &lt; 0, I2040 &lt; 0), IF(J2040 &lt; 0, "BUY", "SELL"), "S.W.")</f>
        <v>S.W.</v>
      </c>
      <c r="P2040" s="11" t="n">
        <f aca="false">IF(OR(O2039="BUY", O2039 = "SELL"), IF(O2039 = "BUY", E2040 - B2040, B2040 - E2040), 0)</f>
        <v>-1.01000000000001</v>
      </c>
      <c r="Q2040" s="24" t="n">
        <f aca="false">(F2040 - F2039) / F2039</f>
        <v>-0.0896212117567249</v>
      </c>
      <c r="R2040" s="25" t="inlineStr">
        <f aca="true">IF(ROW(Q2040) - 2 &gt;= 3, AVERAGE(Q2040:OFFSET(Q2040,1 - $R$2, 0)), "")</f>
        <is>
          <t/>
        </is>
      </c>
    </row>
    <row collapsed="false" customFormat="false" customHeight="false" hidden="false" ht="13.3" outlineLevel="0" r="2041">
      <c r="A2041" s="20" t="n">
        <v>39520</v>
      </c>
      <c r="B2041" s="14" t="n">
        <v>124.1</v>
      </c>
      <c r="C2041" s="15" t="n">
        <v>129.5</v>
      </c>
      <c r="D2041" s="16" t="n">
        <v>123</v>
      </c>
      <c r="E2041" s="17" t="n">
        <v>127.94</v>
      </c>
      <c r="F2041" s="18" t="n">
        <v>45075100</v>
      </c>
      <c r="G2041" s="13" t="n">
        <v>127.39</v>
      </c>
      <c r="I2041" s="7" t="n">
        <f aca="false">C2041 - E2040</f>
        <v>3.47</v>
      </c>
      <c r="J2041" s="8" t="n">
        <f aca="false">E2040 - D2041</f>
        <v>3.03</v>
      </c>
      <c r="K2041" s="9" t="n">
        <f aca="false">E2041 - E2040</f>
        <v>1.91</v>
      </c>
      <c r="L2041" s="21" t="n">
        <f aca="false">I2041 / $E$2</f>
        <v>0.0346134663341646</v>
      </c>
      <c r="M2041" s="22" t="n">
        <f aca="false">J2041 / $E$2</f>
        <v>0.0302244389027432</v>
      </c>
      <c r="N2041" s="23" t="n">
        <f aca="false">K2041 / $E$2</f>
        <v>0.0190523690773067</v>
      </c>
      <c r="O2041" s="10" t="str">
        <f aca="false">IF(OR(J2041 &lt; 0, I2041 &lt; 0), IF(J2041 &lt; 0, "BUY", "SELL"), "S.W.")</f>
        <v>S.W.</v>
      </c>
      <c r="P2041" s="11" t="n">
        <f aca="false">IF(OR(O2040="BUY", O2040 = "SELL"), IF(O2040 = "BUY", E2041 - B2041, B2041 - E2041), 0)</f>
        <v>0</v>
      </c>
      <c r="Q2041" s="24" t="n">
        <f aca="false">(F2041 - F2040) / F2040</f>
        <v>0.191079672021118</v>
      </c>
      <c r="R2041" s="25" t="inlineStr">
        <f aca="true">IF(ROW(Q2041) - 2 &gt;= 3, AVERAGE(Q2041:OFFSET(Q2041,1 - $R$2, 0)), "")</f>
        <is>
          <t/>
        </is>
      </c>
    </row>
    <row collapsed="false" customFormat="false" customHeight="false" hidden="false" ht="13.3" outlineLevel="0" r="2042">
      <c r="A2042" s="20" t="n">
        <v>39521</v>
      </c>
      <c r="B2042" s="14" t="n">
        <v>129.88</v>
      </c>
      <c r="C2042" s="15" t="n">
        <v>130.3</v>
      </c>
      <c r="D2042" s="16" t="n">
        <v>124.2</v>
      </c>
      <c r="E2042" s="17" t="n">
        <v>126.61</v>
      </c>
      <c r="F2042" s="18" t="n">
        <v>41308600</v>
      </c>
      <c r="G2042" s="13" t="n">
        <v>126.07</v>
      </c>
      <c r="I2042" s="7" t="n">
        <f aca="false">C2042 - E2041</f>
        <v>2.36000000000001</v>
      </c>
      <c r="J2042" s="8" t="n">
        <f aca="false">E2041 - D2042</f>
        <v>3.73999999999999</v>
      </c>
      <c r="K2042" s="9" t="n">
        <f aca="false">E2042 - E2041</f>
        <v>-1.33</v>
      </c>
      <c r="L2042" s="21" t="n">
        <f aca="false">I2042 / $E$2</f>
        <v>0.0235411471321697</v>
      </c>
      <c r="M2042" s="22" t="n">
        <f aca="false">J2042 / $E$2</f>
        <v>0.0373067331670822</v>
      </c>
      <c r="N2042" s="23" t="n">
        <f aca="false">K2042 / $E$2</f>
        <v>-0.0132668329177057</v>
      </c>
      <c r="O2042" s="10" t="str">
        <f aca="false">IF(OR(J2042 &lt; 0, I2042 &lt; 0), IF(J2042 &lt; 0, "BUY", "SELL"), "S.W.")</f>
        <v>S.W.</v>
      </c>
      <c r="P2042" s="11" t="n">
        <f aca="false">IF(OR(O2041="BUY", O2041 = "SELL"), IF(O2041 = "BUY", E2042 - B2042, B2042 - E2042), 0)</f>
        <v>0</v>
      </c>
      <c r="Q2042" s="24" t="n">
        <f aca="false">(F2042 - F2041) / F2041</f>
        <v>-0.0835605467320095</v>
      </c>
      <c r="R2042" s="25" t="inlineStr">
        <f aca="true">IF(ROW(Q2042) - 2 &gt;= 3, AVERAGE(Q2042:OFFSET(Q2042,1 - $R$2, 0)), "")</f>
        <is>
          <t/>
        </is>
      </c>
    </row>
    <row collapsed="false" customFormat="false" customHeight="false" hidden="false" ht="13.3" outlineLevel="0" r="2043">
      <c r="A2043" s="20" t="n">
        <v>39524</v>
      </c>
      <c r="B2043" s="14" t="n">
        <v>122.55</v>
      </c>
      <c r="C2043" s="15" t="n">
        <v>128.59</v>
      </c>
      <c r="D2043" s="16" t="n">
        <v>122.55</v>
      </c>
      <c r="E2043" s="17" t="n">
        <v>126.73</v>
      </c>
      <c r="F2043" s="18" t="n">
        <v>38307100</v>
      </c>
      <c r="G2043" s="13" t="n">
        <v>126.19</v>
      </c>
      <c r="I2043" s="7" t="n">
        <f aca="false">C2043 - E2042</f>
        <v>1.98</v>
      </c>
      <c r="J2043" s="8" t="n">
        <f aca="false">E2042 - D2043</f>
        <v>4.06</v>
      </c>
      <c r="K2043" s="9" t="n">
        <f aca="false">E2043 - E2042</f>
        <v>0.120000000000005</v>
      </c>
      <c r="L2043" s="21" t="n">
        <f aca="false">I2043 / $E$2</f>
        <v>0.0197506234413966</v>
      </c>
      <c r="M2043" s="22" t="n">
        <f aca="false">J2043 / $E$2</f>
        <v>0.040498753117207</v>
      </c>
      <c r="N2043" s="23" t="n">
        <f aca="false">K2043 / $E$2</f>
        <v>0.0011970074812968</v>
      </c>
      <c r="O2043" s="10" t="str">
        <f aca="false">IF(OR(J2043 &lt; 0, I2043 &lt; 0), IF(J2043 &lt; 0, "BUY", "SELL"), "S.W.")</f>
        <v>S.W.</v>
      </c>
      <c r="P2043" s="11" t="n">
        <f aca="false">IF(OR(O2042="BUY", O2042 = "SELL"), IF(O2042 = "BUY", E2043 - B2043, B2043 - E2043), 0)</f>
        <v>0</v>
      </c>
      <c r="Q2043" s="24" t="n">
        <f aca="false">(F2043 - F2042) / F2042</f>
        <v>-0.072660414538377</v>
      </c>
      <c r="R2043" s="25" t="inlineStr">
        <f aca="true">IF(ROW(Q2043) - 2 &gt;= 3, AVERAGE(Q2043:OFFSET(Q2043,1 - $R$2, 0)), "")</f>
        <is>
          <t/>
        </is>
      </c>
    </row>
    <row collapsed="false" customFormat="false" customHeight="false" hidden="false" ht="13.3" outlineLevel="0" r="2044">
      <c r="A2044" s="20" t="n">
        <v>39525</v>
      </c>
      <c r="B2044" s="14" t="n">
        <v>129.18</v>
      </c>
      <c r="C2044" s="15" t="n">
        <v>133</v>
      </c>
      <c r="D2044" s="16" t="n">
        <v>128.67</v>
      </c>
      <c r="E2044" s="17" t="n">
        <v>132.82</v>
      </c>
      <c r="F2044" s="18" t="n">
        <v>43040000</v>
      </c>
      <c r="G2044" s="13" t="n">
        <v>132.25</v>
      </c>
      <c r="I2044" s="7" t="n">
        <f aca="false">C2044 - E2043</f>
        <v>6.27</v>
      </c>
      <c r="J2044" s="8" t="n">
        <f aca="false">E2043 - D2044</f>
        <v>-1.93999999999998</v>
      </c>
      <c r="K2044" s="9" t="n">
        <f aca="false">E2044 - E2043</f>
        <v>6.08999999999999</v>
      </c>
      <c r="L2044" s="21" t="n">
        <f aca="false">I2044 / $E$2</f>
        <v>0.0625436408977556</v>
      </c>
      <c r="M2044" s="22" t="n">
        <f aca="false">J2044 / $E$2</f>
        <v>-0.0193516209476308</v>
      </c>
      <c r="N2044" s="23" t="n">
        <f aca="false">K2044 / $E$2</f>
        <v>0.0607481296758104</v>
      </c>
      <c r="O2044" s="10" t="str">
        <f aca="false">IF(OR(J2044 &lt; 0, I2044 &lt; 0), IF(J2044 &lt; 0, "BUY", "SELL"), "S.W.")</f>
        <v>BUY</v>
      </c>
      <c r="P2044" s="11" t="n">
        <f aca="false">IF(OR(O2043="BUY", O2043 = "SELL"), IF(O2043 = "BUY", E2044 - B2044, B2044 - E2044), 0)</f>
        <v>0</v>
      </c>
      <c r="Q2044" s="24" t="n">
        <f aca="false">(F2044 - F2043) / F2043</f>
        <v>0.123551508728147</v>
      </c>
      <c r="R2044" s="25" t="inlineStr">
        <f aca="true">IF(ROW(Q2044) - 2 &gt;= 3, AVERAGE(Q2044:OFFSET(Q2044,1 - $R$2, 0)), "")</f>
        <is>
          <t/>
        </is>
      </c>
    </row>
    <row collapsed="false" customFormat="false" customHeight="false" hidden="false" ht="13.3" outlineLevel="0" r="2045">
      <c r="A2045" s="20" t="n">
        <v>39526</v>
      </c>
      <c r="B2045" s="14" t="n">
        <v>133.12</v>
      </c>
      <c r="C2045" s="15" t="n">
        <v>134.29</v>
      </c>
      <c r="D2045" s="16" t="n">
        <v>129.67</v>
      </c>
      <c r="E2045" s="17" t="n">
        <v>129.67</v>
      </c>
      <c r="F2045" s="18" t="n">
        <v>36090600</v>
      </c>
      <c r="G2045" s="13" t="n">
        <v>129.12</v>
      </c>
      <c r="I2045" s="7" t="n">
        <f aca="false">C2045 - E2044</f>
        <v>1.47</v>
      </c>
      <c r="J2045" s="8" t="n">
        <f aca="false">E2044 - D2045</f>
        <v>3.15000000000001</v>
      </c>
      <c r="K2045" s="9" t="n">
        <f aca="false">E2045 - E2044</f>
        <v>-3.15000000000001</v>
      </c>
      <c r="L2045" s="21" t="n">
        <f aca="false">I2045 / $E$2</f>
        <v>0.0146633416458853</v>
      </c>
      <c r="M2045" s="22" t="n">
        <f aca="false">J2045 / $E$2</f>
        <v>0.03142144638404</v>
      </c>
      <c r="N2045" s="23" t="n">
        <f aca="false">K2045 / $E$2</f>
        <v>-0.03142144638404</v>
      </c>
      <c r="O2045" s="10" t="str">
        <f aca="false">IF(OR(J2045 &lt; 0, I2045 &lt; 0), IF(J2045 &lt; 0, "BUY", "SELL"), "S.W.")</f>
        <v>S.W.</v>
      </c>
      <c r="P2045" s="11" t="n">
        <f aca="false">IF(OR(O2044="BUY", O2044 = "SELL"), IF(O2044 = "BUY", E2045 - B2045, B2045 - E2045), 0)</f>
        <v>-3.45000000000002</v>
      </c>
      <c r="Q2045" s="24" t="n">
        <f aca="false">(F2045 - F2044) / F2044</f>
        <v>-0.16146375464684</v>
      </c>
      <c r="R2045" s="25" t="inlineStr">
        <f aca="true">IF(ROW(Q2045) - 2 &gt;= 3, AVERAGE(Q2045:OFFSET(Q2045,1 - $R$2, 0)), "")</f>
        <is>
          <t/>
        </is>
      </c>
    </row>
    <row collapsed="false" customFormat="false" customHeight="false" hidden="false" ht="13.3" outlineLevel="0" r="2046">
      <c r="A2046" s="20" t="n">
        <v>39527</v>
      </c>
      <c r="B2046" s="14" t="n">
        <v>131.12</v>
      </c>
      <c r="C2046" s="15" t="n">
        <v>133.29</v>
      </c>
      <c r="D2046" s="16" t="n">
        <v>129.18</v>
      </c>
      <c r="E2046" s="17" t="n">
        <v>133.27</v>
      </c>
      <c r="F2046" s="18" t="n">
        <v>32456700</v>
      </c>
      <c r="G2046" s="13" t="n">
        <v>132.7</v>
      </c>
      <c r="I2046" s="7" t="n">
        <f aca="false">C2046 - E2045</f>
        <v>3.62</v>
      </c>
      <c r="J2046" s="8" t="n">
        <f aca="false">E2045 - D2046</f>
        <v>0.489999999999981</v>
      </c>
      <c r="K2046" s="9" t="n">
        <f aca="false">E2046 - E2045</f>
        <v>3.60000000000002</v>
      </c>
      <c r="L2046" s="21" t="n">
        <f aca="false">I2046 / $E$2</f>
        <v>0.0361097256857856</v>
      </c>
      <c r="M2046" s="22" t="n">
        <f aca="false">J2046 / $E$2</f>
        <v>0.00488778054862824</v>
      </c>
      <c r="N2046" s="23" t="n">
        <f aca="false">K2046 / $E$2</f>
        <v>0.035910224438903</v>
      </c>
      <c r="O2046" s="10" t="str">
        <f aca="false">IF(OR(J2046 &lt; 0, I2046 &lt; 0), IF(J2046 &lt; 0, "BUY", "SELL"), "S.W.")</f>
        <v>S.W.</v>
      </c>
      <c r="P2046" s="11" t="n">
        <f aca="false">IF(OR(O2045="BUY", O2045 = "SELL"), IF(O2045 = "BUY", E2046 - B2046, B2046 - E2046), 0)</f>
        <v>0</v>
      </c>
      <c r="Q2046" s="24" t="n">
        <f aca="false">(F2046 - F2045) / F2045</f>
        <v>-0.100688267859221</v>
      </c>
      <c r="R2046" s="25" t="inlineStr">
        <f aca="true">IF(ROW(Q2046) - 2 &gt;= 3, AVERAGE(Q2046:OFFSET(Q2046,1 - $R$2, 0)), "")</f>
        <is>
          <t/>
        </is>
      </c>
    </row>
    <row collapsed="false" customFormat="false" customHeight="false" hidden="false" ht="13.3" outlineLevel="0" r="2047">
      <c r="A2047" s="20" t="n">
        <v>39531</v>
      </c>
      <c r="B2047" s="14" t="n">
        <v>134.01</v>
      </c>
      <c r="C2047" s="15" t="n">
        <v>140.85</v>
      </c>
      <c r="D2047" s="16" t="n">
        <v>133.64</v>
      </c>
      <c r="E2047" s="17" t="n">
        <v>139.53</v>
      </c>
      <c r="F2047" s="18" t="n">
        <v>38104300</v>
      </c>
      <c r="G2047" s="13" t="n">
        <v>138.93</v>
      </c>
      <c r="I2047" s="7" t="n">
        <f aca="false">C2047 - E2046</f>
        <v>7.57999999999998</v>
      </c>
      <c r="J2047" s="8" t="n">
        <f aca="false">E2046 - D2047</f>
        <v>-0.369999999999976</v>
      </c>
      <c r="K2047" s="9" t="n">
        <f aca="false">E2047 - E2046</f>
        <v>6.25999999999999</v>
      </c>
      <c r="L2047" s="21" t="n">
        <f aca="false">I2047 / $E$2</f>
        <v>0.0756109725685784</v>
      </c>
      <c r="M2047" s="22" t="n">
        <f aca="false">J2047 / $E$2</f>
        <v>-0.00369077306733143</v>
      </c>
      <c r="N2047" s="23" t="n">
        <f aca="false">K2047 / $E$2</f>
        <v>0.0624438902743141</v>
      </c>
      <c r="O2047" s="10" t="str">
        <f aca="false">IF(OR(J2047 &lt; 0, I2047 &lt; 0), IF(J2047 &lt; 0, "BUY", "SELL"), "S.W.")</f>
        <v>BUY</v>
      </c>
      <c r="P2047" s="11" t="n">
        <f aca="false">IF(OR(O2046="BUY", O2046 = "SELL"), IF(O2046 = "BUY", E2047 - B2047, B2047 - E2047), 0)</f>
        <v>0</v>
      </c>
      <c r="Q2047" s="24" t="n">
        <f aca="false">(F2047 - F2046) / F2046</f>
        <v>0.174004134739514</v>
      </c>
      <c r="R2047" s="25" t="inlineStr">
        <f aca="true">IF(ROW(Q2047) - 2 &gt;= 3, AVERAGE(Q2047:OFFSET(Q2047,1 - $R$2, 0)), "")</f>
        <is>
          <t/>
        </is>
      </c>
    </row>
    <row collapsed="false" customFormat="false" customHeight="false" hidden="false" ht="13.3" outlineLevel="0" r="2048">
      <c r="A2048" s="20" t="n">
        <v>39532</v>
      </c>
      <c r="B2048" s="14" t="n">
        <v>139.96</v>
      </c>
      <c r="C2048" s="15" t="n">
        <v>143.1</v>
      </c>
      <c r="D2048" s="16" t="n">
        <v>137.33</v>
      </c>
      <c r="E2048" s="17" t="n">
        <v>140.98</v>
      </c>
      <c r="F2048" s="18" t="n">
        <v>37585400</v>
      </c>
      <c r="G2048" s="13" t="n">
        <v>140.38</v>
      </c>
      <c r="I2048" s="7" t="n">
        <f aca="false">C2048 - E2047</f>
        <v>3.56999999999999</v>
      </c>
      <c r="J2048" s="8" t="n">
        <f aca="false">E2047 - D2048</f>
        <v>2.19999999999999</v>
      </c>
      <c r="K2048" s="9" t="n">
        <f aca="false">E2048 - E2047</f>
        <v>1.44999999999999</v>
      </c>
      <c r="L2048" s="21" t="n">
        <f aca="false">I2048 / $E$2</f>
        <v>0.0356109725685785</v>
      </c>
      <c r="M2048" s="22" t="n">
        <f aca="false">J2048 / $E$2</f>
        <v>0.0219451371571071</v>
      </c>
      <c r="N2048" s="23" t="n">
        <f aca="false">K2048 / $E$2</f>
        <v>0.0144638403990024</v>
      </c>
      <c r="O2048" s="10" t="str">
        <f aca="false">IF(OR(J2048 &lt; 0, I2048 &lt; 0), IF(J2048 &lt; 0, "BUY", "SELL"), "S.W.")</f>
        <v>S.W.</v>
      </c>
      <c r="P2048" s="11" t="n">
        <f aca="false">IF(OR(O2047="BUY", O2047 = "SELL"), IF(O2047 = "BUY", E2048 - B2048, B2048 - E2048), 0)</f>
        <v>1.01999999999998</v>
      </c>
      <c r="Q2048" s="24" t="n">
        <f aca="false">(F2048 - F2047) / F2047</f>
        <v>-0.0136178856454521</v>
      </c>
      <c r="R2048" s="25" t="inlineStr">
        <f aca="true">IF(ROW(Q2048) - 2 &gt;= 3, AVERAGE(Q2048:OFFSET(Q2048,1 - $R$2, 0)), "")</f>
        <is>
          <t/>
        </is>
      </c>
    </row>
    <row collapsed="false" customFormat="false" customHeight="false" hidden="false" ht="13.3" outlineLevel="0" r="2049">
      <c r="A2049" s="20" t="n">
        <v>39533</v>
      </c>
      <c r="B2049" s="14" t="n">
        <v>140.87</v>
      </c>
      <c r="C2049" s="15" t="n">
        <v>145.74</v>
      </c>
      <c r="D2049" s="16" t="n">
        <v>140.64</v>
      </c>
      <c r="E2049" s="17" t="n">
        <v>145.06</v>
      </c>
      <c r="F2049" s="18" t="n">
        <v>42217300</v>
      </c>
      <c r="G2049" s="13" t="n">
        <v>144.44</v>
      </c>
      <c r="I2049" s="7" t="n">
        <f aca="false">C2049 - E2048</f>
        <v>4.76000000000002</v>
      </c>
      <c r="J2049" s="8" t="n">
        <f aca="false">E2048 - D2049</f>
        <v>0.340000000000003</v>
      </c>
      <c r="K2049" s="9" t="n">
        <f aca="false">E2049 - E2048</f>
        <v>4.08000000000001</v>
      </c>
      <c r="L2049" s="21" t="n">
        <f aca="false">I2049 / $E$2</f>
        <v>0.0474812967581049</v>
      </c>
      <c r="M2049" s="22" t="n">
        <f aca="false">J2049 / $E$2</f>
        <v>0.00339152119700752</v>
      </c>
      <c r="N2049" s="23" t="n">
        <f aca="false">K2049 / $E$2</f>
        <v>0.0406982543640899</v>
      </c>
      <c r="O2049" s="10" t="str">
        <f aca="false">IF(OR(J2049 &lt; 0, I2049 &lt; 0), IF(J2049 &lt; 0, "BUY", "SELL"), "S.W.")</f>
        <v>S.W.</v>
      </c>
      <c r="P2049" s="11" t="n">
        <f aca="false">IF(OR(O2048="BUY", O2048 = "SELL"), IF(O2048 = "BUY", E2049 - B2049, B2049 - E2049), 0)</f>
        <v>0</v>
      </c>
      <c r="Q2049" s="24" t="n">
        <f aca="false">(F2049 - F2048) / F2048</f>
        <v>0.123236682328777</v>
      </c>
      <c r="R2049" s="25" t="inlineStr">
        <f aca="true">IF(ROW(Q2049) - 2 &gt;= 3, AVERAGE(Q2049:OFFSET(Q2049,1 - $R$2, 0)), "")</f>
        <is>
          <t/>
        </is>
      </c>
    </row>
    <row collapsed="false" customFormat="false" customHeight="false" hidden="false" ht="13.3" outlineLevel="0" r="2050">
      <c r="A2050" s="20" t="n">
        <v>39534</v>
      </c>
      <c r="B2050" s="14" t="n">
        <v>144.95</v>
      </c>
      <c r="C2050" s="15" t="n">
        <v>145.31</v>
      </c>
      <c r="D2050" s="16" t="n">
        <v>139.99</v>
      </c>
      <c r="E2050" s="17" t="n">
        <v>140.25</v>
      </c>
      <c r="F2050" s="18" t="n">
        <v>35708200</v>
      </c>
      <c r="G2050" s="13" t="n">
        <v>139.65</v>
      </c>
      <c r="I2050" s="7" t="n">
        <f aca="false">C2050 - E2049</f>
        <v>0.25</v>
      </c>
      <c r="J2050" s="8" t="n">
        <f aca="false">E2049 - D2050</f>
        <v>5.06999999999999</v>
      </c>
      <c r="K2050" s="9" t="n">
        <f aca="false">E2050 - E2049</f>
        <v>-4.81</v>
      </c>
      <c r="L2050" s="21" t="n">
        <f aca="false">I2050 / $E$2</f>
        <v>0.00249376558603491</v>
      </c>
      <c r="M2050" s="22" t="n">
        <f aca="false">J2050 / $E$2</f>
        <v>0.050573566084788</v>
      </c>
      <c r="N2050" s="23" t="n">
        <f aca="false">K2050 / $E$2</f>
        <v>-0.0479800498753117</v>
      </c>
      <c r="O2050" s="10" t="str">
        <f aca="false">IF(OR(J2050 &lt; 0, I2050 &lt; 0), IF(J2050 &lt; 0, "BUY", "SELL"), "S.W.")</f>
        <v>S.W.</v>
      </c>
      <c r="P2050" s="11" t="n">
        <f aca="false">IF(OR(O2049="BUY", O2049 = "SELL"), IF(O2049 = "BUY", E2050 - B2050, B2050 - E2050), 0)</f>
        <v>0</v>
      </c>
      <c r="Q2050" s="24" t="n">
        <f aca="false">(F2050 - F2049) / F2049</f>
        <v>-0.154180868980252</v>
      </c>
      <c r="R2050" s="25" t="inlineStr">
        <f aca="true">IF(ROW(Q2050) - 2 &gt;= 3, AVERAGE(Q2050:OFFSET(Q2050,1 - $R$2, 0)), "")</f>
        <is>
          <t/>
        </is>
      </c>
    </row>
    <row collapsed="false" customFormat="false" customHeight="false" hidden="false" ht="13.3" outlineLevel="0" r="2051">
      <c r="A2051" s="20" t="n">
        <v>39535</v>
      </c>
      <c r="B2051" s="14" t="n">
        <v>141.8</v>
      </c>
      <c r="C2051" s="15" t="n">
        <v>144.65</v>
      </c>
      <c r="D2051" s="16" t="n">
        <v>141.6</v>
      </c>
      <c r="E2051" s="17" t="n">
        <v>143.01</v>
      </c>
      <c r="F2051" s="18" t="n">
        <v>25521800</v>
      </c>
      <c r="G2051" s="13" t="n">
        <v>142.4</v>
      </c>
      <c r="I2051" s="7" t="n">
        <f aca="false">C2051 - E2050</f>
        <v>4.40000000000001</v>
      </c>
      <c r="J2051" s="8" t="n">
        <f aca="false">E2050 - D2051</f>
        <v>-1.34999999999999</v>
      </c>
      <c r="K2051" s="9" t="n">
        <f aca="false">E2051 - E2050</f>
        <v>2.75999999999999</v>
      </c>
      <c r="L2051" s="21" t="n">
        <f aca="false">I2051 / $E$2</f>
        <v>0.0438902743142145</v>
      </c>
      <c r="M2051" s="22" t="n">
        <f aca="false">J2051 / $E$2</f>
        <v>-0.0134663341645885</v>
      </c>
      <c r="N2051" s="23" t="n">
        <f aca="false">K2051 / $E$2</f>
        <v>0.0275311720698253</v>
      </c>
      <c r="O2051" s="10" t="str">
        <f aca="false">IF(OR(J2051 &lt; 0, I2051 &lt; 0), IF(J2051 &lt; 0, "BUY", "SELL"), "S.W.")</f>
        <v>BUY</v>
      </c>
      <c r="P2051" s="11" t="n">
        <f aca="false">IF(OR(O2050="BUY", O2050 = "SELL"), IF(O2050 = "BUY", E2051 - B2051, B2051 - E2051), 0)</f>
        <v>0</v>
      </c>
      <c r="Q2051" s="24" t="n">
        <f aca="false">(F2051 - F2050) / F2050</f>
        <v>-0.285267809634762</v>
      </c>
      <c r="R2051" s="25" t="inlineStr">
        <f aca="true">IF(ROW(Q2051) - 2 &gt;= 3, AVERAGE(Q2051:OFFSET(Q2051,1 - $R$2, 0)), "")</f>
        <is>
          <t/>
        </is>
      </c>
    </row>
    <row collapsed="false" customFormat="false" customHeight="false" hidden="false" ht="13.3" outlineLevel="0" r="2052">
      <c r="A2052" s="20" t="n">
        <v>39538</v>
      </c>
      <c r="B2052" s="14" t="n">
        <v>143.27</v>
      </c>
      <c r="C2052" s="15" t="n">
        <v>145.71</v>
      </c>
      <c r="D2052" s="16" t="n">
        <v>142.52</v>
      </c>
      <c r="E2052" s="17" t="n">
        <v>143.5</v>
      </c>
      <c r="F2052" s="18" t="n">
        <v>27430900</v>
      </c>
      <c r="G2052" s="13" t="n">
        <v>142.89</v>
      </c>
      <c r="I2052" s="7" t="n">
        <f aca="false">C2052 - E2051</f>
        <v>2.70000000000002</v>
      </c>
      <c r="J2052" s="8" t="n">
        <f aca="false">E2051 - D2052</f>
        <v>0.489999999999981</v>
      </c>
      <c r="K2052" s="9" t="n">
        <f aca="false">E2052 - E2051</f>
        <v>0.490000000000009</v>
      </c>
      <c r="L2052" s="21" t="n">
        <f aca="false">I2052 / $E$2</f>
        <v>0.0269326683291772</v>
      </c>
      <c r="M2052" s="22" t="n">
        <f aca="false">J2052 / $E$2</f>
        <v>0.00488778054862824</v>
      </c>
      <c r="N2052" s="23" t="n">
        <f aca="false">K2052 / $E$2</f>
        <v>0.00488778054862852</v>
      </c>
      <c r="O2052" s="10" t="str">
        <f aca="false">IF(OR(J2052 &lt; 0, I2052 &lt; 0), IF(J2052 &lt; 0, "BUY", "SELL"), "S.W.")</f>
        <v>S.W.</v>
      </c>
      <c r="P2052" s="11" t="n">
        <f aca="false">IF(OR(O2051="BUY", O2051 = "SELL"), IF(O2051 = "BUY", E2052 - B2052, B2052 - E2052), 0)</f>
        <v>0.22999999999999</v>
      </c>
      <c r="Q2052" s="24" t="n">
        <f aca="false">(F2052 - F2051) / F2051</f>
        <v>0.0748027176766529</v>
      </c>
      <c r="R2052" s="25" t="inlineStr">
        <f aca="true">IF(ROW(Q2052) - 2 &gt;= 3, AVERAGE(Q2052:OFFSET(Q2052,1 - $R$2, 0)), "")</f>
        <is>
          <t/>
        </is>
      </c>
    </row>
    <row collapsed="false" customFormat="false" customHeight="false" hidden="false" ht="13.3" outlineLevel="0" r="2053">
      <c r="A2053" s="20" t="n">
        <v>39539</v>
      </c>
      <c r="B2053" s="14" t="n">
        <v>146.3</v>
      </c>
      <c r="C2053" s="15" t="n">
        <v>149.66</v>
      </c>
      <c r="D2053" s="16" t="n">
        <v>143.61</v>
      </c>
      <c r="E2053" s="17" t="n">
        <v>149.53</v>
      </c>
      <c r="F2053" s="18" t="n">
        <v>36877400</v>
      </c>
      <c r="G2053" s="13" t="n">
        <v>148.89</v>
      </c>
      <c r="I2053" s="7" t="n">
        <f aca="false">C2053 - E2052</f>
        <v>6.16</v>
      </c>
      <c r="J2053" s="8" t="n">
        <f aca="false">E2052 - D2053</f>
        <v>-0.110000000000014</v>
      </c>
      <c r="K2053" s="9" t="n">
        <f aca="false">E2053 - E2052</f>
        <v>6.03</v>
      </c>
      <c r="L2053" s="21" t="n">
        <f aca="false">I2053 / $E$2</f>
        <v>0.0614463840399002</v>
      </c>
      <c r="M2053" s="22" t="n">
        <f aca="false">J2053 / $E$2</f>
        <v>-0.0010972568578555</v>
      </c>
      <c r="N2053" s="23" t="n">
        <f aca="false">K2053 / $E$2</f>
        <v>0.0601496259351621</v>
      </c>
      <c r="O2053" s="10" t="str">
        <f aca="false">IF(OR(J2053 &lt; 0, I2053 &lt; 0), IF(J2053 &lt; 0, "BUY", "SELL"), "S.W.")</f>
        <v>BUY</v>
      </c>
      <c r="P2053" s="11" t="n">
        <f aca="false">IF(OR(O2052="BUY", O2052 = "SELL"), IF(O2052 = "BUY", E2053 - B2053, B2053 - E2053), 0)</f>
        <v>0</v>
      </c>
      <c r="Q2053" s="24" t="n">
        <f aca="false">(F2053 - F2052) / F2052</f>
        <v>0.344374409880828</v>
      </c>
      <c r="R2053" s="25" t="inlineStr">
        <f aca="true">IF(ROW(Q2053) - 2 &gt;= 3, AVERAGE(Q2053:OFFSET(Q2053,1 - $R$2, 0)), "")</f>
        <is>
          <t/>
        </is>
      </c>
    </row>
    <row collapsed="false" customFormat="false" customHeight="false" hidden="false" ht="13.3" outlineLevel="0" r="2054">
      <c r="A2054" s="20" t="n">
        <v>39540</v>
      </c>
      <c r="B2054" s="14" t="n">
        <v>148.78</v>
      </c>
      <c r="C2054" s="15" t="n">
        <v>151.2</v>
      </c>
      <c r="D2054" s="16" t="n">
        <v>145.85</v>
      </c>
      <c r="E2054" s="17" t="n">
        <v>147.49</v>
      </c>
      <c r="F2054" s="18" t="n">
        <v>37320300</v>
      </c>
      <c r="G2054" s="13" t="n">
        <v>146.86</v>
      </c>
      <c r="I2054" s="7" t="n">
        <f aca="false">C2054 - E2053</f>
        <v>1.66999999999999</v>
      </c>
      <c r="J2054" s="8" t="n">
        <f aca="false">E2053 - D2054</f>
        <v>3.68000000000001</v>
      </c>
      <c r="K2054" s="9" t="n">
        <f aca="false">E2054 - E2053</f>
        <v>-2.03999999999999</v>
      </c>
      <c r="L2054" s="21" t="n">
        <f aca="false">I2054 / $E$2</f>
        <v>0.0166583541147131</v>
      </c>
      <c r="M2054" s="22" t="n">
        <f aca="false">J2054 / $E$2</f>
        <v>0.036708229426434</v>
      </c>
      <c r="N2054" s="23" t="n">
        <f aca="false">K2054 / $E$2</f>
        <v>-0.0203491271820448</v>
      </c>
      <c r="O2054" s="10" t="str">
        <f aca="false">IF(OR(J2054 &lt; 0, I2054 &lt; 0), IF(J2054 &lt; 0, "BUY", "SELL"), "S.W.")</f>
        <v>S.W.</v>
      </c>
      <c r="P2054" s="11" t="n">
        <f aca="false">IF(OR(O2053="BUY", O2053 = "SELL"), IF(O2053 = "BUY", E2054 - B2054, B2054 - E2054), 0)</f>
        <v>-1.28999999999999</v>
      </c>
      <c r="Q2054" s="24" t="n">
        <f aca="false">(F2054 - F2053) / F2053</f>
        <v>0.0120100657855489</v>
      </c>
      <c r="R2054" s="25" t="inlineStr">
        <f aca="true">IF(ROW(Q2054) - 2 &gt;= 3, AVERAGE(Q2054:OFFSET(Q2054,1 - $R$2, 0)), "")</f>
        <is>
          <t/>
        </is>
      </c>
    </row>
    <row collapsed="false" customFormat="false" customHeight="false" hidden="false" ht="13.3" outlineLevel="0" r="2055">
      <c r="A2055" s="20" t="n">
        <v>39541</v>
      </c>
      <c r="B2055" s="14" t="n">
        <v>147.06</v>
      </c>
      <c r="C2055" s="15" t="n">
        <v>153.63</v>
      </c>
      <c r="D2055" s="16" t="n">
        <v>147</v>
      </c>
      <c r="E2055" s="17" t="n">
        <v>151.61</v>
      </c>
      <c r="F2055" s="18" t="n">
        <v>37556000</v>
      </c>
      <c r="G2055" s="13" t="n">
        <v>150.96</v>
      </c>
      <c r="I2055" s="7" t="n">
        <f aca="false">C2055 - E2054</f>
        <v>6.13999999999999</v>
      </c>
      <c r="J2055" s="8" t="n">
        <f aca="false">E2054 - D2055</f>
        <v>0.490000000000009</v>
      </c>
      <c r="K2055" s="9" t="n">
        <f aca="false">E2055 - E2054</f>
        <v>4.12</v>
      </c>
      <c r="L2055" s="21" t="n">
        <f aca="false">I2055 / $E$2</f>
        <v>0.0612468827930173</v>
      </c>
      <c r="M2055" s="22" t="n">
        <f aca="false">J2055 / $E$2</f>
        <v>0.00488778054862852</v>
      </c>
      <c r="N2055" s="23" t="n">
        <f aca="false">K2055 / $E$2</f>
        <v>0.0410972568578554</v>
      </c>
      <c r="O2055" s="10" t="str">
        <f aca="false">IF(OR(J2055 &lt; 0, I2055 &lt; 0), IF(J2055 &lt; 0, "BUY", "SELL"), "S.W.")</f>
        <v>S.W.</v>
      </c>
      <c r="P2055" s="11" t="n">
        <f aca="false">IF(OR(O2054="BUY", O2054 = "SELL"), IF(O2054 = "BUY", E2055 - B2055, B2055 - E2055), 0)</f>
        <v>0</v>
      </c>
      <c r="Q2055" s="24" t="n">
        <f aca="false">(F2055 - F2054) / F2054</f>
        <v>0.00631559767740345</v>
      </c>
      <c r="R2055" s="25" t="inlineStr">
        <f aca="true">IF(ROW(Q2055) - 2 &gt;= 3, AVERAGE(Q2055:OFFSET(Q2055,1 - $R$2, 0)), "")</f>
        <is>
          <t/>
        </is>
      </c>
    </row>
    <row collapsed="false" customFormat="false" customHeight="false" hidden="false" ht="13.3" outlineLevel="0" r="2056">
      <c r="A2056" s="20" t="n">
        <v>39542</v>
      </c>
      <c r="B2056" s="14" t="n">
        <v>152.19</v>
      </c>
      <c r="C2056" s="15" t="n">
        <v>154.71</v>
      </c>
      <c r="D2056" s="16" t="n">
        <v>150.75</v>
      </c>
      <c r="E2056" s="17" t="n">
        <v>153.08</v>
      </c>
      <c r="F2056" s="18" t="n">
        <v>30514900</v>
      </c>
      <c r="G2056" s="13" t="n">
        <v>152.43</v>
      </c>
      <c r="I2056" s="7" t="n">
        <f aca="false">C2056 - E2055</f>
        <v>3.09999999999999</v>
      </c>
      <c r="J2056" s="8" t="n">
        <f aca="false">E2055 - D2056</f>
        <v>0.860000000000014</v>
      </c>
      <c r="K2056" s="9" t="n">
        <f aca="false">E2056 - E2055</f>
        <v>1.47</v>
      </c>
      <c r="L2056" s="21" t="n">
        <f aca="false">I2056 / $E$2</f>
        <v>0.0309226932668329</v>
      </c>
      <c r="M2056" s="22" t="n">
        <f aca="false">J2056 / $E$2</f>
        <v>0.00857855361596024</v>
      </c>
      <c r="N2056" s="23" t="n">
        <f aca="false">K2056 / $E$2</f>
        <v>0.0146633416458853</v>
      </c>
      <c r="O2056" s="10" t="str">
        <f aca="false">IF(OR(J2056 &lt; 0, I2056 &lt; 0), IF(J2056 &lt; 0, "BUY", "SELL"), "S.W.")</f>
        <v>S.W.</v>
      </c>
      <c r="P2056" s="11" t="n">
        <f aca="false">IF(OR(O2055="BUY", O2055 = "SELL"), IF(O2055 = "BUY", E2056 - B2056, B2056 - E2056), 0)</f>
        <v>0</v>
      </c>
      <c r="Q2056" s="24" t="n">
        <f aca="false">(F2056 - F2055) / F2055</f>
        <v>-0.187482692512515</v>
      </c>
      <c r="R2056" s="25" t="inlineStr">
        <f aca="true">IF(ROW(Q2056) - 2 &gt;= 3, AVERAGE(Q2056:OFFSET(Q2056,1 - $R$2, 0)), "")</f>
        <is>
          <t/>
        </is>
      </c>
    </row>
    <row collapsed="false" customFormat="false" customHeight="false" hidden="false" ht="13.3" outlineLevel="0" r="2057">
      <c r="A2057" s="20" t="n">
        <v>39545</v>
      </c>
      <c r="B2057" s="14" t="n">
        <v>156.13</v>
      </c>
      <c r="C2057" s="15" t="n">
        <v>159.69</v>
      </c>
      <c r="D2057" s="16" t="n">
        <v>155.11</v>
      </c>
      <c r="E2057" s="17" t="n">
        <v>155.89</v>
      </c>
      <c r="F2057" s="18" t="n">
        <v>41368800</v>
      </c>
      <c r="G2057" s="13" t="n">
        <v>155.22</v>
      </c>
      <c r="I2057" s="7" t="n">
        <f aca="false">C2057 - E2056</f>
        <v>6.60999999999999</v>
      </c>
      <c r="J2057" s="8" t="n">
        <f aca="false">E2056 - D2057</f>
        <v>-2.03</v>
      </c>
      <c r="K2057" s="9" t="n">
        <f aca="false">E2057 - E2056</f>
        <v>2.80999999999997</v>
      </c>
      <c r="L2057" s="21" t="n">
        <f aca="false">I2057 / $E$2</f>
        <v>0.0659351620947629</v>
      </c>
      <c r="M2057" s="22" t="n">
        <f aca="false">J2057 / $E$2</f>
        <v>-0.0202493765586035</v>
      </c>
      <c r="N2057" s="23" t="n">
        <f aca="false">K2057 / $E$2</f>
        <v>0.0280299251870322</v>
      </c>
      <c r="O2057" s="10" t="str">
        <f aca="false">IF(OR(J2057 &lt; 0, I2057 &lt; 0), IF(J2057 &lt; 0, "BUY", "SELL"), "S.W.")</f>
        <v>BUY</v>
      </c>
      <c r="P2057" s="11" t="n">
        <f aca="false">IF(OR(O2056="BUY", O2056 = "SELL"), IF(O2056 = "BUY", E2057 - B2057, B2057 - E2057), 0)</f>
        <v>0</v>
      </c>
      <c r="Q2057" s="24" t="n">
        <f aca="false">(F2057 - F2056) / F2056</f>
        <v>0.355691809574994</v>
      </c>
      <c r="R2057" s="25" t="inlineStr">
        <f aca="true">IF(ROW(Q2057) - 2 &gt;= 3, AVERAGE(Q2057:OFFSET(Q2057,1 - $R$2, 0)), "")</f>
        <is>
          <t/>
        </is>
      </c>
    </row>
    <row collapsed="false" customFormat="false" customHeight="false" hidden="false" ht="13.3" outlineLevel="0" r="2058">
      <c r="A2058" s="20" t="n">
        <v>39546</v>
      </c>
      <c r="B2058" s="14" t="n">
        <v>153.55</v>
      </c>
      <c r="C2058" s="15" t="n">
        <v>156.45</v>
      </c>
      <c r="D2058" s="16" t="n">
        <v>152.32</v>
      </c>
      <c r="E2058" s="17" t="n">
        <v>152.84</v>
      </c>
      <c r="F2058" s="18" t="n">
        <v>36224800</v>
      </c>
      <c r="G2058" s="13" t="n">
        <v>152.19</v>
      </c>
      <c r="I2058" s="7" t="n">
        <f aca="false">C2058 - E2057</f>
        <v>0.560000000000002</v>
      </c>
      <c r="J2058" s="8" t="n">
        <f aca="false">E2057 - D2058</f>
        <v>3.56999999999999</v>
      </c>
      <c r="K2058" s="9" t="n">
        <f aca="false">E2058 - E2057</f>
        <v>-3.04999999999998</v>
      </c>
      <c r="L2058" s="21" t="n">
        <f aca="false">I2058 / $E$2</f>
        <v>0.00558603491271823</v>
      </c>
      <c r="M2058" s="22" t="n">
        <f aca="false">J2058 / $E$2</f>
        <v>0.0356109725685785</v>
      </c>
      <c r="N2058" s="23" t="n">
        <f aca="false">K2058 / $E$2</f>
        <v>-0.0304239401496258</v>
      </c>
      <c r="O2058" s="10" t="str">
        <f aca="false">IF(OR(J2058 &lt; 0, I2058 &lt; 0), IF(J2058 &lt; 0, "BUY", "SELL"), "S.W.")</f>
        <v>S.W.</v>
      </c>
      <c r="P2058" s="11" t="n">
        <f aca="false">IF(OR(O2057="BUY", O2057 = "SELL"), IF(O2057 = "BUY", E2058 - B2058, B2058 - E2058), 0)</f>
        <v>-0.710000000000008</v>
      </c>
      <c r="Q2058" s="24" t="n">
        <f aca="false">(F2058 - F2057) / F2057</f>
        <v>-0.124344916942237</v>
      </c>
      <c r="R2058" s="25" t="inlineStr">
        <f aca="true">IF(ROW(Q2058) - 2 &gt;= 3, AVERAGE(Q2058:OFFSET(Q2058,1 - $R$2, 0)), "")</f>
        <is>
          <t/>
        </is>
      </c>
    </row>
    <row collapsed="false" customFormat="false" customHeight="false" hidden="false" ht="13.3" outlineLevel="0" r="2059">
      <c r="A2059" s="20" t="n">
        <v>39547</v>
      </c>
      <c r="B2059" s="14" t="n">
        <v>153.31</v>
      </c>
      <c r="C2059" s="15" t="n">
        <v>153.89</v>
      </c>
      <c r="D2059" s="16" t="n">
        <v>150.46</v>
      </c>
      <c r="E2059" s="17" t="n">
        <v>151.44</v>
      </c>
      <c r="F2059" s="18" t="n">
        <v>31192800</v>
      </c>
      <c r="G2059" s="13" t="n">
        <v>150.79</v>
      </c>
      <c r="I2059" s="7" t="n">
        <f aca="false">C2059 - E2058</f>
        <v>1.04999999999998</v>
      </c>
      <c r="J2059" s="8" t="n">
        <f aca="false">E2058 - D2059</f>
        <v>2.38</v>
      </c>
      <c r="K2059" s="9" t="n">
        <f aca="false">E2059 - E2058</f>
        <v>-1.40000000000001</v>
      </c>
      <c r="L2059" s="21" t="n">
        <f aca="false">I2059 / $E$2</f>
        <v>0.0104738154613465</v>
      </c>
      <c r="M2059" s="22" t="n">
        <f aca="false">J2059 / $E$2</f>
        <v>0.0237406483790523</v>
      </c>
      <c r="N2059" s="23" t="n">
        <f aca="false">K2059 / $E$2</f>
        <v>-0.0139650872817956</v>
      </c>
      <c r="O2059" s="10" t="str">
        <f aca="false">IF(OR(J2059 &lt; 0, I2059 &lt; 0), IF(J2059 &lt; 0, "BUY", "SELL"), "S.W.")</f>
        <v>S.W.</v>
      </c>
      <c r="P2059" s="11" t="n">
        <f aca="false">IF(OR(O2058="BUY", O2058 = "SELL"), IF(O2058 = "BUY", E2059 - B2059, B2059 - E2059), 0)</f>
        <v>0</v>
      </c>
      <c r="Q2059" s="24" t="n">
        <f aca="false">(F2059 - F2058) / F2058</f>
        <v>-0.138910359753539</v>
      </c>
      <c r="R2059" s="25" t="inlineStr">
        <f aca="true">IF(ROW(Q2059) - 2 &gt;= 3, AVERAGE(Q2059:OFFSET(Q2059,1 - $R$2, 0)), "")</f>
        <is>
          <t/>
        </is>
      </c>
    </row>
    <row collapsed="false" customFormat="false" customHeight="false" hidden="false" ht="13.3" outlineLevel="0" r="2060">
      <c r="A2060" s="20" t="n">
        <v>39548</v>
      </c>
      <c r="B2060" s="14" t="n">
        <v>151.13</v>
      </c>
      <c r="C2060" s="15" t="n">
        <v>155.42</v>
      </c>
      <c r="D2060" s="16" t="n">
        <v>150.6</v>
      </c>
      <c r="E2060" s="17" t="n">
        <v>154.55</v>
      </c>
      <c r="F2060" s="18" t="n">
        <v>34134400</v>
      </c>
      <c r="G2060" s="13" t="n">
        <v>153.89</v>
      </c>
      <c r="I2060" s="7" t="n">
        <f aca="false">C2060 - E2059</f>
        <v>3.97999999999999</v>
      </c>
      <c r="J2060" s="8" t="n">
        <f aca="false">E2059 - D2060</f>
        <v>0.840000000000003</v>
      </c>
      <c r="K2060" s="9" t="n">
        <f aca="false">E2060 - E2059</f>
        <v>3.11000000000001</v>
      </c>
      <c r="L2060" s="21" t="n">
        <f aca="false">I2060 / $E$2</f>
        <v>0.0397007481296757</v>
      </c>
      <c r="M2060" s="22" t="n">
        <f aca="false">J2060 / $E$2</f>
        <v>0.00837905236907734</v>
      </c>
      <c r="N2060" s="23" t="n">
        <f aca="false">K2060 / $E$2</f>
        <v>0.0310224438902745</v>
      </c>
      <c r="O2060" s="10" t="str">
        <f aca="false">IF(OR(J2060 &lt; 0, I2060 &lt; 0), IF(J2060 &lt; 0, "BUY", "SELL"), "S.W.")</f>
        <v>S.W.</v>
      </c>
      <c r="P2060" s="11" t="n">
        <f aca="false">IF(OR(O2059="BUY", O2059 = "SELL"), IF(O2059 = "BUY", E2060 - B2060, B2060 - E2060), 0)</f>
        <v>0</v>
      </c>
      <c r="Q2060" s="24" t="n">
        <f aca="false">(F2060 - F2059) / F2059</f>
        <v>0.0943038137005976</v>
      </c>
      <c r="R2060" s="25" t="inlineStr">
        <f aca="true">IF(ROW(Q2060) - 2 &gt;= 3, AVERAGE(Q2060:OFFSET(Q2060,1 - $R$2, 0)), "")</f>
        <is>
          <t/>
        </is>
      </c>
    </row>
    <row collapsed="false" customFormat="false" customHeight="false" hidden="false" ht="13.3" outlineLevel="0" r="2061">
      <c r="A2061" s="20" t="n">
        <v>39549</v>
      </c>
      <c r="B2061" s="14" t="n">
        <v>152.72</v>
      </c>
      <c r="C2061" s="15" t="n">
        <v>153.3</v>
      </c>
      <c r="D2061" s="16" t="n">
        <v>146.4</v>
      </c>
      <c r="E2061" s="17" t="n">
        <v>147.14</v>
      </c>
      <c r="F2061" s="18" t="n">
        <v>43217000</v>
      </c>
      <c r="G2061" s="13" t="n">
        <v>146.51</v>
      </c>
      <c r="I2061" s="7" t="n">
        <f aca="false">C2061 - E2060</f>
        <v>-1.25</v>
      </c>
      <c r="J2061" s="8" t="n">
        <f aca="false">E2060 - D2061</f>
        <v>8.15000000000001</v>
      </c>
      <c r="K2061" s="9" t="n">
        <f aca="false">E2061 - E2060</f>
        <v>-7.41000000000003</v>
      </c>
      <c r="L2061" s="21" t="n">
        <f aca="false">I2061 / $E$2</f>
        <v>-0.0124688279301746</v>
      </c>
      <c r="M2061" s="22" t="n">
        <f aca="false">J2061 / $E$2</f>
        <v>0.0812967581047382</v>
      </c>
      <c r="N2061" s="23" t="n">
        <f aca="false">K2061 / $E$2</f>
        <v>-0.0739152119700751</v>
      </c>
      <c r="O2061" s="10" t="str">
        <f aca="false">IF(OR(J2061 &lt; 0, I2061 &lt; 0), IF(J2061 &lt; 0, "BUY", "SELL"), "S.W.")</f>
        <v>SELL</v>
      </c>
      <c r="P2061" s="11" t="n">
        <f aca="false">IF(OR(O2060="BUY", O2060 = "SELL"), IF(O2060 = "BUY", E2061 - B2061, B2061 - E2061), 0)</f>
        <v>0</v>
      </c>
      <c r="Q2061" s="24" t="n">
        <f aca="false">(F2061 - F2060) / F2060</f>
        <v>0.266083481766195</v>
      </c>
      <c r="R2061" s="25" t="inlineStr">
        <f aca="true">IF(ROW(Q2061) - 2 &gt;= 3, AVERAGE(Q2061:OFFSET(Q2061,1 - $R$2, 0)), "")</f>
        <is>
          <t/>
        </is>
      </c>
    </row>
    <row collapsed="false" customFormat="false" customHeight="false" hidden="false" ht="13.3" outlineLevel="0" r="2062">
      <c r="A2062" s="20" t="n">
        <v>39552</v>
      </c>
      <c r="B2062" s="14" t="n">
        <v>146.77</v>
      </c>
      <c r="C2062" s="15" t="n">
        <v>149.25</v>
      </c>
      <c r="D2062" s="16" t="n">
        <v>144.54</v>
      </c>
      <c r="E2062" s="17" t="n">
        <v>147.78</v>
      </c>
      <c r="F2062" s="18" t="n">
        <v>30181700</v>
      </c>
      <c r="G2062" s="13" t="n">
        <v>147.15</v>
      </c>
      <c r="I2062" s="7" t="n">
        <f aca="false">C2062 - E2061</f>
        <v>2.11000000000001</v>
      </c>
      <c r="J2062" s="8" t="n">
        <f aca="false">E2061 - D2062</f>
        <v>2.59999999999999</v>
      </c>
      <c r="K2062" s="9" t="n">
        <f aca="false">E2062 - E2061</f>
        <v>0.640000000000015</v>
      </c>
      <c r="L2062" s="21" t="n">
        <f aca="false">I2062 / $E$2</f>
        <v>0.0210473815461348</v>
      </c>
      <c r="M2062" s="22" t="n">
        <f aca="false">J2062 / $E$2</f>
        <v>0.025935162094763</v>
      </c>
      <c r="N2062" s="23" t="n">
        <f aca="false">K2062 / $E$2</f>
        <v>0.00638403990024952</v>
      </c>
      <c r="O2062" s="10" t="str">
        <f aca="false">IF(OR(J2062 &lt; 0, I2062 &lt; 0), IF(J2062 &lt; 0, "BUY", "SELL"), "S.W.")</f>
        <v>S.W.</v>
      </c>
      <c r="P2062" s="11" t="n">
        <f aca="false">IF(OR(O2061="BUY", O2061 = "SELL"), IF(O2061 = "BUY", E2062 - B2062, B2062 - E2062), 0)</f>
        <v>-1.00999999999999</v>
      </c>
      <c r="Q2062" s="24" t="n">
        <f aca="false">(F2062 - F2061) / F2061</f>
        <v>-0.301624360783951</v>
      </c>
      <c r="R2062" s="25" t="inlineStr">
        <f aca="true">IF(ROW(Q2062) - 2 &gt;= 3, AVERAGE(Q2062:OFFSET(Q2062,1 - $R$2, 0)), "")</f>
        <is>
          <t/>
        </is>
      </c>
    </row>
    <row collapsed="false" customFormat="false" customHeight="false" hidden="false" ht="13.3" outlineLevel="0" r="2063">
      <c r="A2063" s="20" t="n">
        <v>39553</v>
      </c>
      <c r="B2063" s="14" t="n">
        <v>149.4</v>
      </c>
      <c r="C2063" s="15" t="n">
        <v>149.72</v>
      </c>
      <c r="D2063" s="16" t="n">
        <v>145.72</v>
      </c>
      <c r="E2063" s="17" t="n">
        <v>148.38</v>
      </c>
      <c r="F2063" s="18" t="n">
        <v>24929900</v>
      </c>
      <c r="G2063" s="13" t="n">
        <v>147.75</v>
      </c>
      <c r="I2063" s="7" t="n">
        <f aca="false">C2063 - E2062</f>
        <v>1.94</v>
      </c>
      <c r="J2063" s="8" t="n">
        <f aca="false">E2062 - D2063</f>
        <v>2.06</v>
      </c>
      <c r="K2063" s="9" t="n">
        <f aca="false">E2063 - E2062</f>
        <v>0.599999999999994</v>
      </c>
      <c r="L2063" s="21" t="n">
        <f aca="false">I2063 / $E$2</f>
        <v>0.0193516209476309</v>
      </c>
      <c r="M2063" s="22" t="n">
        <f aca="false">J2063 / $E$2</f>
        <v>0.0205486284289277</v>
      </c>
      <c r="N2063" s="23" t="n">
        <f aca="false">K2063 / $E$2</f>
        <v>0.00598503740648373</v>
      </c>
      <c r="O2063" s="10" t="str">
        <f aca="false">IF(OR(J2063 &lt; 0, I2063 &lt; 0), IF(J2063 &lt; 0, "BUY", "SELL"), "S.W.")</f>
        <v>S.W.</v>
      </c>
      <c r="P2063" s="11" t="n">
        <f aca="false">IF(OR(O2062="BUY", O2062 = "SELL"), IF(O2062 = "BUY", E2063 - B2063, B2063 - E2063), 0)</f>
        <v>0</v>
      </c>
      <c r="Q2063" s="24" t="n">
        <f aca="false">(F2063 - F2062) / F2062</f>
        <v>-0.174006103035946</v>
      </c>
      <c r="R2063" s="25" t="inlineStr">
        <f aca="true">IF(ROW(Q2063) - 2 &gt;= 3, AVERAGE(Q2063:OFFSET(Q2063,1 - $R$2, 0)), "")</f>
        <is>
          <t/>
        </is>
      </c>
    </row>
    <row collapsed="false" customFormat="false" customHeight="false" hidden="false" ht="13.3" outlineLevel="0" r="2064">
      <c r="A2064" s="20" t="n">
        <v>39554</v>
      </c>
      <c r="B2064" s="14" t="n">
        <v>151.72</v>
      </c>
      <c r="C2064" s="15" t="n">
        <v>154.1</v>
      </c>
      <c r="D2064" s="16" t="n">
        <v>150.62</v>
      </c>
      <c r="E2064" s="17" t="n">
        <v>153.7</v>
      </c>
      <c r="F2064" s="18" t="n">
        <v>28420500</v>
      </c>
      <c r="G2064" s="13" t="n">
        <v>153.04</v>
      </c>
      <c r="I2064" s="7" t="n">
        <f aca="false">C2064 - E2063</f>
        <v>5.72</v>
      </c>
      <c r="J2064" s="8" t="n">
        <f aca="false">E2063 - D2064</f>
        <v>-2.24000000000001</v>
      </c>
      <c r="K2064" s="9" t="n">
        <f aca="false">E2064 - E2063</f>
        <v>5.31999999999999</v>
      </c>
      <c r="L2064" s="21" t="n">
        <f aca="false">I2064 / $E$2</f>
        <v>0.0570573566084788</v>
      </c>
      <c r="M2064" s="22" t="n">
        <f aca="false">J2064 / $E$2</f>
        <v>-0.0223441396508729</v>
      </c>
      <c r="N2064" s="23" t="n">
        <f aca="false">K2064 / $E$2</f>
        <v>0.0530673316708229</v>
      </c>
      <c r="O2064" s="10" t="str">
        <f aca="false">IF(OR(J2064 &lt; 0, I2064 &lt; 0), IF(J2064 &lt; 0, "BUY", "SELL"), "S.W.")</f>
        <v>BUY</v>
      </c>
      <c r="P2064" s="11" t="n">
        <f aca="false">IF(OR(O2063="BUY", O2063 = "SELL"), IF(O2063 = "BUY", E2064 - B2064, B2064 - E2064), 0)</f>
        <v>0</v>
      </c>
      <c r="Q2064" s="24" t="n">
        <f aca="false">(F2064 - F2063) / F2063</f>
        <v>0.140016606564808</v>
      </c>
      <c r="R2064" s="25" t="inlineStr">
        <f aca="true">IF(ROW(Q2064) - 2 &gt;= 3, AVERAGE(Q2064:OFFSET(Q2064,1 - $R$2, 0)), "")</f>
        <is>
          <t/>
        </is>
      </c>
    </row>
    <row collapsed="false" customFormat="false" customHeight="false" hidden="false" ht="13.3" outlineLevel="0" r="2065">
      <c r="A2065" s="20" t="n">
        <v>39555</v>
      </c>
      <c r="B2065" s="14" t="n">
        <v>154.17</v>
      </c>
      <c r="C2065" s="15" t="n">
        <v>156</v>
      </c>
      <c r="D2065" s="16" t="n">
        <v>153.35</v>
      </c>
      <c r="E2065" s="17" t="n">
        <v>154.49</v>
      </c>
      <c r="F2065" s="18" t="n">
        <v>25152400</v>
      </c>
      <c r="G2065" s="13" t="n">
        <v>153.83</v>
      </c>
      <c r="I2065" s="7" t="n">
        <f aca="false">C2065 - E2064</f>
        <v>2.30000000000001</v>
      </c>
      <c r="J2065" s="8" t="n">
        <f aca="false">E2064 - D2065</f>
        <v>0.349999999999994</v>
      </c>
      <c r="K2065" s="9" t="n">
        <f aca="false">E2065 - E2064</f>
        <v>0.79000000000002</v>
      </c>
      <c r="L2065" s="21" t="n">
        <f aca="false">I2065 / $E$2</f>
        <v>0.0229426433915213</v>
      </c>
      <c r="M2065" s="22" t="n">
        <f aca="false">J2065 / $E$2</f>
        <v>0.00349127182044882</v>
      </c>
      <c r="N2065" s="23" t="n">
        <f aca="false">K2065 / $E$2</f>
        <v>0.00788029925187053</v>
      </c>
      <c r="O2065" s="10" t="str">
        <f aca="false">IF(OR(J2065 &lt; 0, I2065 &lt; 0), IF(J2065 &lt; 0, "BUY", "SELL"), "S.W.")</f>
        <v>S.W.</v>
      </c>
      <c r="P2065" s="11" t="n">
        <f aca="false">IF(OR(O2064="BUY", O2064 = "SELL"), IF(O2064 = "BUY", E2065 - B2065, B2065 - E2065), 0)</f>
        <v>0.320000000000022</v>
      </c>
      <c r="Q2065" s="24" t="n">
        <f aca="false">(F2065 - F2064) / F2064</f>
        <v>-0.114990939638641</v>
      </c>
      <c r="R2065" s="25" t="inlineStr">
        <f aca="true">IF(ROW(Q2065) - 2 &gt;= 3, AVERAGE(Q2065:OFFSET(Q2065,1 - $R$2, 0)), "")</f>
        <is>
          <t/>
        </is>
      </c>
    </row>
    <row collapsed="false" customFormat="false" customHeight="false" hidden="false" ht="13.3" outlineLevel="0" r="2066">
      <c r="A2066" s="20" t="n">
        <v>39556</v>
      </c>
      <c r="B2066" s="14" t="n">
        <v>159.12</v>
      </c>
      <c r="C2066" s="15" t="n">
        <v>162.26</v>
      </c>
      <c r="D2066" s="16" t="n">
        <v>158.38</v>
      </c>
      <c r="E2066" s="17" t="n">
        <v>161.04</v>
      </c>
      <c r="F2066" s="18" t="n">
        <v>36670200</v>
      </c>
      <c r="G2066" s="13" t="n">
        <v>160.35</v>
      </c>
      <c r="I2066" s="7" t="n">
        <f aca="false">C2066 - E2065</f>
        <v>7.76999999999998</v>
      </c>
      <c r="J2066" s="8" t="n">
        <f aca="false">E2065 - D2066</f>
        <v>-3.88999999999999</v>
      </c>
      <c r="K2066" s="9" t="n">
        <f aca="false">E2066 - E2065</f>
        <v>6.54999999999998</v>
      </c>
      <c r="L2066" s="21" t="n">
        <f aca="false">I2066 / $E$2</f>
        <v>0.0775062344139649</v>
      </c>
      <c r="M2066" s="22" t="n">
        <f aca="false">J2066 / $E$2</f>
        <v>-0.0388029925187031</v>
      </c>
      <c r="N2066" s="23" t="n">
        <f aca="false">K2066 / $E$2</f>
        <v>0.0653366583541146</v>
      </c>
      <c r="O2066" s="10" t="str">
        <f aca="false">IF(OR(J2066 &lt; 0, I2066 &lt; 0), IF(J2066 &lt; 0, "BUY", "SELL"), "S.W.")</f>
        <v>BUY</v>
      </c>
      <c r="P2066" s="11" t="n">
        <f aca="false">IF(OR(O2065="BUY", O2065 = "SELL"), IF(O2065 = "BUY", E2066 - B2066, B2066 - E2066), 0)</f>
        <v>0</v>
      </c>
      <c r="Q2066" s="24" t="n">
        <f aca="false">(F2066 - F2065) / F2065</f>
        <v>0.457920516531226</v>
      </c>
      <c r="R2066" s="25" t="inlineStr">
        <f aca="true">IF(ROW(Q2066) - 2 &gt;= 3, AVERAGE(Q2066:OFFSET(Q2066,1 - $R$2, 0)), "")</f>
        <is>
          <t/>
        </is>
      </c>
    </row>
    <row collapsed="false" customFormat="false" customHeight="false" hidden="false" ht="13.3" outlineLevel="0" r="2067">
      <c r="A2067" s="20" t="n">
        <v>39559</v>
      </c>
      <c r="B2067" s="14" t="n">
        <v>162.21</v>
      </c>
      <c r="C2067" s="15" t="n">
        <v>168.5</v>
      </c>
      <c r="D2067" s="16" t="n">
        <v>161.76</v>
      </c>
      <c r="E2067" s="17" t="n">
        <v>168.16</v>
      </c>
      <c r="F2067" s="18" t="n">
        <v>37112600</v>
      </c>
      <c r="G2067" s="13" t="n">
        <v>167.44</v>
      </c>
      <c r="I2067" s="7" t="n">
        <f aca="false">C2067 - E2066</f>
        <v>7.46000000000001</v>
      </c>
      <c r="J2067" s="8" t="n">
        <f aca="false">E2066 - D2067</f>
        <v>-0.719999999999999</v>
      </c>
      <c r="K2067" s="9" t="n">
        <f aca="false">E2067 - E2066</f>
        <v>7.12</v>
      </c>
      <c r="L2067" s="21" t="n">
        <f aca="false">I2067 / $E$2</f>
        <v>0.0744139650872819</v>
      </c>
      <c r="M2067" s="22" t="n">
        <f aca="false">J2067 / $E$2</f>
        <v>-0.00718204488778054</v>
      </c>
      <c r="N2067" s="23" t="n">
        <f aca="false">K2067 / $E$2</f>
        <v>0.0710224438902744</v>
      </c>
      <c r="O2067" s="10" t="str">
        <f aca="false">IF(OR(J2067 &lt; 0, I2067 &lt; 0), IF(J2067 &lt; 0, "BUY", "SELL"), "S.W.")</f>
        <v>BUY</v>
      </c>
      <c r="P2067" s="11" t="n">
        <f aca="false">IF(OR(O2066="BUY", O2066 = "SELL"), IF(O2066 = "BUY", E2067 - B2067, B2067 - E2067), 0)</f>
        <v>5.94999999999999</v>
      </c>
      <c r="Q2067" s="24" t="n">
        <f aca="false">(F2067 - F2066) / F2066</f>
        <v>0.0120642919864086</v>
      </c>
      <c r="R2067" s="25" t="inlineStr">
        <f aca="true">IF(ROW(Q2067) - 2 &gt;= 3, AVERAGE(Q2067:OFFSET(Q2067,1 - $R$2, 0)), "")</f>
        <is>
          <t/>
        </is>
      </c>
    </row>
    <row collapsed="false" customFormat="false" customHeight="false" hidden="false" ht="13.3" outlineLevel="0" r="2068">
      <c r="A2068" s="20" t="n">
        <v>39560</v>
      </c>
      <c r="B2068" s="14" t="n">
        <v>167.4</v>
      </c>
      <c r="C2068" s="15" t="n">
        <v>168</v>
      </c>
      <c r="D2068" s="16" t="n">
        <v>158.09</v>
      </c>
      <c r="E2068" s="17" t="n">
        <v>160.2</v>
      </c>
      <c r="F2068" s="18" t="n">
        <v>51413300</v>
      </c>
      <c r="G2068" s="13" t="n">
        <v>159.52</v>
      </c>
      <c r="I2068" s="7" t="n">
        <f aca="false">C2068 - E2067</f>
        <v>-0.159999999999997</v>
      </c>
      <c r="J2068" s="8" t="n">
        <f aca="false">E2067 - D2068</f>
        <v>10.07</v>
      </c>
      <c r="K2068" s="9" t="n">
        <f aca="false">E2068 - E2067</f>
        <v>-7.96000000000001</v>
      </c>
      <c r="L2068" s="21" t="n">
        <f aca="false">I2068 / $E$2</f>
        <v>-0.00159600997506231</v>
      </c>
      <c r="M2068" s="22" t="n">
        <f aca="false">J2068 / $E$2</f>
        <v>0.100448877805486</v>
      </c>
      <c r="N2068" s="23" t="n">
        <f aca="false">K2068 / $E$2</f>
        <v>-0.0794014962593517</v>
      </c>
      <c r="O2068" s="10" t="str">
        <f aca="false">IF(OR(J2068 &lt; 0, I2068 &lt; 0), IF(J2068 &lt; 0, "BUY", "SELL"), "S.W.")</f>
        <v>SELL</v>
      </c>
      <c r="P2068" s="11" t="n">
        <f aca="false">IF(OR(O2067="BUY", O2067 = "SELL"), IF(O2067 = "BUY", E2068 - B2068, B2068 - E2068), 0)</f>
        <v>-7.20000000000002</v>
      </c>
      <c r="Q2068" s="24" t="n">
        <f aca="false">(F2068 - F2067) / F2067</f>
        <v>0.385332744135415</v>
      </c>
      <c r="R2068" s="25" t="inlineStr">
        <f aca="true">IF(ROW(Q2068) - 2 &gt;= 3, AVERAGE(Q2068:OFFSET(Q2068,1 - $R$2, 0)), "")</f>
        <is>
          <t/>
        </is>
      </c>
    </row>
    <row collapsed="false" customFormat="false" customHeight="false" hidden="false" ht="13.3" outlineLevel="0" r="2069">
      <c r="A2069" s="20" t="n">
        <v>39561</v>
      </c>
      <c r="B2069" s="14" t="n">
        <v>164.05</v>
      </c>
      <c r="C2069" s="15" t="n">
        <v>164.84</v>
      </c>
      <c r="D2069" s="16" t="n">
        <v>161.08</v>
      </c>
      <c r="E2069" s="17" t="n">
        <v>162.89</v>
      </c>
      <c r="F2069" s="18" t="n">
        <v>53721100</v>
      </c>
      <c r="G2069" s="13" t="n">
        <v>162.19</v>
      </c>
      <c r="I2069" s="7" t="n">
        <f aca="false">C2069 - E2068</f>
        <v>4.64000000000002</v>
      </c>
      <c r="J2069" s="8" t="n">
        <f aca="false">E2068 - D2069</f>
        <v>-0.880000000000024</v>
      </c>
      <c r="K2069" s="9" t="n">
        <f aca="false">E2069 - E2068</f>
        <v>2.69</v>
      </c>
      <c r="L2069" s="21" t="n">
        <f aca="false">I2069 / $E$2</f>
        <v>0.0462842892768081</v>
      </c>
      <c r="M2069" s="22" t="n">
        <f aca="false">J2069 / $E$2</f>
        <v>-0.00877805486284313</v>
      </c>
      <c r="N2069" s="23" t="n">
        <f aca="false">K2069 / $E$2</f>
        <v>0.0268329177057356</v>
      </c>
      <c r="O2069" s="10" t="str">
        <f aca="false">IF(OR(J2069 &lt; 0, I2069 &lt; 0), IF(J2069 &lt; 0, "BUY", "SELL"), "S.W.")</f>
        <v>BUY</v>
      </c>
      <c r="P2069" s="11" t="n">
        <f aca="false">IF(OR(O2068="BUY", O2068 = "SELL"), IF(O2068 = "BUY", E2069 - B2069, B2069 - E2069), 0)</f>
        <v>1.16000000000003</v>
      </c>
      <c r="Q2069" s="24" t="n">
        <f aca="false">(F2069 - F2068) / F2068</f>
        <v>0.0448872178988705</v>
      </c>
      <c r="R2069" s="25" t="inlineStr">
        <f aca="true">IF(ROW(Q2069) - 2 &gt;= 3, AVERAGE(Q2069:OFFSET(Q2069,1 - $R$2, 0)), "")</f>
        <is>
          <t/>
        </is>
      </c>
    </row>
    <row collapsed="false" customFormat="false" customHeight="false" hidden="false" ht="13.3" outlineLevel="0" r="2070">
      <c r="A2070" s="20" t="n">
        <v>39562</v>
      </c>
      <c r="B2070" s="14" t="n">
        <v>165.34</v>
      </c>
      <c r="C2070" s="15" t="n">
        <v>169.98</v>
      </c>
      <c r="D2070" s="16" t="n">
        <v>159.19</v>
      </c>
      <c r="E2070" s="17" t="n">
        <v>168.94</v>
      </c>
      <c r="F2070" s="18" t="n">
        <v>60573800</v>
      </c>
      <c r="G2070" s="13" t="n">
        <v>168.22</v>
      </c>
      <c r="I2070" s="7" t="n">
        <f aca="false">C2070 - E2069</f>
        <v>7.09</v>
      </c>
      <c r="J2070" s="8" t="n">
        <f aca="false">E2069 - D2070</f>
        <v>3.69999999999999</v>
      </c>
      <c r="K2070" s="9" t="n">
        <f aca="false">E2070 - E2069</f>
        <v>6.05000000000001</v>
      </c>
      <c r="L2070" s="21" t="n">
        <f aca="false">I2070 / $E$2</f>
        <v>0.0707231920199502</v>
      </c>
      <c r="M2070" s="22" t="n">
        <f aca="false">J2070 / $E$2</f>
        <v>0.0369077306733166</v>
      </c>
      <c r="N2070" s="23" t="n">
        <f aca="false">K2070 / $E$2</f>
        <v>0.060349127182045</v>
      </c>
      <c r="O2070" s="10" t="str">
        <f aca="false">IF(OR(J2070 &lt; 0, I2070 &lt; 0), IF(J2070 &lt; 0, "BUY", "SELL"), "S.W.")</f>
        <v>S.W.</v>
      </c>
      <c r="P2070" s="11" t="n">
        <f aca="false">IF(OR(O2069="BUY", O2069 = "SELL"), IF(O2069 = "BUY", E2070 - B2070, B2070 - E2070), 0)</f>
        <v>3.59999999999999</v>
      </c>
      <c r="Q2070" s="24" t="n">
        <f aca="false">(F2070 - F2069) / F2069</f>
        <v>0.127560679137248</v>
      </c>
      <c r="R2070" s="25" t="inlineStr">
        <f aca="true">IF(ROW(Q2070) - 2 &gt;= 3, AVERAGE(Q2070:OFFSET(Q2070,1 - $R$2, 0)), "")</f>
        <is>
          <t/>
        </is>
      </c>
    </row>
    <row collapsed="false" customFormat="false" customHeight="false" hidden="false" ht="13.3" outlineLevel="0" r="2071">
      <c r="A2071" s="20" t="n">
        <v>39563</v>
      </c>
      <c r="B2071" s="14" t="n">
        <v>170.7</v>
      </c>
      <c r="C2071" s="15" t="n">
        <v>171.1</v>
      </c>
      <c r="D2071" s="16" t="n">
        <v>166.42</v>
      </c>
      <c r="E2071" s="17" t="n">
        <v>169.73</v>
      </c>
      <c r="F2071" s="18" t="n">
        <v>35445500</v>
      </c>
      <c r="G2071" s="13" t="n">
        <v>169</v>
      </c>
      <c r="I2071" s="7" t="n">
        <f aca="false">C2071 - E2070</f>
        <v>2.16</v>
      </c>
      <c r="J2071" s="8" t="n">
        <f aca="false">E2070 - D2071</f>
        <v>2.52000000000001</v>
      </c>
      <c r="K2071" s="9" t="n">
        <f aca="false">E2071 - E2070</f>
        <v>0.789999999999992</v>
      </c>
      <c r="L2071" s="21" t="n">
        <f aca="false">I2071 / $E$2</f>
        <v>0.0215461346633416</v>
      </c>
      <c r="M2071" s="22" t="n">
        <f aca="false">J2071 / $E$2</f>
        <v>0.025137157107232</v>
      </c>
      <c r="N2071" s="23" t="n">
        <f aca="false">K2071 / $E$2</f>
        <v>0.00788029925187025</v>
      </c>
      <c r="O2071" s="10" t="str">
        <f aca="false">IF(OR(J2071 &lt; 0, I2071 &lt; 0), IF(J2071 &lt; 0, "BUY", "SELL"), "S.W.")</f>
        <v>S.W.</v>
      </c>
      <c r="P2071" s="11" t="n">
        <f aca="false">IF(OR(O2070="BUY", O2070 = "SELL"), IF(O2070 = "BUY", E2071 - B2071, B2071 - E2071), 0)</f>
        <v>0</v>
      </c>
      <c r="Q2071" s="24" t="n">
        <f aca="false">(F2071 - F2070) / F2070</f>
        <v>-0.414837768143983</v>
      </c>
      <c r="R2071" s="25" t="inlineStr">
        <f aca="true">IF(ROW(Q2071) - 2 &gt;= 3, AVERAGE(Q2071:OFFSET(Q2071,1 - $R$2, 0)), "")</f>
        <is>
          <t/>
        </is>
      </c>
    </row>
    <row collapsed="false" customFormat="false" customHeight="false" hidden="false" ht="13.3" outlineLevel="0" r="2072">
      <c r="A2072" s="20" t="n">
        <v>39566</v>
      </c>
      <c r="B2072" s="14" t="n">
        <v>169.75</v>
      </c>
      <c r="C2072" s="15" t="n">
        <v>173.75</v>
      </c>
      <c r="D2072" s="16" t="n">
        <v>169.13</v>
      </c>
      <c r="E2072" s="17" t="n">
        <v>172.24</v>
      </c>
      <c r="F2072" s="18" t="n">
        <v>28114800</v>
      </c>
      <c r="G2072" s="13" t="n">
        <v>171.5</v>
      </c>
      <c r="I2072" s="7" t="n">
        <f aca="false">C2072 - E2071</f>
        <v>4.02000000000001</v>
      </c>
      <c r="J2072" s="8" t="n">
        <f aca="false">E2071 - D2072</f>
        <v>0.599999999999994</v>
      </c>
      <c r="K2072" s="9" t="n">
        <f aca="false">E2072 - E2071</f>
        <v>2.51000000000002</v>
      </c>
      <c r="L2072" s="21" t="n">
        <f aca="false">I2072 / $E$2</f>
        <v>0.0400997506234415</v>
      </c>
      <c r="M2072" s="22" t="n">
        <f aca="false">J2072 / $E$2</f>
        <v>0.00598503740648373</v>
      </c>
      <c r="N2072" s="23" t="n">
        <f aca="false">K2072 / $E$2</f>
        <v>0.0250374064837907</v>
      </c>
      <c r="O2072" s="10" t="str">
        <f aca="false">IF(OR(J2072 &lt; 0, I2072 &lt; 0), IF(J2072 &lt; 0, "BUY", "SELL"), "S.W.")</f>
        <v>S.W.</v>
      </c>
      <c r="P2072" s="11" t="n">
        <f aca="false">IF(OR(O2071="BUY", O2071 = "SELL"), IF(O2071 = "BUY", E2072 - B2072, B2072 - E2072), 0)</f>
        <v>0</v>
      </c>
      <c r="Q2072" s="24" t="n">
        <f aca="false">(F2072 - F2071) / F2071</f>
        <v>-0.206816097953196</v>
      </c>
      <c r="R2072" s="25" t="inlineStr">
        <f aca="true">IF(ROW(Q2072) - 2 &gt;= 3, AVERAGE(Q2072:OFFSET(Q2072,1 - $R$2, 0)), "")</f>
        <is>
          <t/>
        </is>
      </c>
    </row>
    <row collapsed="false" customFormat="false" customHeight="false" hidden="false" ht="13.3" outlineLevel="0" r="2073">
      <c r="A2073" s="20" t="n">
        <v>39567</v>
      </c>
      <c r="B2073" s="14" t="n">
        <v>171.11</v>
      </c>
      <c r="C2073" s="15" t="n">
        <v>175.66</v>
      </c>
      <c r="D2073" s="16" t="n">
        <v>170.25</v>
      </c>
      <c r="E2073" s="17" t="n">
        <v>175.05</v>
      </c>
      <c r="F2073" s="18" t="n">
        <v>32981300</v>
      </c>
      <c r="G2073" s="13" t="n">
        <v>174.3</v>
      </c>
      <c r="I2073" s="7" t="n">
        <f aca="false">C2073 - E2072</f>
        <v>3.41999999999999</v>
      </c>
      <c r="J2073" s="8" t="n">
        <f aca="false">E2072 - D2073</f>
        <v>1.99000000000001</v>
      </c>
      <c r="K2073" s="9" t="n">
        <f aca="false">E2073 - E2072</f>
        <v>2.81</v>
      </c>
      <c r="L2073" s="21" t="n">
        <f aca="false">I2073 / $E$2</f>
        <v>0.0341147132169575</v>
      </c>
      <c r="M2073" s="22" t="n">
        <f aca="false">J2073 / $E$2</f>
        <v>0.019850374064838</v>
      </c>
      <c r="N2073" s="23" t="n">
        <f aca="false">K2073 / $E$2</f>
        <v>0.0280299251870324</v>
      </c>
      <c r="O2073" s="10" t="str">
        <f aca="false">IF(OR(J2073 &lt; 0, I2073 &lt; 0), IF(J2073 &lt; 0, "BUY", "SELL"), "S.W.")</f>
        <v>S.W.</v>
      </c>
      <c r="P2073" s="11" t="n">
        <f aca="false">IF(OR(O2072="BUY", O2072 = "SELL"), IF(O2072 = "BUY", E2073 - B2073, B2073 - E2073), 0)</f>
        <v>0</v>
      </c>
      <c r="Q2073" s="24" t="n">
        <f aca="false">(F2073 - F2072) / F2072</f>
        <v>0.173093886493946</v>
      </c>
      <c r="R2073" s="25" t="inlineStr">
        <f aca="true">IF(ROW(Q2073) - 2 &gt;= 3, AVERAGE(Q2073:OFFSET(Q2073,1 - $R$2, 0)), "")</f>
        <is>
          <t/>
        </is>
      </c>
    </row>
    <row collapsed="false" customFormat="false" customHeight="false" hidden="false" ht="13.3" outlineLevel="0" r="2074">
      <c r="A2074" s="20" t="n">
        <v>39568</v>
      </c>
      <c r="B2074" s="14" t="n">
        <v>176.19</v>
      </c>
      <c r="C2074" s="15" t="n">
        <v>180</v>
      </c>
      <c r="D2074" s="16" t="n">
        <v>172.92</v>
      </c>
      <c r="E2074" s="17" t="n">
        <v>173.95</v>
      </c>
      <c r="F2074" s="18" t="n">
        <v>40697300</v>
      </c>
      <c r="G2074" s="13" t="n">
        <v>173.21</v>
      </c>
      <c r="I2074" s="7" t="n">
        <f aca="false">C2074 - E2073</f>
        <v>4.94999999999999</v>
      </c>
      <c r="J2074" s="8" t="n">
        <f aca="false">E2073 - D2074</f>
        <v>2.13000000000002</v>
      </c>
      <c r="K2074" s="9" t="n">
        <f aca="false">E2074 - E2073</f>
        <v>-1.10000000000002</v>
      </c>
      <c r="L2074" s="21" t="n">
        <f aca="false">I2074 / $E$2</f>
        <v>0.0493765586034912</v>
      </c>
      <c r="M2074" s="22" t="n">
        <f aca="false">J2074 / $E$2</f>
        <v>0.0212468827930177</v>
      </c>
      <c r="N2074" s="23" t="n">
        <f aca="false">K2074 / $E$2</f>
        <v>-0.0109725685785538</v>
      </c>
      <c r="O2074" s="10" t="str">
        <f aca="false">IF(OR(J2074 &lt; 0, I2074 &lt; 0), IF(J2074 &lt; 0, "BUY", "SELL"), "S.W.")</f>
        <v>S.W.</v>
      </c>
      <c r="P2074" s="11" t="n">
        <f aca="false">IF(OR(O2073="BUY", O2073 = "SELL"), IF(O2073 = "BUY", E2074 - B2074, B2074 - E2074), 0)</f>
        <v>0</v>
      </c>
      <c r="Q2074" s="24" t="n">
        <f aca="false">(F2074 - F2073) / F2073</f>
        <v>0.233950753912065</v>
      </c>
      <c r="R2074" s="25" t="inlineStr">
        <f aca="true">IF(ROW(Q2074) - 2 &gt;= 3, AVERAGE(Q2074:OFFSET(Q2074,1 - $R$2, 0)), "")</f>
        <is>
          <t/>
        </is>
      </c>
    </row>
    <row collapsed="false" customFormat="false" customHeight="false" hidden="false" ht="13.3" outlineLevel="0" r="2075">
      <c r="A2075" s="20" t="n">
        <v>39569</v>
      </c>
      <c r="B2075" s="14" t="n">
        <v>174.96</v>
      </c>
      <c r="C2075" s="15" t="n">
        <v>180</v>
      </c>
      <c r="D2075" s="16" t="n">
        <v>174.86</v>
      </c>
      <c r="E2075" s="17" t="n">
        <v>180</v>
      </c>
      <c r="F2075" s="18" t="n">
        <v>32270600</v>
      </c>
      <c r="G2075" s="13" t="n">
        <v>179.23</v>
      </c>
      <c r="I2075" s="7" t="n">
        <f aca="false">C2075 - E2074</f>
        <v>6.05000000000001</v>
      </c>
      <c r="J2075" s="8" t="n">
        <f aca="false">E2074 - D2075</f>
        <v>-0.910000000000025</v>
      </c>
      <c r="K2075" s="9" t="n">
        <f aca="false">E2075 - E2074</f>
        <v>6.05000000000001</v>
      </c>
      <c r="L2075" s="21" t="n">
        <f aca="false">I2075 / $E$2</f>
        <v>0.060349127182045</v>
      </c>
      <c r="M2075" s="22" t="n">
        <f aca="false">J2075 / $E$2</f>
        <v>-0.00907730673316733</v>
      </c>
      <c r="N2075" s="23" t="n">
        <f aca="false">K2075 / $E$2</f>
        <v>0.060349127182045</v>
      </c>
      <c r="O2075" s="10" t="str">
        <f aca="false">IF(OR(J2075 &lt; 0, I2075 &lt; 0), IF(J2075 &lt; 0, "BUY", "SELL"), "S.W.")</f>
        <v>BUY</v>
      </c>
      <c r="P2075" s="11" t="n">
        <f aca="false">IF(OR(O2074="BUY", O2074 = "SELL"), IF(O2074 = "BUY", E2075 - B2075, B2075 - E2075), 0)</f>
        <v>0</v>
      </c>
      <c r="Q2075" s="24" t="n">
        <f aca="false">(F2075 - F2074) / F2074</f>
        <v>-0.207057962076108</v>
      </c>
      <c r="R2075" s="25" t="inlineStr">
        <f aca="true">IF(ROW(Q2075) - 2 &gt;= 3, AVERAGE(Q2075:OFFSET(Q2075,1 - $R$2, 0)), "")</f>
        <is>
          <t/>
        </is>
      </c>
    </row>
    <row collapsed="false" customFormat="false" customHeight="false" hidden="false" ht="13.3" outlineLevel="0" r="2076">
      <c r="A2076" s="20" t="n">
        <v>39570</v>
      </c>
      <c r="B2076" s="14" t="n">
        <v>180.19</v>
      </c>
      <c r="C2076" s="15" t="n">
        <v>181.92</v>
      </c>
      <c r="D2076" s="16" t="n">
        <v>178.55</v>
      </c>
      <c r="E2076" s="17" t="n">
        <v>180.94</v>
      </c>
      <c r="F2076" s="18" t="n">
        <v>35931500</v>
      </c>
      <c r="G2076" s="13" t="n">
        <v>180.17</v>
      </c>
      <c r="I2076" s="7" t="n">
        <f aca="false">C2076 - E2075</f>
        <v>1.91999999999999</v>
      </c>
      <c r="J2076" s="8" t="n">
        <f aca="false">E2075 - D2076</f>
        <v>1.44999999999999</v>
      </c>
      <c r="K2076" s="9" t="n">
        <f aca="false">E2076 - E2075</f>
        <v>0.939999999999998</v>
      </c>
      <c r="L2076" s="21" t="n">
        <f aca="false">I2076 / $E$2</f>
        <v>0.019152119700748</v>
      </c>
      <c r="M2076" s="22" t="n">
        <f aca="false">J2076 / $E$2</f>
        <v>0.0144638403990024</v>
      </c>
      <c r="N2076" s="23" t="n">
        <f aca="false">K2076 / $E$2</f>
        <v>0.00937655860349125</v>
      </c>
      <c r="O2076" s="10" t="str">
        <f aca="false">IF(OR(J2076 &lt; 0, I2076 &lt; 0), IF(J2076 &lt; 0, "BUY", "SELL"), "S.W.")</f>
        <v>S.W.</v>
      </c>
      <c r="P2076" s="11" t="n">
        <f aca="false">IF(OR(O2075="BUY", O2075 = "SELL"), IF(O2075 = "BUY", E2076 - B2076, B2076 - E2076), 0)</f>
        <v>0.75</v>
      </c>
      <c r="Q2076" s="24" t="n">
        <f aca="false">(F2076 - F2075) / F2075</f>
        <v>0.113443815733206</v>
      </c>
      <c r="R2076" s="25" t="inlineStr">
        <f aca="true">IF(ROW(Q2076) - 2 &gt;= 3, AVERAGE(Q2076:OFFSET(Q2076,1 - $R$2, 0)), "")</f>
        <is>
          <t/>
        </is>
      </c>
    </row>
    <row collapsed="false" customFormat="false" customHeight="false" hidden="false" ht="13.3" outlineLevel="0" r="2077">
      <c r="A2077" s="20" t="n">
        <v>39573</v>
      </c>
      <c r="B2077" s="14" t="n">
        <v>181.92</v>
      </c>
      <c r="C2077" s="15" t="n">
        <v>185.31</v>
      </c>
      <c r="D2077" s="16" t="n">
        <v>181.05</v>
      </c>
      <c r="E2077" s="17" t="n">
        <v>184.73</v>
      </c>
      <c r="F2077" s="18" t="n">
        <v>30519900</v>
      </c>
      <c r="G2077" s="13" t="n">
        <v>183.94</v>
      </c>
      <c r="I2077" s="7" t="n">
        <f aca="false">C2077 - E2076</f>
        <v>4.37</v>
      </c>
      <c r="J2077" s="8" t="n">
        <f aca="false">E2076 - D2077</f>
        <v>-0.110000000000014</v>
      </c>
      <c r="K2077" s="9" t="n">
        <f aca="false">E2077 - E2076</f>
        <v>3.78999999999999</v>
      </c>
      <c r="L2077" s="21" t="n">
        <f aca="false">I2077 / $E$2</f>
        <v>0.0435910224438903</v>
      </c>
      <c r="M2077" s="22" t="n">
        <f aca="false">J2077 / $E$2</f>
        <v>-0.0010972568578555</v>
      </c>
      <c r="N2077" s="23" t="n">
        <f aca="false">K2077 / $E$2</f>
        <v>0.0378054862842892</v>
      </c>
      <c r="O2077" s="10" t="str">
        <f aca="false">IF(OR(J2077 &lt; 0, I2077 &lt; 0), IF(J2077 &lt; 0, "BUY", "SELL"), "S.W.")</f>
        <v>BUY</v>
      </c>
      <c r="P2077" s="11" t="n">
        <f aca="false">IF(OR(O2076="BUY", O2076 = "SELL"), IF(O2076 = "BUY", E2077 - B2077, B2077 - E2077), 0)</f>
        <v>0</v>
      </c>
      <c r="Q2077" s="24" t="n">
        <f aca="false">(F2077 - F2076) / F2076</f>
        <v>-0.150608797294853</v>
      </c>
      <c r="R2077" s="25" t="inlineStr">
        <f aca="true">IF(ROW(Q2077) - 2 &gt;= 3, AVERAGE(Q2077:OFFSET(Q2077,1 - $R$2, 0)), "")</f>
        <is>
          <t/>
        </is>
      </c>
    </row>
    <row collapsed="false" customFormat="false" customHeight="false" hidden="false" ht="13.3" outlineLevel="0" r="2078">
      <c r="A2078" s="20" t="n">
        <v>39574</v>
      </c>
      <c r="B2078" s="14" t="n">
        <v>184.66</v>
      </c>
      <c r="C2078" s="15" t="n">
        <v>187.12</v>
      </c>
      <c r="D2078" s="16" t="n">
        <v>182.18</v>
      </c>
      <c r="E2078" s="17" t="n">
        <v>186.66</v>
      </c>
      <c r="F2078" s="18" t="n">
        <v>32816800</v>
      </c>
      <c r="G2078" s="13" t="n">
        <v>185.86</v>
      </c>
      <c r="I2078" s="7" t="n">
        <f aca="false">C2078 - E2077</f>
        <v>2.39000000000001</v>
      </c>
      <c r="J2078" s="8" t="n">
        <f aca="false">E2077 - D2078</f>
        <v>2.54999999999998</v>
      </c>
      <c r="K2078" s="9" t="n">
        <f aca="false">E2078 - E2077</f>
        <v>1.93000000000001</v>
      </c>
      <c r="L2078" s="21" t="n">
        <f aca="false">I2078 / $E$2</f>
        <v>0.0238403990024939</v>
      </c>
      <c r="M2078" s="22" t="n">
        <f aca="false">J2078 / $E$2</f>
        <v>0.0254364089775559</v>
      </c>
      <c r="N2078" s="23" t="n">
        <f aca="false">K2078 / $E$2</f>
        <v>0.0192518703241896</v>
      </c>
      <c r="O2078" s="10" t="str">
        <f aca="false">IF(OR(J2078 &lt; 0, I2078 &lt; 0), IF(J2078 &lt; 0, "BUY", "SELL"), "S.W.")</f>
        <v>S.W.</v>
      </c>
      <c r="P2078" s="11" t="n">
        <f aca="false">IF(OR(O2077="BUY", O2077 = "SELL"), IF(O2077 = "BUY", E2078 - B2078, B2078 - E2078), 0)</f>
        <v>2</v>
      </c>
      <c r="Q2078" s="24" t="n">
        <f aca="false">(F2078 - F2077) / F2077</f>
        <v>0.0752590932473566</v>
      </c>
      <c r="R2078" s="25" t="inlineStr">
        <f aca="true">IF(ROW(Q2078) - 2 &gt;= 3, AVERAGE(Q2078:OFFSET(Q2078,1 - $R$2, 0)), "")</f>
        <is>
          <t/>
        </is>
      </c>
    </row>
    <row collapsed="false" customFormat="false" customHeight="false" hidden="false" ht="13.3" outlineLevel="0" r="2079">
      <c r="A2079" s="20" t="n">
        <v>39575</v>
      </c>
      <c r="B2079" s="14" t="n">
        <v>186.05</v>
      </c>
      <c r="C2079" s="15" t="n">
        <v>188.2</v>
      </c>
      <c r="D2079" s="16" t="n">
        <v>180.54</v>
      </c>
      <c r="E2079" s="17" t="n">
        <v>182.59</v>
      </c>
      <c r="F2079" s="18" t="n">
        <v>41326200</v>
      </c>
      <c r="G2079" s="13" t="n">
        <v>181.81</v>
      </c>
      <c r="I2079" s="7" t="n">
        <f aca="false">C2079 - E2078</f>
        <v>1.53999999999999</v>
      </c>
      <c r="J2079" s="8" t="n">
        <f aca="false">E2078 - D2079</f>
        <v>6.12</v>
      </c>
      <c r="K2079" s="9" t="n">
        <f aca="false">E2079 - E2078</f>
        <v>-4.06999999999999</v>
      </c>
      <c r="L2079" s="21" t="n">
        <f aca="false">I2079 / $E$2</f>
        <v>0.015361596009975</v>
      </c>
      <c r="M2079" s="22" t="n">
        <f aca="false">J2079 / $E$2</f>
        <v>0.0610473815461347</v>
      </c>
      <c r="N2079" s="23" t="n">
        <f aca="false">K2079 / $E$2</f>
        <v>-0.0405985037406483</v>
      </c>
      <c r="O2079" s="10" t="str">
        <f aca="false">IF(OR(J2079 &lt; 0, I2079 &lt; 0), IF(J2079 &lt; 0, "BUY", "SELL"), "S.W.")</f>
        <v>S.W.</v>
      </c>
      <c r="P2079" s="11" t="n">
        <f aca="false">IF(OR(O2078="BUY", O2078 = "SELL"), IF(O2078 = "BUY", E2079 - B2079, B2079 - E2079), 0)</f>
        <v>0</v>
      </c>
      <c r="Q2079" s="24" t="n">
        <f aca="false">(F2079 - F2078) / F2078</f>
        <v>0.259300114575461</v>
      </c>
      <c r="R2079" s="25" t="inlineStr">
        <f aca="true">IF(ROW(Q2079) - 2 &gt;= 3, AVERAGE(Q2079:OFFSET(Q2079,1 - $R$2, 0)), "")</f>
        <is>
          <t/>
        </is>
      </c>
    </row>
    <row collapsed="false" customFormat="false" customHeight="false" hidden="false" ht="13.3" outlineLevel="0" r="2080">
      <c r="A2080" s="20" t="n">
        <v>39576</v>
      </c>
      <c r="B2080" s="14" t="n">
        <v>183.77</v>
      </c>
      <c r="C2080" s="15" t="n">
        <v>186.5</v>
      </c>
      <c r="D2080" s="16" t="n">
        <v>183.07</v>
      </c>
      <c r="E2080" s="17" t="n">
        <v>185.06</v>
      </c>
      <c r="F2080" s="18" t="n">
        <v>32110200</v>
      </c>
      <c r="G2080" s="13" t="n">
        <v>184.27</v>
      </c>
      <c r="I2080" s="7" t="n">
        <f aca="false">C2080 - E2079</f>
        <v>3.91</v>
      </c>
      <c r="J2080" s="8" t="n">
        <f aca="false">E2079 - D2080</f>
        <v>-0.47999999999999</v>
      </c>
      <c r="K2080" s="9" t="n">
        <f aca="false">E2080 - E2079</f>
        <v>2.47</v>
      </c>
      <c r="L2080" s="21" t="n">
        <f aca="false">I2080 / $E$2</f>
        <v>0.039002493765586</v>
      </c>
      <c r="M2080" s="22" t="n">
        <f aca="false">J2080 / $E$2</f>
        <v>-0.00478802992518693</v>
      </c>
      <c r="N2080" s="23" t="n">
        <f aca="false">K2080 / $E$2</f>
        <v>0.0246384039900249</v>
      </c>
      <c r="O2080" s="10" t="str">
        <f aca="false">IF(OR(J2080 &lt; 0, I2080 &lt; 0), IF(J2080 &lt; 0, "BUY", "SELL"), "S.W.")</f>
        <v>BUY</v>
      </c>
      <c r="P2080" s="11" t="n">
        <f aca="false">IF(OR(O2079="BUY", O2079 = "SELL"), IF(O2079 = "BUY", E2080 - B2080, B2080 - E2080), 0)</f>
        <v>0</v>
      </c>
      <c r="Q2080" s="24" t="n">
        <f aca="false">(F2080 - F2079) / F2079</f>
        <v>-0.223006228494272</v>
      </c>
      <c r="R2080" s="25" t="inlineStr">
        <f aca="true">IF(ROW(Q2080) - 2 &gt;= 3, AVERAGE(Q2080:OFFSET(Q2080,1 - $R$2, 0)), "")</f>
        <is>
          <t/>
        </is>
      </c>
    </row>
    <row collapsed="false" customFormat="false" customHeight="false" hidden="false" ht="13.3" outlineLevel="0" r="2081">
      <c r="A2081" s="20" t="n">
        <v>39577</v>
      </c>
      <c r="B2081" s="14" t="n">
        <v>183.16</v>
      </c>
      <c r="C2081" s="15" t="n">
        <v>184.25</v>
      </c>
      <c r="D2081" s="16" t="n">
        <v>181.37</v>
      </c>
      <c r="E2081" s="17" t="n">
        <v>183.45</v>
      </c>
      <c r="F2081" s="18" t="n">
        <v>24038300</v>
      </c>
      <c r="G2081" s="13" t="n">
        <v>182.67</v>
      </c>
      <c r="I2081" s="7" t="n">
        <f aca="false">C2081 - E2080</f>
        <v>-0.810000000000002</v>
      </c>
      <c r="J2081" s="8" t="n">
        <f aca="false">E2080 - D2081</f>
        <v>3.69</v>
      </c>
      <c r="K2081" s="9" t="n">
        <f aca="false">E2081 - E2080</f>
        <v>-1.61000000000001</v>
      </c>
      <c r="L2081" s="21" t="n">
        <f aca="false">I2081 / $E$2</f>
        <v>-0.00807980049875314</v>
      </c>
      <c r="M2081" s="22" t="n">
        <f aca="false">J2081 / $E$2</f>
        <v>0.0368079800498753</v>
      </c>
      <c r="N2081" s="23" t="n">
        <f aca="false">K2081 / $E$2</f>
        <v>-0.016059850374065</v>
      </c>
      <c r="O2081" s="10" t="str">
        <f aca="false">IF(OR(J2081 &lt; 0, I2081 &lt; 0), IF(J2081 &lt; 0, "BUY", "SELL"), "S.W.")</f>
        <v>SELL</v>
      </c>
      <c r="P2081" s="11" t="n">
        <f aca="false">IF(OR(O2080="BUY", O2080 = "SELL"), IF(O2080 = "BUY", E2081 - B2081, B2081 - E2081), 0)</f>
        <v>0.289999999999992</v>
      </c>
      <c r="Q2081" s="24" t="n">
        <f aca="false">(F2081 - F2080) / F2080</f>
        <v>-0.251381181057732</v>
      </c>
      <c r="R2081" s="25" t="inlineStr">
        <f aca="true">IF(ROW(Q2081) - 2 &gt;= 3, AVERAGE(Q2081:OFFSET(Q2081,1 - $R$2, 0)), "")</f>
        <is>
          <t/>
        </is>
      </c>
    </row>
    <row collapsed="false" customFormat="false" customHeight="false" hidden="false" ht="13.3" outlineLevel="0" r="2082">
      <c r="A2082" s="20" t="n">
        <v>39580</v>
      </c>
      <c r="B2082" s="14" t="n">
        <v>185.21</v>
      </c>
      <c r="C2082" s="15" t="n">
        <v>188.87</v>
      </c>
      <c r="D2082" s="16" t="n">
        <v>182.85</v>
      </c>
      <c r="E2082" s="17" t="n">
        <v>188.16</v>
      </c>
      <c r="F2082" s="18" t="n">
        <v>29234400</v>
      </c>
      <c r="G2082" s="13" t="n">
        <v>187.36</v>
      </c>
      <c r="I2082" s="7" t="n">
        <f aca="false">C2082 - E2081</f>
        <v>5.42000000000002</v>
      </c>
      <c r="J2082" s="8" t="n">
        <f aca="false">E2081 - D2082</f>
        <v>0.599999999999994</v>
      </c>
      <c r="K2082" s="9" t="n">
        <f aca="false">E2082 - E2081</f>
        <v>4.71000000000001</v>
      </c>
      <c r="L2082" s="21" t="n">
        <f aca="false">I2082 / $E$2</f>
        <v>0.0540648379052371</v>
      </c>
      <c r="M2082" s="22" t="n">
        <f aca="false">J2082 / $E$2</f>
        <v>0.00598503740648373</v>
      </c>
      <c r="N2082" s="23" t="n">
        <f aca="false">K2082 / $E$2</f>
        <v>0.0469825436408978</v>
      </c>
      <c r="O2082" s="10" t="str">
        <f aca="false">IF(OR(J2082 &lt; 0, I2082 &lt; 0), IF(J2082 &lt; 0, "BUY", "SELL"), "S.W.")</f>
        <v>S.W.</v>
      </c>
      <c r="P2082" s="11" t="n">
        <f aca="false">IF(OR(O2081="BUY", O2081 = "SELL"), IF(O2081 = "BUY", E2082 - B2082, B2082 - E2082), 0)</f>
        <v>-2.94999999999999</v>
      </c>
      <c r="Q2082" s="24" t="n">
        <f aca="false">(F2082 - F2081) / F2081</f>
        <v>0.216159212589909</v>
      </c>
      <c r="R2082" s="25" t="inlineStr">
        <f aca="true">IF(ROW(Q2082) - 2 &gt;= 3, AVERAGE(Q2082:OFFSET(Q2082,1 - $R$2, 0)), "")</f>
        <is>
          <t/>
        </is>
      </c>
    </row>
    <row collapsed="false" customFormat="false" customHeight="false" hidden="false" ht="13.3" outlineLevel="0" r="2083">
      <c r="A2083" s="20" t="n">
        <v>39581</v>
      </c>
      <c r="B2083" s="14" t="n">
        <v>188.61</v>
      </c>
      <c r="C2083" s="15" t="n">
        <v>191.45</v>
      </c>
      <c r="D2083" s="16" t="n">
        <v>187.86</v>
      </c>
      <c r="E2083" s="17" t="n">
        <v>189.96</v>
      </c>
      <c r="F2083" s="18" t="n">
        <v>29401300</v>
      </c>
      <c r="G2083" s="13" t="n">
        <v>189.15</v>
      </c>
      <c r="I2083" s="7" t="n">
        <f aca="false">C2083 - E2082</f>
        <v>3.28999999999999</v>
      </c>
      <c r="J2083" s="8" t="n">
        <f aca="false">E2082 - D2083</f>
        <v>0.299999999999983</v>
      </c>
      <c r="K2083" s="9" t="n">
        <f aca="false">E2083 - E2082</f>
        <v>1.80000000000001</v>
      </c>
      <c r="L2083" s="21" t="n">
        <f aca="false">I2083 / $E$2</f>
        <v>0.0328179551122194</v>
      </c>
      <c r="M2083" s="22" t="n">
        <f aca="false">J2083 / $E$2</f>
        <v>0.00299251870324173</v>
      </c>
      <c r="N2083" s="23" t="n">
        <f aca="false">K2083 / $E$2</f>
        <v>0.0179551122194515</v>
      </c>
      <c r="O2083" s="10" t="str">
        <f aca="false">IF(OR(J2083 &lt; 0, I2083 &lt; 0), IF(J2083 &lt; 0, "BUY", "SELL"), "S.W.")</f>
        <v>S.W.</v>
      </c>
      <c r="P2083" s="11" t="n">
        <f aca="false">IF(OR(O2082="BUY", O2082 = "SELL"), IF(O2082 = "BUY", E2083 - B2083, B2083 - E2083), 0)</f>
        <v>0</v>
      </c>
      <c r="Q2083" s="24" t="n">
        <f aca="false">(F2083 - F2082) / F2082</f>
        <v>0.00570902772076732</v>
      </c>
      <c r="R2083" s="25" t="inlineStr">
        <f aca="true">IF(ROW(Q2083) - 2 &gt;= 3, AVERAGE(Q2083:OFFSET(Q2083,1 - $R$2, 0)), "")</f>
        <is>
          <t/>
        </is>
      </c>
    </row>
    <row collapsed="false" customFormat="false" customHeight="false" hidden="false" ht="13.3" outlineLevel="0" r="2084">
      <c r="A2084" s="20" t="n">
        <v>39582</v>
      </c>
      <c r="B2084" s="14" t="n">
        <v>191.23</v>
      </c>
      <c r="C2084" s="15" t="n">
        <v>192.24</v>
      </c>
      <c r="D2084" s="16" t="n">
        <v>185.57</v>
      </c>
      <c r="E2084" s="17" t="n">
        <v>186.26</v>
      </c>
      <c r="F2084" s="18" t="n">
        <v>32743700</v>
      </c>
      <c r="G2084" s="13" t="n">
        <v>185.46</v>
      </c>
      <c r="I2084" s="7" t="n">
        <f aca="false">C2084 - E2083</f>
        <v>2.28</v>
      </c>
      <c r="J2084" s="8" t="n">
        <f aca="false">E2083 - D2084</f>
        <v>4.39000000000002</v>
      </c>
      <c r="K2084" s="9" t="n">
        <f aca="false">E2084 - E2083</f>
        <v>-3.70000000000002</v>
      </c>
      <c r="L2084" s="21" t="n">
        <f aca="false">I2084 / $E$2</f>
        <v>0.0227431421446384</v>
      </c>
      <c r="M2084" s="22" t="n">
        <f aca="false">J2084 / $E$2</f>
        <v>0.0437905236907732</v>
      </c>
      <c r="N2084" s="23" t="n">
        <f aca="false">K2084 / $E$2</f>
        <v>-0.0369077306733169</v>
      </c>
      <c r="O2084" s="10" t="str">
        <f aca="false">IF(OR(J2084 &lt; 0, I2084 &lt; 0), IF(J2084 &lt; 0, "BUY", "SELL"), "S.W.")</f>
        <v>S.W.</v>
      </c>
      <c r="P2084" s="11" t="n">
        <f aca="false">IF(OR(O2083="BUY", O2083 = "SELL"), IF(O2083 = "BUY", E2084 - B2084, B2084 - E2084), 0)</f>
        <v>0</v>
      </c>
      <c r="Q2084" s="24" t="n">
        <f aca="false">(F2084 - F2083) / F2083</f>
        <v>0.113682048072704</v>
      </c>
      <c r="R2084" s="25" t="inlineStr">
        <f aca="true">IF(ROW(Q2084) - 2 &gt;= 3, AVERAGE(Q2084:OFFSET(Q2084,1 - $R$2, 0)), "")</f>
        <is>
          <t/>
        </is>
      </c>
    </row>
    <row collapsed="false" customFormat="false" customHeight="false" hidden="false" ht="13.3" outlineLevel="0" r="2085">
      <c r="A2085" s="20" t="n">
        <v>39583</v>
      </c>
      <c r="B2085" s="14" t="n">
        <v>186.81</v>
      </c>
      <c r="C2085" s="15" t="n">
        <v>189.9</v>
      </c>
      <c r="D2085" s="16" t="n">
        <v>184.2</v>
      </c>
      <c r="E2085" s="17" t="n">
        <v>189.73</v>
      </c>
      <c r="F2085" s="18" t="n">
        <v>31186000</v>
      </c>
      <c r="G2085" s="13" t="n">
        <v>188.92</v>
      </c>
      <c r="I2085" s="7" t="n">
        <f aca="false">C2085 - E2084</f>
        <v>3.64000000000001</v>
      </c>
      <c r="J2085" s="8" t="n">
        <f aca="false">E2084 - D2085</f>
        <v>2.06</v>
      </c>
      <c r="K2085" s="9" t="n">
        <f aca="false">E2085 - E2084</f>
        <v>3.47</v>
      </c>
      <c r="L2085" s="21" t="n">
        <f aca="false">I2085 / $E$2</f>
        <v>0.0363092269326685</v>
      </c>
      <c r="M2085" s="22" t="n">
        <f aca="false">J2085 / $E$2</f>
        <v>0.0205486284289277</v>
      </c>
      <c r="N2085" s="23" t="n">
        <f aca="false">K2085 / $E$2</f>
        <v>0.0346134663341646</v>
      </c>
      <c r="O2085" s="10" t="str">
        <f aca="false">IF(OR(J2085 &lt; 0, I2085 &lt; 0), IF(J2085 &lt; 0, "BUY", "SELL"), "S.W.")</f>
        <v>S.W.</v>
      </c>
      <c r="P2085" s="11" t="n">
        <f aca="false">IF(OR(O2084="BUY", O2084 = "SELL"), IF(O2084 = "BUY", E2085 - B2085, B2085 - E2085), 0)</f>
        <v>0</v>
      </c>
      <c r="Q2085" s="24" t="n">
        <f aca="false">(F2085 - F2084) / F2084</f>
        <v>-0.04757251013172</v>
      </c>
      <c r="R2085" s="25" t="inlineStr">
        <f aca="true">IF(ROW(Q2085) - 2 &gt;= 3, AVERAGE(Q2085:OFFSET(Q2085,1 - $R$2, 0)), "")</f>
        <is>
          <t/>
        </is>
      </c>
    </row>
    <row collapsed="false" customFormat="false" customHeight="false" hidden="false" ht="13.3" outlineLevel="0" r="2086">
      <c r="A2086" s="20" t="n">
        <v>39584</v>
      </c>
      <c r="B2086" s="14" t="n">
        <v>190.11</v>
      </c>
      <c r="C2086" s="15" t="n">
        <v>190.3</v>
      </c>
      <c r="D2086" s="16" t="n">
        <v>187</v>
      </c>
      <c r="E2086" s="17" t="n">
        <v>187.62</v>
      </c>
      <c r="F2086" s="18" t="n">
        <v>27348900</v>
      </c>
      <c r="G2086" s="13" t="n">
        <v>186.82</v>
      </c>
      <c r="I2086" s="7" t="n">
        <f aca="false">C2086 - E2085</f>
        <v>0.570000000000022</v>
      </c>
      <c r="J2086" s="8" t="n">
        <f aca="false">E2085 - D2086</f>
        <v>2.72999999999999</v>
      </c>
      <c r="K2086" s="9" t="n">
        <f aca="false">E2086 - E2085</f>
        <v>-2.10999999999999</v>
      </c>
      <c r="L2086" s="21" t="n">
        <f aca="false">I2086 / $E$2</f>
        <v>0.00568578553615982</v>
      </c>
      <c r="M2086" s="22" t="n">
        <f aca="false">J2086 / $E$2</f>
        <v>0.0272319201995011</v>
      </c>
      <c r="N2086" s="23" t="n">
        <f aca="false">K2086 / $E$2</f>
        <v>-0.0210473815461345</v>
      </c>
      <c r="O2086" s="10" t="str">
        <f aca="false">IF(OR(J2086 &lt; 0, I2086 &lt; 0), IF(J2086 &lt; 0, "BUY", "SELL"), "S.W.")</f>
        <v>S.W.</v>
      </c>
      <c r="P2086" s="11" t="n">
        <f aca="false">IF(OR(O2085="BUY", O2085 = "SELL"), IF(O2085 = "BUY", E2086 - B2086, B2086 - E2086), 0)</f>
        <v>0</v>
      </c>
      <c r="Q2086" s="24" t="n">
        <f aca="false">(F2086 - F2085) / F2085</f>
        <v>-0.123039184249343</v>
      </c>
      <c r="R2086" s="25" t="inlineStr">
        <f aca="true">IF(ROW(Q2086) - 2 &gt;= 3, AVERAGE(Q2086:OFFSET(Q2086,1 - $R$2, 0)), "")</f>
        <is>
          <t/>
        </is>
      </c>
    </row>
    <row collapsed="false" customFormat="false" customHeight="false" hidden="false" ht="13.3" outlineLevel="0" r="2087">
      <c r="A2087" s="20" t="n">
        <v>39587</v>
      </c>
      <c r="B2087" s="14" t="n">
        <v>187.86</v>
      </c>
      <c r="C2087" s="15" t="n">
        <v>188.69</v>
      </c>
      <c r="D2087" s="16" t="n">
        <v>181.3</v>
      </c>
      <c r="E2087" s="17" t="n">
        <v>183.6</v>
      </c>
      <c r="F2087" s="18" t="n">
        <v>33779300</v>
      </c>
      <c r="G2087" s="13" t="n">
        <v>182.82</v>
      </c>
      <c r="I2087" s="7" t="n">
        <f aca="false">C2087 - E2086</f>
        <v>1.06999999999999</v>
      </c>
      <c r="J2087" s="8" t="n">
        <f aca="false">E2086 - D2087</f>
        <v>6.31999999999999</v>
      </c>
      <c r="K2087" s="9" t="n">
        <f aca="false">E2087 - E2086</f>
        <v>-4.02000000000001</v>
      </c>
      <c r="L2087" s="21" t="n">
        <f aca="false">I2087 / $E$2</f>
        <v>0.0106733167082294</v>
      </c>
      <c r="M2087" s="22" t="n">
        <f aca="false">J2087 / $E$2</f>
        <v>0.0630423940149625</v>
      </c>
      <c r="N2087" s="23" t="n">
        <f aca="false">K2087 / $E$2</f>
        <v>-0.0400997506234415</v>
      </c>
      <c r="O2087" s="10" t="str">
        <f aca="false">IF(OR(J2087 &lt; 0, I2087 &lt; 0), IF(J2087 &lt; 0, "BUY", "SELL"), "S.W.")</f>
        <v>S.W.</v>
      </c>
      <c r="P2087" s="11" t="n">
        <f aca="false">IF(OR(O2086="BUY", O2086 = "SELL"), IF(O2086 = "BUY", E2087 - B2087, B2087 - E2087), 0)</f>
        <v>0</v>
      </c>
      <c r="Q2087" s="24" t="n">
        <f aca="false">(F2087 - F2086) / F2086</f>
        <v>0.23512463024107</v>
      </c>
      <c r="R2087" s="25" t="inlineStr">
        <f aca="true">IF(ROW(Q2087) - 2 &gt;= 3, AVERAGE(Q2087:OFFSET(Q2087,1 - $R$2, 0)), "")</f>
        <is>
          <t/>
        </is>
      </c>
    </row>
    <row collapsed="false" customFormat="false" customHeight="false" hidden="false" ht="13.3" outlineLevel="0" r="2088">
      <c r="A2088" s="20" t="n">
        <v>39588</v>
      </c>
      <c r="B2088" s="14" t="n">
        <v>181.82</v>
      </c>
      <c r="C2088" s="15" t="n">
        <v>186.16</v>
      </c>
      <c r="D2088" s="16" t="n">
        <v>180.12</v>
      </c>
      <c r="E2088" s="17" t="n">
        <v>185.9</v>
      </c>
      <c r="F2088" s="18" t="n">
        <v>34637500</v>
      </c>
      <c r="G2088" s="13" t="n">
        <v>185.11</v>
      </c>
      <c r="I2088" s="7" t="n">
        <f aca="false">C2088 - E2087</f>
        <v>2.56</v>
      </c>
      <c r="J2088" s="8" t="n">
        <f aca="false">E2087 - D2088</f>
        <v>3.47999999999999</v>
      </c>
      <c r="K2088" s="9" t="n">
        <f aca="false">E2088 - E2087</f>
        <v>2.30000000000001</v>
      </c>
      <c r="L2088" s="21" t="n">
        <f aca="false">I2088 / $E$2</f>
        <v>0.0255361596009975</v>
      </c>
      <c r="M2088" s="22" t="n">
        <f aca="false">J2088 / $E$2</f>
        <v>0.0347132169576059</v>
      </c>
      <c r="N2088" s="23" t="n">
        <f aca="false">K2088 / $E$2</f>
        <v>0.0229426433915213</v>
      </c>
      <c r="O2088" s="10" t="str">
        <f aca="false">IF(OR(J2088 &lt; 0, I2088 &lt; 0), IF(J2088 &lt; 0, "BUY", "SELL"), "S.W.")</f>
        <v>S.W.</v>
      </c>
      <c r="P2088" s="11" t="n">
        <f aca="false">IF(OR(O2087="BUY", O2087 = "SELL"), IF(O2087 = "BUY", E2088 - B2088, B2088 - E2088), 0)</f>
        <v>0</v>
      </c>
      <c r="Q2088" s="24" t="n">
        <f aca="false">(F2088 - F2087) / F2087</f>
        <v>0.0254060918965165</v>
      </c>
      <c r="R2088" s="25" t="inlineStr">
        <f aca="true">IF(ROW(Q2088) - 2 &gt;= 3, AVERAGE(Q2088:OFFSET(Q2088,1 - $R$2, 0)), "")</f>
        <is>
          <t/>
        </is>
      </c>
    </row>
    <row collapsed="false" customFormat="false" customHeight="false" hidden="false" ht="13.3" outlineLevel="0" r="2089">
      <c r="A2089" s="20" t="n">
        <v>39589</v>
      </c>
      <c r="B2089" s="14" t="n">
        <v>185.67</v>
      </c>
      <c r="C2089" s="15" t="n">
        <v>187.95</v>
      </c>
      <c r="D2089" s="16" t="n">
        <v>176.25</v>
      </c>
      <c r="E2089" s="17" t="n">
        <v>178.19</v>
      </c>
      <c r="F2089" s="18" t="n">
        <v>41344900</v>
      </c>
      <c r="G2089" s="13" t="n">
        <v>177.43</v>
      </c>
      <c r="I2089" s="7" t="n">
        <f aca="false">C2089 - E2088</f>
        <v>2.04999999999998</v>
      </c>
      <c r="J2089" s="8" t="n">
        <f aca="false">E2088 - D2089</f>
        <v>9.65000000000001</v>
      </c>
      <c r="K2089" s="9" t="n">
        <f aca="false">E2089 - E2088</f>
        <v>-7.71000000000001</v>
      </c>
      <c r="L2089" s="21" t="n">
        <f aca="false">I2089 / $E$2</f>
        <v>0.0204488778054861</v>
      </c>
      <c r="M2089" s="22" t="n">
        <f aca="false">J2089 / $E$2</f>
        <v>0.0962593516209477</v>
      </c>
      <c r="N2089" s="23" t="n">
        <f aca="false">K2089 / $E$2</f>
        <v>-0.0769077306733168</v>
      </c>
      <c r="O2089" s="10" t="str">
        <f aca="false">IF(OR(J2089 &lt; 0, I2089 &lt; 0), IF(J2089 &lt; 0, "BUY", "SELL"), "S.W.")</f>
        <v>S.W.</v>
      </c>
      <c r="P2089" s="11" t="n">
        <f aca="false">IF(OR(O2088="BUY", O2088 = "SELL"), IF(O2088 = "BUY", E2089 - B2089, B2089 - E2089), 0)</f>
        <v>0</v>
      </c>
      <c r="Q2089" s="24" t="n">
        <f aca="false">(F2089 - F2088) / F2088</f>
        <v>0.193645615301335</v>
      </c>
      <c r="R2089" s="25" t="inlineStr">
        <f aca="true">IF(ROW(Q2089) - 2 &gt;= 3, AVERAGE(Q2089:OFFSET(Q2089,1 - $R$2, 0)), "")</f>
        <is>
          <t/>
        </is>
      </c>
    </row>
    <row collapsed="false" customFormat="false" customHeight="false" hidden="false" ht="13.3" outlineLevel="0" r="2090">
      <c r="A2090" s="20" t="n">
        <v>39590</v>
      </c>
      <c r="B2090" s="14" t="n">
        <v>179.26</v>
      </c>
      <c r="C2090" s="15" t="n">
        <v>181.33</v>
      </c>
      <c r="D2090" s="16" t="n">
        <v>172</v>
      </c>
      <c r="E2090" s="17" t="n">
        <v>177.05</v>
      </c>
      <c r="F2090" s="18" t="n">
        <v>43097700</v>
      </c>
      <c r="G2090" s="13" t="n">
        <v>176.29</v>
      </c>
      <c r="I2090" s="7" t="n">
        <f aca="false">C2090 - E2089</f>
        <v>3.14000000000001</v>
      </c>
      <c r="J2090" s="8" t="n">
        <f aca="false">E2089 - D2090</f>
        <v>6.19</v>
      </c>
      <c r="K2090" s="9" t="n">
        <f aca="false">E2090 - E2089</f>
        <v>-1.13999999999999</v>
      </c>
      <c r="L2090" s="21" t="n">
        <f aca="false">I2090 / $E$2</f>
        <v>0.0313216957605986</v>
      </c>
      <c r="M2090" s="22" t="n">
        <f aca="false">J2090 / $E$2</f>
        <v>0.0617456359102244</v>
      </c>
      <c r="N2090" s="23" t="n">
        <f aca="false">K2090 / $E$2</f>
        <v>-0.0113715710723191</v>
      </c>
      <c r="O2090" s="10" t="str">
        <f aca="false">IF(OR(J2090 &lt; 0, I2090 &lt; 0), IF(J2090 &lt; 0, "BUY", "SELL"), "S.W.")</f>
        <v>S.W.</v>
      </c>
      <c r="P2090" s="11" t="n">
        <f aca="false">IF(OR(O2089="BUY", O2089 = "SELL"), IF(O2089 = "BUY", E2090 - B2090, B2090 - E2090), 0)</f>
        <v>0</v>
      </c>
      <c r="Q2090" s="24" t="n">
        <f aca="false">(F2090 - F2089) / F2089</f>
        <v>0.0423945879661095</v>
      </c>
      <c r="R2090" s="25" t="inlineStr">
        <f aca="true">IF(ROW(Q2090) - 2 &gt;= 3, AVERAGE(Q2090:OFFSET(Q2090,1 - $R$2, 0)), "")</f>
        <is>
          <t/>
        </is>
      </c>
    </row>
    <row collapsed="false" customFormat="false" customHeight="false" hidden="false" ht="13.3" outlineLevel="0" r="2091">
      <c r="A2091" s="20" t="n">
        <v>39591</v>
      </c>
      <c r="B2091" s="14" t="n">
        <v>180.77</v>
      </c>
      <c r="C2091" s="15" t="n">
        <v>181.99</v>
      </c>
      <c r="D2091" s="16" t="n">
        <v>177.8</v>
      </c>
      <c r="E2091" s="17" t="n">
        <v>181.17</v>
      </c>
      <c r="F2091" s="18" t="n">
        <v>32389900</v>
      </c>
      <c r="G2091" s="13" t="n">
        <v>180.4</v>
      </c>
      <c r="I2091" s="7" t="n">
        <f aca="false">C2091 - E2090</f>
        <v>4.94</v>
      </c>
      <c r="J2091" s="8" t="n">
        <f aca="false">E2090 - D2091</f>
        <v>-0.75</v>
      </c>
      <c r="K2091" s="9" t="n">
        <f aca="false">E2091 - E2090</f>
        <v>4.11999999999998</v>
      </c>
      <c r="L2091" s="21" t="n">
        <f aca="false">I2091 / $E$2</f>
        <v>0.0492768079800499</v>
      </c>
      <c r="M2091" s="22" t="n">
        <f aca="false">J2091 / $E$2</f>
        <v>-0.00748129675810474</v>
      </c>
      <c r="N2091" s="23" t="n">
        <f aca="false">K2091 / $E$2</f>
        <v>0.0410972568578551</v>
      </c>
      <c r="O2091" s="10" t="str">
        <f aca="false">IF(OR(J2091 &lt; 0, I2091 &lt; 0), IF(J2091 &lt; 0, "BUY", "SELL"), "S.W.")</f>
        <v>BUY</v>
      </c>
      <c r="P2091" s="11" t="n">
        <f aca="false">IF(OR(O2090="BUY", O2090 = "SELL"), IF(O2090 = "BUY", E2091 - B2091, B2091 - E2091), 0)</f>
        <v>0</v>
      </c>
      <c r="Q2091" s="24" t="n">
        <f aca="false">(F2091 - F2090) / F2090</f>
        <v>-0.248454093837954</v>
      </c>
      <c r="R2091" s="25" t="inlineStr">
        <f aca="true">IF(ROW(Q2091) - 2 &gt;= 3, AVERAGE(Q2091:OFFSET(Q2091,1 - $R$2, 0)), "")</f>
        <is>
          <t/>
        </is>
      </c>
    </row>
    <row collapsed="false" customFormat="false" customHeight="false" hidden="false" ht="13.3" outlineLevel="0" r="2092">
      <c r="A2092" s="20" t="n">
        <v>39595</v>
      </c>
      <c r="B2092" s="14" t="n">
        <v>182.75</v>
      </c>
      <c r="C2092" s="15" t="n">
        <v>186.43</v>
      </c>
      <c r="D2092" s="16" t="n">
        <v>181.84</v>
      </c>
      <c r="E2092" s="17" t="n">
        <v>186.43</v>
      </c>
      <c r="F2092" s="18" t="n">
        <v>28210900</v>
      </c>
      <c r="G2092" s="13" t="n">
        <v>185.63</v>
      </c>
      <c r="I2092" s="7" t="n">
        <f aca="false">C2092 - E2091</f>
        <v>5.26000000000002</v>
      </c>
      <c r="J2092" s="8" t="n">
        <f aca="false">E2091 - D2092</f>
        <v>-0.670000000000016</v>
      </c>
      <c r="K2092" s="9" t="n">
        <f aca="false">E2092 - E2091</f>
        <v>5.26000000000002</v>
      </c>
      <c r="L2092" s="21" t="n">
        <f aca="false">I2092 / $E$2</f>
        <v>0.0524688279301748</v>
      </c>
      <c r="M2092" s="22" t="n">
        <f aca="false">J2092 / $E$2</f>
        <v>-0.00668329177057372</v>
      </c>
      <c r="N2092" s="23" t="n">
        <f aca="false">K2092 / $E$2</f>
        <v>0.0524688279301748</v>
      </c>
      <c r="O2092" s="10" t="str">
        <f aca="false">IF(OR(J2092 &lt; 0, I2092 &lt; 0), IF(J2092 &lt; 0, "BUY", "SELL"), "S.W.")</f>
        <v>BUY</v>
      </c>
      <c r="P2092" s="11" t="n">
        <f aca="false">IF(OR(O2091="BUY", O2091 = "SELL"), IF(O2091 = "BUY", E2092 - B2092, B2092 - E2092), 0)</f>
        <v>3.68000000000001</v>
      </c>
      <c r="Q2092" s="24" t="n">
        <f aca="false">(F2092 - F2091) / F2091</f>
        <v>-0.129021701209328</v>
      </c>
      <c r="R2092" s="25" t="inlineStr">
        <f aca="true">IF(ROW(Q2092) - 2 &gt;= 3, AVERAGE(Q2092:OFFSET(Q2092,1 - $R$2, 0)), "")</f>
        <is>
          <t/>
        </is>
      </c>
    </row>
    <row collapsed="false" customFormat="false" customHeight="false" hidden="false" ht="13.3" outlineLevel="0" r="2093">
      <c r="A2093" s="20" t="n">
        <v>39596</v>
      </c>
      <c r="B2093" s="14" t="n">
        <v>187.41</v>
      </c>
      <c r="C2093" s="15" t="n">
        <v>187.95</v>
      </c>
      <c r="D2093" s="16" t="n">
        <v>183.72</v>
      </c>
      <c r="E2093" s="17" t="n">
        <v>187.01</v>
      </c>
      <c r="F2093" s="18" t="n">
        <v>26570700</v>
      </c>
      <c r="G2093" s="13" t="n">
        <v>186.21</v>
      </c>
      <c r="I2093" s="7" t="n">
        <f aca="false">C2093 - E2092</f>
        <v>1.51999999999998</v>
      </c>
      <c r="J2093" s="8" t="n">
        <f aca="false">E2092 - D2093</f>
        <v>2.71000000000001</v>
      </c>
      <c r="K2093" s="9" t="n">
        <f aca="false">E2093 - E2092</f>
        <v>0.579999999999984</v>
      </c>
      <c r="L2093" s="21" t="n">
        <f aca="false">I2093 / $E$2</f>
        <v>0.0151620947630921</v>
      </c>
      <c r="M2093" s="22" t="n">
        <f aca="false">J2093 / $E$2</f>
        <v>0.0270324189526185</v>
      </c>
      <c r="N2093" s="23" t="n">
        <f aca="false">K2093 / $E$2</f>
        <v>0.00578553615960084</v>
      </c>
      <c r="O2093" s="10" t="str">
        <f aca="false">IF(OR(J2093 &lt; 0, I2093 &lt; 0), IF(J2093 &lt; 0, "BUY", "SELL"), "S.W.")</f>
        <v>S.W.</v>
      </c>
      <c r="P2093" s="11" t="n">
        <f aca="false">IF(OR(O2092="BUY", O2092 = "SELL"), IF(O2092 = "BUY", E2093 - B2093, B2093 - E2093), 0)</f>
        <v>-0.400000000000006</v>
      </c>
      <c r="Q2093" s="24" t="n">
        <f aca="false">(F2093 - F2092) / F2092</f>
        <v>-0.0581406477638076</v>
      </c>
      <c r="R2093" s="25" t="inlineStr">
        <f aca="true">IF(ROW(Q2093) - 2 &gt;= 3, AVERAGE(Q2093:OFFSET(Q2093,1 - $R$2, 0)), "")</f>
        <is>
          <t/>
        </is>
      </c>
    </row>
    <row collapsed="false" customFormat="false" customHeight="false" hidden="false" ht="13.3" outlineLevel="0" r="2094">
      <c r="A2094" s="20" t="n">
        <v>39597</v>
      </c>
      <c r="B2094" s="14" t="n">
        <v>186.76</v>
      </c>
      <c r="C2094" s="15" t="n">
        <v>188.2</v>
      </c>
      <c r="D2094" s="16" t="n">
        <v>185.5</v>
      </c>
      <c r="E2094" s="17" t="n">
        <v>186.69</v>
      </c>
      <c r="F2094" s="18" t="n">
        <v>23113800</v>
      </c>
      <c r="G2094" s="13" t="n">
        <v>185.89</v>
      </c>
      <c r="I2094" s="7" t="n">
        <f aca="false">C2094 - E2093</f>
        <v>1.19</v>
      </c>
      <c r="J2094" s="8" t="n">
        <f aca="false">E2093 - D2094</f>
        <v>1.50999999999999</v>
      </c>
      <c r="K2094" s="9" t="n">
        <f aca="false">E2094 - E2093</f>
        <v>-0.319999999999993</v>
      </c>
      <c r="L2094" s="21" t="n">
        <f aca="false">I2094 / $E$2</f>
        <v>0.0118703241895262</v>
      </c>
      <c r="M2094" s="22" t="n">
        <f aca="false">J2094 / $E$2</f>
        <v>0.0150623441396508</v>
      </c>
      <c r="N2094" s="23" t="n">
        <f aca="false">K2094 / $E$2</f>
        <v>-0.00319201995012462</v>
      </c>
      <c r="O2094" s="10" t="str">
        <f aca="false">IF(OR(J2094 &lt; 0, I2094 &lt; 0), IF(J2094 &lt; 0, "BUY", "SELL"), "S.W.")</f>
        <v>S.W.</v>
      </c>
      <c r="P2094" s="11" t="n">
        <f aca="false">IF(OR(O2093="BUY", O2093 = "SELL"), IF(O2093 = "BUY", E2094 - B2094, B2094 - E2094), 0)</f>
        <v>0</v>
      </c>
      <c r="Q2094" s="24" t="n">
        <f aca="false">(F2094 - F2093) / F2093</f>
        <v>-0.130101954408427</v>
      </c>
      <c r="R2094" s="25" t="inlineStr">
        <f aca="true">IF(ROW(Q2094) - 2 &gt;= 3, AVERAGE(Q2094:OFFSET(Q2094,1 - $R$2, 0)), "")</f>
        <is>
          <t/>
        </is>
      </c>
    </row>
    <row collapsed="false" customFormat="false" customHeight="false" hidden="false" ht="13.3" outlineLevel="0" r="2095">
      <c r="A2095" s="20" t="n">
        <v>39598</v>
      </c>
      <c r="B2095" s="14" t="n">
        <v>187.45</v>
      </c>
      <c r="C2095" s="15" t="n">
        <v>189.54</v>
      </c>
      <c r="D2095" s="16" t="n">
        <v>187.38</v>
      </c>
      <c r="E2095" s="17" t="n">
        <v>188.75</v>
      </c>
      <c r="F2095" s="18" t="n">
        <v>21792300</v>
      </c>
      <c r="G2095" s="13" t="n">
        <v>187.94</v>
      </c>
      <c r="I2095" s="7" t="n">
        <f aca="false">C2095 - E2094</f>
        <v>2.84999999999999</v>
      </c>
      <c r="J2095" s="8" t="n">
        <f aca="false">E2094 - D2095</f>
        <v>-0.689999999999998</v>
      </c>
      <c r="K2095" s="9" t="n">
        <f aca="false">E2095 - E2094</f>
        <v>2.06</v>
      </c>
      <c r="L2095" s="21" t="n">
        <f aca="false">I2095 / $E$2</f>
        <v>0.0284289276807979</v>
      </c>
      <c r="M2095" s="22" t="n">
        <f aca="false">J2095 / $E$2</f>
        <v>-0.00688279301745634</v>
      </c>
      <c r="N2095" s="23" t="n">
        <f aca="false">K2095 / $E$2</f>
        <v>0.0205486284289277</v>
      </c>
      <c r="O2095" s="10" t="str">
        <f aca="false">IF(OR(J2095 &lt; 0, I2095 &lt; 0), IF(J2095 &lt; 0, "BUY", "SELL"), "S.W.")</f>
        <v>BUY</v>
      </c>
      <c r="P2095" s="11" t="n">
        <f aca="false">IF(OR(O2094="BUY", O2094 = "SELL"), IF(O2094 = "BUY", E2095 - B2095, B2095 - E2095), 0)</f>
        <v>0</v>
      </c>
      <c r="Q2095" s="24" t="n">
        <f aca="false">(F2095 - F2094) / F2094</f>
        <v>-0.0571736365288269</v>
      </c>
      <c r="R2095" s="25" t="inlineStr">
        <f aca="true">IF(ROW(Q2095) - 2 &gt;= 3, AVERAGE(Q2095:OFFSET(Q2095,1 - $R$2, 0)), "")</f>
        <is>
          <t/>
        </is>
      </c>
    </row>
    <row collapsed="false" customFormat="false" customHeight="false" hidden="false" ht="13.3" outlineLevel="0" r="2096">
      <c r="A2096" s="20" t="n">
        <v>39601</v>
      </c>
      <c r="B2096" s="14" t="n">
        <v>188.6</v>
      </c>
      <c r="C2096" s="15" t="n">
        <v>189.65</v>
      </c>
      <c r="D2096" s="16" t="n">
        <v>184.53</v>
      </c>
      <c r="E2096" s="17" t="n">
        <v>186.1</v>
      </c>
      <c r="F2096" s="18" t="n">
        <v>24280000</v>
      </c>
      <c r="G2096" s="13" t="n">
        <v>185.3</v>
      </c>
      <c r="I2096" s="7" t="n">
        <f aca="false">C2096 - E2095</f>
        <v>0.900000000000006</v>
      </c>
      <c r="J2096" s="8" t="n">
        <f aca="false">E2095 - D2096</f>
        <v>4.22</v>
      </c>
      <c r="K2096" s="9" t="n">
        <f aca="false">E2096 - E2095</f>
        <v>-2.65000000000001</v>
      </c>
      <c r="L2096" s="21" t="n">
        <f aca="false">I2096 / $E$2</f>
        <v>0.00897755610972574</v>
      </c>
      <c r="M2096" s="22" t="n">
        <f aca="false">J2096 / $E$2</f>
        <v>0.0420947630922693</v>
      </c>
      <c r="N2096" s="23" t="n">
        <f aca="false">K2096 / $E$2</f>
        <v>-0.0264339152119701</v>
      </c>
      <c r="O2096" s="10" t="str">
        <f aca="false">IF(OR(J2096 &lt; 0, I2096 &lt; 0), IF(J2096 &lt; 0, "BUY", "SELL"), "S.W.")</f>
        <v>S.W.</v>
      </c>
      <c r="P2096" s="11" t="n">
        <f aca="false">IF(OR(O2095="BUY", O2095 = "SELL"), IF(O2095 = "BUY", E2096 - B2096, B2096 - E2096), 0)</f>
        <v>-2.5</v>
      </c>
      <c r="Q2096" s="24" t="n">
        <f aca="false">(F2096 - F2095) / F2095</f>
        <v>0.11415499970173</v>
      </c>
      <c r="R2096" s="25" t="inlineStr">
        <f aca="true">IF(ROW(Q2096) - 2 &gt;= 3, AVERAGE(Q2096:OFFSET(Q2096,1 - $R$2, 0)), "")</f>
        <is>
          <t/>
        </is>
      </c>
    </row>
    <row collapsed="false" customFormat="false" customHeight="false" hidden="false" ht="13.3" outlineLevel="0" r="2097">
      <c r="A2097" s="20" t="n">
        <v>39602</v>
      </c>
      <c r="B2097" s="14" t="n">
        <v>186.86</v>
      </c>
      <c r="C2097" s="15" t="n">
        <v>188.2</v>
      </c>
      <c r="D2097" s="16" t="n">
        <v>182.34</v>
      </c>
      <c r="E2097" s="17" t="n">
        <v>185.37</v>
      </c>
      <c r="F2097" s="18" t="n">
        <v>26804300</v>
      </c>
      <c r="G2097" s="13" t="n">
        <v>184.58</v>
      </c>
      <c r="I2097" s="7" t="n">
        <f aca="false">C2097 - E2096</f>
        <v>2.09999999999999</v>
      </c>
      <c r="J2097" s="8" t="n">
        <f aca="false">E2096 - D2097</f>
        <v>3.75999999999999</v>
      </c>
      <c r="K2097" s="9" t="n">
        <f aca="false">E2097 - E2096</f>
        <v>-0.72999999999999</v>
      </c>
      <c r="L2097" s="21" t="n">
        <f aca="false">I2097 / $E$2</f>
        <v>0.0209476309226932</v>
      </c>
      <c r="M2097" s="22" t="n">
        <f aca="false">J2097 / $E$2</f>
        <v>0.037506234413965</v>
      </c>
      <c r="N2097" s="23" t="n">
        <f aca="false">K2097 / $E$2</f>
        <v>-0.00728179551122184</v>
      </c>
      <c r="O2097" s="10" t="str">
        <f aca="false">IF(OR(J2097 &lt; 0, I2097 &lt; 0), IF(J2097 &lt; 0, "BUY", "SELL"), "S.W.")</f>
        <v>S.W.</v>
      </c>
      <c r="P2097" s="11" t="n">
        <f aca="false">IF(OR(O2096="BUY", O2096 = "SELL"), IF(O2096 = "BUY", E2097 - B2097, B2097 - E2097), 0)</f>
        <v>0</v>
      </c>
      <c r="Q2097" s="24" t="n">
        <f aca="false">(F2097 - F2096) / F2096</f>
        <v>0.103966227347611</v>
      </c>
      <c r="R2097" s="25" t="inlineStr">
        <f aca="true">IF(ROW(Q2097) - 2 &gt;= 3, AVERAGE(Q2097:OFFSET(Q2097,1 - $R$2, 0)), "")</f>
        <is>
          <t/>
        </is>
      </c>
    </row>
    <row collapsed="false" customFormat="false" customHeight="false" hidden="false" ht="13.3" outlineLevel="0" r="2098">
      <c r="A2098" s="20" t="n">
        <v>39603</v>
      </c>
      <c r="B2098" s="14" t="n">
        <v>184.02</v>
      </c>
      <c r="C2098" s="15" t="n">
        <v>187.09</v>
      </c>
      <c r="D2098" s="16" t="n">
        <v>183.23</v>
      </c>
      <c r="E2098" s="17" t="n">
        <v>185.19</v>
      </c>
      <c r="F2098" s="18" t="n">
        <v>25963700</v>
      </c>
      <c r="G2098" s="13" t="n">
        <v>184.4</v>
      </c>
      <c r="I2098" s="7" t="n">
        <f aca="false">C2098 - E2097</f>
        <v>1.72</v>
      </c>
      <c r="J2098" s="8" t="n">
        <f aca="false">E2097 - D2098</f>
        <v>2.14000000000001</v>
      </c>
      <c r="K2098" s="9" t="n">
        <f aca="false">E2098 - E2097</f>
        <v>-0.180000000000007</v>
      </c>
      <c r="L2098" s="21" t="n">
        <f aca="false">I2098 / $E$2</f>
        <v>0.0171571072319202</v>
      </c>
      <c r="M2098" s="22" t="n">
        <f aca="false">J2098 / $E$2</f>
        <v>0.021346633416459</v>
      </c>
      <c r="N2098" s="23" t="n">
        <f aca="false">K2098 / $E$2</f>
        <v>-0.00179551122194521</v>
      </c>
      <c r="O2098" s="10" t="str">
        <f aca="false">IF(OR(J2098 &lt; 0, I2098 &lt; 0), IF(J2098 &lt; 0, "BUY", "SELL"), "S.W.")</f>
        <v>S.W.</v>
      </c>
      <c r="P2098" s="11" t="n">
        <f aca="false">IF(OR(O2097="BUY", O2097 = "SELL"), IF(O2097 = "BUY", E2098 - B2098, B2098 - E2098), 0)</f>
        <v>0</v>
      </c>
      <c r="Q2098" s="24" t="n">
        <f aca="false">(F2098 - F2097) / F2097</f>
        <v>-0.0313606398973299</v>
      </c>
      <c r="R2098" s="25" t="inlineStr">
        <f aca="true">IF(ROW(Q2098) - 2 &gt;= 3, AVERAGE(Q2098:OFFSET(Q2098,1 - $R$2, 0)), "")</f>
        <is>
          <t/>
        </is>
      </c>
    </row>
    <row collapsed="false" customFormat="false" customHeight="false" hidden="false" ht="13.3" outlineLevel="0" r="2099">
      <c r="A2099" s="20" t="n">
        <v>39604</v>
      </c>
      <c r="B2099" s="14" t="n">
        <v>186.34</v>
      </c>
      <c r="C2099" s="15" t="n">
        <v>189.84</v>
      </c>
      <c r="D2099" s="16" t="n">
        <v>185.7</v>
      </c>
      <c r="E2099" s="17" t="n">
        <v>189.43</v>
      </c>
      <c r="F2099" s="18" t="n">
        <v>26980200</v>
      </c>
      <c r="G2099" s="13" t="n">
        <v>188.62</v>
      </c>
      <c r="I2099" s="7" t="n">
        <f aca="false">C2099 - E2098</f>
        <v>4.65000000000001</v>
      </c>
      <c r="J2099" s="8" t="n">
        <f aca="false">E2098 - D2099</f>
        <v>-0.509999999999991</v>
      </c>
      <c r="K2099" s="9" t="n">
        <f aca="false">E2099 - E2098</f>
        <v>4.24000000000001</v>
      </c>
      <c r="L2099" s="21" t="n">
        <f aca="false">I2099 / $E$2</f>
        <v>0.0463840399002494</v>
      </c>
      <c r="M2099" s="22" t="n">
        <f aca="false">J2099 / $E$2</f>
        <v>-0.00508728179551113</v>
      </c>
      <c r="N2099" s="23" t="n">
        <f aca="false">K2099 / $E$2</f>
        <v>0.0422942643391522</v>
      </c>
      <c r="O2099" s="10" t="str">
        <f aca="false">IF(OR(J2099 &lt; 0, I2099 &lt; 0), IF(J2099 &lt; 0, "BUY", "SELL"), "S.W.")</f>
        <v>BUY</v>
      </c>
      <c r="P2099" s="11" t="n">
        <f aca="false">IF(OR(O2098="BUY", O2098 = "SELL"), IF(O2098 = "BUY", E2099 - B2099, B2099 - E2099), 0)</f>
        <v>0</v>
      </c>
      <c r="Q2099" s="24" t="n">
        <f aca="false">(F2099 - F2098) / F2098</f>
        <v>0.0391508144062672</v>
      </c>
      <c r="R2099" s="25" t="inlineStr">
        <f aca="true">IF(ROW(Q2099) - 2 &gt;= 3, AVERAGE(Q2099:OFFSET(Q2099,1 - $R$2, 0)), "")</f>
        <is>
          <t/>
        </is>
      </c>
    </row>
    <row collapsed="false" customFormat="false" customHeight="false" hidden="false" ht="13.3" outlineLevel="0" r="2100">
      <c r="A2100" s="20" t="n">
        <v>39605</v>
      </c>
      <c r="B2100" s="14" t="n">
        <v>188</v>
      </c>
      <c r="C2100" s="15" t="n">
        <v>189.95</v>
      </c>
      <c r="D2100" s="16" t="n">
        <v>185.55</v>
      </c>
      <c r="E2100" s="17" t="n">
        <v>185.64</v>
      </c>
      <c r="F2100" s="18" t="n">
        <v>34438700</v>
      </c>
      <c r="G2100" s="13" t="n">
        <v>184.85</v>
      </c>
      <c r="I2100" s="7" t="n">
        <f aca="false">C2100 - E2099</f>
        <v>0.519999999999982</v>
      </c>
      <c r="J2100" s="8" t="n">
        <f aca="false">E2099 - D2100</f>
        <v>3.88</v>
      </c>
      <c r="K2100" s="9" t="n">
        <f aca="false">E2100 - E2099</f>
        <v>-3.79000000000002</v>
      </c>
      <c r="L2100" s="21" t="n">
        <f aca="false">I2100 / $E$2</f>
        <v>0.00518703241895244</v>
      </c>
      <c r="M2100" s="22" t="n">
        <f aca="false">J2100 / $E$2</f>
        <v>0.0387032418952618</v>
      </c>
      <c r="N2100" s="23" t="n">
        <f aca="false">K2100 / $E$2</f>
        <v>-0.0378054862842895</v>
      </c>
      <c r="O2100" s="10" t="str">
        <f aca="false">IF(OR(J2100 &lt; 0, I2100 &lt; 0), IF(J2100 &lt; 0, "BUY", "SELL"), "S.W.")</f>
        <v>S.W.</v>
      </c>
      <c r="P2100" s="11" t="n">
        <f aca="false">IF(OR(O2099="BUY", O2099 = "SELL"), IF(O2099 = "BUY", E2100 - B2100, B2100 - E2100), 0)</f>
        <v>-2.36000000000001</v>
      </c>
      <c r="Q2100" s="24" t="n">
        <f aca="false">(F2100 - F2099) / F2099</f>
        <v>0.276443465949103</v>
      </c>
      <c r="R2100" s="25" t="inlineStr">
        <f aca="true">IF(ROW(Q2100) - 2 &gt;= 3, AVERAGE(Q2100:OFFSET(Q2100,1 - $R$2, 0)), "")</f>
        <is>
          <t/>
        </is>
      </c>
    </row>
    <row collapsed="false" customFormat="false" customHeight="false" hidden="false" ht="13.3" outlineLevel="0" r="2101">
      <c r="A2101" s="20" t="n">
        <v>39608</v>
      </c>
      <c r="B2101" s="14" t="n">
        <v>184.79</v>
      </c>
      <c r="C2101" s="15" t="n">
        <v>184.94</v>
      </c>
      <c r="D2101" s="16" t="n">
        <v>175.75</v>
      </c>
      <c r="E2101" s="17" t="n">
        <v>181.61</v>
      </c>
      <c r="F2101" s="18" t="n">
        <v>67442600</v>
      </c>
      <c r="G2101" s="13" t="n">
        <v>180.83</v>
      </c>
      <c r="I2101" s="7" t="n">
        <f aca="false">C2101 - E2100</f>
        <v>-0.699999999999989</v>
      </c>
      <c r="J2101" s="8" t="n">
        <f aca="false">E2100 - D2101</f>
        <v>9.88999999999999</v>
      </c>
      <c r="K2101" s="9" t="n">
        <f aca="false">E2101 - E2100</f>
        <v>-4.02999999999997</v>
      </c>
      <c r="L2101" s="21" t="n">
        <f aca="false">I2101 / $E$2</f>
        <v>-0.00698254364089764</v>
      </c>
      <c r="M2101" s="22" t="n">
        <f aca="false">J2101 / $E$2</f>
        <v>0.098653366583541</v>
      </c>
      <c r="N2101" s="23" t="n">
        <f aca="false">K2101 / $E$2</f>
        <v>-0.0401995012468825</v>
      </c>
      <c r="O2101" s="10" t="str">
        <f aca="false">IF(OR(J2101 &lt; 0, I2101 &lt; 0), IF(J2101 &lt; 0, "BUY", "SELL"), "S.W.")</f>
        <v>SELL</v>
      </c>
      <c r="P2101" s="11" t="n">
        <f aca="false">IF(OR(O2100="BUY", O2100 = "SELL"), IF(O2100 = "BUY", E2101 - B2101, B2101 - E2101), 0)</f>
        <v>0</v>
      </c>
      <c r="Q2101" s="24" t="n">
        <f aca="false">(F2101 - F2100) / F2100</f>
        <v>0.958337567910519</v>
      </c>
      <c r="R2101" s="25" t="inlineStr">
        <f aca="true">IF(ROW(Q2101) - 2 &gt;= 3, AVERAGE(Q2101:OFFSET(Q2101,1 - $R$2, 0)), "")</f>
        <is>
          <t/>
        </is>
      </c>
    </row>
    <row collapsed="false" customFormat="false" customHeight="false" hidden="false" ht="13.3" outlineLevel="0" r="2102">
      <c r="A2102" s="20" t="n">
        <v>39609</v>
      </c>
      <c r="B2102" s="14" t="n">
        <v>180.51</v>
      </c>
      <c r="C2102" s="15" t="n">
        <v>186.78</v>
      </c>
      <c r="D2102" s="16" t="n">
        <v>179.02</v>
      </c>
      <c r="E2102" s="17" t="n">
        <v>185.64</v>
      </c>
      <c r="F2102" s="18" t="n">
        <v>40728600</v>
      </c>
      <c r="G2102" s="13" t="n">
        <v>184.85</v>
      </c>
      <c r="I2102" s="7" t="n">
        <f aca="false">C2102 - E2101</f>
        <v>5.16999999999999</v>
      </c>
      <c r="J2102" s="8" t="n">
        <f aca="false">E2101 - D2102</f>
        <v>2.59</v>
      </c>
      <c r="K2102" s="9" t="n">
        <f aca="false">E2102 - E2101</f>
        <v>4.02999999999997</v>
      </c>
      <c r="L2102" s="21" t="n">
        <f aca="false">I2102 / $E$2</f>
        <v>0.0515710723192019</v>
      </c>
      <c r="M2102" s="22" t="n">
        <f aca="false">J2102 / $E$2</f>
        <v>0.0258354114713217</v>
      </c>
      <c r="N2102" s="23" t="n">
        <f aca="false">K2102 / $E$2</f>
        <v>0.0401995012468825</v>
      </c>
      <c r="O2102" s="10" t="str">
        <f aca="false">IF(OR(J2102 &lt; 0, I2102 &lt; 0), IF(J2102 &lt; 0, "BUY", "SELL"), "S.W.")</f>
        <v>S.W.</v>
      </c>
      <c r="P2102" s="11" t="n">
        <f aca="false">IF(OR(O2101="BUY", O2101 = "SELL"), IF(O2101 = "BUY", E2102 - B2102, B2102 - E2102), 0)</f>
        <v>-5.13</v>
      </c>
      <c r="Q2102" s="24" t="n">
        <f aca="false">(F2102 - F2101) / F2101</f>
        <v>-0.396099794491909</v>
      </c>
      <c r="R2102" s="25" t="inlineStr">
        <f aca="true">IF(ROW(Q2102) - 2 &gt;= 3, AVERAGE(Q2102:OFFSET(Q2102,1 - $R$2, 0)), "")</f>
        <is>
          <t/>
        </is>
      </c>
    </row>
    <row collapsed="false" customFormat="false" customHeight="false" hidden="false" ht="13.3" outlineLevel="0" r="2103">
      <c r="A2103" s="20" t="n">
        <v>39610</v>
      </c>
      <c r="B2103" s="14" t="n">
        <v>184.34</v>
      </c>
      <c r="C2103" s="15" t="n">
        <v>186</v>
      </c>
      <c r="D2103" s="16" t="n">
        <v>179.59</v>
      </c>
      <c r="E2103" s="17" t="n">
        <v>180.81</v>
      </c>
      <c r="F2103" s="18" t="n">
        <v>34341100</v>
      </c>
      <c r="G2103" s="13" t="n">
        <v>180.04</v>
      </c>
      <c r="I2103" s="7" t="n">
        <f aca="false">C2103 - E2102</f>
        <v>0.360000000000014</v>
      </c>
      <c r="J2103" s="8" t="n">
        <f aca="false">E2102 - D2103</f>
        <v>6.04999999999998</v>
      </c>
      <c r="K2103" s="9" t="n">
        <f aca="false">E2103 - E2102</f>
        <v>-4.82999999999998</v>
      </c>
      <c r="L2103" s="21" t="n">
        <f aca="false">I2103 / $E$2</f>
        <v>0.00359102244389041</v>
      </c>
      <c r="M2103" s="22" t="n">
        <f aca="false">J2103 / $E$2</f>
        <v>0.0603491271820447</v>
      </c>
      <c r="N2103" s="23" t="n">
        <f aca="false">K2103 / $E$2</f>
        <v>-0.0481795511221944</v>
      </c>
      <c r="O2103" s="10" t="str">
        <f aca="false">IF(OR(J2103 &lt; 0, I2103 &lt; 0), IF(J2103 &lt; 0, "BUY", "SELL"), "S.W.")</f>
        <v>S.W.</v>
      </c>
      <c r="P2103" s="11" t="n">
        <f aca="false">IF(OR(O2102="BUY", O2102 = "SELL"), IF(O2102 = "BUY", E2103 - B2103, B2103 - E2103), 0)</f>
        <v>0</v>
      </c>
      <c r="Q2103" s="24" t="n">
        <f aca="false">(F2103 - F2102) / F2102</f>
        <v>-0.156830826495387</v>
      </c>
      <c r="R2103" s="25" t="inlineStr">
        <f aca="true">IF(ROW(Q2103) - 2 &gt;= 3, AVERAGE(Q2103:OFFSET(Q2103,1 - $R$2, 0)), "")</f>
        <is>
          <t/>
        </is>
      </c>
    </row>
    <row collapsed="false" customFormat="false" customHeight="false" hidden="false" ht="13.3" outlineLevel="0" r="2104">
      <c r="A2104" s="20" t="n">
        <v>39611</v>
      </c>
      <c r="B2104" s="14" t="n">
        <v>181.49</v>
      </c>
      <c r="C2104" s="15" t="n">
        <v>182.6</v>
      </c>
      <c r="D2104" s="16" t="n">
        <v>171.2</v>
      </c>
      <c r="E2104" s="17" t="n">
        <v>173.26</v>
      </c>
      <c r="F2104" s="18" t="n">
        <v>46726200</v>
      </c>
      <c r="G2104" s="13" t="n">
        <v>172.52</v>
      </c>
      <c r="I2104" s="7" t="n">
        <f aca="false">C2104 - E2103</f>
        <v>1.78999999999999</v>
      </c>
      <c r="J2104" s="8" t="n">
        <f aca="false">E2103 - D2104</f>
        <v>9.61000000000001</v>
      </c>
      <c r="K2104" s="9" t="n">
        <f aca="false">E2104 - E2103</f>
        <v>-7.55000000000001</v>
      </c>
      <c r="L2104" s="21" t="n">
        <f aca="false">I2104 / $E$2</f>
        <v>0.0178553615960099</v>
      </c>
      <c r="M2104" s="22" t="n">
        <f aca="false">J2104 / $E$2</f>
        <v>0.0958603491271822</v>
      </c>
      <c r="N2104" s="23" t="n">
        <f aca="false">K2104 / $E$2</f>
        <v>-0.0753117206982545</v>
      </c>
      <c r="O2104" s="10" t="str">
        <f aca="false">IF(OR(J2104 &lt; 0, I2104 &lt; 0), IF(J2104 &lt; 0, "BUY", "SELL"), "S.W.")</f>
        <v>S.W.</v>
      </c>
      <c r="P2104" s="11" t="n">
        <f aca="false">IF(OR(O2103="BUY", O2103 = "SELL"), IF(O2103 = "BUY", E2104 - B2104, B2104 - E2104), 0)</f>
        <v>0</v>
      </c>
      <c r="Q2104" s="24" t="n">
        <f aca="false">(F2104 - F2103) / F2103</f>
        <v>0.360649484145819</v>
      </c>
      <c r="R2104" s="25" t="inlineStr">
        <f aca="true">IF(ROW(Q2104) - 2 &gt;= 3, AVERAGE(Q2104:OFFSET(Q2104,1 - $R$2, 0)), "")</f>
        <is>
          <t/>
        </is>
      </c>
    </row>
    <row collapsed="false" customFormat="false" customHeight="false" hidden="false" ht="13.3" outlineLevel="0" r="2105">
      <c r="A2105" s="20" t="n">
        <v>39612</v>
      </c>
      <c r="B2105" s="14" t="n">
        <v>171.64</v>
      </c>
      <c r="C2105" s="15" t="n">
        <v>174.16</v>
      </c>
      <c r="D2105" s="16" t="n">
        <v>165.31</v>
      </c>
      <c r="E2105" s="17" t="n">
        <v>172.37</v>
      </c>
      <c r="F2105" s="18" t="n">
        <v>48069900</v>
      </c>
      <c r="G2105" s="13" t="n">
        <v>171.63</v>
      </c>
      <c r="I2105" s="7" t="n">
        <f aca="false">C2105 - E2104</f>
        <v>0.900000000000006</v>
      </c>
      <c r="J2105" s="8" t="n">
        <f aca="false">E2104 - D2105</f>
        <v>7.94999999999999</v>
      </c>
      <c r="K2105" s="9" t="n">
        <f aca="false">E2105 - E2104</f>
        <v>-0.889999999999986</v>
      </c>
      <c r="L2105" s="21" t="n">
        <f aca="false">I2105 / $E$2</f>
        <v>0.00897755610972574</v>
      </c>
      <c r="M2105" s="22" t="n">
        <f aca="false">J2105 / $E$2</f>
        <v>0.0793017456359101</v>
      </c>
      <c r="N2105" s="23" t="n">
        <f aca="false">K2105 / $E$2</f>
        <v>-0.00887780548628415</v>
      </c>
      <c r="O2105" s="10" t="str">
        <f aca="false">IF(OR(J2105 &lt; 0, I2105 &lt; 0), IF(J2105 &lt; 0, "BUY", "SELL"), "S.W.")</f>
        <v>S.W.</v>
      </c>
      <c r="P2105" s="11" t="n">
        <f aca="false">IF(OR(O2104="BUY", O2104 = "SELL"), IF(O2104 = "BUY", E2105 - B2105, B2105 - E2105), 0)</f>
        <v>0</v>
      </c>
      <c r="Q2105" s="24" t="n">
        <f aca="false">(F2105 - F2104) / F2104</f>
        <v>0.0287568858584691</v>
      </c>
      <c r="R2105" s="25" t="inlineStr">
        <f aca="true">IF(ROW(Q2105) - 2 &gt;= 3, AVERAGE(Q2105:OFFSET(Q2105,1 - $R$2, 0)), "")</f>
        <is>
          <t/>
        </is>
      </c>
    </row>
    <row collapsed="false" customFormat="false" customHeight="false" hidden="false" ht="13.3" outlineLevel="0" r="2106">
      <c r="A2106" s="20" t="n">
        <v>39615</v>
      </c>
      <c r="B2106" s="14" t="n">
        <v>171.3</v>
      </c>
      <c r="C2106" s="15" t="n">
        <v>177.9</v>
      </c>
      <c r="D2106" s="16" t="n">
        <v>169.07</v>
      </c>
      <c r="E2106" s="17" t="n">
        <v>176.84</v>
      </c>
      <c r="F2106" s="18" t="n">
        <v>37561800</v>
      </c>
      <c r="G2106" s="13" t="n">
        <v>176.08</v>
      </c>
      <c r="I2106" s="7" t="n">
        <f aca="false">C2106 - E2105</f>
        <v>5.53</v>
      </c>
      <c r="J2106" s="8" t="n">
        <f aca="false">E2105 - D2106</f>
        <v>3.30000000000001</v>
      </c>
      <c r="K2106" s="9" t="n">
        <f aca="false">E2106 - E2105</f>
        <v>4.47</v>
      </c>
      <c r="L2106" s="21" t="n">
        <f aca="false">I2106 / $E$2</f>
        <v>0.0551620947630923</v>
      </c>
      <c r="M2106" s="22" t="n">
        <f aca="false">J2106 / $E$2</f>
        <v>0.032917705735661</v>
      </c>
      <c r="N2106" s="23" t="n">
        <f aca="false">K2106 / $E$2</f>
        <v>0.0445885286783042</v>
      </c>
      <c r="O2106" s="10" t="str">
        <f aca="false">IF(OR(J2106 &lt; 0, I2106 &lt; 0), IF(J2106 &lt; 0, "BUY", "SELL"), "S.W.")</f>
        <v>S.W.</v>
      </c>
      <c r="P2106" s="11" t="n">
        <f aca="false">IF(OR(O2105="BUY", O2105 = "SELL"), IF(O2105 = "BUY", E2106 - B2106, B2106 - E2106), 0)</f>
        <v>0</v>
      </c>
      <c r="Q2106" s="24" t="n">
        <f aca="false">(F2106 - F2105) / F2105</f>
        <v>-0.218600413148353</v>
      </c>
      <c r="R2106" s="25" t="inlineStr">
        <f aca="true">IF(ROW(Q2106) - 2 &gt;= 3, AVERAGE(Q2106:OFFSET(Q2106,1 - $R$2, 0)), "")</f>
        <is>
          <t/>
        </is>
      </c>
    </row>
    <row collapsed="false" customFormat="false" customHeight="false" hidden="false" ht="13.3" outlineLevel="0" r="2107">
      <c r="A2107" s="20" t="n">
        <v>39616</v>
      </c>
      <c r="B2107" s="14" t="n">
        <v>178.1</v>
      </c>
      <c r="C2107" s="15" t="n">
        <v>181.99</v>
      </c>
      <c r="D2107" s="16" t="n">
        <v>177.41</v>
      </c>
      <c r="E2107" s="17" t="n">
        <v>181.43</v>
      </c>
      <c r="F2107" s="18" t="n">
        <v>32130600</v>
      </c>
      <c r="G2107" s="13" t="n">
        <v>180.65</v>
      </c>
      <c r="I2107" s="7" t="n">
        <f aca="false">C2107 - E2106</f>
        <v>5.15000000000001</v>
      </c>
      <c r="J2107" s="8" t="n">
        <f aca="false">E2106 - D2107</f>
        <v>-0.569999999999993</v>
      </c>
      <c r="K2107" s="9" t="n">
        <f aca="false">E2107 - E2106</f>
        <v>4.59</v>
      </c>
      <c r="L2107" s="21" t="n">
        <f aca="false">I2107 / $E$2</f>
        <v>0.0513715710723193</v>
      </c>
      <c r="M2107" s="22" t="n">
        <f aca="false">J2107 / $E$2</f>
        <v>-0.00568578553615953</v>
      </c>
      <c r="N2107" s="23" t="n">
        <f aca="false">K2107 / $E$2</f>
        <v>0.045785536159601</v>
      </c>
      <c r="O2107" s="10" t="str">
        <f aca="false">IF(OR(J2107 &lt; 0, I2107 &lt; 0), IF(J2107 &lt; 0, "BUY", "SELL"), "S.W.")</f>
        <v>BUY</v>
      </c>
      <c r="P2107" s="11" t="n">
        <f aca="false">IF(OR(O2106="BUY", O2106 = "SELL"), IF(O2106 = "BUY", E2107 - B2107, B2107 - E2107), 0)</f>
        <v>0</v>
      </c>
      <c r="Q2107" s="24" t="n">
        <f aca="false">(F2107 - F2106) / F2106</f>
        <v>-0.144593709566634</v>
      </c>
      <c r="R2107" s="25" t="inlineStr">
        <f aca="true">IF(ROW(Q2107) - 2 &gt;= 3, AVERAGE(Q2107:OFFSET(Q2107,1 - $R$2, 0)), "")</f>
        <is>
          <t/>
        </is>
      </c>
    </row>
    <row collapsed="false" customFormat="false" customHeight="false" hidden="false" ht="13.3" outlineLevel="0" r="2108">
      <c r="A2108" s="20" t="n">
        <v>39617</v>
      </c>
      <c r="B2108" s="14" t="n">
        <v>181.12</v>
      </c>
      <c r="C2108" s="15" t="n">
        <v>182.2</v>
      </c>
      <c r="D2108" s="16" t="n">
        <v>177.35</v>
      </c>
      <c r="E2108" s="17" t="n">
        <v>178.75</v>
      </c>
      <c r="F2108" s="18" t="n">
        <v>28981000</v>
      </c>
      <c r="G2108" s="13" t="n">
        <v>177.99</v>
      </c>
      <c r="I2108" s="7" t="n">
        <f aca="false">C2108 - E2107</f>
        <v>0.769999999999982</v>
      </c>
      <c r="J2108" s="8" t="n">
        <f aca="false">E2107 - D2108</f>
        <v>4.08000000000001</v>
      </c>
      <c r="K2108" s="9" t="n">
        <f aca="false">E2108 - E2107</f>
        <v>-2.68000000000001</v>
      </c>
      <c r="L2108" s="21" t="n">
        <f aca="false">I2108 / $E$2</f>
        <v>0.00768079800498735</v>
      </c>
      <c r="M2108" s="22" t="n">
        <f aca="false">J2108 / $E$2</f>
        <v>0.0406982543640899</v>
      </c>
      <c r="N2108" s="23" t="n">
        <f aca="false">K2108 / $E$2</f>
        <v>-0.0267331670822943</v>
      </c>
      <c r="O2108" s="10" t="str">
        <f aca="false">IF(OR(J2108 &lt; 0, I2108 &lt; 0), IF(J2108 &lt; 0, "BUY", "SELL"), "S.W.")</f>
        <v>S.W.</v>
      </c>
      <c r="P2108" s="11" t="n">
        <f aca="false">IF(OR(O2107="BUY", O2107 = "SELL"), IF(O2107 = "BUY", E2108 - B2108, B2108 - E2108), 0)</f>
        <v>-2.37</v>
      </c>
      <c r="Q2108" s="24" t="n">
        <f aca="false">(F2108 - F2107) / F2107</f>
        <v>-0.0980249357310477</v>
      </c>
      <c r="R2108" s="25" t="inlineStr">
        <f aca="true">IF(ROW(Q2108) - 2 &gt;= 3, AVERAGE(Q2108:OFFSET(Q2108,1 - $R$2, 0)), "")</f>
        <is>
          <t/>
        </is>
      </c>
    </row>
    <row collapsed="false" customFormat="false" customHeight="false" hidden="false" ht="13.3" outlineLevel="0" r="2109">
      <c r="A2109" s="20" t="n">
        <v>39618</v>
      </c>
      <c r="B2109" s="14" t="n">
        <v>178.55</v>
      </c>
      <c r="C2109" s="15" t="n">
        <v>182.34</v>
      </c>
      <c r="D2109" s="16" t="n">
        <v>176.8</v>
      </c>
      <c r="E2109" s="17" t="n">
        <v>180.9</v>
      </c>
      <c r="F2109" s="18" t="n">
        <v>28283900</v>
      </c>
      <c r="G2109" s="13" t="n">
        <v>180.13</v>
      </c>
      <c r="I2109" s="7" t="n">
        <f aca="false">C2109 - E2108</f>
        <v>3.59</v>
      </c>
      <c r="J2109" s="8" t="n">
        <f aca="false">E2108 - D2109</f>
        <v>1.94999999999999</v>
      </c>
      <c r="K2109" s="9" t="n">
        <f aca="false">E2109 - E2108</f>
        <v>2.15000000000001</v>
      </c>
      <c r="L2109" s="21" t="n">
        <f aca="false">I2109 / $E$2</f>
        <v>0.0358104738154614</v>
      </c>
      <c r="M2109" s="22" t="n">
        <f aca="false">J2109 / $E$2</f>
        <v>0.0194513715710722</v>
      </c>
      <c r="N2109" s="23" t="n">
        <f aca="false">K2109 / $E$2</f>
        <v>0.0214463840399003</v>
      </c>
      <c r="O2109" s="10" t="str">
        <f aca="false">IF(OR(J2109 &lt; 0, I2109 &lt; 0), IF(J2109 &lt; 0, "BUY", "SELL"), "S.W.")</f>
        <v>S.W.</v>
      </c>
      <c r="P2109" s="11" t="n">
        <f aca="false">IF(OR(O2108="BUY", O2108 = "SELL"), IF(O2108 = "BUY", E2109 - B2109, B2109 - E2109), 0)</f>
        <v>0</v>
      </c>
      <c r="Q2109" s="24" t="n">
        <f aca="false">(F2109 - F2108) / F2108</f>
        <v>-0.0240536903488492</v>
      </c>
      <c r="R2109" s="25" t="inlineStr">
        <f aca="true">IF(ROW(Q2109) - 2 &gt;= 3, AVERAGE(Q2109:OFFSET(Q2109,1 - $R$2, 0)), "")</f>
        <is>
          <t/>
        </is>
      </c>
    </row>
    <row collapsed="false" customFormat="false" customHeight="false" hidden="false" ht="13.3" outlineLevel="0" r="2110">
      <c r="A2110" s="20" t="n">
        <v>39619</v>
      </c>
      <c r="B2110" s="14" t="n">
        <v>179.35</v>
      </c>
      <c r="C2110" s="15" t="n">
        <v>181</v>
      </c>
      <c r="D2110" s="16" t="n">
        <v>175</v>
      </c>
      <c r="E2110" s="17" t="n">
        <v>175.27</v>
      </c>
      <c r="F2110" s="18" t="n">
        <v>31727400</v>
      </c>
      <c r="G2110" s="13" t="n">
        <v>174.52</v>
      </c>
      <c r="I2110" s="7" t="n">
        <f aca="false">C2110 - E2109</f>
        <v>0.0999999999999943</v>
      </c>
      <c r="J2110" s="8" t="n">
        <f aca="false">E2109 - D2110</f>
        <v>5.90000000000001</v>
      </c>
      <c r="K2110" s="9" t="n">
        <f aca="false">E2110 - E2109</f>
        <v>-5.63</v>
      </c>
      <c r="L2110" s="21" t="n">
        <f aca="false">I2110 / $E$2</f>
        <v>0.000997506234413908</v>
      </c>
      <c r="M2110" s="22" t="n">
        <f aca="false">J2110 / $E$2</f>
        <v>0.058852867830424</v>
      </c>
      <c r="N2110" s="23" t="n">
        <f aca="false">K2110 / $E$2</f>
        <v>-0.0561596009975062</v>
      </c>
      <c r="O2110" s="10" t="str">
        <f aca="false">IF(OR(J2110 &lt; 0, I2110 &lt; 0), IF(J2110 &lt; 0, "BUY", "SELL"), "S.W.")</f>
        <v>S.W.</v>
      </c>
      <c r="P2110" s="11" t="n">
        <f aca="false">IF(OR(O2109="BUY", O2109 = "SELL"), IF(O2109 = "BUY", E2110 - B2110, B2110 - E2110), 0)</f>
        <v>0</v>
      </c>
      <c r="Q2110" s="24" t="n">
        <f aca="false">(F2110 - F2109) / F2109</f>
        <v>0.121747708060062</v>
      </c>
      <c r="R2110" s="25" t="inlineStr">
        <f aca="true">IF(ROW(Q2110) - 2 &gt;= 3, AVERAGE(Q2110:OFFSET(Q2110,1 - $R$2, 0)), "")</f>
        <is>
          <t/>
        </is>
      </c>
    </row>
    <row collapsed="false" customFormat="false" customHeight="false" hidden="false" ht="13.3" outlineLevel="0" r="2111">
      <c r="A2111" s="20" t="n">
        <v>39622</v>
      </c>
      <c r="B2111" s="14" t="n">
        <v>174.74</v>
      </c>
      <c r="C2111" s="15" t="n">
        <v>175.88</v>
      </c>
      <c r="D2111" s="16" t="n">
        <v>171.56</v>
      </c>
      <c r="E2111" s="17" t="n">
        <v>173.16</v>
      </c>
      <c r="F2111" s="18" t="n">
        <v>23063600</v>
      </c>
      <c r="G2111" s="13" t="n">
        <v>172.42</v>
      </c>
      <c r="I2111" s="7" t="n">
        <f aca="false">C2111 - E2110</f>
        <v>0.609999999999985</v>
      </c>
      <c r="J2111" s="8" t="n">
        <f aca="false">E2110 - D2111</f>
        <v>3.71000000000001</v>
      </c>
      <c r="K2111" s="9" t="n">
        <f aca="false">E2111 - E2110</f>
        <v>-2.11000000000001</v>
      </c>
      <c r="L2111" s="21" t="n">
        <f aca="false">I2111 / $E$2</f>
        <v>0.00608478802992504</v>
      </c>
      <c r="M2111" s="22" t="n">
        <f aca="false">J2111 / $E$2</f>
        <v>0.0370074812967582</v>
      </c>
      <c r="N2111" s="23" t="n">
        <f aca="false">K2111 / $E$2</f>
        <v>-0.0210473815461348</v>
      </c>
      <c r="O2111" s="10" t="str">
        <f aca="false">IF(OR(J2111 &lt; 0, I2111 &lt; 0), IF(J2111 &lt; 0, "BUY", "SELL"), "S.W.")</f>
        <v>S.W.</v>
      </c>
      <c r="P2111" s="11" t="n">
        <f aca="false">IF(OR(O2110="BUY", O2110 = "SELL"), IF(O2110 = "BUY", E2111 - B2111, B2111 - E2111), 0)</f>
        <v>0</v>
      </c>
      <c r="Q2111" s="24" t="n">
        <f aca="false">(F2111 - F2110) / F2110</f>
        <v>-0.273069964762319</v>
      </c>
      <c r="R2111" s="25" t="inlineStr">
        <f aca="true">IF(ROW(Q2111) - 2 &gt;= 3, AVERAGE(Q2111:OFFSET(Q2111,1 - $R$2, 0)), "")</f>
        <is>
          <t/>
        </is>
      </c>
    </row>
    <row collapsed="false" customFormat="false" customHeight="false" hidden="false" ht="13.3" outlineLevel="0" r="2112">
      <c r="A2112" s="20" t="n">
        <v>39623</v>
      </c>
      <c r="B2112" s="14" t="n">
        <v>172.37</v>
      </c>
      <c r="C2112" s="15" t="n">
        <v>175.78</v>
      </c>
      <c r="D2112" s="16" t="n">
        <v>171.63</v>
      </c>
      <c r="E2112" s="17" t="n">
        <v>173.25</v>
      </c>
      <c r="F2112" s="18" t="n">
        <v>22212400</v>
      </c>
      <c r="G2112" s="13" t="n">
        <v>172.51</v>
      </c>
      <c r="I2112" s="7" t="n">
        <f aca="false">C2112 - E2111</f>
        <v>2.62</v>
      </c>
      <c r="J2112" s="8" t="n">
        <f aca="false">E2111 - D2112</f>
        <v>1.53</v>
      </c>
      <c r="K2112" s="9" t="n">
        <f aca="false">E2112 - E2111</f>
        <v>0.0900000000000034</v>
      </c>
      <c r="L2112" s="21" t="n">
        <f aca="false">I2112 / $E$2</f>
        <v>0.0261346633416459</v>
      </c>
      <c r="M2112" s="22" t="n">
        <f aca="false">J2112 / $E$2</f>
        <v>0.0152618453865337</v>
      </c>
      <c r="N2112" s="23" t="n">
        <f aca="false">K2112 / $E$2</f>
        <v>0.000897755610972603</v>
      </c>
      <c r="O2112" s="10" t="str">
        <f aca="false">IF(OR(J2112 &lt; 0, I2112 &lt; 0), IF(J2112 &lt; 0, "BUY", "SELL"), "S.W.")</f>
        <v>S.W.</v>
      </c>
      <c r="P2112" s="11" t="n">
        <f aca="false">IF(OR(O2111="BUY", O2111 = "SELL"), IF(O2111 = "BUY", E2112 - B2112, B2112 - E2112), 0)</f>
        <v>0</v>
      </c>
      <c r="Q2112" s="24" t="n">
        <f aca="false">(F2112 - F2111) / F2111</f>
        <v>-0.0369066407672696</v>
      </c>
      <c r="R2112" s="25" t="inlineStr">
        <f aca="true">IF(ROW(Q2112) - 2 &gt;= 3, AVERAGE(Q2112:OFFSET(Q2112,1 - $R$2, 0)), "")</f>
        <is>
          <t/>
        </is>
      </c>
    </row>
    <row collapsed="false" customFormat="false" customHeight="false" hidden="false" ht="13.3" outlineLevel="0" r="2113">
      <c r="A2113" s="20" t="n">
        <v>39624</v>
      </c>
      <c r="B2113" s="14" t="n">
        <v>174.61</v>
      </c>
      <c r="C2113" s="15" t="n">
        <v>178.83</v>
      </c>
      <c r="D2113" s="16" t="n">
        <v>173.88</v>
      </c>
      <c r="E2113" s="17" t="n">
        <v>177.39</v>
      </c>
      <c r="F2113" s="18" t="n">
        <v>23016100</v>
      </c>
      <c r="G2113" s="13" t="n">
        <v>176.63</v>
      </c>
      <c r="I2113" s="7" t="n">
        <f aca="false">C2113 - E2112</f>
        <v>5.58000000000001</v>
      </c>
      <c r="J2113" s="8" t="n">
        <f aca="false">E2112 - D2113</f>
        <v>-0.629999999999995</v>
      </c>
      <c r="K2113" s="9" t="n">
        <f aca="false">E2113 - E2112</f>
        <v>4.13999999999999</v>
      </c>
      <c r="L2113" s="21" t="n">
        <f aca="false">I2113 / $E$2</f>
        <v>0.0556608478802994</v>
      </c>
      <c r="M2113" s="22" t="n">
        <f aca="false">J2113 / $E$2</f>
        <v>-0.00628428927680793</v>
      </c>
      <c r="N2113" s="23" t="n">
        <f aca="false">K2113 / $E$2</f>
        <v>0.041296758104738</v>
      </c>
      <c r="O2113" s="10" t="str">
        <f aca="false">IF(OR(J2113 &lt; 0, I2113 &lt; 0), IF(J2113 &lt; 0, "BUY", "SELL"), "S.W.")</f>
        <v>BUY</v>
      </c>
      <c r="P2113" s="11" t="n">
        <f aca="false">IF(OR(O2112="BUY", O2112 = "SELL"), IF(O2112 = "BUY", E2113 - B2113, B2113 - E2113), 0)</f>
        <v>0</v>
      </c>
      <c r="Q2113" s="24" t="n">
        <f aca="false">(F2113 - F2112) / F2112</f>
        <v>0.0361824926617565</v>
      </c>
      <c r="R2113" s="25" t="inlineStr">
        <f aca="true">IF(ROW(Q2113) - 2 &gt;= 3, AVERAGE(Q2113:OFFSET(Q2113,1 - $R$2, 0)), "")</f>
        <is>
          <t/>
        </is>
      </c>
    </row>
    <row collapsed="false" customFormat="false" customHeight="false" hidden="false" ht="13.3" outlineLevel="0" r="2114">
      <c r="A2114" s="20" t="n">
        <v>39625</v>
      </c>
      <c r="B2114" s="14" t="n">
        <v>174.07</v>
      </c>
      <c r="C2114" s="15" t="n">
        <v>174.84</v>
      </c>
      <c r="D2114" s="16" t="n">
        <v>168.01</v>
      </c>
      <c r="E2114" s="17" t="n">
        <v>168.26</v>
      </c>
      <c r="F2114" s="18" t="n">
        <v>31057500</v>
      </c>
      <c r="G2114" s="13" t="n">
        <v>167.54</v>
      </c>
      <c r="I2114" s="7" t="n">
        <f aca="false">C2114 - E2113</f>
        <v>-2.54999999999998</v>
      </c>
      <c r="J2114" s="8" t="n">
        <f aca="false">E2113 - D2114</f>
        <v>9.38</v>
      </c>
      <c r="K2114" s="9" t="n">
        <f aca="false">E2114 - E2113</f>
        <v>-9.13</v>
      </c>
      <c r="L2114" s="21" t="n">
        <f aca="false">I2114 / $E$2</f>
        <v>-0.0254364089775559</v>
      </c>
      <c r="M2114" s="22" t="n">
        <f aca="false">J2114 / $E$2</f>
        <v>0.0935660847880299</v>
      </c>
      <c r="N2114" s="23" t="n">
        <f aca="false">K2114 / $E$2</f>
        <v>-0.091072319201995</v>
      </c>
      <c r="O2114" s="10" t="str">
        <f aca="false">IF(OR(J2114 &lt; 0, I2114 &lt; 0), IF(J2114 &lt; 0, "BUY", "SELL"), "S.W.")</f>
        <v>SELL</v>
      </c>
      <c r="P2114" s="11" t="n">
        <f aca="false">IF(OR(O2113="BUY", O2113 = "SELL"), IF(O2113 = "BUY", E2114 - B2114, B2114 - E2114), 0)</f>
        <v>-5.81</v>
      </c>
      <c r="Q2114" s="24" t="n">
        <f aca="false">(F2114 - F2113) / F2113</f>
        <v>0.349381519892597</v>
      </c>
      <c r="R2114" s="25" t="inlineStr">
        <f aca="true">IF(ROW(Q2114) - 2 &gt;= 3, AVERAGE(Q2114:OFFSET(Q2114,1 - $R$2, 0)), "")</f>
        <is>
          <t/>
        </is>
      </c>
    </row>
    <row collapsed="false" customFormat="false" customHeight="false" hidden="false" ht="13.3" outlineLevel="0" r="2115">
      <c r="A2115" s="20" t="n">
        <v>39626</v>
      </c>
      <c r="B2115" s="14" t="n">
        <v>166.51</v>
      </c>
      <c r="C2115" s="15" t="n">
        <v>170.57</v>
      </c>
      <c r="D2115" s="16" t="n">
        <v>164.15</v>
      </c>
      <c r="E2115" s="17" t="n">
        <v>170.09</v>
      </c>
      <c r="F2115" s="18" t="n">
        <v>37223200</v>
      </c>
      <c r="G2115" s="13" t="n">
        <v>169.36</v>
      </c>
      <c r="I2115" s="7" t="n">
        <f aca="false">C2115 - E2114</f>
        <v>2.31</v>
      </c>
      <c r="J2115" s="8" t="n">
        <f aca="false">E2114 - D2115</f>
        <v>4.10999999999999</v>
      </c>
      <c r="K2115" s="9" t="n">
        <f aca="false">E2115 - E2114</f>
        <v>1.83000000000001</v>
      </c>
      <c r="L2115" s="21" t="n">
        <f aca="false">I2115 / $E$2</f>
        <v>0.0230423940149626</v>
      </c>
      <c r="M2115" s="22" t="n">
        <f aca="false">J2115 / $E$2</f>
        <v>0.0409975062344138</v>
      </c>
      <c r="N2115" s="23" t="n">
        <f aca="false">K2115 / $E$2</f>
        <v>0.0182543640897757</v>
      </c>
      <c r="O2115" s="10" t="str">
        <f aca="false">IF(OR(J2115 &lt; 0, I2115 &lt; 0), IF(J2115 &lt; 0, "BUY", "SELL"), "S.W.")</f>
        <v>S.W.</v>
      </c>
      <c r="P2115" s="11" t="n">
        <f aca="false">IF(OR(O2114="BUY", O2114 = "SELL"), IF(O2114 = "BUY", E2115 - B2115, B2115 - E2115), 0)</f>
        <v>-3.58000000000001</v>
      </c>
      <c r="Q2115" s="24" t="n">
        <f aca="false">(F2115 - F2114) / F2114</f>
        <v>0.198525315946229</v>
      </c>
      <c r="R2115" s="25" t="inlineStr">
        <f aca="true">IF(ROW(Q2115) - 2 &gt;= 3, AVERAGE(Q2115:OFFSET(Q2115,1 - $R$2, 0)), "")</f>
        <is>
          <t/>
        </is>
      </c>
    </row>
    <row collapsed="false" customFormat="false" customHeight="false" hidden="false" ht="13.3" outlineLevel="0" r="2116">
      <c r="A2116" s="20" t="n">
        <v>39629</v>
      </c>
      <c r="B2116" s="14" t="n">
        <v>170.19</v>
      </c>
      <c r="C2116" s="15" t="n">
        <v>172</v>
      </c>
      <c r="D2116" s="16" t="n">
        <v>166.62</v>
      </c>
      <c r="E2116" s="17" t="n">
        <v>167.44</v>
      </c>
      <c r="F2116" s="18" t="n">
        <v>24435600</v>
      </c>
      <c r="G2116" s="13" t="n">
        <v>166.72</v>
      </c>
      <c r="I2116" s="7" t="n">
        <f aca="false">C2116 - E2115</f>
        <v>1.91</v>
      </c>
      <c r="J2116" s="8" t="n">
        <f aca="false">E2115 - D2116</f>
        <v>3.47</v>
      </c>
      <c r="K2116" s="9" t="n">
        <f aca="false">E2116 - E2115</f>
        <v>-2.65000000000001</v>
      </c>
      <c r="L2116" s="21" t="n">
        <f aca="false">I2116 / $E$2</f>
        <v>0.0190523690773067</v>
      </c>
      <c r="M2116" s="22" t="n">
        <f aca="false">J2116 / $E$2</f>
        <v>0.0346134663341646</v>
      </c>
      <c r="N2116" s="23" t="n">
        <f aca="false">K2116 / $E$2</f>
        <v>-0.0264339152119701</v>
      </c>
      <c r="O2116" s="10" t="str">
        <f aca="false">IF(OR(J2116 &lt; 0, I2116 &lt; 0), IF(J2116 &lt; 0, "BUY", "SELL"), "S.W.")</f>
        <v>S.W.</v>
      </c>
      <c r="P2116" s="11" t="n">
        <f aca="false">IF(OR(O2115="BUY", O2115 = "SELL"), IF(O2115 = "BUY", E2116 - B2116, B2116 - E2116), 0)</f>
        <v>0</v>
      </c>
      <c r="Q2116" s="24" t="n">
        <f aca="false">(F2116 - F2115) / F2115</f>
        <v>-0.34353843839326</v>
      </c>
      <c r="R2116" s="25" t="inlineStr">
        <f aca="true">IF(ROW(Q2116) - 2 &gt;= 3, AVERAGE(Q2116:OFFSET(Q2116,1 - $R$2, 0)), "")</f>
        <is>
          <t/>
        </is>
      </c>
    </row>
    <row collapsed="false" customFormat="false" customHeight="false" hidden="false" ht="13.3" outlineLevel="0" r="2117">
      <c r="A2117" s="20" t="n">
        <v>39630</v>
      </c>
      <c r="B2117" s="14" t="n">
        <v>164.23</v>
      </c>
      <c r="C2117" s="15" t="n">
        <v>174.72</v>
      </c>
      <c r="D2117" s="16" t="n">
        <v>164</v>
      </c>
      <c r="E2117" s="17" t="n">
        <v>174.68</v>
      </c>
      <c r="F2117" s="18" t="n">
        <v>39688600</v>
      </c>
      <c r="G2117" s="13" t="n">
        <v>173.93</v>
      </c>
      <c r="I2117" s="7" t="n">
        <f aca="false">C2117 - E2116</f>
        <v>7.28</v>
      </c>
      <c r="J2117" s="8" t="n">
        <f aca="false">E2116 - D2117</f>
        <v>3.44</v>
      </c>
      <c r="K2117" s="9" t="n">
        <f aca="false">E2117 - E2116</f>
        <v>7.24000000000001</v>
      </c>
      <c r="L2117" s="21" t="n">
        <f aca="false">I2117 / $E$2</f>
        <v>0.0726184538653367</v>
      </c>
      <c r="M2117" s="22" t="n">
        <f aca="false">J2117 / $E$2</f>
        <v>0.0343142144638404</v>
      </c>
      <c r="N2117" s="23" t="n">
        <f aca="false">K2117 / $E$2</f>
        <v>0.0722194513715712</v>
      </c>
      <c r="O2117" s="10" t="str">
        <f aca="false">IF(OR(J2117 &lt; 0, I2117 &lt; 0), IF(J2117 &lt; 0, "BUY", "SELL"), "S.W.")</f>
        <v>S.W.</v>
      </c>
      <c r="P2117" s="11" t="n">
        <f aca="false">IF(OR(O2116="BUY", O2116 = "SELL"), IF(O2116 = "BUY", E2117 - B2117, B2117 - E2117), 0)</f>
        <v>0</v>
      </c>
      <c r="Q2117" s="24" t="n">
        <f aca="false">(F2117 - F2116) / F2116</f>
        <v>0.624212214965051</v>
      </c>
      <c r="R2117" s="25" t="inlineStr">
        <f aca="true">IF(ROW(Q2117) - 2 &gt;= 3, AVERAGE(Q2117:OFFSET(Q2117,1 - $R$2, 0)), "")</f>
        <is>
          <t/>
        </is>
      </c>
    </row>
    <row collapsed="false" customFormat="false" customHeight="false" hidden="false" ht="13.3" outlineLevel="0" r="2118">
      <c r="A2118" s="20" t="n">
        <v>39631</v>
      </c>
      <c r="B2118" s="14" t="n">
        <v>175.2</v>
      </c>
      <c r="C2118" s="15" t="n">
        <v>177.45</v>
      </c>
      <c r="D2118" s="16" t="n">
        <v>168.18</v>
      </c>
      <c r="E2118" s="17" t="n">
        <v>168.18</v>
      </c>
      <c r="F2118" s="18" t="n">
        <v>29911400</v>
      </c>
      <c r="G2118" s="13" t="n">
        <v>167.46</v>
      </c>
      <c r="I2118" s="7" t="n">
        <f aca="false">C2118 - E2117</f>
        <v>2.76999999999998</v>
      </c>
      <c r="J2118" s="8" t="n">
        <f aca="false">E2117 - D2118</f>
        <v>6.5</v>
      </c>
      <c r="K2118" s="9" t="n">
        <f aca="false">E2118 - E2117</f>
        <v>-6.5</v>
      </c>
      <c r="L2118" s="21" t="n">
        <f aca="false">I2118 / $E$2</f>
        <v>0.0276309226932666</v>
      </c>
      <c r="M2118" s="22" t="n">
        <f aca="false">J2118 / $E$2</f>
        <v>0.0648379052369077</v>
      </c>
      <c r="N2118" s="23" t="n">
        <f aca="false">K2118 / $E$2</f>
        <v>-0.0648379052369077</v>
      </c>
      <c r="O2118" s="10" t="str">
        <f aca="false">IF(OR(J2118 &lt; 0, I2118 &lt; 0), IF(J2118 &lt; 0, "BUY", "SELL"), "S.W.")</f>
        <v>S.W.</v>
      </c>
      <c r="P2118" s="11" t="n">
        <f aca="false">IF(OR(O2117="BUY", O2117 = "SELL"), IF(O2117 = "BUY", E2118 - B2118, B2118 - E2118), 0)</f>
        <v>0</v>
      </c>
      <c r="Q2118" s="24" t="n">
        <f aca="false">(F2118 - F2117) / F2117</f>
        <v>-0.246347817761271</v>
      </c>
      <c r="R2118" s="25" t="inlineStr">
        <f aca="true">IF(ROW(Q2118) - 2 &gt;= 3, AVERAGE(Q2118:OFFSET(Q2118,1 - $R$2, 0)), "")</f>
        <is>
          <t/>
        </is>
      </c>
    </row>
    <row collapsed="false" customFormat="false" customHeight="false" hidden="false" ht="13.3" outlineLevel="0" r="2119">
      <c r="A2119" s="20" t="n">
        <v>39632</v>
      </c>
      <c r="B2119" s="14" t="n">
        <v>169.59</v>
      </c>
      <c r="C2119" s="15" t="n">
        <v>172.17</v>
      </c>
      <c r="D2119" s="16" t="n">
        <v>165.75</v>
      </c>
      <c r="E2119" s="17" t="n">
        <v>170.12</v>
      </c>
      <c r="F2119" s="18" t="n">
        <v>18691500</v>
      </c>
      <c r="G2119" s="13" t="n">
        <v>169.39</v>
      </c>
      <c r="I2119" s="7" t="n">
        <f aca="false">C2119 - E2118</f>
        <v>3.98999999999998</v>
      </c>
      <c r="J2119" s="8" t="n">
        <f aca="false">E2118 - D2119</f>
        <v>2.43000000000001</v>
      </c>
      <c r="K2119" s="9" t="n">
        <f aca="false">E2119 - E2118</f>
        <v>1.94</v>
      </c>
      <c r="L2119" s="21" t="n">
        <f aca="false">I2119 / $E$2</f>
        <v>0.039800498753117</v>
      </c>
      <c r="M2119" s="22" t="n">
        <f aca="false">J2119 / $E$2</f>
        <v>0.0242394014962594</v>
      </c>
      <c r="N2119" s="23" t="n">
        <f aca="false">K2119 / $E$2</f>
        <v>0.0193516209476309</v>
      </c>
      <c r="O2119" s="10" t="str">
        <f aca="false">IF(OR(J2119 &lt; 0, I2119 &lt; 0), IF(J2119 &lt; 0, "BUY", "SELL"), "S.W.")</f>
        <v>S.W.</v>
      </c>
      <c r="P2119" s="11" t="n">
        <f aca="false">IF(OR(O2118="BUY", O2118 = "SELL"), IF(O2118 = "BUY", E2119 - B2119, B2119 - E2119), 0)</f>
        <v>0</v>
      </c>
      <c r="Q2119" s="24" t="n">
        <f aca="false">(F2119 - F2118) / F2118</f>
        <v>-0.375104475216807</v>
      </c>
      <c r="R2119" s="25" t="inlineStr">
        <f aca="true">IF(ROW(Q2119) - 2 &gt;= 3, AVERAGE(Q2119:OFFSET(Q2119,1 - $R$2, 0)), "")</f>
        <is>
          <t/>
        </is>
      </c>
    </row>
    <row collapsed="false" customFormat="false" customHeight="false" hidden="false" ht="13.3" outlineLevel="0" r="2120">
      <c r="A2120" s="20" t="n">
        <v>39636</v>
      </c>
      <c r="B2120" s="14" t="n">
        <v>173.16</v>
      </c>
      <c r="C2120" s="15" t="n">
        <v>177.13</v>
      </c>
      <c r="D2120" s="16" t="n">
        <v>171.9</v>
      </c>
      <c r="E2120" s="17" t="n">
        <v>175.16</v>
      </c>
      <c r="F2120" s="18" t="n">
        <v>29299700</v>
      </c>
      <c r="G2120" s="13" t="n">
        <v>174.41</v>
      </c>
      <c r="I2120" s="7" t="n">
        <f aca="false">C2120 - E2119</f>
        <v>7.00999999999999</v>
      </c>
      <c r="J2120" s="8" t="n">
        <f aca="false">E2119 - D2120</f>
        <v>-1.78</v>
      </c>
      <c r="K2120" s="9" t="n">
        <f aca="false">E2120 - E2119</f>
        <v>5.03999999999999</v>
      </c>
      <c r="L2120" s="21" t="n">
        <f aca="false">I2120 / $E$2</f>
        <v>0.0699251870324189</v>
      </c>
      <c r="M2120" s="22" t="n">
        <f aca="false">J2120 / $E$2</f>
        <v>-0.0177556109725686</v>
      </c>
      <c r="N2120" s="23" t="n">
        <f aca="false">K2120 / $E$2</f>
        <v>0.0502743142144638</v>
      </c>
      <c r="O2120" s="10" t="str">
        <f aca="false">IF(OR(J2120 &lt; 0, I2120 &lt; 0), IF(J2120 &lt; 0, "BUY", "SELL"), "S.W.")</f>
        <v>BUY</v>
      </c>
      <c r="P2120" s="11" t="n">
        <f aca="false">IF(OR(O2119="BUY", O2119 = "SELL"), IF(O2119 = "BUY", E2120 - B2120, B2120 - E2120), 0)</f>
        <v>0</v>
      </c>
      <c r="Q2120" s="24" t="n">
        <f aca="false">(F2120 - F2119) / F2119</f>
        <v>0.56754139582163</v>
      </c>
      <c r="R2120" s="25" t="inlineStr">
        <f aca="true">IF(ROW(Q2120) - 2 &gt;= 3, AVERAGE(Q2120:OFFSET(Q2120,1 - $R$2, 0)), "")</f>
        <is>
          <t/>
        </is>
      </c>
    </row>
    <row collapsed="false" customFormat="false" customHeight="false" hidden="false" ht="13.3" outlineLevel="0" r="2121">
      <c r="A2121" s="20" t="n">
        <v>39637</v>
      </c>
      <c r="B2121" s="14" t="n">
        <v>175.4</v>
      </c>
      <c r="C2121" s="15" t="n">
        <v>179.7</v>
      </c>
      <c r="D2121" s="16" t="n">
        <v>172.74</v>
      </c>
      <c r="E2121" s="17" t="n">
        <v>179.55</v>
      </c>
      <c r="F2121" s="18" t="n">
        <v>31726800</v>
      </c>
      <c r="G2121" s="13" t="n">
        <v>178.78</v>
      </c>
      <c r="I2121" s="7" t="n">
        <f aca="false">C2121 - E2120</f>
        <v>4.53999999999999</v>
      </c>
      <c r="J2121" s="8" t="n">
        <f aca="false">E2120 - D2121</f>
        <v>2.41999999999999</v>
      </c>
      <c r="K2121" s="9" t="n">
        <f aca="false">E2121 - E2120</f>
        <v>4.39000000000002</v>
      </c>
      <c r="L2121" s="21" t="n">
        <f aca="false">I2121 / $E$2</f>
        <v>0.0452867830423939</v>
      </c>
      <c r="M2121" s="22" t="n">
        <f aca="false">J2121 / $E$2</f>
        <v>0.0241396508728178</v>
      </c>
      <c r="N2121" s="23" t="n">
        <f aca="false">K2121 / $E$2</f>
        <v>0.0437905236907732</v>
      </c>
      <c r="O2121" s="10" t="str">
        <f aca="false">IF(OR(J2121 &lt; 0, I2121 &lt; 0), IF(J2121 &lt; 0, "BUY", "SELL"), "S.W.")</f>
        <v>S.W.</v>
      </c>
      <c r="P2121" s="11" t="n">
        <f aca="false">IF(OR(O2120="BUY", O2120 = "SELL"), IF(O2120 = "BUY", E2121 - B2121, B2121 - E2121), 0)</f>
        <v>4.15000000000001</v>
      </c>
      <c r="Q2121" s="24" t="n">
        <f aca="false">(F2121 - F2120) / F2120</f>
        <v>0.0828370256350748</v>
      </c>
      <c r="R2121" s="25" t="inlineStr">
        <f aca="true">IF(ROW(Q2121) - 2 &gt;= 3, AVERAGE(Q2121:OFFSET(Q2121,1 - $R$2, 0)), "")</f>
        <is>
          <t/>
        </is>
      </c>
    </row>
    <row collapsed="false" customFormat="false" customHeight="false" hidden="false" ht="13.3" outlineLevel="0" r="2122">
      <c r="A2122" s="20" t="n">
        <v>39638</v>
      </c>
      <c r="B2122" s="14" t="n">
        <v>180.2</v>
      </c>
      <c r="C2122" s="15" t="n">
        <v>180.91</v>
      </c>
      <c r="D2122" s="16" t="n">
        <v>174.14</v>
      </c>
      <c r="E2122" s="17" t="n">
        <v>174.25</v>
      </c>
      <c r="F2122" s="18" t="n">
        <v>31992000</v>
      </c>
      <c r="G2122" s="13" t="n">
        <v>173.51</v>
      </c>
      <c r="I2122" s="7" t="n">
        <f aca="false">C2122 - E2121</f>
        <v>1.35999999999999</v>
      </c>
      <c r="J2122" s="8" t="n">
        <f aca="false">E2121 - D2122</f>
        <v>5.41000000000003</v>
      </c>
      <c r="K2122" s="9" t="n">
        <f aca="false">E2122 - E2121</f>
        <v>-5.30000000000001</v>
      </c>
      <c r="L2122" s="21" t="n">
        <f aca="false">I2122 / $E$2</f>
        <v>0.0135660847880298</v>
      </c>
      <c r="M2122" s="22" t="n">
        <f aca="false">J2122 / $E$2</f>
        <v>0.0539650872817958</v>
      </c>
      <c r="N2122" s="23" t="n">
        <f aca="false">K2122 / $E$2</f>
        <v>-0.0528678304239403</v>
      </c>
      <c r="O2122" s="10" t="str">
        <f aca="false">IF(OR(J2122 &lt; 0, I2122 &lt; 0), IF(J2122 &lt; 0, "BUY", "SELL"), "S.W.")</f>
        <v>S.W.</v>
      </c>
      <c r="P2122" s="11" t="n">
        <f aca="false">IF(OR(O2121="BUY", O2121 = "SELL"), IF(O2121 = "BUY", E2122 - B2122, B2122 - E2122), 0)</f>
        <v>0</v>
      </c>
      <c r="Q2122" s="24" t="n">
        <f aca="false">(F2122 - F2121) / F2121</f>
        <v>0.00835886379968985</v>
      </c>
      <c r="R2122" s="25" t="inlineStr">
        <f aca="true">IF(ROW(Q2122) - 2 &gt;= 3, AVERAGE(Q2122:OFFSET(Q2122,1 - $R$2, 0)), "")</f>
        <is>
          <t/>
        </is>
      </c>
    </row>
    <row collapsed="false" customFormat="false" customHeight="false" hidden="false" ht="13.3" outlineLevel="0" r="2123">
      <c r="A2123" s="20" t="n">
        <v>39639</v>
      </c>
      <c r="B2123" s="14" t="n">
        <v>174.92</v>
      </c>
      <c r="C2123" s="15" t="n">
        <v>177.34</v>
      </c>
      <c r="D2123" s="16" t="n">
        <v>171.37</v>
      </c>
      <c r="E2123" s="17" t="n">
        <v>176.63</v>
      </c>
      <c r="F2123" s="18" t="n">
        <v>30024600</v>
      </c>
      <c r="G2123" s="13" t="n">
        <v>175.87</v>
      </c>
      <c r="I2123" s="7" t="n">
        <f aca="false">C2123 - E2122</f>
        <v>3.09</v>
      </c>
      <c r="J2123" s="8" t="n">
        <f aca="false">E2122 - D2123</f>
        <v>2.88</v>
      </c>
      <c r="K2123" s="9" t="n">
        <f aca="false">E2123 - E2122</f>
        <v>2.38</v>
      </c>
      <c r="L2123" s="21" t="n">
        <f aca="false">I2123 / $E$2</f>
        <v>0.0308229426433916</v>
      </c>
      <c r="M2123" s="22" t="n">
        <f aca="false">J2123 / $E$2</f>
        <v>0.0287281795511221</v>
      </c>
      <c r="N2123" s="23" t="n">
        <f aca="false">K2123 / $E$2</f>
        <v>0.0237406483790523</v>
      </c>
      <c r="O2123" s="10" t="str">
        <f aca="false">IF(OR(J2123 &lt; 0, I2123 &lt; 0), IF(J2123 &lt; 0, "BUY", "SELL"), "S.W.")</f>
        <v>S.W.</v>
      </c>
      <c r="P2123" s="11" t="n">
        <f aca="false">IF(OR(O2122="BUY", O2122 = "SELL"), IF(O2122 = "BUY", E2123 - B2123, B2123 - E2123), 0)</f>
        <v>0</v>
      </c>
      <c r="Q2123" s="24" t="n">
        <f aca="false">(F2123 - F2122) / F2122</f>
        <v>-0.061496624156039</v>
      </c>
      <c r="R2123" s="25" t="inlineStr">
        <f aca="true">IF(ROW(Q2123) - 2 &gt;= 3, AVERAGE(Q2123:OFFSET(Q2123,1 - $R$2, 0)), "")</f>
        <is>
          <t/>
        </is>
      </c>
    </row>
    <row collapsed="false" customFormat="false" customHeight="false" hidden="false" ht="13.3" outlineLevel="0" r="2124">
      <c r="A2124" s="20" t="n">
        <v>39640</v>
      </c>
      <c r="B2124" s="14" t="n">
        <v>175.47</v>
      </c>
      <c r="C2124" s="15" t="n">
        <v>177.11</v>
      </c>
      <c r="D2124" s="16" t="n">
        <v>171</v>
      </c>
      <c r="E2124" s="17" t="n">
        <v>172.58</v>
      </c>
      <c r="F2124" s="18" t="n">
        <v>33214700</v>
      </c>
      <c r="G2124" s="13" t="n">
        <v>171.84</v>
      </c>
      <c r="I2124" s="7" t="n">
        <f aca="false">C2124 - E2123</f>
        <v>0.480000000000018</v>
      </c>
      <c r="J2124" s="8" t="n">
        <f aca="false">E2123 - D2124</f>
        <v>5.63</v>
      </c>
      <c r="K2124" s="9" t="n">
        <f aca="false">E2124 - E2123</f>
        <v>-4.04999999999998</v>
      </c>
      <c r="L2124" s="21" t="n">
        <f aca="false">I2124 / $E$2</f>
        <v>0.00478802992518721</v>
      </c>
      <c r="M2124" s="22" t="n">
        <f aca="false">J2124 / $E$2</f>
        <v>0.0561596009975062</v>
      </c>
      <c r="N2124" s="23" t="n">
        <f aca="false">K2124 / $E$2</f>
        <v>-0.0403990024937654</v>
      </c>
      <c r="O2124" s="10" t="str">
        <f aca="false">IF(OR(J2124 &lt; 0, I2124 &lt; 0), IF(J2124 &lt; 0, "BUY", "SELL"), "S.W.")</f>
        <v>S.W.</v>
      </c>
      <c r="P2124" s="11" t="n">
        <f aca="false">IF(OR(O2123="BUY", O2123 = "SELL"), IF(O2123 = "BUY", E2124 - B2124, B2124 - E2124), 0)</f>
        <v>0</v>
      </c>
      <c r="Q2124" s="24" t="n">
        <f aca="false">(F2124 - F2123) / F2123</f>
        <v>0.106249542042192</v>
      </c>
      <c r="R2124" s="25" t="inlineStr">
        <f aca="true">IF(ROW(Q2124) - 2 &gt;= 3, AVERAGE(Q2124:OFFSET(Q2124,1 - $R$2, 0)), "")</f>
        <is>
          <t/>
        </is>
      </c>
    </row>
    <row collapsed="false" customFormat="false" customHeight="false" hidden="false" ht="13.3" outlineLevel="0" r="2125">
      <c r="A2125" s="20" t="n">
        <v>39643</v>
      </c>
      <c r="B2125" s="14" t="n">
        <v>179.24</v>
      </c>
      <c r="C2125" s="15" t="n">
        <v>179.3</v>
      </c>
      <c r="D2125" s="16" t="n">
        <v>173.08</v>
      </c>
      <c r="E2125" s="17" t="n">
        <v>173.88</v>
      </c>
      <c r="F2125" s="18" t="n">
        <v>31644800</v>
      </c>
      <c r="G2125" s="13" t="n">
        <v>173.14</v>
      </c>
      <c r="I2125" s="7" t="n">
        <f aca="false">C2125 - E2124</f>
        <v>6.72</v>
      </c>
      <c r="J2125" s="8" t="n">
        <f aca="false">E2124 - D2125</f>
        <v>-0.5</v>
      </c>
      <c r="K2125" s="9" t="n">
        <f aca="false">E2125 - E2124</f>
        <v>1.29999999999998</v>
      </c>
      <c r="L2125" s="21" t="n">
        <f aca="false">I2125 / $E$2</f>
        <v>0.0670324189526184</v>
      </c>
      <c r="M2125" s="22" t="n">
        <f aca="false">J2125 / $E$2</f>
        <v>-0.00498753117206983</v>
      </c>
      <c r="N2125" s="23" t="n">
        <f aca="false">K2125 / $E$2</f>
        <v>0.0129675810473814</v>
      </c>
      <c r="O2125" s="10" t="str">
        <f aca="false">IF(OR(J2125 &lt; 0, I2125 &lt; 0), IF(J2125 &lt; 0, "BUY", "SELL"), "S.W.")</f>
        <v>BUY</v>
      </c>
      <c r="P2125" s="11" t="n">
        <f aca="false">IF(OR(O2124="BUY", O2124 = "SELL"), IF(O2124 = "BUY", E2125 - B2125, B2125 - E2125), 0)</f>
        <v>0</v>
      </c>
      <c r="Q2125" s="24" t="n">
        <f aca="false">(F2125 - F2124) / F2124</f>
        <v>-0.0472652169069719</v>
      </c>
      <c r="R2125" s="25" t="inlineStr">
        <f aca="true">IF(ROW(Q2125) - 2 &gt;= 3, AVERAGE(Q2125:OFFSET(Q2125,1 - $R$2, 0)), "")</f>
        <is>
          <t/>
        </is>
      </c>
    </row>
    <row collapsed="false" customFormat="false" customHeight="false" hidden="false" ht="13.3" outlineLevel="0" r="2126">
      <c r="A2126" s="20" t="n">
        <v>39644</v>
      </c>
      <c r="B2126" s="14" t="n">
        <v>172.48</v>
      </c>
      <c r="C2126" s="15" t="n">
        <v>173.74</v>
      </c>
      <c r="D2126" s="16" t="n">
        <v>166.39</v>
      </c>
      <c r="E2126" s="17" t="n">
        <v>169.64</v>
      </c>
      <c r="F2126" s="18" t="n">
        <v>37144400</v>
      </c>
      <c r="G2126" s="13" t="n">
        <v>168.91</v>
      </c>
      <c r="I2126" s="7" t="n">
        <f aca="false">C2126 - E2125</f>
        <v>-0.139999999999986</v>
      </c>
      <c r="J2126" s="8" t="n">
        <f aca="false">E2125 - D2126</f>
        <v>7.49000000000001</v>
      </c>
      <c r="K2126" s="9" t="n">
        <f aca="false">E2126 - E2125</f>
        <v>-4.24000000000001</v>
      </c>
      <c r="L2126" s="21" t="n">
        <f aca="false">I2126 / $E$2</f>
        <v>-0.00139650872817942</v>
      </c>
      <c r="M2126" s="22" t="n">
        <f aca="false">J2126 / $E$2</f>
        <v>0.0747132169576061</v>
      </c>
      <c r="N2126" s="23" t="n">
        <f aca="false">K2126 / $E$2</f>
        <v>-0.0422942643391522</v>
      </c>
      <c r="O2126" s="10" t="str">
        <f aca="false">IF(OR(J2126 &lt; 0, I2126 &lt; 0), IF(J2126 &lt; 0, "BUY", "SELL"), "S.W.")</f>
        <v>SELL</v>
      </c>
      <c r="P2126" s="11" t="n">
        <f aca="false">IF(OR(O2125="BUY", O2125 = "SELL"), IF(O2125 = "BUY", E2126 - B2126, B2126 - E2126), 0)</f>
        <v>-2.84</v>
      </c>
      <c r="Q2126" s="24" t="n">
        <f aca="false">(F2126 - F2125) / F2125</f>
        <v>0.173791586611386</v>
      </c>
      <c r="R2126" s="25" t="inlineStr">
        <f aca="true">IF(ROW(Q2126) - 2 &gt;= 3, AVERAGE(Q2126:OFFSET(Q2126,1 - $R$2, 0)), "")</f>
        <is>
          <t/>
        </is>
      </c>
    </row>
    <row collapsed="false" customFormat="false" customHeight="false" hidden="false" ht="13.3" outlineLevel="0" r="2127">
      <c r="A2127" s="20" t="n">
        <v>39645</v>
      </c>
      <c r="B2127" s="14" t="n">
        <v>170.2</v>
      </c>
      <c r="C2127" s="15" t="n">
        <v>172.93</v>
      </c>
      <c r="D2127" s="16" t="n">
        <v>168.6</v>
      </c>
      <c r="E2127" s="17" t="n">
        <v>172.81</v>
      </c>
      <c r="F2127" s="18" t="n">
        <v>26706800</v>
      </c>
      <c r="G2127" s="13" t="n">
        <v>172.07</v>
      </c>
      <c r="I2127" s="7" t="n">
        <f aca="false">C2127 - E2126</f>
        <v>3.29000000000002</v>
      </c>
      <c r="J2127" s="8" t="n">
        <f aca="false">E2126 - D2127</f>
        <v>1.03999999999999</v>
      </c>
      <c r="K2127" s="9" t="n">
        <f aca="false">E2127 - E2126</f>
        <v>3.17000000000002</v>
      </c>
      <c r="L2127" s="21" t="n">
        <f aca="false">I2127 / $E$2</f>
        <v>0.0328179551122197</v>
      </c>
      <c r="M2127" s="22" t="n">
        <f aca="false">J2127 / $E$2</f>
        <v>0.0103740648379052</v>
      </c>
      <c r="N2127" s="23" t="n">
        <f aca="false">K2127 / $E$2</f>
        <v>0.0316209476309228</v>
      </c>
      <c r="O2127" s="10" t="str">
        <f aca="false">IF(OR(J2127 &lt; 0, I2127 &lt; 0), IF(J2127 &lt; 0, "BUY", "SELL"), "S.W.")</f>
        <v>S.W.</v>
      </c>
      <c r="P2127" s="11" t="n">
        <f aca="false">IF(OR(O2126="BUY", O2126 = "SELL"), IF(O2126 = "BUY", E2127 - B2127, B2127 - E2127), 0)</f>
        <v>-2.61000000000001</v>
      </c>
      <c r="Q2127" s="24" t="n">
        <f aca="false">(F2127 - F2126) / F2126</f>
        <v>-0.281000635358224</v>
      </c>
      <c r="R2127" s="25" t="inlineStr">
        <f aca="true">IF(ROW(Q2127) - 2 &gt;= 3, AVERAGE(Q2127:OFFSET(Q2127,1 - $R$2, 0)), "")</f>
        <is>
          <t/>
        </is>
      </c>
    </row>
    <row collapsed="false" customFormat="false" customHeight="false" hidden="false" ht="13.3" outlineLevel="0" r="2128">
      <c r="A2128" s="20" t="n">
        <v>39646</v>
      </c>
      <c r="B2128" s="14" t="n">
        <v>174.1</v>
      </c>
      <c r="C2128" s="15" t="n">
        <v>174.98</v>
      </c>
      <c r="D2128" s="16" t="n">
        <v>171.39</v>
      </c>
      <c r="E2128" s="17" t="n">
        <v>171.81</v>
      </c>
      <c r="F2128" s="18" t="n">
        <v>27054500</v>
      </c>
      <c r="G2128" s="13" t="n">
        <v>171.08</v>
      </c>
      <c r="I2128" s="7" t="n">
        <f aca="false">C2128 - E2127</f>
        <v>2.16999999999999</v>
      </c>
      <c r="J2128" s="8" t="n">
        <f aca="false">E2127 - D2128</f>
        <v>1.42000000000002</v>
      </c>
      <c r="K2128" s="9" t="n">
        <f aca="false">E2128 - E2127</f>
        <v>-1</v>
      </c>
      <c r="L2128" s="21" t="n">
        <f aca="false">I2128 / $E$2</f>
        <v>0.0216458852867829</v>
      </c>
      <c r="M2128" s="22" t="n">
        <f aca="false">J2128 / $E$2</f>
        <v>0.0141645885286785</v>
      </c>
      <c r="N2128" s="23" t="n">
        <f aca="false">K2128 / $E$2</f>
        <v>-0.00997506234413965</v>
      </c>
      <c r="O2128" s="10" t="str">
        <f aca="false">IF(OR(J2128 &lt; 0, I2128 &lt; 0), IF(J2128 &lt; 0, "BUY", "SELL"), "S.W.")</f>
        <v>S.W.</v>
      </c>
      <c r="P2128" s="11" t="n">
        <f aca="false">IF(OR(O2127="BUY", O2127 = "SELL"), IF(O2127 = "BUY", E2128 - B2128, B2128 - E2128), 0)</f>
        <v>0</v>
      </c>
      <c r="Q2128" s="24" t="n">
        <f aca="false">(F2128 - F2127) / F2127</f>
        <v>0.0130191561699642</v>
      </c>
      <c r="R2128" s="25" t="inlineStr">
        <f aca="true">IF(ROW(Q2128) - 2 &gt;= 3, AVERAGE(Q2128:OFFSET(Q2128,1 - $R$2, 0)), "")</f>
        <is>
          <t/>
        </is>
      </c>
    </row>
    <row collapsed="false" customFormat="false" customHeight="false" hidden="false" ht="13.3" outlineLevel="0" r="2129">
      <c r="A2129" s="20" t="n">
        <v>39647</v>
      </c>
      <c r="B2129" s="14" t="n">
        <v>168.52</v>
      </c>
      <c r="C2129" s="15" t="n">
        <v>169.65</v>
      </c>
      <c r="D2129" s="16" t="n">
        <v>165</v>
      </c>
      <c r="E2129" s="17" t="n">
        <v>165.15</v>
      </c>
      <c r="F2129" s="18" t="n">
        <v>31014800</v>
      </c>
      <c r="G2129" s="13" t="n">
        <v>164.44</v>
      </c>
      <c r="I2129" s="7" t="n">
        <f aca="false">C2129 - E2128</f>
        <v>-2.16</v>
      </c>
      <c r="J2129" s="8" t="n">
        <f aca="false">E2128 - D2129</f>
        <v>6.81</v>
      </c>
      <c r="K2129" s="9" t="n">
        <f aca="false">E2129 - E2128</f>
        <v>-6.66</v>
      </c>
      <c r="L2129" s="21" t="n">
        <f aca="false">I2129 / $E$2</f>
        <v>-0.0215461346633416</v>
      </c>
      <c r="M2129" s="22" t="n">
        <f aca="false">J2129 / $E$2</f>
        <v>0.067930174563591</v>
      </c>
      <c r="N2129" s="23" t="n">
        <f aca="false">K2129 / $E$2</f>
        <v>-0.06643391521197</v>
      </c>
      <c r="O2129" s="10" t="str">
        <f aca="false">IF(OR(J2129 &lt; 0, I2129 &lt; 0), IF(J2129 &lt; 0, "BUY", "SELL"), "S.W.")</f>
        <v>SELL</v>
      </c>
      <c r="P2129" s="11" t="n">
        <f aca="false">IF(OR(O2128="BUY", O2128 = "SELL"), IF(O2128 = "BUY", E2129 - B2129, B2129 - E2129), 0)</f>
        <v>0</v>
      </c>
      <c r="Q2129" s="24" t="n">
        <f aca="false">(F2129 - F2128) / F2128</f>
        <v>0.146382302389621</v>
      </c>
      <c r="R2129" s="25" t="inlineStr">
        <f aca="true">IF(ROW(Q2129) - 2 &gt;= 3, AVERAGE(Q2129:OFFSET(Q2129,1 - $R$2, 0)), "")</f>
        <is>
          <t/>
        </is>
      </c>
    </row>
    <row collapsed="false" customFormat="false" customHeight="false" hidden="false" ht="13.3" outlineLevel="0" r="2130">
      <c r="A2130" s="20" t="n">
        <v>39650</v>
      </c>
      <c r="B2130" s="14" t="n">
        <v>166.9</v>
      </c>
      <c r="C2130" s="15" t="n">
        <v>167.5</v>
      </c>
      <c r="D2130" s="16" t="n">
        <v>161.12</v>
      </c>
      <c r="E2130" s="17" t="n">
        <v>166.29</v>
      </c>
      <c r="F2130" s="18" t="n">
        <v>48588200</v>
      </c>
      <c r="G2130" s="13" t="n">
        <v>165.58</v>
      </c>
      <c r="I2130" s="7" t="n">
        <f aca="false">C2130 - E2129</f>
        <v>2.34999999999999</v>
      </c>
      <c r="J2130" s="8" t="n">
        <f aca="false">E2129 - D2130</f>
        <v>4.03</v>
      </c>
      <c r="K2130" s="9" t="n">
        <f aca="false">E2130 - E2129</f>
        <v>1.13999999999999</v>
      </c>
      <c r="L2130" s="21" t="n">
        <f aca="false">I2130 / $E$2</f>
        <v>0.0234413965087281</v>
      </c>
      <c r="M2130" s="22" t="n">
        <f aca="false">J2130 / $E$2</f>
        <v>0.0401995012468828</v>
      </c>
      <c r="N2130" s="23" t="n">
        <f aca="false">K2130 / $E$2</f>
        <v>0.0113715710723191</v>
      </c>
      <c r="O2130" s="10" t="str">
        <f aca="false">IF(OR(J2130 &lt; 0, I2130 &lt; 0), IF(J2130 &lt; 0, "BUY", "SELL"), "S.W.")</f>
        <v>S.W.</v>
      </c>
      <c r="P2130" s="11" t="n">
        <f aca="false">IF(OR(O2129="BUY", O2129 = "SELL"), IF(O2129 = "BUY", E2130 - B2130, B2130 - E2130), 0)</f>
        <v>0.610000000000014</v>
      </c>
      <c r="Q2130" s="24" t="n">
        <f aca="false">(F2130 - F2129) / F2129</f>
        <v>0.566613358783548</v>
      </c>
      <c r="R2130" s="25" t="inlineStr">
        <f aca="true">IF(ROW(Q2130) - 2 &gt;= 3, AVERAGE(Q2130:OFFSET(Q2130,1 - $R$2, 0)), "")</f>
        <is>
          <t/>
        </is>
      </c>
    </row>
    <row collapsed="false" customFormat="false" customHeight="false" hidden="false" ht="13.3" outlineLevel="0" r="2131">
      <c r="A2131" s="20" t="n">
        <v>39651</v>
      </c>
      <c r="B2131" s="14" t="n">
        <v>149</v>
      </c>
      <c r="C2131" s="15" t="n">
        <v>162.76</v>
      </c>
      <c r="D2131" s="16" t="n">
        <v>146.53</v>
      </c>
      <c r="E2131" s="17" t="n">
        <v>162.02</v>
      </c>
      <c r="F2131" s="18" t="n">
        <v>67128300</v>
      </c>
      <c r="G2131" s="13" t="n">
        <v>161.33</v>
      </c>
      <c r="I2131" s="7" t="n">
        <f aca="false">C2131 - E2130</f>
        <v>-3.53</v>
      </c>
      <c r="J2131" s="8" t="n">
        <f aca="false">E2130 - D2131</f>
        <v>19.76</v>
      </c>
      <c r="K2131" s="9" t="n">
        <f aca="false">E2131 - E2130</f>
        <v>-4.26999999999998</v>
      </c>
      <c r="L2131" s="21" t="n">
        <f aca="false">I2131 / $E$2</f>
        <v>-0.035211970074813</v>
      </c>
      <c r="M2131" s="22" t="n">
        <f aca="false">J2131 / $E$2</f>
        <v>0.197107231920199</v>
      </c>
      <c r="N2131" s="23" t="n">
        <f aca="false">K2131 / $E$2</f>
        <v>-0.0425935162094761</v>
      </c>
      <c r="O2131" s="10" t="str">
        <f aca="false">IF(OR(J2131 &lt; 0, I2131 &lt; 0), IF(J2131 &lt; 0, "BUY", "SELL"), "S.W.")</f>
        <v>SELL</v>
      </c>
      <c r="P2131" s="11" t="n">
        <f aca="false">IF(OR(O2130="BUY", O2130 = "SELL"), IF(O2130 = "BUY", E2131 - B2131, B2131 - E2131), 0)</f>
        <v>0</v>
      </c>
      <c r="Q2131" s="24" t="n">
        <f aca="false">(F2131 - F2130) / F2130</f>
        <v>0.381576185164299</v>
      </c>
      <c r="R2131" s="25" t="inlineStr">
        <f aca="true">IF(ROW(Q2131) - 2 &gt;= 3, AVERAGE(Q2131:OFFSET(Q2131,1 - $R$2, 0)), "")</f>
        <is>
          <t/>
        </is>
      </c>
    </row>
    <row collapsed="false" customFormat="false" customHeight="false" hidden="false" ht="13.3" outlineLevel="0" r="2132">
      <c r="A2132" s="20" t="n">
        <v>39652</v>
      </c>
      <c r="B2132" s="14" t="n">
        <v>164.99</v>
      </c>
      <c r="C2132" s="15" t="n">
        <v>168.37</v>
      </c>
      <c r="D2132" s="16" t="n">
        <v>161.56</v>
      </c>
      <c r="E2132" s="17" t="n">
        <v>166.26</v>
      </c>
      <c r="F2132" s="18" t="n">
        <v>37920300</v>
      </c>
      <c r="G2132" s="13" t="n">
        <v>165.55</v>
      </c>
      <c r="I2132" s="7" t="n">
        <f aca="false">C2132 - E2131</f>
        <v>6.34999999999999</v>
      </c>
      <c r="J2132" s="8" t="n">
        <f aca="false">E2131 - D2132</f>
        <v>0.460000000000008</v>
      </c>
      <c r="K2132" s="9" t="n">
        <f aca="false">E2132 - E2131</f>
        <v>4.23999999999998</v>
      </c>
      <c r="L2132" s="21" t="n">
        <f aca="false">I2132 / $E$2</f>
        <v>0.0633416458852867</v>
      </c>
      <c r="M2132" s="22" t="n">
        <f aca="false">J2132 / $E$2</f>
        <v>0.00458852867830432</v>
      </c>
      <c r="N2132" s="23" t="n">
        <f aca="false">K2132 / $E$2</f>
        <v>0.0422942643391519</v>
      </c>
      <c r="O2132" s="10" t="str">
        <f aca="false">IF(OR(J2132 &lt; 0, I2132 &lt; 0), IF(J2132 &lt; 0, "BUY", "SELL"), "S.W.")</f>
        <v>S.W.</v>
      </c>
      <c r="P2132" s="11" t="n">
        <f aca="false">IF(OR(O2131="BUY", O2131 = "SELL"), IF(O2131 = "BUY", E2132 - B2132, B2132 - E2132), 0)</f>
        <v>-1.26999999999998</v>
      </c>
      <c r="Q2132" s="24" t="n">
        <f aca="false">(F2132 - F2131) / F2131</f>
        <v>-0.435107100879957</v>
      </c>
      <c r="R2132" s="25" t="inlineStr">
        <f aca="true">IF(ROW(Q2132) - 2 &gt;= 3, AVERAGE(Q2132:OFFSET(Q2132,1 - $R$2, 0)), "")</f>
        <is>
          <t/>
        </is>
      </c>
    </row>
    <row collapsed="false" customFormat="false" customHeight="false" hidden="false" ht="13.3" outlineLevel="0" r="2133">
      <c r="A2133" s="20" t="n">
        <v>39653</v>
      </c>
      <c r="B2133" s="14" t="n">
        <v>164.32</v>
      </c>
      <c r="C2133" s="15" t="n">
        <v>165.26</v>
      </c>
      <c r="D2133" s="16" t="n">
        <v>158.45</v>
      </c>
      <c r="E2133" s="17" t="n">
        <v>159.03</v>
      </c>
      <c r="F2133" s="18" t="n">
        <v>29986400</v>
      </c>
      <c r="G2133" s="13" t="n">
        <v>158.35</v>
      </c>
      <c r="I2133" s="7" t="n">
        <f aca="false">C2133 - E2132</f>
        <v>-1</v>
      </c>
      <c r="J2133" s="8" t="n">
        <f aca="false">E2132 - D2133</f>
        <v>7.81</v>
      </c>
      <c r="K2133" s="9" t="n">
        <f aca="false">E2133 - E2132</f>
        <v>-7.22999999999999</v>
      </c>
      <c r="L2133" s="21" t="n">
        <f aca="false">I2133 / $E$2</f>
        <v>-0.00997506234413965</v>
      </c>
      <c r="M2133" s="22" t="n">
        <f aca="false">J2133 / $E$2</f>
        <v>0.0779052369077307</v>
      </c>
      <c r="N2133" s="23" t="n">
        <f aca="false">K2133 / $E$2</f>
        <v>-0.0721197007481296</v>
      </c>
      <c r="O2133" s="10" t="str">
        <f aca="false">IF(OR(J2133 &lt; 0, I2133 &lt; 0), IF(J2133 &lt; 0, "BUY", "SELL"), "S.W.")</f>
        <v>SELL</v>
      </c>
      <c r="P2133" s="11" t="n">
        <f aca="false">IF(OR(O2132="BUY", O2132 = "SELL"), IF(O2132 = "BUY", E2133 - B2133, B2133 - E2133), 0)</f>
        <v>0</v>
      </c>
      <c r="Q2133" s="24" t="n">
        <f aca="false">(F2133 - F2132) / F2132</f>
        <v>-0.209225665408765</v>
      </c>
      <c r="R2133" s="25" t="inlineStr">
        <f aca="true">IF(ROW(Q2133) - 2 &gt;= 3, AVERAGE(Q2133:OFFSET(Q2133,1 - $R$2, 0)), "")</f>
        <is>
          <t/>
        </is>
      </c>
    </row>
    <row collapsed="false" customFormat="false" customHeight="false" hidden="false" ht="13.3" outlineLevel="0" r="2134">
      <c r="A2134" s="20" t="n">
        <v>39654</v>
      </c>
      <c r="B2134" s="14" t="n">
        <v>160.4</v>
      </c>
      <c r="C2134" s="15" t="n">
        <v>163</v>
      </c>
      <c r="D2134" s="16" t="n">
        <v>158.65</v>
      </c>
      <c r="E2134" s="17" t="n">
        <v>162.12</v>
      </c>
      <c r="F2134" s="18" t="n">
        <v>22629900</v>
      </c>
      <c r="G2134" s="13" t="n">
        <v>161.43</v>
      </c>
      <c r="I2134" s="7" t="n">
        <f aca="false">C2134 - E2133</f>
        <v>3.97</v>
      </c>
      <c r="J2134" s="8" t="n">
        <f aca="false">E2133 - D2134</f>
        <v>0.379999999999995</v>
      </c>
      <c r="K2134" s="9" t="n">
        <f aca="false">E2134 - E2133</f>
        <v>3.09</v>
      </c>
      <c r="L2134" s="21" t="n">
        <f aca="false">I2134 / $E$2</f>
        <v>0.0396009975062344</v>
      </c>
      <c r="M2134" s="22" t="n">
        <f aca="false">J2134 / $E$2</f>
        <v>0.00379052369077302</v>
      </c>
      <c r="N2134" s="23" t="n">
        <f aca="false">K2134 / $E$2</f>
        <v>0.0308229426433916</v>
      </c>
      <c r="O2134" s="10" t="str">
        <f aca="false">IF(OR(J2134 &lt; 0, I2134 &lt; 0), IF(J2134 &lt; 0, "BUY", "SELL"), "S.W.")</f>
        <v>S.W.</v>
      </c>
      <c r="P2134" s="11" t="n">
        <f aca="false">IF(OR(O2133="BUY", O2133 = "SELL"), IF(O2133 = "BUY", E2134 - B2134, B2134 - E2134), 0)</f>
        <v>-1.72</v>
      </c>
      <c r="Q2134" s="24" t="n">
        <f aca="false">(F2134 - F2133) / F2133</f>
        <v>-0.245327881973161</v>
      </c>
      <c r="R2134" s="25" t="inlineStr">
        <f aca="true">IF(ROW(Q2134) - 2 &gt;= 3, AVERAGE(Q2134:OFFSET(Q2134,1 - $R$2, 0)), "")</f>
        <is>
          <t/>
        </is>
      </c>
    </row>
    <row collapsed="false" customFormat="false" customHeight="false" hidden="false" ht="13.3" outlineLevel="0" r="2135">
      <c r="A2135" s="20" t="n">
        <v>39657</v>
      </c>
      <c r="B2135" s="14" t="n">
        <v>162.34</v>
      </c>
      <c r="C2135" s="15" t="n">
        <v>162.47</v>
      </c>
      <c r="D2135" s="16" t="n">
        <v>154.02</v>
      </c>
      <c r="E2135" s="17" t="n">
        <v>154.4</v>
      </c>
      <c r="F2135" s="18" t="n">
        <v>27882600</v>
      </c>
      <c r="G2135" s="13" t="n">
        <v>153.74</v>
      </c>
      <c r="I2135" s="7" t="n">
        <f aca="false">C2135 - E2134</f>
        <v>0.349999999999994</v>
      </c>
      <c r="J2135" s="8" t="n">
        <f aca="false">E2134 - D2135</f>
        <v>8.09999999999999</v>
      </c>
      <c r="K2135" s="9" t="n">
        <f aca="false">E2135 - E2134</f>
        <v>-7.72</v>
      </c>
      <c r="L2135" s="21" t="n">
        <f aca="false">I2135 / $E$2</f>
        <v>0.00349127182044882</v>
      </c>
      <c r="M2135" s="22" t="n">
        <f aca="false">J2135 / $E$2</f>
        <v>0.0807980049875311</v>
      </c>
      <c r="N2135" s="23" t="n">
        <f aca="false">K2135 / $E$2</f>
        <v>-0.0770074812967581</v>
      </c>
      <c r="O2135" s="10" t="str">
        <f aca="false">IF(OR(J2135 &lt; 0, I2135 &lt; 0), IF(J2135 &lt; 0, "BUY", "SELL"), "S.W.")</f>
        <v>S.W.</v>
      </c>
      <c r="P2135" s="11" t="n">
        <f aca="false">IF(OR(O2134="BUY", O2134 = "SELL"), IF(O2134 = "BUY", E2135 - B2135, B2135 - E2135), 0)</f>
        <v>0</v>
      </c>
      <c r="Q2135" s="24" t="n">
        <f aca="false">(F2135 - F2134) / F2134</f>
        <v>0.232113266077181</v>
      </c>
      <c r="R2135" s="25" t="inlineStr">
        <f aca="true">IF(ROW(Q2135) - 2 &gt;= 3, AVERAGE(Q2135:OFFSET(Q2135,1 - $R$2, 0)), "")</f>
        <is>
          <t/>
        </is>
      </c>
    </row>
    <row collapsed="false" customFormat="false" customHeight="false" hidden="false" ht="13.3" outlineLevel="0" r="2136">
      <c r="A2136" s="20" t="n">
        <v>39658</v>
      </c>
      <c r="B2136" s="14" t="n">
        <v>155.41</v>
      </c>
      <c r="C2136" s="15" t="n">
        <v>159.45</v>
      </c>
      <c r="D2136" s="16" t="n">
        <v>153.65</v>
      </c>
      <c r="E2136" s="17" t="n">
        <v>157.08</v>
      </c>
      <c r="F2136" s="18" t="n">
        <v>24431100</v>
      </c>
      <c r="G2136" s="13" t="n">
        <v>156.41</v>
      </c>
      <c r="I2136" s="7" t="n">
        <f aca="false">C2136 - E2135</f>
        <v>5.04999999999998</v>
      </c>
      <c r="J2136" s="8" t="n">
        <f aca="false">E2135 - D2136</f>
        <v>0.75</v>
      </c>
      <c r="K2136" s="9" t="n">
        <f aca="false">E2136 - E2135</f>
        <v>2.68000000000001</v>
      </c>
      <c r="L2136" s="21" t="n">
        <f aca="false">I2136 / $E$2</f>
        <v>0.0503740648379051</v>
      </c>
      <c r="M2136" s="22" t="n">
        <f aca="false">J2136 / $E$2</f>
        <v>0.00748129675810474</v>
      </c>
      <c r="N2136" s="23" t="n">
        <f aca="false">K2136 / $E$2</f>
        <v>0.0267331670822943</v>
      </c>
      <c r="O2136" s="10" t="str">
        <f aca="false">IF(OR(J2136 &lt; 0, I2136 &lt; 0), IF(J2136 &lt; 0, "BUY", "SELL"), "S.W.")</f>
        <v>S.W.</v>
      </c>
      <c r="P2136" s="11" t="n">
        <f aca="false">IF(OR(O2135="BUY", O2135 = "SELL"), IF(O2135 = "BUY", E2136 - B2136, B2136 - E2136), 0)</f>
        <v>0</v>
      </c>
      <c r="Q2136" s="24" t="n">
        <f aca="false">(F2136 - F2135) / F2135</f>
        <v>-0.123786877837791</v>
      </c>
      <c r="R2136" s="25" t="inlineStr">
        <f aca="true">IF(ROW(Q2136) - 2 &gt;= 3, AVERAGE(Q2136:OFFSET(Q2136,1 - $R$2, 0)), "")</f>
        <is>
          <t/>
        </is>
      </c>
    </row>
    <row collapsed="false" customFormat="false" customHeight="false" hidden="false" ht="13.3" outlineLevel="0" r="2137">
      <c r="A2137" s="20" t="n">
        <v>39659</v>
      </c>
      <c r="B2137" s="14" t="n">
        <v>157.78</v>
      </c>
      <c r="C2137" s="15" t="n">
        <v>160.49</v>
      </c>
      <c r="D2137" s="16" t="n">
        <v>156.08</v>
      </c>
      <c r="E2137" s="17" t="n">
        <v>159.88</v>
      </c>
      <c r="F2137" s="18" t="n">
        <v>25899400</v>
      </c>
      <c r="G2137" s="13" t="n">
        <v>159.2</v>
      </c>
      <c r="I2137" s="7" t="n">
        <f aca="false">C2137 - E2136</f>
        <v>3.41</v>
      </c>
      <c r="J2137" s="8" t="n">
        <f aca="false">E2136 - D2137</f>
        <v>1</v>
      </c>
      <c r="K2137" s="9" t="n">
        <f aca="false">E2137 - E2136</f>
        <v>2.79999999999998</v>
      </c>
      <c r="L2137" s="21" t="n">
        <f aca="false">I2137 / $E$2</f>
        <v>0.0340149625935162</v>
      </c>
      <c r="M2137" s="22" t="n">
        <f aca="false">J2137 / $E$2</f>
        <v>0.00997506234413965</v>
      </c>
      <c r="N2137" s="23" t="n">
        <f aca="false">K2137 / $E$2</f>
        <v>0.0279301745635908</v>
      </c>
      <c r="O2137" s="10" t="str">
        <f aca="false">IF(OR(J2137 &lt; 0, I2137 &lt; 0), IF(J2137 &lt; 0, "BUY", "SELL"), "S.W.")</f>
        <v>S.W.</v>
      </c>
      <c r="P2137" s="11" t="n">
        <f aca="false">IF(OR(O2136="BUY", O2136 = "SELL"), IF(O2136 = "BUY", E2137 - B2137, B2137 - E2137), 0)</f>
        <v>0</v>
      </c>
      <c r="Q2137" s="24" t="n">
        <f aca="false">(F2137 - F2136) / F2136</f>
        <v>0.0600996271146203</v>
      </c>
      <c r="R2137" s="25" t="inlineStr">
        <f aca="true">IF(ROW(Q2137) - 2 &gt;= 3, AVERAGE(Q2137:OFFSET(Q2137,1 - $R$2, 0)), "")</f>
        <is>
          <t/>
        </is>
      </c>
    </row>
    <row collapsed="false" customFormat="false" customHeight="false" hidden="false" ht="13.3" outlineLevel="0" r="2138">
      <c r="A2138" s="20" t="n">
        <v>39660</v>
      </c>
      <c r="B2138" s="14" t="n">
        <v>157.54</v>
      </c>
      <c r="C2138" s="15" t="n">
        <v>162.2</v>
      </c>
      <c r="D2138" s="16" t="n">
        <v>156.98</v>
      </c>
      <c r="E2138" s="17" t="n">
        <v>158.95</v>
      </c>
      <c r="F2138" s="18" t="n">
        <v>22767800</v>
      </c>
      <c r="G2138" s="13" t="n">
        <v>158.27</v>
      </c>
      <c r="I2138" s="7" t="n">
        <f aca="false">C2138 - E2137</f>
        <v>2.31999999999999</v>
      </c>
      <c r="J2138" s="8" t="n">
        <f aca="false">E2137 - D2138</f>
        <v>2.90000000000001</v>
      </c>
      <c r="K2138" s="9" t="n">
        <f aca="false">E2138 - E2137</f>
        <v>-0.930000000000007</v>
      </c>
      <c r="L2138" s="21" t="n">
        <f aca="false">I2138 / $E$2</f>
        <v>0.0231421446384039</v>
      </c>
      <c r="M2138" s="22" t="n">
        <f aca="false">J2138 / $E$2</f>
        <v>0.028927680798005</v>
      </c>
      <c r="N2138" s="23" t="n">
        <f aca="false">K2138 / $E$2</f>
        <v>-0.00927680798004994</v>
      </c>
      <c r="O2138" s="10" t="str">
        <f aca="false">IF(OR(J2138 &lt; 0, I2138 &lt; 0), IF(J2138 &lt; 0, "BUY", "SELL"), "S.W.")</f>
        <v>S.W.</v>
      </c>
      <c r="P2138" s="11" t="n">
        <f aca="false">IF(OR(O2137="BUY", O2137 = "SELL"), IF(O2137 = "BUY", E2138 - B2138, B2138 - E2138), 0)</f>
        <v>0</v>
      </c>
      <c r="Q2138" s="24" t="n">
        <f aca="false">(F2138 - F2137) / F2137</f>
        <v>-0.120913998007676</v>
      </c>
      <c r="R2138" s="25" t="inlineStr">
        <f aca="true">IF(ROW(Q2138) - 2 &gt;= 3, AVERAGE(Q2138:OFFSET(Q2138,1 - $R$2, 0)), "")</f>
        <is>
          <t/>
        </is>
      </c>
    </row>
    <row collapsed="false" customFormat="false" customHeight="false" hidden="false" ht="13.3" outlineLevel="0" r="2139">
      <c r="A2139" s="20" t="n">
        <v>39661</v>
      </c>
      <c r="B2139" s="14" t="n">
        <v>159.9</v>
      </c>
      <c r="C2139" s="15" t="n">
        <v>159.99</v>
      </c>
      <c r="D2139" s="16" t="n">
        <v>155.75</v>
      </c>
      <c r="E2139" s="17" t="n">
        <v>156.66</v>
      </c>
      <c r="F2139" s="18" t="n">
        <v>19451400</v>
      </c>
      <c r="G2139" s="13" t="n">
        <v>155.99</v>
      </c>
      <c r="I2139" s="7" t="n">
        <f aca="false">C2139 - E2138</f>
        <v>1.04000000000002</v>
      </c>
      <c r="J2139" s="8" t="n">
        <f aca="false">E2138 - D2139</f>
        <v>3.19999999999999</v>
      </c>
      <c r="K2139" s="9" t="n">
        <f aca="false">E2139 - E2138</f>
        <v>-2.28999999999999</v>
      </c>
      <c r="L2139" s="21" t="n">
        <f aca="false">I2139 / $E$2</f>
        <v>0.0103740648379054</v>
      </c>
      <c r="M2139" s="22" t="n">
        <f aca="false">J2139 / $E$2</f>
        <v>0.0319201995012468</v>
      </c>
      <c r="N2139" s="23" t="n">
        <f aca="false">K2139 / $E$2</f>
        <v>-0.0228428927680797</v>
      </c>
      <c r="O2139" s="10" t="str">
        <f aca="false">IF(OR(J2139 &lt; 0, I2139 &lt; 0), IF(J2139 &lt; 0, "BUY", "SELL"), "S.W.")</f>
        <v>S.W.</v>
      </c>
      <c r="P2139" s="11" t="n">
        <f aca="false">IF(OR(O2138="BUY", O2138 = "SELL"), IF(O2138 = "BUY", E2139 - B2139, B2139 - E2139), 0)</f>
        <v>0</v>
      </c>
      <c r="Q2139" s="24" t="n">
        <f aca="false">(F2139 - F2138) / F2138</f>
        <v>-0.145661855778775</v>
      </c>
      <c r="R2139" s="25" t="inlineStr">
        <f aca="true">IF(ROW(Q2139) - 2 &gt;= 3, AVERAGE(Q2139:OFFSET(Q2139,1 - $R$2, 0)), "")</f>
        <is>
          <t/>
        </is>
      </c>
    </row>
    <row collapsed="false" customFormat="false" customHeight="false" hidden="false" ht="13.3" outlineLevel="0" r="2140">
      <c r="A2140" s="20" t="n">
        <v>39664</v>
      </c>
      <c r="B2140" s="14" t="n">
        <v>156.6</v>
      </c>
      <c r="C2140" s="15" t="n">
        <v>157.9</v>
      </c>
      <c r="D2140" s="16" t="n">
        <v>152.91</v>
      </c>
      <c r="E2140" s="17" t="n">
        <v>153.23</v>
      </c>
      <c r="F2140" s="18" t="n">
        <v>21161700</v>
      </c>
      <c r="G2140" s="13" t="n">
        <v>152.57</v>
      </c>
      <c r="I2140" s="7" t="n">
        <f aca="false">C2140 - E2139</f>
        <v>1.24000000000001</v>
      </c>
      <c r="J2140" s="8" t="n">
        <f aca="false">E2139 - D2140</f>
        <v>3.75</v>
      </c>
      <c r="K2140" s="9" t="n">
        <f aca="false">E2140 - E2139</f>
        <v>-3.43000000000001</v>
      </c>
      <c r="L2140" s="21" t="n">
        <f aca="false">I2140 / $E$2</f>
        <v>0.0123690773067333</v>
      </c>
      <c r="M2140" s="22" t="n">
        <f aca="false">J2140 / $E$2</f>
        <v>0.0374064837905237</v>
      </c>
      <c r="N2140" s="23" t="n">
        <f aca="false">K2140 / $E$2</f>
        <v>-0.0342144638403991</v>
      </c>
      <c r="O2140" s="10" t="str">
        <f aca="false">IF(OR(J2140 &lt; 0, I2140 &lt; 0), IF(J2140 &lt; 0, "BUY", "SELL"), "S.W.")</f>
        <v>S.W.</v>
      </c>
      <c r="P2140" s="11" t="n">
        <f aca="false">IF(OR(O2139="BUY", O2139 = "SELL"), IF(O2139 = "BUY", E2140 - B2140, B2140 - E2140), 0)</f>
        <v>0</v>
      </c>
      <c r="Q2140" s="24" t="n">
        <f aca="false">(F2140 - F2139) / F2139</f>
        <v>0.0879268330300133</v>
      </c>
      <c r="R2140" s="25" t="inlineStr">
        <f aca="true">IF(ROW(Q2140) - 2 &gt;= 3, AVERAGE(Q2140:OFFSET(Q2140,1 - $R$2, 0)), "")</f>
        <is>
          <t/>
        </is>
      </c>
    </row>
    <row collapsed="false" customFormat="false" customHeight="false" hidden="false" ht="13.3" outlineLevel="0" r="2141">
      <c r="A2141" s="20" t="n">
        <v>39665</v>
      </c>
      <c r="B2141" s="14" t="n">
        <v>155.42</v>
      </c>
      <c r="C2141" s="15" t="n">
        <v>160.8</v>
      </c>
      <c r="D2141" s="16" t="n">
        <v>154.82</v>
      </c>
      <c r="E2141" s="17" t="n">
        <v>160.64</v>
      </c>
      <c r="F2141" s="18" t="n">
        <v>24584700</v>
      </c>
      <c r="G2141" s="13" t="n">
        <v>159.95</v>
      </c>
      <c r="I2141" s="7" t="n">
        <f aca="false">C2141 - E2140</f>
        <v>7.57000000000002</v>
      </c>
      <c r="J2141" s="8" t="n">
        <f aca="false">E2140 - D2141</f>
        <v>-1.59</v>
      </c>
      <c r="K2141" s="9" t="n">
        <f aca="false">E2141 - E2140</f>
        <v>7.41</v>
      </c>
      <c r="L2141" s="21" t="n">
        <f aca="false">I2141 / $E$2</f>
        <v>0.0755112219451374</v>
      </c>
      <c r="M2141" s="22" t="n">
        <f aca="false">J2141 / $E$2</f>
        <v>-0.0158603491271821</v>
      </c>
      <c r="N2141" s="23" t="n">
        <f aca="false">K2141 / $E$2</f>
        <v>0.0739152119700748</v>
      </c>
      <c r="O2141" s="10" t="str">
        <f aca="false">IF(OR(J2141 &lt; 0, I2141 &lt; 0), IF(J2141 &lt; 0, "BUY", "SELL"), "S.W.")</f>
        <v>BUY</v>
      </c>
      <c r="P2141" s="11" t="n">
        <f aca="false">IF(OR(O2140="BUY", O2140 = "SELL"), IF(O2140 = "BUY", E2141 - B2141, B2141 - E2141), 0)</f>
        <v>0</v>
      </c>
      <c r="Q2141" s="24" t="n">
        <f aca="false">(F2141 - F2140) / F2140</f>
        <v>0.161754490423737</v>
      </c>
      <c r="R2141" s="25" t="inlineStr">
        <f aca="true">IF(ROW(Q2141) - 2 &gt;= 3, AVERAGE(Q2141:OFFSET(Q2141,1 - $R$2, 0)), "")</f>
        <is>
          <t/>
        </is>
      </c>
    </row>
    <row collapsed="false" customFormat="false" customHeight="false" hidden="false" ht="13.3" outlineLevel="0" r="2142">
      <c r="A2142" s="20" t="n">
        <v>39666</v>
      </c>
      <c r="B2142" s="14" t="n">
        <v>159.97</v>
      </c>
      <c r="C2142" s="15" t="n">
        <v>167.4</v>
      </c>
      <c r="D2142" s="16" t="n">
        <v>158</v>
      </c>
      <c r="E2142" s="17" t="n">
        <v>164.19</v>
      </c>
      <c r="F2142" s="18" t="n">
        <v>28264600</v>
      </c>
      <c r="G2142" s="13" t="n">
        <v>163.49</v>
      </c>
      <c r="I2142" s="7" t="n">
        <f aca="false">C2142 - E2141</f>
        <v>6.76000000000002</v>
      </c>
      <c r="J2142" s="8" t="n">
        <f aca="false">E2141 - D2142</f>
        <v>2.63999999999999</v>
      </c>
      <c r="K2142" s="9" t="n">
        <f aca="false">E2142 - E2141</f>
        <v>3.55000000000001</v>
      </c>
      <c r="L2142" s="21" t="n">
        <f aca="false">I2142 / $E$2</f>
        <v>0.0674314214463842</v>
      </c>
      <c r="M2142" s="22" t="n">
        <f aca="false">J2142 / $E$2</f>
        <v>0.0263341645885285</v>
      </c>
      <c r="N2142" s="23" t="n">
        <f aca="false">K2142 / $E$2</f>
        <v>0.0354114713216959</v>
      </c>
      <c r="O2142" s="10" t="str">
        <f aca="false">IF(OR(J2142 &lt; 0, I2142 &lt; 0), IF(J2142 &lt; 0, "BUY", "SELL"), "S.W.")</f>
        <v>S.W.</v>
      </c>
      <c r="P2142" s="11" t="n">
        <f aca="false">IF(OR(O2141="BUY", O2141 = "SELL"), IF(O2141 = "BUY", E2142 - B2142, B2142 - E2142), 0)</f>
        <v>4.22</v>
      </c>
      <c r="Q2142" s="24" t="n">
        <f aca="false">(F2142 - F2141) / F2141</f>
        <v>0.149682526123971</v>
      </c>
      <c r="R2142" s="25" t="inlineStr">
        <f aca="true">IF(ROW(Q2142) - 2 &gt;= 3, AVERAGE(Q2142:OFFSET(Q2142,1 - $R$2, 0)), "")</f>
        <is>
          <t/>
        </is>
      </c>
    </row>
    <row collapsed="false" customFormat="false" customHeight="false" hidden="false" ht="13.3" outlineLevel="0" r="2143">
      <c r="A2143" s="20" t="n">
        <v>39667</v>
      </c>
      <c r="B2143" s="14" t="n">
        <v>162.71</v>
      </c>
      <c r="C2143" s="15" t="n">
        <v>166.15</v>
      </c>
      <c r="D2143" s="16" t="n">
        <v>161.5</v>
      </c>
      <c r="E2143" s="17" t="n">
        <v>163.57</v>
      </c>
      <c r="F2143" s="18" t="n">
        <v>24013300</v>
      </c>
      <c r="G2143" s="13" t="n">
        <v>162.87</v>
      </c>
      <c r="I2143" s="7" t="n">
        <f aca="false">C2143 - E2142</f>
        <v>1.96000000000001</v>
      </c>
      <c r="J2143" s="8" t="n">
        <f aca="false">E2142 - D2143</f>
        <v>2.69</v>
      </c>
      <c r="K2143" s="9" t="n">
        <f aca="false">E2143 - E2142</f>
        <v>-0.620000000000005</v>
      </c>
      <c r="L2143" s="21" t="n">
        <f aca="false">I2143 / $E$2</f>
        <v>0.0195511221945138</v>
      </c>
      <c r="M2143" s="22" t="n">
        <f aca="false">J2143 / $E$2</f>
        <v>0.0268329177057356</v>
      </c>
      <c r="N2143" s="23" t="n">
        <f aca="false">K2143 / $E$2</f>
        <v>-0.00618453865336663</v>
      </c>
      <c r="O2143" s="10" t="str">
        <f aca="false">IF(OR(J2143 &lt; 0, I2143 &lt; 0), IF(J2143 &lt; 0, "BUY", "SELL"), "S.W.")</f>
        <v>S.W.</v>
      </c>
      <c r="P2143" s="11" t="n">
        <f aca="false">IF(OR(O2142="BUY", O2142 = "SELL"), IF(O2142 = "BUY", E2143 - B2143, B2143 - E2143), 0)</f>
        <v>0</v>
      </c>
      <c r="Q2143" s="24" t="n">
        <f aca="false">(F2143 - F2142) / F2142</f>
        <v>-0.150410761164142</v>
      </c>
      <c r="R2143" s="25" t="inlineStr">
        <f aca="true">IF(ROW(Q2143) - 2 &gt;= 3, AVERAGE(Q2143:OFFSET(Q2143,1 - $R$2, 0)), "")</f>
        <is>
          <t/>
        </is>
      </c>
    </row>
    <row collapsed="false" customFormat="false" customHeight="false" hidden="false" ht="13.3" outlineLevel="0" r="2144">
      <c r="A2144" s="20" t="n">
        <v>39668</v>
      </c>
      <c r="B2144" s="14" t="n">
        <v>163.86</v>
      </c>
      <c r="C2144" s="15" t="n">
        <v>169.65</v>
      </c>
      <c r="D2144" s="16" t="n">
        <v>163.75</v>
      </c>
      <c r="E2144" s="17" t="n">
        <v>169.55</v>
      </c>
      <c r="F2144" s="18" t="n">
        <v>25499900</v>
      </c>
      <c r="G2144" s="13" t="n">
        <v>168.83</v>
      </c>
      <c r="I2144" s="7" t="n">
        <f aca="false">C2144 - E2143</f>
        <v>6.08000000000001</v>
      </c>
      <c r="J2144" s="8" t="n">
        <f aca="false">E2143 - D2144</f>
        <v>-0.180000000000007</v>
      </c>
      <c r="K2144" s="9" t="n">
        <f aca="false">E2144 - E2143</f>
        <v>5.98000000000002</v>
      </c>
      <c r="L2144" s="21" t="n">
        <f aca="false">I2144 / $E$2</f>
        <v>0.0606483790523692</v>
      </c>
      <c r="M2144" s="22" t="n">
        <f aca="false">J2144 / $E$2</f>
        <v>-0.00179551122194521</v>
      </c>
      <c r="N2144" s="23" t="n">
        <f aca="false">K2144 / $E$2</f>
        <v>0.0596508728179553</v>
      </c>
      <c r="O2144" s="10" t="str">
        <f aca="false">IF(OR(J2144 &lt; 0, I2144 &lt; 0), IF(J2144 &lt; 0, "BUY", "SELL"), "S.W.")</f>
        <v>BUY</v>
      </c>
      <c r="P2144" s="11" t="n">
        <f aca="false">IF(OR(O2143="BUY", O2143 = "SELL"), IF(O2143 = "BUY", E2144 - B2144, B2144 - E2144), 0)</f>
        <v>0</v>
      </c>
      <c r="Q2144" s="24" t="n">
        <f aca="false">(F2144 - F2143) / F2143</f>
        <v>0.0619073596715154</v>
      </c>
      <c r="R2144" s="25" t="inlineStr">
        <f aca="true">IF(ROW(Q2144) - 2 &gt;= 3, AVERAGE(Q2144:OFFSET(Q2144,1 - $R$2, 0)), "")</f>
        <is>
          <t/>
        </is>
      </c>
    </row>
    <row collapsed="false" customFormat="false" customHeight="false" hidden="false" ht="13.3" outlineLevel="0" r="2145">
      <c r="A2145" s="20" t="n">
        <v>39671</v>
      </c>
      <c r="B2145" s="14" t="n">
        <v>170.07</v>
      </c>
      <c r="C2145" s="15" t="n">
        <v>176.5</v>
      </c>
      <c r="D2145" s="16" t="n">
        <v>169.67</v>
      </c>
      <c r="E2145" s="17" t="n">
        <v>173.56</v>
      </c>
      <c r="F2145" s="18" t="n">
        <v>31832300</v>
      </c>
      <c r="G2145" s="13" t="n">
        <v>172.82</v>
      </c>
      <c r="I2145" s="7" t="n">
        <f aca="false">C2145 - E2144</f>
        <v>6.94999999999999</v>
      </c>
      <c r="J2145" s="8" t="n">
        <f aca="false">E2144 - D2145</f>
        <v>-0.119999999999976</v>
      </c>
      <c r="K2145" s="9" t="n">
        <f aca="false">E2145 - E2144</f>
        <v>4.00999999999999</v>
      </c>
      <c r="L2145" s="21" t="n">
        <f aca="false">I2145 / $E$2</f>
        <v>0.0693266832917705</v>
      </c>
      <c r="M2145" s="22" t="n">
        <f aca="false">J2145 / $E$2</f>
        <v>-0.00119700748129652</v>
      </c>
      <c r="N2145" s="23" t="n">
        <f aca="false">K2145 / $E$2</f>
        <v>0.0399999999999999</v>
      </c>
      <c r="O2145" s="10" t="str">
        <f aca="false">IF(OR(J2145 &lt; 0, I2145 &lt; 0), IF(J2145 &lt; 0, "BUY", "SELL"), "S.W.")</f>
        <v>BUY</v>
      </c>
      <c r="P2145" s="11" t="n">
        <f aca="false">IF(OR(O2144="BUY", O2144 = "SELL"), IF(O2144 = "BUY", E2145 - B2145, B2145 - E2145), 0)</f>
        <v>3.49000000000001</v>
      </c>
      <c r="Q2145" s="24" t="n">
        <f aca="false">(F2145 - F2144) / F2144</f>
        <v>0.248330385609355</v>
      </c>
      <c r="R2145" s="25" t="inlineStr">
        <f aca="true">IF(ROW(Q2145) - 2 &gt;= 3, AVERAGE(Q2145:OFFSET(Q2145,1 - $R$2, 0)), "")</f>
        <is>
          <t/>
        </is>
      </c>
    </row>
    <row collapsed="false" customFormat="false" customHeight="false" hidden="false" ht="13.3" outlineLevel="0" r="2146">
      <c r="A2146" s="20" t="n">
        <v>39672</v>
      </c>
      <c r="B2146" s="14" t="n">
        <v>173.52</v>
      </c>
      <c r="C2146" s="15" t="n">
        <v>179.29</v>
      </c>
      <c r="D2146" s="16" t="n">
        <v>173.51</v>
      </c>
      <c r="E2146" s="17" t="n">
        <v>176.73</v>
      </c>
      <c r="F2146" s="18" t="n">
        <v>29867100</v>
      </c>
      <c r="G2146" s="13" t="n">
        <v>175.97</v>
      </c>
      <c r="I2146" s="7" t="n">
        <f aca="false">C2146 - E2145</f>
        <v>5.72999999999999</v>
      </c>
      <c r="J2146" s="8" t="n">
        <f aca="false">E2145 - D2146</f>
        <v>0.0500000000000114</v>
      </c>
      <c r="K2146" s="9" t="n">
        <f aca="false">E2146 - E2145</f>
        <v>3.16999999999999</v>
      </c>
      <c r="L2146" s="21" t="n">
        <f aca="false">I2146 / $E$2</f>
        <v>0.0571571072319201</v>
      </c>
      <c r="M2146" s="22" t="n">
        <f aca="false">J2146 / $E$2</f>
        <v>0.000498753117207096</v>
      </c>
      <c r="N2146" s="23" t="n">
        <f aca="false">K2146 / $E$2</f>
        <v>0.0316209476309226</v>
      </c>
      <c r="O2146" s="10" t="str">
        <f aca="false">IF(OR(J2146 &lt; 0, I2146 &lt; 0), IF(J2146 &lt; 0, "BUY", "SELL"), "S.W.")</f>
        <v>S.W.</v>
      </c>
      <c r="P2146" s="11" t="n">
        <f aca="false">IF(OR(O2145="BUY", O2145 = "SELL"), IF(O2145 = "BUY", E2146 - B2146, B2146 - E2146), 0)</f>
        <v>3.20999999999998</v>
      </c>
      <c r="Q2146" s="24" t="n">
        <f aca="false">(F2146 - F2145) / F2145</f>
        <v>-0.0617360354105735</v>
      </c>
      <c r="R2146" s="25" t="inlineStr">
        <f aca="true">IF(ROW(Q2146) - 2 &gt;= 3, AVERAGE(Q2146:OFFSET(Q2146,1 - $R$2, 0)), "")</f>
        <is>
          <t/>
        </is>
      </c>
    </row>
    <row collapsed="false" customFormat="false" customHeight="false" hidden="false" ht="13.3" outlineLevel="0" r="2147">
      <c r="A2147" s="20" t="n">
        <v>39673</v>
      </c>
      <c r="B2147" s="14" t="n">
        <v>177.98</v>
      </c>
      <c r="C2147" s="15" t="n">
        <v>180</v>
      </c>
      <c r="D2147" s="16" t="n">
        <v>175.9</v>
      </c>
      <c r="E2147" s="17" t="n">
        <v>179.3</v>
      </c>
      <c r="F2147" s="18" t="n">
        <v>30083800</v>
      </c>
      <c r="G2147" s="13" t="n">
        <v>178.53</v>
      </c>
      <c r="I2147" s="7" t="n">
        <f aca="false">C2147 - E2146</f>
        <v>3.27000000000001</v>
      </c>
      <c r="J2147" s="8" t="n">
        <f aca="false">E2146 - D2147</f>
        <v>0.829999999999984</v>
      </c>
      <c r="K2147" s="9" t="n">
        <f aca="false">E2147 - E2146</f>
        <v>2.57000000000002</v>
      </c>
      <c r="L2147" s="21" t="n">
        <f aca="false">I2147 / $E$2</f>
        <v>0.0326184538653368</v>
      </c>
      <c r="M2147" s="22" t="n">
        <f aca="false">J2147 / $E$2</f>
        <v>0.00827930174563575</v>
      </c>
      <c r="N2147" s="23" t="n">
        <f aca="false">K2147 / $E$2</f>
        <v>0.0256359102244391</v>
      </c>
      <c r="O2147" s="10" t="str">
        <f aca="false">IF(OR(J2147 &lt; 0, I2147 &lt; 0), IF(J2147 &lt; 0, "BUY", "SELL"), "S.W.")</f>
        <v>S.W.</v>
      </c>
      <c r="P2147" s="11" t="n">
        <f aca="false">IF(OR(O2146="BUY", O2146 = "SELL"), IF(O2146 = "BUY", E2147 - B2147, B2147 - E2147), 0)</f>
        <v>0</v>
      </c>
      <c r="Q2147" s="24" t="n">
        <f aca="false">(F2147 - F2146) / F2146</f>
        <v>0.00725547508797305</v>
      </c>
      <c r="R2147" s="25" t="inlineStr">
        <f aca="true">IF(ROW(Q2147) - 2 &gt;= 3, AVERAGE(Q2147:OFFSET(Q2147,1 - $R$2, 0)), "")</f>
        <is>
          <t/>
        </is>
      </c>
    </row>
    <row collapsed="false" customFormat="false" customHeight="false" hidden="false" ht="13.3" outlineLevel="0" r="2148">
      <c r="A2148" s="20" t="n">
        <v>39674</v>
      </c>
      <c r="B2148" s="14" t="n">
        <v>178.33</v>
      </c>
      <c r="C2148" s="15" t="n">
        <v>180.45</v>
      </c>
      <c r="D2148" s="16" t="n">
        <v>177.84</v>
      </c>
      <c r="E2148" s="17" t="n">
        <v>179.32</v>
      </c>
      <c r="F2148" s="18" t="n">
        <v>25403600</v>
      </c>
      <c r="G2148" s="13" t="n">
        <v>178.55</v>
      </c>
      <c r="I2148" s="7" t="n">
        <f aca="false">C2148 - E2147</f>
        <v>1.14999999999998</v>
      </c>
      <c r="J2148" s="8" t="n">
        <f aca="false">E2147 - D2148</f>
        <v>1.46000000000001</v>
      </c>
      <c r="K2148" s="9" t="n">
        <f aca="false">E2148 - E2147</f>
        <v>0.0199999999999818</v>
      </c>
      <c r="L2148" s="21" t="n">
        <f aca="false">I2148 / $E$2</f>
        <v>0.0114713216957604</v>
      </c>
      <c r="M2148" s="22" t="n">
        <f aca="false">J2148 / $E$2</f>
        <v>0.014563591022444</v>
      </c>
      <c r="N2148" s="23" t="n">
        <f aca="false">K2148 / $E$2</f>
        <v>0.000199501246882612</v>
      </c>
      <c r="O2148" s="10" t="str">
        <f aca="false">IF(OR(J2148 &lt; 0, I2148 &lt; 0), IF(J2148 &lt; 0, "BUY", "SELL"), "S.W.")</f>
        <v>S.W.</v>
      </c>
      <c r="P2148" s="11" t="n">
        <f aca="false">IF(OR(O2147="BUY", O2147 = "SELL"), IF(O2147 = "BUY", E2148 - B2148, B2148 - E2148), 0)</f>
        <v>0</v>
      </c>
      <c r="Q2148" s="24" t="n">
        <f aca="false">(F2148 - F2147) / F2147</f>
        <v>-0.155572101928613</v>
      </c>
      <c r="R2148" s="25" t="inlineStr">
        <f aca="true">IF(ROW(Q2148) - 2 &gt;= 3, AVERAGE(Q2148:OFFSET(Q2148,1 - $R$2, 0)), "")</f>
        <is>
          <t/>
        </is>
      </c>
    </row>
    <row collapsed="false" customFormat="false" customHeight="false" hidden="false" ht="13.3" outlineLevel="0" r="2149">
      <c r="A2149" s="20" t="n">
        <v>39675</v>
      </c>
      <c r="B2149" s="14" t="n">
        <v>179.04</v>
      </c>
      <c r="C2149" s="15" t="n">
        <v>179.75</v>
      </c>
      <c r="D2149" s="16" t="n">
        <v>175.05</v>
      </c>
      <c r="E2149" s="17" t="n">
        <v>175.74</v>
      </c>
      <c r="F2149" s="18" t="n">
        <v>25294700</v>
      </c>
      <c r="G2149" s="13" t="n">
        <v>174.99</v>
      </c>
      <c r="I2149" s="7" t="n">
        <f aca="false">C2149 - E2148</f>
        <v>0.430000000000007</v>
      </c>
      <c r="J2149" s="8" t="n">
        <f aca="false">E2148 - D2149</f>
        <v>4.26999999999998</v>
      </c>
      <c r="K2149" s="9" t="n">
        <f aca="false">E2149 - E2148</f>
        <v>-3.57999999999998</v>
      </c>
      <c r="L2149" s="21" t="n">
        <f aca="false">I2149 / $E$2</f>
        <v>0.00428927680798012</v>
      </c>
      <c r="M2149" s="22" t="n">
        <f aca="false">J2149 / $E$2</f>
        <v>0.0425935162094761</v>
      </c>
      <c r="N2149" s="23" t="n">
        <f aca="false">K2149 / $E$2</f>
        <v>-0.0357107231920198</v>
      </c>
      <c r="O2149" s="10" t="str">
        <f aca="false">IF(OR(J2149 &lt; 0, I2149 &lt; 0), IF(J2149 &lt; 0, "BUY", "SELL"), "S.W.")</f>
        <v>S.W.</v>
      </c>
      <c r="P2149" s="11" t="n">
        <f aca="false">IF(OR(O2148="BUY", O2148 = "SELL"), IF(O2148 = "BUY", E2149 - B2149, B2149 - E2149), 0)</f>
        <v>0</v>
      </c>
      <c r="Q2149" s="24" t="n">
        <f aca="false">(F2149 - F2148) / F2148</f>
        <v>-0.00428679399770111</v>
      </c>
      <c r="R2149" s="25" t="inlineStr">
        <f aca="true">IF(ROW(Q2149) - 2 &gt;= 3, AVERAGE(Q2149:OFFSET(Q2149,1 - $R$2, 0)), "")</f>
        <is>
          <t/>
        </is>
      </c>
    </row>
    <row collapsed="false" customFormat="false" customHeight="false" hidden="false" ht="13.3" outlineLevel="0" r="2150">
      <c r="A2150" s="20" t="n">
        <v>39678</v>
      </c>
      <c r="B2150" s="14" t="n">
        <v>175.57</v>
      </c>
      <c r="C2150" s="15" t="n">
        <v>177.81</v>
      </c>
      <c r="D2150" s="16" t="n">
        <v>173.82</v>
      </c>
      <c r="E2150" s="17" t="n">
        <v>175.39</v>
      </c>
      <c r="F2150" s="18" t="n">
        <v>19714800</v>
      </c>
      <c r="G2150" s="13" t="n">
        <v>174.64</v>
      </c>
      <c r="I2150" s="7" t="n">
        <f aca="false">C2150 - E2149</f>
        <v>2.06999999999999</v>
      </c>
      <c r="J2150" s="8" t="n">
        <f aca="false">E2149 - D2150</f>
        <v>1.92000000000002</v>
      </c>
      <c r="K2150" s="9" t="n">
        <f aca="false">E2150 - E2149</f>
        <v>-0.350000000000023</v>
      </c>
      <c r="L2150" s="21" t="n">
        <f aca="false">I2150 / $E$2</f>
        <v>0.020648379052369</v>
      </c>
      <c r="M2150" s="22" t="n">
        <f aca="false">J2150 / $E$2</f>
        <v>0.0191521197007483</v>
      </c>
      <c r="N2150" s="23" t="n">
        <f aca="false">K2150 / $E$2</f>
        <v>-0.0034912718204491</v>
      </c>
      <c r="O2150" s="10" t="str">
        <f aca="false">IF(OR(J2150 &lt; 0, I2150 &lt; 0), IF(J2150 &lt; 0, "BUY", "SELL"), "S.W.")</f>
        <v>S.W.</v>
      </c>
      <c r="P2150" s="11" t="n">
        <f aca="false">IF(OR(O2149="BUY", O2149 = "SELL"), IF(O2149 = "BUY", E2150 - B2150, B2150 - E2150), 0)</f>
        <v>0</v>
      </c>
      <c r="Q2150" s="24" t="n">
        <f aca="false">(F2150 - F2149) / F2149</f>
        <v>-0.220595618845054</v>
      </c>
      <c r="R2150" s="25" t="inlineStr">
        <f aca="true">IF(ROW(Q2150) - 2 &gt;= 3, AVERAGE(Q2150:OFFSET(Q2150,1 - $R$2, 0)), "")</f>
        <is>
          <t/>
        </is>
      </c>
    </row>
    <row collapsed="false" customFormat="false" customHeight="false" hidden="false" ht="13.3" outlineLevel="0" r="2151">
      <c r="A2151" s="20" t="n">
        <v>39679</v>
      </c>
      <c r="B2151" s="14" t="n">
        <v>174.54</v>
      </c>
      <c r="C2151" s="15" t="n">
        <v>177.07</v>
      </c>
      <c r="D2151" s="16" t="n">
        <v>171.81</v>
      </c>
      <c r="E2151" s="17" t="n">
        <v>173.53</v>
      </c>
      <c r="F2151" s="18" t="n">
        <v>22007300</v>
      </c>
      <c r="G2151" s="13" t="n">
        <v>172.79</v>
      </c>
      <c r="I2151" s="7" t="n">
        <f aca="false">C2151 - E2150</f>
        <v>1.68000000000001</v>
      </c>
      <c r="J2151" s="8" t="n">
        <f aca="false">E2150 - D2151</f>
        <v>3.57999999999998</v>
      </c>
      <c r="K2151" s="9" t="n">
        <f aca="false">E2151 - E2150</f>
        <v>-1.85999999999999</v>
      </c>
      <c r="L2151" s="21" t="n">
        <f aca="false">I2151 / $E$2</f>
        <v>0.0167581047381547</v>
      </c>
      <c r="M2151" s="22" t="n">
        <f aca="false">J2151 / $E$2</f>
        <v>0.0357107231920198</v>
      </c>
      <c r="N2151" s="23" t="n">
        <f aca="false">K2151 / $E$2</f>
        <v>-0.0185536159600996</v>
      </c>
      <c r="O2151" s="10" t="str">
        <f aca="false">IF(OR(J2151 &lt; 0, I2151 &lt; 0), IF(J2151 &lt; 0, "BUY", "SELL"), "S.W.")</f>
        <v>S.W.</v>
      </c>
      <c r="P2151" s="11" t="n">
        <f aca="false">IF(OR(O2150="BUY", O2150 = "SELL"), IF(O2150 = "BUY", E2151 - B2151, B2151 - E2151), 0)</f>
        <v>0</v>
      </c>
      <c r="Q2151" s="24" t="n">
        <f aca="false">(F2151 - F2150) / F2150</f>
        <v>0.116283198409317</v>
      </c>
      <c r="R2151" s="25" t="inlineStr">
        <f aca="true">IF(ROW(Q2151) - 2 &gt;= 3, AVERAGE(Q2151:OFFSET(Q2151,1 - $R$2, 0)), "")</f>
        <is>
          <t/>
        </is>
      </c>
    </row>
    <row collapsed="false" customFormat="false" customHeight="false" hidden="false" ht="13.3" outlineLevel="0" r="2152">
      <c r="A2152" s="20" t="n">
        <v>39680</v>
      </c>
      <c r="B2152" s="14" t="n">
        <v>174.77</v>
      </c>
      <c r="C2152" s="15" t="n">
        <v>176.94</v>
      </c>
      <c r="D2152" s="16" t="n">
        <v>173.61</v>
      </c>
      <c r="E2152" s="17" t="n">
        <v>175.84</v>
      </c>
      <c r="F2152" s="18" t="n">
        <v>18105400</v>
      </c>
      <c r="G2152" s="13" t="n">
        <v>175.09</v>
      </c>
      <c r="I2152" s="7" t="n">
        <f aca="false">C2152 - E2151</f>
        <v>3.41</v>
      </c>
      <c r="J2152" s="8" t="n">
        <f aca="false">E2151 - D2152</f>
        <v>-0.0800000000000125</v>
      </c>
      <c r="K2152" s="9" t="n">
        <f aca="false">E2152 - E2151</f>
        <v>2.31</v>
      </c>
      <c r="L2152" s="21" t="n">
        <f aca="false">I2152 / $E$2</f>
        <v>0.0340149625935162</v>
      </c>
      <c r="M2152" s="22" t="n">
        <f aca="false">J2152 / $E$2</f>
        <v>-0.000798004987531297</v>
      </c>
      <c r="N2152" s="23" t="n">
        <f aca="false">K2152 / $E$2</f>
        <v>0.0230423940149626</v>
      </c>
      <c r="O2152" s="10" t="str">
        <f aca="false">IF(OR(J2152 &lt; 0, I2152 &lt; 0), IF(J2152 &lt; 0, "BUY", "SELL"), "S.W.")</f>
        <v>BUY</v>
      </c>
      <c r="P2152" s="11" t="n">
        <f aca="false">IF(OR(O2151="BUY", O2151 = "SELL"), IF(O2151 = "BUY", E2152 - B2152, B2152 - E2152), 0)</f>
        <v>0</v>
      </c>
      <c r="Q2152" s="24" t="n">
        <f aca="false">(F2152 - F2151) / F2151</f>
        <v>-0.177300259459361</v>
      </c>
      <c r="R2152" s="25" t="inlineStr">
        <f aca="true">IF(ROW(Q2152) - 2 &gt;= 3, AVERAGE(Q2152:OFFSET(Q2152,1 - $R$2, 0)), "")</f>
        <is>
          <t/>
        </is>
      </c>
    </row>
    <row collapsed="false" customFormat="false" customHeight="false" hidden="false" ht="13.3" outlineLevel="0" r="2153">
      <c r="A2153" s="20" t="n">
        <v>39681</v>
      </c>
      <c r="B2153" s="14" t="n">
        <v>174.47</v>
      </c>
      <c r="C2153" s="15" t="n">
        <v>175.45</v>
      </c>
      <c r="D2153" s="16" t="n">
        <v>171.89</v>
      </c>
      <c r="E2153" s="17" t="n">
        <v>174.29</v>
      </c>
      <c r="F2153" s="18" t="n">
        <v>19276600</v>
      </c>
      <c r="G2153" s="13" t="n">
        <v>173.54</v>
      </c>
      <c r="I2153" s="7" t="n">
        <f aca="false">C2153 - E2152</f>
        <v>-0.390000000000015</v>
      </c>
      <c r="J2153" s="8" t="n">
        <f aca="false">E2152 - D2153</f>
        <v>3.95000000000002</v>
      </c>
      <c r="K2153" s="9" t="n">
        <f aca="false">E2153 - E2152</f>
        <v>-1.55000000000001</v>
      </c>
      <c r="L2153" s="21" t="n">
        <f aca="false">I2153 / $E$2</f>
        <v>-0.00389027431421461</v>
      </c>
      <c r="M2153" s="22" t="n">
        <f aca="false">J2153 / $E$2</f>
        <v>0.0394014962593518</v>
      </c>
      <c r="N2153" s="23" t="n">
        <f aca="false">K2153 / $E$2</f>
        <v>-0.0154613466334166</v>
      </c>
      <c r="O2153" s="10" t="str">
        <f aca="false">IF(OR(J2153 &lt; 0, I2153 &lt; 0), IF(J2153 &lt; 0, "BUY", "SELL"), "S.W.")</f>
        <v>SELL</v>
      </c>
      <c r="P2153" s="11" t="n">
        <f aca="false">IF(OR(O2152="BUY", O2152 = "SELL"), IF(O2152 = "BUY", E2153 - B2153, B2153 - E2153), 0)</f>
        <v>-0.180000000000007</v>
      </c>
      <c r="Q2153" s="24" t="n">
        <f aca="false">(F2153 - F2152) / F2152</f>
        <v>0.064687883172976</v>
      </c>
      <c r="R2153" s="25" t="inlineStr">
        <f aca="true">IF(ROW(Q2153) - 2 &gt;= 3, AVERAGE(Q2153:OFFSET(Q2153,1 - $R$2, 0)), "")</f>
        <is>
          <t/>
        </is>
      </c>
    </row>
    <row collapsed="false" customFormat="false" customHeight="false" hidden="false" ht="13.3" outlineLevel="0" r="2154">
      <c r="A2154" s="20" t="n">
        <v>39682</v>
      </c>
      <c r="B2154" s="14" t="n">
        <v>175.82</v>
      </c>
      <c r="C2154" s="15" t="n">
        <v>177.5</v>
      </c>
      <c r="D2154" s="16" t="n">
        <v>175.57</v>
      </c>
      <c r="E2154" s="17" t="n">
        <v>176.79</v>
      </c>
      <c r="F2154" s="18" t="n">
        <v>15700400</v>
      </c>
      <c r="G2154" s="13" t="n">
        <v>176.03</v>
      </c>
      <c r="I2154" s="7" t="n">
        <f aca="false">C2154 - E2153</f>
        <v>3.21000000000001</v>
      </c>
      <c r="J2154" s="8" t="n">
        <f aca="false">E2153 - D2154</f>
        <v>-1.28</v>
      </c>
      <c r="K2154" s="9" t="n">
        <f aca="false">E2154 - E2153</f>
        <v>2.5</v>
      </c>
      <c r="L2154" s="21" t="n">
        <f aca="false">I2154 / $E$2</f>
        <v>0.0320199501246884</v>
      </c>
      <c r="M2154" s="22" t="n">
        <f aca="false">J2154 / $E$2</f>
        <v>-0.0127680798004988</v>
      </c>
      <c r="N2154" s="23" t="n">
        <f aca="false">K2154 / $E$2</f>
        <v>0.0249376558603491</v>
      </c>
      <c r="O2154" s="10" t="str">
        <f aca="false">IF(OR(J2154 &lt; 0, I2154 &lt; 0), IF(J2154 &lt; 0, "BUY", "SELL"), "S.W.")</f>
        <v>BUY</v>
      </c>
      <c r="P2154" s="11" t="n">
        <f aca="false">IF(OR(O2153="BUY", O2153 = "SELL"), IF(O2153 = "BUY", E2154 - B2154, B2154 - E2154), 0)</f>
        <v>-0.969999999999999</v>
      </c>
      <c r="Q2154" s="24" t="n">
        <f aca="false">(F2154 - F2153) / F2153</f>
        <v>-0.185520268097071</v>
      </c>
      <c r="R2154" s="25" t="inlineStr">
        <f aca="true">IF(ROW(Q2154) - 2 &gt;= 3, AVERAGE(Q2154:OFFSET(Q2154,1 - $R$2, 0)), "")</f>
        <is>
          <t/>
        </is>
      </c>
    </row>
    <row collapsed="false" customFormat="false" customHeight="false" hidden="false" ht="13.3" outlineLevel="0" r="2155">
      <c r="A2155" s="20" t="n">
        <v>39685</v>
      </c>
      <c r="B2155" s="14" t="n">
        <v>176.15</v>
      </c>
      <c r="C2155" s="15" t="n">
        <v>176.23</v>
      </c>
      <c r="D2155" s="16" t="n">
        <v>171.66</v>
      </c>
      <c r="E2155" s="17" t="n">
        <v>172.55</v>
      </c>
      <c r="F2155" s="18" t="n">
        <v>17300900</v>
      </c>
      <c r="G2155" s="13" t="n">
        <v>171.81</v>
      </c>
      <c r="I2155" s="7" t="n">
        <f aca="false">C2155 - E2154</f>
        <v>-0.560000000000002</v>
      </c>
      <c r="J2155" s="8" t="n">
        <f aca="false">E2154 - D2155</f>
        <v>5.13</v>
      </c>
      <c r="K2155" s="9" t="n">
        <f aca="false">E2155 - E2154</f>
        <v>-4.23999999999998</v>
      </c>
      <c r="L2155" s="21" t="n">
        <f aca="false">I2155 / $E$2</f>
        <v>-0.00558603491271823</v>
      </c>
      <c r="M2155" s="22" t="n">
        <f aca="false">J2155 / $E$2</f>
        <v>0.0511720698254364</v>
      </c>
      <c r="N2155" s="23" t="n">
        <f aca="false">K2155 / $E$2</f>
        <v>-0.0422942643391519</v>
      </c>
      <c r="O2155" s="10" t="str">
        <f aca="false">IF(OR(J2155 &lt; 0, I2155 &lt; 0), IF(J2155 &lt; 0, "BUY", "SELL"), "S.W.")</f>
        <v>SELL</v>
      </c>
      <c r="P2155" s="11" t="n">
        <f aca="false">IF(OR(O2154="BUY", O2154 = "SELL"), IF(O2154 = "BUY", E2155 - B2155, B2155 - E2155), 0)</f>
        <v>-3.59999999999999</v>
      </c>
      <c r="Q2155" s="24" t="n">
        <f aca="false">(F2155 - F2154) / F2154</f>
        <v>0.101940077959797</v>
      </c>
      <c r="R2155" s="25" t="inlineStr">
        <f aca="true">IF(ROW(Q2155) - 2 &gt;= 3, AVERAGE(Q2155:OFFSET(Q2155,1 - $R$2, 0)), "")</f>
        <is>
          <t/>
        </is>
      </c>
    </row>
    <row collapsed="false" customFormat="false" customHeight="false" hidden="false" ht="13.3" outlineLevel="0" r="2156">
      <c r="A2156" s="20" t="n">
        <v>39686</v>
      </c>
      <c r="B2156" s="14" t="n">
        <v>172.76</v>
      </c>
      <c r="C2156" s="15" t="n">
        <v>174.88</v>
      </c>
      <c r="D2156" s="16" t="n">
        <v>172.61</v>
      </c>
      <c r="E2156" s="17" t="n">
        <v>173.64</v>
      </c>
      <c r="F2156" s="18" t="n">
        <v>15912500</v>
      </c>
      <c r="G2156" s="13" t="n">
        <v>172.9</v>
      </c>
      <c r="I2156" s="7" t="n">
        <f aca="false">C2156 - E2155</f>
        <v>2.32999999999998</v>
      </c>
      <c r="J2156" s="8" t="n">
        <f aca="false">E2155 - D2156</f>
        <v>-0.0600000000000023</v>
      </c>
      <c r="K2156" s="9" t="n">
        <f aca="false">E2156 - E2155</f>
        <v>1.08999999999998</v>
      </c>
      <c r="L2156" s="21" t="n">
        <f aca="false">I2156 / $E$2</f>
        <v>0.0232418952618452</v>
      </c>
      <c r="M2156" s="22" t="n">
        <f aca="false">J2156 / $E$2</f>
        <v>-0.000598503740648402</v>
      </c>
      <c r="N2156" s="23" t="n">
        <f aca="false">K2156 / $E$2</f>
        <v>0.010872817955112</v>
      </c>
      <c r="O2156" s="10" t="str">
        <f aca="false">IF(OR(J2156 &lt; 0, I2156 &lt; 0), IF(J2156 &lt; 0, "BUY", "SELL"), "S.W.")</f>
        <v>BUY</v>
      </c>
      <c r="P2156" s="11" t="n">
        <f aca="false">IF(OR(O2155="BUY", O2155 = "SELL"), IF(O2155 = "BUY", E2156 - B2156, B2156 - E2156), 0)</f>
        <v>-0.879999999999995</v>
      </c>
      <c r="Q2156" s="24" t="n">
        <f aca="false">(F2156 - F2155) / F2155</f>
        <v>-0.08025016039628</v>
      </c>
      <c r="R2156" s="25" t="inlineStr">
        <f aca="true">IF(ROW(Q2156) - 2 &gt;= 3, AVERAGE(Q2156:OFFSET(Q2156,1 - $R$2, 0)), "")</f>
        <is>
          <t/>
        </is>
      </c>
    </row>
    <row collapsed="false" customFormat="false" customHeight="false" hidden="false" ht="13.3" outlineLevel="0" r="2157">
      <c r="A2157" s="20" t="n">
        <v>39687</v>
      </c>
      <c r="B2157" s="14" t="n">
        <v>173.31</v>
      </c>
      <c r="C2157" s="15" t="n">
        <v>175.76</v>
      </c>
      <c r="D2157" s="16" t="n">
        <v>172.19</v>
      </c>
      <c r="E2157" s="17" t="n">
        <v>174.67</v>
      </c>
      <c r="F2157" s="18" t="n">
        <v>17063600</v>
      </c>
      <c r="G2157" s="13" t="n">
        <v>173.92</v>
      </c>
      <c r="I2157" s="7" t="n">
        <f aca="false">C2157 - E2156</f>
        <v>2.12</v>
      </c>
      <c r="J2157" s="8" t="n">
        <f aca="false">E2156 - D2157</f>
        <v>1.44999999999999</v>
      </c>
      <c r="K2157" s="9" t="n">
        <f aca="false">E2157 - E2156</f>
        <v>1.03</v>
      </c>
      <c r="L2157" s="21" t="n">
        <f aca="false">I2157 / $E$2</f>
        <v>0.0211471321695761</v>
      </c>
      <c r="M2157" s="22" t="n">
        <f aca="false">J2157 / $E$2</f>
        <v>0.0144638403990024</v>
      </c>
      <c r="N2157" s="23" t="n">
        <f aca="false">K2157 / $E$2</f>
        <v>0.0102743142144639</v>
      </c>
      <c r="O2157" s="10" t="str">
        <f aca="false">IF(OR(J2157 &lt; 0, I2157 &lt; 0), IF(J2157 &lt; 0, "BUY", "SELL"), "S.W.")</f>
        <v>S.W.</v>
      </c>
      <c r="P2157" s="11" t="n">
        <f aca="false">IF(OR(O2156="BUY", O2156 = "SELL"), IF(O2156 = "BUY", E2157 - B2157, B2157 - E2157), 0)</f>
        <v>1.35999999999999</v>
      </c>
      <c r="Q2157" s="24" t="n">
        <f aca="false">(F2157 - F2156) / F2156</f>
        <v>0.0723393558523174</v>
      </c>
      <c r="R2157" s="25" t="inlineStr">
        <f aca="true">IF(ROW(Q2157) - 2 &gt;= 3, AVERAGE(Q2157:OFFSET(Q2157,1 - $R$2, 0)), "")</f>
        <is>
          <t/>
        </is>
      </c>
    </row>
    <row collapsed="false" customFormat="false" customHeight="false" hidden="false" ht="13.3" outlineLevel="0" r="2158">
      <c r="A2158" s="20" t="n">
        <v>39688</v>
      </c>
      <c r="B2158" s="14" t="n">
        <v>175.28</v>
      </c>
      <c r="C2158" s="15" t="n">
        <v>176.25</v>
      </c>
      <c r="D2158" s="16" t="n">
        <v>172.75</v>
      </c>
      <c r="E2158" s="17" t="n">
        <v>173.74</v>
      </c>
      <c r="F2158" s="18" t="n">
        <v>15406600</v>
      </c>
      <c r="G2158" s="13" t="n">
        <v>173</v>
      </c>
      <c r="I2158" s="7" t="n">
        <f aca="false">C2158 - E2157</f>
        <v>1.58000000000001</v>
      </c>
      <c r="J2158" s="8" t="n">
        <f aca="false">E2157 - D2158</f>
        <v>1.91999999999999</v>
      </c>
      <c r="K2158" s="9" t="n">
        <f aca="false">E2158 - E2157</f>
        <v>-0.929999999999978</v>
      </c>
      <c r="L2158" s="21" t="n">
        <f aca="false">I2158 / $E$2</f>
        <v>0.0157605985037408</v>
      </c>
      <c r="M2158" s="22" t="n">
        <f aca="false">J2158 / $E$2</f>
        <v>0.019152119700748</v>
      </c>
      <c r="N2158" s="23" t="n">
        <f aca="false">K2158 / $E$2</f>
        <v>-0.00927680798004966</v>
      </c>
      <c r="O2158" s="10" t="str">
        <f aca="false">IF(OR(J2158 &lt; 0, I2158 &lt; 0), IF(J2158 &lt; 0, "BUY", "SELL"), "S.W.")</f>
        <v>S.W.</v>
      </c>
      <c r="P2158" s="11" t="n">
        <f aca="false">IF(OR(O2157="BUY", O2157 = "SELL"), IF(O2157 = "BUY", E2158 - B2158, B2158 - E2158), 0)</f>
        <v>0</v>
      </c>
      <c r="Q2158" s="24" t="n">
        <f aca="false">(F2158 - F2157) / F2157</f>
        <v>-0.09710729271666</v>
      </c>
      <c r="R2158" s="25" t="inlineStr">
        <f aca="true">IF(ROW(Q2158) - 2 &gt;= 3, AVERAGE(Q2158:OFFSET(Q2158,1 - $R$2, 0)), "")</f>
        <is>
          <t/>
        </is>
      </c>
    </row>
    <row collapsed="false" customFormat="false" customHeight="false" hidden="false" ht="13.3" outlineLevel="0" r="2159">
      <c r="A2159" s="20" t="n">
        <v>39689</v>
      </c>
      <c r="B2159" s="14" t="n">
        <v>172.96</v>
      </c>
      <c r="C2159" s="15" t="n">
        <v>173.5</v>
      </c>
      <c r="D2159" s="16" t="n">
        <v>169.04</v>
      </c>
      <c r="E2159" s="17" t="n">
        <v>169.53</v>
      </c>
      <c r="F2159" s="18" t="n">
        <v>21403200</v>
      </c>
      <c r="G2159" s="13" t="n">
        <v>168.81</v>
      </c>
      <c r="I2159" s="7" t="n">
        <f aca="false">C2159 - E2158</f>
        <v>-0.240000000000009</v>
      </c>
      <c r="J2159" s="8" t="n">
        <f aca="false">E2158 - D2159</f>
        <v>4.70000000000002</v>
      </c>
      <c r="K2159" s="9" t="n">
        <f aca="false">E2159 - E2158</f>
        <v>-4.21000000000001</v>
      </c>
      <c r="L2159" s="21" t="n">
        <f aca="false">I2159 / $E$2</f>
        <v>-0.00239401496259361</v>
      </c>
      <c r="M2159" s="22" t="n">
        <f aca="false">J2159 / $E$2</f>
        <v>0.0468827930174565</v>
      </c>
      <c r="N2159" s="23" t="n">
        <f aca="false">K2159 / $E$2</f>
        <v>-0.041995012468828</v>
      </c>
      <c r="O2159" s="10" t="str">
        <f aca="false">IF(OR(J2159 &lt; 0, I2159 &lt; 0), IF(J2159 &lt; 0, "BUY", "SELL"), "S.W.")</f>
        <v>SELL</v>
      </c>
      <c r="P2159" s="11" t="n">
        <f aca="false">IF(OR(O2158="BUY", O2158 = "SELL"), IF(O2158 = "BUY", E2159 - B2159, B2159 - E2159), 0)</f>
        <v>0</v>
      </c>
      <c r="Q2159" s="24" t="n">
        <f aca="false">(F2159 - F2158) / F2158</f>
        <v>0.389222800617917</v>
      </c>
      <c r="R2159" s="25" t="inlineStr">
        <f aca="true">IF(ROW(Q2159) - 2 &gt;= 3, AVERAGE(Q2159:OFFSET(Q2159,1 - $R$2, 0)), "")</f>
        <is>
          <t/>
        </is>
      </c>
    </row>
    <row collapsed="false" customFormat="false" customHeight="false" hidden="false" ht="13.3" outlineLevel="0" r="2160">
      <c r="A2160" s="20" t="n">
        <v>39693</v>
      </c>
      <c r="B2160" s="14" t="n">
        <v>172.4</v>
      </c>
      <c r="C2160" s="15" t="n">
        <v>173.5</v>
      </c>
      <c r="D2160" s="16" t="n">
        <v>165</v>
      </c>
      <c r="E2160" s="17" t="n">
        <v>166.19</v>
      </c>
      <c r="F2160" s="18" t="n">
        <v>27884400</v>
      </c>
      <c r="G2160" s="13" t="n">
        <v>165.48</v>
      </c>
      <c r="I2160" s="7" t="n">
        <f aca="false">C2160 - E2159</f>
        <v>3.97</v>
      </c>
      <c r="J2160" s="8" t="n">
        <f aca="false">E2159 - D2160</f>
        <v>4.53</v>
      </c>
      <c r="K2160" s="9" t="n">
        <f aca="false">E2160 - E2159</f>
        <v>-3.34</v>
      </c>
      <c r="L2160" s="21" t="n">
        <f aca="false">I2160 / $E$2</f>
        <v>0.0396009975062344</v>
      </c>
      <c r="M2160" s="22" t="n">
        <f aca="false">J2160 / $E$2</f>
        <v>0.0451870324189526</v>
      </c>
      <c r="N2160" s="23" t="n">
        <f aca="false">K2160 / $E$2</f>
        <v>-0.0333167082294265</v>
      </c>
      <c r="O2160" s="10" t="str">
        <f aca="false">IF(OR(J2160 &lt; 0, I2160 &lt; 0), IF(J2160 &lt; 0, "BUY", "SELL"), "S.W.")</f>
        <v>S.W.</v>
      </c>
      <c r="P2160" s="11" t="n">
        <f aca="false">IF(OR(O2159="BUY", O2159 = "SELL"), IF(O2159 = "BUY", E2160 - B2160, B2160 - E2160), 0)</f>
        <v>6.21000000000001</v>
      </c>
      <c r="Q2160" s="24" t="n">
        <f aca="false">(F2160 - F2159) / F2159</f>
        <v>0.302814532406369</v>
      </c>
      <c r="R2160" s="25" t="inlineStr">
        <f aca="true">IF(ROW(Q2160) - 2 &gt;= 3, AVERAGE(Q2160:OFFSET(Q2160,1 - $R$2, 0)), "")</f>
        <is>
          <t/>
        </is>
      </c>
    </row>
    <row collapsed="false" customFormat="false" customHeight="false" hidden="false" ht="13.3" outlineLevel="0" r="2161">
      <c r="A2161" s="20" t="n">
        <v>39694</v>
      </c>
      <c r="B2161" s="14" t="n">
        <v>166.84</v>
      </c>
      <c r="C2161" s="15" t="n">
        <v>168.68</v>
      </c>
      <c r="D2161" s="16" t="n">
        <v>164</v>
      </c>
      <c r="E2161" s="17" t="n">
        <v>166.96</v>
      </c>
      <c r="F2161" s="18" t="n">
        <v>26244100</v>
      </c>
      <c r="G2161" s="13" t="n">
        <v>166.25</v>
      </c>
      <c r="I2161" s="7" t="n">
        <f aca="false">C2161 - E2160</f>
        <v>2.49000000000001</v>
      </c>
      <c r="J2161" s="8" t="n">
        <f aca="false">E2160 - D2161</f>
        <v>2.19</v>
      </c>
      <c r="K2161" s="9" t="n">
        <f aca="false">E2161 - E2160</f>
        <v>0.77000000000001</v>
      </c>
      <c r="L2161" s="21" t="n">
        <f aca="false">I2161 / $E$2</f>
        <v>0.0248379052369078</v>
      </c>
      <c r="M2161" s="22" t="n">
        <f aca="false">J2161 / $E$2</f>
        <v>0.0218453865336658</v>
      </c>
      <c r="N2161" s="23" t="n">
        <f aca="false">K2161 / $E$2</f>
        <v>0.00768079800498763</v>
      </c>
      <c r="O2161" s="10" t="str">
        <f aca="false">IF(OR(J2161 &lt; 0, I2161 &lt; 0), IF(J2161 &lt; 0, "BUY", "SELL"), "S.W.")</f>
        <v>S.W.</v>
      </c>
      <c r="P2161" s="11" t="n">
        <f aca="false">IF(OR(O2160="BUY", O2160 = "SELL"), IF(O2160 = "BUY", E2161 - B2161, B2161 - E2161), 0)</f>
        <v>0</v>
      </c>
      <c r="Q2161" s="24" t="n">
        <f aca="false">(F2161 - F2160) / F2160</f>
        <v>-0.0588250060965988</v>
      </c>
      <c r="R2161" s="25" t="inlineStr">
        <f aca="true">IF(ROW(Q2161) - 2 &gt;= 3, AVERAGE(Q2161:OFFSET(Q2161,1 - $R$2, 0)), "")</f>
        <is>
          <t/>
        </is>
      </c>
    </row>
    <row collapsed="false" customFormat="false" customHeight="false" hidden="false" ht="13.3" outlineLevel="0" r="2162">
      <c r="A2162" s="20" t="n">
        <v>39695</v>
      </c>
      <c r="B2162" s="14" t="n">
        <v>165.86</v>
      </c>
      <c r="C2162" s="15" t="n">
        <v>167.91</v>
      </c>
      <c r="D2162" s="16" t="n">
        <v>160.81</v>
      </c>
      <c r="E2162" s="17" t="n">
        <v>161.22</v>
      </c>
      <c r="F2162" s="18" t="n">
        <v>26549500</v>
      </c>
      <c r="G2162" s="13" t="n">
        <v>160.53</v>
      </c>
      <c r="I2162" s="7" t="n">
        <f aca="false">C2162 - E2161</f>
        <v>0.949999999999989</v>
      </c>
      <c r="J2162" s="8" t="n">
        <f aca="false">E2161 - D2162</f>
        <v>6.15000000000001</v>
      </c>
      <c r="K2162" s="9" t="n">
        <f aca="false">E2162 - E2161</f>
        <v>-5.74000000000001</v>
      </c>
      <c r="L2162" s="21" t="n">
        <f aca="false">I2162 / $E$2</f>
        <v>0.00947630922693256</v>
      </c>
      <c r="M2162" s="22" t="n">
        <f aca="false">J2162 / $E$2</f>
        <v>0.0613466334164589</v>
      </c>
      <c r="N2162" s="23" t="n">
        <f aca="false">K2162 / $E$2</f>
        <v>-0.0572568578553617</v>
      </c>
      <c r="O2162" s="10" t="str">
        <f aca="false">IF(OR(J2162 &lt; 0, I2162 &lt; 0), IF(J2162 &lt; 0, "BUY", "SELL"), "S.W.")</f>
        <v>S.W.</v>
      </c>
      <c r="P2162" s="11" t="n">
        <f aca="false">IF(OR(O2161="BUY", O2161 = "SELL"), IF(O2161 = "BUY", E2162 - B2162, B2162 - E2162), 0)</f>
        <v>0</v>
      </c>
      <c r="Q2162" s="24" t="n">
        <f aca="false">(F2162 - F2161) / F2161</f>
        <v>0.0116369012463754</v>
      </c>
      <c r="R2162" s="25" t="inlineStr">
        <f aca="true">IF(ROW(Q2162) - 2 &gt;= 3, AVERAGE(Q2162:OFFSET(Q2162,1 - $R$2, 0)), "")</f>
        <is>
          <t/>
        </is>
      </c>
    </row>
    <row collapsed="false" customFormat="false" customHeight="false" hidden="false" ht="13.3" outlineLevel="0" r="2163">
      <c r="A2163" s="20" t="n">
        <v>39696</v>
      </c>
      <c r="B2163" s="14" t="n">
        <v>158.59</v>
      </c>
      <c r="C2163" s="15" t="n">
        <v>162.4</v>
      </c>
      <c r="D2163" s="16" t="n">
        <v>157.65</v>
      </c>
      <c r="E2163" s="17" t="n">
        <v>160.18</v>
      </c>
      <c r="F2163" s="18" t="n">
        <v>28103000</v>
      </c>
      <c r="G2163" s="13" t="n">
        <v>159.5</v>
      </c>
      <c r="I2163" s="7" t="n">
        <f aca="false">C2163 - E2162</f>
        <v>1.18000000000001</v>
      </c>
      <c r="J2163" s="8" t="n">
        <f aca="false">E2162 - D2163</f>
        <v>3.56999999999999</v>
      </c>
      <c r="K2163" s="9" t="n">
        <f aca="false">E2163 - E2162</f>
        <v>-1.03999999999999</v>
      </c>
      <c r="L2163" s="21" t="n">
        <f aca="false">I2163 / $E$2</f>
        <v>0.0117705735660849</v>
      </c>
      <c r="M2163" s="22" t="n">
        <f aca="false">J2163 / $E$2</f>
        <v>0.0356109725685785</v>
      </c>
      <c r="N2163" s="23" t="n">
        <f aca="false">K2163 / $E$2</f>
        <v>-0.0103740648379052</v>
      </c>
      <c r="O2163" s="10" t="str">
        <f aca="false">IF(OR(J2163 &lt; 0, I2163 &lt; 0), IF(J2163 &lt; 0, "BUY", "SELL"), "S.W.")</f>
        <v>S.W.</v>
      </c>
      <c r="P2163" s="11" t="n">
        <f aca="false">IF(OR(O2162="BUY", O2162 = "SELL"), IF(O2162 = "BUY", E2163 - B2163, B2163 - E2163), 0)</f>
        <v>0</v>
      </c>
      <c r="Q2163" s="24" t="n">
        <f aca="false">(F2163 - F2162) / F2162</f>
        <v>0.0585133430008098</v>
      </c>
      <c r="R2163" s="25" t="inlineStr">
        <f aca="true">IF(ROW(Q2163) - 2 &gt;= 3, AVERAGE(Q2163:OFFSET(Q2163,1 - $R$2, 0)), "")</f>
        <is>
          <t/>
        </is>
      </c>
    </row>
    <row collapsed="false" customFormat="false" customHeight="false" hidden="false" ht="13.3" outlineLevel="0" r="2164">
      <c r="A2164" s="20" t="n">
        <v>39699</v>
      </c>
      <c r="B2164" s="14" t="n">
        <v>164.57</v>
      </c>
      <c r="C2164" s="15" t="n">
        <v>164.89</v>
      </c>
      <c r="D2164" s="16" t="n">
        <v>151.46</v>
      </c>
      <c r="E2164" s="17" t="n">
        <v>157.92</v>
      </c>
      <c r="F2164" s="18" t="n">
        <v>37356400</v>
      </c>
      <c r="G2164" s="13" t="n">
        <v>157.24</v>
      </c>
      <c r="I2164" s="7" t="n">
        <f aca="false">C2164 - E2163</f>
        <v>4.70999999999998</v>
      </c>
      <c r="J2164" s="8" t="n">
        <f aca="false">E2163 - D2164</f>
        <v>8.72</v>
      </c>
      <c r="K2164" s="9" t="n">
        <f aca="false">E2164 - E2163</f>
        <v>-2.26000000000002</v>
      </c>
      <c r="L2164" s="21" t="n">
        <f aca="false">I2164 / $E$2</f>
        <v>0.0469825436408976</v>
      </c>
      <c r="M2164" s="22" t="n">
        <f aca="false">J2164 / $E$2</f>
        <v>0.0869825436408977</v>
      </c>
      <c r="N2164" s="23" t="n">
        <f aca="false">K2164 / $E$2</f>
        <v>-0.0225436408977558</v>
      </c>
      <c r="O2164" s="10" t="str">
        <f aca="false">IF(OR(J2164 &lt; 0, I2164 &lt; 0), IF(J2164 &lt; 0, "BUY", "SELL"), "S.W.")</f>
        <v>S.W.</v>
      </c>
      <c r="P2164" s="11" t="n">
        <f aca="false">IF(OR(O2163="BUY", O2163 = "SELL"), IF(O2163 = "BUY", E2164 - B2164, B2164 - E2164), 0)</f>
        <v>0</v>
      </c>
      <c r="Q2164" s="24" t="n">
        <f aca="false">(F2164 - F2163) / F2163</f>
        <v>0.329267338006618</v>
      </c>
      <c r="R2164" s="25" t="inlineStr">
        <f aca="true">IF(ROW(Q2164) - 2 &gt;= 3, AVERAGE(Q2164:OFFSET(Q2164,1 - $R$2, 0)), "")</f>
        <is>
          <t/>
        </is>
      </c>
    </row>
    <row collapsed="false" customFormat="false" customHeight="false" hidden="false" ht="13.3" outlineLevel="0" r="2165">
      <c r="A2165" s="20" t="n">
        <v>39700</v>
      </c>
      <c r="B2165" s="14" t="n">
        <v>156.86</v>
      </c>
      <c r="C2165" s="15" t="n">
        <v>159.96</v>
      </c>
      <c r="D2165" s="16" t="n">
        <v>149.79</v>
      </c>
      <c r="E2165" s="17" t="n">
        <v>151.68</v>
      </c>
      <c r="F2165" s="18" t="n">
        <v>44465200</v>
      </c>
      <c r="G2165" s="13" t="n">
        <v>151.03</v>
      </c>
      <c r="I2165" s="7" t="n">
        <f aca="false">C2165 - E2164</f>
        <v>2.04000000000002</v>
      </c>
      <c r="J2165" s="8" t="n">
        <f aca="false">E2164 - D2165</f>
        <v>8.13</v>
      </c>
      <c r="K2165" s="9" t="n">
        <f aca="false">E2165 - E2164</f>
        <v>-6.23999999999998</v>
      </c>
      <c r="L2165" s="21" t="n">
        <f aca="false">I2165 / $E$2</f>
        <v>0.0203491271820451</v>
      </c>
      <c r="M2165" s="22" t="n">
        <f aca="false">J2165 / $E$2</f>
        <v>0.0810972568578553</v>
      </c>
      <c r="N2165" s="23" t="n">
        <f aca="false">K2165 / $E$2</f>
        <v>-0.0622443890274312</v>
      </c>
      <c r="O2165" s="10" t="str">
        <f aca="false">IF(OR(J2165 &lt; 0, I2165 &lt; 0), IF(J2165 &lt; 0, "BUY", "SELL"), "S.W.")</f>
        <v>S.W.</v>
      </c>
      <c r="P2165" s="11" t="n">
        <f aca="false">IF(OR(O2164="BUY", O2164 = "SELL"), IF(O2164 = "BUY", E2165 - B2165, B2165 - E2165), 0)</f>
        <v>0</v>
      </c>
      <c r="Q2165" s="24" t="n">
        <f aca="false">(F2165 - F2164) / F2164</f>
        <v>0.190296709533039</v>
      </c>
      <c r="R2165" s="25" t="inlineStr">
        <f aca="true">IF(ROW(Q2165) - 2 &gt;= 3, AVERAGE(Q2165:OFFSET(Q2165,1 - $R$2, 0)), "")</f>
        <is>
          <t/>
        </is>
      </c>
    </row>
    <row collapsed="false" customFormat="false" customHeight="false" hidden="false" ht="13.3" outlineLevel="0" r="2166">
      <c r="A2166" s="20" t="n">
        <v>39701</v>
      </c>
      <c r="B2166" s="14" t="n">
        <v>152.32</v>
      </c>
      <c r="C2166" s="15" t="n">
        <v>154.99</v>
      </c>
      <c r="D2166" s="16" t="n">
        <v>148.8</v>
      </c>
      <c r="E2166" s="17" t="n">
        <v>151.61</v>
      </c>
      <c r="F2166" s="18" t="n">
        <v>34755100</v>
      </c>
      <c r="G2166" s="13" t="n">
        <v>150.96</v>
      </c>
      <c r="I2166" s="7" t="n">
        <f aca="false">C2166 - E2165</f>
        <v>3.31</v>
      </c>
      <c r="J2166" s="8" t="n">
        <f aca="false">E2165 - D2166</f>
        <v>2.88</v>
      </c>
      <c r="K2166" s="9" t="n">
        <f aca="false">E2166 - E2165</f>
        <v>-0.0699999999999932</v>
      </c>
      <c r="L2166" s="21" t="n">
        <f aca="false">I2166 / $E$2</f>
        <v>0.0330174563591023</v>
      </c>
      <c r="M2166" s="22" t="n">
        <f aca="false">J2166 / $E$2</f>
        <v>0.0287281795511221</v>
      </c>
      <c r="N2166" s="23" t="n">
        <f aca="false">K2166 / $E$2</f>
        <v>-0.000698254364089708</v>
      </c>
      <c r="O2166" s="10" t="str">
        <f aca="false">IF(OR(J2166 &lt; 0, I2166 &lt; 0), IF(J2166 &lt; 0, "BUY", "SELL"), "S.W.")</f>
        <v>S.W.</v>
      </c>
      <c r="P2166" s="11" t="n">
        <f aca="false">IF(OR(O2165="BUY", O2165 = "SELL"), IF(O2165 = "BUY", E2166 - B2166, B2166 - E2166), 0)</f>
        <v>0</v>
      </c>
      <c r="Q2166" s="24" t="n">
        <f aca="false">(F2166 - F2165) / F2165</f>
        <v>-0.218375268749494</v>
      </c>
      <c r="R2166" s="25" t="inlineStr">
        <f aca="true">IF(ROW(Q2166) - 2 &gt;= 3, AVERAGE(Q2166:OFFSET(Q2166,1 - $R$2, 0)), "")</f>
        <is>
          <t/>
        </is>
      </c>
    </row>
    <row collapsed="false" customFormat="false" customHeight="false" hidden="false" ht="13.3" outlineLevel="0" r="2167">
      <c r="A2167" s="20" t="n">
        <v>39702</v>
      </c>
      <c r="B2167" s="14" t="n">
        <v>148.18</v>
      </c>
      <c r="C2167" s="15" t="n">
        <v>152.99</v>
      </c>
      <c r="D2167" s="16" t="n">
        <v>146</v>
      </c>
      <c r="E2167" s="17" t="n">
        <v>152.65</v>
      </c>
      <c r="F2167" s="18" t="n">
        <v>34683400</v>
      </c>
      <c r="G2167" s="13" t="n">
        <v>152</v>
      </c>
      <c r="I2167" s="7" t="n">
        <f aca="false">C2167 - E2166</f>
        <v>1.38</v>
      </c>
      <c r="J2167" s="8" t="n">
        <f aca="false">E2166 - D2167</f>
        <v>5.61000000000001</v>
      </c>
      <c r="K2167" s="9" t="n">
        <f aca="false">E2167 - E2166</f>
        <v>1.03999999999999</v>
      </c>
      <c r="L2167" s="21" t="n">
        <f aca="false">I2167 / $E$2</f>
        <v>0.0137655860349127</v>
      </c>
      <c r="M2167" s="22" t="n">
        <f aca="false">J2167 / $E$2</f>
        <v>0.0559600997506236</v>
      </c>
      <c r="N2167" s="23" t="n">
        <f aca="false">K2167 / $E$2</f>
        <v>0.0103740648379052</v>
      </c>
      <c r="O2167" s="10" t="str">
        <f aca="false">IF(OR(J2167 &lt; 0, I2167 &lt; 0), IF(J2167 &lt; 0, "BUY", "SELL"), "S.W.")</f>
        <v>S.W.</v>
      </c>
      <c r="P2167" s="11" t="n">
        <f aca="false">IF(OR(O2166="BUY", O2166 = "SELL"), IF(O2166 = "BUY", E2167 - B2167, B2167 - E2167), 0)</f>
        <v>0</v>
      </c>
      <c r="Q2167" s="24" t="n">
        <f aca="false">(F2167 - F2166) / F2166</f>
        <v>-0.00206300658032922</v>
      </c>
      <c r="R2167" s="25" t="inlineStr">
        <f aca="true">IF(ROW(Q2167) - 2 &gt;= 3, AVERAGE(Q2167:OFFSET(Q2167,1 - $R$2, 0)), "")</f>
        <is>
          <t/>
        </is>
      </c>
    </row>
    <row collapsed="false" customFormat="false" customHeight="false" hidden="false" ht="13.3" outlineLevel="0" r="2168">
      <c r="A2168" s="20" t="n">
        <v>39703</v>
      </c>
      <c r="B2168" s="14" t="n">
        <v>150.91</v>
      </c>
      <c r="C2168" s="15" t="n">
        <v>150.91</v>
      </c>
      <c r="D2168" s="16" t="n">
        <v>146.5</v>
      </c>
      <c r="E2168" s="17" t="n">
        <v>148.94</v>
      </c>
      <c r="F2168" s="18" t="n">
        <v>28322400</v>
      </c>
      <c r="G2168" s="13" t="n">
        <v>148.3</v>
      </c>
      <c r="I2168" s="7" t="n">
        <f aca="false">C2168 - E2167</f>
        <v>-1.74000000000001</v>
      </c>
      <c r="J2168" s="8" t="n">
        <f aca="false">E2167 - D2168</f>
        <v>6.15000000000001</v>
      </c>
      <c r="K2168" s="9" t="n">
        <f aca="false">E2168 - E2167</f>
        <v>-3.71000000000001</v>
      </c>
      <c r="L2168" s="21" t="n">
        <f aca="false">I2168 / $E$2</f>
        <v>-0.0173566084788031</v>
      </c>
      <c r="M2168" s="22" t="n">
        <f aca="false">J2168 / $E$2</f>
        <v>0.0613466334164589</v>
      </c>
      <c r="N2168" s="23" t="n">
        <f aca="false">K2168 / $E$2</f>
        <v>-0.0370074812967582</v>
      </c>
      <c r="O2168" s="10" t="str">
        <f aca="false">IF(OR(J2168 &lt; 0, I2168 &lt; 0), IF(J2168 &lt; 0, "BUY", "SELL"), "S.W.")</f>
        <v>SELL</v>
      </c>
      <c r="P2168" s="11" t="n">
        <f aca="false">IF(OR(O2167="BUY", O2167 = "SELL"), IF(O2167 = "BUY", E2168 - B2168, B2168 - E2168), 0)</f>
        <v>0</v>
      </c>
      <c r="Q2168" s="24" t="n">
        <f aca="false">(F2168 - F2167) / F2167</f>
        <v>-0.183401857949336</v>
      </c>
      <c r="R2168" s="25" t="inlineStr">
        <f aca="true">IF(ROW(Q2168) - 2 &gt;= 3, AVERAGE(Q2168:OFFSET(Q2168,1 - $R$2, 0)), "")</f>
        <is>
          <t/>
        </is>
      </c>
    </row>
    <row collapsed="false" customFormat="false" customHeight="false" hidden="false" ht="13.3" outlineLevel="0" r="2169">
      <c r="A2169" s="20" t="n">
        <v>39706</v>
      </c>
      <c r="B2169" s="14" t="n">
        <v>142.03</v>
      </c>
      <c r="C2169" s="15" t="n">
        <v>147.69</v>
      </c>
      <c r="D2169" s="16" t="n">
        <v>140.36</v>
      </c>
      <c r="E2169" s="17" t="n">
        <v>140.36</v>
      </c>
      <c r="F2169" s="18" t="n">
        <v>32879800</v>
      </c>
      <c r="G2169" s="13" t="n">
        <v>139.76</v>
      </c>
      <c r="I2169" s="7" t="n">
        <f aca="false">C2169 - E2168</f>
        <v>-1.25</v>
      </c>
      <c r="J2169" s="8" t="n">
        <f aca="false">E2168 - D2169</f>
        <v>8.57999999999998</v>
      </c>
      <c r="K2169" s="9" t="n">
        <f aca="false">E2169 - E2168</f>
        <v>-8.57999999999998</v>
      </c>
      <c r="L2169" s="21" t="n">
        <f aca="false">I2169 / $E$2</f>
        <v>-0.0124688279301746</v>
      </c>
      <c r="M2169" s="22" t="n">
        <f aca="false">J2169 / $E$2</f>
        <v>0.0855860349127181</v>
      </c>
      <c r="N2169" s="23" t="n">
        <f aca="false">K2169 / $E$2</f>
        <v>-0.0855860349127181</v>
      </c>
      <c r="O2169" s="10" t="str">
        <f aca="false">IF(OR(J2169 &lt; 0, I2169 &lt; 0), IF(J2169 &lt; 0, "BUY", "SELL"), "S.W.")</f>
        <v>SELL</v>
      </c>
      <c r="P2169" s="11" t="n">
        <f aca="false">IF(OR(O2168="BUY", O2168 = "SELL"), IF(O2168 = "BUY", E2169 - B2169, B2169 - E2169), 0)</f>
        <v>1.66999999999999</v>
      </c>
      <c r="Q2169" s="24" t="n">
        <f aca="false">(F2169 - F2168) / F2168</f>
        <v>0.160911504674745</v>
      </c>
      <c r="R2169" s="25" t="inlineStr">
        <f aca="true">IF(ROW(Q2169) - 2 &gt;= 3, AVERAGE(Q2169:OFFSET(Q2169,1 - $R$2, 0)), "")</f>
        <is>
          <t/>
        </is>
      </c>
    </row>
    <row collapsed="false" customFormat="false" customHeight="false" hidden="false" ht="13.3" outlineLevel="0" r="2170">
      <c r="A2170" s="20" t="n">
        <v>39707</v>
      </c>
      <c r="B2170" s="14" t="n">
        <v>133.86</v>
      </c>
      <c r="C2170" s="15" t="n">
        <v>142.5</v>
      </c>
      <c r="D2170" s="16" t="n">
        <v>132.15</v>
      </c>
      <c r="E2170" s="17" t="n">
        <v>139.88</v>
      </c>
      <c r="F2170" s="18" t="n">
        <v>42851300</v>
      </c>
      <c r="G2170" s="13" t="n">
        <v>139.28</v>
      </c>
      <c r="I2170" s="7" t="n">
        <f aca="false">C2170 - E2169</f>
        <v>2.13999999999999</v>
      </c>
      <c r="J2170" s="8" t="n">
        <f aca="false">E2169 - D2170</f>
        <v>8.21000000000001</v>
      </c>
      <c r="K2170" s="9" t="n">
        <f aca="false">E2170 - E2169</f>
        <v>-0.480000000000018</v>
      </c>
      <c r="L2170" s="21" t="n">
        <f aca="false">I2170 / $E$2</f>
        <v>0.0213466334164587</v>
      </c>
      <c r="M2170" s="22" t="n">
        <f aca="false">J2170 / $E$2</f>
        <v>0.0818952618453866</v>
      </c>
      <c r="N2170" s="23" t="n">
        <f aca="false">K2170 / $E$2</f>
        <v>-0.00478802992518721</v>
      </c>
      <c r="O2170" s="10" t="str">
        <f aca="false">IF(OR(J2170 &lt; 0, I2170 &lt; 0), IF(J2170 &lt; 0, "BUY", "SELL"), "S.W.")</f>
        <v>S.W.</v>
      </c>
      <c r="P2170" s="11" t="n">
        <f aca="false">IF(OR(O2169="BUY", O2169 = "SELL"), IF(O2169 = "BUY", E2170 - B2170, B2170 - E2170), 0)</f>
        <v>-6.01999999999998</v>
      </c>
      <c r="Q2170" s="24" t="n">
        <f aca="false">(F2170 - F2169) / F2169</f>
        <v>0.303271309436189</v>
      </c>
      <c r="R2170" s="25" t="inlineStr">
        <f aca="true">IF(ROW(Q2170) - 2 &gt;= 3, AVERAGE(Q2170:OFFSET(Q2170,1 - $R$2, 0)), "")</f>
        <is>
          <t/>
        </is>
      </c>
    </row>
    <row collapsed="false" customFormat="false" customHeight="false" hidden="false" ht="13.3" outlineLevel="0" r="2171">
      <c r="A2171" s="20" t="n">
        <v>39708</v>
      </c>
      <c r="B2171" s="14" t="n">
        <v>138.49</v>
      </c>
      <c r="C2171" s="15" t="n">
        <v>138.51</v>
      </c>
      <c r="D2171" s="16" t="n">
        <v>127.83</v>
      </c>
      <c r="E2171" s="17" t="n">
        <v>127.83</v>
      </c>
      <c r="F2171" s="18" t="n">
        <v>42873400</v>
      </c>
      <c r="G2171" s="13" t="n">
        <v>127.28</v>
      </c>
      <c r="I2171" s="7" t="n">
        <f aca="false">C2171 - E2170</f>
        <v>-1.37</v>
      </c>
      <c r="J2171" s="8" t="n">
        <f aca="false">E2170 - D2171</f>
        <v>12.05</v>
      </c>
      <c r="K2171" s="9" t="n">
        <f aca="false">E2171 - E2170</f>
        <v>-12.05</v>
      </c>
      <c r="L2171" s="21" t="n">
        <f aca="false">I2171 / $E$2</f>
        <v>-0.0136658354114714</v>
      </c>
      <c r="M2171" s="22" t="n">
        <f aca="false">J2171 / $E$2</f>
        <v>0.120199501246883</v>
      </c>
      <c r="N2171" s="23" t="n">
        <f aca="false">K2171 / $E$2</f>
        <v>-0.120199501246883</v>
      </c>
      <c r="O2171" s="10" t="str">
        <f aca="false">IF(OR(J2171 &lt; 0, I2171 &lt; 0), IF(J2171 &lt; 0, "BUY", "SELL"), "S.W.")</f>
        <v>SELL</v>
      </c>
      <c r="P2171" s="11" t="n">
        <f aca="false">IF(OR(O2170="BUY", O2170 = "SELL"), IF(O2170 = "BUY", E2171 - B2171, B2171 - E2171), 0)</f>
        <v>0</v>
      </c>
      <c r="Q2171" s="24" t="n">
        <f aca="false">(F2171 - F2170) / F2170</f>
        <v>0.000515736978808111</v>
      </c>
      <c r="R2171" s="25" t="inlineStr">
        <f aca="true">IF(ROW(Q2171) - 2 &gt;= 3, AVERAGE(Q2171:OFFSET(Q2171,1 - $R$2, 0)), "")</f>
        <is>
          <t/>
        </is>
      </c>
    </row>
    <row collapsed="false" customFormat="false" customHeight="false" hidden="false" ht="13.3" outlineLevel="0" r="2172">
      <c r="A2172" s="20" t="n">
        <v>39709</v>
      </c>
      <c r="B2172" s="14" t="n">
        <v>130.57</v>
      </c>
      <c r="C2172" s="15" t="n">
        <v>135.43</v>
      </c>
      <c r="D2172" s="16" t="n">
        <v>120.68</v>
      </c>
      <c r="E2172" s="17" t="n">
        <v>134.09</v>
      </c>
      <c r="F2172" s="18" t="n">
        <v>59866200</v>
      </c>
      <c r="G2172" s="13" t="n">
        <v>133.52</v>
      </c>
      <c r="I2172" s="7" t="n">
        <f aca="false">C2172 - E2171</f>
        <v>7.60000000000001</v>
      </c>
      <c r="J2172" s="8" t="n">
        <f aca="false">E2171 - D2172</f>
        <v>7.14999999999999</v>
      </c>
      <c r="K2172" s="9" t="n">
        <f aca="false">E2172 - E2171</f>
        <v>6.26000000000001</v>
      </c>
      <c r="L2172" s="21" t="n">
        <f aca="false">I2172 / $E$2</f>
        <v>0.0758104738154614</v>
      </c>
      <c r="M2172" s="22" t="n">
        <f aca="false">J2172 / $E$2</f>
        <v>0.0713216957605984</v>
      </c>
      <c r="N2172" s="23" t="n">
        <f aca="false">K2172 / $E$2</f>
        <v>0.0624438902743143</v>
      </c>
      <c r="O2172" s="10" t="str">
        <f aca="false">IF(OR(J2172 &lt; 0, I2172 &lt; 0), IF(J2172 &lt; 0, "BUY", "SELL"), "S.W.")</f>
        <v>S.W.</v>
      </c>
      <c r="P2172" s="11" t="n">
        <f aca="false">IF(OR(O2171="BUY", O2171 = "SELL"), IF(O2171 = "BUY", E2172 - B2172, B2172 - E2172), 0)</f>
        <v>-3.52000000000001</v>
      </c>
      <c r="Q2172" s="24" t="n">
        <f aca="false">(F2172 - F2171) / F2171</f>
        <v>0.396348318537835</v>
      </c>
      <c r="R2172" s="25" t="inlineStr">
        <f aca="true">IF(ROW(Q2172) - 2 &gt;= 3, AVERAGE(Q2172:OFFSET(Q2172,1 - $R$2, 0)), "")</f>
        <is>
          <t/>
        </is>
      </c>
    </row>
    <row collapsed="false" customFormat="false" customHeight="false" hidden="false" ht="13.3" outlineLevel="0" r="2173">
      <c r="A2173" s="20" t="n">
        <v>39710</v>
      </c>
      <c r="B2173" s="14" t="n">
        <v>142.6</v>
      </c>
      <c r="C2173" s="15" t="n">
        <v>144.2</v>
      </c>
      <c r="D2173" s="16" t="n">
        <v>136.31</v>
      </c>
      <c r="E2173" s="17" t="n">
        <v>140.91</v>
      </c>
      <c r="F2173" s="18" t="n">
        <v>51102700</v>
      </c>
      <c r="G2173" s="13" t="n">
        <v>140.31</v>
      </c>
      <c r="I2173" s="7" t="n">
        <f aca="false">C2173 - E2172</f>
        <v>10.11</v>
      </c>
      <c r="J2173" s="8" t="n">
        <f aca="false">E2172 - D2173</f>
        <v>-2.22</v>
      </c>
      <c r="K2173" s="9" t="n">
        <f aca="false">E2173 - E2172</f>
        <v>6.81999999999999</v>
      </c>
      <c r="L2173" s="21" t="n">
        <f aca="false">I2173 / $E$2</f>
        <v>0.100847880299252</v>
      </c>
      <c r="M2173" s="22" t="n">
        <f aca="false">J2173 / $E$2</f>
        <v>-0.02214463840399</v>
      </c>
      <c r="N2173" s="23" t="n">
        <f aca="false">K2173 / $E$2</f>
        <v>0.0680299251870324</v>
      </c>
      <c r="O2173" s="10" t="str">
        <f aca="false">IF(OR(J2173 &lt; 0, I2173 &lt; 0), IF(J2173 &lt; 0, "BUY", "SELL"), "S.W.")</f>
        <v>BUY</v>
      </c>
      <c r="P2173" s="11" t="n">
        <f aca="false">IF(OR(O2172="BUY", O2172 = "SELL"), IF(O2172 = "BUY", E2173 - B2173, B2173 - E2173), 0)</f>
        <v>0</v>
      </c>
      <c r="Q2173" s="24" t="n">
        <f aca="false">(F2173 - F2172) / F2172</f>
        <v>-0.146384771373496</v>
      </c>
      <c r="R2173" s="25" t="inlineStr">
        <f aca="true">IF(ROW(Q2173) - 2 &gt;= 3, AVERAGE(Q2173:OFFSET(Q2173,1 - $R$2, 0)), "")</f>
        <is>
          <t/>
        </is>
      </c>
    </row>
    <row collapsed="false" customFormat="false" customHeight="false" hidden="false" ht="13.3" outlineLevel="0" r="2174">
      <c r="A2174" s="20" t="n">
        <v>39713</v>
      </c>
      <c r="B2174" s="14" t="n">
        <v>139.94</v>
      </c>
      <c r="C2174" s="15" t="n">
        <v>140.25</v>
      </c>
      <c r="D2174" s="16" t="n">
        <v>130.66</v>
      </c>
      <c r="E2174" s="17" t="n">
        <v>131.05</v>
      </c>
      <c r="F2174" s="18" t="n">
        <v>30596900</v>
      </c>
      <c r="G2174" s="13" t="n">
        <v>130.49</v>
      </c>
      <c r="I2174" s="7" t="n">
        <f aca="false">C2174 - E2173</f>
        <v>-0.659999999999997</v>
      </c>
      <c r="J2174" s="8" t="n">
        <f aca="false">E2173 - D2174</f>
        <v>10.25</v>
      </c>
      <c r="K2174" s="9" t="n">
        <f aca="false">E2174 - E2173</f>
        <v>-9.85999999999999</v>
      </c>
      <c r="L2174" s="21" t="n">
        <f aca="false">I2174 / $E$2</f>
        <v>-0.00658354114713214</v>
      </c>
      <c r="M2174" s="22" t="n">
        <f aca="false">J2174 / $E$2</f>
        <v>0.102244389027431</v>
      </c>
      <c r="N2174" s="23" t="n">
        <f aca="false">K2174 / $E$2</f>
        <v>-0.0983541147132168</v>
      </c>
      <c r="O2174" s="10" t="str">
        <f aca="false">IF(OR(J2174 &lt; 0, I2174 &lt; 0), IF(J2174 &lt; 0, "BUY", "SELL"), "S.W.")</f>
        <v>SELL</v>
      </c>
      <c r="P2174" s="11" t="n">
        <f aca="false">IF(OR(O2173="BUY", O2173 = "SELL"), IF(O2173 = "BUY", E2174 - B2174, B2174 - E2174), 0)</f>
        <v>-8.88999999999999</v>
      </c>
      <c r="Q2174" s="24" t="n">
        <f aca="false">(F2174 - F2173) / F2173</f>
        <v>-0.401266469286359</v>
      </c>
      <c r="R2174" s="25" t="inlineStr">
        <f aca="true">IF(ROW(Q2174) - 2 &gt;= 3, AVERAGE(Q2174:OFFSET(Q2174,1 - $R$2, 0)), "")</f>
        <is>
          <t/>
        </is>
      </c>
    </row>
    <row collapsed="false" customFormat="false" customHeight="false" hidden="false" ht="13.3" outlineLevel="0" r="2175">
      <c r="A2175" s="20" t="n">
        <v>39714</v>
      </c>
      <c r="B2175" s="14" t="n">
        <v>131.85</v>
      </c>
      <c r="C2175" s="15" t="n">
        <v>135.8</v>
      </c>
      <c r="D2175" s="16" t="n">
        <v>126.66</v>
      </c>
      <c r="E2175" s="17" t="n">
        <v>126.84</v>
      </c>
      <c r="F2175" s="18" t="n">
        <v>45727300</v>
      </c>
      <c r="G2175" s="13" t="n">
        <v>126.3</v>
      </c>
      <c r="I2175" s="7" t="n">
        <f aca="false">C2175 - E2174</f>
        <v>4.75</v>
      </c>
      <c r="J2175" s="8" t="n">
        <f aca="false">E2174 - D2175</f>
        <v>4.39000000000002</v>
      </c>
      <c r="K2175" s="9" t="n">
        <f aca="false">E2175 - E2174</f>
        <v>-4.21000000000001</v>
      </c>
      <c r="L2175" s="21" t="n">
        <f aca="false">I2175 / $E$2</f>
        <v>0.0473815461346633</v>
      </c>
      <c r="M2175" s="22" t="n">
        <f aca="false">J2175 / $E$2</f>
        <v>0.0437905236907732</v>
      </c>
      <c r="N2175" s="23" t="n">
        <f aca="false">K2175 / $E$2</f>
        <v>-0.041995012468828</v>
      </c>
      <c r="O2175" s="10" t="str">
        <f aca="false">IF(OR(J2175 &lt; 0, I2175 &lt; 0), IF(J2175 &lt; 0, "BUY", "SELL"), "S.W.")</f>
        <v>S.W.</v>
      </c>
      <c r="P2175" s="11" t="n">
        <f aca="false">IF(OR(O2174="BUY", O2174 = "SELL"), IF(O2174 = "BUY", E2175 - B2175, B2175 - E2175), 0)</f>
        <v>5.00999999999999</v>
      </c>
      <c r="Q2175" s="24" t="n">
        <f aca="false">(F2175 - F2174) / F2174</f>
        <v>0.494507613516402</v>
      </c>
      <c r="R2175" s="25" t="inlineStr">
        <f aca="true">IF(ROW(Q2175) - 2 &gt;= 3, AVERAGE(Q2175:OFFSET(Q2175,1 - $R$2, 0)), "")</f>
        <is>
          <t/>
        </is>
      </c>
    </row>
    <row collapsed="false" customFormat="false" customHeight="false" hidden="false" ht="13.3" outlineLevel="0" r="2176">
      <c r="A2176" s="20" t="n">
        <v>39715</v>
      </c>
      <c r="B2176" s="14" t="n">
        <v>127.27</v>
      </c>
      <c r="C2176" s="15" t="n">
        <v>130.95</v>
      </c>
      <c r="D2176" s="16" t="n">
        <v>125.15</v>
      </c>
      <c r="E2176" s="17" t="n">
        <v>128.71</v>
      </c>
      <c r="F2176" s="18" t="n">
        <v>37393400</v>
      </c>
      <c r="G2176" s="13" t="n">
        <v>128.16</v>
      </c>
      <c r="I2176" s="7" t="n">
        <f aca="false">C2176 - E2175</f>
        <v>4.10999999999999</v>
      </c>
      <c r="J2176" s="8" t="n">
        <f aca="false">E2175 - D2176</f>
        <v>1.69</v>
      </c>
      <c r="K2176" s="9" t="n">
        <f aca="false">E2176 - E2175</f>
        <v>1.87</v>
      </c>
      <c r="L2176" s="21" t="n">
        <f aca="false">I2176 / $E$2</f>
        <v>0.0409975062344138</v>
      </c>
      <c r="M2176" s="22" t="n">
        <f aca="false">J2176 / $E$2</f>
        <v>0.016857855361596</v>
      </c>
      <c r="N2176" s="23" t="n">
        <f aca="false">K2176 / $E$2</f>
        <v>0.0186533665835412</v>
      </c>
      <c r="O2176" s="10" t="str">
        <f aca="false">IF(OR(J2176 &lt; 0, I2176 &lt; 0), IF(J2176 &lt; 0, "BUY", "SELL"), "S.W.")</f>
        <v>S.W.</v>
      </c>
      <c r="P2176" s="11" t="n">
        <f aca="false">IF(OR(O2175="BUY", O2175 = "SELL"), IF(O2175 = "BUY", E2176 - B2176, B2176 - E2176), 0)</f>
        <v>0</v>
      </c>
      <c r="Q2176" s="24" t="n">
        <f aca="false">(F2176 - F2175) / F2175</f>
        <v>-0.182252177583194</v>
      </c>
      <c r="R2176" s="25" t="inlineStr">
        <f aca="true">IF(ROW(Q2176) - 2 &gt;= 3, AVERAGE(Q2176:OFFSET(Q2176,1 - $R$2, 0)), "")</f>
        <is>
          <t/>
        </is>
      </c>
    </row>
    <row collapsed="false" customFormat="false" customHeight="false" hidden="false" ht="13.3" outlineLevel="0" r="2177">
      <c r="A2177" s="20" t="n">
        <v>39716</v>
      </c>
      <c r="B2177" s="14" t="n">
        <v>129.8</v>
      </c>
      <c r="C2177" s="15" t="n">
        <v>134.79</v>
      </c>
      <c r="D2177" s="16" t="n">
        <v>128.52</v>
      </c>
      <c r="E2177" s="17" t="n">
        <v>131.93</v>
      </c>
      <c r="F2177" s="18" t="n">
        <v>35930200</v>
      </c>
      <c r="G2177" s="13" t="n">
        <v>131.37</v>
      </c>
      <c r="I2177" s="7" t="n">
        <f aca="false">C2177 - E2176</f>
        <v>6.07999999999998</v>
      </c>
      <c r="J2177" s="8" t="n">
        <f aca="false">E2176 - D2177</f>
        <v>0.189999999999998</v>
      </c>
      <c r="K2177" s="9" t="n">
        <f aca="false">E2177 - E2176</f>
        <v>3.22</v>
      </c>
      <c r="L2177" s="21" t="n">
        <f aca="false">I2177 / $E$2</f>
        <v>0.0606483790523689</v>
      </c>
      <c r="M2177" s="22" t="n">
        <f aca="false">J2177 / $E$2</f>
        <v>0.00189526184538651</v>
      </c>
      <c r="N2177" s="23" t="n">
        <f aca="false">K2177 / $E$2</f>
        <v>0.0321197007481297</v>
      </c>
      <c r="O2177" s="10" t="str">
        <f aca="false">IF(OR(J2177 &lt; 0, I2177 &lt; 0), IF(J2177 &lt; 0, "BUY", "SELL"), "S.W.")</f>
        <v>S.W.</v>
      </c>
      <c r="P2177" s="11" t="n">
        <f aca="false">IF(OR(O2176="BUY", O2176 = "SELL"), IF(O2176 = "BUY", E2177 - B2177, B2177 - E2177), 0)</f>
        <v>0</v>
      </c>
      <c r="Q2177" s="24" t="n">
        <f aca="false">(F2177 - F2176) / F2176</f>
        <v>-0.0391298999288644</v>
      </c>
      <c r="R2177" s="25" t="inlineStr">
        <f aca="true">IF(ROW(Q2177) - 2 &gt;= 3, AVERAGE(Q2177:OFFSET(Q2177,1 - $R$2, 0)), "")</f>
        <is>
          <t/>
        </is>
      </c>
    </row>
    <row collapsed="false" customFormat="false" customHeight="false" hidden="false" ht="13.3" outlineLevel="0" r="2178">
      <c r="A2178" s="20" t="n">
        <v>39717</v>
      </c>
      <c r="B2178" s="14" t="n">
        <v>124.91</v>
      </c>
      <c r="C2178" s="15" t="n">
        <v>129.8</v>
      </c>
      <c r="D2178" s="16" t="n">
        <v>123</v>
      </c>
      <c r="E2178" s="17" t="n">
        <v>128.24</v>
      </c>
      <c r="F2178" s="18" t="n">
        <v>40230400</v>
      </c>
      <c r="G2178" s="13" t="n">
        <v>127.69</v>
      </c>
      <c r="I2178" s="7" t="n">
        <f aca="false">C2178 - E2177</f>
        <v>-2.13</v>
      </c>
      <c r="J2178" s="8" t="n">
        <f aca="false">E2177 - D2178</f>
        <v>8.93000000000001</v>
      </c>
      <c r="K2178" s="9" t="n">
        <f aca="false">E2178 - E2177</f>
        <v>-3.69</v>
      </c>
      <c r="L2178" s="21" t="n">
        <f aca="false">I2178 / $E$2</f>
        <v>-0.0212468827930174</v>
      </c>
      <c r="M2178" s="22" t="n">
        <f aca="false">J2178 / $E$2</f>
        <v>0.0890773067331672</v>
      </c>
      <c r="N2178" s="23" t="n">
        <f aca="false">K2178 / $E$2</f>
        <v>-0.0368079800498753</v>
      </c>
      <c r="O2178" s="10" t="str">
        <f aca="false">IF(OR(J2178 &lt; 0, I2178 &lt; 0), IF(J2178 &lt; 0, "BUY", "SELL"), "S.W.")</f>
        <v>SELL</v>
      </c>
      <c r="P2178" s="11" t="n">
        <f aca="false">IF(OR(O2177="BUY", O2177 = "SELL"), IF(O2177 = "BUY", E2178 - B2178, B2178 - E2178), 0)</f>
        <v>0</v>
      </c>
      <c r="Q2178" s="24" t="n">
        <f aca="false">(F2178 - F2177) / F2177</f>
        <v>0.119682050197327</v>
      </c>
      <c r="R2178" s="25" t="inlineStr">
        <f aca="true">IF(ROW(Q2178) - 2 &gt;= 3, AVERAGE(Q2178:OFFSET(Q2178,1 - $R$2, 0)), "")</f>
        <is>
          <t/>
        </is>
      </c>
    </row>
    <row collapsed="false" customFormat="false" customHeight="false" hidden="false" ht="13.3" outlineLevel="0" r="2179">
      <c r="A2179" s="20" t="n">
        <v>39720</v>
      </c>
      <c r="B2179" s="14" t="n">
        <v>119.62</v>
      </c>
      <c r="C2179" s="15" t="n">
        <v>119.68</v>
      </c>
      <c r="D2179" s="16" t="n">
        <v>100.59</v>
      </c>
      <c r="E2179" s="17" t="n">
        <v>105.26</v>
      </c>
      <c r="F2179" s="18" t="n">
        <v>93644900</v>
      </c>
      <c r="G2179" s="13" t="n">
        <v>104.81</v>
      </c>
      <c r="I2179" s="7" t="n">
        <f aca="false">C2179 - E2178</f>
        <v>-8.56</v>
      </c>
      <c r="J2179" s="8" t="n">
        <f aca="false">E2178 - D2179</f>
        <v>27.65</v>
      </c>
      <c r="K2179" s="9" t="n">
        <f aca="false">E2179 - E2178</f>
        <v>-22.98</v>
      </c>
      <c r="L2179" s="21" t="n">
        <f aca="false">I2179 / $E$2</f>
        <v>-0.0853865336658354</v>
      </c>
      <c r="M2179" s="22" t="n">
        <f aca="false">J2179 / $E$2</f>
        <v>0.275810473815461</v>
      </c>
      <c r="N2179" s="23" t="n">
        <f aca="false">K2179 / $E$2</f>
        <v>-0.229226932668329</v>
      </c>
      <c r="O2179" s="10" t="str">
        <f aca="false">IF(OR(J2179 &lt; 0, I2179 &lt; 0), IF(J2179 &lt; 0, "BUY", "SELL"), "S.W.")</f>
        <v>SELL</v>
      </c>
      <c r="P2179" s="11" t="n">
        <f aca="false">IF(OR(O2178="BUY", O2178 = "SELL"), IF(O2178 = "BUY", E2179 - B2179, B2179 - E2179), 0)</f>
        <v>14.36</v>
      </c>
      <c r="Q2179" s="24" t="n">
        <f aca="false">(F2179 - F2178) / F2178</f>
        <v>1.32771486239262</v>
      </c>
      <c r="R2179" s="25" t="inlineStr">
        <f aca="true">IF(ROW(Q2179) - 2 &gt;= 3, AVERAGE(Q2179:OFFSET(Q2179,1 - $R$2, 0)), "")</f>
        <is>
          <t/>
        </is>
      </c>
    </row>
    <row collapsed="false" customFormat="false" customHeight="false" hidden="false" ht="13.3" outlineLevel="0" r="2180">
      <c r="A2180" s="20" t="n">
        <v>39721</v>
      </c>
      <c r="B2180" s="14" t="n">
        <v>108.25</v>
      </c>
      <c r="C2180" s="15" t="n">
        <v>115</v>
      </c>
      <c r="D2180" s="16" t="n">
        <v>106.3</v>
      </c>
      <c r="E2180" s="17" t="n">
        <v>113.66</v>
      </c>
      <c r="F2180" s="18" t="n">
        <v>58095800</v>
      </c>
      <c r="G2180" s="13" t="n">
        <v>113.17</v>
      </c>
      <c r="I2180" s="7" t="n">
        <f aca="false">C2180 - E2179</f>
        <v>9.74</v>
      </c>
      <c r="J2180" s="8" t="n">
        <f aca="false">E2179 - D2180</f>
        <v>-1.03999999999999</v>
      </c>
      <c r="K2180" s="9" t="n">
        <f aca="false">E2180 - E2179</f>
        <v>8.39999999999999</v>
      </c>
      <c r="L2180" s="21" t="n">
        <f aca="false">I2180 / $E$2</f>
        <v>0.0971571072319201</v>
      </c>
      <c r="M2180" s="22" t="n">
        <f aca="false">J2180 / $E$2</f>
        <v>-0.0103740648379052</v>
      </c>
      <c r="N2180" s="23" t="n">
        <f aca="false">K2180 / $E$2</f>
        <v>0.083790523690773</v>
      </c>
      <c r="O2180" s="10" t="str">
        <f aca="false">IF(OR(J2180 &lt; 0, I2180 &lt; 0), IF(J2180 &lt; 0, "BUY", "SELL"), "S.W.")</f>
        <v>BUY</v>
      </c>
      <c r="P2180" s="11" t="n">
        <f aca="false">IF(OR(O2179="BUY", O2179 = "SELL"), IF(O2179 = "BUY", E2180 - B2180, B2180 - E2180), 0)</f>
        <v>-5.41</v>
      </c>
      <c r="Q2180" s="24" t="n">
        <f aca="false">(F2180 - F2179) / F2179</f>
        <v>-0.3796159748155</v>
      </c>
      <c r="R2180" s="25" t="inlineStr">
        <f aca="true">IF(ROW(Q2180) - 2 &gt;= 3, AVERAGE(Q2180:OFFSET(Q2180,1 - $R$2, 0)), "")</f>
        <is>
          <t/>
        </is>
      </c>
    </row>
    <row collapsed="false" customFormat="false" customHeight="false" hidden="false" ht="13.3" outlineLevel="0" r="2181">
      <c r="A2181" s="20" t="n">
        <v>39722</v>
      </c>
      <c r="B2181" s="14" t="n">
        <v>111.92</v>
      </c>
      <c r="C2181" s="15" t="n">
        <v>112.36</v>
      </c>
      <c r="D2181" s="16" t="n">
        <v>107.39</v>
      </c>
      <c r="E2181" s="17" t="n">
        <v>109.12</v>
      </c>
      <c r="F2181" s="18" t="n">
        <v>46303000</v>
      </c>
      <c r="G2181" s="13" t="n">
        <v>108.65</v>
      </c>
      <c r="I2181" s="7" t="n">
        <f aca="false">C2181 - E2180</f>
        <v>-1.3</v>
      </c>
      <c r="J2181" s="8" t="n">
        <f aca="false">E2180 - D2181</f>
        <v>6.27</v>
      </c>
      <c r="K2181" s="9" t="n">
        <f aca="false">E2181 - E2180</f>
        <v>-4.53999999999999</v>
      </c>
      <c r="L2181" s="21" t="n">
        <f aca="false">I2181 / $E$2</f>
        <v>-0.0129675810473815</v>
      </c>
      <c r="M2181" s="22" t="n">
        <f aca="false">J2181 / $E$2</f>
        <v>0.0625436408977556</v>
      </c>
      <c r="N2181" s="23" t="n">
        <f aca="false">K2181 / $E$2</f>
        <v>-0.0452867830423939</v>
      </c>
      <c r="O2181" s="10" t="str">
        <f aca="false">IF(OR(J2181 &lt; 0, I2181 &lt; 0), IF(J2181 &lt; 0, "BUY", "SELL"), "S.W.")</f>
        <v>SELL</v>
      </c>
      <c r="P2181" s="11" t="n">
        <f aca="false">IF(OR(O2180="BUY", O2180 = "SELL"), IF(O2180 = "BUY", E2181 - B2181, B2181 - E2181), 0)</f>
        <v>-2.8</v>
      </c>
      <c r="Q2181" s="24" t="n">
        <f aca="false">(F2181 - F2180) / F2180</f>
        <v>-0.202988856337291</v>
      </c>
      <c r="R2181" s="25" t="inlineStr">
        <f aca="true">IF(ROW(Q2181) - 2 &gt;= 3, AVERAGE(Q2181:OFFSET(Q2181,1 - $R$2, 0)), "")</f>
        <is>
          <t/>
        </is>
      </c>
    </row>
    <row collapsed="false" customFormat="false" customHeight="false" hidden="false" ht="13.3" outlineLevel="0" r="2182">
      <c r="A2182" s="20" t="n">
        <v>39723</v>
      </c>
      <c r="B2182" s="14" t="n">
        <v>108.01</v>
      </c>
      <c r="C2182" s="15" t="n">
        <v>108.79</v>
      </c>
      <c r="D2182" s="16" t="n">
        <v>100</v>
      </c>
      <c r="E2182" s="17" t="n">
        <v>100.1</v>
      </c>
      <c r="F2182" s="18" t="n">
        <v>57477300</v>
      </c>
      <c r="G2182" s="13" t="n">
        <v>99.67</v>
      </c>
      <c r="I2182" s="7" t="n">
        <f aca="false">C2182 - E2181</f>
        <v>-0.329999999999998</v>
      </c>
      <c r="J2182" s="8" t="n">
        <f aca="false">E2181 - D2182</f>
        <v>9.12</v>
      </c>
      <c r="K2182" s="9" t="n">
        <f aca="false">E2182 - E2181</f>
        <v>-9.02000000000001</v>
      </c>
      <c r="L2182" s="21" t="n">
        <f aca="false">I2182 / $E$2</f>
        <v>-0.00329177057356607</v>
      </c>
      <c r="M2182" s="22" t="n">
        <f aca="false">J2182 / $E$2</f>
        <v>0.0909725685785537</v>
      </c>
      <c r="N2182" s="23" t="n">
        <f aca="false">K2182 / $E$2</f>
        <v>-0.0899750623441398</v>
      </c>
      <c r="O2182" s="10" t="str">
        <f aca="false">IF(OR(J2182 &lt; 0, I2182 &lt; 0), IF(J2182 &lt; 0, "BUY", "SELL"), "S.W.")</f>
        <v>SELL</v>
      </c>
      <c r="P2182" s="11" t="n">
        <f aca="false">IF(OR(O2181="BUY", O2181 = "SELL"), IF(O2181 = "BUY", E2182 - B2182, B2182 - E2182), 0)</f>
        <v>7.91000000000001</v>
      </c>
      <c r="Q2182" s="24" t="n">
        <f aca="false">(F2182 - F2181) / F2181</f>
        <v>0.24132993542535</v>
      </c>
      <c r="R2182" s="25" t="inlineStr">
        <f aca="true">IF(ROW(Q2182) - 2 &gt;= 3, AVERAGE(Q2182:OFFSET(Q2182,1 - $R$2, 0)), "")</f>
        <is>
          <t/>
        </is>
      </c>
    </row>
    <row collapsed="false" customFormat="false" customHeight="false" hidden="false" ht="13.3" outlineLevel="0" r="2183">
      <c r="A2183" s="20" t="n">
        <v>39724</v>
      </c>
      <c r="B2183" s="14" t="n">
        <v>104</v>
      </c>
      <c r="C2183" s="15" t="n">
        <v>106.5</v>
      </c>
      <c r="D2183" s="16" t="n">
        <v>94.65</v>
      </c>
      <c r="E2183" s="17" t="n">
        <v>97.07</v>
      </c>
      <c r="F2183" s="18" t="n">
        <v>81942800</v>
      </c>
      <c r="G2183" s="13" t="n">
        <v>96.66</v>
      </c>
      <c r="I2183" s="7" t="n">
        <f aca="false">C2183 - E2182</f>
        <v>6.40000000000001</v>
      </c>
      <c r="J2183" s="8" t="n">
        <f aca="false">E2182 - D2183</f>
        <v>5.44999999999999</v>
      </c>
      <c r="K2183" s="9" t="n">
        <f aca="false">E2183 - E2182</f>
        <v>-3.03</v>
      </c>
      <c r="L2183" s="21" t="n">
        <f aca="false">I2183 / $E$2</f>
        <v>0.0638403990024938</v>
      </c>
      <c r="M2183" s="22" t="n">
        <f aca="false">J2183 / $E$2</f>
        <v>0.054364089775561</v>
      </c>
      <c r="N2183" s="23" t="n">
        <f aca="false">K2183 / $E$2</f>
        <v>-0.0302244389027432</v>
      </c>
      <c r="O2183" s="10" t="str">
        <f aca="false">IF(OR(J2183 &lt; 0, I2183 &lt; 0), IF(J2183 &lt; 0, "BUY", "SELL"), "S.W.")</f>
        <v>S.W.</v>
      </c>
      <c r="P2183" s="11" t="n">
        <f aca="false">IF(OR(O2182="BUY", O2182 = "SELL"), IF(O2182 = "BUY", E2183 - B2183, B2183 - E2183), 0)</f>
        <v>6.93000000000001</v>
      </c>
      <c r="Q2183" s="24" t="n">
        <f aca="false">(F2183 - F2182) / F2182</f>
        <v>0.42565499771214</v>
      </c>
      <c r="R2183" s="25" t="inlineStr">
        <f aca="true">IF(ROW(Q2183) - 2 &gt;= 3, AVERAGE(Q2183:OFFSET(Q2183,1 - $R$2, 0)), "")</f>
        <is>
          <t/>
        </is>
      </c>
    </row>
    <row collapsed="false" customFormat="false" customHeight="false" hidden="false" ht="13.3" outlineLevel="0" r="2184">
      <c r="A2184" s="20" t="n">
        <v>39727</v>
      </c>
      <c r="B2184" s="14" t="n">
        <v>91.96</v>
      </c>
      <c r="C2184" s="15" t="n">
        <v>98.78</v>
      </c>
      <c r="D2184" s="16" t="n">
        <v>87.54</v>
      </c>
      <c r="E2184" s="17" t="n">
        <v>98.14</v>
      </c>
      <c r="F2184" s="18" t="n">
        <v>75264900</v>
      </c>
      <c r="G2184" s="13" t="n">
        <v>97.72</v>
      </c>
      <c r="I2184" s="7" t="n">
        <f aca="false">C2184 - E2183</f>
        <v>1.71000000000001</v>
      </c>
      <c r="J2184" s="8" t="n">
        <f aca="false">E2183 - D2184</f>
        <v>9.52999999999999</v>
      </c>
      <c r="K2184" s="9" t="n">
        <f aca="false">E2184 - E2183</f>
        <v>1.07000000000001</v>
      </c>
      <c r="L2184" s="21" t="n">
        <f aca="false">I2184 / $E$2</f>
        <v>0.0170573566084789</v>
      </c>
      <c r="M2184" s="22" t="n">
        <f aca="false">J2184 / $E$2</f>
        <v>0.0950623441396508</v>
      </c>
      <c r="N2184" s="23" t="n">
        <f aca="false">K2184 / $E$2</f>
        <v>0.0106733167082295</v>
      </c>
      <c r="O2184" s="10" t="str">
        <f aca="false">IF(OR(J2184 &lt; 0, I2184 &lt; 0), IF(J2184 &lt; 0, "BUY", "SELL"), "S.W.")</f>
        <v>S.W.</v>
      </c>
      <c r="P2184" s="11" t="n">
        <f aca="false">IF(OR(O2183="BUY", O2183 = "SELL"), IF(O2183 = "BUY", E2184 - B2184, B2184 - E2184), 0)</f>
        <v>0</v>
      </c>
      <c r="Q2184" s="24" t="n">
        <f aca="false">(F2184 - F2183) / F2183</f>
        <v>-0.0814946523672611</v>
      </c>
      <c r="R2184" s="25" t="inlineStr">
        <f aca="true">IF(ROW(Q2184) - 2 &gt;= 3, AVERAGE(Q2184:OFFSET(Q2184,1 - $R$2, 0)), "")</f>
        <is>
          <t/>
        </is>
      </c>
    </row>
    <row collapsed="false" customFormat="false" customHeight="false" hidden="false" ht="13.3" outlineLevel="0" r="2185">
      <c r="A2185" s="20" t="n">
        <v>39728</v>
      </c>
      <c r="B2185" s="14" t="n">
        <v>100.48</v>
      </c>
      <c r="C2185" s="15" t="n">
        <v>101.5</v>
      </c>
      <c r="D2185" s="16" t="n">
        <v>88.95</v>
      </c>
      <c r="E2185" s="17" t="n">
        <v>89.16</v>
      </c>
      <c r="F2185" s="18" t="n">
        <v>67099000</v>
      </c>
      <c r="G2185" s="13" t="n">
        <v>88.78</v>
      </c>
      <c r="I2185" s="7" t="n">
        <f aca="false">C2185 - E2184</f>
        <v>3.36</v>
      </c>
      <c r="J2185" s="8" t="n">
        <f aca="false">E2184 - D2185</f>
        <v>9.19</v>
      </c>
      <c r="K2185" s="9" t="n">
        <f aca="false">E2185 - E2184</f>
        <v>-8.98</v>
      </c>
      <c r="L2185" s="21" t="n">
        <f aca="false">I2185 / $E$2</f>
        <v>0.0335162094763092</v>
      </c>
      <c r="M2185" s="22" t="n">
        <f aca="false">J2185 / $E$2</f>
        <v>0.0916708229426434</v>
      </c>
      <c r="N2185" s="23" t="n">
        <f aca="false">K2185 / $E$2</f>
        <v>-0.0895760598503741</v>
      </c>
      <c r="O2185" s="10" t="str">
        <f aca="false">IF(OR(J2185 &lt; 0, I2185 &lt; 0), IF(J2185 &lt; 0, "BUY", "SELL"), "S.W.")</f>
        <v>S.W.</v>
      </c>
      <c r="P2185" s="11" t="n">
        <f aca="false">IF(OR(O2184="BUY", O2184 = "SELL"), IF(O2184 = "BUY", E2185 - B2185, B2185 - E2185), 0)</f>
        <v>0</v>
      </c>
      <c r="Q2185" s="24" t="n">
        <f aca="false">(F2185 - F2184) / F2184</f>
        <v>-0.108495460699476</v>
      </c>
      <c r="R2185" s="25" t="inlineStr">
        <f aca="true">IF(ROW(Q2185) - 2 &gt;= 3, AVERAGE(Q2185:OFFSET(Q2185,1 - $R$2, 0)), "")</f>
        <is>
          <t/>
        </is>
      </c>
    </row>
    <row collapsed="false" customFormat="false" customHeight="false" hidden="false" ht="13.3" outlineLevel="0" r="2186">
      <c r="A2186" s="20" t="n">
        <v>39729</v>
      </c>
      <c r="B2186" s="14" t="n">
        <v>85.91</v>
      </c>
      <c r="C2186" s="15" t="n">
        <v>96.33</v>
      </c>
      <c r="D2186" s="16" t="n">
        <v>85.68</v>
      </c>
      <c r="E2186" s="17" t="n">
        <v>89.79</v>
      </c>
      <c r="F2186" s="18" t="n">
        <v>78847900</v>
      </c>
      <c r="G2186" s="13" t="n">
        <v>89.41</v>
      </c>
      <c r="I2186" s="7" t="n">
        <f aca="false">C2186 - E2185</f>
        <v>7.17</v>
      </c>
      <c r="J2186" s="8" t="n">
        <f aca="false">E2185 - D2186</f>
        <v>3.47999999999999</v>
      </c>
      <c r="K2186" s="9" t="n">
        <f aca="false">E2186 - E2185</f>
        <v>0.63000000000001</v>
      </c>
      <c r="L2186" s="21" t="n">
        <f aca="false">I2186 / $E$2</f>
        <v>0.0715211970074813</v>
      </c>
      <c r="M2186" s="22" t="n">
        <f aca="false">J2186 / $E$2</f>
        <v>0.0347132169576059</v>
      </c>
      <c r="N2186" s="23" t="n">
        <f aca="false">K2186 / $E$2</f>
        <v>0.00628428927680808</v>
      </c>
      <c r="O2186" s="10" t="str">
        <f aca="false">IF(OR(J2186 &lt; 0, I2186 &lt; 0), IF(J2186 &lt; 0, "BUY", "SELL"), "S.W.")</f>
        <v>S.W.</v>
      </c>
      <c r="P2186" s="11" t="n">
        <f aca="false">IF(OR(O2185="BUY", O2185 = "SELL"), IF(O2185 = "BUY", E2186 - B2186, B2186 - E2186), 0)</f>
        <v>0</v>
      </c>
      <c r="Q2186" s="24" t="n">
        <f aca="false">(F2186 - F2185) / F2185</f>
        <v>0.175097989537847</v>
      </c>
      <c r="R2186" s="25" t="inlineStr">
        <f aca="true">IF(ROW(Q2186) - 2 &gt;= 3, AVERAGE(Q2186:OFFSET(Q2186,1 - $R$2, 0)), "")</f>
        <is>
          <t/>
        </is>
      </c>
    </row>
    <row collapsed="false" customFormat="false" customHeight="false" hidden="false" ht="13.3" outlineLevel="0" r="2187">
      <c r="A2187" s="20" t="n">
        <v>39730</v>
      </c>
      <c r="B2187" s="14" t="n">
        <v>93.35</v>
      </c>
      <c r="C2187" s="15" t="n">
        <v>95.8</v>
      </c>
      <c r="D2187" s="16" t="n">
        <v>86.6</v>
      </c>
      <c r="E2187" s="17" t="n">
        <v>88.74</v>
      </c>
      <c r="F2187" s="18" t="n">
        <v>57763700</v>
      </c>
      <c r="G2187" s="13" t="n">
        <v>88.36</v>
      </c>
      <c r="I2187" s="7" t="n">
        <f aca="false">C2187 - E2186</f>
        <v>6.00999999999999</v>
      </c>
      <c r="J2187" s="8" t="n">
        <f aca="false">E2186 - D2187</f>
        <v>3.19000000000001</v>
      </c>
      <c r="K2187" s="9" t="n">
        <f aca="false">E2187 - E2186</f>
        <v>-1.05000000000001</v>
      </c>
      <c r="L2187" s="21" t="n">
        <f aca="false">I2187 / $E$2</f>
        <v>0.0599501246882792</v>
      </c>
      <c r="M2187" s="22" t="n">
        <f aca="false">J2187 / $E$2</f>
        <v>0.0318204488778056</v>
      </c>
      <c r="N2187" s="23" t="n">
        <f aca="false">K2187 / $E$2</f>
        <v>-0.0104738154613467</v>
      </c>
      <c r="O2187" s="10" t="str">
        <f aca="false">IF(OR(J2187 &lt; 0, I2187 &lt; 0), IF(J2187 &lt; 0, "BUY", "SELL"), "S.W.")</f>
        <v>S.W.</v>
      </c>
      <c r="P2187" s="11" t="n">
        <f aca="false">IF(OR(O2186="BUY", O2186 = "SELL"), IF(O2186 = "BUY", E2187 - B2187, B2187 - E2187), 0)</f>
        <v>0</v>
      </c>
      <c r="Q2187" s="24" t="n">
        <f aca="false">(F2187 - F2186) / F2186</f>
        <v>-0.267403443845683</v>
      </c>
      <c r="R2187" s="25" t="inlineStr">
        <f aca="true">IF(ROW(Q2187) - 2 &gt;= 3, AVERAGE(Q2187:OFFSET(Q2187,1 - $R$2, 0)), "")</f>
        <is>
          <t/>
        </is>
      </c>
    </row>
    <row collapsed="false" customFormat="false" customHeight="false" hidden="false" ht="13.3" outlineLevel="0" r="2188">
      <c r="A2188" s="20" t="n">
        <v>39731</v>
      </c>
      <c r="B2188" s="14" t="n">
        <v>85.7</v>
      </c>
      <c r="C2188" s="15" t="n">
        <v>100</v>
      </c>
      <c r="D2188" s="16" t="n">
        <v>85</v>
      </c>
      <c r="E2188" s="17" t="n">
        <v>96.8</v>
      </c>
      <c r="F2188" s="18" t="n">
        <v>79260700</v>
      </c>
      <c r="G2188" s="13" t="n">
        <v>96.39</v>
      </c>
      <c r="I2188" s="7" t="n">
        <f aca="false">C2188 - E2187</f>
        <v>11.26</v>
      </c>
      <c r="J2188" s="8" t="n">
        <f aca="false">E2187 - D2188</f>
        <v>3.73999999999999</v>
      </c>
      <c r="K2188" s="9" t="n">
        <f aca="false">E2188 - E2187</f>
        <v>8.06</v>
      </c>
      <c r="L2188" s="21" t="n">
        <f aca="false">I2188 / $E$2</f>
        <v>0.112319201995013</v>
      </c>
      <c r="M2188" s="22" t="n">
        <f aca="false">J2188 / $E$2</f>
        <v>0.0373067331670822</v>
      </c>
      <c r="N2188" s="23" t="n">
        <f aca="false">K2188 / $E$2</f>
        <v>0.0803990024937656</v>
      </c>
      <c r="O2188" s="10" t="str">
        <f aca="false">IF(OR(J2188 &lt; 0, I2188 &lt; 0), IF(J2188 &lt; 0, "BUY", "SELL"), "S.W.")</f>
        <v>S.W.</v>
      </c>
      <c r="P2188" s="11" t="n">
        <f aca="false">IF(OR(O2187="BUY", O2187 = "SELL"), IF(O2187 = "BUY", E2188 - B2188, B2188 - E2188), 0)</f>
        <v>0</v>
      </c>
      <c r="Q2188" s="24" t="n">
        <f aca="false">(F2188 - F2187) / F2187</f>
        <v>0.372154138325627</v>
      </c>
      <c r="R2188" s="25" t="inlineStr">
        <f aca="true">IF(ROW(Q2188) - 2 &gt;= 3, AVERAGE(Q2188:OFFSET(Q2188,1 - $R$2, 0)), "")</f>
        <is>
          <t/>
        </is>
      </c>
    </row>
    <row collapsed="false" customFormat="false" customHeight="false" hidden="false" ht="13.3" outlineLevel="0" r="2189">
      <c r="A2189" s="20" t="n">
        <v>39734</v>
      </c>
      <c r="B2189" s="14" t="n">
        <v>104.55</v>
      </c>
      <c r="C2189" s="15" t="n">
        <v>110.53</v>
      </c>
      <c r="D2189" s="16" t="n">
        <v>101.02</v>
      </c>
      <c r="E2189" s="17" t="n">
        <v>110.26</v>
      </c>
      <c r="F2189" s="18" t="n">
        <v>54967000</v>
      </c>
      <c r="G2189" s="13" t="n">
        <v>109.79</v>
      </c>
      <c r="I2189" s="7" t="n">
        <f aca="false">C2189 - E2188</f>
        <v>13.73</v>
      </c>
      <c r="J2189" s="8" t="n">
        <f aca="false">E2188 - D2189</f>
        <v>-4.22</v>
      </c>
      <c r="K2189" s="9" t="n">
        <f aca="false">E2189 - E2188</f>
        <v>13.46</v>
      </c>
      <c r="L2189" s="21" t="n">
        <f aca="false">I2189 / $E$2</f>
        <v>0.136957605985037</v>
      </c>
      <c r="M2189" s="22" t="n">
        <f aca="false">J2189 / $E$2</f>
        <v>-0.0420947630922693</v>
      </c>
      <c r="N2189" s="23" t="n">
        <f aca="false">K2189 / $E$2</f>
        <v>0.13426433915212</v>
      </c>
      <c r="O2189" s="10" t="str">
        <f aca="false">IF(OR(J2189 &lt; 0, I2189 &lt; 0), IF(J2189 &lt; 0, "BUY", "SELL"), "S.W.")</f>
        <v>BUY</v>
      </c>
      <c r="P2189" s="11" t="n">
        <f aca="false">IF(OR(O2188="BUY", O2188 = "SELL"), IF(O2188 = "BUY", E2189 - B2189, B2189 - E2189), 0)</f>
        <v>0</v>
      </c>
      <c r="Q2189" s="24" t="n">
        <f aca="false">(F2189 - F2188) / F2188</f>
        <v>-0.306503727572429</v>
      </c>
      <c r="R2189" s="25" t="inlineStr">
        <f aca="true">IF(ROW(Q2189) - 2 &gt;= 3, AVERAGE(Q2189:OFFSET(Q2189,1 - $R$2, 0)), "")</f>
        <is>
          <t/>
        </is>
      </c>
    </row>
    <row collapsed="false" customFormat="false" customHeight="false" hidden="false" ht="13.3" outlineLevel="0" r="2190">
      <c r="A2190" s="20" t="n">
        <v>39735</v>
      </c>
      <c r="B2190" s="14" t="n">
        <v>116.26</v>
      </c>
      <c r="C2190" s="15" t="n">
        <v>116.4</v>
      </c>
      <c r="D2190" s="16" t="n">
        <v>103.14</v>
      </c>
      <c r="E2190" s="17" t="n">
        <v>104.08</v>
      </c>
      <c r="F2190" s="18" t="n">
        <v>70749800</v>
      </c>
      <c r="G2190" s="13" t="n">
        <v>103.64</v>
      </c>
      <c r="I2190" s="7" t="n">
        <f aca="false">C2190 - E2189</f>
        <v>6.14</v>
      </c>
      <c r="J2190" s="8" t="n">
        <f aca="false">E2189 - D2190</f>
        <v>7.12</v>
      </c>
      <c r="K2190" s="9" t="n">
        <f aca="false">E2190 - E2189</f>
        <v>-6.18000000000001</v>
      </c>
      <c r="L2190" s="21" t="n">
        <f aca="false">I2190 / $E$2</f>
        <v>0.0612468827930175</v>
      </c>
      <c r="M2190" s="22" t="n">
        <f aca="false">J2190 / $E$2</f>
        <v>0.0710224438902744</v>
      </c>
      <c r="N2190" s="23" t="n">
        <f aca="false">K2190 / $E$2</f>
        <v>-0.0616458852867831</v>
      </c>
      <c r="O2190" s="10" t="str">
        <f aca="false">IF(OR(J2190 &lt; 0, I2190 &lt; 0), IF(J2190 &lt; 0, "BUY", "SELL"), "S.W.")</f>
        <v>S.W.</v>
      </c>
      <c r="P2190" s="11" t="n">
        <f aca="false">IF(OR(O2189="BUY", O2189 = "SELL"), IF(O2189 = "BUY", E2190 - B2190, B2190 - E2190), 0)</f>
        <v>-12.18</v>
      </c>
      <c r="Q2190" s="24" t="n">
        <f aca="false">(F2190 - F2189) / F2189</f>
        <v>0.287132279367621</v>
      </c>
      <c r="R2190" s="25" t="inlineStr">
        <f aca="true">IF(ROW(Q2190) - 2 &gt;= 3, AVERAGE(Q2190:OFFSET(Q2190,1 - $R$2, 0)), "")</f>
        <is>
          <t/>
        </is>
      </c>
    </row>
    <row collapsed="false" customFormat="false" customHeight="false" hidden="false" ht="13.3" outlineLevel="0" r="2191">
      <c r="A2191" s="20" t="n">
        <v>39736</v>
      </c>
      <c r="B2191" s="14" t="n">
        <v>103.84</v>
      </c>
      <c r="C2191" s="15" t="n">
        <v>107</v>
      </c>
      <c r="D2191" s="16" t="n">
        <v>97.89</v>
      </c>
      <c r="E2191" s="17" t="n">
        <v>97.95</v>
      </c>
      <c r="F2191" s="18" t="n">
        <v>56577700</v>
      </c>
      <c r="G2191" s="13" t="n">
        <v>97.53</v>
      </c>
      <c r="I2191" s="7" t="n">
        <f aca="false">C2191 - E2190</f>
        <v>2.92</v>
      </c>
      <c r="J2191" s="8" t="n">
        <f aca="false">E2190 - D2191</f>
        <v>6.19</v>
      </c>
      <c r="K2191" s="9" t="n">
        <f aca="false">E2191 - E2190</f>
        <v>-6.13</v>
      </c>
      <c r="L2191" s="21" t="n">
        <f aca="false">I2191 / $E$2</f>
        <v>0.0291271820448878</v>
      </c>
      <c r="M2191" s="22" t="n">
        <f aca="false">J2191 / $E$2</f>
        <v>0.0617456359102244</v>
      </c>
      <c r="N2191" s="23" t="n">
        <f aca="false">K2191 / $E$2</f>
        <v>-0.061147132169576</v>
      </c>
      <c r="O2191" s="10" t="str">
        <f aca="false">IF(OR(J2191 &lt; 0, I2191 &lt; 0), IF(J2191 &lt; 0, "BUY", "SELL"), "S.W.")</f>
        <v>S.W.</v>
      </c>
      <c r="P2191" s="11" t="n">
        <f aca="false">IF(OR(O2190="BUY", O2190 = "SELL"), IF(O2190 = "BUY", E2191 - B2191, B2191 - E2191), 0)</f>
        <v>0</v>
      </c>
      <c r="Q2191" s="24" t="n">
        <f aca="false">(F2191 - F2190) / F2190</f>
        <v>-0.200312933746809</v>
      </c>
      <c r="R2191" s="25" t="inlineStr">
        <f aca="true">IF(ROW(Q2191) - 2 &gt;= 3, AVERAGE(Q2191:OFFSET(Q2191,1 - $R$2, 0)), "")</f>
        <is>
          <t/>
        </is>
      </c>
    </row>
    <row collapsed="false" customFormat="false" customHeight="false" hidden="false" ht="13.3" outlineLevel="0" r="2192">
      <c r="A2192" s="20" t="n">
        <v>39737</v>
      </c>
      <c r="B2192" s="14" t="n">
        <v>99.77</v>
      </c>
      <c r="C2192" s="15" t="n">
        <v>103.43</v>
      </c>
      <c r="D2192" s="16" t="n">
        <v>91.74</v>
      </c>
      <c r="E2192" s="17" t="n">
        <v>101.89</v>
      </c>
      <c r="F2192" s="18" t="n">
        <v>70732900</v>
      </c>
      <c r="G2192" s="13" t="n">
        <v>101.45</v>
      </c>
      <c r="I2192" s="7" t="n">
        <f aca="false">C2192 - E2191</f>
        <v>5.48</v>
      </c>
      <c r="J2192" s="8" t="n">
        <f aca="false">E2191 - D2192</f>
        <v>6.21000000000001</v>
      </c>
      <c r="K2192" s="9" t="n">
        <f aca="false">E2192 - E2191</f>
        <v>3.94</v>
      </c>
      <c r="L2192" s="21" t="n">
        <f aca="false">I2192 / $E$2</f>
        <v>0.0546633416458853</v>
      </c>
      <c r="M2192" s="22" t="n">
        <f aca="false">J2192 / $E$2</f>
        <v>0.0619451371571073</v>
      </c>
      <c r="N2192" s="23" t="n">
        <f aca="false">K2192 / $E$2</f>
        <v>0.0393017456359102</v>
      </c>
      <c r="O2192" s="10" t="str">
        <f aca="false">IF(OR(J2192 &lt; 0, I2192 &lt; 0), IF(J2192 &lt; 0, "BUY", "SELL"), "S.W.")</f>
        <v>S.W.</v>
      </c>
      <c r="P2192" s="11" t="n">
        <f aca="false">IF(OR(O2191="BUY", O2191 = "SELL"), IF(O2191 = "BUY", E2192 - B2192, B2192 - E2192), 0)</f>
        <v>0</v>
      </c>
      <c r="Q2192" s="24" t="n">
        <f aca="false">(F2192 - F2191) / F2191</f>
        <v>0.250190446059136</v>
      </c>
      <c r="R2192" s="25" t="inlineStr">
        <f aca="true">IF(ROW(Q2192) - 2 &gt;= 3, AVERAGE(Q2192:OFFSET(Q2192,1 - $R$2, 0)), "")</f>
        <is>
          <t/>
        </is>
      </c>
    </row>
    <row collapsed="false" customFormat="false" customHeight="false" hidden="false" ht="13.3" outlineLevel="0" r="2193">
      <c r="A2193" s="20" t="n">
        <v>39738</v>
      </c>
      <c r="B2193" s="14" t="n">
        <v>99.6</v>
      </c>
      <c r="C2193" s="15" t="n">
        <v>102.04</v>
      </c>
      <c r="D2193" s="16" t="n">
        <v>85.89</v>
      </c>
      <c r="E2193" s="17" t="n">
        <v>97.4</v>
      </c>
      <c r="F2193" s="18" t="n">
        <v>62936700</v>
      </c>
      <c r="G2193" s="13" t="n">
        <v>96.98</v>
      </c>
      <c r="I2193" s="7" t="n">
        <f aca="false">C2193 - E2192</f>
        <v>0.150000000000006</v>
      </c>
      <c r="J2193" s="8" t="n">
        <f aca="false">E2192 - D2193</f>
        <v>16</v>
      </c>
      <c r="K2193" s="9" t="n">
        <f aca="false">E2193 - E2192</f>
        <v>-4.49</v>
      </c>
      <c r="L2193" s="21" t="n">
        <f aca="false">I2193 / $E$2</f>
        <v>0.001496259351621</v>
      </c>
      <c r="M2193" s="22" t="n">
        <f aca="false">J2193 / $E$2</f>
        <v>0.159600997506234</v>
      </c>
      <c r="N2193" s="23" t="n">
        <f aca="false">K2193 / $E$2</f>
        <v>-0.044788029925187</v>
      </c>
      <c r="O2193" s="10" t="str">
        <f aca="false">IF(OR(J2193 &lt; 0, I2193 &lt; 0), IF(J2193 &lt; 0, "BUY", "SELL"), "S.W.")</f>
        <v>S.W.</v>
      </c>
      <c r="P2193" s="11" t="n">
        <f aca="false">IF(OR(O2192="BUY", O2192 = "SELL"), IF(O2192 = "BUY", E2193 - B2193, B2193 - E2193), 0)</f>
        <v>0</v>
      </c>
      <c r="Q2193" s="24" t="n">
        <f aca="false">(F2193 - F2192) / F2192</f>
        <v>-0.110220279389082</v>
      </c>
      <c r="R2193" s="25" t="inlineStr">
        <f aca="true">IF(ROW(Q2193) - 2 &gt;= 3, AVERAGE(Q2193:OFFSET(Q2193,1 - $R$2, 0)), "")</f>
        <is>
          <t/>
        </is>
      </c>
    </row>
    <row collapsed="false" customFormat="false" customHeight="false" hidden="false" ht="13.3" outlineLevel="0" r="2194">
      <c r="A2194" s="20" t="n">
        <v>39741</v>
      </c>
      <c r="B2194" s="14" t="n">
        <v>99.78</v>
      </c>
      <c r="C2194" s="15" t="n">
        <v>100.03</v>
      </c>
      <c r="D2194" s="16" t="n">
        <v>93.64</v>
      </c>
      <c r="E2194" s="17" t="n">
        <v>98.44</v>
      </c>
      <c r="F2194" s="18" t="n">
        <v>55280200</v>
      </c>
      <c r="G2194" s="13" t="n">
        <v>98.02</v>
      </c>
      <c r="I2194" s="7" t="n">
        <f aca="false">C2194 - E2193</f>
        <v>2.63</v>
      </c>
      <c r="J2194" s="8" t="n">
        <f aca="false">E2193 - D2194</f>
        <v>3.76000000000001</v>
      </c>
      <c r="K2194" s="9" t="n">
        <f aca="false">E2194 - E2193</f>
        <v>1.03999999999999</v>
      </c>
      <c r="L2194" s="21" t="n">
        <f aca="false">I2194 / $E$2</f>
        <v>0.0262344139650872</v>
      </c>
      <c r="M2194" s="22" t="n">
        <f aca="false">J2194 / $E$2</f>
        <v>0.0375062344139651</v>
      </c>
      <c r="N2194" s="23" t="n">
        <f aca="false">K2194 / $E$2</f>
        <v>0.0103740648379052</v>
      </c>
      <c r="O2194" s="10" t="str">
        <f aca="false">IF(OR(J2194 &lt; 0, I2194 &lt; 0), IF(J2194 &lt; 0, "BUY", "SELL"), "S.W.")</f>
        <v>S.W.</v>
      </c>
      <c r="P2194" s="11" t="n">
        <f aca="false">IF(OR(O2193="BUY", O2193 = "SELL"), IF(O2193 = "BUY", E2194 - B2194, B2194 - E2194), 0)</f>
        <v>0</v>
      </c>
      <c r="Q2194" s="24" t="n">
        <f aca="false">(F2194 - F2193) / F2193</f>
        <v>-0.121653979315725</v>
      </c>
      <c r="R2194" s="25" t="inlineStr">
        <f aca="true">IF(ROW(Q2194) - 2 &gt;= 3, AVERAGE(Q2194:OFFSET(Q2194,1 - $R$2, 0)), "")</f>
        <is>
          <t/>
        </is>
      </c>
    </row>
    <row collapsed="false" customFormat="false" customHeight="false" hidden="false" ht="13.3" outlineLevel="0" r="2195">
      <c r="A2195" s="20" t="n">
        <v>39742</v>
      </c>
      <c r="B2195" s="14" t="n">
        <v>96.95</v>
      </c>
      <c r="C2195" s="15" t="n">
        <v>97.9</v>
      </c>
      <c r="D2195" s="16" t="n">
        <v>91.16</v>
      </c>
      <c r="E2195" s="17" t="n">
        <v>91.49</v>
      </c>
      <c r="F2195" s="18" t="n">
        <v>78345000</v>
      </c>
      <c r="G2195" s="13" t="n">
        <v>91.1</v>
      </c>
      <c r="I2195" s="7" t="n">
        <f aca="false">C2195 - E2194</f>
        <v>-0.539999999999992</v>
      </c>
      <c r="J2195" s="8" t="n">
        <f aca="false">E2194 - D2195</f>
        <v>7.28</v>
      </c>
      <c r="K2195" s="9" t="n">
        <f aca="false">E2195 - E2194</f>
        <v>-6.95</v>
      </c>
      <c r="L2195" s="21" t="n">
        <f aca="false">I2195 / $E$2</f>
        <v>-0.00538653366583533</v>
      </c>
      <c r="M2195" s="22" t="n">
        <f aca="false">J2195 / $E$2</f>
        <v>0.0726184538653367</v>
      </c>
      <c r="N2195" s="23" t="n">
        <f aca="false">K2195 / $E$2</f>
        <v>-0.0693266832917706</v>
      </c>
      <c r="O2195" s="10" t="str">
        <f aca="false">IF(OR(J2195 &lt; 0, I2195 &lt; 0), IF(J2195 &lt; 0, "BUY", "SELL"), "S.W.")</f>
        <v>SELL</v>
      </c>
      <c r="P2195" s="11" t="n">
        <f aca="false">IF(OR(O2194="BUY", O2194 = "SELL"), IF(O2194 = "BUY", E2195 - B2195, B2195 - E2195), 0)</f>
        <v>0</v>
      </c>
      <c r="Q2195" s="24" t="n">
        <f aca="false">(F2195 - F2194) / F2194</f>
        <v>0.417234380483428</v>
      </c>
      <c r="R2195" s="25" t="inlineStr">
        <f aca="true">IF(ROW(Q2195) - 2 &gt;= 3, AVERAGE(Q2195:OFFSET(Q2195,1 - $R$2, 0)), "")</f>
        <is>
          <t/>
        </is>
      </c>
    </row>
    <row collapsed="false" customFormat="false" customHeight="false" hidden="false" ht="13.3" outlineLevel="0" r="2196">
      <c r="A2196" s="20" t="n">
        <v>39743</v>
      </c>
      <c r="B2196" s="14" t="n">
        <v>97.37</v>
      </c>
      <c r="C2196" s="15" t="n">
        <v>101.25</v>
      </c>
      <c r="D2196" s="16" t="n">
        <v>92.93</v>
      </c>
      <c r="E2196" s="17" t="n">
        <v>96.87</v>
      </c>
      <c r="F2196" s="18" t="n">
        <v>80314600</v>
      </c>
      <c r="G2196" s="13" t="n">
        <v>96.46</v>
      </c>
      <c r="I2196" s="7" t="n">
        <f aca="false">C2196 - E2195</f>
        <v>9.76000000000001</v>
      </c>
      <c r="J2196" s="8" t="n">
        <f aca="false">E2195 - D2196</f>
        <v>-1.44000000000001</v>
      </c>
      <c r="K2196" s="9" t="n">
        <f aca="false">E2196 - E2195</f>
        <v>5.38000000000001</v>
      </c>
      <c r="L2196" s="21" t="n">
        <f aca="false">I2196 / $E$2</f>
        <v>0.097356608478803</v>
      </c>
      <c r="M2196" s="22" t="n">
        <f aca="false">J2196 / $E$2</f>
        <v>-0.0143640897755612</v>
      </c>
      <c r="N2196" s="23" t="n">
        <f aca="false">K2196 / $E$2</f>
        <v>0.0536658354114714</v>
      </c>
      <c r="O2196" s="10" t="str">
        <f aca="false">IF(OR(J2196 &lt; 0, I2196 &lt; 0), IF(J2196 &lt; 0, "BUY", "SELL"), "S.W.")</f>
        <v>BUY</v>
      </c>
      <c r="P2196" s="11" t="n">
        <f aca="false">IF(OR(O2195="BUY", O2195 = "SELL"), IF(O2195 = "BUY", E2196 - B2196, B2196 - E2196), 0)</f>
        <v>0.5</v>
      </c>
      <c r="Q2196" s="24" t="n">
        <f aca="false">(F2196 - F2195) / F2195</f>
        <v>0.025140085519178</v>
      </c>
      <c r="R2196" s="25" t="inlineStr">
        <f aca="true">IF(ROW(Q2196) - 2 &gt;= 3, AVERAGE(Q2196:OFFSET(Q2196,1 - $R$2, 0)), "")</f>
        <is>
          <t/>
        </is>
      </c>
    </row>
    <row collapsed="false" customFormat="false" customHeight="false" hidden="false" ht="13.3" outlineLevel="0" r="2197">
      <c r="A2197" s="20" t="n">
        <v>39744</v>
      </c>
      <c r="B2197" s="14" t="n">
        <v>96.51</v>
      </c>
      <c r="C2197" s="15" t="n">
        <v>99.25</v>
      </c>
      <c r="D2197" s="16" t="n">
        <v>91.9</v>
      </c>
      <c r="E2197" s="17" t="n">
        <v>98.23</v>
      </c>
      <c r="F2197" s="18" t="n">
        <v>59836800</v>
      </c>
      <c r="G2197" s="13" t="n">
        <v>97.81</v>
      </c>
      <c r="I2197" s="7" t="n">
        <f aca="false">C2197 - E2196</f>
        <v>2.38</v>
      </c>
      <c r="J2197" s="8" t="n">
        <f aca="false">E2196 - D2197</f>
        <v>4.97</v>
      </c>
      <c r="K2197" s="9" t="n">
        <f aca="false">E2197 - E2196</f>
        <v>1.36</v>
      </c>
      <c r="L2197" s="21" t="n">
        <f aca="false">I2197 / $E$2</f>
        <v>0.0237406483790523</v>
      </c>
      <c r="M2197" s="22" t="n">
        <f aca="false">J2197 / $E$2</f>
        <v>0.0495760598503741</v>
      </c>
      <c r="N2197" s="23" t="n">
        <f aca="false">K2197 / $E$2</f>
        <v>0.0135660847880299</v>
      </c>
      <c r="O2197" s="10" t="str">
        <f aca="false">IF(OR(J2197 &lt; 0, I2197 &lt; 0), IF(J2197 &lt; 0, "BUY", "SELL"), "S.W.")</f>
        <v>S.W.</v>
      </c>
      <c r="P2197" s="11" t="n">
        <f aca="false">IF(OR(O2196="BUY", O2196 = "SELL"), IF(O2196 = "BUY", E2197 - B2197, B2197 - E2197), 0)</f>
        <v>1.72</v>
      </c>
      <c r="Q2197" s="24" t="n">
        <f aca="false">(F2197 - F2196) / F2196</f>
        <v>-0.254969831139046</v>
      </c>
      <c r="R2197" s="25" t="inlineStr">
        <f aca="true">IF(ROW(Q2197) - 2 &gt;= 3, AVERAGE(Q2197:OFFSET(Q2197,1 - $R$2, 0)), "")</f>
        <is>
          <t/>
        </is>
      </c>
    </row>
    <row collapsed="false" customFormat="false" customHeight="false" hidden="false" ht="13.3" outlineLevel="0" r="2198">
      <c r="A2198" s="20" t="n">
        <v>39745</v>
      </c>
      <c r="B2198" s="14" t="n">
        <v>90.33</v>
      </c>
      <c r="C2198" s="15" t="n">
        <v>97.9</v>
      </c>
      <c r="D2198" s="16" t="n">
        <v>90.11</v>
      </c>
      <c r="E2198" s="17" t="n">
        <v>96.38</v>
      </c>
      <c r="F2198" s="18" t="n">
        <v>56787800</v>
      </c>
      <c r="G2198" s="13" t="n">
        <v>95.97</v>
      </c>
      <c r="I2198" s="7" t="n">
        <f aca="false">C2198 - E2197</f>
        <v>-0.329999999999998</v>
      </c>
      <c r="J2198" s="8" t="n">
        <f aca="false">E2197 - D2198</f>
        <v>8.12</v>
      </c>
      <c r="K2198" s="9" t="n">
        <f aca="false">E2198 - E2197</f>
        <v>-1.85000000000001</v>
      </c>
      <c r="L2198" s="21" t="n">
        <f aca="false">I2198 / $E$2</f>
        <v>-0.00329177057356607</v>
      </c>
      <c r="M2198" s="22" t="n">
        <f aca="false">J2198 / $E$2</f>
        <v>0.080997506234414</v>
      </c>
      <c r="N2198" s="23" t="n">
        <f aca="false">K2198 / $E$2</f>
        <v>-0.0184538653366584</v>
      </c>
      <c r="O2198" s="10" t="str">
        <f aca="false">IF(OR(J2198 &lt; 0, I2198 &lt; 0), IF(J2198 &lt; 0, "BUY", "SELL"), "S.W.")</f>
        <v>SELL</v>
      </c>
      <c r="P2198" s="11" t="n">
        <f aca="false">IF(OR(O2197="BUY", O2197 = "SELL"), IF(O2197 = "BUY", E2198 - B2198, B2198 - E2198), 0)</f>
        <v>0</v>
      </c>
      <c r="Q2198" s="24" t="n">
        <f aca="false">(F2198 - F2197) / F2197</f>
        <v>-0.0509552649874325</v>
      </c>
      <c r="R2198" s="25" t="inlineStr">
        <f aca="true">IF(ROW(Q2198) - 2 &gt;= 3, AVERAGE(Q2198:OFFSET(Q2198,1 - $R$2, 0)), "")</f>
        <is>
          <t/>
        </is>
      </c>
    </row>
    <row collapsed="false" customFormat="false" customHeight="false" hidden="false" ht="13.3" outlineLevel="0" r="2199">
      <c r="A2199" s="20" t="n">
        <v>39748</v>
      </c>
      <c r="B2199" s="14" t="n">
        <v>95.07</v>
      </c>
      <c r="C2199" s="15" t="n">
        <v>97.63</v>
      </c>
      <c r="D2199" s="16" t="n">
        <v>91.86</v>
      </c>
      <c r="E2199" s="17" t="n">
        <v>92.09</v>
      </c>
      <c r="F2199" s="18" t="n">
        <v>43170400</v>
      </c>
      <c r="G2199" s="13" t="n">
        <v>91.7</v>
      </c>
      <c r="I2199" s="7" t="n">
        <f aca="false">C2199 - E2198</f>
        <v>1.25</v>
      </c>
      <c r="J2199" s="8" t="n">
        <f aca="false">E2198 - D2199</f>
        <v>4.52</v>
      </c>
      <c r="K2199" s="9" t="n">
        <f aca="false">E2199 - E2198</f>
        <v>-4.28999999999999</v>
      </c>
      <c r="L2199" s="21" t="n">
        <f aca="false">I2199 / $E$2</f>
        <v>0.0124688279301746</v>
      </c>
      <c r="M2199" s="22" t="n">
        <f aca="false">J2199 / $E$2</f>
        <v>0.0450872817955112</v>
      </c>
      <c r="N2199" s="23" t="n">
        <f aca="false">K2199 / $E$2</f>
        <v>-0.042793017456359</v>
      </c>
      <c r="O2199" s="10" t="str">
        <f aca="false">IF(OR(J2199 &lt; 0, I2199 &lt; 0), IF(J2199 &lt; 0, "BUY", "SELL"), "S.W.")</f>
        <v>S.W.</v>
      </c>
      <c r="P2199" s="11" t="n">
        <f aca="false">IF(OR(O2198="BUY", O2198 = "SELL"), IF(O2198 = "BUY", E2199 - B2199, B2199 - E2199), 0)</f>
        <v>2.97999999999999</v>
      </c>
      <c r="Q2199" s="24" t="n">
        <f aca="false">(F2199 - F2198) / F2198</f>
        <v>-0.239794462895199</v>
      </c>
      <c r="R2199" s="25" t="inlineStr">
        <f aca="true">IF(ROW(Q2199) - 2 &gt;= 3, AVERAGE(Q2199:OFFSET(Q2199,1 - $R$2, 0)), "")</f>
        <is>
          <t/>
        </is>
      </c>
    </row>
    <row collapsed="false" customFormat="false" customHeight="false" hidden="false" ht="13.3" outlineLevel="0" r="2200">
      <c r="A2200" s="20" t="n">
        <v>39749</v>
      </c>
      <c r="B2200" s="14" t="n">
        <v>95.43</v>
      </c>
      <c r="C2200" s="15" t="n">
        <v>100.5</v>
      </c>
      <c r="D2200" s="16" t="n">
        <v>92.37</v>
      </c>
      <c r="E2200" s="17" t="n">
        <v>99.91</v>
      </c>
      <c r="F2200" s="18" t="n">
        <v>58361900</v>
      </c>
      <c r="G2200" s="13" t="n">
        <v>99.48</v>
      </c>
      <c r="I2200" s="7" t="n">
        <f aca="false">C2200 - E2199</f>
        <v>8.41</v>
      </c>
      <c r="J2200" s="8" t="n">
        <f aca="false">E2199 - D2200</f>
        <v>-0.280000000000001</v>
      </c>
      <c r="K2200" s="9" t="n">
        <f aca="false">E2200 - E2199</f>
        <v>7.81999999999999</v>
      </c>
      <c r="L2200" s="21" t="n">
        <f aca="false">I2200 / $E$2</f>
        <v>0.0838902743142144</v>
      </c>
      <c r="M2200" s="22" t="n">
        <f aca="false">J2200 / $E$2</f>
        <v>-0.00279301745635911</v>
      </c>
      <c r="N2200" s="23" t="n">
        <f aca="false">K2200 / $E$2</f>
        <v>0.078004987531172</v>
      </c>
      <c r="O2200" s="10" t="str">
        <f aca="false">IF(OR(J2200 &lt; 0, I2200 &lt; 0), IF(J2200 &lt; 0, "BUY", "SELL"), "S.W.")</f>
        <v>BUY</v>
      </c>
      <c r="P2200" s="11" t="n">
        <f aca="false">IF(OR(O2199="BUY", O2199 = "SELL"), IF(O2199 = "BUY", E2200 - B2200, B2200 - E2200), 0)</f>
        <v>0</v>
      </c>
      <c r="Q2200" s="24" t="n">
        <f aca="false">(F2200 - F2199) / F2199</f>
        <v>0.351896206660119</v>
      </c>
      <c r="R2200" s="25" t="inlineStr">
        <f aca="true">IF(ROW(Q2200) - 2 &gt;= 3, AVERAGE(Q2200:OFFSET(Q2200,1 - $R$2, 0)), "")</f>
        <is>
          <t/>
        </is>
      </c>
    </row>
    <row collapsed="false" customFormat="false" customHeight="false" hidden="false" ht="13.3" outlineLevel="0" r="2201">
      <c r="A2201" s="20" t="n">
        <v>39750</v>
      </c>
      <c r="B2201" s="14" t="n">
        <v>100.86</v>
      </c>
      <c r="C2201" s="15" t="n">
        <v>109.54</v>
      </c>
      <c r="D2201" s="16" t="n">
        <v>99.94</v>
      </c>
      <c r="E2201" s="17" t="n">
        <v>104.55</v>
      </c>
      <c r="F2201" s="18" t="n">
        <v>69677800</v>
      </c>
      <c r="G2201" s="13" t="n">
        <v>104.1</v>
      </c>
      <c r="I2201" s="7" t="n">
        <f aca="false">C2201 - E2200</f>
        <v>9.63000000000001</v>
      </c>
      <c r="J2201" s="8" t="n">
        <f aca="false">E2200 - D2201</f>
        <v>-0.0300000000000011</v>
      </c>
      <c r="K2201" s="9" t="n">
        <f aca="false">E2201 - E2200</f>
        <v>4.64</v>
      </c>
      <c r="L2201" s="21" t="n">
        <f aca="false">I2201 / $E$2</f>
        <v>0.0960598503740649</v>
      </c>
      <c r="M2201" s="22" t="n">
        <f aca="false">J2201 / $E$2</f>
        <v>-0.000299251870324201</v>
      </c>
      <c r="N2201" s="23" t="n">
        <f aca="false">K2201 / $E$2</f>
        <v>0.046284289276808</v>
      </c>
      <c r="O2201" s="10" t="str">
        <f aca="false">IF(OR(J2201 &lt; 0, I2201 &lt; 0), IF(J2201 &lt; 0, "BUY", "SELL"), "S.W.")</f>
        <v>BUY</v>
      </c>
      <c r="P2201" s="11" t="n">
        <f aca="false">IF(OR(O2200="BUY", O2200 = "SELL"), IF(O2200 = "BUY", E2201 - B2201, B2201 - E2201), 0)</f>
        <v>3.69</v>
      </c>
      <c r="Q2201" s="24" t="n">
        <f aca="false">(F2201 - F2200) / F2200</f>
        <v>0.193891905506846</v>
      </c>
      <c r="R2201" s="25" t="inlineStr">
        <f aca="true">IF(ROW(Q2201) - 2 &gt;= 3, AVERAGE(Q2201:OFFSET(Q2201,1 - $R$2, 0)), "")</f>
        <is>
          <t/>
        </is>
      </c>
    </row>
    <row collapsed="false" customFormat="false" customHeight="false" hidden="false" ht="13.3" outlineLevel="0" r="2202">
      <c r="A2202" s="20" t="n">
        <v>39751</v>
      </c>
      <c r="B2202" s="14" t="n">
        <v>108.23</v>
      </c>
      <c r="C2202" s="15" t="n">
        <v>112.19</v>
      </c>
      <c r="D2202" s="16" t="n">
        <v>107.61</v>
      </c>
      <c r="E2202" s="17" t="n">
        <v>111.04</v>
      </c>
      <c r="F2202" s="18" t="n">
        <v>58503200</v>
      </c>
      <c r="G2202" s="13" t="n">
        <v>110.57</v>
      </c>
      <c r="I2202" s="7" t="n">
        <f aca="false">C2202 - E2201</f>
        <v>7.64</v>
      </c>
      <c r="J2202" s="8" t="n">
        <f aca="false">E2201 - D2202</f>
        <v>-3.06</v>
      </c>
      <c r="K2202" s="9" t="n">
        <f aca="false">E2202 - E2201</f>
        <v>6.49000000000001</v>
      </c>
      <c r="L2202" s="21" t="n">
        <f aca="false">I2202 / $E$2</f>
        <v>0.0762094763092269</v>
      </c>
      <c r="M2202" s="22" t="n">
        <f aca="false">J2202 / $E$2</f>
        <v>-0.0305236907730674</v>
      </c>
      <c r="N2202" s="23" t="n">
        <f aca="false">K2202 / $E$2</f>
        <v>0.0647381546134664</v>
      </c>
      <c r="O2202" s="10" t="str">
        <f aca="false">IF(OR(J2202 &lt; 0, I2202 &lt; 0), IF(J2202 &lt; 0, "BUY", "SELL"), "S.W.")</f>
        <v>BUY</v>
      </c>
      <c r="P2202" s="11" t="n">
        <f aca="false">IF(OR(O2201="BUY", O2201 = "SELL"), IF(O2201 = "BUY", E2202 - B2202, B2202 - E2202), 0)</f>
        <v>2.81</v>
      </c>
      <c r="Q2202" s="24" t="n">
        <f aca="false">(F2202 - F2201) / F2201</f>
        <v>-0.160375327579229</v>
      </c>
      <c r="R2202" s="25" t="inlineStr">
        <f aca="true">IF(ROW(Q2202) - 2 &gt;= 3, AVERAGE(Q2202:OFFSET(Q2202,1 - $R$2, 0)), "")</f>
        <is>
          <t/>
        </is>
      </c>
    </row>
    <row collapsed="false" customFormat="false" customHeight="false" hidden="false" ht="13.3" outlineLevel="0" r="2203">
      <c r="A2203" s="20" t="n">
        <v>39752</v>
      </c>
      <c r="B2203" s="14" t="n">
        <v>107.4</v>
      </c>
      <c r="C2203" s="15" t="n">
        <v>110.78</v>
      </c>
      <c r="D2203" s="16" t="n">
        <v>105.14</v>
      </c>
      <c r="E2203" s="17" t="n">
        <v>107.59</v>
      </c>
      <c r="F2203" s="18" t="n">
        <v>59277000</v>
      </c>
      <c r="G2203" s="13" t="n">
        <v>107.13</v>
      </c>
      <c r="I2203" s="7" t="n">
        <f aca="false">C2203 - E2202</f>
        <v>-0.260000000000005</v>
      </c>
      <c r="J2203" s="8" t="n">
        <f aca="false">E2202 - D2203</f>
        <v>5.90000000000001</v>
      </c>
      <c r="K2203" s="9" t="n">
        <f aca="false">E2203 - E2202</f>
        <v>-3.45</v>
      </c>
      <c r="L2203" s="21" t="n">
        <f aca="false">I2203 / $E$2</f>
        <v>-0.00259351620947636</v>
      </c>
      <c r="M2203" s="22" t="n">
        <f aca="false">J2203 / $E$2</f>
        <v>0.058852867830424</v>
      </c>
      <c r="N2203" s="23" t="n">
        <f aca="false">K2203 / $E$2</f>
        <v>-0.0344139650872818</v>
      </c>
      <c r="O2203" s="10" t="str">
        <f aca="false">IF(OR(J2203 &lt; 0, I2203 &lt; 0), IF(J2203 &lt; 0, "BUY", "SELL"), "S.W.")</f>
        <v>SELL</v>
      </c>
      <c r="P2203" s="11" t="n">
        <f aca="false">IF(OR(O2202="BUY", O2202 = "SELL"), IF(O2202 = "BUY", E2203 - B2203, B2203 - E2203), 0)</f>
        <v>0.189999999999998</v>
      </c>
      <c r="Q2203" s="24" t="n">
        <f aca="false">(F2203 - F2202) / F2202</f>
        <v>0.0132266269195531</v>
      </c>
      <c r="R2203" s="25" t="inlineStr">
        <f aca="true">IF(ROW(Q2203) - 2 &gt;= 3, AVERAGE(Q2203:OFFSET(Q2203,1 - $R$2, 0)), "")</f>
        <is>
          <t/>
        </is>
      </c>
    </row>
    <row collapsed="false" customFormat="false" customHeight="false" hidden="false" ht="13.3" outlineLevel="0" r="2204">
      <c r="A2204" s="20" t="n">
        <v>39755</v>
      </c>
      <c r="B2204" s="14" t="n">
        <v>105.93</v>
      </c>
      <c r="C2204" s="15" t="n">
        <v>109.1</v>
      </c>
      <c r="D2204" s="16" t="n">
        <v>104.86</v>
      </c>
      <c r="E2204" s="17" t="n">
        <v>106.96</v>
      </c>
      <c r="F2204" s="18" t="n">
        <v>37783500</v>
      </c>
      <c r="G2204" s="13" t="n">
        <v>106.5</v>
      </c>
      <c r="I2204" s="7" t="n">
        <f aca="false">C2204 - E2203</f>
        <v>1.50999999999999</v>
      </c>
      <c r="J2204" s="8" t="n">
        <f aca="false">E2203 - D2204</f>
        <v>2.73</v>
      </c>
      <c r="K2204" s="9" t="n">
        <f aca="false">E2204 - E2203</f>
        <v>-0.63000000000001</v>
      </c>
      <c r="L2204" s="21" t="n">
        <f aca="false">I2204 / $E$2</f>
        <v>0.0150623441396508</v>
      </c>
      <c r="M2204" s="22" t="n">
        <f aca="false">J2204 / $E$2</f>
        <v>0.0272319201995013</v>
      </c>
      <c r="N2204" s="23" t="n">
        <f aca="false">K2204 / $E$2</f>
        <v>-0.00628428927680808</v>
      </c>
      <c r="O2204" s="10" t="str">
        <f aca="false">IF(OR(J2204 &lt; 0, I2204 &lt; 0), IF(J2204 &lt; 0, "BUY", "SELL"), "S.W.")</f>
        <v>S.W.</v>
      </c>
      <c r="P2204" s="11" t="n">
        <f aca="false">IF(OR(O2203="BUY", O2203 = "SELL"), IF(O2203 = "BUY", E2204 - B2204, B2204 - E2204), 0)</f>
        <v>-1.02999999999999</v>
      </c>
      <c r="Q2204" s="24" t="n">
        <f aca="false">(F2204 - F2203) / F2203</f>
        <v>-0.36259426084316</v>
      </c>
      <c r="R2204" s="25" t="inlineStr">
        <f aca="true">IF(ROW(Q2204) - 2 &gt;= 3, AVERAGE(Q2204:OFFSET(Q2204,1 - $R$2, 0)), "")</f>
        <is>
          <t/>
        </is>
      </c>
    </row>
    <row collapsed="false" customFormat="false" customHeight="false" hidden="false" ht="13.3" outlineLevel="0" r="2205">
      <c r="A2205" s="20" t="n">
        <v>39756</v>
      </c>
      <c r="B2205" s="14" t="n">
        <v>109.99</v>
      </c>
      <c r="C2205" s="15" t="n">
        <v>111.79</v>
      </c>
      <c r="D2205" s="16" t="n">
        <v>106.67</v>
      </c>
      <c r="E2205" s="17" t="n">
        <v>110.99</v>
      </c>
      <c r="F2205" s="18" t="n">
        <v>49952900</v>
      </c>
      <c r="G2205" s="13" t="n">
        <v>110.52</v>
      </c>
      <c r="I2205" s="7" t="n">
        <f aca="false">C2205 - E2204</f>
        <v>4.83000000000001</v>
      </c>
      <c r="J2205" s="8" t="n">
        <f aca="false">E2204 - D2205</f>
        <v>0.289999999999992</v>
      </c>
      <c r="K2205" s="9" t="n">
        <f aca="false">E2205 - E2204</f>
        <v>4.03</v>
      </c>
      <c r="L2205" s="21" t="n">
        <f aca="false">I2205 / $E$2</f>
        <v>0.0481795511221946</v>
      </c>
      <c r="M2205" s="22" t="n">
        <f aca="false">J2205 / $E$2</f>
        <v>0.00289276807980042</v>
      </c>
      <c r="N2205" s="23" t="n">
        <f aca="false">K2205 / $E$2</f>
        <v>0.0401995012468828</v>
      </c>
      <c r="O2205" s="10" t="str">
        <f aca="false">IF(OR(J2205 &lt; 0, I2205 &lt; 0), IF(J2205 &lt; 0, "BUY", "SELL"), "S.W.")</f>
        <v>S.W.</v>
      </c>
      <c r="P2205" s="11" t="n">
        <f aca="false">IF(OR(O2204="BUY", O2204 = "SELL"), IF(O2204 = "BUY", E2205 - B2205, B2205 - E2205), 0)</f>
        <v>0</v>
      </c>
      <c r="Q2205" s="24" t="n">
        <f aca="false">(F2205 - F2204) / F2204</f>
        <v>0.322082390461445</v>
      </c>
      <c r="R2205" s="25" t="inlineStr">
        <f aca="true">IF(ROW(Q2205) - 2 &gt;= 3, AVERAGE(Q2205:OFFSET(Q2205,1 - $R$2, 0)), "")</f>
        <is>
          <t/>
        </is>
      </c>
    </row>
    <row collapsed="false" customFormat="false" customHeight="false" hidden="false" ht="13.3" outlineLevel="0" r="2206">
      <c r="A2206" s="20" t="n">
        <v>39757</v>
      </c>
      <c r="B2206" s="14" t="n">
        <v>108.91</v>
      </c>
      <c r="C2206" s="15" t="n">
        <v>109.72</v>
      </c>
      <c r="D2206" s="16" t="n">
        <v>102.99</v>
      </c>
      <c r="E2206" s="17" t="n">
        <v>103.3</v>
      </c>
      <c r="F2206" s="18" t="n">
        <v>44873400</v>
      </c>
      <c r="G2206" s="13" t="n">
        <v>102.86</v>
      </c>
      <c r="I2206" s="7" t="n">
        <f aca="false">C2206 - E2205</f>
        <v>-1.27</v>
      </c>
      <c r="J2206" s="8" t="n">
        <f aca="false">E2205 - D2206</f>
        <v>8</v>
      </c>
      <c r="K2206" s="9" t="n">
        <f aca="false">E2206 - E2205</f>
        <v>-7.69</v>
      </c>
      <c r="L2206" s="21" t="n">
        <f aca="false">I2206 / $E$2</f>
        <v>-0.0126683291770573</v>
      </c>
      <c r="M2206" s="22" t="n">
        <f aca="false">J2206 / $E$2</f>
        <v>0.0798004987531172</v>
      </c>
      <c r="N2206" s="23" t="n">
        <f aca="false">K2206 / $E$2</f>
        <v>-0.0767082294264339</v>
      </c>
      <c r="O2206" s="10" t="str">
        <f aca="false">IF(OR(J2206 &lt; 0, I2206 &lt; 0), IF(J2206 &lt; 0, "BUY", "SELL"), "S.W.")</f>
        <v>SELL</v>
      </c>
      <c r="P2206" s="11" t="n">
        <f aca="false">IF(OR(O2205="BUY", O2205 = "SELL"), IF(O2205 = "BUY", E2206 - B2206, B2206 - E2206), 0)</f>
        <v>0</v>
      </c>
      <c r="Q2206" s="24" t="n">
        <f aca="false">(F2206 - F2205) / F2205</f>
        <v>-0.101685788012308</v>
      </c>
      <c r="R2206" s="25" t="inlineStr">
        <f aca="true">IF(ROW(Q2206) - 2 &gt;= 3, AVERAGE(Q2206:OFFSET(Q2206,1 - $R$2, 0)), "")</f>
        <is>
          <t/>
        </is>
      </c>
    </row>
    <row collapsed="false" customFormat="false" customHeight="false" hidden="false" ht="13.3" outlineLevel="0" r="2207">
      <c r="A2207" s="20" t="n">
        <v>39758</v>
      </c>
      <c r="B2207" s="14" t="n">
        <v>101.05</v>
      </c>
      <c r="C2207" s="15" t="n">
        <v>102.78</v>
      </c>
      <c r="D2207" s="16" t="n">
        <v>98</v>
      </c>
      <c r="E2207" s="17" t="n">
        <v>99.1</v>
      </c>
      <c r="F2207" s="18" t="n">
        <v>47109800</v>
      </c>
      <c r="G2207" s="13" t="n">
        <v>98.68</v>
      </c>
      <c r="I2207" s="7" t="n">
        <f aca="false">C2207 - E2206</f>
        <v>-0.519999999999996</v>
      </c>
      <c r="J2207" s="8" t="n">
        <f aca="false">E2206 - D2207</f>
        <v>5.3</v>
      </c>
      <c r="K2207" s="9" t="n">
        <f aca="false">E2207 - E2206</f>
        <v>-4.2</v>
      </c>
      <c r="L2207" s="21" t="n">
        <f aca="false">I2207 / $E$2</f>
        <v>-0.00518703241895258</v>
      </c>
      <c r="M2207" s="22" t="n">
        <f aca="false">J2207 / $E$2</f>
        <v>0.0528678304239401</v>
      </c>
      <c r="N2207" s="23" t="n">
        <f aca="false">K2207 / $E$2</f>
        <v>-0.0418952618453866</v>
      </c>
      <c r="O2207" s="10" t="str">
        <f aca="false">IF(OR(J2207 &lt; 0, I2207 &lt; 0), IF(J2207 &lt; 0, "BUY", "SELL"), "S.W.")</f>
        <v>SELL</v>
      </c>
      <c r="P2207" s="11" t="n">
        <f aca="false">IF(OR(O2206="BUY", O2206 = "SELL"), IF(O2206 = "BUY", E2207 - B2207, B2207 - E2207), 0)</f>
        <v>1.95</v>
      </c>
      <c r="Q2207" s="24" t="n">
        <f aca="false">(F2207 - F2206) / F2206</f>
        <v>0.0498379886525202</v>
      </c>
      <c r="R2207" s="25" t="inlineStr">
        <f aca="true">IF(ROW(Q2207) - 2 &gt;= 3, AVERAGE(Q2207:OFFSET(Q2207,1 - $R$2, 0)), "")</f>
        <is>
          <t/>
        </is>
      </c>
    </row>
    <row collapsed="false" customFormat="false" customHeight="false" hidden="false" ht="13.3" outlineLevel="0" r="2208">
      <c r="A2208" s="20" t="n">
        <v>39759</v>
      </c>
      <c r="B2208" s="14" t="n">
        <v>99.24</v>
      </c>
      <c r="C2208" s="15" t="n">
        <v>99.85</v>
      </c>
      <c r="D2208" s="16" t="n">
        <v>95.72</v>
      </c>
      <c r="E2208" s="17" t="n">
        <v>98.24</v>
      </c>
      <c r="F2208" s="18" t="n">
        <v>39116200</v>
      </c>
      <c r="G2208" s="13" t="n">
        <v>97.82</v>
      </c>
      <c r="I2208" s="7" t="n">
        <f aca="false">C2208 - E2207</f>
        <v>0.75</v>
      </c>
      <c r="J2208" s="8" t="n">
        <f aca="false">E2207 - D2208</f>
        <v>3.38</v>
      </c>
      <c r="K2208" s="9" t="n">
        <f aca="false">E2208 - E2207</f>
        <v>-0.859999999999999</v>
      </c>
      <c r="L2208" s="21" t="n">
        <f aca="false">I2208 / $E$2</f>
        <v>0.00748129675810474</v>
      </c>
      <c r="M2208" s="22" t="n">
        <f aca="false">J2208 / $E$2</f>
        <v>0.033715710723192</v>
      </c>
      <c r="N2208" s="23" t="n">
        <f aca="false">K2208 / $E$2</f>
        <v>-0.0085785536159601</v>
      </c>
      <c r="O2208" s="10" t="str">
        <f aca="false">IF(OR(J2208 &lt; 0, I2208 &lt; 0), IF(J2208 &lt; 0, "BUY", "SELL"), "S.W.")</f>
        <v>S.W.</v>
      </c>
      <c r="P2208" s="11" t="n">
        <f aca="false">IF(OR(O2207="BUY", O2207 = "SELL"), IF(O2207 = "BUY", E2208 - B2208, B2208 - E2208), 0)</f>
        <v>1</v>
      </c>
      <c r="Q2208" s="24" t="n">
        <f aca="false">(F2208 - F2207) / F2207</f>
        <v>-0.169680193929925</v>
      </c>
      <c r="R2208" s="25" t="inlineStr">
        <f aca="true">IF(ROW(Q2208) - 2 &gt;= 3, AVERAGE(Q2208:OFFSET(Q2208,1 - $R$2, 0)), "")</f>
        <is>
          <t/>
        </is>
      </c>
    </row>
    <row collapsed="false" customFormat="false" customHeight="false" hidden="false" ht="13.3" outlineLevel="0" r="2209">
      <c r="A2209" s="20" t="n">
        <v>39762</v>
      </c>
      <c r="B2209" s="14" t="n">
        <v>100.17</v>
      </c>
      <c r="C2209" s="15" t="n">
        <v>100.4</v>
      </c>
      <c r="D2209" s="16" t="n">
        <v>94.5</v>
      </c>
      <c r="E2209" s="17" t="n">
        <v>95.88</v>
      </c>
      <c r="F2209" s="18" t="n">
        <v>40136500</v>
      </c>
      <c r="G2209" s="13" t="n">
        <v>95.47</v>
      </c>
      <c r="I2209" s="7" t="n">
        <f aca="false">C2209 - E2208</f>
        <v>2.16000000000001</v>
      </c>
      <c r="J2209" s="8" t="n">
        <f aca="false">E2208 - D2209</f>
        <v>3.73999999999999</v>
      </c>
      <c r="K2209" s="9" t="n">
        <f aca="false">E2209 - E2208</f>
        <v>-2.36</v>
      </c>
      <c r="L2209" s="21" t="n">
        <f aca="false">I2209 / $E$2</f>
        <v>0.0215461346633418</v>
      </c>
      <c r="M2209" s="22" t="n">
        <f aca="false">J2209 / $E$2</f>
        <v>0.0373067331670822</v>
      </c>
      <c r="N2209" s="23" t="n">
        <f aca="false">K2209 / $E$2</f>
        <v>-0.0235411471321696</v>
      </c>
      <c r="O2209" s="10" t="str">
        <f aca="false">IF(OR(J2209 &lt; 0, I2209 &lt; 0), IF(J2209 &lt; 0, "BUY", "SELL"), "S.W.")</f>
        <v>S.W.</v>
      </c>
      <c r="P2209" s="11" t="n">
        <f aca="false">IF(OR(O2208="BUY", O2208 = "SELL"), IF(O2208 = "BUY", E2209 - B2209, B2209 - E2209), 0)</f>
        <v>0</v>
      </c>
      <c r="Q2209" s="24" t="n">
        <f aca="false">(F2209 - F2208) / F2208</f>
        <v>0.026083822048154</v>
      </c>
      <c r="R2209" s="25" t="inlineStr">
        <f aca="true">IF(ROW(Q2209) - 2 &gt;= 3, AVERAGE(Q2209:OFFSET(Q2209,1 - $R$2, 0)), "")</f>
        <is>
          <t/>
        </is>
      </c>
    </row>
    <row collapsed="false" customFormat="false" customHeight="false" hidden="false" ht="13.3" outlineLevel="0" r="2210">
      <c r="A2210" s="20" t="n">
        <v>39763</v>
      </c>
      <c r="B2210" s="14" t="n">
        <v>94.81</v>
      </c>
      <c r="C2210" s="15" t="n">
        <v>97.17</v>
      </c>
      <c r="D2210" s="16" t="n">
        <v>92.26</v>
      </c>
      <c r="E2210" s="17" t="n">
        <v>94.77</v>
      </c>
      <c r="F2210" s="18" t="n">
        <v>43733500</v>
      </c>
      <c r="G2210" s="13" t="n">
        <v>94.36</v>
      </c>
      <c r="I2210" s="7" t="n">
        <f aca="false">C2210 - E2209</f>
        <v>1.29000000000001</v>
      </c>
      <c r="J2210" s="8" t="n">
        <f aca="false">E2209 - D2210</f>
        <v>3.61999999999999</v>
      </c>
      <c r="K2210" s="9" t="n">
        <f aca="false">E2210 - E2209</f>
        <v>-1.11</v>
      </c>
      <c r="L2210" s="21" t="n">
        <f aca="false">I2210 / $E$2</f>
        <v>0.0128678304239402</v>
      </c>
      <c r="M2210" s="22" t="n">
        <f aca="false">J2210 / $E$2</f>
        <v>0.0361097256857854</v>
      </c>
      <c r="N2210" s="23" t="n">
        <f aca="false">K2210 / $E$2</f>
        <v>-0.011072319201995</v>
      </c>
      <c r="O2210" s="10" t="str">
        <f aca="false">IF(OR(J2210 &lt; 0, I2210 &lt; 0), IF(J2210 &lt; 0, "BUY", "SELL"), "S.W.")</f>
        <v>S.W.</v>
      </c>
      <c r="P2210" s="11" t="n">
        <f aca="false">IF(OR(O2209="BUY", O2209 = "SELL"), IF(O2209 = "BUY", E2210 - B2210, B2210 - E2210), 0)</f>
        <v>0</v>
      </c>
      <c r="Q2210" s="24" t="n">
        <f aca="false">(F2210 - F2209) / F2209</f>
        <v>0.0896191745667908</v>
      </c>
      <c r="R2210" s="25" t="inlineStr">
        <f aca="true">IF(ROW(Q2210) - 2 &gt;= 3, AVERAGE(Q2210:OFFSET(Q2210,1 - $R$2, 0)), "")</f>
        <is>
          <t/>
        </is>
      </c>
    </row>
    <row collapsed="false" customFormat="false" customHeight="false" hidden="false" ht="13.3" outlineLevel="0" r="2211">
      <c r="A2211" s="20" t="n">
        <v>39764</v>
      </c>
      <c r="B2211" s="14" t="n">
        <v>92.43</v>
      </c>
      <c r="C2211" s="15" t="n">
        <v>93.24</v>
      </c>
      <c r="D2211" s="16" t="n">
        <v>90.01</v>
      </c>
      <c r="E2211" s="17" t="n">
        <v>90.12</v>
      </c>
      <c r="F2211" s="18" t="n">
        <v>42106300</v>
      </c>
      <c r="G2211" s="13" t="n">
        <v>89.73</v>
      </c>
      <c r="I2211" s="7" t="n">
        <f aca="false">C2211 - E2210</f>
        <v>-1.53</v>
      </c>
      <c r="J2211" s="8" t="n">
        <f aca="false">E2210 - D2211</f>
        <v>4.75999999999999</v>
      </c>
      <c r="K2211" s="9" t="n">
        <f aca="false">E2211 - E2210</f>
        <v>-4.64999999999999</v>
      </c>
      <c r="L2211" s="21" t="n">
        <f aca="false">I2211 / $E$2</f>
        <v>-0.0152618453865337</v>
      </c>
      <c r="M2211" s="22" t="n">
        <f aca="false">J2211 / $E$2</f>
        <v>0.0474812967581047</v>
      </c>
      <c r="N2211" s="23" t="n">
        <f aca="false">K2211 / $E$2</f>
        <v>-0.0463840399002493</v>
      </c>
      <c r="O2211" s="10" t="str">
        <f aca="false">IF(OR(J2211 &lt; 0, I2211 &lt; 0), IF(J2211 &lt; 0, "BUY", "SELL"), "S.W.")</f>
        <v>SELL</v>
      </c>
      <c r="P2211" s="11" t="n">
        <f aca="false">IF(OR(O2210="BUY", O2210 = "SELL"), IF(O2210 = "BUY", E2211 - B2211, B2211 - E2211), 0)</f>
        <v>0</v>
      </c>
      <c r="Q2211" s="24" t="n">
        <f aca="false">(F2211 - F2210) / F2210</f>
        <v>-0.0372071752775332</v>
      </c>
      <c r="R2211" s="25" t="inlineStr">
        <f aca="true">IF(ROW(Q2211) - 2 &gt;= 3, AVERAGE(Q2211:OFFSET(Q2211,1 - $R$2, 0)), "")</f>
        <is>
          <t/>
        </is>
      </c>
    </row>
    <row collapsed="false" customFormat="false" customHeight="false" hidden="false" ht="13.3" outlineLevel="0" r="2212">
      <c r="A2212" s="20" t="n">
        <v>39765</v>
      </c>
      <c r="B2212" s="14" t="n">
        <v>89.87</v>
      </c>
      <c r="C2212" s="15" t="n">
        <v>96.44</v>
      </c>
      <c r="D2212" s="16" t="n">
        <v>86.02</v>
      </c>
      <c r="E2212" s="17" t="n">
        <v>96.44</v>
      </c>
      <c r="F2212" s="18" t="n">
        <v>66217400</v>
      </c>
      <c r="G2212" s="13" t="n">
        <v>96.03</v>
      </c>
      <c r="I2212" s="7" t="n">
        <f aca="false">C2212 - E2211</f>
        <v>6.31999999999999</v>
      </c>
      <c r="J2212" s="8" t="n">
        <f aca="false">E2211 - D2212</f>
        <v>4.10000000000001</v>
      </c>
      <c r="K2212" s="9" t="n">
        <f aca="false">E2212 - E2211</f>
        <v>6.31999999999999</v>
      </c>
      <c r="L2212" s="21" t="n">
        <f aca="false">I2212 / $E$2</f>
        <v>0.0630423940149625</v>
      </c>
      <c r="M2212" s="22" t="n">
        <f aca="false">J2212 / $E$2</f>
        <v>0.0408977556109727</v>
      </c>
      <c r="N2212" s="23" t="n">
        <f aca="false">K2212 / $E$2</f>
        <v>0.0630423940149625</v>
      </c>
      <c r="O2212" s="10" t="str">
        <f aca="false">IF(OR(J2212 &lt; 0, I2212 &lt; 0), IF(J2212 &lt; 0, "BUY", "SELL"), "S.W.")</f>
        <v>S.W.</v>
      </c>
      <c r="P2212" s="11" t="n">
        <f aca="false">IF(OR(O2211="BUY", O2211 = "SELL"), IF(O2211 = "BUY", E2212 - B2212, B2212 - E2212), 0)</f>
        <v>-6.56999999999999</v>
      </c>
      <c r="Q2212" s="24" t="n">
        <f aca="false">(F2212 - F2211) / F2211</f>
        <v>0.572624524121094</v>
      </c>
      <c r="R2212" s="25" t="inlineStr">
        <f aca="true">IF(ROW(Q2212) - 2 &gt;= 3, AVERAGE(Q2212:OFFSET(Q2212,1 - $R$2, 0)), "")</f>
        <is>
          <t/>
        </is>
      </c>
    </row>
    <row collapsed="false" customFormat="false" customHeight="false" hidden="false" ht="13.3" outlineLevel="0" r="2213">
      <c r="A2213" s="20" t="n">
        <v>39766</v>
      </c>
      <c r="B2213" s="14" t="n">
        <v>93.76</v>
      </c>
      <c r="C2213" s="15" t="n">
        <v>93.99</v>
      </c>
      <c r="D2213" s="16" t="n">
        <v>90</v>
      </c>
      <c r="E2213" s="17" t="n">
        <v>90.24</v>
      </c>
      <c r="F2213" s="18" t="n">
        <v>50188100</v>
      </c>
      <c r="G2213" s="13" t="n">
        <v>89.85</v>
      </c>
      <c r="I2213" s="7" t="n">
        <f aca="false">C2213 - E2212</f>
        <v>-2.45</v>
      </c>
      <c r="J2213" s="8" t="n">
        <f aca="false">E2212 - D2213</f>
        <v>6.44</v>
      </c>
      <c r="K2213" s="9" t="n">
        <f aca="false">E2213 - E2212</f>
        <v>-6.2</v>
      </c>
      <c r="L2213" s="21" t="n">
        <f aca="false">I2213 / $E$2</f>
        <v>-0.0244389027431422</v>
      </c>
      <c r="M2213" s="22" t="n">
        <f aca="false">J2213 / $E$2</f>
        <v>0.0642394014962593</v>
      </c>
      <c r="N2213" s="23" t="n">
        <f aca="false">K2213 / $E$2</f>
        <v>-0.0618453865336659</v>
      </c>
      <c r="O2213" s="10" t="str">
        <f aca="false">IF(OR(J2213 &lt; 0, I2213 &lt; 0), IF(J2213 &lt; 0, "BUY", "SELL"), "S.W.")</f>
        <v>SELL</v>
      </c>
      <c r="P2213" s="11" t="n">
        <f aca="false">IF(OR(O2212="BUY", O2212 = "SELL"), IF(O2212 = "BUY", E2213 - B2213, B2213 - E2213), 0)</f>
        <v>0</v>
      </c>
      <c r="Q2213" s="24" t="n">
        <f aca="false">(F2213 - F2212) / F2212</f>
        <v>-0.242070815223793</v>
      </c>
      <c r="R2213" s="25" t="inlineStr">
        <f aca="true">IF(ROW(Q2213) - 2 &gt;= 3, AVERAGE(Q2213:OFFSET(Q2213,1 - $R$2, 0)), "")</f>
        <is>
          <t/>
        </is>
      </c>
    </row>
    <row collapsed="false" customFormat="false" customHeight="false" hidden="false" ht="13.3" outlineLevel="0" r="2214">
      <c r="A2214" s="20" t="n">
        <v>39769</v>
      </c>
      <c r="B2214" s="14" t="n">
        <v>88.48</v>
      </c>
      <c r="C2214" s="15" t="n">
        <v>90.55</v>
      </c>
      <c r="D2214" s="16" t="n">
        <v>87.26</v>
      </c>
      <c r="E2214" s="17" t="n">
        <v>88.14</v>
      </c>
      <c r="F2214" s="18" t="n">
        <v>41518800</v>
      </c>
      <c r="G2214" s="13" t="n">
        <v>87.76</v>
      </c>
      <c r="I2214" s="7" t="n">
        <f aca="false">C2214 - E2213</f>
        <v>0.310000000000002</v>
      </c>
      <c r="J2214" s="8" t="n">
        <f aca="false">E2213 - D2214</f>
        <v>2.97999999999999</v>
      </c>
      <c r="K2214" s="9" t="n">
        <f aca="false">E2214 - E2213</f>
        <v>-2.09999999999999</v>
      </c>
      <c r="L2214" s="21" t="n">
        <f aca="false">I2214 / $E$2</f>
        <v>0.00309226932668331</v>
      </c>
      <c r="M2214" s="22" t="n">
        <f aca="false">J2214 / $E$2</f>
        <v>0.0297256857855361</v>
      </c>
      <c r="N2214" s="23" t="n">
        <f aca="false">K2214 / $E$2</f>
        <v>-0.0209476309226932</v>
      </c>
      <c r="O2214" s="10" t="str">
        <f aca="false">IF(OR(J2214 &lt; 0, I2214 &lt; 0), IF(J2214 &lt; 0, "BUY", "SELL"), "S.W.")</f>
        <v>S.W.</v>
      </c>
      <c r="P2214" s="11" t="n">
        <f aca="false">IF(OR(O2213="BUY", O2213 = "SELL"), IF(O2213 = "BUY", E2214 - B2214, B2214 - E2214), 0)</f>
        <v>0.340000000000003</v>
      </c>
      <c r="Q2214" s="24" t="n">
        <f aca="false">(F2214 - F2213) / F2213</f>
        <v>-0.172736166541471</v>
      </c>
      <c r="R2214" s="25" t="inlineStr">
        <f aca="true">IF(ROW(Q2214) - 2 &gt;= 3, AVERAGE(Q2214:OFFSET(Q2214,1 - $R$2, 0)), "")</f>
        <is>
          <t/>
        </is>
      </c>
    </row>
    <row collapsed="false" customFormat="false" customHeight="false" hidden="false" ht="13.3" outlineLevel="0" r="2215">
      <c r="A2215" s="20" t="n">
        <v>39770</v>
      </c>
      <c r="B2215" s="14" t="n">
        <v>89.64</v>
      </c>
      <c r="C2215" s="15" t="n">
        <v>90.99</v>
      </c>
      <c r="D2215" s="16" t="n">
        <v>86.86</v>
      </c>
      <c r="E2215" s="17" t="n">
        <v>89.91</v>
      </c>
      <c r="F2215" s="18" t="n">
        <v>43203400</v>
      </c>
      <c r="G2215" s="13" t="n">
        <v>89.53</v>
      </c>
      <c r="I2215" s="7" t="n">
        <f aca="false">C2215 - E2214</f>
        <v>2.84999999999999</v>
      </c>
      <c r="J2215" s="8" t="n">
        <f aca="false">E2214 - D2215</f>
        <v>1.28</v>
      </c>
      <c r="K2215" s="9" t="n">
        <f aca="false">E2215 - E2214</f>
        <v>1.77</v>
      </c>
      <c r="L2215" s="21" t="n">
        <f aca="false">I2215 / $E$2</f>
        <v>0.0284289276807979</v>
      </c>
      <c r="M2215" s="22" t="n">
        <f aca="false">J2215 / $E$2</f>
        <v>0.0127680798004988</v>
      </c>
      <c r="N2215" s="23" t="n">
        <f aca="false">K2215 / $E$2</f>
        <v>0.0176558603491271</v>
      </c>
      <c r="O2215" s="10" t="str">
        <f aca="false">IF(OR(J2215 &lt; 0, I2215 &lt; 0), IF(J2215 &lt; 0, "BUY", "SELL"), "S.W.")</f>
        <v>S.W.</v>
      </c>
      <c r="P2215" s="11" t="n">
        <f aca="false">IF(OR(O2214="BUY", O2214 = "SELL"), IF(O2214 = "BUY", E2215 - B2215, B2215 - E2215), 0)</f>
        <v>0</v>
      </c>
      <c r="Q2215" s="24" t="n">
        <f aca="false">(F2215 - F2214) / F2214</f>
        <v>0.0405743903966396</v>
      </c>
      <c r="R2215" s="25" t="inlineStr">
        <f aca="true">IF(ROW(Q2215) - 2 &gt;= 3, AVERAGE(Q2215:OFFSET(Q2215,1 - $R$2, 0)), "")</f>
        <is>
          <t/>
        </is>
      </c>
    </row>
    <row collapsed="false" customFormat="false" customHeight="false" hidden="false" ht="13.3" outlineLevel="0" r="2216">
      <c r="A2216" s="20" t="n">
        <v>39771</v>
      </c>
      <c r="B2216" s="14" t="n">
        <v>89.44</v>
      </c>
      <c r="C2216" s="15" t="n">
        <v>91.58</v>
      </c>
      <c r="D2216" s="16" t="n">
        <v>86.21</v>
      </c>
      <c r="E2216" s="17" t="n">
        <v>86.29</v>
      </c>
      <c r="F2216" s="18" t="n">
        <v>41853600</v>
      </c>
      <c r="G2216" s="13" t="n">
        <v>85.92</v>
      </c>
      <c r="I2216" s="7" t="n">
        <f aca="false">C2216 - E2215</f>
        <v>1.67</v>
      </c>
      <c r="J2216" s="8" t="n">
        <f aca="false">E2215 - D2216</f>
        <v>3.7</v>
      </c>
      <c r="K2216" s="9" t="n">
        <f aca="false">E2216 - E2215</f>
        <v>-3.61999999999999</v>
      </c>
      <c r="L2216" s="21" t="n">
        <f aca="false">I2216 / $E$2</f>
        <v>0.0166583541147132</v>
      </c>
      <c r="M2216" s="22" t="n">
        <f aca="false">J2216 / $E$2</f>
        <v>0.0369077306733167</v>
      </c>
      <c r="N2216" s="23" t="n">
        <f aca="false">K2216 / $E$2</f>
        <v>-0.0361097256857854</v>
      </c>
      <c r="O2216" s="10" t="str">
        <f aca="false">IF(OR(J2216 &lt; 0, I2216 &lt; 0), IF(J2216 &lt; 0, "BUY", "SELL"), "S.W.")</f>
        <v>S.W.</v>
      </c>
      <c r="P2216" s="11" t="n">
        <f aca="false">IF(OR(O2215="BUY", O2215 = "SELL"), IF(O2215 = "BUY", E2216 - B2216, B2216 - E2216), 0)</f>
        <v>0</v>
      </c>
      <c r="Q2216" s="24" t="n">
        <f aca="false">(F2216 - F2215) / F2215</f>
        <v>-0.0312429114375257</v>
      </c>
      <c r="R2216" s="25" t="inlineStr">
        <f aca="true">IF(ROW(Q2216) - 2 &gt;= 3, AVERAGE(Q2216:OFFSET(Q2216,1 - $R$2, 0)), "")</f>
        <is>
          <t/>
        </is>
      </c>
    </row>
    <row collapsed="false" customFormat="false" customHeight="false" hidden="false" ht="13.3" outlineLevel="0" r="2217">
      <c r="A2217" s="20" t="n">
        <v>39772</v>
      </c>
      <c r="B2217" s="14" t="n">
        <v>85.24</v>
      </c>
      <c r="C2217" s="15" t="n">
        <v>86.45</v>
      </c>
      <c r="D2217" s="16" t="n">
        <v>80</v>
      </c>
      <c r="E2217" s="17" t="n">
        <v>80.49</v>
      </c>
      <c r="F2217" s="18" t="n">
        <v>61314800</v>
      </c>
      <c r="G2217" s="13" t="n">
        <v>80.15</v>
      </c>
      <c r="I2217" s="7" t="n">
        <f aca="false">C2217 - E2216</f>
        <v>0.159999999999997</v>
      </c>
      <c r="J2217" s="8" t="n">
        <f aca="false">E2216 - D2217</f>
        <v>6.29000000000001</v>
      </c>
      <c r="K2217" s="9" t="n">
        <f aca="false">E2217 - E2216</f>
        <v>-5.80000000000001</v>
      </c>
      <c r="L2217" s="21" t="n">
        <f aca="false">I2217 / $E$2</f>
        <v>0.00159600997506231</v>
      </c>
      <c r="M2217" s="22" t="n">
        <f aca="false">J2217 / $E$2</f>
        <v>0.0627431421446385</v>
      </c>
      <c r="N2217" s="23" t="n">
        <f aca="false">K2217 / $E$2</f>
        <v>-0.0578553615960101</v>
      </c>
      <c r="O2217" s="10" t="str">
        <f aca="false">IF(OR(J2217 &lt; 0, I2217 &lt; 0), IF(J2217 &lt; 0, "BUY", "SELL"), "S.W.")</f>
        <v>S.W.</v>
      </c>
      <c r="P2217" s="11" t="n">
        <f aca="false">IF(OR(O2216="BUY", O2216 = "SELL"), IF(O2216 = "BUY", E2217 - B2217, B2217 - E2217), 0)</f>
        <v>0</v>
      </c>
      <c r="Q2217" s="24" t="n">
        <f aca="false">(F2217 - F2216) / F2216</f>
        <v>0.464982701607508</v>
      </c>
      <c r="R2217" s="25" t="inlineStr">
        <f aca="true">IF(ROW(Q2217) - 2 &gt;= 3, AVERAGE(Q2217:OFFSET(Q2217,1 - $R$2, 0)), "")</f>
        <is>
          <t/>
        </is>
      </c>
    </row>
    <row collapsed="false" customFormat="false" customHeight="false" hidden="false" ht="13.3" outlineLevel="0" r="2218">
      <c r="A2218" s="20" t="n">
        <v>39773</v>
      </c>
      <c r="B2218" s="14" t="n">
        <v>81.93</v>
      </c>
      <c r="C2218" s="15" t="n">
        <v>84.12</v>
      </c>
      <c r="D2218" s="16" t="n">
        <v>79.14</v>
      </c>
      <c r="E2218" s="17" t="n">
        <v>82.58</v>
      </c>
      <c r="F2218" s="18" t="n">
        <v>56045400</v>
      </c>
      <c r="G2218" s="13" t="n">
        <v>82.23</v>
      </c>
      <c r="I2218" s="7" t="n">
        <f aca="false">C2218 - E2217</f>
        <v>3.63000000000001</v>
      </c>
      <c r="J2218" s="8" t="n">
        <f aca="false">E2217 - D2218</f>
        <v>1.34999999999999</v>
      </c>
      <c r="K2218" s="9" t="n">
        <f aca="false">E2218 - E2217</f>
        <v>2.09</v>
      </c>
      <c r="L2218" s="21" t="n">
        <f aca="false">I2218 / $E$2</f>
        <v>0.036209476309227</v>
      </c>
      <c r="M2218" s="22" t="n">
        <f aca="false">J2218 / $E$2</f>
        <v>0.0134663341645885</v>
      </c>
      <c r="N2218" s="23" t="n">
        <f aca="false">K2218 / $E$2</f>
        <v>0.0208478802992519</v>
      </c>
      <c r="O2218" s="10" t="str">
        <f aca="false">IF(OR(J2218 &lt; 0, I2218 &lt; 0), IF(J2218 &lt; 0, "BUY", "SELL"), "S.W.")</f>
        <v>S.W.</v>
      </c>
      <c r="P2218" s="11" t="n">
        <f aca="false">IF(OR(O2217="BUY", O2217 = "SELL"), IF(O2217 = "BUY", E2218 - B2218, B2218 - E2218), 0)</f>
        <v>0</v>
      </c>
      <c r="Q2218" s="24" t="n">
        <f aca="false">(F2218 - F2217) / F2217</f>
        <v>-0.0859400992908727</v>
      </c>
      <c r="R2218" s="25" t="inlineStr">
        <f aca="true">IF(ROW(Q2218) - 2 &gt;= 3, AVERAGE(Q2218:OFFSET(Q2218,1 - $R$2, 0)), "")</f>
        <is>
          <t/>
        </is>
      </c>
    </row>
    <row collapsed="false" customFormat="false" customHeight="false" hidden="false" ht="13.3" outlineLevel="0" r="2219">
      <c r="A2219" s="20" t="n">
        <v>39776</v>
      </c>
      <c r="B2219" s="14" t="n">
        <v>85.21</v>
      </c>
      <c r="C2219" s="15" t="n">
        <v>94.79</v>
      </c>
      <c r="D2219" s="16" t="n">
        <v>84.84</v>
      </c>
      <c r="E2219" s="17" t="n">
        <v>92.95</v>
      </c>
      <c r="F2219" s="18" t="n">
        <v>51509200</v>
      </c>
      <c r="G2219" s="13" t="n">
        <v>92.55</v>
      </c>
      <c r="I2219" s="7" t="n">
        <f aca="false">C2219 - E2218</f>
        <v>12.21</v>
      </c>
      <c r="J2219" s="8" t="n">
        <f aca="false">E2218 - D2219</f>
        <v>-2.26000000000001</v>
      </c>
      <c r="K2219" s="9" t="n">
        <f aca="false">E2219 - E2218</f>
        <v>10.37</v>
      </c>
      <c r="L2219" s="21" t="n">
        <f aca="false">I2219 / $E$2</f>
        <v>0.121795511221945</v>
      </c>
      <c r="M2219" s="22" t="n">
        <f aca="false">J2219 / $E$2</f>
        <v>-0.0225436408977557</v>
      </c>
      <c r="N2219" s="23" t="n">
        <f aca="false">K2219 / $E$2</f>
        <v>0.103441396508728</v>
      </c>
      <c r="O2219" s="10" t="str">
        <f aca="false">IF(OR(J2219 &lt; 0, I2219 &lt; 0), IF(J2219 &lt; 0, "BUY", "SELL"), "S.W.")</f>
        <v>BUY</v>
      </c>
      <c r="P2219" s="11" t="n">
        <f aca="false">IF(OR(O2218="BUY", O2218 = "SELL"), IF(O2218 = "BUY", E2219 - B2219, B2219 - E2219), 0)</f>
        <v>0</v>
      </c>
      <c r="Q2219" s="24" t="n">
        <f aca="false">(F2219 - F2218) / F2218</f>
        <v>-0.08093795387311</v>
      </c>
      <c r="R2219" s="25" t="inlineStr">
        <f aca="true">IF(ROW(Q2219) - 2 &gt;= 3, AVERAGE(Q2219:OFFSET(Q2219,1 - $R$2, 0)), "")</f>
        <is>
          <t/>
        </is>
      </c>
    </row>
    <row collapsed="false" customFormat="false" customHeight="false" hidden="false" ht="13.3" outlineLevel="0" r="2220">
      <c r="A2220" s="20" t="n">
        <v>39777</v>
      </c>
      <c r="B2220" s="14" t="n">
        <v>94.63</v>
      </c>
      <c r="C2220" s="15" t="n">
        <v>94.71</v>
      </c>
      <c r="D2220" s="16" t="n">
        <v>88.16</v>
      </c>
      <c r="E2220" s="17" t="n">
        <v>90.8</v>
      </c>
      <c r="F2220" s="18" t="n">
        <v>44117600</v>
      </c>
      <c r="G2220" s="13" t="n">
        <v>90.41</v>
      </c>
      <c r="I2220" s="7" t="n">
        <f aca="false">C2220 - E2219</f>
        <v>1.75999999999999</v>
      </c>
      <c r="J2220" s="8" t="n">
        <f aca="false">E2219 - D2220</f>
        <v>4.79000000000001</v>
      </c>
      <c r="K2220" s="9" t="n">
        <f aca="false">E2220 - E2219</f>
        <v>-2.15000000000001</v>
      </c>
      <c r="L2220" s="21" t="n">
        <f aca="false">I2220 / $E$2</f>
        <v>0.0175561097256857</v>
      </c>
      <c r="M2220" s="22" t="n">
        <f aca="false">J2220 / $E$2</f>
        <v>0.047780548628429</v>
      </c>
      <c r="N2220" s="23" t="n">
        <f aca="false">K2220 / $E$2</f>
        <v>-0.0214463840399003</v>
      </c>
      <c r="O2220" s="10" t="str">
        <f aca="false">IF(OR(J2220 &lt; 0, I2220 &lt; 0), IF(J2220 &lt; 0, "BUY", "SELL"), "S.W.")</f>
        <v>S.W.</v>
      </c>
      <c r="P2220" s="11" t="n">
        <f aca="false">IF(OR(O2219="BUY", O2219 = "SELL"), IF(O2219 = "BUY", E2220 - B2220, B2220 - E2220), 0)</f>
        <v>-3.83</v>
      </c>
      <c r="Q2220" s="24" t="n">
        <f aca="false">(F2220 - F2219) / F2219</f>
        <v>-0.143500578537426</v>
      </c>
      <c r="R2220" s="25" t="inlineStr">
        <f aca="true">IF(ROW(Q2220) - 2 &gt;= 3, AVERAGE(Q2220:OFFSET(Q2220,1 - $R$2, 0)), "")</f>
        <is>
          <t/>
        </is>
      </c>
    </row>
    <row collapsed="false" customFormat="false" customHeight="false" hidden="false" ht="13.3" outlineLevel="0" r="2221">
      <c r="A2221" s="20" t="n">
        <v>39778</v>
      </c>
      <c r="B2221" s="14" t="n">
        <v>89.92</v>
      </c>
      <c r="C2221" s="15" t="n">
        <v>95.25</v>
      </c>
      <c r="D2221" s="16" t="n">
        <v>89.85</v>
      </c>
      <c r="E2221" s="17" t="n">
        <v>95</v>
      </c>
      <c r="F2221" s="18" t="n">
        <v>32137000</v>
      </c>
      <c r="G2221" s="13" t="n">
        <v>94.59</v>
      </c>
      <c r="I2221" s="7" t="n">
        <f aca="false">C2221 - E2220</f>
        <v>4.45</v>
      </c>
      <c r="J2221" s="8" t="n">
        <f aca="false">E2220 - D2221</f>
        <v>0.950000000000003</v>
      </c>
      <c r="K2221" s="9" t="n">
        <f aca="false">E2221 - E2220</f>
        <v>4.2</v>
      </c>
      <c r="L2221" s="21" t="n">
        <f aca="false">I2221 / $E$2</f>
        <v>0.0443890274314215</v>
      </c>
      <c r="M2221" s="22" t="n">
        <f aca="false">J2221 / $E$2</f>
        <v>0.0094763092269327</v>
      </c>
      <c r="N2221" s="23" t="n">
        <f aca="false">K2221 / $E$2</f>
        <v>0.0418952618453866</v>
      </c>
      <c r="O2221" s="10" t="str">
        <f aca="false">IF(OR(J2221 &lt; 0, I2221 &lt; 0), IF(J2221 &lt; 0, "BUY", "SELL"), "S.W.")</f>
        <v>S.W.</v>
      </c>
      <c r="P2221" s="11" t="n">
        <f aca="false">IF(OR(O2220="BUY", O2220 = "SELL"), IF(O2220 = "BUY", E2221 - B2221, B2221 - E2221), 0)</f>
        <v>0</v>
      </c>
      <c r="Q2221" s="24" t="n">
        <f aca="false">(F2221 - F2220) / F2220</f>
        <v>-0.27156055633126</v>
      </c>
      <c r="R2221" s="25" t="inlineStr">
        <f aca="true">IF(ROW(Q2221) - 2 &gt;= 3, AVERAGE(Q2221:OFFSET(Q2221,1 - $R$2, 0)), "")</f>
        <is>
          <t/>
        </is>
      </c>
    </row>
    <row collapsed="false" customFormat="false" customHeight="false" hidden="false" ht="13.3" outlineLevel="0" r="2222">
      <c r="A2222" s="20" t="n">
        <v>39780</v>
      </c>
      <c r="B2222" s="14" t="n">
        <v>94.7</v>
      </c>
      <c r="C2222" s="15" t="n">
        <v>94.76</v>
      </c>
      <c r="D2222" s="16" t="n">
        <v>91.86</v>
      </c>
      <c r="E2222" s="17" t="n">
        <v>92.67</v>
      </c>
      <c r="F2222" s="18" t="n">
        <v>10634800</v>
      </c>
      <c r="G2222" s="13" t="n">
        <v>92.27</v>
      </c>
      <c r="I2222" s="7" t="n">
        <f aca="false">C2222 - E2221</f>
        <v>-0.239999999999995</v>
      </c>
      <c r="J2222" s="8" t="n">
        <f aca="false">E2221 - D2222</f>
        <v>3.14</v>
      </c>
      <c r="K2222" s="9" t="n">
        <f aca="false">E2222 - E2221</f>
        <v>-2.33</v>
      </c>
      <c r="L2222" s="21" t="n">
        <f aca="false">I2222 / $E$2</f>
        <v>-0.00239401496259347</v>
      </c>
      <c r="M2222" s="22" t="n">
        <f aca="false">J2222 / $E$2</f>
        <v>0.0313216957605985</v>
      </c>
      <c r="N2222" s="23" t="n">
        <f aca="false">K2222 / $E$2</f>
        <v>-0.0232418952618454</v>
      </c>
      <c r="O2222" s="10" t="str">
        <f aca="false">IF(OR(J2222 &lt; 0, I2222 &lt; 0), IF(J2222 &lt; 0, "BUY", "SELL"), "S.W.")</f>
        <v>SELL</v>
      </c>
      <c r="P2222" s="11" t="n">
        <f aca="false">IF(OR(O2221="BUY", O2221 = "SELL"), IF(O2221 = "BUY", E2222 - B2222, B2222 - E2222), 0)</f>
        <v>0</v>
      </c>
      <c r="Q2222" s="24" t="n">
        <f aca="false">(F2222 - F2221) / F2221</f>
        <v>-0.669079254441921</v>
      </c>
      <c r="R2222" s="25" t="inlineStr">
        <f aca="true">IF(ROW(Q2222) - 2 &gt;= 3, AVERAGE(Q2222:OFFSET(Q2222,1 - $R$2, 0)), "")</f>
        <is>
          <t/>
        </is>
      </c>
    </row>
    <row collapsed="false" customFormat="false" customHeight="false" hidden="false" ht="13.3" outlineLevel="0" r="2223">
      <c r="A2223" s="20" t="n">
        <v>39783</v>
      </c>
      <c r="B2223" s="14" t="n">
        <v>91.3</v>
      </c>
      <c r="C2223" s="15" t="n">
        <v>92.27</v>
      </c>
      <c r="D2223" s="16" t="n">
        <v>88.92</v>
      </c>
      <c r="E2223" s="17" t="n">
        <v>88.93</v>
      </c>
      <c r="F2223" s="18" t="n">
        <v>32991700</v>
      </c>
      <c r="G2223" s="13" t="n">
        <v>88.55</v>
      </c>
      <c r="I2223" s="7" t="n">
        <f aca="false">C2223 - E2222</f>
        <v>-0.400000000000006</v>
      </c>
      <c r="J2223" s="8" t="n">
        <f aca="false">E2222 - D2223</f>
        <v>3.75</v>
      </c>
      <c r="K2223" s="9" t="n">
        <f aca="false">E2223 - E2222</f>
        <v>-3.73999999999999</v>
      </c>
      <c r="L2223" s="21" t="n">
        <f aca="false">I2223 / $E$2</f>
        <v>-0.00399002493765592</v>
      </c>
      <c r="M2223" s="22" t="n">
        <f aca="false">J2223 / $E$2</f>
        <v>0.0374064837905237</v>
      </c>
      <c r="N2223" s="23" t="n">
        <f aca="false">K2223 / $E$2</f>
        <v>-0.0373067331670822</v>
      </c>
      <c r="O2223" s="10" t="str">
        <f aca="false">IF(OR(J2223 &lt; 0, I2223 &lt; 0), IF(J2223 &lt; 0, "BUY", "SELL"), "S.W.")</f>
        <v>SELL</v>
      </c>
      <c r="P2223" s="11" t="n">
        <f aca="false">IF(OR(O2222="BUY", O2222 = "SELL"), IF(O2222 = "BUY", E2223 - B2223, B2223 - E2223), 0)</f>
        <v>2.36999999999999</v>
      </c>
      <c r="Q2223" s="24" t="n">
        <f aca="false">(F2223 - F2222) / F2222</f>
        <v>2.10223981645165</v>
      </c>
      <c r="R2223" s="25" t="inlineStr">
        <f aca="true">IF(ROW(Q2223) - 2 &gt;= 3, AVERAGE(Q2223:OFFSET(Q2223,1 - $R$2, 0)), "")</f>
        <is>
          <t/>
        </is>
      </c>
    </row>
    <row collapsed="false" customFormat="false" customHeight="false" hidden="false" ht="13.3" outlineLevel="0" r="2224">
      <c r="A2224" s="20" t="n">
        <v>39784</v>
      </c>
      <c r="B2224" s="14" t="n">
        <v>90.03</v>
      </c>
      <c r="C2224" s="15" t="n">
        <v>92.65</v>
      </c>
      <c r="D2224" s="16" t="n">
        <v>86.5</v>
      </c>
      <c r="E2224" s="17" t="n">
        <v>92.47</v>
      </c>
      <c r="F2224" s="18" t="n">
        <v>41025800</v>
      </c>
      <c r="G2224" s="13" t="n">
        <v>92.07</v>
      </c>
      <c r="I2224" s="7" t="n">
        <f aca="false">C2224 - E2223</f>
        <v>3.72</v>
      </c>
      <c r="J2224" s="8" t="n">
        <f aca="false">E2223 - D2224</f>
        <v>2.43000000000001</v>
      </c>
      <c r="K2224" s="9" t="n">
        <f aca="false">E2224 - E2223</f>
        <v>3.53999999999999</v>
      </c>
      <c r="L2224" s="21" t="n">
        <f aca="false">I2224 / $E$2</f>
        <v>0.0371072319201995</v>
      </c>
      <c r="M2224" s="22" t="n">
        <f aca="false">J2224 / $E$2</f>
        <v>0.0242394014962594</v>
      </c>
      <c r="N2224" s="23" t="n">
        <f aca="false">K2224 / $E$2</f>
        <v>0.0353117206982543</v>
      </c>
      <c r="O2224" s="10" t="str">
        <f aca="false">IF(OR(J2224 &lt; 0, I2224 &lt; 0), IF(J2224 &lt; 0, "BUY", "SELL"), "S.W.")</f>
        <v>S.W.</v>
      </c>
      <c r="P2224" s="11" t="n">
        <f aca="false">IF(OR(O2223="BUY", O2223 = "SELL"), IF(O2223 = "BUY", E2224 - B2224, B2224 - E2224), 0)</f>
        <v>-2.44</v>
      </c>
      <c r="Q2224" s="24" t="n">
        <f aca="false">(F2224 - F2223) / F2223</f>
        <v>0.243518824431599</v>
      </c>
      <c r="R2224" s="25" t="inlineStr">
        <f aca="true">IF(ROW(Q2224) - 2 &gt;= 3, AVERAGE(Q2224:OFFSET(Q2224,1 - $R$2, 0)), "")</f>
        <is>
          <t/>
        </is>
      </c>
    </row>
    <row collapsed="false" customFormat="false" customHeight="false" hidden="false" ht="13.3" outlineLevel="0" r="2225">
      <c r="A2225" s="20" t="n">
        <v>39785</v>
      </c>
      <c r="B2225" s="14" t="n">
        <v>89.4</v>
      </c>
      <c r="C2225" s="15" t="n">
        <v>96.23</v>
      </c>
      <c r="D2225" s="16" t="n">
        <v>88.8</v>
      </c>
      <c r="E2225" s="17" t="n">
        <v>95.9</v>
      </c>
      <c r="F2225" s="18" t="n">
        <v>47810000</v>
      </c>
      <c r="G2225" s="13" t="n">
        <v>95.49</v>
      </c>
      <c r="I2225" s="7" t="n">
        <f aca="false">C2225 - E2224</f>
        <v>3.76000000000001</v>
      </c>
      <c r="J2225" s="8" t="n">
        <f aca="false">E2224 - D2225</f>
        <v>3.67</v>
      </c>
      <c r="K2225" s="9" t="n">
        <f aca="false">E2225 - E2224</f>
        <v>3.43000000000001</v>
      </c>
      <c r="L2225" s="21" t="n">
        <f aca="false">I2225 / $E$2</f>
        <v>0.0375062344139651</v>
      </c>
      <c r="M2225" s="22" t="n">
        <f aca="false">J2225 / $E$2</f>
        <v>0.0366084788029925</v>
      </c>
      <c r="N2225" s="23" t="n">
        <f aca="false">K2225 / $E$2</f>
        <v>0.0342144638403991</v>
      </c>
      <c r="O2225" s="10" t="str">
        <f aca="false">IF(OR(J2225 &lt; 0, I2225 &lt; 0), IF(J2225 &lt; 0, "BUY", "SELL"), "S.W.")</f>
        <v>S.W.</v>
      </c>
      <c r="P2225" s="11" t="n">
        <f aca="false">IF(OR(O2224="BUY", O2224 = "SELL"), IF(O2224 = "BUY", E2225 - B2225, B2225 - E2225), 0)</f>
        <v>0</v>
      </c>
      <c r="Q2225" s="24" t="n">
        <f aca="false">(F2225 - F2224) / F2224</f>
        <v>0.165364234213592</v>
      </c>
      <c r="R2225" s="25" t="inlineStr">
        <f aca="true">IF(ROW(Q2225) - 2 &gt;= 3, AVERAGE(Q2225:OFFSET(Q2225,1 - $R$2, 0)), "")</f>
        <is>
          <t/>
        </is>
      </c>
    </row>
    <row collapsed="false" customFormat="false" customHeight="false" hidden="false" ht="13.3" outlineLevel="0" r="2226">
      <c r="A2226" s="20" t="n">
        <v>39786</v>
      </c>
      <c r="B2226" s="14" t="n">
        <v>94.43</v>
      </c>
      <c r="C2226" s="15" t="n">
        <v>95.21</v>
      </c>
      <c r="D2226" s="16" t="n">
        <v>89.06</v>
      </c>
      <c r="E2226" s="17" t="n">
        <v>91.41</v>
      </c>
      <c r="F2226" s="18" t="n">
        <v>38977500</v>
      </c>
      <c r="G2226" s="13" t="n">
        <v>91.02</v>
      </c>
      <c r="I2226" s="7" t="n">
        <f aca="false">C2226 - E2225</f>
        <v>-0.690000000000012</v>
      </c>
      <c r="J2226" s="8" t="n">
        <f aca="false">E2225 - D2226</f>
        <v>6.84</v>
      </c>
      <c r="K2226" s="9" t="n">
        <f aca="false">E2226 - E2225</f>
        <v>-4.49000000000001</v>
      </c>
      <c r="L2226" s="21" t="n">
        <f aca="false">I2226 / $E$2</f>
        <v>-0.00688279301745648</v>
      </c>
      <c r="M2226" s="22" t="n">
        <f aca="false">J2226 / $E$2</f>
        <v>0.0682294264339152</v>
      </c>
      <c r="N2226" s="23" t="n">
        <f aca="false">K2226 / $E$2</f>
        <v>-0.0447880299251871</v>
      </c>
      <c r="O2226" s="10" t="str">
        <f aca="false">IF(OR(J2226 &lt; 0, I2226 &lt; 0), IF(J2226 &lt; 0, "BUY", "SELL"), "S.W.")</f>
        <v>SELL</v>
      </c>
      <c r="P2226" s="11" t="n">
        <f aca="false">IF(OR(O2225="BUY", O2225 = "SELL"), IF(O2225 = "BUY", E2226 - B2226, B2226 - E2226), 0)</f>
        <v>0</v>
      </c>
      <c r="Q2226" s="24" t="n">
        <f aca="false">(F2226 - F2225) / F2225</f>
        <v>-0.184741685839782</v>
      </c>
      <c r="R2226" s="25" t="inlineStr">
        <f aca="true">IF(ROW(Q2226) - 2 &gt;= 3, AVERAGE(Q2226:OFFSET(Q2226,1 - $R$2, 0)), "")</f>
        <is>
          <t/>
        </is>
      </c>
    </row>
    <row collapsed="false" customFormat="false" customHeight="false" hidden="false" ht="13.3" outlineLevel="0" r="2227">
      <c r="A2227" s="20" t="n">
        <v>39787</v>
      </c>
      <c r="B2227" s="14" t="n">
        <v>90.35</v>
      </c>
      <c r="C2227" s="15" t="n">
        <v>94.49</v>
      </c>
      <c r="D2227" s="16" t="n">
        <v>88.86</v>
      </c>
      <c r="E2227" s="17" t="n">
        <v>94</v>
      </c>
      <c r="F2227" s="18" t="n">
        <v>37278400</v>
      </c>
      <c r="G2227" s="13" t="n">
        <v>93.6</v>
      </c>
      <c r="I2227" s="7" t="n">
        <f aca="false">C2227 - E2226</f>
        <v>3.08</v>
      </c>
      <c r="J2227" s="8" t="n">
        <f aca="false">E2226 - D2227</f>
        <v>2.55</v>
      </c>
      <c r="K2227" s="9" t="n">
        <f aca="false">E2227 - E2226</f>
        <v>2.59</v>
      </c>
      <c r="L2227" s="21" t="n">
        <f aca="false">I2227 / $E$2</f>
        <v>0.0307231920199501</v>
      </c>
      <c r="M2227" s="22" t="n">
        <f aca="false">J2227 / $E$2</f>
        <v>0.0254364089775561</v>
      </c>
      <c r="N2227" s="23" t="n">
        <f aca="false">K2227 / $E$2</f>
        <v>0.0258354114713217</v>
      </c>
      <c r="O2227" s="10" t="str">
        <f aca="false">IF(OR(J2227 &lt; 0, I2227 &lt; 0), IF(J2227 &lt; 0, "BUY", "SELL"), "S.W.")</f>
        <v>S.W.</v>
      </c>
      <c r="P2227" s="11" t="n">
        <f aca="false">IF(OR(O2226="BUY", O2226 = "SELL"), IF(O2226 = "BUY", E2227 - B2227, B2227 - E2227), 0)</f>
        <v>-3.65000000000001</v>
      </c>
      <c r="Q2227" s="24" t="n">
        <f aca="false">(F2227 - F2226) / F2226</f>
        <v>-0.0435918157911616</v>
      </c>
      <c r="R2227" s="25" t="inlineStr">
        <f aca="true">IF(ROW(Q2227) - 2 &gt;= 3, AVERAGE(Q2227:OFFSET(Q2227,1 - $R$2, 0)), "")</f>
        <is>
          <t/>
        </is>
      </c>
    </row>
    <row collapsed="false" customFormat="false" customHeight="false" hidden="false" ht="13.3" outlineLevel="0" r="2228">
      <c r="A2228" s="20" t="n">
        <v>39790</v>
      </c>
      <c r="B2228" s="14" t="n">
        <v>97.28</v>
      </c>
      <c r="C2228" s="15" t="n">
        <v>100.8</v>
      </c>
      <c r="D2228" s="16" t="n">
        <v>95.8</v>
      </c>
      <c r="E2228" s="17" t="n">
        <v>99.72</v>
      </c>
      <c r="F2228" s="18" t="n">
        <v>42326500</v>
      </c>
      <c r="G2228" s="13" t="n">
        <v>99.29</v>
      </c>
      <c r="I2228" s="7" t="n">
        <f aca="false">C2228 - E2227</f>
        <v>6.8</v>
      </c>
      <c r="J2228" s="8" t="n">
        <f aca="false">E2227 - D2228</f>
        <v>-1.8</v>
      </c>
      <c r="K2228" s="9" t="n">
        <f aca="false">E2228 - E2227</f>
        <v>5.72</v>
      </c>
      <c r="L2228" s="21" t="n">
        <f aca="false">I2228 / $E$2</f>
        <v>0.0678304239401496</v>
      </c>
      <c r="M2228" s="22" t="n">
        <f aca="false">J2228 / $E$2</f>
        <v>-0.0179551122194513</v>
      </c>
      <c r="N2228" s="23" t="n">
        <f aca="false">K2228 / $E$2</f>
        <v>0.0570573566084788</v>
      </c>
      <c r="O2228" s="10" t="str">
        <f aca="false">IF(OR(J2228 &lt; 0, I2228 &lt; 0), IF(J2228 &lt; 0, "BUY", "SELL"), "S.W.")</f>
        <v>BUY</v>
      </c>
      <c r="P2228" s="11" t="n">
        <f aca="false">IF(OR(O2227="BUY", O2227 = "SELL"), IF(O2227 = "BUY", E2228 - B2228, B2228 - E2228), 0)</f>
        <v>0</v>
      </c>
      <c r="Q2228" s="24" t="n">
        <f aca="false">(F2228 - F2227) / F2227</f>
        <v>0.135416219580239</v>
      </c>
      <c r="R2228" s="25" t="inlineStr">
        <f aca="true">IF(ROW(Q2228) - 2 &gt;= 3, AVERAGE(Q2228:OFFSET(Q2228,1 - $R$2, 0)), "")</f>
        <is>
          <t/>
        </is>
      </c>
    </row>
    <row collapsed="false" customFormat="false" customHeight="false" hidden="false" ht="13.3" outlineLevel="0" r="2229">
      <c r="A2229" s="20" t="n">
        <v>39791</v>
      </c>
      <c r="B2229" s="14" t="n">
        <v>98.04</v>
      </c>
      <c r="C2229" s="15" t="n">
        <v>103.6</v>
      </c>
      <c r="D2229" s="16" t="n">
        <v>97.21</v>
      </c>
      <c r="E2229" s="17" t="n">
        <v>100.06</v>
      </c>
      <c r="F2229" s="18" t="n">
        <v>42982000</v>
      </c>
      <c r="G2229" s="13" t="n">
        <v>99.63</v>
      </c>
      <c r="I2229" s="7" t="n">
        <f aca="false">C2229 - E2228</f>
        <v>3.88</v>
      </c>
      <c r="J2229" s="8" t="n">
        <f aca="false">E2228 - D2229</f>
        <v>2.51000000000001</v>
      </c>
      <c r="K2229" s="9" t="n">
        <f aca="false">E2229 - E2228</f>
        <v>0.340000000000003</v>
      </c>
      <c r="L2229" s="21" t="n">
        <f aca="false">I2229 / $E$2</f>
        <v>0.0387032418952618</v>
      </c>
      <c r="M2229" s="22" t="n">
        <f aca="false">J2229 / $E$2</f>
        <v>0.0250374064837906</v>
      </c>
      <c r="N2229" s="23" t="n">
        <f aca="false">K2229 / $E$2</f>
        <v>0.00339152119700752</v>
      </c>
      <c r="O2229" s="10" t="str">
        <f aca="false">IF(OR(J2229 &lt; 0, I2229 &lt; 0), IF(J2229 &lt; 0, "BUY", "SELL"), "S.W.")</f>
        <v>S.W.</v>
      </c>
      <c r="P2229" s="11" t="n">
        <f aca="false">IF(OR(O2228="BUY", O2228 = "SELL"), IF(O2228 = "BUY", E2229 - B2229, B2229 - E2229), 0)</f>
        <v>2.02</v>
      </c>
      <c r="Q2229" s="24" t="n">
        <f aca="false">(F2229 - F2228) / F2228</f>
        <v>0.0154867517985187</v>
      </c>
      <c r="R2229" s="25" t="inlineStr">
        <f aca="true">IF(ROW(Q2229) - 2 &gt;= 3, AVERAGE(Q2229:OFFSET(Q2229,1 - $R$2, 0)), "")</f>
        <is>
          <t/>
        </is>
      </c>
    </row>
    <row collapsed="false" customFormat="false" customHeight="false" hidden="false" ht="13.3" outlineLevel="0" r="2230">
      <c r="A2230" s="20" t="n">
        <v>39792</v>
      </c>
      <c r="B2230" s="14" t="n">
        <v>97.87</v>
      </c>
      <c r="C2230" s="15" t="n">
        <v>99.49</v>
      </c>
      <c r="D2230" s="16" t="n">
        <v>96.5</v>
      </c>
      <c r="E2230" s="17" t="n">
        <v>98.21</v>
      </c>
      <c r="F2230" s="18" t="n">
        <v>33501700</v>
      </c>
      <c r="G2230" s="13" t="n">
        <v>97.79</v>
      </c>
      <c r="I2230" s="7" t="n">
        <f aca="false">C2230 - E2229</f>
        <v>-0.570000000000007</v>
      </c>
      <c r="J2230" s="8" t="n">
        <f aca="false">E2229 - D2230</f>
        <v>3.56</v>
      </c>
      <c r="K2230" s="9" t="n">
        <f aca="false">E2230 - E2229</f>
        <v>-1.85000000000001</v>
      </c>
      <c r="L2230" s="21" t="n">
        <f aca="false">I2230 / $E$2</f>
        <v>-0.00568578553615967</v>
      </c>
      <c r="M2230" s="22" t="n">
        <f aca="false">J2230 / $E$2</f>
        <v>0.0355112219451372</v>
      </c>
      <c r="N2230" s="23" t="n">
        <f aca="false">K2230 / $E$2</f>
        <v>-0.0184538653366584</v>
      </c>
      <c r="O2230" s="10" t="str">
        <f aca="false">IF(OR(J2230 &lt; 0, I2230 &lt; 0), IF(J2230 &lt; 0, "BUY", "SELL"), "S.W.")</f>
        <v>SELL</v>
      </c>
      <c r="P2230" s="11" t="n">
        <f aca="false">IF(OR(O2229="BUY", O2229 = "SELL"), IF(O2229 = "BUY", E2230 - B2230, B2230 - E2230), 0)</f>
        <v>0</v>
      </c>
      <c r="Q2230" s="24" t="n">
        <f aca="false">(F2230 - F2229) / F2229</f>
        <v>-0.220564422316318</v>
      </c>
      <c r="R2230" s="25" t="inlineStr">
        <f aca="true">IF(ROW(Q2230) - 2 &gt;= 3, AVERAGE(Q2230:OFFSET(Q2230,1 - $R$2, 0)), "")</f>
        <is>
          <t/>
        </is>
      </c>
    </row>
    <row collapsed="false" customFormat="false" customHeight="false" hidden="false" ht="13.3" outlineLevel="0" r="2231">
      <c r="A2231" s="20" t="n">
        <v>39793</v>
      </c>
      <c r="B2231" s="14" t="n">
        <v>97.35</v>
      </c>
      <c r="C2231" s="15" t="n">
        <v>101.24</v>
      </c>
      <c r="D2231" s="16" t="n">
        <v>94.83</v>
      </c>
      <c r="E2231" s="17" t="n">
        <v>95</v>
      </c>
      <c r="F2231" s="18" t="n">
        <v>37164900</v>
      </c>
      <c r="G2231" s="13" t="n">
        <v>94.59</v>
      </c>
      <c r="I2231" s="7" t="n">
        <f aca="false">C2231 - E2230</f>
        <v>3.03</v>
      </c>
      <c r="J2231" s="8" t="n">
        <f aca="false">E2230 - D2231</f>
        <v>3.38</v>
      </c>
      <c r="K2231" s="9" t="n">
        <f aca="false">E2231 - E2230</f>
        <v>-3.20999999999999</v>
      </c>
      <c r="L2231" s="21" t="n">
        <f aca="false">I2231 / $E$2</f>
        <v>0.0302244389027432</v>
      </c>
      <c r="M2231" s="22" t="n">
        <f aca="false">J2231 / $E$2</f>
        <v>0.033715710723192</v>
      </c>
      <c r="N2231" s="23" t="n">
        <f aca="false">K2231 / $E$2</f>
        <v>-0.0320199501246882</v>
      </c>
      <c r="O2231" s="10" t="str">
        <f aca="false">IF(OR(J2231 &lt; 0, I2231 &lt; 0), IF(J2231 &lt; 0, "BUY", "SELL"), "S.W.")</f>
        <v>S.W.</v>
      </c>
      <c r="P2231" s="11" t="n">
        <f aca="false">IF(OR(O2230="BUY", O2230 = "SELL"), IF(O2230 = "BUY", E2231 - B2231, B2231 - E2231), 0)</f>
        <v>2.34999999999999</v>
      </c>
      <c r="Q2231" s="24" t="n">
        <f aca="false">(F2231 - F2230) / F2230</f>
        <v>0.109343704946316</v>
      </c>
      <c r="R2231" s="25" t="inlineStr">
        <f aca="true">IF(ROW(Q2231) - 2 &gt;= 3, AVERAGE(Q2231:OFFSET(Q2231,1 - $R$2, 0)), "")</f>
        <is>
          <t/>
        </is>
      </c>
    </row>
    <row collapsed="false" customFormat="false" customHeight="false" hidden="false" ht="13.3" outlineLevel="0" r="2232">
      <c r="A2232" s="20" t="n">
        <v>39794</v>
      </c>
      <c r="B2232" s="14" t="n">
        <v>92.8</v>
      </c>
      <c r="C2232" s="15" t="n">
        <v>99</v>
      </c>
      <c r="D2232" s="16" t="n">
        <v>92.53</v>
      </c>
      <c r="E2232" s="17" t="n">
        <v>98.27</v>
      </c>
      <c r="F2232" s="18" t="n">
        <v>37184800</v>
      </c>
      <c r="G2232" s="13" t="n">
        <v>97.85</v>
      </c>
      <c r="I2232" s="7" t="n">
        <f aca="false">C2232 - E2231</f>
        <v>4</v>
      </c>
      <c r="J2232" s="8" t="n">
        <f aca="false">E2231 - D2232</f>
        <v>2.47</v>
      </c>
      <c r="K2232" s="9" t="n">
        <f aca="false">E2232 - E2231</f>
        <v>3.27</v>
      </c>
      <c r="L2232" s="21" t="n">
        <f aca="false">I2232 / $E$2</f>
        <v>0.0399002493765586</v>
      </c>
      <c r="M2232" s="22" t="n">
        <f aca="false">J2232 / $E$2</f>
        <v>0.0246384039900249</v>
      </c>
      <c r="N2232" s="23" t="n">
        <f aca="false">K2232 / $E$2</f>
        <v>0.0326184538653366</v>
      </c>
      <c r="O2232" s="10" t="str">
        <f aca="false">IF(OR(J2232 &lt; 0, I2232 &lt; 0), IF(J2232 &lt; 0, "BUY", "SELL"), "S.W.")</f>
        <v>S.W.</v>
      </c>
      <c r="P2232" s="11" t="n">
        <f aca="false">IF(OR(O2231="BUY", O2231 = "SELL"), IF(O2231 = "BUY", E2232 - B2232, B2232 - E2232), 0)</f>
        <v>0</v>
      </c>
      <c r="Q2232" s="24" t="n">
        <f aca="false">(F2232 - F2231) / F2231</f>
        <v>0.000535451460921461</v>
      </c>
      <c r="R2232" s="25" t="inlineStr">
        <f aca="true">IF(ROW(Q2232) - 2 &gt;= 3, AVERAGE(Q2232:OFFSET(Q2232,1 - $R$2, 0)), "")</f>
        <is>
          <t/>
        </is>
      </c>
    </row>
    <row collapsed="false" customFormat="false" customHeight="false" hidden="false" ht="13.3" outlineLevel="0" r="2233">
      <c r="A2233" s="20" t="n">
        <v>39797</v>
      </c>
      <c r="B2233" s="14" t="n">
        <v>95.99</v>
      </c>
      <c r="C2233" s="15" t="n">
        <v>96.21</v>
      </c>
      <c r="D2233" s="16" t="n">
        <v>93</v>
      </c>
      <c r="E2233" s="17" t="n">
        <v>94.75</v>
      </c>
      <c r="F2233" s="18" t="n">
        <v>31848500</v>
      </c>
      <c r="G2233" s="13" t="n">
        <v>94.34</v>
      </c>
      <c r="I2233" s="7" t="n">
        <f aca="false">C2233 - E2232</f>
        <v>-2.06</v>
      </c>
      <c r="J2233" s="8" t="n">
        <f aca="false">E2232 - D2233</f>
        <v>5.27</v>
      </c>
      <c r="K2233" s="9" t="n">
        <f aca="false">E2233 - E2232</f>
        <v>-3.52</v>
      </c>
      <c r="L2233" s="21" t="n">
        <f aca="false">I2233 / $E$2</f>
        <v>-0.0205486284289277</v>
      </c>
      <c r="M2233" s="22" t="n">
        <f aca="false">J2233 / $E$2</f>
        <v>0.0525685785536159</v>
      </c>
      <c r="N2233" s="23" t="n">
        <f aca="false">K2233 / $E$2</f>
        <v>-0.0351122194513715</v>
      </c>
      <c r="O2233" s="10" t="str">
        <f aca="false">IF(OR(J2233 &lt; 0, I2233 &lt; 0), IF(J2233 &lt; 0, "BUY", "SELL"), "S.W.")</f>
        <v>SELL</v>
      </c>
      <c r="P2233" s="11" t="n">
        <f aca="false">IF(OR(O2232="BUY", O2232 = "SELL"), IF(O2232 = "BUY", E2233 - B2233, B2233 - E2233), 0)</f>
        <v>0</v>
      </c>
      <c r="Q2233" s="24" t="n">
        <f aca="false">(F2233 - F2232) / F2232</f>
        <v>-0.143507562229728</v>
      </c>
      <c r="R2233" s="25" t="inlineStr">
        <f aca="true">IF(ROW(Q2233) - 2 &gt;= 3, AVERAGE(Q2233:OFFSET(Q2233,1 - $R$2, 0)), "")</f>
        <is>
          <t/>
        </is>
      </c>
    </row>
    <row collapsed="false" customFormat="false" customHeight="false" hidden="false" ht="13.3" outlineLevel="0" r="2234">
      <c r="A2234" s="20" t="n">
        <v>39798</v>
      </c>
      <c r="B2234" s="14" t="n">
        <v>93.98</v>
      </c>
      <c r="C2234" s="15" t="n">
        <v>96.48</v>
      </c>
      <c r="D2234" s="16" t="n">
        <v>92.75</v>
      </c>
      <c r="E2234" s="17" t="n">
        <v>95.43</v>
      </c>
      <c r="F2234" s="18" t="n">
        <v>39053800</v>
      </c>
      <c r="G2234" s="13" t="n">
        <v>95.02</v>
      </c>
      <c r="I2234" s="7" t="n">
        <f aca="false">C2234 - E2233</f>
        <v>1.73</v>
      </c>
      <c r="J2234" s="8" t="n">
        <f aca="false">E2233 - D2234</f>
        <v>2</v>
      </c>
      <c r="K2234" s="9" t="n">
        <f aca="false">E2234 - E2233</f>
        <v>0.680000000000007</v>
      </c>
      <c r="L2234" s="21" t="n">
        <f aca="false">I2234 / $E$2</f>
        <v>0.0172568578553616</v>
      </c>
      <c r="M2234" s="22" t="n">
        <f aca="false">J2234 / $E$2</f>
        <v>0.0199501246882793</v>
      </c>
      <c r="N2234" s="23" t="n">
        <f aca="false">K2234 / $E$2</f>
        <v>0.00678304239401503</v>
      </c>
      <c r="O2234" s="10" t="str">
        <f aca="false">IF(OR(J2234 &lt; 0, I2234 &lt; 0), IF(J2234 &lt; 0, "BUY", "SELL"), "S.W.")</f>
        <v>S.W.</v>
      </c>
      <c r="P2234" s="11" t="n">
        <f aca="false">IF(OR(O2233="BUY", O2233 = "SELL"), IF(O2233 = "BUY", E2234 - B2234, B2234 - E2234), 0)</f>
        <v>-1.45</v>
      </c>
      <c r="Q2234" s="24" t="n">
        <f aca="false">(F2234 - F2233) / F2233</f>
        <v>0.22623671444495</v>
      </c>
      <c r="R2234" s="25" t="inlineStr">
        <f aca="true">IF(ROW(Q2234) - 2 &gt;= 3, AVERAGE(Q2234:OFFSET(Q2234,1 - $R$2, 0)), "")</f>
        <is>
          <t/>
        </is>
      </c>
    </row>
    <row collapsed="false" customFormat="false" customHeight="false" hidden="false" ht="13.3" outlineLevel="0" r="2235">
      <c r="A2235" s="20" t="n">
        <v>39799</v>
      </c>
      <c r="B2235" s="14" t="n">
        <v>91.03</v>
      </c>
      <c r="C2235" s="15" t="n">
        <v>91.1</v>
      </c>
      <c r="D2235" s="16" t="n">
        <v>88.02</v>
      </c>
      <c r="E2235" s="17" t="n">
        <v>89.16</v>
      </c>
      <c r="F2235" s="18" t="n">
        <v>46209300</v>
      </c>
      <c r="G2235" s="13" t="n">
        <v>88.78</v>
      </c>
      <c r="I2235" s="7" t="n">
        <f aca="false">C2235 - E2234</f>
        <v>-4.33000000000001</v>
      </c>
      <c r="J2235" s="8" t="n">
        <f aca="false">E2234 - D2235</f>
        <v>7.41000000000001</v>
      </c>
      <c r="K2235" s="9" t="n">
        <f aca="false">E2235 - E2234</f>
        <v>-6.27000000000001</v>
      </c>
      <c r="L2235" s="21" t="n">
        <f aca="false">I2235 / $E$2</f>
        <v>-0.0431920199501248</v>
      </c>
      <c r="M2235" s="22" t="n">
        <f aca="false">J2235 / $E$2</f>
        <v>0.0739152119700749</v>
      </c>
      <c r="N2235" s="23" t="n">
        <f aca="false">K2235 / $E$2</f>
        <v>-0.0625436408977557</v>
      </c>
      <c r="O2235" s="10" t="str">
        <f aca="false">IF(OR(J2235 &lt; 0, I2235 &lt; 0), IF(J2235 &lt; 0, "BUY", "SELL"), "S.W.")</f>
        <v>SELL</v>
      </c>
      <c r="P2235" s="11" t="n">
        <f aca="false">IF(OR(O2234="BUY", O2234 = "SELL"), IF(O2234 = "BUY", E2235 - B2235, B2235 - E2235), 0)</f>
        <v>0</v>
      </c>
      <c r="Q2235" s="24" t="n">
        <f aca="false">(F2235 - F2234) / F2234</f>
        <v>0.183221607116337</v>
      </c>
      <c r="R2235" s="25" t="inlineStr">
        <f aca="true">IF(ROW(Q2235) - 2 &gt;= 3, AVERAGE(Q2235:OFFSET(Q2235,1 - $R$2, 0)), "")</f>
        <is>
          <t/>
        </is>
      </c>
    </row>
    <row collapsed="false" customFormat="false" customHeight="false" hidden="false" ht="13.3" outlineLevel="0" r="2236">
      <c r="A2236" s="20" t="n">
        <v>39800</v>
      </c>
      <c r="B2236" s="14" t="n">
        <v>89.31</v>
      </c>
      <c r="C2236" s="15" t="n">
        <v>90.83</v>
      </c>
      <c r="D2236" s="16" t="n">
        <v>88.44</v>
      </c>
      <c r="E2236" s="17" t="n">
        <v>89.43</v>
      </c>
      <c r="F2236" s="18" t="n">
        <v>30622000</v>
      </c>
      <c r="G2236" s="13" t="n">
        <v>89.05</v>
      </c>
      <c r="I2236" s="7" t="n">
        <f aca="false">C2236 - E2235</f>
        <v>1.67</v>
      </c>
      <c r="J2236" s="8" t="n">
        <f aca="false">E2235 - D2236</f>
        <v>0.719999999999999</v>
      </c>
      <c r="K2236" s="9" t="n">
        <f aca="false">E2236 - E2235</f>
        <v>0.27000000000001</v>
      </c>
      <c r="L2236" s="21" t="n">
        <f aca="false">I2236 / $E$2</f>
        <v>0.0166583541147132</v>
      </c>
      <c r="M2236" s="22" t="n">
        <f aca="false">J2236 / $E$2</f>
        <v>0.00718204488778054</v>
      </c>
      <c r="N2236" s="23" t="n">
        <f aca="false">K2236 / $E$2</f>
        <v>0.00269326683291781</v>
      </c>
      <c r="O2236" s="10" t="str">
        <f aca="false">IF(OR(J2236 &lt; 0, I2236 &lt; 0), IF(J2236 &lt; 0, "BUY", "SELL"), "S.W.")</f>
        <v>S.W.</v>
      </c>
      <c r="P2236" s="11" t="n">
        <f aca="false">IF(OR(O2235="BUY", O2235 = "SELL"), IF(O2235 = "BUY", E2236 - B2236, B2236 - E2236), 0)</f>
        <v>-0.120000000000005</v>
      </c>
      <c r="Q2236" s="24" t="n">
        <f aca="false">(F2236 - F2235) / F2235</f>
        <v>-0.337319543901336</v>
      </c>
      <c r="R2236" s="25" t="inlineStr">
        <f aca="true">IF(ROW(Q2236) - 2 &gt;= 3, AVERAGE(Q2236:OFFSET(Q2236,1 - $R$2, 0)), "")</f>
        <is>
          <t/>
        </is>
      </c>
    </row>
    <row collapsed="false" customFormat="false" customHeight="false" hidden="false" ht="13.3" outlineLevel="0" r="2237">
      <c r="A2237" s="20" t="n">
        <v>39801</v>
      </c>
      <c r="B2237" s="14" t="n">
        <v>89.94</v>
      </c>
      <c r="C2237" s="15" t="n">
        <v>90.94</v>
      </c>
      <c r="D2237" s="16" t="n">
        <v>88.8</v>
      </c>
      <c r="E2237" s="17" t="n">
        <v>90</v>
      </c>
      <c r="F2237" s="18" t="n">
        <v>28640000</v>
      </c>
      <c r="G2237" s="13" t="n">
        <v>89.62</v>
      </c>
      <c r="I2237" s="7" t="n">
        <f aca="false">C2237 - E2236</f>
        <v>1.50999999999999</v>
      </c>
      <c r="J2237" s="8" t="n">
        <f aca="false">E2236 - D2237</f>
        <v>0.63000000000001</v>
      </c>
      <c r="K2237" s="9" t="n">
        <f aca="false">E2237 - E2236</f>
        <v>0.569999999999993</v>
      </c>
      <c r="L2237" s="21" t="n">
        <f aca="false">I2237 / $E$2</f>
        <v>0.0150623441396508</v>
      </c>
      <c r="M2237" s="22" t="n">
        <f aca="false">J2237 / $E$2</f>
        <v>0.00628428927680808</v>
      </c>
      <c r="N2237" s="23" t="n">
        <f aca="false">K2237 / $E$2</f>
        <v>0.00568578553615953</v>
      </c>
      <c r="O2237" s="10" t="str">
        <f aca="false">IF(OR(J2237 &lt; 0, I2237 &lt; 0), IF(J2237 &lt; 0, "BUY", "SELL"), "S.W.")</f>
        <v>S.W.</v>
      </c>
      <c r="P2237" s="11" t="n">
        <f aca="false">IF(OR(O2236="BUY", O2236 = "SELL"), IF(O2236 = "BUY", E2237 - B2237, B2237 - E2237), 0)</f>
        <v>0</v>
      </c>
      <c r="Q2237" s="24" t="n">
        <f aca="false">(F2237 - F2236) / F2236</f>
        <v>-0.0647247077264712</v>
      </c>
      <c r="R2237" s="25" t="inlineStr">
        <f aca="true">IF(ROW(Q2237) - 2 &gt;= 3, AVERAGE(Q2237:OFFSET(Q2237,1 - $R$2, 0)), "")</f>
        <is>
          <t/>
        </is>
      </c>
    </row>
    <row collapsed="false" customFormat="false" customHeight="false" hidden="false" ht="13.3" outlineLevel="0" r="2238">
      <c r="A2238" s="20" t="n">
        <v>39804</v>
      </c>
      <c r="B2238" s="14" t="n">
        <v>90.02</v>
      </c>
      <c r="C2238" s="15" t="n">
        <v>90.03</v>
      </c>
      <c r="D2238" s="16" t="n">
        <v>84.69</v>
      </c>
      <c r="E2238" s="17" t="n">
        <v>85.74</v>
      </c>
      <c r="F2238" s="18" t="n">
        <v>30169300</v>
      </c>
      <c r="G2238" s="13" t="n">
        <v>85.37</v>
      </c>
      <c r="I2238" s="7" t="n">
        <f aca="false">C2238 - E2237</f>
        <v>0.0300000000000011</v>
      </c>
      <c r="J2238" s="8" t="n">
        <f aca="false">E2237 - D2238</f>
        <v>5.31</v>
      </c>
      <c r="K2238" s="9" t="n">
        <f aca="false">E2238 - E2237</f>
        <v>-4.26000000000001</v>
      </c>
      <c r="L2238" s="21" t="n">
        <f aca="false">I2238 / $E$2</f>
        <v>0.000299251870324201</v>
      </c>
      <c r="M2238" s="22" t="n">
        <f aca="false">J2238 / $E$2</f>
        <v>0.0529675810473816</v>
      </c>
      <c r="N2238" s="23" t="n">
        <f aca="false">K2238 / $E$2</f>
        <v>-0.042493765586035</v>
      </c>
      <c r="O2238" s="10" t="str">
        <f aca="false">IF(OR(J2238 &lt; 0, I2238 &lt; 0), IF(J2238 &lt; 0, "BUY", "SELL"), "S.W.")</f>
        <v>S.W.</v>
      </c>
      <c r="P2238" s="11" t="n">
        <f aca="false">IF(OR(O2237="BUY", O2237 = "SELL"), IF(O2237 = "BUY", E2238 - B2238, B2238 - E2238), 0)</f>
        <v>0</v>
      </c>
      <c r="Q2238" s="24" t="n">
        <f aca="false">(F2238 - F2237) / F2237</f>
        <v>0.0533973463687151</v>
      </c>
      <c r="R2238" s="25" t="inlineStr">
        <f aca="true">IF(ROW(Q2238) - 2 &gt;= 3, AVERAGE(Q2238:OFFSET(Q2238,1 - $R$2, 0)), "")</f>
        <is>
          <t/>
        </is>
      </c>
    </row>
    <row collapsed="false" customFormat="false" customHeight="false" hidden="false" ht="13.3" outlineLevel="0" r="2239">
      <c r="A2239" s="20" t="n">
        <v>39805</v>
      </c>
      <c r="B2239" s="14" t="n">
        <v>86.87</v>
      </c>
      <c r="C2239" s="15" t="n">
        <v>87.87</v>
      </c>
      <c r="D2239" s="16" t="n">
        <v>85.9</v>
      </c>
      <c r="E2239" s="17" t="n">
        <v>86.38</v>
      </c>
      <c r="F2239" s="18" t="n">
        <v>22679700</v>
      </c>
      <c r="G2239" s="13" t="n">
        <v>86.01</v>
      </c>
      <c r="I2239" s="7" t="n">
        <f aca="false">C2239 - E2238</f>
        <v>2.13000000000001</v>
      </c>
      <c r="J2239" s="8" t="n">
        <f aca="false">E2238 - D2239</f>
        <v>-0.160000000000011</v>
      </c>
      <c r="K2239" s="9" t="n">
        <f aca="false">E2239 - E2238</f>
        <v>0.640000000000001</v>
      </c>
      <c r="L2239" s="21" t="n">
        <f aca="false">I2239 / $E$2</f>
        <v>0.0212468827930176</v>
      </c>
      <c r="M2239" s="22" t="n">
        <f aca="false">J2239 / $E$2</f>
        <v>-0.00159600997506245</v>
      </c>
      <c r="N2239" s="23" t="n">
        <f aca="false">K2239 / $E$2</f>
        <v>0.00638403990024938</v>
      </c>
      <c r="O2239" s="10" t="str">
        <f aca="false">IF(OR(J2239 &lt; 0, I2239 &lt; 0), IF(J2239 &lt; 0, "BUY", "SELL"), "S.W.")</f>
        <v>BUY</v>
      </c>
      <c r="P2239" s="11" t="n">
        <f aca="false">IF(OR(O2238="BUY", O2238 = "SELL"), IF(O2238 = "BUY", E2239 - B2239, B2239 - E2239), 0)</f>
        <v>0</v>
      </c>
      <c r="Q2239" s="24" t="n">
        <f aca="false">(F2239 - F2238) / F2238</f>
        <v>-0.248252362500953</v>
      </c>
      <c r="R2239" s="25" t="inlineStr">
        <f aca="true">IF(ROW(Q2239) - 2 &gt;= 3, AVERAGE(Q2239:OFFSET(Q2239,1 - $R$2, 0)), "")</f>
        <is>
          <t/>
        </is>
      </c>
    </row>
    <row collapsed="false" customFormat="false" customHeight="false" hidden="false" ht="13.3" outlineLevel="0" r="2240">
      <c r="A2240" s="20" t="n">
        <v>39806</v>
      </c>
      <c r="B2240" s="14" t="n">
        <v>86.14</v>
      </c>
      <c r="C2240" s="15" t="n">
        <v>86.25</v>
      </c>
      <c r="D2240" s="16" t="n">
        <v>84.55</v>
      </c>
      <c r="E2240" s="17" t="n">
        <v>85.04</v>
      </c>
      <c r="F2240" s="18" t="n">
        <v>9690500</v>
      </c>
      <c r="G2240" s="13" t="n">
        <v>84.68</v>
      </c>
      <c r="I2240" s="7" t="n">
        <f aca="false">C2240 - E2239</f>
        <v>-0.129999999999995</v>
      </c>
      <c r="J2240" s="8" t="n">
        <f aca="false">E2239 - D2240</f>
        <v>1.83</v>
      </c>
      <c r="K2240" s="9" t="n">
        <f aca="false">E2240 - E2239</f>
        <v>-1.33999999999999</v>
      </c>
      <c r="L2240" s="21" t="n">
        <f aca="false">I2240 / $E$2</f>
        <v>-0.00129675810473811</v>
      </c>
      <c r="M2240" s="22" t="n">
        <f aca="false">J2240 / $E$2</f>
        <v>0.0182543640897755</v>
      </c>
      <c r="N2240" s="23" t="n">
        <f aca="false">K2240 / $E$2</f>
        <v>-0.013366583541147</v>
      </c>
      <c r="O2240" s="10" t="str">
        <f aca="false">IF(OR(J2240 &lt; 0, I2240 &lt; 0), IF(J2240 &lt; 0, "BUY", "SELL"), "S.W.")</f>
        <v>SELL</v>
      </c>
      <c r="P2240" s="11" t="n">
        <f aca="false">IF(OR(O2239="BUY", O2239 = "SELL"), IF(O2239 = "BUY", E2240 - B2240, B2240 - E2240), 0)</f>
        <v>-1.09999999999999</v>
      </c>
      <c r="Q2240" s="24" t="n">
        <f aca="false">(F2240 - F2239) / F2239</f>
        <v>-0.572723625092043</v>
      </c>
      <c r="R2240" s="25" t="inlineStr">
        <f aca="true">IF(ROW(Q2240) - 2 &gt;= 3, AVERAGE(Q2240:OFFSET(Q2240,1 - $R$2, 0)), "")</f>
        <is>
          <t/>
        </is>
      </c>
    </row>
    <row collapsed="false" customFormat="false" customHeight="false" hidden="false" ht="13.3" outlineLevel="0" r="2241">
      <c r="A2241" s="20" t="n">
        <v>39808</v>
      </c>
      <c r="B2241" s="14" t="n">
        <v>86.64</v>
      </c>
      <c r="C2241" s="15" t="n">
        <v>87.42</v>
      </c>
      <c r="D2241" s="16" t="n">
        <v>85.24</v>
      </c>
      <c r="E2241" s="17" t="n">
        <v>85.81</v>
      </c>
      <c r="F2241" s="18" t="n">
        <v>11011600</v>
      </c>
      <c r="G2241" s="13" t="n">
        <v>85.44</v>
      </c>
      <c r="I2241" s="7" t="n">
        <f aca="false">C2241 - E2240</f>
        <v>2.38</v>
      </c>
      <c r="J2241" s="8" t="n">
        <f aca="false">E2240 - D2241</f>
        <v>-0.199999999999989</v>
      </c>
      <c r="K2241" s="9" t="n">
        <f aca="false">E2241 - E2240</f>
        <v>0.769999999999996</v>
      </c>
      <c r="L2241" s="21" t="n">
        <f aca="false">I2241 / $E$2</f>
        <v>0.0237406483790523</v>
      </c>
      <c r="M2241" s="22" t="n">
        <f aca="false">J2241 / $E$2</f>
        <v>-0.00199501246882782</v>
      </c>
      <c r="N2241" s="23" t="n">
        <f aca="false">K2241 / $E$2</f>
        <v>0.00768079800498749</v>
      </c>
      <c r="O2241" s="10" t="str">
        <f aca="false">IF(OR(J2241 &lt; 0, I2241 &lt; 0), IF(J2241 &lt; 0, "BUY", "SELL"), "S.W.")</f>
        <v>BUY</v>
      </c>
      <c r="P2241" s="11" t="n">
        <f aca="false">IF(OR(O2240="BUY", O2240 = "SELL"), IF(O2240 = "BUY", E2241 - B2241, B2241 - E2241), 0)</f>
        <v>0.829999999999998</v>
      </c>
      <c r="Q2241" s="24" t="n">
        <f aca="false">(F2241 - F2240) / F2240</f>
        <v>0.136329394768072</v>
      </c>
      <c r="R2241" s="25" t="inlineStr">
        <f aca="true">IF(ROW(Q2241) - 2 &gt;= 3, AVERAGE(Q2241:OFFSET(Q2241,1 - $R$2, 0)), "")</f>
        <is>
          <t/>
        </is>
      </c>
    </row>
    <row collapsed="false" customFormat="false" customHeight="false" hidden="false" ht="13.3" outlineLevel="0" r="2242">
      <c r="A2242" s="20" t="n">
        <v>39811</v>
      </c>
      <c r="B2242" s="14" t="n">
        <v>86.52</v>
      </c>
      <c r="C2242" s="15" t="n">
        <v>87.62</v>
      </c>
      <c r="D2242" s="16" t="n">
        <v>85.07</v>
      </c>
      <c r="E2242" s="17" t="n">
        <v>86.61</v>
      </c>
      <c r="F2242" s="18" t="n">
        <v>24500000</v>
      </c>
      <c r="G2242" s="13" t="n">
        <v>86.24</v>
      </c>
      <c r="I2242" s="7" t="n">
        <f aca="false">C2242 - E2241</f>
        <v>1.81</v>
      </c>
      <c r="J2242" s="8" t="n">
        <f aca="false">E2241 - D2242</f>
        <v>0.740000000000009</v>
      </c>
      <c r="K2242" s="9" t="n">
        <f aca="false">E2242 - E2241</f>
        <v>0.799999999999997</v>
      </c>
      <c r="L2242" s="21" t="n">
        <f aca="false">I2242 / $E$2</f>
        <v>0.0180548628428928</v>
      </c>
      <c r="M2242" s="22" t="n">
        <f aca="false">J2242 / $E$2</f>
        <v>0.00738154613466343</v>
      </c>
      <c r="N2242" s="23" t="n">
        <f aca="false">K2242 / $E$2</f>
        <v>0.00798004987531169</v>
      </c>
      <c r="O2242" s="10" t="str">
        <f aca="false">IF(OR(J2242 &lt; 0, I2242 &lt; 0), IF(J2242 &lt; 0, "BUY", "SELL"), "S.W.")</f>
        <v>S.W.</v>
      </c>
      <c r="P2242" s="11" t="n">
        <f aca="false">IF(OR(O2241="BUY", O2241 = "SELL"), IF(O2241 = "BUY", E2242 - B2242, B2242 - E2242), 0)</f>
        <v>0.0900000000000034</v>
      </c>
      <c r="Q2242" s="24" t="n">
        <f aca="false">(F2242 - F2241) / F2241</f>
        <v>1.22492644120745</v>
      </c>
      <c r="R2242" s="25" t="inlineStr">
        <f aca="true">IF(ROW(Q2242) - 2 &gt;= 3, AVERAGE(Q2242:OFFSET(Q2242,1 - $R$2, 0)), "")</f>
        <is>
          <t/>
        </is>
      </c>
    </row>
    <row collapsed="false" customFormat="false" customHeight="false" hidden="false" ht="13.3" outlineLevel="0" r="2243">
      <c r="A2243" s="20" t="n">
        <v>39812</v>
      </c>
      <c r="B2243" s="14" t="n">
        <v>87.42</v>
      </c>
      <c r="C2243" s="15" t="n">
        <v>88.05</v>
      </c>
      <c r="D2243" s="16" t="n">
        <v>84.72</v>
      </c>
      <c r="E2243" s="17" t="n">
        <v>86.29</v>
      </c>
      <c r="F2243" s="18" t="n">
        <v>34557200</v>
      </c>
      <c r="G2243" s="13" t="n">
        <v>85.92</v>
      </c>
      <c r="I2243" s="7" t="n">
        <f aca="false">C2243 - E2242</f>
        <v>1.44</v>
      </c>
      <c r="J2243" s="8" t="n">
        <f aca="false">E2242 - D2243</f>
        <v>1.89</v>
      </c>
      <c r="K2243" s="9" t="n">
        <f aca="false">E2243 - E2242</f>
        <v>-0.319999999999993</v>
      </c>
      <c r="L2243" s="21" t="n">
        <f aca="false">I2243 / $E$2</f>
        <v>0.0143640897755611</v>
      </c>
      <c r="M2243" s="22" t="n">
        <f aca="false">J2243 / $E$2</f>
        <v>0.0188528678304239</v>
      </c>
      <c r="N2243" s="23" t="n">
        <f aca="false">K2243 / $E$2</f>
        <v>-0.00319201995012462</v>
      </c>
      <c r="O2243" s="10" t="str">
        <f aca="false">IF(OR(J2243 &lt; 0, I2243 &lt; 0), IF(J2243 &lt; 0, "BUY", "SELL"), "S.W.")</f>
        <v>S.W.</v>
      </c>
      <c r="P2243" s="11" t="n">
        <f aca="false">IF(OR(O2242="BUY", O2242 = "SELL"), IF(O2242 = "BUY", E2243 - B2243, B2243 - E2243), 0)</f>
        <v>0</v>
      </c>
      <c r="Q2243" s="24" t="n">
        <f aca="false">(F2243 - F2242) / F2242</f>
        <v>0.410497959183673</v>
      </c>
      <c r="R2243" s="25" t="inlineStr">
        <f aca="true">IF(ROW(Q2243) - 2 &gt;= 3, AVERAGE(Q2243:OFFSET(Q2243,1 - $R$2, 0)), "")</f>
        <is>
          <t/>
        </is>
      </c>
    </row>
    <row collapsed="false" customFormat="false" customHeight="false" hidden="false" ht="13.3" outlineLevel="0" r="2244">
      <c r="A2244" s="20" t="n">
        <v>39813</v>
      </c>
      <c r="B2244" s="14" t="n">
        <v>85.97</v>
      </c>
      <c r="C2244" s="15" t="n">
        <v>87.74</v>
      </c>
      <c r="D2244" s="16" t="n">
        <v>85.34</v>
      </c>
      <c r="E2244" s="17" t="n">
        <v>85.35</v>
      </c>
      <c r="F2244" s="18" t="n">
        <v>21697900</v>
      </c>
      <c r="G2244" s="13" t="n">
        <v>84.99</v>
      </c>
      <c r="I2244" s="7" t="n">
        <f aca="false">C2244 - E2243</f>
        <v>1.44999999999999</v>
      </c>
      <c r="J2244" s="8" t="n">
        <f aca="false">E2243 - D2244</f>
        <v>0.950000000000003</v>
      </c>
      <c r="K2244" s="9" t="n">
        <f aca="false">E2244 - E2243</f>
        <v>-0.940000000000012</v>
      </c>
      <c r="L2244" s="21" t="n">
        <f aca="false">I2244 / $E$2</f>
        <v>0.0144638403990024</v>
      </c>
      <c r="M2244" s="22" t="n">
        <f aca="false">J2244 / $E$2</f>
        <v>0.0094763092269327</v>
      </c>
      <c r="N2244" s="23" t="n">
        <f aca="false">K2244 / $E$2</f>
        <v>-0.00937655860349139</v>
      </c>
      <c r="O2244" s="10" t="str">
        <f aca="false">IF(OR(J2244 &lt; 0, I2244 &lt; 0), IF(J2244 &lt; 0, "BUY", "SELL"), "S.W.")</f>
        <v>S.W.</v>
      </c>
      <c r="P2244" s="11" t="n">
        <f aca="false">IF(OR(O2243="BUY", O2243 = "SELL"), IF(O2243 = "BUY", E2244 - B2244, B2244 - E2244), 0)</f>
        <v>0</v>
      </c>
      <c r="Q2244" s="24" t="n">
        <f aca="false">(F2244 - F2243) / F2243</f>
        <v>-0.372116375169284</v>
      </c>
      <c r="R2244" s="25" t="inlineStr">
        <f aca="true">IF(ROW(Q2244) - 2 &gt;= 3, AVERAGE(Q2244:OFFSET(Q2244,1 - $R$2, 0)), "")</f>
        <is>
          <t/>
        </is>
      </c>
    </row>
    <row collapsed="false" customFormat="false" customHeight="false" hidden="false" ht="13.3" outlineLevel="0" r="2245">
      <c r="A2245" s="20" t="n">
        <v>39815</v>
      </c>
      <c r="B2245" s="14" t="n">
        <v>85.88</v>
      </c>
      <c r="C2245" s="15" t="n">
        <v>91.04</v>
      </c>
      <c r="D2245" s="16" t="n">
        <v>85.16</v>
      </c>
      <c r="E2245" s="17" t="n">
        <v>90.75</v>
      </c>
      <c r="F2245" s="18" t="n">
        <v>26643400</v>
      </c>
      <c r="G2245" s="13" t="n">
        <v>90.36</v>
      </c>
      <c r="I2245" s="7" t="n">
        <f aca="false">C2245 - E2244</f>
        <v>5.69000000000001</v>
      </c>
      <c r="J2245" s="8" t="n">
        <f aca="false">E2244 - D2245</f>
        <v>0.189999999999998</v>
      </c>
      <c r="K2245" s="9" t="n">
        <f aca="false">E2245 - E2244</f>
        <v>5.40000000000001</v>
      </c>
      <c r="L2245" s="21" t="n">
        <f aca="false">I2245 / $E$2</f>
        <v>0.0567581047381547</v>
      </c>
      <c r="M2245" s="22" t="n">
        <f aca="false">J2245 / $E$2</f>
        <v>0.00189526184538651</v>
      </c>
      <c r="N2245" s="23" t="n">
        <f aca="false">K2245 / $E$2</f>
        <v>0.0538653366583542</v>
      </c>
      <c r="O2245" s="10" t="str">
        <f aca="false">IF(OR(J2245 &lt; 0, I2245 &lt; 0), IF(J2245 &lt; 0, "BUY", "SELL"), "S.W.")</f>
        <v>S.W.</v>
      </c>
      <c r="P2245" s="11" t="n">
        <f aca="false">IF(OR(O2244="BUY", O2244 = "SELL"), IF(O2244 = "BUY", E2245 - B2245, B2245 - E2245), 0)</f>
        <v>0</v>
      </c>
      <c r="Q2245" s="24" t="n">
        <f aca="false">(F2245 - F2244) / F2244</f>
        <v>0.227925283091912</v>
      </c>
      <c r="R2245" s="25" t="inlineStr">
        <f aca="true">IF(ROW(Q2245) - 2 &gt;= 3, AVERAGE(Q2245:OFFSET(Q2245,1 - $R$2, 0)), "")</f>
        <is>
          <t/>
        </is>
      </c>
    </row>
    <row collapsed="false" customFormat="false" customHeight="false" hidden="false" ht="13.3" outlineLevel="0" r="2246">
      <c r="A2246" s="20" t="n">
        <v>39818</v>
      </c>
      <c r="B2246" s="14" t="n">
        <v>93.17</v>
      </c>
      <c r="C2246" s="15" t="n">
        <v>96.18</v>
      </c>
      <c r="D2246" s="16" t="n">
        <v>92.71</v>
      </c>
      <c r="E2246" s="17" t="n">
        <v>94.58</v>
      </c>
      <c r="F2246" s="18" t="n">
        <v>42200300</v>
      </c>
      <c r="G2246" s="13" t="n">
        <v>94.18</v>
      </c>
      <c r="I2246" s="7" t="n">
        <f aca="false">C2246 - E2245</f>
        <v>5.43000000000001</v>
      </c>
      <c r="J2246" s="8" t="n">
        <f aca="false">E2245 - D2246</f>
        <v>-1.95999999999999</v>
      </c>
      <c r="K2246" s="9" t="n">
        <f aca="false">E2246 - E2245</f>
        <v>3.83</v>
      </c>
      <c r="L2246" s="21" t="n">
        <f aca="false">I2246 / $E$2</f>
        <v>0.0541645885286784</v>
      </c>
      <c r="M2246" s="22" t="n">
        <f aca="false">J2246 / $E$2</f>
        <v>-0.0195511221945137</v>
      </c>
      <c r="N2246" s="23" t="n">
        <f aca="false">K2246 / $E$2</f>
        <v>0.0382044887780548</v>
      </c>
      <c r="O2246" s="10" t="str">
        <f aca="false">IF(OR(J2246 &lt; 0, I2246 &lt; 0), IF(J2246 &lt; 0, "BUY", "SELL"), "S.W.")</f>
        <v>BUY</v>
      </c>
      <c r="P2246" s="11" t="n">
        <f aca="false">IF(OR(O2245="BUY", O2245 = "SELL"), IF(O2245 = "BUY", E2246 - B2246, B2246 - E2246), 0)</f>
        <v>0</v>
      </c>
      <c r="Q2246" s="24" t="n">
        <f aca="false">(F2246 - F2245) / F2245</f>
        <v>0.58389319681422</v>
      </c>
      <c r="R2246" s="25" t="inlineStr">
        <f aca="true">IF(ROW(Q2246) - 2 &gt;= 3, AVERAGE(Q2246:OFFSET(Q2246,1 - $R$2, 0)), "")</f>
        <is>
          <t/>
        </is>
      </c>
    </row>
    <row collapsed="false" customFormat="false" customHeight="false" hidden="false" ht="13.3" outlineLevel="0" r="2247">
      <c r="A2247" s="20" t="n">
        <v>39819</v>
      </c>
      <c r="B2247" s="14" t="n">
        <v>95.95</v>
      </c>
      <c r="C2247" s="15" t="n">
        <v>97.17</v>
      </c>
      <c r="D2247" s="16" t="n">
        <v>92.39</v>
      </c>
      <c r="E2247" s="17" t="n">
        <v>93.02</v>
      </c>
      <c r="F2247" s="18" t="n">
        <v>46046800</v>
      </c>
      <c r="G2247" s="13" t="n">
        <v>92.62</v>
      </c>
      <c r="I2247" s="7" t="n">
        <f aca="false">C2247 - E2246</f>
        <v>2.59</v>
      </c>
      <c r="J2247" s="8" t="n">
        <f aca="false">E2246 - D2247</f>
        <v>2.19</v>
      </c>
      <c r="K2247" s="9" t="n">
        <f aca="false">E2247 - E2246</f>
        <v>-1.56</v>
      </c>
      <c r="L2247" s="21" t="n">
        <f aca="false">I2247 / $E$2</f>
        <v>0.0258354114713217</v>
      </c>
      <c r="M2247" s="22" t="n">
        <f aca="false">J2247 / $E$2</f>
        <v>0.0218453865336658</v>
      </c>
      <c r="N2247" s="23" t="n">
        <f aca="false">K2247 / $E$2</f>
        <v>-0.0155610972568579</v>
      </c>
      <c r="O2247" s="10" t="str">
        <f aca="false">IF(OR(J2247 &lt; 0, I2247 &lt; 0), IF(J2247 &lt; 0, "BUY", "SELL"), "S.W.")</f>
        <v>S.W.</v>
      </c>
      <c r="P2247" s="11" t="n">
        <f aca="false">IF(OR(O2246="BUY", O2246 = "SELL"), IF(O2246 = "BUY", E2247 - B2247, B2247 - E2247), 0)</f>
        <v>-2.93000000000001</v>
      </c>
      <c r="Q2247" s="24" t="n">
        <f aca="false">(F2247 - F2246) / F2246</f>
        <v>0.0911486411234043</v>
      </c>
      <c r="R2247" s="25" t="inlineStr">
        <f aca="true">IF(ROW(Q2247) - 2 &gt;= 3, AVERAGE(Q2247:OFFSET(Q2247,1 - $R$2, 0)), "")</f>
        <is>
          <t/>
        </is>
      </c>
    </row>
    <row collapsed="false" customFormat="false" customHeight="false" hidden="false" ht="13.3" outlineLevel="0" r="2248">
      <c r="A2248" s="20" t="n">
        <v>39820</v>
      </c>
      <c r="B2248" s="14" t="n">
        <v>91.81</v>
      </c>
      <c r="C2248" s="15" t="n">
        <v>92.5</v>
      </c>
      <c r="D2248" s="16" t="n">
        <v>90.26</v>
      </c>
      <c r="E2248" s="17" t="n">
        <v>91.01</v>
      </c>
      <c r="F2248" s="18" t="n">
        <v>26894600</v>
      </c>
      <c r="G2248" s="13" t="n">
        <v>90.62</v>
      </c>
      <c r="I2248" s="7" t="n">
        <f aca="false">C2248 - E2247</f>
        <v>-0.519999999999996</v>
      </c>
      <c r="J2248" s="8" t="n">
        <f aca="false">E2247 - D2248</f>
        <v>2.75999999999999</v>
      </c>
      <c r="K2248" s="9" t="n">
        <f aca="false">E2248 - E2247</f>
        <v>-2.00999999999999</v>
      </c>
      <c r="L2248" s="21" t="n">
        <f aca="false">I2248 / $E$2</f>
        <v>-0.00518703241895258</v>
      </c>
      <c r="M2248" s="22" t="n">
        <f aca="false">J2248 / $E$2</f>
        <v>0.0275311720698253</v>
      </c>
      <c r="N2248" s="23" t="n">
        <f aca="false">K2248 / $E$2</f>
        <v>-0.0200498753117206</v>
      </c>
      <c r="O2248" s="10" t="str">
        <f aca="false">IF(OR(J2248 &lt; 0, I2248 &lt; 0), IF(J2248 &lt; 0, "BUY", "SELL"), "S.W.")</f>
        <v>SELL</v>
      </c>
      <c r="P2248" s="11" t="n">
        <f aca="false">IF(OR(O2247="BUY", O2247 = "SELL"), IF(O2247 = "BUY", E2248 - B2248, B2248 - E2248), 0)</f>
        <v>0</v>
      </c>
      <c r="Q2248" s="24" t="n">
        <f aca="false">(F2248 - F2247) / F2247</f>
        <v>-0.415929011353666</v>
      </c>
      <c r="R2248" s="25" t="inlineStr">
        <f aca="true">IF(ROW(Q2248) - 2 &gt;= 3, AVERAGE(Q2248:OFFSET(Q2248,1 - $R$2, 0)), "")</f>
        <is>
          <t/>
        </is>
      </c>
    </row>
    <row collapsed="false" customFormat="false" customHeight="false" hidden="false" ht="13.3" outlineLevel="0" r="2249">
      <c r="A2249" s="20" t="n">
        <v>39821</v>
      </c>
      <c r="B2249" s="14" t="n">
        <v>90.43</v>
      </c>
      <c r="C2249" s="15" t="n">
        <v>93.15</v>
      </c>
      <c r="D2249" s="16" t="n">
        <v>90.04</v>
      </c>
      <c r="E2249" s="17" t="n">
        <v>92.7</v>
      </c>
      <c r="F2249" s="18" t="n">
        <v>23912000</v>
      </c>
      <c r="G2249" s="13" t="n">
        <v>92.3</v>
      </c>
      <c r="I2249" s="7" t="n">
        <f aca="false">C2249 - E2248</f>
        <v>2.14</v>
      </c>
      <c r="J2249" s="8" t="n">
        <f aca="false">E2248 - D2249</f>
        <v>0.969999999999999</v>
      </c>
      <c r="K2249" s="9" t="n">
        <f aca="false">E2249 - E2248</f>
        <v>1.69</v>
      </c>
      <c r="L2249" s="21" t="n">
        <f aca="false">I2249 / $E$2</f>
        <v>0.0213466334164589</v>
      </c>
      <c r="M2249" s="22" t="n">
        <f aca="false">J2249 / $E$2</f>
        <v>0.00967581047381545</v>
      </c>
      <c r="N2249" s="23" t="n">
        <f aca="false">K2249 / $E$2</f>
        <v>0.016857855361596</v>
      </c>
      <c r="O2249" s="10" t="str">
        <f aca="false">IF(OR(J2249 &lt; 0, I2249 &lt; 0), IF(J2249 &lt; 0, "BUY", "SELL"), "S.W.")</f>
        <v>S.W.</v>
      </c>
      <c r="P2249" s="11" t="n">
        <f aca="false">IF(OR(O2248="BUY", O2248 = "SELL"), IF(O2248 = "BUY", E2249 - B2249, B2249 - E2249), 0)</f>
        <v>-2.27</v>
      </c>
      <c r="Q2249" s="24" t="n">
        <f aca="false">(F2249 - F2248) / F2248</f>
        <v>-0.110899585790456</v>
      </c>
      <c r="R2249" s="25" t="inlineStr">
        <f aca="true">IF(ROW(Q2249) - 2 &gt;= 3, AVERAGE(Q2249:OFFSET(Q2249,1 - $R$2, 0)), "")</f>
        <is>
          <t/>
        </is>
      </c>
    </row>
    <row collapsed="false" customFormat="false" customHeight="false" hidden="false" ht="13.3" outlineLevel="0" r="2250">
      <c r="A2250" s="20" t="n">
        <v>39822</v>
      </c>
      <c r="B2250" s="14" t="n">
        <v>93.21</v>
      </c>
      <c r="C2250" s="15" t="n">
        <v>93.38</v>
      </c>
      <c r="D2250" s="16" t="n">
        <v>90.14</v>
      </c>
      <c r="E2250" s="17" t="n">
        <v>90.58</v>
      </c>
      <c r="F2250" s="18" t="n">
        <v>19530200</v>
      </c>
      <c r="G2250" s="13" t="n">
        <v>90.19</v>
      </c>
      <c r="I2250" s="7" t="n">
        <f aca="false">C2250 - E2249</f>
        <v>0.679999999999993</v>
      </c>
      <c r="J2250" s="8" t="n">
        <f aca="false">E2249 - D2250</f>
        <v>2.56</v>
      </c>
      <c r="K2250" s="9" t="n">
        <f aca="false">E2250 - E2249</f>
        <v>-2.12</v>
      </c>
      <c r="L2250" s="21" t="n">
        <f aca="false">I2250 / $E$2</f>
        <v>0.00678304239401489</v>
      </c>
      <c r="M2250" s="22" t="n">
        <f aca="false">J2250 / $E$2</f>
        <v>0.0255361596009975</v>
      </c>
      <c r="N2250" s="23" t="n">
        <f aca="false">K2250 / $E$2</f>
        <v>-0.0211471321695761</v>
      </c>
      <c r="O2250" s="10" t="str">
        <f aca="false">IF(OR(J2250 &lt; 0, I2250 &lt; 0), IF(J2250 &lt; 0, "BUY", "SELL"), "S.W.")</f>
        <v>S.W.</v>
      </c>
      <c r="P2250" s="11" t="n">
        <f aca="false">IF(OR(O2249="BUY", O2249 = "SELL"), IF(O2249 = "BUY", E2250 - B2250, B2250 - E2250), 0)</f>
        <v>0</v>
      </c>
      <c r="Q2250" s="24" t="n">
        <f aca="false">(F2250 - F2249) / F2249</f>
        <v>-0.183246905319505</v>
      </c>
      <c r="R2250" s="25" t="inlineStr">
        <f aca="true">IF(ROW(Q2250) - 2 &gt;= 3, AVERAGE(Q2250:OFFSET(Q2250,1 - $R$2, 0)), "")</f>
        <is>
          <t/>
        </is>
      </c>
    </row>
    <row collapsed="false" customFormat="false" customHeight="false" hidden="false" ht="13.3" outlineLevel="0" r="2251">
      <c r="A2251" s="20" t="n">
        <v>39825</v>
      </c>
      <c r="B2251" s="14" t="n">
        <v>90.46</v>
      </c>
      <c r="C2251" s="15" t="n">
        <v>90.99</v>
      </c>
      <c r="D2251" s="16" t="n">
        <v>87.55</v>
      </c>
      <c r="E2251" s="17" t="n">
        <v>88.66</v>
      </c>
      <c r="F2251" s="18" t="n">
        <v>22061300</v>
      </c>
      <c r="G2251" s="13" t="n">
        <v>88.28</v>
      </c>
      <c r="I2251" s="7" t="n">
        <f aca="false">C2251 - E2250</f>
        <v>0.409999999999997</v>
      </c>
      <c r="J2251" s="8" t="n">
        <f aca="false">E2250 - D2251</f>
        <v>3.03</v>
      </c>
      <c r="K2251" s="9" t="n">
        <f aca="false">E2251 - E2250</f>
        <v>-1.92</v>
      </c>
      <c r="L2251" s="21" t="n">
        <f aca="false">I2251 / $E$2</f>
        <v>0.00408977556109722</v>
      </c>
      <c r="M2251" s="22" t="n">
        <f aca="false">J2251 / $E$2</f>
        <v>0.0302244389027432</v>
      </c>
      <c r="N2251" s="23" t="n">
        <f aca="false">K2251 / $E$2</f>
        <v>-0.0191521197007481</v>
      </c>
      <c r="O2251" s="10" t="str">
        <f aca="false">IF(OR(J2251 &lt; 0, I2251 &lt; 0), IF(J2251 &lt; 0, "BUY", "SELL"), "S.W.")</f>
        <v>S.W.</v>
      </c>
      <c r="P2251" s="11" t="n">
        <f aca="false">IF(OR(O2250="BUY", O2250 = "SELL"), IF(O2250 = "BUY", E2251 - B2251, B2251 - E2251), 0)</f>
        <v>0</v>
      </c>
      <c r="Q2251" s="24" t="n">
        <f aca="false">(F2251 - F2250) / F2250</f>
        <v>0.129599287257683</v>
      </c>
      <c r="R2251" s="25" t="inlineStr">
        <f aca="true">IF(ROW(Q2251) - 2 &gt;= 3, AVERAGE(Q2251:OFFSET(Q2251,1 - $R$2, 0)), "")</f>
        <is>
          <t/>
        </is>
      </c>
    </row>
    <row collapsed="false" customFormat="false" customHeight="false" hidden="false" ht="13.3" outlineLevel="0" r="2252">
      <c r="A2252" s="20" t="n">
        <v>39826</v>
      </c>
      <c r="B2252" s="14" t="n">
        <v>88.24</v>
      </c>
      <c r="C2252" s="15" t="n">
        <v>89.74</v>
      </c>
      <c r="D2252" s="16" t="n">
        <v>86.35</v>
      </c>
      <c r="E2252" s="17" t="n">
        <v>87.71</v>
      </c>
      <c r="F2252" s="18" t="n">
        <v>28514200</v>
      </c>
      <c r="G2252" s="13" t="n">
        <v>87.34</v>
      </c>
      <c r="I2252" s="7" t="n">
        <f aca="false">C2252 - E2251</f>
        <v>1.08</v>
      </c>
      <c r="J2252" s="8" t="n">
        <f aca="false">E2251 - D2252</f>
        <v>2.31</v>
      </c>
      <c r="K2252" s="9" t="n">
        <f aca="false">E2252 - E2251</f>
        <v>-0.950000000000003</v>
      </c>
      <c r="L2252" s="21" t="n">
        <f aca="false">I2252 / $E$2</f>
        <v>0.0107730673316708</v>
      </c>
      <c r="M2252" s="22" t="n">
        <f aca="false">J2252 / $E$2</f>
        <v>0.0230423940149626</v>
      </c>
      <c r="N2252" s="23" t="n">
        <f aca="false">K2252 / $E$2</f>
        <v>-0.0094763092269327</v>
      </c>
      <c r="O2252" s="10" t="str">
        <f aca="false">IF(OR(J2252 &lt; 0, I2252 &lt; 0), IF(J2252 &lt; 0, "BUY", "SELL"), "S.W.")</f>
        <v>S.W.</v>
      </c>
      <c r="P2252" s="11" t="n">
        <f aca="false">IF(OR(O2251="BUY", O2251 = "SELL"), IF(O2251 = "BUY", E2252 - B2252, B2252 - E2252), 0)</f>
        <v>0</v>
      </c>
      <c r="Q2252" s="24" t="n">
        <f aca="false">(F2252 - F2251) / F2251</f>
        <v>0.292498628820604</v>
      </c>
      <c r="R2252" s="25" t="inlineStr">
        <f aca="true">IF(ROW(Q2252) - 2 &gt;= 3, AVERAGE(Q2252:OFFSET(Q2252,1 - $R$2, 0)), "")</f>
        <is>
          <t/>
        </is>
      </c>
    </row>
    <row collapsed="false" customFormat="false" customHeight="false" hidden="false" ht="13.3" outlineLevel="0" r="2253">
      <c r="A2253" s="20" t="n">
        <v>39827</v>
      </c>
      <c r="B2253" s="14" t="n">
        <v>86.24</v>
      </c>
      <c r="C2253" s="15" t="n">
        <v>87.25</v>
      </c>
      <c r="D2253" s="16" t="n">
        <v>84.72</v>
      </c>
      <c r="E2253" s="17" t="n">
        <v>85.33</v>
      </c>
      <c r="F2253" s="18" t="n">
        <v>36488000</v>
      </c>
      <c r="G2253" s="13" t="n">
        <v>84.97</v>
      </c>
      <c r="I2253" s="7" t="n">
        <f aca="false">C2253 - E2252</f>
        <v>-0.459999999999994</v>
      </c>
      <c r="J2253" s="8" t="n">
        <f aca="false">E2252 - D2253</f>
        <v>2.98999999999999</v>
      </c>
      <c r="K2253" s="9" t="n">
        <f aca="false">E2253 - E2252</f>
        <v>-2.38</v>
      </c>
      <c r="L2253" s="21" t="n">
        <f aca="false">I2253 / $E$2</f>
        <v>-0.00458852867830418</v>
      </c>
      <c r="M2253" s="22" t="n">
        <f aca="false">J2253 / $E$2</f>
        <v>0.0298254364089775</v>
      </c>
      <c r="N2253" s="23" t="n">
        <f aca="false">K2253 / $E$2</f>
        <v>-0.0237406483790523</v>
      </c>
      <c r="O2253" s="10" t="str">
        <f aca="false">IF(OR(J2253 &lt; 0, I2253 &lt; 0), IF(J2253 &lt; 0, "BUY", "SELL"), "S.W.")</f>
        <v>SELL</v>
      </c>
      <c r="P2253" s="11" t="n">
        <f aca="false">IF(OR(O2252="BUY", O2252 = "SELL"), IF(O2252 = "BUY", E2253 - B2253, B2253 - E2253), 0)</f>
        <v>0</v>
      </c>
      <c r="Q2253" s="24" t="n">
        <f aca="false">(F2253 - F2252) / F2252</f>
        <v>0.279643125179735</v>
      </c>
      <c r="R2253" s="25" t="inlineStr">
        <f aca="true">IF(ROW(Q2253) - 2 &gt;= 3, AVERAGE(Q2253:OFFSET(Q2253,1 - $R$2, 0)), "")</f>
        <is>
          <t/>
        </is>
      </c>
    </row>
    <row collapsed="false" customFormat="false" customHeight="false" hidden="false" ht="13.3" outlineLevel="0" r="2254">
      <c r="A2254" s="20" t="n">
        <v>39828</v>
      </c>
      <c r="B2254" s="14" t="n">
        <v>80.57</v>
      </c>
      <c r="C2254" s="15" t="n">
        <v>84.12</v>
      </c>
      <c r="D2254" s="16" t="n">
        <v>80.05</v>
      </c>
      <c r="E2254" s="17" t="n">
        <v>83.38</v>
      </c>
      <c r="F2254" s="18" t="n">
        <v>65415500</v>
      </c>
      <c r="G2254" s="13" t="n">
        <v>83.02</v>
      </c>
      <c r="I2254" s="7" t="n">
        <f aca="false">C2254 - E2253</f>
        <v>-1.20999999999999</v>
      </c>
      <c r="J2254" s="8" t="n">
        <f aca="false">E2253 - D2254</f>
        <v>5.28</v>
      </c>
      <c r="K2254" s="9" t="n">
        <f aca="false">E2254 - E2253</f>
        <v>-1.95</v>
      </c>
      <c r="L2254" s="21" t="n">
        <f aca="false">I2254 / $E$2</f>
        <v>-0.0120698254364089</v>
      </c>
      <c r="M2254" s="22" t="n">
        <f aca="false">J2254 / $E$2</f>
        <v>0.0526683291770574</v>
      </c>
      <c r="N2254" s="23" t="n">
        <f aca="false">K2254 / $E$2</f>
        <v>-0.0194513715710723</v>
      </c>
      <c r="O2254" s="10" t="str">
        <f aca="false">IF(OR(J2254 &lt; 0, I2254 &lt; 0), IF(J2254 &lt; 0, "BUY", "SELL"), "S.W.")</f>
        <v>SELL</v>
      </c>
      <c r="P2254" s="11" t="n">
        <f aca="false">IF(OR(O2253="BUY", O2253 = "SELL"), IF(O2253 = "BUY", E2254 - B2254, B2254 - E2254), 0)</f>
        <v>-2.81</v>
      </c>
      <c r="Q2254" s="24" t="n">
        <f aca="false">(F2254 - F2253) / F2253</f>
        <v>0.792794891471169</v>
      </c>
      <c r="R2254" s="25" t="inlineStr">
        <f aca="true">IF(ROW(Q2254) - 2 &gt;= 3, AVERAGE(Q2254:OFFSET(Q2254,1 - $R$2, 0)), "")</f>
        <is>
          <t/>
        </is>
      </c>
    </row>
    <row collapsed="false" customFormat="false" customHeight="false" hidden="false" ht="13.3" outlineLevel="0" r="2255">
      <c r="A2255" s="20" t="n">
        <v>39829</v>
      </c>
      <c r="B2255" s="14" t="n">
        <v>84.3</v>
      </c>
      <c r="C2255" s="15" t="n">
        <v>84.38</v>
      </c>
      <c r="D2255" s="16" t="n">
        <v>80.4</v>
      </c>
      <c r="E2255" s="17" t="n">
        <v>82.33</v>
      </c>
      <c r="F2255" s="18" t="n">
        <v>37415200</v>
      </c>
      <c r="G2255" s="13" t="n">
        <v>81.98</v>
      </c>
      <c r="I2255" s="7" t="n">
        <f aca="false">C2255 - E2254</f>
        <v>1</v>
      </c>
      <c r="J2255" s="8" t="n">
        <f aca="false">E2254 - D2255</f>
        <v>2.97999999999999</v>
      </c>
      <c r="K2255" s="9" t="n">
        <f aca="false">E2255 - E2254</f>
        <v>-1.05</v>
      </c>
      <c r="L2255" s="21" t="n">
        <f aca="false">I2255 / $E$2</f>
        <v>0.00997506234413965</v>
      </c>
      <c r="M2255" s="22" t="n">
        <f aca="false">J2255 / $E$2</f>
        <v>0.0297256857855361</v>
      </c>
      <c r="N2255" s="23" t="n">
        <f aca="false">K2255 / $E$2</f>
        <v>-0.0104738154613466</v>
      </c>
      <c r="O2255" s="10" t="str">
        <f aca="false">IF(OR(J2255 &lt; 0, I2255 &lt; 0), IF(J2255 &lt; 0, "BUY", "SELL"), "S.W.")</f>
        <v>S.W.</v>
      </c>
      <c r="P2255" s="11" t="n">
        <f aca="false">IF(OR(O2254="BUY", O2254 = "SELL"), IF(O2254 = "BUY", E2255 - B2255, B2255 - E2255), 0)</f>
        <v>1.97</v>
      </c>
      <c r="Q2255" s="24" t="n">
        <f aca="false">(F2255 - F2254) / F2254</f>
        <v>-0.428037697487599</v>
      </c>
      <c r="R2255" s="25" t="inlineStr">
        <f aca="true">IF(ROW(Q2255) - 2 &gt;= 3, AVERAGE(Q2255:OFFSET(Q2255,1 - $R$2, 0)), "")</f>
        <is>
          <t/>
        </is>
      </c>
    </row>
    <row collapsed="false" customFormat="false" customHeight="false" hidden="false" ht="13.3" outlineLevel="0" r="2256">
      <c r="A2256" s="20" t="n">
        <v>39833</v>
      </c>
      <c r="B2256" s="14" t="n">
        <v>81.93</v>
      </c>
      <c r="C2256" s="15" t="n">
        <v>82</v>
      </c>
      <c r="D2256" s="16" t="n">
        <v>78.2</v>
      </c>
      <c r="E2256" s="17" t="n">
        <v>78.2</v>
      </c>
      <c r="F2256" s="18" t="n">
        <v>32854100</v>
      </c>
      <c r="G2256" s="13" t="n">
        <v>77.87</v>
      </c>
      <c r="I2256" s="7" t="n">
        <f aca="false">C2256 - E2255</f>
        <v>-0.329999999999998</v>
      </c>
      <c r="J2256" s="8" t="n">
        <f aca="false">E2255 - D2256</f>
        <v>4.13</v>
      </c>
      <c r="K2256" s="9" t="n">
        <f aca="false">E2256 - E2255</f>
        <v>-4.13</v>
      </c>
      <c r="L2256" s="21" t="n">
        <f aca="false">I2256 / $E$2</f>
        <v>-0.00329177057356607</v>
      </c>
      <c r="M2256" s="22" t="n">
        <f aca="false">J2256 / $E$2</f>
        <v>0.0411970074812967</v>
      </c>
      <c r="N2256" s="23" t="n">
        <f aca="false">K2256 / $E$2</f>
        <v>-0.0411970074812967</v>
      </c>
      <c r="O2256" s="10" t="str">
        <f aca="false">IF(OR(J2256 &lt; 0, I2256 &lt; 0), IF(J2256 &lt; 0, "BUY", "SELL"), "S.W.")</f>
        <v>SELL</v>
      </c>
      <c r="P2256" s="11" t="n">
        <f aca="false">IF(OR(O2255="BUY", O2255 = "SELL"), IF(O2255 = "BUY", E2256 - B2256, B2256 - E2256), 0)</f>
        <v>0</v>
      </c>
      <c r="Q2256" s="24" t="n">
        <f aca="false">(F2256 - F2255) / F2255</f>
        <v>-0.121905001175993</v>
      </c>
      <c r="R2256" s="25" t="inlineStr">
        <f aca="true">IF(ROW(Q2256) - 2 &gt;= 3, AVERAGE(Q2256:OFFSET(Q2256,1 - $R$2, 0)), "")</f>
        <is>
          <t/>
        </is>
      </c>
    </row>
    <row collapsed="false" customFormat="false" customHeight="false" hidden="false" ht="13.3" outlineLevel="0" r="2257">
      <c r="A2257" s="20" t="n">
        <v>39834</v>
      </c>
      <c r="B2257" s="14" t="n">
        <v>79.39</v>
      </c>
      <c r="C2257" s="15" t="n">
        <v>82.88</v>
      </c>
      <c r="D2257" s="16" t="n">
        <v>79.31</v>
      </c>
      <c r="E2257" s="17" t="n">
        <v>82.83</v>
      </c>
      <c r="F2257" s="18" t="n">
        <v>38902500</v>
      </c>
      <c r="G2257" s="13" t="n">
        <v>82.48</v>
      </c>
      <c r="I2257" s="7" t="n">
        <f aca="false">C2257 - E2256</f>
        <v>4.67999999999999</v>
      </c>
      <c r="J2257" s="8" t="n">
        <f aca="false">E2256 - D2257</f>
        <v>-1.11</v>
      </c>
      <c r="K2257" s="9" t="n">
        <f aca="false">E2257 - E2256</f>
        <v>4.63</v>
      </c>
      <c r="L2257" s="21" t="n">
        <f aca="false">I2257 / $E$2</f>
        <v>0.0466832917705735</v>
      </c>
      <c r="M2257" s="22" t="n">
        <f aca="false">J2257 / $E$2</f>
        <v>-0.011072319201995</v>
      </c>
      <c r="N2257" s="23" t="n">
        <f aca="false">K2257 / $E$2</f>
        <v>0.0461845386533665</v>
      </c>
      <c r="O2257" s="10" t="str">
        <f aca="false">IF(OR(J2257 &lt; 0, I2257 &lt; 0), IF(J2257 &lt; 0, "BUY", "SELL"), "S.W.")</f>
        <v>BUY</v>
      </c>
      <c r="P2257" s="11" t="n">
        <f aca="false">IF(OR(O2256="BUY", O2256 = "SELL"), IF(O2256 = "BUY", E2257 - B2257, B2257 - E2257), 0)</f>
        <v>-3.44</v>
      </c>
      <c r="Q2257" s="24" t="n">
        <f aca="false">(F2257 - F2256) / F2256</f>
        <v>0.184098788279088</v>
      </c>
      <c r="R2257" s="25" t="inlineStr">
        <f aca="true">IF(ROW(Q2257) - 2 &gt;= 3, AVERAGE(Q2257:OFFSET(Q2257,1 - $R$2, 0)), "")</f>
        <is>
          <t/>
        </is>
      </c>
    </row>
    <row collapsed="false" customFormat="false" customHeight="false" hidden="false" ht="13.3" outlineLevel="0" r="2258">
      <c r="A2258" s="20" t="n">
        <v>39835</v>
      </c>
      <c r="B2258" s="14" t="n">
        <v>88.04</v>
      </c>
      <c r="C2258" s="15" t="n">
        <v>90</v>
      </c>
      <c r="D2258" s="16" t="n">
        <v>85.82</v>
      </c>
      <c r="E2258" s="17" t="n">
        <v>88.36</v>
      </c>
      <c r="F2258" s="18" t="n">
        <v>50340300</v>
      </c>
      <c r="G2258" s="13" t="n">
        <v>87.98</v>
      </c>
      <c r="I2258" s="7" t="n">
        <f aca="false">C2258 - E2257</f>
        <v>7.17</v>
      </c>
      <c r="J2258" s="8" t="n">
        <f aca="false">E2257 - D2258</f>
        <v>-2.98999999999999</v>
      </c>
      <c r="K2258" s="9" t="n">
        <f aca="false">E2258 - E2257</f>
        <v>5.53</v>
      </c>
      <c r="L2258" s="21" t="n">
        <f aca="false">I2258 / $E$2</f>
        <v>0.0715211970074813</v>
      </c>
      <c r="M2258" s="22" t="n">
        <f aca="false">J2258 / $E$2</f>
        <v>-0.0298254364089775</v>
      </c>
      <c r="N2258" s="23" t="n">
        <f aca="false">K2258 / $E$2</f>
        <v>0.0551620947630923</v>
      </c>
      <c r="O2258" s="10" t="str">
        <f aca="false">IF(OR(J2258 &lt; 0, I2258 &lt; 0), IF(J2258 &lt; 0, "BUY", "SELL"), "S.W.")</f>
        <v>BUY</v>
      </c>
      <c r="P2258" s="11" t="n">
        <f aca="false">IF(OR(O2257="BUY", O2257 = "SELL"), IF(O2257 = "BUY", E2258 - B2258, B2258 - E2258), 0)</f>
        <v>0.319999999999993</v>
      </c>
      <c r="Q2258" s="24" t="n">
        <f aca="false">(F2258 - F2257) / F2257</f>
        <v>0.294011952959321</v>
      </c>
      <c r="R2258" s="25" t="inlineStr">
        <f aca="true">IF(ROW(Q2258) - 2 &gt;= 3, AVERAGE(Q2258:OFFSET(Q2258,1 - $R$2, 0)), "")</f>
        <is>
          <t/>
        </is>
      </c>
    </row>
    <row collapsed="false" customFormat="false" customHeight="false" hidden="false" ht="13.3" outlineLevel="0" r="2259">
      <c r="A2259" s="20" t="n">
        <v>39836</v>
      </c>
      <c r="B2259" s="14" t="n">
        <v>86.82</v>
      </c>
      <c r="C2259" s="15" t="n">
        <v>89.87</v>
      </c>
      <c r="D2259" s="16" t="n">
        <v>86.5</v>
      </c>
      <c r="E2259" s="17" t="n">
        <v>88.36</v>
      </c>
      <c r="F2259" s="18" t="n">
        <v>27277500</v>
      </c>
      <c r="G2259" s="13" t="n">
        <v>87.98</v>
      </c>
      <c r="I2259" s="7" t="n">
        <f aca="false">C2259 - E2258</f>
        <v>1.51000000000001</v>
      </c>
      <c r="J2259" s="8" t="n">
        <f aca="false">E2258 - D2259</f>
        <v>1.86</v>
      </c>
      <c r="K2259" s="9" t="n">
        <f aca="false">E2259 - E2258</f>
        <v>0</v>
      </c>
      <c r="L2259" s="21" t="n">
        <f aca="false">I2259 / $E$2</f>
        <v>0.0150623441396509</v>
      </c>
      <c r="M2259" s="22" t="n">
        <f aca="false">J2259 / $E$2</f>
        <v>0.0185536159600997</v>
      </c>
      <c r="N2259" s="23" t="n">
        <f aca="false">K2259 / $E$2</f>
        <v>0</v>
      </c>
      <c r="O2259" s="10" t="str">
        <f aca="false">IF(OR(J2259 &lt; 0, I2259 &lt; 0), IF(J2259 &lt; 0, "BUY", "SELL"), "S.W.")</f>
        <v>S.W.</v>
      </c>
      <c r="P2259" s="11" t="n">
        <f aca="false">IF(OR(O2258="BUY", O2258 = "SELL"), IF(O2258 = "BUY", E2259 - B2259, B2259 - E2259), 0)</f>
        <v>1.54000000000001</v>
      </c>
      <c r="Q2259" s="24" t="n">
        <f aca="false">(F2259 - F2258) / F2258</f>
        <v>-0.458137913361661</v>
      </c>
      <c r="R2259" s="25" t="inlineStr">
        <f aca="true">IF(ROW(Q2259) - 2 &gt;= 3, AVERAGE(Q2259:OFFSET(Q2259,1 - $R$2, 0)), "")</f>
        <is>
          <t/>
        </is>
      </c>
    </row>
    <row collapsed="false" customFormat="false" customHeight="false" hidden="false" ht="13.3" outlineLevel="0" r="2260">
      <c r="A2260" s="20" t="n">
        <v>39839</v>
      </c>
      <c r="B2260" s="14" t="n">
        <v>88.86</v>
      </c>
      <c r="C2260" s="15" t="n">
        <v>90.97</v>
      </c>
      <c r="D2260" s="16" t="n">
        <v>88.3</v>
      </c>
      <c r="E2260" s="17" t="n">
        <v>89.64</v>
      </c>
      <c r="F2260" s="18" t="n">
        <v>24722800</v>
      </c>
      <c r="G2260" s="13" t="n">
        <v>89.26</v>
      </c>
      <c r="I2260" s="7" t="n">
        <f aca="false">C2260 - E2259</f>
        <v>2.61</v>
      </c>
      <c r="J2260" s="8" t="n">
        <f aca="false">E2259 - D2260</f>
        <v>0.0600000000000023</v>
      </c>
      <c r="K2260" s="9" t="n">
        <f aca="false">E2260 - E2259</f>
        <v>1.28</v>
      </c>
      <c r="L2260" s="21" t="n">
        <f aca="false">I2260 / $E$2</f>
        <v>0.0260349127182045</v>
      </c>
      <c r="M2260" s="22" t="n">
        <f aca="false">J2260 / $E$2</f>
        <v>0.000598503740648402</v>
      </c>
      <c r="N2260" s="23" t="n">
        <f aca="false">K2260 / $E$2</f>
        <v>0.0127680798004988</v>
      </c>
      <c r="O2260" s="10" t="str">
        <f aca="false">IF(OR(J2260 &lt; 0, I2260 &lt; 0), IF(J2260 &lt; 0, "BUY", "SELL"), "S.W.")</f>
        <v>S.W.</v>
      </c>
      <c r="P2260" s="11" t="n">
        <f aca="false">IF(OR(O2259="BUY", O2259 = "SELL"), IF(O2259 = "BUY", E2260 - B2260, B2260 - E2260), 0)</f>
        <v>0</v>
      </c>
      <c r="Q2260" s="24" t="n">
        <f aca="false">(F2260 - F2259) / F2259</f>
        <v>-0.0936559435432133</v>
      </c>
      <c r="R2260" s="25" t="inlineStr">
        <f aca="true">IF(ROW(Q2260) - 2 &gt;= 3, AVERAGE(Q2260:OFFSET(Q2260,1 - $R$2, 0)), "")</f>
        <is>
          <t/>
        </is>
      </c>
    </row>
    <row collapsed="false" customFormat="false" customHeight="false" hidden="false" ht="13.3" outlineLevel="0" r="2261">
      <c r="A2261" s="20" t="n">
        <v>39840</v>
      </c>
      <c r="B2261" s="14" t="n">
        <v>90.19</v>
      </c>
      <c r="C2261" s="15" t="n">
        <v>91.55</v>
      </c>
      <c r="D2261" s="16" t="n">
        <v>89.74</v>
      </c>
      <c r="E2261" s="17" t="n">
        <v>90.73</v>
      </c>
      <c r="F2261" s="18" t="n">
        <v>22072800</v>
      </c>
      <c r="G2261" s="13" t="n">
        <v>90.34</v>
      </c>
      <c r="I2261" s="7" t="n">
        <f aca="false">C2261 - E2260</f>
        <v>1.91</v>
      </c>
      <c r="J2261" s="8" t="n">
        <f aca="false">E2260 - D2261</f>
        <v>-0.0999999999999943</v>
      </c>
      <c r="K2261" s="9" t="n">
        <f aca="false">E2261 - E2260</f>
        <v>1.09</v>
      </c>
      <c r="L2261" s="21" t="n">
        <f aca="false">I2261 / $E$2</f>
        <v>0.0190523690773067</v>
      </c>
      <c r="M2261" s="22" t="n">
        <f aca="false">J2261 / $E$2</f>
        <v>-0.000997506234413908</v>
      </c>
      <c r="N2261" s="23" t="n">
        <f aca="false">K2261 / $E$2</f>
        <v>0.0108728179551123</v>
      </c>
      <c r="O2261" s="10" t="str">
        <f aca="false">IF(OR(J2261 &lt; 0, I2261 &lt; 0), IF(J2261 &lt; 0, "BUY", "SELL"), "S.W.")</f>
        <v>BUY</v>
      </c>
      <c r="P2261" s="11" t="n">
        <f aca="false">IF(OR(O2260="BUY", O2260 = "SELL"), IF(O2260 = "BUY", E2261 - B2261, B2261 - E2261), 0)</f>
        <v>0</v>
      </c>
      <c r="Q2261" s="24" t="n">
        <f aca="false">(F2261 - F2260) / F2260</f>
        <v>-0.107188506156261</v>
      </c>
      <c r="R2261" s="25" t="inlineStr">
        <f aca="true">IF(ROW(Q2261) - 2 &gt;= 3, AVERAGE(Q2261:OFFSET(Q2261,1 - $R$2, 0)), "")</f>
        <is>
          <t/>
        </is>
      </c>
    </row>
    <row collapsed="false" customFormat="false" customHeight="false" hidden="false" ht="13.3" outlineLevel="0" r="2262">
      <c r="A2262" s="20" t="n">
        <v>39841</v>
      </c>
      <c r="B2262" s="14" t="n">
        <v>92.12</v>
      </c>
      <c r="C2262" s="15" t="n">
        <v>95</v>
      </c>
      <c r="D2262" s="16" t="n">
        <v>91.5</v>
      </c>
      <c r="E2262" s="17" t="n">
        <v>94.2</v>
      </c>
      <c r="F2262" s="18" t="n">
        <v>30764500</v>
      </c>
      <c r="G2262" s="13" t="n">
        <v>93.8</v>
      </c>
      <c r="I2262" s="7" t="n">
        <f aca="false">C2262 - E2261</f>
        <v>4.27</v>
      </c>
      <c r="J2262" s="8" t="n">
        <f aca="false">E2261 - D2262</f>
        <v>-0.769999999999996</v>
      </c>
      <c r="K2262" s="9" t="n">
        <f aca="false">E2262 - E2261</f>
        <v>3.47</v>
      </c>
      <c r="L2262" s="21" t="n">
        <f aca="false">I2262 / $E$2</f>
        <v>0.0425935162094763</v>
      </c>
      <c r="M2262" s="22" t="n">
        <f aca="false">J2262 / $E$2</f>
        <v>-0.00768079800498749</v>
      </c>
      <c r="N2262" s="23" t="n">
        <f aca="false">K2262 / $E$2</f>
        <v>0.0346134663341646</v>
      </c>
      <c r="O2262" s="10" t="str">
        <f aca="false">IF(OR(J2262 &lt; 0, I2262 &lt; 0), IF(J2262 &lt; 0, "BUY", "SELL"), "S.W.")</f>
        <v>BUY</v>
      </c>
      <c r="P2262" s="11" t="n">
        <f aca="false">IF(OR(O2261="BUY", O2261 = "SELL"), IF(O2261 = "BUY", E2262 - B2262, B2262 - E2262), 0)</f>
        <v>2.08</v>
      </c>
      <c r="Q2262" s="24" t="n">
        <f aca="false">(F2262 - F2261) / F2261</f>
        <v>0.393774237976152</v>
      </c>
      <c r="R2262" s="25" t="inlineStr">
        <f aca="true">IF(ROW(Q2262) - 2 &gt;= 3, AVERAGE(Q2262:OFFSET(Q2262,1 - $R$2, 0)), "")</f>
        <is>
          <t/>
        </is>
      </c>
    </row>
    <row collapsed="false" customFormat="false" customHeight="false" hidden="false" ht="13.3" outlineLevel="0" r="2263">
      <c r="A2263" s="20" t="n">
        <v>39842</v>
      </c>
      <c r="B2263" s="14" t="n">
        <v>93.09</v>
      </c>
      <c r="C2263" s="15" t="n">
        <v>94.34</v>
      </c>
      <c r="D2263" s="16" t="n">
        <v>92.6</v>
      </c>
      <c r="E2263" s="17" t="n">
        <v>93</v>
      </c>
      <c r="F2263" s="18" t="n">
        <v>21168900</v>
      </c>
      <c r="G2263" s="13" t="n">
        <v>92.6</v>
      </c>
      <c r="I2263" s="7" t="n">
        <f aca="false">C2263 - E2262</f>
        <v>0.140000000000001</v>
      </c>
      <c r="J2263" s="8" t="n">
        <f aca="false">E2262 - D2263</f>
        <v>1.60000000000001</v>
      </c>
      <c r="K2263" s="9" t="n">
        <f aca="false">E2263 - E2262</f>
        <v>-1.2</v>
      </c>
      <c r="L2263" s="21" t="n">
        <f aca="false">I2263 / $E$2</f>
        <v>0.00139650872817956</v>
      </c>
      <c r="M2263" s="22" t="n">
        <f aca="false">J2263 / $E$2</f>
        <v>0.0159600997506235</v>
      </c>
      <c r="N2263" s="23" t="n">
        <f aca="false">K2263 / $E$2</f>
        <v>-0.0119700748129676</v>
      </c>
      <c r="O2263" s="10" t="str">
        <f aca="false">IF(OR(J2263 &lt; 0, I2263 &lt; 0), IF(J2263 &lt; 0, "BUY", "SELL"), "S.W.")</f>
        <v>S.W.</v>
      </c>
      <c r="P2263" s="11" t="n">
        <f aca="false">IF(OR(O2262="BUY", O2262 = "SELL"), IF(O2262 = "BUY", E2263 - B2263, B2263 - E2263), 0)</f>
        <v>-0.0900000000000034</v>
      </c>
      <c r="Q2263" s="24" t="n">
        <f aca="false">(F2263 - F2262) / F2262</f>
        <v>-0.311904955386891</v>
      </c>
      <c r="R2263" s="25" t="inlineStr">
        <f aca="true">IF(ROW(Q2263) - 2 &gt;= 3, AVERAGE(Q2263:OFFSET(Q2263,1 - $R$2, 0)), "")</f>
        <is>
          <t/>
        </is>
      </c>
    </row>
    <row collapsed="false" customFormat="false" customHeight="false" hidden="false" ht="13.3" outlineLevel="0" r="2264">
      <c r="A2264" s="20" t="n">
        <v>39843</v>
      </c>
      <c r="B2264" s="14" t="n">
        <v>92.6</v>
      </c>
      <c r="C2264" s="15" t="n">
        <v>93.62</v>
      </c>
      <c r="D2264" s="16" t="n">
        <v>90.01</v>
      </c>
      <c r="E2264" s="17" t="n">
        <v>90.13</v>
      </c>
      <c r="F2264" s="18" t="n">
        <v>23267100</v>
      </c>
      <c r="G2264" s="13" t="n">
        <v>89.74</v>
      </c>
      <c r="I2264" s="7" t="n">
        <f aca="false">C2264 - E2263</f>
        <v>0.620000000000005</v>
      </c>
      <c r="J2264" s="8" t="n">
        <f aca="false">E2263 - D2264</f>
        <v>2.98999999999999</v>
      </c>
      <c r="K2264" s="9" t="n">
        <f aca="false">E2264 - E2263</f>
        <v>-2.87</v>
      </c>
      <c r="L2264" s="21" t="n">
        <f aca="false">I2264 / $E$2</f>
        <v>0.00618453865336663</v>
      </c>
      <c r="M2264" s="22" t="n">
        <f aca="false">J2264 / $E$2</f>
        <v>0.0298254364089775</v>
      </c>
      <c r="N2264" s="23" t="n">
        <f aca="false">K2264 / $E$2</f>
        <v>-0.0286284289276808</v>
      </c>
      <c r="O2264" s="10" t="str">
        <f aca="false">IF(OR(J2264 &lt; 0, I2264 &lt; 0), IF(J2264 &lt; 0, "BUY", "SELL"), "S.W.")</f>
        <v>S.W.</v>
      </c>
      <c r="P2264" s="11" t="n">
        <f aca="false">IF(OR(O2263="BUY", O2263 = "SELL"), IF(O2263 = "BUY", E2264 - B2264, B2264 - E2264), 0)</f>
        <v>0</v>
      </c>
      <c r="Q2264" s="24" t="n">
        <f aca="false">(F2264 - F2263) / F2263</f>
        <v>0.099117101030285</v>
      </c>
      <c r="R2264" s="25" t="inlineStr">
        <f aca="true">IF(ROW(Q2264) - 2 &gt;= 3, AVERAGE(Q2264:OFFSET(Q2264,1 - $R$2, 0)), "")</f>
        <is>
          <t/>
        </is>
      </c>
    </row>
    <row collapsed="false" customFormat="false" customHeight="false" hidden="false" ht="13.3" outlineLevel="0" r="2265">
      <c r="A2265" s="20" t="n">
        <v>39846</v>
      </c>
      <c r="B2265" s="14" t="n">
        <v>89.1</v>
      </c>
      <c r="C2265" s="15" t="n">
        <v>92</v>
      </c>
      <c r="D2265" s="16" t="n">
        <v>88.9</v>
      </c>
      <c r="E2265" s="17" t="n">
        <v>91.51</v>
      </c>
      <c r="F2265" s="18" t="n">
        <v>19937400</v>
      </c>
      <c r="G2265" s="13" t="n">
        <v>91.12</v>
      </c>
      <c r="I2265" s="7" t="n">
        <f aca="false">C2265 - E2264</f>
        <v>1.87</v>
      </c>
      <c r="J2265" s="8" t="n">
        <f aca="false">E2264 - D2265</f>
        <v>1.22999999999999</v>
      </c>
      <c r="K2265" s="9" t="n">
        <f aca="false">E2265 - E2264</f>
        <v>1.38000000000001</v>
      </c>
      <c r="L2265" s="21" t="n">
        <f aca="false">I2265 / $E$2</f>
        <v>0.0186533665835412</v>
      </c>
      <c r="M2265" s="22" t="n">
        <f aca="false">J2265 / $E$2</f>
        <v>0.0122693266832917</v>
      </c>
      <c r="N2265" s="23" t="n">
        <f aca="false">K2265 / $E$2</f>
        <v>0.0137655860349128</v>
      </c>
      <c r="O2265" s="10" t="str">
        <f aca="false">IF(OR(J2265 &lt; 0, I2265 &lt; 0), IF(J2265 &lt; 0, "BUY", "SELL"), "S.W.")</f>
        <v>S.W.</v>
      </c>
      <c r="P2265" s="11" t="n">
        <f aca="false">IF(OR(O2264="BUY", O2264 = "SELL"), IF(O2264 = "BUY", E2265 - B2265, B2265 - E2265), 0)</f>
        <v>0</v>
      </c>
      <c r="Q2265" s="24" t="n">
        <f aca="false">(F2265 - F2264) / F2264</f>
        <v>-0.143107649857524</v>
      </c>
      <c r="R2265" s="25" t="inlineStr">
        <f aca="true">IF(ROW(Q2265) - 2 &gt;= 3, AVERAGE(Q2265:OFFSET(Q2265,1 - $R$2, 0)), "")</f>
        <is>
          <t/>
        </is>
      </c>
    </row>
    <row collapsed="false" customFormat="false" customHeight="false" hidden="false" ht="13.3" outlineLevel="0" r="2266">
      <c r="A2266" s="20" t="n">
        <v>39847</v>
      </c>
      <c r="B2266" s="14" t="n">
        <v>91.92</v>
      </c>
      <c r="C2266" s="15" t="n">
        <v>93.38</v>
      </c>
      <c r="D2266" s="16" t="n">
        <v>90.28</v>
      </c>
      <c r="E2266" s="17" t="n">
        <v>92.98</v>
      </c>
      <c r="F2266" s="18" t="n">
        <v>21403900</v>
      </c>
      <c r="G2266" s="13" t="n">
        <v>92.58</v>
      </c>
      <c r="I2266" s="7" t="n">
        <f aca="false">C2266 - E2265</f>
        <v>1.86999999999999</v>
      </c>
      <c r="J2266" s="8" t="n">
        <f aca="false">E2265 - D2266</f>
        <v>1.23</v>
      </c>
      <c r="K2266" s="9" t="n">
        <f aca="false">E2266 - E2265</f>
        <v>1.47</v>
      </c>
      <c r="L2266" s="21" t="n">
        <f aca="false">I2266 / $E$2</f>
        <v>0.018653366583541</v>
      </c>
      <c r="M2266" s="22" t="n">
        <f aca="false">J2266 / $E$2</f>
        <v>0.0122693266832918</v>
      </c>
      <c r="N2266" s="23" t="n">
        <f aca="false">K2266 / $E$2</f>
        <v>0.0146633416458853</v>
      </c>
      <c r="O2266" s="10" t="str">
        <f aca="false">IF(OR(J2266 &lt; 0, I2266 &lt; 0), IF(J2266 &lt; 0, "BUY", "SELL"), "S.W.")</f>
        <v>S.W.</v>
      </c>
      <c r="P2266" s="11" t="n">
        <f aca="false">IF(OR(O2265="BUY", O2265 = "SELL"), IF(O2265 = "BUY", E2266 - B2266, B2266 - E2266), 0)</f>
        <v>0</v>
      </c>
      <c r="Q2266" s="24" t="n">
        <f aca="false">(F2266 - F2265) / F2265</f>
        <v>0.0735552278632119</v>
      </c>
      <c r="R2266" s="25" t="inlineStr">
        <f aca="true">IF(ROW(Q2266) - 2 &gt;= 3, AVERAGE(Q2266:OFFSET(Q2266,1 - $R$2, 0)), "")</f>
        <is>
          <t/>
        </is>
      </c>
    </row>
    <row collapsed="false" customFormat="false" customHeight="false" hidden="false" ht="13.3" outlineLevel="0" r="2267">
      <c r="A2267" s="20" t="n">
        <v>39848</v>
      </c>
      <c r="B2267" s="14" t="n">
        <v>93.22</v>
      </c>
      <c r="C2267" s="15" t="n">
        <v>96.25</v>
      </c>
      <c r="D2267" s="16" t="n">
        <v>93.1</v>
      </c>
      <c r="E2267" s="17" t="n">
        <v>93.55</v>
      </c>
      <c r="F2267" s="18" t="n">
        <v>28872200</v>
      </c>
      <c r="G2267" s="13" t="n">
        <v>93.15</v>
      </c>
      <c r="I2267" s="7" t="n">
        <f aca="false">C2267 - E2266</f>
        <v>3.27</v>
      </c>
      <c r="J2267" s="8" t="n">
        <f aca="false">E2266 - D2267</f>
        <v>-0.11999999999999</v>
      </c>
      <c r="K2267" s="9" t="n">
        <f aca="false">E2267 - E2266</f>
        <v>0.569999999999993</v>
      </c>
      <c r="L2267" s="21" t="n">
        <f aca="false">I2267 / $E$2</f>
        <v>0.0326184538653366</v>
      </c>
      <c r="M2267" s="22" t="n">
        <f aca="false">J2267 / $E$2</f>
        <v>-0.00119700748129666</v>
      </c>
      <c r="N2267" s="23" t="n">
        <f aca="false">K2267 / $E$2</f>
        <v>0.00568578553615953</v>
      </c>
      <c r="O2267" s="10" t="str">
        <f aca="false">IF(OR(J2267 &lt; 0, I2267 &lt; 0), IF(J2267 &lt; 0, "BUY", "SELL"), "S.W.")</f>
        <v>BUY</v>
      </c>
      <c r="P2267" s="11" t="n">
        <f aca="false">IF(OR(O2266="BUY", O2266 = "SELL"), IF(O2266 = "BUY", E2267 - B2267, B2267 - E2267), 0)</f>
        <v>0</v>
      </c>
      <c r="Q2267" s="24" t="n">
        <f aca="false">(F2267 - F2266) / F2266</f>
        <v>0.348922392648069</v>
      </c>
      <c r="R2267" s="25" t="inlineStr">
        <f aca="true">IF(ROW(Q2267) - 2 &gt;= 3, AVERAGE(Q2267:OFFSET(Q2267,1 - $R$2, 0)), "")</f>
        <is>
          <t/>
        </is>
      </c>
    </row>
    <row collapsed="false" customFormat="false" customHeight="false" hidden="false" ht="13.3" outlineLevel="0" r="2268">
      <c r="A2268" s="20" t="n">
        <v>39849</v>
      </c>
      <c r="B2268" s="14" t="n">
        <v>92.77</v>
      </c>
      <c r="C2268" s="15" t="n">
        <v>97.25</v>
      </c>
      <c r="D2268" s="16" t="n">
        <v>92.62</v>
      </c>
      <c r="E2268" s="17" t="n">
        <v>96.46</v>
      </c>
      <c r="F2268" s="18" t="n">
        <v>26758800</v>
      </c>
      <c r="G2268" s="13" t="n">
        <v>96.05</v>
      </c>
      <c r="I2268" s="7" t="n">
        <f aca="false">C2268 - E2267</f>
        <v>3.7</v>
      </c>
      <c r="J2268" s="8" t="n">
        <f aca="false">E2267 - D2268</f>
        <v>0.929999999999993</v>
      </c>
      <c r="K2268" s="9" t="n">
        <f aca="false">E2268 - E2267</f>
        <v>2.91</v>
      </c>
      <c r="L2268" s="21" t="n">
        <f aca="false">I2268 / $E$2</f>
        <v>0.0369077306733167</v>
      </c>
      <c r="M2268" s="22" t="n">
        <f aca="false">J2268 / $E$2</f>
        <v>0.0092768079800498</v>
      </c>
      <c r="N2268" s="23" t="n">
        <f aca="false">K2268 / $E$2</f>
        <v>0.0290274314214463</v>
      </c>
      <c r="O2268" s="10" t="str">
        <f aca="false">IF(OR(J2268 &lt; 0, I2268 &lt; 0), IF(J2268 &lt; 0, "BUY", "SELL"), "S.W.")</f>
        <v>S.W.</v>
      </c>
      <c r="P2268" s="11" t="n">
        <f aca="false">IF(OR(O2267="BUY", O2267 = "SELL"), IF(O2267 = "BUY", E2268 - B2268, B2268 - E2268), 0)</f>
        <v>3.69</v>
      </c>
      <c r="Q2268" s="24" t="n">
        <f aca="false">(F2268 - F2267) / F2267</f>
        <v>-0.0731984400218896</v>
      </c>
      <c r="R2268" s="25" t="inlineStr">
        <f aca="true">IF(ROW(Q2268) - 2 &gt;= 3, AVERAGE(Q2268:OFFSET(Q2268,1 - $R$2, 0)), "")</f>
        <is>
          <t/>
        </is>
      </c>
    </row>
    <row collapsed="false" customFormat="false" customHeight="false" hidden="false" ht="13.3" outlineLevel="0" r="2269">
      <c r="A2269" s="20" t="n">
        <v>39850</v>
      </c>
      <c r="B2269" s="14" t="n">
        <v>97.02</v>
      </c>
      <c r="C2269" s="15" t="n">
        <v>100</v>
      </c>
      <c r="D2269" s="16" t="n">
        <v>97</v>
      </c>
      <c r="E2269" s="17" t="n">
        <v>99.72</v>
      </c>
      <c r="F2269" s="18" t="n">
        <v>24543200</v>
      </c>
      <c r="G2269" s="13" t="n">
        <v>99.29</v>
      </c>
      <c r="I2269" s="7" t="n">
        <f aca="false">C2269 - E2268</f>
        <v>3.54000000000001</v>
      </c>
      <c r="J2269" s="8" t="n">
        <f aca="false">E2268 - D2269</f>
        <v>-0.540000000000006</v>
      </c>
      <c r="K2269" s="9" t="n">
        <f aca="false">E2269 - E2268</f>
        <v>3.26000000000001</v>
      </c>
      <c r="L2269" s="21" t="n">
        <f aca="false">I2269 / $E$2</f>
        <v>0.0353117206982544</v>
      </c>
      <c r="M2269" s="22" t="n">
        <f aca="false">J2269 / $E$2</f>
        <v>-0.00538653366583547</v>
      </c>
      <c r="N2269" s="23" t="n">
        <f aca="false">K2269 / $E$2</f>
        <v>0.0325187032418953</v>
      </c>
      <c r="O2269" s="10" t="str">
        <f aca="false">IF(OR(J2269 &lt; 0, I2269 &lt; 0), IF(J2269 &lt; 0, "BUY", "SELL"), "S.W.")</f>
        <v>BUY</v>
      </c>
      <c r="P2269" s="11" t="n">
        <f aca="false">IF(OR(O2268="BUY", O2268 = "SELL"), IF(O2268 = "BUY", E2269 - B2269, B2269 - E2269), 0)</f>
        <v>0</v>
      </c>
      <c r="Q2269" s="24" t="n">
        <f aca="false">(F2269 - F2268) / F2268</f>
        <v>-0.0827989296978938</v>
      </c>
      <c r="R2269" s="25" t="inlineStr">
        <f aca="true">IF(ROW(Q2269) - 2 &gt;= 3, AVERAGE(Q2269:OFFSET(Q2269,1 - $R$2, 0)), "")</f>
        <is>
          <t/>
        </is>
      </c>
    </row>
    <row collapsed="false" customFormat="false" customHeight="false" hidden="false" ht="13.3" outlineLevel="0" r="2270">
      <c r="A2270" s="20" t="n">
        <v>39853</v>
      </c>
      <c r="B2270" s="14" t="n">
        <v>100</v>
      </c>
      <c r="C2270" s="15" t="n">
        <v>103</v>
      </c>
      <c r="D2270" s="16" t="n">
        <v>99.5</v>
      </c>
      <c r="E2270" s="17" t="n">
        <v>102.51</v>
      </c>
      <c r="F2270" s="18" t="n">
        <v>25536100</v>
      </c>
      <c r="G2270" s="13" t="n">
        <v>102.07</v>
      </c>
      <c r="I2270" s="7" t="n">
        <f aca="false">C2270 - E2269</f>
        <v>3.28</v>
      </c>
      <c r="J2270" s="8" t="n">
        <f aca="false">E2269 - D2270</f>
        <v>0.219999999999999</v>
      </c>
      <c r="K2270" s="9" t="n">
        <f aca="false">E2270 - E2269</f>
        <v>2.79000000000001</v>
      </c>
      <c r="L2270" s="21" t="n">
        <f aca="false">I2270 / $E$2</f>
        <v>0.0327182044887781</v>
      </c>
      <c r="M2270" s="22" t="n">
        <f aca="false">J2270 / $E$2</f>
        <v>0.00219451371571071</v>
      </c>
      <c r="N2270" s="23" t="n">
        <f aca="false">K2270 / $E$2</f>
        <v>0.0278304239401497</v>
      </c>
      <c r="O2270" s="10" t="str">
        <f aca="false">IF(OR(J2270 &lt; 0, I2270 &lt; 0), IF(J2270 &lt; 0, "BUY", "SELL"), "S.W.")</f>
        <v>S.W.</v>
      </c>
      <c r="P2270" s="11" t="n">
        <f aca="false">IF(OR(O2269="BUY", O2269 = "SELL"), IF(O2269 = "BUY", E2270 - B2270, B2270 - E2270), 0)</f>
        <v>2.51000000000001</v>
      </c>
      <c r="Q2270" s="24" t="n">
        <f aca="false">(F2270 - F2269) / F2269</f>
        <v>0.0404551973662766</v>
      </c>
      <c r="R2270" s="25" t="inlineStr">
        <f aca="true">IF(ROW(Q2270) - 2 &gt;= 3, AVERAGE(Q2270:OFFSET(Q2270,1 - $R$2, 0)), "")</f>
        <is>
          <t/>
        </is>
      </c>
    </row>
    <row collapsed="false" customFormat="false" customHeight="false" hidden="false" ht="13.3" outlineLevel="0" r="2271">
      <c r="A2271" s="20" t="n">
        <v>39854</v>
      </c>
      <c r="B2271" s="14" t="n">
        <v>101.33</v>
      </c>
      <c r="C2271" s="15" t="n">
        <v>102.51</v>
      </c>
      <c r="D2271" s="16" t="n">
        <v>97.06</v>
      </c>
      <c r="E2271" s="17" t="n">
        <v>97.83</v>
      </c>
      <c r="F2271" s="18" t="n">
        <v>30323600</v>
      </c>
      <c r="G2271" s="13" t="n">
        <v>97.41</v>
      </c>
      <c r="I2271" s="7" t="n">
        <f aca="false">C2271 - E2270</f>
        <v>0</v>
      </c>
      <c r="J2271" s="8" t="n">
        <f aca="false">E2270 - D2271</f>
        <v>5.45</v>
      </c>
      <c r="K2271" s="9" t="n">
        <f aca="false">E2271 - E2270</f>
        <v>-4.68000000000001</v>
      </c>
      <c r="L2271" s="21" t="n">
        <f aca="false">I2271 / $E$2</f>
        <v>0</v>
      </c>
      <c r="M2271" s="22" t="n">
        <f aca="false">J2271 / $E$2</f>
        <v>0.0543640897755611</v>
      </c>
      <c r="N2271" s="23" t="n">
        <f aca="false">K2271 / $E$2</f>
        <v>-0.0466832917705736</v>
      </c>
      <c r="O2271" s="10" t="str">
        <f aca="false">IF(OR(J2271 &lt; 0, I2271 &lt; 0), IF(J2271 &lt; 0, "BUY", "SELL"), "S.W.")</f>
        <v>S.W.</v>
      </c>
      <c r="P2271" s="11" t="n">
        <f aca="false">IF(OR(O2270="BUY", O2270 = "SELL"), IF(O2270 = "BUY", E2271 - B2271, B2271 - E2271), 0)</f>
        <v>0</v>
      </c>
      <c r="Q2271" s="24" t="n">
        <f aca="false">(F2271 - F2270) / F2270</f>
        <v>0.187479685621532</v>
      </c>
      <c r="R2271" s="25" t="inlineStr">
        <f aca="true">IF(ROW(Q2271) - 2 &gt;= 3, AVERAGE(Q2271:OFFSET(Q2271,1 - $R$2, 0)), "")</f>
        <is>
          <t/>
        </is>
      </c>
    </row>
    <row collapsed="false" customFormat="false" customHeight="false" hidden="false" ht="13.3" outlineLevel="0" r="2272">
      <c r="A2272" s="20" t="n">
        <v>39855</v>
      </c>
      <c r="B2272" s="14" t="n">
        <v>96.37</v>
      </c>
      <c r="C2272" s="15" t="n">
        <v>98.31</v>
      </c>
      <c r="D2272" s="16" t="n">
        <v>95.77</v>
      </c>
      <c r="E2272" s="17" t="n">
        <v>96.82</v>
      </c>
      <c r="F2272" s="18" t="n">
        <v>24106200</v>
      </c>
      <c r="G2272" s="13" t="n">
        <v>96.41</v>
      </c>
      <c r="I2272" s="7" t="n">
        <f aca="false">C2272 - E2271</f>
        <v>0.480000000000004</v>
      </c>
      <c r="J2272" s="8" t="n">
        <f aca="false">E2271 - D2272</f>
        <v>2.06</v>
      </c>
      <c r="K2272" s="9" t="n">
        <f aca="false">E2272 - E2271</f>
        <v>-1.01000000000001</v>
      </c>
      <c r="L2272" s="21" t="n">
        <f aca="false">I2272 / $E$2</f>
        <v>0.00478802992518707</v>
      </c>
      <c r="M2272" s="22" t="n">
        <f aca="false">J2272 / $E$2</f>
        <v>0.0205486284289277</v>
      </c>
      <c r="N2272" s="23" t="n">
        <f aca="false">K2272 / $E$2</f>
        <v>-0.0100748129675811</v>
      </c>
      <c r="O2272" s="10" t="str">
        <f aca="false">IF(OR(J2272 &lt; 0, I2272 &lt; 0), IF(J2272 &lt; 0, "BUY", "SELL"), "S.W.")</f>
        <v>S.W.</v>
      </c>
      <c r="P2272" s="11" t="n">
        <f aca="false">IF(OR(O2271="BUY", O2271 = "SELL"), IF(O2271 = "BUY", E2272 - B2272, B2272 - E2272), 0)</f>
        <v>0</v>
      </c>
      <c r="Q2272" s="24" t="n">
        <f aca="false">(F2272 - F2271) / F2271</f>
        <v>-0.205035022226912</v>
      </c>
      <c r="R2272" s="25" t="inlineStr">
        <f aca="true">IF(ROW(Q2272) - 2 &gt;= 3, AVERAGE(Q2272:OFFSET(Q2272,1 - $R$2, 0)), "")</f>
        <is>
          <t/>
        </is>
      </c>
    </row>
    <row collapsed="false" customFormat="false" customHeight="false" hidden="false" ht="13.3" outlineLevel="0" r="2273">
      <c r="A2273" s="20" t="n">
        <v>39856</v>
      </c>
      <c r="B2273" s="14" t="n">
        <v>95.83</v>
      </c>
      <c r="C2273" s="15" t="n">
        <v>99.75</v>
      </c>
      <c r="D2273" s="16" t="n">
        <v>95.83</v>
      </c>
      <c r="E2273" s="17" t="n">
        <v>99.27</v>
      </c>
      <c r="F2273" s="18" t="n">
        <v>29185300</v>
      </c>
      <c r="G2273" s="13" t="n">
        <v>98.85</v>
      </c>
      <c r="I2273" s="7" t="n">
        <f aca="false">C2273 - E2272</f>
        <v>2.93000000000001</v>
      </c>
      <c r="J2273" s="8" t="n">
        <f aca="false">E2272 - D2273</f>
        <v>0.989999999999995</v>
      </c>
      <c r="K2273" s="9" t="n">
        <f aca="false">E2273 - E2272</f>
        <v>2.45</v>
      </c>
      <c r="L2273" s="21" t="n">
        <f aca="false">I2273 / $E$2</f>
        <v>0.0292269326683292</v>
      </c>
      <c r="M2273" s="22" t="n">
        <f aca="false">J2273 / $E$2</f>
        <v>0.0098753117206982</v>
      </c>
      <c r="N2273" s="23" t="n">
        <f aca="false">K2273 / $E$2</f>
        <v>0.0244389027431422</v>
      </c>
      <c r="O2273" s="10" t="str">
        <f aca="false">IF(OR(J2273 &lt; 0, I2273 &lt; 0), IF(J2273 &lt; 0, "BUY", "SELL"), "S.W.")</f>
        <v>S.W.</v>
      </c>
      <c r="P2273" s="11" t="n">
        <f aca="false">IF(OR(O2272="BUY", O2272 = "SELL"), IF(O2272 = "BUY", E2273 - B2273, B2273 - E2273), 0)</f>
        <v>0</v>
      </c>
      <c r="Q2273" s="24" t="n">
        <f aca="false">(F2273 - F2272) / F2272</f>
        <v>0.210696833179846</v>
      </c>
      <c r="R2273" s="25" t="inlineStr">
        <f aca="true">IF(ROW(Q2273) - 2 &gt;= 3, AVERAGE(Q2273:OFFSET(Q2273,1 - $R$2, 0)), "")</f>
        <is>
          <t/>
        </is>
      </c>
    </row>
    <row collapsed="false" customFormat="false" customHeight="false" hidden="false" ht="13.3" outlineLevel="0" r="2274">
      <c r="A2274" s="20" t="n">
        <v>39857</v>
      </c>
      <c r="B2274" s="14" t="n">
        <v>98.99</v>
      </c>
      <c r="C2274" s="15" t="n">
        <v>99.94</v>
      </c>
      <c r="D2274" s="16" t="n">
        <v>98.12</v>
      </c>
      <c r="E2274" s="17" t="n">
        <v>99.16</v>
      </c>
      <c r="F2274" s="18" t="n">
        <v>21749200</v>
      </c>
      <c r="G2274" s="13" t="n">
        <v>98.74</v>
      </c>
      <c r="I2274" s="7" t="n">
        <f aca="false">C2274 - E2273</f>
        <v>0.670000000000002</v>
      </c>
      <c r="J2274" s="8" t="n">
        <f aca="false">E2273 - D2274</f>
        <v>1.14999999999999</v>
      </c>
      <c r="K2274" s="9" t="n">
        <f aca="false">E2274 - E2273</f>
        <v>-0.109999999999999</v>
      </c>
      <c r="L2274" s="21" t="n">
        <f aca="false">I2274 / $E$2</f>
        <v>0.00668329177057358</v>
      </c>
      <c r="M2274" s="22" t="n">
        <f aca="false">J2274 / $E$2</f>
        <v>0.0114713216957605</v>
      </c>
      <c r="N2274" s="23" t="n">
        <f aca="false">K2274 / $E$2</f>
        <v>-0.00109725685785536</v>
      </c>
      <c r="O2274" s="10" t="str">
        <f aca="false">IF(OR(J2274 &lt; 0, I2274 &lt; 0), IF(J2274 &lt; 0, "BUY", "SELL"), "S.W.")</f>
        <v>S.W.</v>
      </c>
      <c r="P2274" s="11" t="n">
        <f aca="false">IF(OR(O2273="BUY", O2273 = "SELL"), IF(O2273 = "BUY", E2274 - B2274, B2274 - E2274), 0)</f>
        <v>0</v>
      </c>
      <c r="Q2274" s="24" t="n">
        <f aca="false">(F2274 - F2273) / F2273</f>
        <v>-0.254789226082994</v>
      </c>
      <c r="R2274" s="25" t="inlineStr">
        <f aca="true">IF(ROW(Q2274) - 2 &gt;= 3, AVERAGE(Q2274:OFFSET(Q2274,1 - $R$2, 0)), "")</f>
        <is>
          <t/>
        </is>
      </c>
    </row>
    <row collapsed="false" customFormat="false" customHeight="false" hidden="false" ht="13.3" outlineLevel="0" r="2275">
      <c r="A2275" s="20" t="n">
        <v>39861</v>
      </c>
      <c r="B2275" s="14" t="n">
        <v>96.87</v>
      </c>
      <c r="C2275" s="15" t="n">
        <v>97.04</v>
      </c>
      <c r="D2275" s="16" t="n">
        <v>94.28</v>
      </c>
      <c r="E2275" s="17" t="n">
        <v>94.53</v>
      </c>
      <c r="F2275" s="18" t="n">
        <v>24222800</v>
      </c>
      <c r="G2275" s="13" t="n">
        <v>94.13</v>
      </c>
      <c r="I2275" s="7" t="n">
        <f aca="false">C2275 - E2274</f>
        <v>-2.11999999999999</v>
      </c>
      <c r="J2275" s="8" t="n">
        <f aca="false">E2274 - D2275</f>
        <v>4.88</v>
      </c>
      <c r="K2275" s="9" t="n">
        <f aca="false">E2275 - E2274</f>
        <v>-4.63</v>
      </c>
      <c r="L2275" s="21" t="n">
        <f aca="false">I2275 / $E$2</f>
        <v>-0.021147132169576</v>
      </c>
      <c r="M2275" s="22" t="n">
        <f aca="false">J2275 / $E$2</f>
        <v>0.0486783042394015</v>
      </c>
      <c r="N2275" s="23" t="n">
        <f aca="false">K2275 / $E$2</f>
        <v>-0.0461845386533665</v>
      </c>
      <c r="O2275" s="10" t="str">
        <f aca="false">IF(OR(J2275 &lt; 0, I2275 &lt; 0), IF(J2275 &lt; 0, "BUY", "SELL"), "S.W.")</f>
        <v>SELL</v>
      </c>
      <c r="P2275" s="11" t="n">
        <f aca="false">IF(OR(O2274="BUY", O2274 = "SELL"), IF(O2274 = "BUY", E2275 - B2275, B2275 - E2275), 0)</f>
        <v>0</v>
      </c>
      <c r="Q2275" s="24" t="n">
        <f aca="false">(F2275 - F2274) / F2274</f>
        <v>0.11373291891196</v>
      </c>
      <c r="R2275" s="25" t="inlineStr">
        <f aca="true">IF(ROW(Q2275) - 2 &gt;= 3, AVERAGE(Q2275:OFFSET(Q2275,1 - $R$2, 0)), "")</f>
        <is>
          <t/>
        </is>
      </c>
    </row>
    <row collapsed="false" customFormat="false" customHeight="false" hidden="false" ht="13.3" outlineLevel="0" r="2276">
      <c r="A2276" s="20" t="n">
        <v>39862</v>
      </c>
      <c r="B2276" s="14" t="n">
        <v>95.05</v>
      </c>
      <c r="C2276" s="15" t="n">
        <v>95.85</v>
      </c>
      <c r="D2276" s="16" t="n">
        <v>92.72</v>
      </c>
      <c r="E2276" s="17" t="n">
        <v>94.37</v>
      </c>
      <c r="F2276" s="18" t="n">
        <v>24456400</v>
      </c>
      <c r="G2276" s="13" t="n">
        <v>93.97</v>
      </c>
      <c r="I2276" s="7" t="n">
        <f aca="false">C2276 - E2275</f>
        <v>1.31999999999999</v>
      </c>
      <c r="J2276" s="8" t="n">
        <f aca="false">E2275 - D2276</f>
        <v>1.81</v>
      </c>
      <c r="K2276" s="9" t="n">
        <f aca="false">E2276 - E2275</f>
        <v>-0.159999999999997</v>
      </c>
      <c r="L2276" s="21" t="n">
        <f aca="false">I2276 / $E$2</f>
        <v>0.0131670822942643</v>
      </c>
      <c r="M2276" s="22" t="n">
        <f aca="false">J2276 / $E$2</f>
        <v>0.0180548628428928</v>
      </c>
      <c r="N2276" s="23" t="n">
        <f aca="false">K2276 / $E$2</f>
        <v>-0.00159600997506231</v>
      </c>
      <c r="O2276" s="10" t="str">
        <f aca="false">IF(OR(J2276 &lt; 0, I2276 &lt; 0), IF(J2276 &lt; 0, "BUY", "SELL"), "S.W.")</f>
        <v>S.W.</v>
      </c>
      <c r="P2276" s="11" t="n">
        <f aca="false">IF(OR(O2275="BUY", O2275 = "SELL"), IF(O2275 = "BUY", E2276 - B2276, B2276 - E2276), 0)</f>
        <v>0.679999999999993</v>
      </c>
      <c r="Q2276" s="24" t="n">
        <f aca="false">(F2276 - F2275) / F2275</f>
        <v>0.00964380666149248</v>
      </c>
      <c r="R2276" s="25" t="inlineStr">
        <f aca="true">IF(ROW(Q2276) - 2 &gt;= 3, AVERAGE(Q2276:OFFSET(Q2276,1 - $R$2, 0)), "")</f>
        <is>
          <t/>
        </is>
      </c>
    </row>
    <row collapsed="false" customFormat="false" customHeight="false" hidden="false" ht="13.3" outlineLevel="0" r="2277">
      <c r="A2277" s="20" t="n">
        <v>39863</v>
      </c>
      <c r="B2277" s="14" t="n">
        <v>93.37</v>
      </c>
      <c r="C2277" s="15" t="n">
        <v>94.25</v>
      </c>
      <c r="D2277" s="16" t="n">
        <v>90.11</v>
      </c>
      <c r="E2277" s="17" t="n">
        <v>90.64</v>
      </c>
      <c r="F2277" s="18" t="n">
        <v>32957300</v>
      </c>
      <c r="G2277" s="13" t="n">
        <v>90.25</v>
      </c>
      <c r="I2277" s="7" t="n">
        <f aca="false">C2277 - E2276</f>
        <v>-0.120000000000005</v>
      </c>
      <c r="J2277" s="8" t="n">
        <f aca="false">E2276 - D2277</f>
        <v>4.26000000000001</v>
      </c>
      <c r="K2277" s="9" t="n">
        <f aca="false">E2277 - E2276</f>
        <v>-3.73</v>
      </c>
      <c r="L2277" s="21" t="n">
        <f aca="false">I2277 / $E$2</f>
        <v>-0.0011970074812968</v>
      </c>
      <c r="M2277" s="22" t="n">
        <f aca="false">J2277 / $E$2</f>
        <v>0.042493765586035</v>
      </c>
      <c r="N2277" s="23" t="n">
        <f aca="false">K2277 / $E$2</f>
        <v>-0.0372069825436409</v>
      </c>
      <c r="O2277" s="10" t="str">
        <f aca="false">IF(OR(J2277 &lt; 0, I2277 &lt; 0), IF(J2277 &lt; 0, "BUY", "SELL"), "S.W.")</f>
        <v>SELL</v>
      </c>
      <c r="P2277" s="11" t="n">
        <f aca="false">IF(OR(O2276="BUY", O2276 = "SELL"), IF(O2276 = "BUY", E2277 - B2277, B2277 - E2277), 0)</f>
        <v>0</v>
      </c>
      <c r="Q2277" s="24" t="n">
        <f aca="false">(F2277 - F2276) / F2276</f>
        <v>0.347594085801672</v>
      </c>
      <c r="R2277" s="25" t="inlineStr">
        <f aca="true">IF(ROW(Q2277) - 2 &gt;= 3, AVERAGE(Q2277:OFFSET(Q2277,1 - $R$2, 0)), "")</f>
        <is>
          <t/>
        </is>
      </c>
    </row>
    <row collapsed="false" customFormat="false" customHeight="false" hidden="false" ht="13.3" outlineLevel="0" r="2278">
      <c r="A2278" s="20" t="n">
        <v>39864</v>
      </c>
      <c r="B2278" s="14" t="n">
        <v>89.4</v>
      </c>
      <c r="C2278" s="15" t="n">
        <v>92.4</v>
      </c>
      <c r="D2278" s="16" t="n">
        <v>89</v>
      </c>
      <c r="E2278" s="17" t="n">
        <v>91.2</v>
      </c>
      <c r="F2278" s="18" t="n">
        <v>26797000</v>
      </c>
      <c r="G2278" s="13" t="n">
        <v>90.81</v>
      </c>
      <c r="I2278" s="7" t="n">
        <f aca="false">C2278 - E2277</f>
        <v>1.76000000000001</v>
      </c>
      <c r="J2278" s="8" t="n">
        <f aca="false">E2277 - D2278</f>
        <v>1.64</v>
      </c>
      <c r="K2278" s="9" t="n">
        <f aca="false">E2278 - E2277</f>
        <v>0.560000000000002</v>
      </c>
      <c r="L2278" s="21" t="n">
        <f aca="false">I2278 / $E$2</f>
        <v>0.0175561097256858</v>
      </c>
      <c r="M2278" s="22" t="n">
        <f aca="false">J2278 / $E$2</f>
        <v>0.016359102244389</v>
      </c>
      <c r="N2278" s="23" t="n">
        <f aca="false">K2278 / $E$2</f>
        <v>0.00558603491271823</v>
      </c>
      <c r="O2278" s="10" t="str">
        <f aca="false">IF(OR(J2278 &lt; 0, I2278 &lt; 0), IF(J2278 &lt; 0, "BUY", "SELL"), "S.W.")</f>
        <v>S.W.</v>
      </c>
      <c r="P2278" s="11" t="n">
        <f aca="false">IF(OR(O2277="BUY", O2277 = "SELL"), IF(O2277 = "BUY", E2278 - B2278, B2278 - E2278), 0)</f>
        <v>-1.8</v>
      </c>
      <c r="Q2278" s="24" t="n">
        <f aca="false">(F2278 - F2277) / F2277</f>
        <v>-0.186917617644649</v>
      </c>
      <c r="R2278" s="25" t="inlineStr">
        <f aca="true">IF(ROW(Q2278) - 2 &gt;= 3, AVERAGE(Q2278:OFFSET(Q2278,1 - $R$2, 0)), "")</f>
        <is>
          <t/>
        </is>
      </c>
    </row>
    <row collapsed="false" customFormat="false" customHeight="false" hidden="false" ht="13.3" outlineLevel="0" r="2279">
      <c r="A2279" s="20" t="n">
        <v>39867</v>
      </c>
      <c r="B2279" s="14" t="n">
        <v>91.65</v>
      </c>
      <c r="C2279" s="15" t="n">
        <v>92</v>
      </c>
      <c r="D2279" s="16" t="n">
        <v>86.51</v>
      </c>
      <c r="E2279" s="17" t="n">
        <v>86.95</v>
      </c>
      <c r="F2279" s="18" t="n">
        <v>28106500</v>
      </c>
      <c r="G2279" s="13" t="n">
        <v>86.58</v>
      </c>
      <c r="I2279" s="7" t="n">
        <f aca="false">C2279 - E2278</f>
        <v>0.799999999999997</v>
      </c>
      <c r="J2279" s="8" t="n">
        <f aca="false">E2278 - D2279</f>
        <v>4.69</v>
      </c>
      <c r="K2279" s="9" t="n">
        <f aca="false">E2279 - E2278</f>
        <v>-4.25</v>
      </c>
      <c r="L2279" s="21" t="n">
        <f aca="false">I2279 / $E$2</f>
        <v>0.00798004987531169</v>
      </c>
      <c r="M2279" s="22" t="n">
        <f aca="false">J2279 / $E$2</f>
        <v>0.0467830423940149</v>
      </c>
      <c r="N2279" s="23" t="n">
        <f aca="false">K2279 / $E$2</f>
        <v>-0.0423940149625935</v>
      </c>
      <c r="O2279" s="10" t="str">
        <f aca="false">IF(OR(J2279 &lt; 0, I2279 &lt; 0), IF(J2279 &lt; 0, "BUY", "SELL"), "S.W.")</f>
        <v>S.W.</v>
      </c>
      <c r="P2279" s="11" t="n">
        <f aca="false">IF(OR(O2278="BUY", O2278 = "SELL"), IF(O2278 = "BUY", E2279 - B2279, B2279 - E2279), 0)</f>
        <v>0</v>
      </c>
      <c r="Q2279" s="24" t="n">
        <f aca="false">(F2279 - F2278) / F2278</f>
        <v>0.0488674105310296</v>
      </c>
      <c r="R2279" s="25" t="inlineStr">
        <f aca="true">IF(ROW(Q2279) - 2 &gt;= 3, AVERAGE(Q2279:OFFSET(Q2279,1 - $R$2, 0)), "")</f>
        <is>
          <t/>
        </is>
      </c>
    </row>
    <row collapsed="false" customFormat="false" customHeight="false" hidden="false" ht="13.3" outlineLevel="0" r="2280">
      <c r="A2280" s="20" t="n">
        <v>39868</v>
      </c>
      <c r="B2280" s="14" t="n">
        <v>87.45</v>
      </c>
      <c r="C2280" s="15" t="n">
        <v>90.89</v>
      </c>
      <c r="D2280" s="16" t="n">
        <v>87</v>
      </c>
      <c r="E2280" s="17" t="n">
        <v>90.25</v>
      </c>
      <c r="F2280" s="18" t="n">
        <v>28825200</v>
      </c>
      <c r="G2280" s="13" t="n">
        <v>89.86</v>
      </c>
      <c r="I2280" s="7" t="n">
        <f aca="false">C2280 - E2279</f>
        <v>3.94</v>
      </c>
      <c r="J2280" s="8" t="n">
        <f aca="false">E2279 - D2280</f>
        <v>-0.0499999999999972</v>
      </c>
      <c r="K2280" s="9" t="n">
        <f aca="false">E2280 - E2279</f>
        <v>3.3</v>
      </c>
      <c r="L2280" s="21" t="n">
        <f aca="false">I2280 / $E$2</f>
        <v>0.0393017456359102</v>
      </c>
      <c r="M2280" s="22" t="n">
        <f aca="false">J2280 / $E$2</f>
        <v>-0.000498753117206954</v>
      </c>
      <c r="N2280" s="23" t="n">
        <f aca="false">K2280 / $E$2</f>
        <v>0.0329177057356608</v>
      </c>
      <c r="O2280" s="10" t="str">
        <f aca="false">IF(OR(J2280 &lt; 0, I2280 &lt; 0), IF(J2280 &lt; 0, "BUY", "SELL"), "S.W.")</f>
        <v>BUY</v>
      </c>
      <c r="P2280" s="11" t="n">
        <f aca="false">IF(OR(O2279="BUY", O2279 = "SELL"), IF(O2279 = "BUY", E2280 - B2280, B2280 - E2280), 0)</f>
        <v>0</v>
      </c>
      <c r="Q2280" s="24" t="n">
        <f aca="false">(F2280 - F2279) / F2279</f>
        <v>0.0255705975486098</v>
      </c>
      <c r="R2280" s="25" t="inlineStr">
        <f aca="true">IF(ROW(Q2280) - 2 &gt;= 3, AVERAGE(Q2280:OFFSET(Q2280,1 - $R$2, 0)), "")</f>
        <is>
          <t/>
        </is>
      </c>
    </row>
    <row collapsed="false" customFormat="false" customHeight="false" hidden="false" ht="13.3" outlineLevel="0" r="2281">
      <c r="A2281" s="20" t="n">
        <v>39869</v>
      </c>
      <c r="B2281" s="14" t="n">
        <v>89.86</v>
      </c>
      <c r="C2281" s="15" t="n">
        <v>92.92</v>
      </c>
      <c r="D2281" s="16" t="n">
        <v>89.25</v>
      </c>
      <c r="E2281" s="17" t="n">
        <v>91.16</v>
      </c>
      <c r="F2281" s="18" t="n">
        <v>29751900</v>
      </c>
      <c r="G2281" s="13" t="n">
        <v>90.77</v>
      </c>
      <c r="I2281" s="7" t="n">
        <f aca="false">C2281 - E2280</f>
        <v>2.67</v>
      </c>
      <c r="J2281" s="8" t="n">
        <f aca="false">E2280 - D2281</f>
        <v>1</v>
      </c>
      <c r="K2281" s="9" t="n">
        <f aca="false">E2281 - E2280</f>
        <v>0.909999999999997</v>
      </c>
      <c r="L2281" s="21" t="n">
        <f aca="false">I2281 / $E$2</f>
        <v>0.0266334164588529</v>
      </c>
      <c r="M2281" s="22" t="n">
        <f aca="false">J2281 / $E$2</f>
        <v>0.00997506234413965</v>
      </c>
      <c r="N2281" s="23" t="n">
        <f aca="false">K2281 / $E$2</f>
        <v>0.00907730673316705</v>
      </c>
      <c r="O2281" s="10" t="str">
        <f aca="false">IF(OR(J2281 &lt; 0, I2281 &lt; 0), IF(J2281 &lt; 0, "BUY", "SELL"), "S.W.")</f>
        <v>S.W.</v>
      </c>
      <c r="P2281" s="11" t="n">
        <f aca="false">IF(OR(O2280="BUY", O2280 = "SELL"), IF(O2280 = "BUY", E2281 - B2281, B2281 - E2281), 0)</f>
        <v>1.3</v>
      </c>
      <c r="Q2281" s="24" t="n">
        <f aca="false">(F2281 - F2280) / F2280</f>
        <v>0.0321489529994588</v>
      </c>
      <c r="R2281" s="25" t="inlineStr">
        <f aca="true">IF(ROW(Q2281) - 2 &gt;= 3, AVERAGE(Q2281:OFFSET(Q2281,1 - $R$2, 0)), "")</f>
        <is>
          <t/>
        </is>
      </c>
    </row>
    <row collapsed="false" customFormat="false" customHeight="false" hidden="false" ht="13.3" outlineLevel="0" r="2282">
      <c r="A2282" s="20" t="n">
        <v>39870</v>
      </c>
      <c r="B2282" s="14" t="n">
        <v>92</v>
      </c>
      <c r="C2282" s="15" t="n">
        <v>92.92</v>
      </c>
      <c r="D2282" s="16" t="n">
        <v>88.96</v>
      </c>
      <c r="E2282" s="17" t="n">
        <v>89.19</v>
      </c>
      <c r="F2282" s="18" t="n">
        <v>22495300</v>
      </c>
      <c r="G2282" s="13" t="n">
        <v>88.81</v>
      </c>
      <c r="I2282" s="7" t="n">
        <f aca="false">C2282 - E2281</f>
        <v>1.76000000000001</v>
      </c>
      <c r="J2282" s="8" t="n">
        <f aca="false">E2281 - D2282</f>
        <v>2.2</v>
      </c>
      <c r="K2282" s="9" t="n">
        <f aca="false">E2282 - E2281</f>
        <v>-1.97</v>
      </c>
      <c r="L2282" s="21" t="n">
        <f aca="false">I2282 / $E$2</f>
        <v>0.0175561097256858</v>
      </c>
      <c r="M2282" s="22" t="n">
        <f aca="false">J2282 / $E$2</f>
        <v>0.0219451371571073</v>
      </c>
      <c r="N2282" s="23" t="n">
        <f aca="false">K2282 / $E$2</f>
        <v>-0.0196508728179551</v>
      </c>
      <c r="O2282" s="10" t="str">
        <f aca="false">IF(OR(J2282 &lt; 0, I2282 &lt; 0), IF(J2282 &lt; 0, "BUY", "SELL"), "S.W.")</f>
        <v>S.W.</v>
      </c>
      <c r="P2282" s="11" t="n">
        <f aca="false">IF(OR(O2281="BUY", O2281 = "SELL"), IF(O2281 = "BUY", E2282 - B2282, B2282 - E2282), 0)</f>
        <v>0</v>
      </c>
      <c r="Q2282" s="24" t="n">
        <f aca="false">(F2282 - F2281) / F2281</f>
        <v>-0.24390375068483</v>
      </c>
      <c r="R2282" s="25" t="inlineStr">
        <f aca="true">IF(ROW(Q2282) - 2 &gt;= 3, AVERAGE(Q2282:OFFSET(Q2282,1 - $R$2, 0)), "")</f>
        <is>
          <t/>
        </is>
      </c>
    </row>
    <row collapsed="false" customFormat="false" customHeight="false" hidden="false" ht="13.3" outlineLevel="0" r="2283">
      <c r="A2283" s="20" t="n">
        <v>39871</v>
      </c>
      <c r="B2283" s="14" t="n">
        <v>87.93</v>
      </c>
      <c r="C2283" s="15" t="n">
        <v>91.3</v>
      </c>
      <c r="D2283" s="16" t="n">
        <v>87.67</v>
      </c>
      <c r="E2283" s="17" t="n">
        <v>89.31</v>
      </c>
      <c r="F2283" s="18" t="n">
        <v>25237800</v>
      </c>
      <c r="G2283" s="13" t="n">
        <v>88.93</v>
      </c>
      <c r="I2283" s="7" t="n">
        <f aca="false">C2283 - E2282</f>
        <v>2.11</v>
      </c>
      <c r="J2283" s="8" t="n">
        <f aca="false">E2282 - D2283</f>
        <v>1.52</v>
      </c>
      <c r="K2283" s="9" t="n">
        <f aca="false">E2283 - E2282</f>
        <v>0.120000000000005</v>
      </c>
      <c r="L2283" s="21" t="n">
        <f aca="false">I2283 / $E$2</f>
        <v>0.0210473815461347</v>
      </c>
      <c r="M2283" s="22" t="n">
        <f aca="false">J2283 / $E$2</f>
        <v>0.0151620947630922</v>
      </c>
      <c r="N2283" s="23" t="n">
        <f aca="false">K2283 / $E$2</f>
        <v>0.0011970074812968</v>
      </c>
      <c r="O2283" s="10" t="str">
        <f aca="false">IF(OR(J2283 &lt; 0, I2283 &lt; 0), IF(J2283 &lt; 0, "BUY", "SELL"), "S.W.")</f>
        <v>S.W.</v>
      </c>
      <c r="P2283" s="11" t="n">
        <f aca="false">IF(OR(O2282="BUY", O2282 = "SELL"), IF(O2282 = "BUY", E2283 - B2283, B2283 - E2283), 0)</f>
        <v>0</v>
      </c>
      <c r="Q2283" s="24" t="n">
        <f aca="false">(F2283 - F2282) / F2282</f>
        <v>0.121914355443137</v>
      </c>
      <c r="R2283" s="25" t="inlineStr">
        <f aca="true">IF(ROW(Q2283) - 2 &gt;= 3, AVERAGE(Q2283:OFFSET(Q2283,1 - $R$2, 0)), "")</f>
        <is>
          <t/>
        </is>
      </c>
    </row>
    <row collapsed="false" customFormat="false" customHeight="false" hidden="false" ht="13.3" outlineLevel="0" r="2284">
      <c r="A2284" s="20" t="n">
        <v>39874</v>
      </c>
      <c r="B2284" s="14" t="n">
        <v>88.12</v>
      </c>
      <c r="C2284" s="15" t="n">
        <v>91.2</v>
      </c>
      <c r="D2284" s="16" t="n">
        <v>87.67</v>
      </c>
      <c r="E2284" s="17" t="n">
        <v>87.94</v>
      </c>
      <c r="F2284" s="18" t="n">
        <v>27533200</v>
      </c>
      <c r="G2284" s="13" t="n">
        <v>87.56</v>
      </c>
      <c r="I2284" s="7" t="n">
        <f aca="false">C2284 - E2283</f>
        <v>1.89</v>
      </c>
      <c r="J2284" s="8" t="n">
        <f aca="false">E2283 - D2284</f>
        <v>1.64</v>
      </c>
      <c r="K2284" s="9" t="n">
        <f aca="false">E2284 - E2283</f>
        <v>-1.37</v>
      </c>
      <c r="L2284" s="21" t="n">
        <f aca="false">I2284 / $E$2</f>
        <v>0.0188528678304239</v>
      </c>
      <c r="M2284" s="22" t="n">
        <f aca="false">J2284 / $E$2</f>
        <v>0.016359102244389</v>
      </c>
      <c r="N2284" s="23" t="n">
        <f aca="false">K2284 / $E$2</f>
        <v>-0.0136658354114714</v>
      </c>
      <c r="O2284" s="10" t="str">
        <f aca="false">IF(OR(J2284 &lt; 0, I2284 &lt; 0), IF(J2284 &lt; 0, "BUY", "SELL"), "S.W.")</f>
        <v>S.W.</v>
      </c>
      <c r="P2284" s="11" t="n">
        <f aca="false">IF(OR(O2283="BUY", O2283 = "SELL"), IF(O2283 = "BUY", E2284 - B2284, B2284 - E2284), 0)</f>
        <v>0</v>
      </c>
      <c r="Q2284" s="24" t="n">
        <f aca="false">(F2284 - F2283) / F2283</f>
        <v>0.09095087527439</v>
      </c>
      <c r="R2284" s="25" t="inlineStr">
        <f aca="true">IF(ROW(Q2284) - 2 &gt;= 3, AVERAGE(Q2284:OFFSET(Q2284,1 - $R$2, 0)), "")</f>
        <is>
          <t/>
        </is>
      </c>
    </row>
    <row collapsed="false" customFormat="false" customHeight="false" hidden="false" ht="13.3" outlineLevel="0" r="2285">
      <c r="A2285" s="20" t="n">
        <v>39875</v>
      </c>
      <c r="B2285" s="14" t="n">
        <v>88.93</v>
      </c>
      <c r="C2285" s="15" t="n">
        <v>90.74</v>
      </c>
      <c r="D2285" s="16" t="n">
        <v>87.88</v>
      </c>
      <c r="E2285" s="17" t="n">
        <v>88.37</v>
      </c>
      <c r="F2285" s="18" t="n">
        <v>25869300</v>
      </c>
      <c r="G2285" s="13" t="n">
        <v>87.99</v>
      </c>
      <c r="I2285" s="7" t="n">
        <f aca="false">C2285 - E2284</f>
        <v>2.8</v>
      </c>
      <c r="J2285" s="8" t="n">
        <f aca="false">E2284 - D2285</f>
        <v>0.0600000000000023</v>
      </c>
      <c r="K2285" s="9" t="n">
        <f aca="false">E2285 - E2284</f>
        <v>0.430000000000007</v>
      </c>
      <c r="L2285" s="21" t="n">
        <f aca="false">I2285 / $E$2</f>
        <v>0.027930174563591</v>
      </c>
      <c r="M2285" s="22" t="n">
        <f aca="false">J2285 / $E$2</f>
        <v>0.000598503740648402</v>
      </c>
      <c r="N2285" s="23" t="n">
        <f aca="false">K2285 / $E$2</f>
        <v>0.00428927680798012</v>
      </c>
      <c r="O2285" s="10" t="str">
        <f aca="false">IF(OR(J2285 &lt; 0, I2285 &lt; 0), IF(J2285 &lt; 0, "BUY", "SELL"), "S.W.")</f>
        <v>S.W.</v>
      </c>
      <c r="P2285" s="11" t="n">
        <f aca="false">IF(OR(O2284="BUY", O2284 = "SELL"), IF(O2284 = "BUY", E2285 - B2285, B2285 - E2285), 0)</f>
        <v>0</v>
      </c>
      <c r="Q2285" s="24" t="n">
        <f aca="false">(F2285 - F2284) / F2284</f>
        <v>-0.0604324960411431</v>
      </c>
      <c r="R2285" s="25" t="inlineStr">
        <f aca="true">IF(ROW(Q2285) - 2 &gt;= 3, AVERAGE(Q2285:OFFSET(Q2285,1 - $R$2, 0)), "")</f>
        <is>
          <t/>
        </is>
      </c>
    </row>
    <row collapsed="false" customFormat="false" customHeight="false" hidden="false" ht="13.3" outlineLevel="0" r="2286">
      <c r="A2286" s="20" t="n">
        <v>39876</v>
      </c>
      <c r="B2286" s="14" t="n">
        <v>90.18</v>
      </c>
      <c r="C2286" s="15" t="n">
        <v>92.77</v>
      </c>
      <c r="D2286" s="16" t="n">
        <v>89.45</v>
      </c>
      <c r="E2286" s="17" t="n">
        <v>91.17</v>
      </c>
      <c r="F2286" s="18" t="n">
        <v>26478700</v>
      </c>
      <c r="G2286" s="13" t="n">
        <v>90.78</v>
      </c>
      <c r="I2286" s="7" t="n">
        <f aca="false">C2286 - E2285</f>
        <v>4.39999999999999</v>
      </c>
      <c r="J2286" s="8" t="n">
        <f aca="false">E2285 - D2286</f>
        <v>-1.08</v>
      </c>
      <c r="K2286" s="9" t="n">
        <f aca="false">E2286 - E2285</f>
        <v>2.8</v>
      </c>
      <c r="L2286" s="21" t="n">
        <f aca="false">I2286 / $E$2</f>
        <v>0.0438902743142144</v>
      </c>
      <c r="M2286" s="22" t="n">
        <f aca="false">J2286 / $E$2</f>
        <v>-0.0107730673316708</v>
      </c>
      <c r="N2286" s="23" t="n">
        <f aca="false">K2286 / $E$2</f>
        <v>0.027930174563591</v>
      </c>
      <c r="O2286" s="10" t="str">
        <f aca="false">IF(OR(J2286 &lt; 0, I2286 &lt; 0), IF(J2286 &lt; 0, "BUY", "SELL"), "S.W.")</f>
        <v>BUY</v>
      </c>
      <c r="P2286" s="11" t="n">
        <f aca="false">IF(OR(O2285="BUY", O2285 = "SELL"), IF(O2285 = "BUY", E2286 - B2286, B2286 - E2286), 0)</f>
        <v>0</v>
      </c>
      <c r="Q2286" s="24" t="n">
        <f aca="false">(F2286 - F2285) / F2285</f>
        <v>0.0235568801629731</v>
      </c>
      <c r="R2286" s="25" t="inlineStr">
        <f aca="true">IF(ROW(Q2286) - 2 &gt;= 3, AVERAGE(Q2286:OFFSET(Q2286,1 - $R$2, 0)), "")</f>
        <is>
          <t/>
        </is>
      </c>
    </row>
    <row collapsed="false" customFormat="false" customHeight="false" hidden="false" ht="13.3" outlineLevel="0" r="2287">
      <c r="A2287" s="20" t="n">
        <v>39877</v>
      </c>
      <c r="B2287" s="14" t="n">
        <v>90.46</v>
      </c>
      <c r="C2287" s="15" t="n">
        <v>91.87</v>
      </c>
      <c r="D2287" s="16" t="n">
        <v>88.45</v>
      </c>
      <c r="E2287" s="17" t="n">
        <v>88.84</v>
      </c>
      <c r="F2287" s="18" t="n">
        <v>25246400</v>
      </c>
      <c r="G2287" s="13" t="n">
        <v>88.46</v>
      </c>
      <c r="I2287" s="7" t="n">
        <f aca="false">C2287 - E2286</f>
        <v>0.700000000000003</v>
      </c>
      <c r="J2287" s="8" t="n">
        <f aca="false">E2286 - D2287</f>
        <v>2.72</v>
      </c>
      <c r="K2287" s="9" t="n">
        <f aca="false">E2287 - E2286</f>
        <v>-2.33</v>
      </c>
      <c r="L2287" s="21" t="n">
        <f aca="false">I2287 / $E$2</f>
        <v>0.00698254364089778</v>
      </c>
      <c r="M2287" s="22" t="n">
        <f aca="false">J2287 / $E$2</f>
        <v>0.0271321695760598</v>
      </c>
      <c r="N2287" s="23" t="n">
        <f aca="false">K2287 / $E$2</f>
        <v>-0.0232418952618454</v>
      </c>
      <c r="O2287" s="10" t="str">
        <f aca="false">IF(OR(J2287 &lt; 0, I2287 &lt; 0), IF(J2287 &lt; 0, "BUY", "SELL"), "S.W.")</f>
        <v>S.W.</v>
      </c>
      <c r="P2287" s="11" t="n">
        <f aca="false">IF(OR(O2286="BUY", O2286 = "SELL"), IF(O2286 = "BUY", E2287 - B2287, B2287 - E2287), 0)</f>
        <v>-1.61999999999999</v>
      </c>
      <c r="Q2287" s="24" t="n">
        <f aca="false">(F2287 - F2286) / F2286</f>
        <v>-0.0465392938475076</v>
      </c>
      <c r="R2287" s="25" t="inlineStr">
        <f aca="true">IF(ROW(Q2287) - 2 &gt;= 3, AVERAGE(Q2287:OFFSET(Q2287,1 - $R$2, 0)), "")</f>
        <is>
          <t/>
        </is>
      </c>
    </row>
    <row collapsed="false" customFormat="false" customHeight="false" hidden="false" ht="13.3" outlineLevel="0" r="2288">
      <c r="A2288" s="20" t="n">
        <v>39878</v>
      </c>
      <c r="B2288" s="14" t="n">
        <v>88.34</v>
      </c>
      <c r="C2288" s="15" t="n">
        <v>88.4</v>
      </c>
      <c r="D2288" s="16" t="n">
        <v>82.33</v>
      </c>
      <c r="E2288" s="17" t="n">
        <v>85.3</v>
      </c>
      <c r="F2288" s="18" t="n">
        <v>36112400</v>
      </c>
      <c r="G2288" s="13" t="n">
        <v>84.94</v>
      </c>
      <c r="I2288" s="7" t="n">
        <f aca="false">C2288 - E2287</f>
        <v>-0.439999999999998</v>
      </c>
      <c r="J2288" s="8" t="n">
        <f aca="false">E2287 - D2288</f>
        <v>6.51000000000001</v>
      </c>
      <c r="K2288" s="9" t="n">
        <f aca="false">E2288 - E2287</f>
        <v>-3.54000000000001</v>
      </c>
      <c r="L2288" s="21" t="n">
        <f aca="false">I2288 / $E$2</f>
        <v>-0.00438902743142142</v>
      </c>
      <c r="M2288" s="22" t="n">
        <f aca="false">J2288 / $E$2</f>
        <v>0.0649376558603492</v>
      </c>
      <c r="N2288" s="23" t="n">
        <f aca="false">K2288 / $E$2</f>
        <v>-0.0353117206982544</v>
      </c>
      <c r="O2288" s="10" t="str">
        <f aca="false">IF(OR(J2288 &lt; 0, I2288 &lt; 0), IF(J2288 &lt; 0, "BUY", "SELL"), "S.W.")</f>
        <v>SELL</v>
      </c>
      <c r="P2288" s="11" t="n">
        <f aca="false">IF(OR(O2287="BUY", O2287 = "SELL"), IF(O2287 = "BUY", E2288 - B2288, B2288 - E2288), 0)</f>
        <v>0</v>
      </c>
      <c r="Q2288" s="24" t="n">
        <f aca="false">(F2288 - F2287) / F2287</f>
        <v>0.430397997338234</v>
      </c>
      <c r="R2288" s="25" t="inlineStr">
        <f aca="true">IF(ROW(Q2288) - 2 &gt;= 3, AVERAGE(Q2288:OFFSET(Q2288,1 - $R$2, 0)), "")</f>
        <is>
          <t/>
        </is>
      </c>
    </row>
    <row collapsed="false" customFormat="false" customHeight="false" hidden="false" ht="13.3" outlineLevel="0" r="2289">
      <c r="A2289" s="20" t="n">
        <v>39881</v>
      </c>
      <c r="B2289" s="14" t="n">
        <v>84.18</v>
      </c>
      <c r="C2289" s="15" t="n">
        <v>87.6</v>
      </c>
      <c r="D2289" s="16" t="n">
        <v>82.57</v>
      </c>
      <c r="E2289" s="17" t="n">
        <v>83.11</v>
      </c>
      <c r="F2289" s="18" t="n">
        <v>24939200</v>
      </c>
      <c r="G2289" s="13" t="n">
        <v>82.75</v>
      </c>
      <c r="I2289" s="7" t="n">
        <f aca="false">C2289 - E2288</f>
        <v>2.3</v>
      </c>
      <c r="J2289" s="8" t="n">
        <f aca="false">E2288 - D2289</f>
        <v>2.73</v>
      </c>
      <c r="K2289" s="9" t="n">
        <f aca="false">E2289 - E2288</f>
        <v>-2.19</v>
      </c>
      <c r="L2289" s="21" t="n">
        <f aca="false">I2289 / $E$2</f>
        <v>0.0229426433915212</v>
      </c>
      <c r="M2289" s="22" t="n">
        <f aca="false">J2289 / $E$2</f>
        <v>0.0272319201995013</v>
      </c>
      <c r="N2289" s="23" t="n">
        <f aca="false">K2289 / $E$2</f>
        <v>-0.0218453865336658</v>
      </c>
      <c r="O2289" s="10" t="str">
        <f aca="false">IF(OR(J2289 &lt; 0, I2289 &lt; 0), IF(J2289 &lt; 0, "BUY", "SELL"), "S.W.")</f>
        <v>S.W.</v>
      </c>
      <c r="P2289" s="11" t="n">
        <f aca="false">IF(OR(O2288="BUY", O2288 = "SELL"), IF(O2288 = "BUY", E2289 - B2289, B2289 - E2289), 0)</f>
        <v>1.07000000000001</v>
      </c>
      <c r="Q2289" s="24" t="n">
        <f aca="false">(F2289 - F2288) / F2288</f>
        <v>-0.309400649084525</v>
      </c>
      <c r="R2289" s="25" t="inlineStr">
        <f aca="true">IF(ROW(Q2289) - 2 &gt;= 3, AVERAGE(Q2289:OFFSET(Q2289,1 - $R$2, 0)), "")</f>
        <is>
          <t/>
        </is>
      </c>
    </row>
    <row collapsed="false" customFormat="false" customHeight="false" hidden="false" ht="13.3" outlineLevel="0" r="2290">
      <c r="A2290" s="20" t="n">
        <v>39882</v>
      </c>
      <c r="B2290" s="14" t="n">
        <v>84.87</v>
      </c>
      <c r="C2290" s="15" t="n">
        <v>89.17</v>
      </c>
      <c r="D2290" s="16" t="n">
        <v>84.36</v>
      </c>
      <c r="E2290" s="17" t="n">
        <v>88.63</v>
      </c>
      <c r="F2290" s="18" t="n">
        <v>30152100</v>
      </c>
      <c r="G2290" s="13" t="n">
        <v>88.25</v>
      </c>
      <c r="I2290" s="7" t="n">
        <f aca="false">C2290 - E2289</f>
        <v>6.06</v>
      </c>
      <c r="J2290" s="8" t="n">
        <f aca="false">E2289 - D2290</f>
        <v>-1.25</v>
      </c>
      <c r="K2290" s="9" t="n">
        <f aca="false">E2290 - E2289</f>
        <v>5.52</v>
      </c>
      <c r="L2290" s="21" t="n">
        <f aca="false">I2290 / $E$2</f>
        <v>0.0604488778054863</v>
      </c>
      <c r="M2290" s="22" t="n">
        <f aca="false">J2290 / $E$2</f>
        <v>-0.0124688279301746</v>
      </c>
      <c r="N2290" s="23" t="n">
        <f aca="false">K2290 / $E$2</f>
        <v>0.0550623441396508</v>
      </c>
      <c r="O2290" s="10" t="str">
        <f aca="false">IF(OR(J2290 &lt; 0, I2290 &lt; 0), IF(J2290 &lt; 0, "BUY", "SELL"), "S.W.")</f>
        <v>BUY</v>
      </c>
      <c r="P2290" s="11" t="n">
        <f aca="false">IF(OR(O2289="BUY", O2289 = "SELL"), IF(O2289 = "BUY", E2290 - B2290, B2290 - E2290), 0)</f>
        <v>0</v>
      </c>
      <c r="Q2290" s="24" t="n">
        <f aca="false">(F2290 - F2289) / F2289</f>
        <v>0.209024347212421</v>
      </c>
      <c r="R2290" s="25" t="inlineStr">
        <f aca="true">IF(ROW(Q2290) - 2 &gt;= 3, AVERAGE(Q2290:OFFSET(Q2290,1 - $R$2, 0)), "")</f>
        <is>
          <t/>
        </is>
      </c>
    </row>
    <row collapsed="false" customFormat="false" customHeight="false" hidden="false" ht="13.3" outlineLevel="0" r="2291">
      <c r="A2291" s="20" t="n">
        <v>39883</v>
      </c>
      <c r="B2291" s="14" t="n">
        <v>89.81</v>
      </c>
      <c r="C2291" s="15" t="n">
        <v>94.07</v>
      </c>
      <c r="D2291" s="16" t="n">
        <v>89.58</v>
      </c>
      <c r="E2291" s="17" t="n">
        <v>92.68</v>
      </c>
      <c r="F2291" s="18" t="n">
        <v>30227600</v>
      </c>
      <c r="G2291" s="13" t="n">
        <v>92.28</v>
      </c>
      <c r="I2291" s="7" t="n">
        <f aca="false">C2291 - E2290</f>
        <v>5.44</v>
      </c>
      <c r="J2291" s="8" t="n">
        <f aca="false">E2290 - D2291</f>
        <v>-0.950000000000003</v>
      </c>
      <c r="K2291" s="9" t="n">
        <f aca="false">E2291 - E2290</f>
        <v>4.05000000000001</v>
      </c>
      <c r="L2291" s="21" t="n">
        <f aca="false">I2291 / $E$2</f>
        <v>0.0542643391521197</v>
      </c>
      <c r="M2291" s="22" t="n">
        <f aca="false">J2291 / $E$2</f>
        <v>-0.0094763092269327</v>
      </c>
      <c r="N2291" s="23" t="n">
        <f aca="false">K2291 / $E$2</f>
        <v>0.0403990024937657</v>
      </c>
      <c r="O2291" s="10" t="str">
        <f aca="false">IF(OR(J2291 &lt; 0, I2291 &lt; 0), IF(J2291 &lt; 0, "BUY", "SELL"), "S.W.")</f>
        <v>BUY</v>
      </c>
      <c r="P2291" s="11" t="n">
        <f aca="false">IF(OR(O2290="BUY", O2290 = "SELL"), IF(O2290 = "BUY", E2291 - B2291, B2291 - E2291), 0)</f>
        <v>2.87</v>
      </c>
      <c r="Q2291" s="24" t="n">
        <f aca="false">(F2291 - F2290) / F2290</f>
        <v>0.00250397153100447</v>
      </c>
      <c r="R2291" s="25" t="inlineStr">
        <f aca="true">IF(ROW(Q2291) - 2 &gt;= 3, AVERAGE(Q2291:OFFSET(Q2291,1 - $R$2, 0)), "")</f>
        <is>
          <t/>
        </is>
      </c>
    </row>
    <row collapsed="false" customFormat="false" customHeight="false" hidden="false" ht="13.3" outlineLevel="0" r="2292">
      <c r="A2292" s="20" t="n">
        <v>39884</v>
      </c>
      <c r="B2292" s="14" t="n">
        <v>92.9</v>
      </c>
      <c r="C2292" s="15" t="n">
        <v>96.58</v>
      </c>
      <c r="D2292" s="16" t="n">
        <v>92</v>
      </c>
      <c r="E2292" s="17" t="n">
        <v>96.35</v>
      </c>
      <c r="F2292" s="18" t="n">
        <v>27444900</v>
      </c>
      <c r="G2292" s="13" t="n">
        <v>95.94</v>
      </c>
      <c r="I2292" s="7" t="n">
        <f aca="false">C2292 - E2291</f>
        <v>3.89999999999999</v>
      </c>
      <c r="J2292" s="8" t="n">
        <f aca="false">E2291 - D2292</f>
        <v>0.680000000000007</v>
      </c>
      <c r="K2292" s="9" t="n">
        <f aca="false">E2292 - E2291</f>
        <v>3.66999999999999</v>
      </c>
      <c r="L2292" s="21" t="n">
        <f aca="false">I2292 / $E$2</f>
        <v>0.0389027431421446</v>
      </c>
      <c r="M2292" s="22" t="n">
        <f aca="false">J2292 / $E$2</f>
        <v>0.00678304239401503</v>
      </c>
      <c r="N2292" s="23" t="n">
        <f aca="false">K2292 / $E$2</f>
        <v>0.0366084788029924</v>
      </c>
      <c r="O2292" s="10" t="str">
        <f aca="false">IF(OR(J2292 &lt; 0, I2292 &lt; 0), IF(J2292 &lt; 0, "BUY", "SELL"), "S.W.")</f>
        <v>S.W.</v>
      </c>
      <c r="P2292" s="11" t="n">
        <f aca="false">IF(OR(O2291="BUY", O2291 = "SELL"), IF(O2291 = "BUY", E2292 - B2292, B2292 - E2292), 0)</f>
        <v>3.44999999999999</v>
      </c>
      <c r="Q2292" s="24" t="n">
        <f aca="false">(F2292 - F2291) / F2291</f>
        <v>-0.0920582513993833</v>
      </c>
      <c r="R2292" s="25" t="inlineStr">
        <f aca="true">IF(ROW(Q2292) - 2 &gt;= 3, AVERAGE(Q2292:OFFSET(Q2292,1 - $R$2, 0)), "")</f>
        <is>
          <t/>
        </is>
      </c>
    </row>
    <row collapsed="false" customFormat="false" customHeight="false" hidden="false" ht="13.3" outlineLevel="0" r="2293">
      <c r="A2293" s="20" t="n">
        <v>39885</v>
      </c>
      <c r="B2293" s="14" t="n">
        <v>96.3</v>
      </c>
      <c r="C2293" s="15" t="n">
        <v>97.2</v>
      </c>
      <c r="D2293" s="16" t="n">
        <v>95.01</v>
      </c>
      <c r="E2293" s="17" t="n">
        <v>95.93</v>
      </c>
      <c r="F2293" s="18" t="n">
        <v>21470300</v>
      </c>
      <c r="G2293" s="13" t="n">
        <v>95.52</v>
      </c>
      <c r="I2293" s="7" t="n">
        <f aca="false">C2293 - E2292</f>
        <v>0.850000000000009</v>
      </c>
      <c r="J2293" s="8" t="n">
        <f aca="false">E2292 - D2293</f>
        <v>1.33999999999999</v>
      </c>
      <c r="K2293" s="9" t="n">
        <f aca="false">E2293 - E2292</f>
        <v>-0.419999999999988</v>
      </c>
      <c r="L2293" s="21" t="n">
        <f aca="false">I2293 / $E$2</f>
        <v>0.00847880299251879</v>
      </c>
      <c r="M2293" s="22" t="n">
        <f aca="false">J2293 / $E$2</f>
        <v>0.013366583541147</v>
      </c>
      <c r="N2293" s="23" t="n">
        <f aca="false">K2293 / $E$2</f>
        <v>-0.00418952618453853</v>
      </c>
      <c r="O2293" s="10" t="str">
        <f aca="false">IF(OR(J2293 &lt; 0, I2293 &lt; 0), IF(J2293 &lt; 0, "BUY", "SELL"), "S.W.")</f>
        <v>S.W.</v>
      </c>
      <c r="P2293" s="11" t="n">
        <f aca="false">IF(OR(O2292="BUY", O2292 = "SELL"), IF(O2292 = "BUY", E2293 - B2293, B2293 - E2293), 0)</f>
        <v>0</v>
      </c>
      <c r="Q2293" s="24" t="n">
        <f aca="false">(F2293 - F2292) / F2292</f>
        <v>-0.217694362158361</v>
      </c>
      <c r="R2293" s="25" t="inlineStr">
        <f aca="true">IF(ROW(Q2293) - 2 &gt;= 3, AVERAGE(Q2293:OFFSET(Q2293,1 - $R$2, 0)), "")</f>
        <is>
          <t/>
        </is>
      </c>
    </row>
    <row collapsed="false" customFormat="false" customHeight="false" hidden="false" ht="13.3" outlineLevel="0" r="2294">
      <c r="A2294" s="20" t="n">
        <v>39888</v>
      </c>
      <c r="B2294" s="14" t="n">
        <v>96.53</v>
      </c>
      <c r="C2294" s="15" t="n">
        <v>97.39</v>
      </c>
      <c r="D2294" s="16" t="n">
        <v>94.18</v>
      </c>
      <c r="E2294" s="17" t="n">
        <v>95.42</v>
      </c>
      <c r="F2294" s="18" t="n">
        <v>28473000</v>
      </c>
      <c r="G2294" s="13" t="n">
        <v>95.01</v>
      </c>
      <c r="I2294" s="7" t="n">
        <f aca="false">C2294 - E2293</f>
        <v>1.45999999999999</v>
      </c>
      <c r="J2294" s="8" t="n">
        <f aca="false">E2293 - D2294</f>
        <v>1.75</v>
      </c>
      <c r="K2294" s="9" t="n">
        <f aca="false">E2294 - E2293</f>
        <v>-0.510000000000005</v>
      </c>
      <c r="L2294" s="21" t="n">
        <f aca="false">I2294 / $E$2</f>
        <v>0.0145635910224438</v>
      </c>
      <c r="M2294" s="22" t="n">
        <f aca="false">J2294 / $E$2</f>
        <v>0.0174563591022444</v>
      </c>
      <c r="N2294" s="23" t="n">
        <f aca="false">K2294 / $E$2</f>
        <v>-0.00508728179551127</v>
      </c>
      <c r="O2294" s="10" t="str">
        <f aca="false">IF(OR(J2294 &lt; 0, I2294 &lt; 0), IF(J2294 &lt; 0, "BUY", "SELL"), "S.W.")</f>
        <v>S.W.</v>
      </c>
      <c r="P2294" s="11" t="n">
        <f aca="false">IF(OR(O2293="BUY", O2293 = "SELL"), IF(O2293 = "BUY", E2294 - B2294, B2294 - E2294), 0)</f>
        <v>0</v>
      </c>
      <c r="Q2294" s="24" t="n">
        <f aca="false">(F2294 - F2293) / F2293</f>
        <v>0.326157529238064</v>
      </c>
      <c r="R2294" s="25" t="inlineStr">
        <f aca="true">IF(ROW(Q2294) - 2 &gt;= 3, AVERAGE(Q2294:OFFSET(Q2294,1 - $R$2, 0)), "")</f>
        <is>
          <t/>
        </is>
      </c>
    </row>
    <row collapsed="false" customFormat="false" customHeight="false" hidden="false" ht="13.3" outlineLevel="0" r="2295">
      <c r="A2295" s="20" t="n">
        <v>39889</v>
      </c>
      <c r="B2295" s="14" t="n">
        <v>95.24</v>
      </c>
      <c r="C2295" s="15" t="n">
        <v>99.69</v>
      </c>
      <c r="D2295" s="16" t="n">
        <v>95.07</v>
      </c>
      <c r="E2295" s="17" t="n">
        <v>99.66</v>
      </c>
      <c r="F2295" s="18" t="n">
        <v>28094500</v>
      </c>
      <c r="G2295" s="13" t="n">
        <v>99.23</v>
      </c>
      <c r="I2295" s="7" t="n">
        <f aca="false">C2295 - E2294</f>
        <v>4.27</v>
      </c>
      <c r="J2295" s="8" t="n">
        <f aca="false">E2294 - D2295</f>
        <v>0.350000000000009</v>
      </c>
      <c r="K2295" s="9" t="n">
        <f aca="false">E2295 - E2294</f>
        <v>4.24</v>
      </c>
      <c r="L2295" s="21" t="n">
        <f aca="false">I2295 / $E$2</f>
        <v>0.0425935162094763</v>
      </c>
      <c r="M2295" s="22" t="n">
        <f aca="false">J2295 / $E$2</f>
        <v>0.00349127182044896</v>
      </c>
      <c r="N2295" s="23" t="n">
        <f aca="false">K2295 / $E$2</f>
        <v>0.0422942643391521</v>
      </c>
      <c r="O2295" s="10" t="str">
        <f aca="false">IF(OR(J2295 &lt; 0, I2295 &lt; 0), IF(J2295 &lt; 0, "BUY", "SELL"), "S.W.")</f>
        <v>S.W.</v>
      </c>
      <c r="P2295" s="11" t="n">
        <f aca="false">IF(OR(O2294="BUY", O2294 = "SELL"), IF(O2294 = "BUY", E2295 - B2295, B2295 - E2295), 0)</f>
        <v>0</v>
      </c>
      <c r="Q2295" s="24" t="n">
        <f aca="false">(F2295 - F2294) / F2294</f>
        <v>-0.0132932954026622</v>
      </c>
      <c r="R2295" s="25" t="inlineStr">
        <f aca="true">IF(ROW(Q2295) - 2 &gt;= 3, AVERAGE(Q2295:OFFSET(Q2295,1 - $R$2, 0)), "")</f>
        <is>
          <t/>
        </is>
      </c>
    </row>
    <row collapsed="false" customFormat="false" customHeight="false" hidden="false" ht="13.3" outlineLevel="0" r="2296">
      <c r="A2296" s="20" t="n">
        <v>39890</v>
      </c>
      <c r="B2296" s="14" t="n">
        <v>99.91</v>
      </c>
      <c r="C2296" s="15" t="n">
        <v>103.48</v>
      </c>
      <c r="D2296" s="16" t="n">
        <v>99.72</v>
      </c>
      <c r="E2296" s="17" t="n">
        <v>101.52</v>
      </c>
      <c r="F2296" s="18" t="n">
        <v>28429900</v>
      </c>
      <c r="G2296" s="13" t="n">
        <v>101.09</v>
      </c>
      <c r="I2296" s="7" t="n">
        <f aca="false">C2296 - E2295</f>
        <v>3.82000000000001</v>
      </c>
      <c r="J2296" s="8" t="n">
        <f aca="false">E2295 - D2296</f>
        <v>-0.0600000000000023</v>
      </c>
      <c r="K2296" s="9" t="n">
        <f aca="false">E2296 - E2295</f>
        <v>1.86</v>
      </c>
      <c r="L2296" s="21" t="n">
        <f aca="false">I2296 / $E$2</f>
        <v>0.0381047381546135</v>
      </c>
      <c r="M2296" s="22" t="n">
        <f aca="false">J2296 / $E$2</f>
        <v>-0.000598503740648402</v>
      </c>
      <c r="N2296" s="23" t="n">
        <f aca="false">K2296 / $E$2</f>
        <v>0.0185536159600997</v>
      </c>
      <c r="O2296" s="10" t="str">
        <f aca="false">IF(OR(J2296 &lt; 0, I2296 &lt; 0), IF(J2296 &lt; 0, "BUY", "SELL"), "S.W.")</f>
        <v>BUY</v>
      </c>
      <c r="P2296" s="11" t="n">
        <f aca="false">IF(OR(O2295="BUY", O2295 = "SELL"), IF(O2295 = "BUY", E2296 - B2296, B2296 - E2296), 0)</f>
        <v>0</v>
      </c>
      <c r="Q2296" s="24" t="n">
        <f aca="false">(F2296 - F2295) / F2295</f>
        <v>0.0119382797344676</v>
      </c>
      <c r="R2296" s="25" t="inlineStr">
        <f aca="true">IF(ROW(Q2296) - 2 &gt;= 3, AVERAGE(Q2296:OFFSET(Q2296,1 - $R$2, 0)), "")</f>
        <is>
          <t/>
        </is>
      </c>
    </row>
    <row collapsed="false" customFormat="false" customHeight="false" hidden="false" ht="13.3" outlineLevel="0" r="2297">
      <c r="A2297" s="20" t="n">
        <v>39891</v>
      </c>
      <c r="B2297" s="14" t="n">
        <v>101.85</v>
      </c>
      <c r="C2297" s="15" t="n">
        <v>103.2</v>
      </c>
      <c r="D2297" s="16" t="n">
        <v>100.25</v>
      </c>
      <c r="E2297" s="17" t="n">
        <v>101.62</v>
      </c>
      <c r="F2297" s="18" t="n">
        <v>17863600</v>
      </c>
      <c r="G2297" s="13" t="n">
        <v>101.19</v>
      </c>
      <c r="I2297" s="7" t="n">
        <f aca="false">C2297 - E2296</f>
        <v>1.68000000000001</v>
      </c>
      <c r="J2297" s="8" t="n">
        <f aca="false">E2296 - D2297</f>
        <v>1.27</v>
      </c>
      <c r="K2297" s="9" t="n">
        <f aca="false">E2297 - E2296</f>
        <v>0.100000000000009</v>
      </c>
      <c r="L2297" s="21" t="n">
        <f aca="false">I2297 / $E$2</f>
        <v>0.0167581047381547</v>
      </c>
      <c r="M2297" s="22" t="n">
        <f aca="false">J2297 / $E$2</f>
        <v>0.0126683291770573</v>
      </c>
      <c r="N2297" s="23" t="n">
        <f aca="false">K2297 / $E$2</f>
        <v>0.00099750623441405</v>
      </c>
      <c r="O2297" s="10" t="str">
        <f aca="false">IF(OR(J2297 &lt; 0, I2297 &lt; 0), IF(J2297 &lt; 0, "BUY", "SELL"), "S.W.")</f>
        <v>S.W.</v>
      </c>
      <c r="P2297" s="11" t="n">
        <f aca="false">IF(OR(O2296="BUY", O2296 = "SELL"), IF(O2296 = "BUY", E2297 - B2297, B2297 - E2297), 0)</f>
        <v>-0.22999999999999</v>
      </c>
      <c r="Q2297" s="24" t="n">
        <f aca="false">(F2297 - F2296) / F2296</f>
        <v>-0.3716615253659</v>
      </c>
      <c r="R2297" s="25" t="inlineStr">
        <f aca="true">IF(ROW(Q2297) - 2 &gt;= 3, AVERAGE(Q2297:OFFSET(Q2297,1 - $R$2, 0)), "")</f>
        <is>
          <t/>
        </is>
      </c>
    </row>
    <row collapsed="false" customFormat="false" customHeight="false" hidden="false" ht="13.3" outlineLevel="0" r="2298">
      <c r="A2298" s="20" t="n">
        <v>39892</v>
      </c>
      <c r="B2298" s="14" t="n">
        <v>102.09</v>
      </c>
      <c r="C2298" s="15" t="n">
        <v>103.11</v>
      </c>
      <c r="D2298" s="16" t="n">
        <v>100.57</v>
      </c>
      <c r="E2298" s="17" t="n">
        <v>101.59</v>
      </c>
      <c r="F2298" s="18" t="n">
        <v>24842400</v>
      </c>
      <c r="G2298" s="13" t="n">
        <v>101.16</v>
      </c>
      <c r="I2298" s="7" t="n">
        <f aca="false">C2298 - E2297</f>
        <v>1.49</v>
      </c>
      <c r="J2298" s="8" t="n">
        <f aca="false">E2297 - D2298</f>
        <v>1.05000000000001</v>
      </c>
      <c r="K2298" s="9" t="n">
        <f aca="false">E2298 - E2297</f>
        <v>-0.0300000000000011</v>
      </c>
      <c r="L2298" s="21" t="n">
        <f aca="false">I2298 / $E$2</f>
        <v>0.014862842892768</v>
      </c>
      <c r="M2298" s="22" t="n">
        <f aca="false">J2298 / $E$2</f>
        <v>0.0104738154613467</v>
      </c>
      <c r="N2298" s="23" t="n">
        <f aca="false">K2298 / $E$2</f>
        <v>-0.000299251870324201</v>
      </c>
      <c r="O2298" s="10" t="str">
        <f aca="false">IF(OR(J2298 &lt; 0, I2298 &lt; 0), IF(J2298 &lt; 0, "BUY", "SELL"), "S.W.")</f>
        <v>S.W.</v>
      </c>
      <c r="P2298" s="11" t="n">
        <f aca="false">IF(OR(O2297="BUY", O2297 = "SELL"), IF(O2297 = "BUY", E2298 - B2298, B2298 - E2298), 0)</f>
        <v>0</v>
      </c>
      <c r="Q2298" s="24" t="n">
        <f aca="false">(F2298 - F2297) / F2297</f>
        <v>0.390671533173604</v>
      </c>
      <c r="R2298" s="25" t="inlineStr">
        <f aca="true">IF(ROW(Q2298) - 2 &gt;= 3, AVERAGE(Q2298:OFFSET(Q2298,1 - $R$2, 0)), "")</f>
        <is>
          <t/>
        </is>
      </c>
    </row>
    <row collapsed="false" customFormat="false" customHeight="false" hidden="false" ht="13.3" outlineLevel="0" r="2299">
      <c r="A2299" s="20" t="n">
        <v>39895</v>
      </c>
      <c r="B2299" s="14" t="n">
        <v>102.71</v>
      </c>
      <c r="C2299" s="15" t="n">
        <v>108.16</v>
      </c>
      <c r="D2299" s="16" t="n">
        <v>101.75</v>
      </c>
      <c r="E2299" s="17" t="n">
        <v>107.66</v>
      </c>
      <c r="F2299" s="18" t="n">
        <v>23799900</v>
      </c>
      <c r="G2299" s="13" t="n">
        <v>107.2</v>
      </c>
      <c r="I2299" s="7" t="n">
        <f aca="false">C2299 - E2298</f>
        <v>6.56999999999999</v>
      </c>
      <c r="J2299" s="8" t="n">
        <f aca="false">E2298 - D2299</f>
        <v>-0.159999999999997</v>
      </c>
      <c r="K2299" s="9" t="n">
        <f aca="false">E2299 - E2298</f>
        <v>6.06999999999999</v>
      </c>
      <c r="L2299" s="21" t="n">
        <f aca="false">I2299 / $E$2</f>
        <v>0.0655361596009974</v>
      </c>
      <c r="M2299" s="22" t="n">
        <f aca="false">J2299 / $E$2</f>
        <v>-0.00159600997506231</v>
      </c>
      <c r="N2299" s="23" t="n">
        <f aca="false">K2299 / $E$2</f>
        <v>0.0605486284289276</v>
      </c>
      <c r="O2299" s="10" t="str">
        <f aca="false">IF(OR(J2299 &lt; 0, I2299 &lt; 0), IF(J2299 &lt; 0, "BUY", "SELL"), "S.W.")</f>
        <v>BUY</v>
      </c>
      <c r="P2299" s="11" t="n">
        <f aca="false">IF(OR(O2298="BUY", O2298 = "SELL"), IF(O2298 = "BUY", E2299 - B2299, B2299 - E2299), 0)</f>
        <v>0</v>
      </c>
      <c r="Q2299" s="24" t="n">
        <f aca="false">(F2299 - F2298) / F2298</f>
        <v>-0.0419645444884552</v>
      </c>
      <c r="R2299" s="25" t="inlineStr">
        <f aca="true">IF(ROW(Q2299) - 2 &gt;= 3, AVERAGE(Q2299:OFFSET(Q2299,1 - $R$2, 0)), "")</f>
        <is>
          <t/>
        </is>
      </c>
    </row>
    <row collapsed="false" customFormat="false" customHeight="false" hidden="false" ht="13.3" outlineLevel="0" r="2300">
      <c r="A2300" s="20" t="n">
        <v>39896</v>
      </c>
      <c r="B2300" s="14" t="n">
        <v>106.36</v>
      </c>
      <c r="C2300" s="15" t="n">
        <v>109.44</v>
      </c>
      <c r="D2300" s="16" t="n">
        <v>105.39</v>
      </c>
      <c r="E2300" s="17" t="n">
        <v>106.5</v>
      </c>
      <c r="F2300" s="18" t="n">
        <v>22879000</v>
      </c>
      <c r="G2300" s="13" t="n">
        <v>106.04</v>
      </c>
      <c r="I2300" s="7" t="n">
        <f aca="false">C2300 - E2299</f>
        <v>1.78</v>
      </c>
      <c r="J2300" s="8" t="n">
        <f aca="false">E2299 - D2300</f>
        <v>2.27</v>
      </c>
      <c r="K2300" s="9" t="n">
        <f aca="false">E2300 - E2299</f>
        <v>-1.16</v>
      </c>
      <c r="L2300" s="21" t="n">
        <f aca="false">I2300 / $E$2</f>
        <v>0.0177556109725686</v>
      </c>
      <c r="M2300" s="22" t="n">
        <f aca="false">J2300 / $E$2</f>
        <v>0.022643391521197</v>
      </c>
      <c r="N2300" s="23" t="n">
        <f aca="false">K2300 / $E$2</f>
        <v>-0.011571072319202</v>
      </c>
      <c r="O2300" s="10" t="str">
        <f aca="false">IF(OR(J2300 &lt; 0, I2300 &lt; 0), IF(J2300 &lt; 0, "BUY", "SELL"), "S.W.")</f>
        <v>S.W.</v>
      </c>
      <c r="P2300" s="11" t="n">
        <f aca="false">IF(OR(O2299="BUY", O2299 = "SELL"), IF(O2299 = "BUY", E2300 - B2300, B2300 - E2300), 0)</f>
        <v>0.140000000000001</v>
      </c>
      <c r="Q2300" s="24" t="n">
        <f aca="false">(F2300 - F2299) / F2299</f>
        <v>-0.0386934398884029</v>
      </c>
      <c r="R2300" s="25" t="inlineStr">
        <f aca="true">IF(ROW(Q2300) - 2 &gt;= 3, AVERAGE(Q2300:OFFSET(Q2300,1 - $R$2, 0)), "")</f>
        <is>
          <t/>
        </is>
      </c>
    </row>
    <row collapsed="false" customFormat="false" customHeight="false" hidden="false" ht="13.3" outlineLevel="0" r="2301">
      <c r="A2301" s="20" t="n">
        <v>39897</v>
      </c>
      <c r="B2301" s="14" t="n">
        <v>107.58</v>
      </c>
      <c r="C2301" s="15" t="n">
        <v>108.36</v>
      </c>
      <c r="D2301" s="16" t="n">
        <v>103.86</v>
      </c>
      <c r="E2301" s="17" t="n">
        <v>106.49</v>
      </c>
      <c r="F2301" s="18" t="n">
        <v>23093500</v>
      </c>
      <c r="G2301" s="13" t="n">
        <v>106.03</v>
      </c>
      <c r="I2301" s="7" t="n">
        <f aca="false">C2301 - E2300</f>
        <v>1.86</v>
      </c>
      <c r="J2301" s="8" t="n">
        <f aca="false">E2300 - D2301</f>
        <v>2.64</v>
      </c>
      <c r="K2301" s="9" t="n">
        <f aca="false">E2301 - E2300</f>
        <v>-0.0100000000000051</v>
      </c>
      <c r="L2301" s="21" t="n">
        <f aca="false">I2301 / $E$2</f>
        <v>0.0185536159600997</v>
      </c>
      <c r="M2301" s="22" t="n">
        <f aca="false">J2301 / $E$2</f>
        <v>0.0263341645885287</v>
      </c>
      <c r="N2301" s="23" t="n">
        <f aca="false">K2301 / $E$2</f>
        <v>-9.97506234414475E-005</v>
      </c>
      <c r="O2301" s="10" t="str">
        <f aca="false">IF(OR(J2301 &lt; 0, I2301 &lt; 0), IF(J2301 &lt; 0, "BUY", "SELL"), "S.W.")</f>
        <v>S.W.</v>
      </c>
      <c r="P2301" s="11" t="n">
        <f aca="false">IF(OR(O2300="BUY", O2300 = "SELL"), IF(O2300 = "BUY", E2301 - B2301, B2301 - E2301), 0)</f>
        <v>0</v>
      </c>
      <c r="Q2301" s="24" t="n">
        <f aca="false">(F2301 - F2300) / F2300</f>
        <v>0.00937540976441278</v>
      </c>
      <c r="R2301" s="25" t="inlineStr">
        <f aca="true">IF(ROW(Q2301) - 2 &gt;= 3, AVERAGE(Q2301:OFFSET(Q2301,1 - $R$2, 0)), "")</f>
        <is>
          <t/>
        </is>
      </c>
    </row>
    <row collapsed="false" customFormat="false" customHeight="false" hidden="false" ht="13.3" outlineLevel="0" r="2302">
      <c r="A2302" s="20" t="n">
        <v>39898</v>
      </c>
      <c r="B2302" s="14" t="n">
        <v>107.83</v>
      </c>
      <c r="C2302" s="15" t="n">
        <v>109.98</v>
      </c>
      <c r="D2302" s="16" t="n">
        <v>107.58</v>
      </c>
      <c r="E2302" s="17" t="n">
        <v>109.87</v>
      </c>
      <c r="F2302" s="18" t="n">
        <v>22009000</v>
      </c>
      <c r="G2302" s="13" t="n">
        <v>109.4</v>
      </c>
      <c r="I2302" s="7" t="n">
        <f aca="false">C2302 - E2301</f>
        <v>3.49000000000001</v>
      </c>
      <c r="J2302" s="8" t="n">
        <f aca="false">E2301 - D2302</f>
        <v>-1.09</v>
      </c>
      <c r="K2302" s="9" t="n">
        <f aca="false">E2302 - E2301</f>
        <v>3.38000000000001</v>
      </c>
      <c r="L2302" s="21" t="n">
        <f aca="false">I2302 / $E$2</f>
        <v>0.0348129675810475</v>
      </c>
      <c r="M2302" s="22" t="n">
        <f aca="false">J2302 / $E$2</f>
        <v>-0.0108728179551123</v>
      </c>
      <c r="N2302" s="23" t="n">
        <f aca="false">K2302 / $E$2</f>
        <v>0.0337157107231921</v>
      </c>
      <c r="O2302" s="10" t="str">
        <f aca="false">IF(OR(J2302 &lt; 0, I2302 &lt; 0), IF(J2302 &lt; 0, "BUY", "SELL"), "S.W.")</f>
        <v>BUY</v>
      </c>
      <c r="P2302" s="11" t="n">
        <f aca="false">IF(OR(O2301="BUY", O2301 = "SELL"), IF(O2301 = "BUY", E2302 - B2302, B2302 - E2302), 0)</f>
        <v>0</v>
      </c>
      <c r="Q2302" s="24" t="n">
        <f aca="false">(F2302 - F2301) / F2301</f>
        <v>-0.0469612661571438</v>
      </c>
      <c r="R2302" s="25" t="inlineStr">
        <f aca="true">IF(ROW(Q2302) - 2 &gt;= 3, AVERAGE(Q2302:OFFSET(Q2302,1 - $R$2, 0)), "")</f>
        <is>
          <t/>
        </is>
      </c>
    </row>
    <row collapsed="false" customFormat="false" customHeight="false" hidden="false" ht="13.3" outlineLevel="0" r="2303">
      <c r="A2303" s="20" t="n">
        <v>39899</v>
      </c>
      <c r="B2303" s="14" t="n">
        <v>108.23</v>
      </c>
      <c r="C2303" s="15" t="n">
        <v>108.53</v>
      </c>
      <c r="D2303" s="16" t="n">
        <v>106.4</v>
      </c>
      <c r="E2303" s="17" t="n">
        <v>106.85</v>
      </c>
      <c r="F2303" s="18" t="n">
        <v>17602600</v>
      </c>
      <c r="G2303" s="13" t="n">
        <v>106.39</v>
      </c>
      <c r="I2303" s="7" t="n">
        <f aca="false">C2303 - E2302</f>
        <v>-1.34</v>
      </c>
      <c r="J2303" s="8" t="n">
        <f aca="false">E2302 - D2303</f>
        <v>3.47</v>
      </c>
      <c r="K2303" s="9" t="n">
        <f aca="false">E2303 - E2302</f>
        <v>-3.02000000000001</v>
      </c>
      <c r="L2303" s="21" t="n">
        <f aca="false">I2303 / $E$2</f>
        <v>-0.0133665835411472</v>
      </c>
      <c r="M2303" s="22" t="n">
        <f aca="false">J2303 / $E$2</f>
        <v>0.0346134663341646</v>
      </c>
      <c r="N2303" s="23" t="n">
        <f aca="false">K2303 / $E$2</f>
        <v>-0.0301246882793018</v>
      </c>
      <c r="O2303" s="10" t="str">
        <f aca="false">IF(OR(J2303 &lt; 0, I2303 &lt; 0), IF(J2303 &lt; 0, "BUY", "SELL"), "S.W.")</f>
        <v>SELL</v>
      </c>
      <c r="P2303" s="11" t="n">
        <f aca="false">IF(OR(O2302="BUY", O2302 = "SELL"), IF(O2302 = "BUY", E2303 - B2303, B2303 - E2303), 0)</f>
        <v>-1.38000000000001</v>
      </c>
      <c r="Q2303" s="24" t="n">
        <f aca="false">(F2303 - F2302) / F2302</f>
        <v>-0.200209005406879</v>
      </c>
      <c r="R2303" s="25" t="inlineStr">
        <f aca="true">IF(ROW(Q2303) - 2 &gt;= 3, AVERAGE(Q2303:OFFSET(Q2303,1 - $R$2, 0)), "")</f>
        <is>
          <t/>
        </is>
      </c>
    </row>
    <row collapsed="false" customFormat="false" customHeight="false" hidden="false" ht="13.3" outlineLevel="0" r="2304">
      <c r="A2304" s="20" t="n">
        <v>39902</v>
      </c>
      <c r="B2304" s="14" t="n">
        <v>104.51</v>
      </c>
      <c r="C2304" s="15" t="n">
        <v>105.01</v>
      </c>
      <c r="D2304" s="16" t="n">
        <v>102.61</v>
      </c>
      <c r="E2304" s="17" t="n">
        <v>104.49</v>
      </c>
      <c r="F2304" s="18" t="n">
        <v>17957000</v>
      </c>
      <c r="G2304" s="13" t="n">
        <v>104.04</v>
      </c>
      <c r="I2304" s="7" t="n">
        <f aca="false">C2304 - E2303</f>
        <v>-1.83999999999999</v>
      </c>
      <c r="J2304" s="8" t="n">
        <f aca="false">E2303 - D2304</f>
        <v>4.24</v>
      </c>
      <c r="K2304" s="9" t="n">
        <f aca="false">E2304 - E2303</f>
        <v>-2.36</v>
      </c>
      <c r="L2304" s="21" t="n">
        <f aca="false">I2304 / $E$2</f>
        <v>-0.0183541147132169</v>
      </c>
      <c r="M2304" s="22" t="n">
        <f aca="false">J2304 / $E$2</f>
        <v>0.0422942643391521</v>
      </c>
      <c r="N2304" s="23" t="n">
        <f aca="false">K2304 / $E$2</f>
        <v>-0.0235411471321696</v>
      </c>
      <c r="O2304" s="10" t="str">
        <f aca="false">IF(OR(J2304 &lt; 0, I2304 &lt; 0), IF(J2304 &lt; 0, "BUY", "SELL"), "S.W.")</f>
        <v>SELL</v>
      </c>
      <c r="P2304" s="11" t="n">
        <f aca="false">IF(OR(O2303="BUY", O2303 = "SELL"), IF(O2303 = "BUY", E2304 - B2304, B2304 - E2304), 0)</f>
        <v>0.0200000000000102</v>
      </c>
      <c r="Q2304" s="24" t="n">
        <f aca="false">(F2304 - F2303) / F2303</f>
        <v>0.0201333893856589</v>
      </c>
      <c r="R2304" s="25" t="inlineStr">
        <f aca="true">IF(ROW(Q2304) - 2 &gt;= 3, AVERAGE(Q2304:OFFSET(Q2304,1 - $R$2, 0)), "")</f>
        <is>
          <t/>
        </is>
      </c>
    </row>
    <row collapsed="false" customFormat="false" customHeight="false" hidden="false" ht="13.3" outlineLevel="0" r="2305">
      <c r="A2305" s="20" t="n">
        <v>39903</v>
      </c>
      <c r="B2305" s="14" t="n">
        <v>105.45</v>
      </c>
      <c r="C2305" s="15" t="n">
        <v>107.45</v>
      </c>
      <c r="D2305" s="16" t="n">
        <v>105</v>
      </c>
      <c r="E2305" s="17" t="n">
        <v>105.12</v>
      </c>
      <c r="F2305" s="18" t="n">
        <v>20338500</v>
      </c>
      <c r="G2305" s="13" t="n">
        <v>104.67</v>
      </c>
      <c r="I2305" s="7" t="n">
        <f aca="false">C2305 - E2304</f>
        <v>2.96000000000001</v>
      </c>
      <c r="J2305" s="8" t="n">
        <f aca="false">E2304 - D2305</f>
        <v>-0.510000000000005</v>
      </c>
      <c r="K2305" s="9" t="n">
        <f aca="false">E2305 - E2304</f>
        <v>0.63000000000001</v>
      </c>
      <c r="L2305" s="21" t="n">
        <f aca="false">I2305 / $E$2</f>
        <v>0.0295261845386534</v>
      </c>
      <c r="M2305" s="22" t="n">
        <f aca="false">J2305 / $E$2</f>
        <v>-0.00508728179551127</v>
      </c>
      <c r="N2305" s="23" t="n">
        <f aca="false">K2305 / $E$2</f>
        <v>0.00628428927680808</v>
      </c>
      <c r="O2305" s="10" t="str">
        <f aca="false">IF(OR(J2305 &lt; 0, I2305 &lt; 0), IF(J2305 &lt; 0, "BUY", "SELL"), "S.W.")</f>
        <v>BUY</v>
      </c>
      <c r="P2305" s="11" t="n">
        <f aca="false">IF(OR(O2304="BUY", O2304 = "SELL"), IF(O2304 = "BUY", E2305 - B2305, B2305 - E2305), 0)</f>
        <v>0.329999999999998</v>
      </c>
      <c r="Q2305" s="24" t="n">
        <f aca="false">(F2305 - F2304) / F2304</f>
        <v>0.132622375675224</v>
      </c>
      <c r="R2305" s="25" t="inlineStr">
        <f aca="true">IF(ROW(Q2305) - 2 &gt;= 3, AVERAGE(Q2305:OFFSET(Q2305,1 - $R$2, 0)), "")</f>
        <is>
          <t/>
        </is>
      </c>
    </row>
    <row collapsed="false" customFormat="false" customHeight="false" hidden="false" ht="13.3" outlineLevel="0" r="2306">
      <c r="A2306" s="20" t="n">
        <v>39904</v>
      </c>
      <c r="B2306" s="14" t="n">
        <v>104.09</v>
      </c>
      <c r="C2306" s="15" t="n">
        <v>109</v>
      </c>
      <c r="D2306" s="16" t="n">
        <v>103.89</v>
      </c>
      <c r="E2306" s="17" t="n">
        <v>108.69</v>
      </c>
      <c r="F2306" s="18" t="n">
        <v>21049000</v>
      </c>
      <c r="G2306" s="13" t="n">
        <v>108.23</v>
      </c>
      <c r="I2306" s="7" t="n">
        <f aca="false">C2306 - E2305</f>
        <v>3.88</v>
      </c>
      <c r="J2306" s="8" t="n">
        <f aca="false">E2305 - D2306</f>
        <v>1.23</v>
      </c>
      <c r="K2306" s="9" t="n">
        <f aca="false">E2306 - E2305</f>
        <v>3.56999999999999</v>
      </c>
      <c r="L2306" s="21" t="n">
        <f aca="false">I2306 / $E$2</f>
        <v>0.0387032418952618</v>
      </c>
      <c r="M2306" s="22" t="n">
        <f aca="false">J2306 / $E$2</f>
        <v>0.0122693266832918</v>
      </c>
      <c r="N2306" s="23" t="n">
        <f aca="false">K2306 / $E$2</f>
        <v>0.0356109725685785</v>
      </c>
      <c r="O2306" s="10" t="str">
        <f aca="false">IF(OR(J2306 &lt; 0, I2306 &lt; 0), IF(J2306 &lt; 0, "BUY", "SELL"), "S.W.")</f>
        <v>S.W.</v>
      </c>
      <c r="P2306" s="11" t="n">
        <f aca="false">IF(OR(O2305="BUY", O2305 = "SELL"), IF(O2305 = "BUY", E2306 - B2306, B2306 - E2306), 0)</f>
        <v>4.59999999999999</v>
      </c>
      <c r="Q2306" s="24" t="n">
        <f aca="false">(F2306 - F2305) / F2305</f>
        <v>0.0349337463431423</v>
      </c>
      <c r="R2306" s="25" t="inlineStr">
        <f aca="true">IF(ROW(Q2306) - 2 &gt;= 3, AVERAGE(Q2306:OFFSET(Q2306,1 - $R$2, 0)), "")</f>
        <is>
          <t/>
        </is>
      </c>
    </row>
    <row collapsed="false" customFormat="false" customHeight="false" hidden="false" ht="13.3" outlineLevel="0" r="2307">
      <c r="A2307" s="20" t="n">
        <v>39905</v>
      </c>
      <c r="B2307" s="14" t="n">
        <v>110.14</v>
      </c>
      <c r="C2307" s="15" t="n">
        <v>114.75</v>
      </c>
      <c r="D2307" s="16" t="n">
        <v>109.78</v>
      </c>
      <c r="E2307" s="17" t="n">
        <v>112.71</v>
      </c>
      <c r="F2307" s="18" t="n">
        <v>29013100</v>
      </c>
      <c r="G2307" s="13" t="n">
        <v>112.23</v>
      </c>
      <c r="I2307" s="7" t="n">
        <f aca="false">C2307 - E2306</f>
        <v>6.06</v>
      </c>
      <c r="J2307" s="8" t="n">
        <f aca="false">E2306 - D2307</f>
        <v>-1.09</v>
      </c>
      <c r="K2307" s="9" t="n">
        <f aca="false">E2307 - E2306</f>
        <v>4.02</v>
      </c>
      <c r="L2307" s="21" t="n">
        <f aca="false">I2307 / $E$2</f>
        <v>0.0604488778054863</v>
      </c>
      <c r="M2307" s="22" t="n">
        <f aca="false">J2307 / $E$2</f>
        <v>-0.0108728179551123</v>
      </c>
      <c r="N2307" s="23" t="n">
        <f aca="false">K2307 / $E$2</f>
        <v>0.0400997506234414</v>
      </c>
      <c r="O2307" s="10" t="str">
        <f aca="false">IF(OR(J2307 &lt; 0, I2307 &lt; 0), IF(J2307 &lt; 0, "BUY", "SELL"), "S.W.")</f>
        <v>BUY</v>
      </c>
      <c r="P2307" s="11" t="n">
        <f aca="false">IF(OR(O2306="BUY", O2306 = "SELL"), IF(O2306 = "BUY", E2307 - B2307, B2307 - E2307), 0)</f>
        <v>0</v>
      </c>
      <c r="Q2307" s="24" t="n">
        <f aca="false">(F2307 - F2306) / F2306</f>
        <v>0.37836001710295</v>
      </c>
      <c r="R2307" s="25" t="inlineStr">
        <f aca="true">IF(ROW(Q2307) - 2 &gt;= 3, AVERAGE(Q2307:OFFSET(Q2307,1 - $R$2, 0)), "")</f>
        <is>
          <t/>
        </is>
      </c>
    </row>
    <row collapsed="false" customFormat="false" customHeight="false" hidden="false" ht="13.3" outlineLevel="0" r="2308">
      <c r="A2308" s="20" t="n">
        <v>39906</v>
      </c>
      <c r="B2308" s="14" t="n">
        <v>114.19</v>
      </c>
      <c r="C2308" s="15" t="n">
        <v>116.13</v>
      </c>
      <c r="D2308" s="16" t="n">
        <v>113.52</v>
      </c>
      <c r="E2308" s="17" t="n">
        <v>115.99</v>
      </c>
      <c r="F2308" s="18" t="n">
        <v>22722900</v>
      </c>
      <c r="G2308" s="13" t="n">
        <v>115.49</v>
      </c>
      <c r="I2308" s="7" t="n">
        <f aca="false">C2308 - E2307</f>
        <v>3.42</v>
      </c>
      <c r="J2308" s="8" t="n">
        <f aca="false">E2307 - D2308</f>
        <v>-0.810000000000002</v>
      </c>
      <c r="K2308" s="9" t="n">
        <f aca="false">E2308 - E2307</f>
        <v>3.28</v>
      </c>
      <c r="L2308" s="21" t="n">
        <f aca="false">I2308 / $E$2</f>
        <v>0.0341147132169576</v>
      </c>
      <c r="M2308" s="22" t="n">
        <f aca="false">J2308 / $E$2</f>
        <v>-0.00807980049875314</v>
      </c>
      <c r="N2308" s="23" t="n">
        <f aca="false">K2308 / $E$2</f>
        <v>0.0327182044887781</v>
      </c>
      <c r="O2308" s="10" t="str">
        <f aca="false">IF(OR(J2308 &lt; 0, I2308 &lt; 0), IF(J2308 &lt; 0, "BUY", "SELL"), "S.W.")</f>
        <v>BUY</v>
      </c>
      <c r="P2308" s="11" t="n">
        <f aca="false">IF(OR(O2307="BUY", O2307 = "SELL"), IF(O2307 = "BUY", E2308 - B2308, B2308 - E2308), 0)</f>
        <v>1.8</v>
      </c>
      <c r="Q2308" s="24" t="n">
        <f aca="false">(F2308 - F2307) / F2307</f>
        <v>-0.216805511992858</v>
      </c>
      <c r="R2308" s="25" t="inlineStr">
        <f aca="true">IF(ROW(Q2308) - 2 &gt;= 3, AVERAGE(Q2308:OFFSET(Q2308,1 - $R$2, 0)), "")</f>
        <is>
          <t/>
        </is>
      </c>
    </row>
    <row collapsed="false" customFormat="false" customHeight="false" hidden="false" ht="13.3" outlineLevel="0" r="2309">
      <c r="A2309" s="20" t="n">
        <v>39909</v>
      </c>
      <c r="B2309" s="14" t="n">
        <v>114.94</v>
      </c>
      <c r="C2309" s="15" t="n">
        <v>118.75</v>
      </c>
      <c r="D2309" s="16" t="n">
        <v>113.28</v>
      </c>
      <c r="E2309" s="17" t="n">
        <v>118.45</v>
      </c>
      <c r="F2309" s="18" t="n">
        <v>23502300</v>
      </c>
      <c r="G2309" s="13" t="n">
        <v>117.94</v>
      </c>
      <c r="I2309" s="7" t="n">
        <f aca="false">C2309 - E2308</f>
        <v>2.76000000000001</v>
      </c>
      <c r="J2309" s="8" t="n">
        <f aca="false">E2308 - D2309</f>
        <v>2.70999999999999</v>
      </c>
      <c r="K2309" s="9" t="n">
        <f aca="false">E2309 - E2308</f>
        <v>2.46000000000001</v>
      </c>
      <c r="L2309" s="21" t="n">
        <f aca="false">I2309 / $E$2</f>
        <v>0.0275311720698255</v>
      </c>
      <c r="M2309" s="22" t="n">
        <f aca="false">J2309 / $E$2</f>
        <v>0.0270324189526184</v>
      </c>
      <c r="N2309" s="23" t="n">
        <f aca="false">K2309 / $E$2</f>
        <v>0.0245386533665836</v>
      </c>
      <c r="O2309" s="10" t="str">
        <f aca="false">IF(OR(J2309 &lt; 0, I2309 &lt; 0), IF(J2309 &lt; 0, "BUY", "SELL"), "S.W.")</f>
        <v>S.W.</v>
      </c>
      <c r="P2309" s="11" t="n">
        <f aca="false">IF(OR(O2308="BUY", O2308 = "SELL"), IF(O2308 = "BUY", E2309 - B2309, B2309 - E2309), 0)</f>
        <v>3.51000000000001</v>
      </c>
      <c r="Q2309" s="24" t="n">
        <f aca="false">(F2309 - F2308) / F2308</f>
        <v>0.0343001993583565</v>
      </c>
      <c r="R2309" s="25" t="inlineStr">
        <f aca="true">IF(ROW(Q2309) - 2 &gt;= 3, AVERAGE(Q2309:OFFSET(Q2309,1 - $R$2, 0)), "")</f>
        <is>
          <t/>
        </is>
      </c>
    </row>
    <row collapsed="false" customFormat="false" customHeight="false" hidden="false" ht="13.3" outlineLevel="0" r="2310">
      <c r="A2310" s="20" t="n">
        <v>39910</v>
      </c>
      <c r="B2310" s="14" t="n">
        <v>116.53</v>
      </c>
      <c r="C2310" s="15" t="n">
        <v>116.67</v>
      </c>
      <c r="D2310" s="16" t="n">
        <v>114.19</v>
      </c>
      <c r="E2310" s="17" t="n">
        <v>115</v>
      </c>
      <c r="F2310" s="18" t="n">
        <v>19163600</v>
      </c>
      <c r="G2310" s="13" t="n">
        <v>114.51</v>
      </c>
      <c r="I2310" s="7" t="n">
        <f aca="false">C2310 - E2309</f>
        <v>-1.78</v>
      </c>
      <c r="J2310" s="8" t="n">
        <f aca="false">E2309 - D2310</f>
        <v>4.26000000000001</v>
      </c>
      <c r="K2310" s="9" t="n">
        <f aca="false">E2310 - E2309</f>
        <v>-3.45</v>
      </c>
      <c r="L2310" s="21" t="n">
        <f aca="false">I2310 / $E$2</f>
        <v>-0.0177556109725686</v>
      </c>
      <c r="M2310" s="22" t="n">
        <f aca="false">J2310 / $E$2</f>
        <v>0.042493765586035</v>
      </c>
      <c r="N2310" s="23" t="n">
        <f aca="false">K2310 / $E$2</f>
        <v>-0.0344139650872818</v>
      </c>
      <c r="O2310" s="10" t="str">
        <f aca="false">IF(OR(J2310 &lt; 0, I2310 &lt; 0), IF(J2310 &lt; 0, "BUY", "SELL"), "S.W.")</f>
        <v>SELL</v>
      </c>
      <c r="P2310" s="11" t="n">
        <f aca="false">IF(OR(O2309="BUY", O2309 = "SELL"), IF(O2309 = "BUY", E2310 - B2310, B2310 - E2310), 0)</f>
        <v>0</v>
      </c>
      <c r="Q2310" s="24" t="n">
        <f aca="false">(F2310 - F2309) / F2309</f>
        <v>-0.184607463950337</v>
      </c>
      <c r="R2310" s="25" t="inlineStr">
        <f aca="true">IF(ROW(Q2310) - 2 &gt;= 3, AVERAGE(Q2310:OFFSET(Q2310,1 - $R$2, 0)), "")</f>
        <is>
          <t/>
        </is>
      </c>
    </row>
    <row collapsed="false" customFormat="false" customHeight="false" hidden="false" ht="13.3" outlineLevel="0" r="2311">
      <c r="A2311" s="20" t="n">
        <v>39911</v>
      </c>
      <c r="B2311" s="14" t="n">
        <v>115.43</v>
      </c>
      <c r="C2311" s="15" t="n">
        <v>116.79</v>
      </c>
      <c r="D2311" s="16" t="n">
        <v>114.58</v>
      </c>
      <c r="E2311" s="17" t="n">
        <v>116.32</v>
      </c>
      <c r="F2311" s="18" t="n">
        <v>16272500</v>
      </c>
      <c r="G2311" s="13" t="n">
        <v>115.82</v>
      </c>
      <c r="I2311" s="7" t="n">
        <f aca="false">C2311 - E2310</f>
        <v>1.79000000000001</v>
      </c>
      <c r="J2311" s="8" t="n">
        <f aca="false">E2310 - D2311</f>
        <v>0.420000000000002</v>
      </c>
      <c r="K2311" s="9" t="n">
        <f aca="false">E2311 - E2310</f>
        <v>1.31999999999999</v>
      </c>
      <c r="L2311" s="21" t="n">
        <f aca="false">I2311 / $E$2</f>
        <v>0.01785536159601</v>
      </c>
      <c r="M2311" s="22" t="n">
        <f aca="false">J2311 / $E$2</f>
        <v>0.00418952618453867</v>
      </c>
      <c r="N2311" s="23" t="n">
        <f aca="false">K2311 / $E$2</f>
        <v>0.0131670822942643</v>
      </c>
      <c r="O2311" s="10" t="str">
        <f aca="false">IF(OR(J2311 &lt; 0, I2311 &lt; 0), IF(J2311 &lt; 0, "BUY", "SELL"), "S.W.")</f>
        <v>S.W.</v>
      </c>
      <c r="P2311" s="11" t="n">
        <f aca="false">IF(OR(O2310="BUY", O2310 = "SELL"), IF(O2310 = "BUY", E2311 - B2311, B2311 - E2311), 0)</f>
        <v>-0.889999999999986</v>
      </c>
      <c r="Q2311" s="24" t="n">
        <f aca="false">(F2311 - F2310) / F2310</f>
        <v>-0.150864138262122</v>
      </c>
      <c r="R2311" s="25" t="inlineStr">
        <f aca="true">IF(ROW(Q2311) - 2 &gt;= 3, AVERAGE(Q2311:OFFSET(Q2311,1 - $R$2, 0)), "")</f>
        <is>
          <t/>
        </is>
      </c>
    </row>
    <row collapsed="false" customFormat="false" customHeight="false" hidden="false" ht="13.3" outlineLevel="0" r="2312">
      <c r="A2312" s="20" t="n">
        <v>39912</v>
      </c>
      <c r="B2312" s="14" t="n">
        <v>118.42</v>
      </c>
      <c r="C2312" s="15" t="n">
        <v>120</v>
      </c>
      <c r="D2312" s="16" t="n">
        <v>117.96</v>
      </c>
      <c r="E2312" s="17" t="n">
        <v>119.57</v>
      </c>
      <c r="F2312" s="18" t="n">
        <v>18955600</v>
      </c>
      <c r="G2312" s="13" t="n">
        <v>119.06</v>
      </c>
      <c r="I2312" s="7" t="n">
        <f aca="false">C2312 - E2311</f>
        <v>3.68000000000001</v>
      </c>
      <c r="J2312" s="8" t="n">
        <f aca="false">E2311 - D2312</f>
        <v>-1.64</v>
      </c>
      <c r="K2312" s="9" t="n">
        <f aca="false">E2312 - E2311</f>
        <v>3.25</v>
      </c>
      <c r="L2312" s="21" t="n">
        <f aca="false">I2312 / $E$2</f>
        <v>0.036708229426434</v>
      </c>
      <c r="M2312" s="22" t="n">
        <f aca="false">J2312 / $E$2</f>
        <v>-0.016359102244389</v>
      </c>
      <c r="N2312" s="23" t="n">
        <f aca="false">K2312 / $E$2</f>
        <v>0.0324189526184539</v>
      </c>
      <c r="O2312" s="10" t="str">
        <f aca="false">IF(OR(J2312 &lt; 0, I2312 &lt; 0), IF(J2312 &lt; 0, "BUY", "SELL"), "S.W.")</f>
        <v>BUY</v>
      </c>
      <c r="P2312" s="11" t="n">
        <f aca="false">IF(OR(O2311="BUY", O2311 = "SELL"), IF(O2311 = "BUY", E2312 - B2312, B2312 - E2312), 0)</f>
        <v>0</v>
      </c>
      <c r="Q2312" s="24" t="n">
        <f aca="false">(F2312 - F2311) / F2311</f>
        <v>0.164885543094177</v>
      </c>
      <c r="R2312" s="25" t="inlineStr">
        <f aca="true">IF(ROW(Q2312) - 2 &gt;= 3, AVERAGE(Q2312:OFFSET(Q2312,1 - $R$2, 0)), "")</f>
        <is>
          <t/>
        </is>
      </c>
    </row>
    <row collapsed="false" customFormat="false" customHeight="false" hidden="false" ht="13.3" outlineLevel="0" r="2313">
      <c r="A2313" s="20" t="n">
        <v>39916</v>
      </c>
      <c r="B2313" s="14" t="n">
        <v>120.01</v>
      </c>
      <c r="C2313" s="15" t="n">
        <v>120.98</v>
      </c>
      <c r="D2313" s="16" t="n">
        <v>119</v>
      </c>
      <c r="E2313" s="17" t="n">
        <v>120.22</v>
      </c>
      <c r="F2313" s="18" t="n">
        <v>13901300</v>
      </c>
      <c r="G2313" s="13" t="n">
        <v>119.71</v>
      </c>
      <c r="I2313" s="7" t="n">
        <f aca="false">C2313 - E2312</f>
        <v>1.41000000000001</v>
      </c>
      <c r="J2313" s="8" t="n">
        <f aca="false">E2312 - D2313</f>
        <v>0.569999999999993</v>
      </c>
      <c r="K2313" s="9" t="n">
        <f aca="false">E2313 - E2312</f>
        <v>0.650000000000006</v>
      </c>
      <c r="L2313" s="21" t="n">
        <f aca="false">I2313 / $E$2</f>
        <v>0.014064837905237</v>
      </c>
      <c r="M2313" s="22" t="n">
        <f aca="false">J2313 / $E$2</f>
        <v>0.00568578553615953</v>
      </c>
      <c r="N2313" s="23" t="n">
        <f aca="false">K2313 / $E$2</f>
        <v>0.00648379052369083</v>
      </c>
      <c r="O2313" s="10" t="str">
        <f aca="false">IF(OR(J2313 &lt; 0, I2313 &lt; 0), IF(J2313 &lt; 0, "BUY", "SELL"), "S.W.")</f>
        <v>S.W.</v>
      </c>
      <c r="P2313" s="11" t="n">
        <f aca="false">IF(OR(O2312="BUY", O2312 = "SELL"), IF(O2312 = "BUY", E2313 - B2313, B2313 - E2313), 0)</f>
        <v>0.209999999999994</v>
      </c>
      <c r="Q2313" s="24" t="n">
        <f aca="false">(F2313 - F2312) / F2312</f>
        <v>-0.266638882441073</v>
      </c>
      <c r="R2313" s="25" t="inlineStr">
        <f aca="true">IF(ROW(Q2313) - 2 &gt;= 3, AVERAGE(Q2313:OFFSET(Q2313,1 - $R$2, 0)), "")</f>
        <is>
          <t/>
        </is>
      </c>
    </row>
    <row collapsed="false" customFormat="false" customHeight="false" hidden="false" ht="13.3" outlineLevel="0" r="2314">
      <c r="A2314" s="20" t="n">
        <v>39917</v>
      </c>
      <c r="B2314" s="14" t="n">
        <v>119.57</v>
      </c>
      <c r="C2314" s="15" t="n">
        <v>120.17</v>
      </c>
      <c r="D2314" s="16" t="n">
        <v>117.25</v>
      </c>
      <c r="E2314" s="17" t="n">
        <v>118.31</v>
      </c>
      <c r="F2314" s="18" t="n">
        <v>16236500</v>
      </c>
      <c r="G2314" s="13" t="n">
        <v>117.8</v>
      </c>
      <c r="I2314" s="7" t="n">
        <f aca="false">C2314 - E2313</f>
        <v>-0.0499999999999972</v>
      </c>
      <c r="J2314" s="8" t="n">
        <f aca="false">E2313 - D2314</f>
        <v>2.97</v>
      </c>
      <c r="K2314" s="9" t="n">
        <f aca="false">E2314 - E2313</f>
        <v>-1.91</v>
      </c>
      <c r="L2314" s="21" t="n">
        <f aca="false">I2314 / $E$2</f>
        <v>-0.000498753117206954</v>
      </c>
      <c r="M2314" s="22" t="n">
        <f aca="false">J2314 / $E$2</f>
        <v>0.0296259351620948</v>
      </c>
      <c r="N2314" s="23" t="n">
        <f aca="false">K2314 / $E$2</f>
        <v>-0.0190523690773067</v>
      </c>
      <c r="O2314" s="10" t="str">
        <f aca="false">IF(OR(J2314 &lt; 0, I2314 &lt; 0), IF(J2314 &lt; 0, "BUY", "SELL"), "S.W.")</f>
        <v>SELL</v>
      </c>
      <c r="P2314" s="11" t="n">
        <f aca="false">IF(OR(O2313="BUY", O2313 = "SELL"), IF(O2313 = "BUY", E2314 - B2314, B2314 - E2314), 0)</f>
        <v>0</v>
      </c>
      <c r="Q2314" s="24" t="n">
        <f aca="false">(F2314 - F2313) / F2313</f>
        <v>0.167984289239136</v>
      </c>
      <c r="R2314" s="25" t="inlineStr">
        <f aca="true">IF(ROW(Q2314) - 2 &gt;= 3, AVERAGE(Q2314:OFFSET(Q2314,1 - $R$2, 0)), "")</f>
        <is>
          <t/>
        </is>
      </c>
    </row>
    <row collapsed="false" customFormat="false" customHeight="false" hidden="false" ht="13.3" outlineLevel="0" r="2315">
      <c r="A2315" s="20" t="n">
        <v>39918</v>
      </c>
      <c r="B2315" s="14" t="n">
        <v>117.2</v>
      </c>
      <c r="C2315" s="15" t="n">
        <v>118.25</v>
      </c>
      <c r="D2315" s="16" t="n">
        <v>115.76</v>
      </c>
      <c r="E2315" s="17" t="n">
        <v>117.64</v>
      </c>
      <c r="F2315" s="18" t="n">
        <v>14745800</v>
      </c>
      <c r="G2315" s="13" t="n">
        <v>117.14</v>
      </c>
      <c r="I2315" s="7" t="n">
        <f aca="false">C2315 - E2314</f>
        <v>-0.0600000000000023</v>
      </c>
      <c r="J2315" s="8" t="n">
        <f aca="false">E2314 - D2315</f>
        <v>2.55</v>
      </c>
      <c r="K2315" s="9" t="n">
        <f aca="false">E2315 - E2314</f>
        <v>-0.670000000000002</v>
      </c>
      <c r="L2315" s="21" t="n">
        <f aca="false">I2315 / $E$2</f>
        <v>-0.000598503740648402</v>
      </c>
      <c r="M2315" s="22" t="n">
        <f aca="false">J2315 / $E$2</f>
        <v>0.0254364089775561</v>
      </c>
      <c r="N2315" s="23" t="n">
        <f aca="false">K2315 / $E$2</f>
        <v>-0.00668329177057358</v>
      </c>
      <c r="O2315" s="10" t="str">
        <f aca="false">IF(OR(J2315 &lt; 0, I2315 &lt; 0), IF(J2315 &lt; 0, "BUY", "SELL"), "S.W.")</f>
        <v>SELL</v>
      </c>
      <c r="P2315" s="11" t="n">
        <f aca="false">IF(OR(O2314="BUY", O2314 = "SELL"), IF(O2314 = "BUY", E2315 - B2315, B2315 - E2315), 0)</f>
        <v>-0.439999999999998</v>
      </c>
      <c r="Q2315" s="24" t="n">
        <f aca="false">(F2315 - F2314) / F2314</f>
        <v>-0.0918116589166384</v>
      </c>
      <c r="R2315" s="25" t="inlineStr">
        <f aca="true">IF(ROW(Q2315) - 2 &gt;= 3, AVERAGE(Q2315:OFFSET(Q2315,1 - $R$2, 0)), "")</f>
        <is>
          <t/>
        </is>
      </c>
    </row>
    <row collapsed="false" customFormat="false" customHeight="false" hidden="false" ht="13.3" outlineLevel="0" r="2316">
      <c r="A2316" s="20" t="n">
        <v>39919</v>
      </c>
      <c r="B2316" s="14" t="n">
        <v>119.19</v>
      </c>
      <c r="C2316" s="15" t="n">
        <v>123.15</v>
      </c>
      <c r="D2316" s="16" t="n">
        <v>118.79</v>
      </c>
      <c r="E2316" s="17" t="n">
        <v>121.45</v>
      </c>
      <c r="F2316" s="18" t="n">
        <v>21194500</v>
      </c>
      <c r="G2316" s="13" t="n">
        <v>120.93</v>
      </c>
      <c r="I2316" s="7" t="n">
        <f aca="false">C2316 - E2315</f>
        <v>5.51000000000001</v>
      </c>
      <c r="J2316" s="8" t="n">
        <f aca="false">E2315 - D2316</f>
        <v>-1.15000000000001</v>
      </c>
      <c r="K2316" s="9" t="n">
        <f aca="false">E2316 - E2315</f>
        <v>3.81</v>
      </c>
      <c r="L2316" s="21" t="n">
        <f aca="false">I2316 / $E$2</f>
        <v>0.0549625935162095</v>
      </c>
      <c r="M2316" s="22" t="n">
        <f aca="false">J2316 / $E$2</f>
        <v>-0.0114713216957607</v>
      </c>
      <c r="N2316" s="23" t="n">
        <f aca="false">K2316 / $E$2</f>
        <v>0.0380049875311721</v>
      </c>
      <c r="O2316" s="10" t="str">
        <f aca="false">IF(OR(J2316 &lt; 0, I2316 &lt; 0), IF(J2316 &lt; 0, "BUY", "SELL"), "S.W.")</f>
        <v>BUY</v>
      </c>
      <c r="P2316" s="11" t="n">
        <f aca="false">IF(OR(O2315="BUY", O2315 = "SELL"), IF(O2315 = "BUY", E2316 - B2316, B2316 - E2316), 0)</f>
        <v>-2.26000000000001</v>
      </c>
      <c r="Q2316" s="24" t="n">
        <f aca="false">(F2316 - F2315) / F2315</f>
        <v>0.437324526305796</v>
      </c>
      <c r="R2316" s="25" t="inlineStr">
        <f aca="true">IF(ROW(Q2316) - 2 &gt;= 3, AVERAGE(Q2316:OFFSET(Q2316,1 - $R$2, 0)), "")</f>
        <is>
          <t/>
        </is>
      </c>
    </row>
    <row collapsed="false" customFormat="false" customHeight="false" hidden="false" ht="13.3" outlineLevel="0" r="2317">
      <c r="A2317" s="20" t="n">
        <v>39920</v>
      </c>
      <c r="B2317" s="14" t="n">
        <v>121.18</v>
      </c>
      <c r="C2317" s="15" t="n">
        <v>124.25</v>
      </c>
      <c r="D2317" s="16" t="n">
        <v>120.25</v>
      </c>
      <c r="E2317" s="17" t="n">
        <v>123.42</v>
      </c>
      <c r="F2317" s="18" t="n">
        <v>17767700</v>
      </c>
      <c r="G2317" s="13" t="n">
        <v>122.89</v>
      </c>
      <c r="I2317" s="7" t="n">
        <f aca="false">C2317 - E2316</f>
        <v>2.8</v>
      </c>
      <c r="J2317" s="8" t="n">
        <f aca="false">E2316 - D2317</f>
        <v>1.2</v>
      </c>
      <c r="K2317" s="9" t="n">
        <f aca="false">E2317 - E2316</f>
        <v>1.97</v>
      </c>
      <c r="L2317" s="21" t="n">
        <f aca="false">I2317 / $E$2</f>
        <v>0.027930174563591</v>
      </c>
      <c r="M2317" s="22" t="n">
        <f aca="false">J2317 / $E$2</f>
        <v>0.0119700748129676</v>
      </c>
      <c r="N2317" s="23" t="n">
        <f aca="false">K2317 / $E$2</f>
        <v>0.0196508728179551</v>
      </c>
      <c r="O2317" s="10" t="str">
        <f aca="false">IF(OR(J2317 &lt; 0, I2317 &lt; 0), IF(J2317 &lt; 0, "BUY", "SELL"), "S.W.")</f>
        <v>S.W.</v>
      </c>
      <c r="P2317" s="11" t="n">
        <f aca="false">IF(OR(O2316="BUY", O2316 = "SELL"), IF(O2316 = "BUY", E2317 - B2317, B2317 - E2317), 0)</f>
        <v>2.23999999999999</v>
      </c>
      <c r="Q2317" s="24" t="n">
        <f aca="false">(F2317 - F2316) / F2316</f>
        <v>-0.161683455613485</v>
      </c>
      <c r="R2317" s="25" t="inlineStr">
        <f aca="true">IF(ROW(Q2317) - 2 &gt;= 3, AVERAGE(Q2317:OFFSET(Q2317,1 - $R$2, 0)), "")</f>
        <is>
          <t/>
        </is>
      </c>
    </row>
    <row collapsed="false" customFormat="false" customHeight="false" hidden="false" ht="13.3" outlineLevel="0" r="2318">
      <c r="A2318" s="20" t="n">
        <v>39923</v>
      </c>
      <c r="B2318" s="14" t="n">
        <v>121.73</v>
      </c>
      <c r="C2318" s="15" t="n">
        <v>122.99</v>
      </c>
      <c r="D2318" s="16" t="n">
        <v>119.16</v>
      </c>
      <c r="E2318" s="17" t="n">
        <v>120.5</v>
      </c>
      <c r="F2318" s="18" t="n">
        <v>16659500</v>
      </c>
      <c r="G2318" s="13" t="n">
        <v>119.98</v>
      </c>
      <c r="I2318" s="7" t="n">
        <f aca="false">C2318 - E2317</f>
        <v>-0.430000000000007</v>
      </c>
      <c r="J2318" s="8" t="n">
        <f aca="false">E2317 - D2318</f>
        <v>4.26000000000001</v>
      </c>
      <c r="K2318" s="9" t="n">
        <f aca="false">E2318 - E2317</f>
        <v>-2.92</v>
      </c>
      <c r="L2318" s="21" t="n">
        <f aca="false">I2318 / $E$2</f>
        <v>-0.00428927680798012</v>
      </c>
      <c r="M2318" s="22" t="n">
        <f aca="false">J2318 / $E$2</f>
        <v>0.042493765586035</v>
      </c>
      <c r="N2318" s="23" t="n">
        <f aca="false">K2318 / $E$2</f>
        <v>-0.0291271820448878</v>
      </c>
      <c r="O2318" s="10" t="str">
        <f aca="false">IF(OR(J2318 &lt; 0, I2318 &lt; 0), IF(J2318 &lt; 0, "BUY", "SELL"), "S.W.")</f>
        <v>SELL</v>
      </c>
      <c r="P2318" s="11" t="n">
        <f aca="false">IF(OR(O2317="BUY", O2317 = "SELL"), IF(O2317 = "BUY", E2318 - B2318, B2318 - E2318), 0)</f>
        <v>0</v>
      </c>
      <c r="Q2318" s="24" t="n">
        <f aca="false">(F2318 - F2317) / F2317</f>
        <v>-0.0623716069046641</v>
      </c>
      <c r="R2318" s="25" t="inlineStr">
        <f aca="true">IF(ROW(Q2318) - 2 &gt;= 3, AVERAGE(Q2318:OFFSET(Q2318,1 - $R$2, 0)), "")</f>
        <is>
          <t/>
        </is>
      </c>
    </row>
    <row collapsed="false" customFormat="false" customHeight="false" hidden="false" ht="13.3" outlineLevel="0" r="2319">
      <c r="A2319" s="20" t="n">
        <v>39924</v>
      </c>
      <c r="B2319" s="14" t="n">
        <v>118.89</v>
      </c>
      <c r="C2319" s="15" t="n">
        <v>122.14</v>
      </c>
      <c r="D2319" s="16" t="n">
        <v>118.6</v>
      </c>
      <c r="E2319" s="17" t="n">
        <v>121.76</v>
      </c>
      <c r="F2319" s="18" t="n">
        <v>16810200</v>
      </c>
      <c r="G2319" s="13" t="n">
        <v>121.24</v>
      </c>
      <c r="I2319" s="7" t="n">
        <f aca="false">C2319 - E2318</f>
        <v>1.64</v>
      </c>
      <c r="J2319" s="8" t="n">
        <f aca="false">E2318 - D2319</f>
        <v>1.90000000000001</v>
      </c>
      <c r="K2319" s="9" t="n">
        <f aca="false">E2319 - E2318</f>
        <v>1.26000000000001</v>
      </c>
      <c r="L2319" s="21" t="n">
        <f aca="false">I2319 / $E$2</f>
        <v>0.016359102244389</v>
      </c>
      <c r="M2319" s="22" t="n">
        <f aca="false">J2319 / $E$2</f>
        <v>0.0189526184538654</v>
      </c>
      <c r="N2319" s="23" t="n">
        <f aca="false">K2319 / $E$2</f>
        <v>0.012568578553616</v>
      </c>
      <c r="O2319" s="10" t="str">
        <f aca="false">IF(OR(J2319 &lt; 0, I2319 &lt; 0), IF(J2319 &lt; 0, "BUY", "SELL"), "S.W.")</f>
        <v>S.W.</v>
      </c>
      <c r="P2319" s="11" t="n">
        <f aca="false">IF(OR(O2318="BUY", O2318 = "SELL"), IF(O2318 = "BUY", E2319 - B2319, B2319 - E2319), 0)</f>
        <v>-2.87</v>
      </c>
      <c r="Q2319" s="24" t="n">
        <f aca="false">(F2319 - F2318) / F2318</f>
        <v>0.00904588973258501</v>
      </c>
      <c r="R2319" s="25" t="inlineStr">
        <f aca="true">IF(ROW(Q2319) - 2 &gt;= 3, AVERAGE(Q2319:OFFSET(Q2319,1 - $R$2, 0)), "")</f>
        <is>
          <t/>
        </is>
      </c>
    </row>
    <row collapsed="false" customFormat="false" customHeight="false" hidden="false" ht="13.3" outlineLevel="0" r="2320">
      <c r="A2320" s="20" t="n">
        <v>39925</v>
      </c>
      <c r="B2320" s="14" t="n">
        <v>122.63</v>
      </c>
      <c r="C2320" s="15" t="n">
        <v>125.35</v>
      </c>
      <c r="D2320" s="16" t="n">
        <v>121.2</v>
      </c>
      <c r="E2320" s="17" t="n">
        <v>121.51</v>
      </c>
      <c r="F2320" s="18" t="n">
        <v>33527400</v>
      </c>
      <c r="G2320" s="13" t="n">
        <v>120.99</v>
      </c>
      <c r="I2320" s="7" t="n">
        <f aca="false">C2320 - E2319</f>
        <v>3.58999999999999</v>
      </c>
      <c r="J2320" s="8" t="n">
        <f aca="false">E2319 - D2320</f>
        <v>0.560000000000002</v>
      </c>
      <c r="K2320" s="9" t="n">
        <f aca="false">E2320 - E2319</f>
        <v>-0.25</v>
      </c>
      <c r="L2320" s="21" t="n">
        <f aca="false">I2320 / $E$2</f>
        <v>0.0358104738154612</v>
      </c>
      <c r="M2320" s="22" t="n">
        <f aca="false">J2320 / $E$2</f>
        <v>0.00558603491271823</v>
      </c>
      <c r="N2320" s="23" t="n">
        <f aca="false">K2320 / $E$2</f>
        <v>-0.00249376558603491</v>
      </c>
      <c r="O2320" s="10" t="str">
        <f aca="false">IF(OR(J2320 &lt; 0, I2320 &lt; 0), IF(J2320 &lt; 0, "BUY", "SELL"), "S.W.")</f>
        <v>S.W.</v>
      </c>
      <c r="P2320" s="11" t="n">
        <f aca="false">IF(OR(O2319="BUY", O2319 = "SELL"), IF(O2319 = "BUY", E2320 - B2320, B2320 - E2320), 0)</f>
        <v>0</v>
      </c>
      <c r="Q2320" s="24" t="n">
        <f aca="false">(F2320 - F2319) / F2319</f>
        <v>0.994467644644323</v>
      </c>
      <c r="R2320" s="25" t="inlineStr">
        <f aca="true">IF(ROW(Q2320) - 2 &gt;= 3, AVERAGE(Q2320:OFFSET(Q2320,1 - $R$2, 0)), "")</f>
        <is>
          <t/>
        </is>
      </c>
    </row>
    <row collapsed="false" customFormat="false" customHeight="false" hidden="false" ht="13.3" outlineLevel="0" r="2321">
      <c r="A2321" s="20" t="n">
        <v>39926</v>
      </c>
      <c r="B2321" s="14" t="n">
        <v>126.62</v>
      </c>
      <c r="C2321" s="15" t="n">
        <v>127.2</v>
      </c>
      <c r="D2321" s="16" t="n">
        <v>123.51</v>
      </c>
      <c r="E2321" s="17" t="n">
        <v>125.4</v>
      </c>
      <c r="F2321" s="18" t="n">
        <v>33755600</v>
      </c>
      <c r="G2321" s="13" t="n">
        <v>124.86</v>
      </c>
      <c r="I2321" s="7" t="n">
        <f aca="false">C2321 - E2320</f>
        <v>5.69</v>
      </c>
      <c r="J2321" s="8" t="n">
        <f aca="false">E2320 - D2321</f>
        <v>-2</v>
      </c>
      <c r="K2321" s="9" t="n">
        <f aca="false">E2321 - E2320</f>
        <v>3.89</v>
      </c>
      <c r="L2321" s="21" t="n">
        <f aca="false">I2321 / $E$2</f>
        <v>0.0567581047381546</v>
      </c>
      <c r="M2321" s="22" t="n">
        <f aca="false">J2321 / $E$2</f>
        <v>-0.0199501246882793</v>
      </c>
      <c r="N2321" s="23" t="n">
        <f aca="false">K2321 / $E$2</f>
        <v>0.0388029925187032</v>
      </c>
      <c r="O2321" s="10" t="str">
        <f aca="false">IF(OR(J2321 &lt; 0, I2321 &lt; 0), IF(J2321 &lt; 0, "BUY", "SELL"), "S.W.")</f>
        <v>BUY</v>
      </c>
      <c r="P2321" s="11" t="n">
        <f aca="false">IF(OR(O2320="BUY", O2320 = "SELL"), IF(O2320 = "BUY", E2321 - B2321, B2321 - E2321), 0)</f>
        <v>0</v>
      </c>
      <c r="Q2321" s="24" t="n">
        <f aca="false">(F2321 - F2320) / F2320</f>
        <v>0.00680637329467838</v>
      </c>
      <c r="R2321" s="25" t="inlineStr">
        <f aca="true">IF(ROW(Q2321) - 2 &gt;= 3, AVERAGE(Q2321:OFFSET(Q2321,1 - $R$2, 0)), "")</f>
        <is>
          <t/>
        </is>
      </c>
    </row>
    <row collapsed="false" customFormat="false" customHeight="false" hidden="false" ht="13.3" outlineLevel="0" r="2322">
      <c r="A2322" s="20" t="n">
        <v>39927</v>
      </c>
      <c r="B2322" s="14" t="n">
        <v>124.64</v>
      </c>
      <c r="C2322" s="15" t="n">
        <v>125.14</v>
      </c>
      <c r="D2322" s="16" t="n">
        <v>122.97</v>
      </c>
      <c r="E2322" s="17" t="n">
        <v>123.9</v>
      </c>
      <c r="F2322" s="18" t="n">
        <v>19313000</v>
      </c>
      <c r="G2322" s="13" t="n">
        <v>123.37</v>
      </c>
      <c r="I2322" s="7" t="n">
        <f aca="false">C2322 - E2321</f>
        <v>-0.260000000000005</v>
      </c>
      <c r="J2322" s="8" t="n">
        <f aca="false">E2321 - D2322</f>
        <v>2.43000000000001</v>
      </c>
      <c r="K2322" s="9" t="n">
        <f aca="false">E2322 - E2321</f>
        <v>-1.5</v>
      </c>
      <c r="L2322" s="21" t="n">
        <f aca="false">I2322 / $E$2</f>
        <v>-0.00259351620947636</v>
      </c>
      <c r="M2322" s="22" t="n">
        <f aca="false">J2322 / $E$2</f>
        <v>0.0242394014962594</v>
      </c>
      <c r="N2322" s="23" t="n">
        <f aca="false">K2322 / $E$2</f>
        <v>-0.0149625935162095</v>
      </c>
      <c r="O2322" s="10" t="str">
        <f aca="false">IF(OR(J2322 &lt; 0, I2322 &lt; 0), IF(J2322 &lt; 0, "BUY", "SELL"), "S.W.")</f>
        <v>SELL</v>
      </c>
      <c r="P2322" s="11" t="n">
        <f aca="false">IF(OR(O2321="BUY", O2321 = "SELL"), IF(O2321 = "BUY", E2322 - B2322, B2322 - E2322), 0)</f>
        <v>-0.739999999999995</v>
      </c>
      <c r="Q2322" s="24" t="n">
        <f aca="false">(F2322 - F2321) / F2321</f>
        <v>-0.427857896171302</v>
      </c>
      <c r="R2322" s="25" t="inlineStr">
        <f aca="true">IF(ROW(Q2322) - 2 &gt;= 3, AVERAGE(Q2322:OFFSET(Q2322,1 - $R$2, 0)), "")</f>
        <is>
          <t/>
        </is>
      </c>
    </row>
    <row collapsed="false" customFormat="false" customHeight="false" hidden="false" ht="13.3" outlineLevel="0" r="2323">
      <c r="A2323" s="20" t="n">
        <v>39930</v>
      </c>
      <c r="B2323" s="14" t="n">
        <v>122.9</v>
      </c>
      <c r="C2323" s="15" t="n">
        <v>125</v>
      </c>
      <c r="D2323" s="16" t="n">
        <v>122.66</v>
      </c>
      <c r="E2323" s="17" t="n">
        <v>124.73</v>
      </c>
      <c r="F2323" s="18" t="n">
        <v>17167500</v>
      </c>
      <c r="G2323" s="13" t="n">
        <v>124.2</v>
      </c>
      <c r="I2323" s="7" t="n">
        <f aca="false">C2323 - E2322</f>
        <v>1.09999999999999</v>
      </c>
      <c r="J2323" s="8" t="n">
        <f aca="false">E2322 - D2323</f>
        <v>1.24000000000001</v>
      </c>
      <c r="K2323" s="9" t="n">
        <f aca="false">E2323 - E2322</f>
        <v>0.829999999999998</v>
      </c>
      <c r="L2323" s="21" t="n">
        <f aca="false">I2323 / $E$2</f>
        <v>0.0109725685785536</v>
      </c>
      <c r="M2323" s="22" t="n">
        <f aca="false">J2323 / $E$2</f>
        <v>0.0123690773067333</v>
      </c>
      <c r="N2323" s="23" t="n">
        <f aca="false">K2323 / $E$2</f>
        <v>0.00827930174563589</v>
      </c>
      <c r="O2323" s="10" t="str">
        <f aca="false">IF(OR(J2323 &lt; 0, I2323 &lt; 0), IF(J2323 &lt; 0, "BUY", "SELL"), "S.W.")</f>
        <v>S.W.</v>
      </c>
      <c r="P2323" s="11" t="n">
        <f aca="false">IF(OR(O2322="BUY", O2322 = "SELL"), IF(O2322 = "BUY", E2323 - B2323, B2323 - E2323), 0)</f>
        <v>-1.83</v>
      </c>
      <c r="Q2323" s="24" t="n">
        <f aca="false">(F2323 - F2322) / F2322</f>
        <v>-0.111090974990939</v>
      </c>
      <c r="R2323" s="25" t="inlineStr">
        <f aca="true">IF(ROW(Q2323) - 2 &gt;= 3, AVERAGE(Q2323:OFFSET(Q2323,1 - $R$2, 0)), "")</f>
        <is>
          <t/>
        </is>
      </c>
    </row>
    <row collapsed="false" customFormat="false" customHeight="false" hidden="false" ht="13.3" outlineLevel="0" r="2324">
      <c r="A2324" s="20" t="n">
        <v>39931</v>
      </c>
      <c r="B2324" s="14" t="n">
        <v>123.35</v>
      </c>
      <c r="C2324" s="15" t="n">
        <v>126.21</v>
      </c>
      <c r="D2324" s="16" t="n">
        <v>123.26</v>
      </c>
      <c r="E2324" s="17" t="n">
        <v>123.9</v>
      </c>
      <c r="F2324" s="18" t="n">
        <v>16280600</v>
      </c>
      <c r="G2324" s="13" t="n">
        <v>123.37</v>
      </c>
      <c r="I2324" s="7" t="n">
        <f aca="false">C2324 - E2323</f>
        <v>1.47999999999999</v>
      </c>
      <c r="J2324" s="8" t="n">
        <f aca="false">E2323 - D2324</f>
        <v>1.47</v>
      </c>
      <c r="K2324" s="9" t="n">
        <f aca="false">E2324 - E2323</f>
        <v>-0.829999999999998</v>
      </c>
      <c r="L2324" s="21" t="n">
        <f aca="false">I2324 / $E$2</f>
        <v>0.0147630922693266</v>
      </c>
      <c r="M2324" s="22" t="n">
        <f aca="false">J2324 / $E$2</f>
        <v>0.0146633416458853</v>
      </c>
      <c r="N2324" s="23" t="n">
        <f aca="false">K2324 / $E$2</f>
        <v>-0.00827930174563589</v>
      </c>
      <c r="O2324" s="10" t="str">
        <f aca="false">IF(OR(J2324 &lt; 0, I2324 &lt; 0), IF(J2324 &lt; 0, "BUY", "SELL"), "S.W.")</f>
        <v>S.W.</v>
      </c>
      <c r="P2324" s="11" t="n">
        <f aca="false">IF(OR(O2323="BUY", O2323 = "SELL"), IF(O2323 = "BUY", E2324 - B2324, B2324 - E2324), 0)</f>
        <v>0</v>
      </c>
      <c r="Q2324" s="24" t="n">
        <f aca="false">(F2324 - F2323) / F2323</f>
        <v>-0.0516615698267074</v>
      </c>
      <c r="R2324" s="25" t="inlineStr">
        <f aca="true">IF(ROW(Q2324) - 2 &gt;= 3, AVERAGE(Q2324:OFFSET(Q2324,1 - $R$2, 0)), "")</f>
        <is>
          <t/>
        </is>
      </c>
    </row>
    <row collapsed="false" customFormat="false" customHeight="false" hidden="false" ht="13.3" outlineLevel="0" r="2325">
      <c r="A2325" s="20" t="n">
        <v>39932</v>
      </c>
      <c r="B2325" s="14" t="n">
        <v>124.85</v>
      </c>
      <c r="C2325" s="15" t="n">
        <v>126.85</v>
      </c>
      <c r="D2325" s="16" t="n">
        <v>123.83</v>
      </c>
      <c r="E2325" s="17" t="n">
        <v>125.14</v>
      </c>
      <c r="F2325" s="18" t="n">
        <v>16361100</v>
      </c>
      <c r="G2325" s="13" t="n">
        <v>124.61</v>
      </c>
      <c r="I2325" s="7" t="n">
        <f aca="false">C2325 - E2324</f>
        <v>2.94999999999999</v>
      </c>
      <c r="J2325" s="8" t="n">
        <f aca="false">E2324 - D2325</f>
        <v>0.0700000000000074</v>
      </c>
      <c r="K2325" s="9" t="n">
        <f aca="false">E2325 - E2324</f>
        <v>1.24</v>
      </c>
      <c r="L2325" s="21" t="n">
        <f aca="false">I2325 / $E$2</f>
        <v>0.0294264339152119</v>
      </c>
      <c r="M2325" s="22" t="n">
        <f aca="false">J2325 / $E$2</f>
        <v>0.000698254364089849</v>
      </c>
      <c r="N2325" s="23" t="n">
        <f aca="false">K2325 / $E$2</f>
        <v>0.0123690773067331</v>
      </c>
      <c r="O2325" s="10" t="str">
        <f aca="false">IF(OR(J2325 &lt; 0, I2325 &lt; 0), IF(J2325 &lt; 0, "BUY", "SELL"), "S.W.")</f>
        <v>S.W.</v>
      </c>
      <c r="P2325" s="11" t="n">
        <f aca="false">IF(OR(O2324="BUY", O2324 = "SELL"), IF(O2324 = "BUY", E2325 - B2325, B2325 - E2325), 0)</f>
        <v>0</v>
      </c>
      <c r="Q2325" s="24" t="n">
        <f aca="false">(F2325 - F2324) / F2324</f>
        <v>0.00494453521368991</v>
      </c>
      <c r="R2325" s="25" t="inlineStr">
        <f aca="true">IF(ROW(Q2325) - 2 &gt;= 3, AVERAGE(Q2325:OFFSET(Q2325,1 - $R$2, 0)), "")</f>
        <is>
          <t/>
        </is>
      </c>
    </row>
    <row collapsed="false" customFormat="false" customHeight="false" hidden="false" ht="13.3" outlineLevel="0" r="2326">
      <c r="A2326" s="20" t="n">
        <v>39933</v>
      </c>
      <c r="B2326" s="14" t="n">
        <v>126.22</v>
      </c>
      <c r="C2326" s="15" t="n">
        <v>127</v>
      </c>
      <c r="D2326" s="16" t="n">
        <v>124.92</v>
      </c>
      <c r="E2326" s="17" t="n">
        <v>125.83</v>
      </c>
      <c r="F2326" s="18" t="n">
        <v>17803200</v>
      </c>
      <c r="G2326" s="13" t="n">
        <v>125.29</v>
      </c>
      <c r="I2326" s="7" t="n">
        <f aca="false">C2326 - E2325</f>
        <v>1.86</v>
      </c>
      <c r="J2326" s="8" t="n">
        <f aca="false">E2325 - D2326</f>
        <v>0.219999999999999</v>
      </c>
      <c r="K2326" s="9" t="n">
        <f aca="false">E2326 - E2325</f>
        <v>0.689999999999998</v>
      </c>
      <c r="L2326" s="21" t="n">
        <f aca="false">I2326 / $E$2</f>
        <v>0.0185536159600997</v>
      </c>
      <c r="M2326" s="22" t="n">
        <f aca="false">J2326 / $E$2</f>
        <v>0.00219451371571071</v>
      </c>
      <c r="N2326" s="23" t="n">
        <f aca="false">K2326 / $E$2</f>
        <v>0.00688279301745634</v>
      </c>
      <c r="O2326" s="10" t="str">
        <f aca="false">IF(OR(J2326 &lt; 0, I2326 &lt; 0), IF(J2326 &lt; 0, "BUY", "SELL"), "S.W.")</f>
        <v>S.W.</v>
      </c>
      <c r="P2326" s="11" t="n">
        <f aca="false">IF(OR(O2325="BUY", O2325 = "SELL"), IF(O2325 = "BUY", E2326 - B2326, B2326 - E2326), 0)</f>
        <v>0</v>
      </c>
      <c r="Q2326" s="24" t="n">
        <f aca="false">(F2326 - F2325) / F2325</f>
        <v>0.0881419953426114</v>
      </c>
      <c r="R2326" s="25" t="inlineStr">
        <f aca="true">IF(ROW(Q2326) - 2 &gt;= 3, AVERAGE(Q2326:OFFSET(Q2326,1 - $R$2, 0)), "")</f>
        <is>
          <t/>
        </is>
      </c>
    </row>
    <row collapsed="false" customFormat="false" customHeight="false" hidden="false" ht="13.3" outlineLevel="0" r="2327">
      <c r="A2327" s="20" t="n">
        <v>39934</v>
      </c>
      <c r="B2327" s="14" t="n">
        <v>125.8</v>
      </c>
      <c r="C2327" s="15" t="n">
        <v>127.95</v>
      </c>
      <c r="D2327" s="16" t="n">
        <v>125.8</v>
      </c>
      <c r="E2327" s="17" t="n">
        <v>127.24</v>
      </c>
      <c r="F2327" s="18" t="n">
        <v>14197000</v>
      </c>
      <c r="G2327" s="13" t="n">
        <v>126.7</v>
      </c>
      <c r="I2327" s="7" t="n">
        <f aca="false">C2327 - E2326</f>
        <v>2.12</v>
      </c>
      <c r="J2327" s="8" t="n">
        <f aca="false">E2326 - D2327</f>
        <v>0.0300000000000011</v>
      </c>
      <c r="K2327" s="9" t="n">
        <f aca="false">E2327 - E2326</f>
        <v>1.41</v>
      </c>
      <c r="L2327" s="21" t="n">
        <f aca="false">I2327 / $E$2</f>
        <v>0.0211471321695761</v>
      </c>
      <c r="M2327" s="22" t="n">
        <f aca="false">J2327 / $E$2</f>
        <v>0.000299251870324201</v>
      </c>
      <c r="N2327" s="23" t="n">
        <f aca="false">K2327 / $E$2</f>
        <v>0.0140648379052369</v>
      </c>
      <c r="O2327" s="10" t="str">
        <f aca="false">IF(OR(J2327 &lt; 0, I2327 &lt; 0), IF(J2327 &lt; 0, "BUY", "SELL"), "S.W.")</f>
        <v>S.W.</v>
      </c>
      <c r="P2327" s="11" t="n">
        <f aca="false">IF(OR(O2326="BUY", O2326 = "SELL"), IF(O2326 = "BUY", E2327 - B2327, B2327 - E2327), 0)</f>
        <v>0</v>
      </c>
      <c r="Q2327" s="24" t="n">
        <f aca="false">(F2327 - F2326) / F2326</f>
        <v>-0.202559090500584</v>
      </c>
      <c r="R2327" s="25" t="inlineStr">
        <f aca="true">IF(ROW(Q2327) - 2 &gt;= 3, AVERAGE(Q2327:OFFSET(Q2327,1 - $R$2, 0)), "")</f>
        <is>
          <t/>
        </is>
      </c>
    </row>
    <row collapsed="false" customFormat="false" customHeight="false" hidden="false" ht="13.3" outlineLevel="0" r="2328">
      <c r="A2328" s="20" t="n">
        <v>39937</v>
      </c>
      <c r="B2328" s="14" t="n">
        <v>128.24</v>
      </c>
      <c r="C2328" s="15" t="n">
        <v>132.25</v>
      </c>
      <c r="D2328" s="16" t="n">
        <v>127.68</v>
      </c>
      <c r="E2328" s="17" t="n">
        <v>132.07</v>
      </c>
      <c r="F2328" s="18" t="n">
        <v>21762800</v>
      </c>
      <c r="G2328" s="13" t="n">
        <v>131.51</v>
      </c>
      <c r="I2328" s="7" t="n">
        <f aca="false">C2328 - E2327</f>
        <v>5.01000000000001</v>
      </c>
      <c r="J2328" s="8" t="n">
        <f aca="false">E2327 - D2328</f>
        <v>-0.440000000000012</v>
      </c>
      <c r="K2328" s="9" t="n">
        <f aca="false">E2328 - E2327</f>
        <v>4.83</v>
      </c>
      <c r="L2328" s="21" t="n">
        <f aca="false">I2328 / $E$2</f>
        <v>0.0499750623441397</v>
      </c>
      <c r="M2328" s="22" t="n">
        <f aca="false">J2328 / $E$2</f>
        <v>-0.00438902743142157</v>
      </c>
      <c r="N2328" s="23" t="n">
        <f aca="false">K2328 / $E$2</f>
        <v>0.0481795511221945</v>
      </c>
      <c r="O2328" s="10" t="str">
        <f aca="false">IF(OR(J2328 &lt; 0, I2328 &lt; 0), IF(J2328 &lt; 0, "BUY", "SELL"), "S.W.")</f>
        <v>BUY</v>
      </c>
      <c r="P2328" s="11" t="n">
        <f aca="false">IF(OR(O2327="BUY", O2327 = "SELL"), IF(O2327 = "BUY", E2328 - B2328, B2328 - E2328), 0)</f>
        <v>0</v>
      </c>
      <c r="Q2328" s="24" t="n">
        <f aca="false">(F2328 - F2327) / F2327</f>
        <v>0.532915404662957</v>
      </c>
      <c r="R2328" s="25" t="inlineStr">
        <f aca="true">IF(ROW(Q2328) - 2 &gt;= 3, AVERAGE(Q2328:OFFSET(Q2328,1 - $R$2, 0)), "")</f>
        <is>
          <t/>
        </is>
      </c>
    </row>
    <row collapsed="false" customFormat="false" customHeight="false" hidden="false" ht="13.3" outlineLevel="0" r="2329">
      <c r="A2329" s="20" t="n">
        <v>39938</v>
      </c>
      <c r="B2329" s="14" t="n">
        <v>131.75</v>
      </c>
      <c r="C2329" s="15" t="n">
        <v>132.86</v>
      </c>
      <c r="D2329" s="16" t="n">
        <v>131.12</v>
      </c>
      <c r="E2329" s="17" t="n">
        <v>132.71</v>
      </c>
      <c r="F2329" s="18" t="n">
        <v>14223400</v>
      </c>
      <c r="G2329" s="13" t="n">
        <v>132.14</v>
      </c>
      <c r="I2329" s="7" t="n">
        <f aca="false">C2329 - E2328</f>
        <v>0.79000000000002</v>
      </c>
      <c r="J2329" s="8" t="n">
        <f aca="false">E2328 - D2329</f>
        <v>0.949999999999989</v>
      </c>
      <c r="K2329" s="9" t="n">
        <f aca="false">E2329 - E2328</f>
        <v>0.640000000000015</v>
      </c>
      <c r="L2329" s="21" t="n">
        <f aca="false">I2329 / $E$2</f>
        <v>0.00788029925187053</v>
      </c>
      <c r="M2329" s="22" t="n">
        <f aca="false">J2329 / $E$2</f>
        <v>0.00947630922693256</v>
      </c>
      <c r="N2329" s="23" t="n">
        <f aca="false">K2329 / $E$2</f>
        <v>0.00638403990024952</v>
      </c>
      <c r="O2329" s="10" t="str">
        <f aca="false">IF(OR(J2329 &lt; 0, I2329 &lt; 0), IF(J2329 &lt; 0, "BUY", "SELL"), "S.W.")</f>
        <v>S.W.</v>
      </c>
      <c r="P2329" s="11" t="n">
        <f aca="false">IF(OR(O2328="BUY", O2328 = "SELL"), IF(O2328 = "BUY", E2329 - B2329, B2329 - E2329), 0)</f>
        <v>0.960000000000008</v>
      </c>
      <c r="Q2329" s="24" t="n">
        <f aca="false">(F2329 - F2328) / F2328</f>
        <v>-0.346435201352767</v>
      </c>
      <c r="R2329" s="25" t="inlineStr">
        <f aca="true">IF(ROW(Q2329) - 2 &gt;= 3, AVERAGE(Q2329:OFFSET(Q2329,1 - $R$2, 0)), "")</f>
        <is>
          <t/>
        </is>
      </c>
    </row>
    <row collapsed="false" customFormat="false" customHeight="false" hidden="false" ht="13.3" outlineLevel="0" r="2330">
      <c r="A2330" s="20" t="n">
        <v>39939</v>
      </c>
      <c r="B2330" s="14" t="n">
        <v>133.33</v>
      </c>
      <c r="C2330" s="15" t="n">
        <v>133.5</v>
      </c>
      <c r="D2330" s="16" t="n">
        <v>130.22</v>
      </c>
      <c r="E2330" s="17" t="n">
        <v>132.5</v>
      </c>
      <c r="F2330" s="18" t="n">
        <v>16912100</v>
      </c>
      <c r="G2330" s="13" t="n">
        <v>131.93</v>
      </c>
      <c r="I2330" s="7" t="n">
        <f aca="false">C2330 - E2329</f>
        <v>0.789999999999992</v>
      </c>
      <c r="J2330" s="8" t="n">
        <f aca="false">E2329 - D2330</f>
        <v>2.49000000000001</v>
      </c>
      <c r="K2330" s="9" t="n">
        <f aca="false">E2330 - E2329</f>
        <v>-0.210000000000008</v>
      </c>
      <c r="L2330" s="21" t="n">
        <f aca="false">I2330 / $E$2</f>
        <v>0.00788029925187025</v>
      </c>
      <c r="M2330" s="22" t="n">
        <f aca="false">J2330 / $E$2</f>
        <v>0.0248379052369078</v>
      </c>
      <c r="N2330" s="23" t="n">
        <f aca="false">K2330 / $E$2</f>
        <v>-0.00209476309226941</v>
      </c>
      <c r="O2330" s="10" t="str">
        <f aca="false">IF(OR(J2330 &lt; 0, I2330 &lt; 0), IF(J2330 &lt; 0, "BUY", "SELL"), "S.W.")</f>
        <v>S.W.</v>
      </c>
      <c r="P2330" s="11" t="n">
        <f aca="false">IF(OR(O2329="BUY", O2329 = "SELL"), IF(O2329 = "BUY", E2330 - B2330, B2330 - E2330), 0)</f>
        <v>0</v>
      </c>
      <c r="Q2330" s="24" t="n">
        <f aca="false">(F2330 - F2329) / F2329</f>
        <v>0.189033564407947</v>
      </c>
      <c r="R2330" s="25" t="inlineStr">
        <f aca="true">IF(ROW(Q2330) - 2 &gt;= 3, AVERAGE(Q2330:OFFSET(Q2330,1 - $R$2, 0)), "")</f>
        <is>
          <t/>
        </is>
      </c>
    </row>
    <row collapsed="false" customFormat="false" customHeight="false" hidden="false" ht="13.3" outlineLevel="0" r="2331">
      <c r="A2331" s="20" t="n">
        <v>39940</v>
      </c>
      <c r="B2331" s="14" t="n">
        <v>132.33</v>
      </c>
      <c r="C2331" s="15" t="n">
        <v>132.39</v>
      </c>
      <c r="D2331" s="16" t="n">
        <v>127.9</v>
      </c>
      <c r="E2331" s="17" t="n">
        <v>129.06</v>
      </c>
      <c r="F2331" s="18" t="n">
        <v>18992000</v>
      </c>
      <c r="G2331" s="13" t="n">
        <v>128.51</v>
      </c>
      <c r="I2331" s="7" t="n">
        <f aca="false">C2331 - E2330</f>
        <v>-0.110000000000014</v>
      </c>
      <c r="J2331" s="8" t="n">
        <f aca="false">E2330 - D2331</f>
        <v>4.59999999999999</v>
      </c>
      <c r="K2331" s="9" t="n">
        <f aca="false">E2331 - E2330</f>
        <v>-3.44</v>
      </c>
      <c r="L2331" s="21" t="n">
        <f aca="false">I2331 / $E$2</f>
        <v>-0.0010972568578555</v>
      </c>
      <c r="M2331" s="22" t="n">
        <f aca="false">J2331 / $E$2</f>
        <v>0.0458852867830423</v>
      </c>
      <c r="N2331" s="23" t="n">
        <f aca="false">K2331 / $E$2</f>
        <v>-0.0343142144638404</v>
      </c>
      <c r="O2331" s="10" t="str">
        <f aca="false">IF(OR(J2331 &lt; 0, I2331 &lt; 0), IF(J2331 &lt; 0, "BUY", "SELL"), "S.W.")</f>
        <v>SELL</v>
      </c>
      <c r="P2331" s="11" t="n">
        <f aca="false">IF(OR(O2330="BUY", O2330 = "SELL"), IF(O2330 = "BUY", E2331 - B2331, B2331 - E2331), 0)</f>
        <v>0</v>
      </c>
      <c r="Q2331" s="24" t="n">
        <f aca="false">(F2331 - F2330) / F2330</f>
        <v>0.122982953033627</v>
      </c>
      <c r="R2331" s="25" t="inlineStr">
        <f aca="true">IF(ROW(Q2331) - 2 &gt;= 3, AVERAGE(Q2331:OFFSET(Q2331,1 - $R$2, 0)), "")</f>
        <is>
          <t/>
        </is>
      </c>
    </row>
    <row collapsed="false" customFormat="false" customHeight="false" hidden="false" ht="13.3" outlineLevel="0" r="2332">
      <c r="A2332" s="20" t="n">
        <v>39941</v>
      </c>
      <c r="B2332" s="14" t="n">
        <v>129.04</v>
      </c>
      <c r="C2332" s="15" t="n">
        <v>131.23</v>
      </c>
      <c r="D2332" s="16" t="n">
        <v>126.26</v>
      </c>
      <c r="E2332" s="17" t="n">
        <v>129.19</v>
      </c>
      <c r="F2332" s="18" t="n">
        <v>16713000</v>
      </c>
      <c r="G2332" s="13" t="n">
        <v>128.64</v>
      </c>
      <c r="I2332" s="7" t="n">
        <f aca="false">C2332 - E2331</f>
        <v>2.16999999999999</v>
      </c>
      <c r="J2332" s="8" t="n">
        <f aca="false">E2331 - D2332</f>
        <v>2.8</v>
      </c>
      <c r="K2332" s="9" t="n">
        <f aca="false">E2332 - E2331</f>
        <v>0.129999999999995</v>
      </c>
      <c r="L2332" s="21" t="n">
        <f aca="false">I2332 / $E$2</f>
        <v>0.0216458852867829</v>
      </c>
      <c r="M2332" s="22" t="n">
        <f aca="false">J2332 / $E$2</f>
        <v>0.027930174563591</v>
      </c>
      <c r="N2332" s="23" t="n">
        <f aca="false">K2332 / $E$2</f>
        <v>0.00129675810473811</v>
      </c>
      <c r="O2332" s="10" t="str">
        <f aca="false">IF(OR(J2332 &lt; 0, I2332 &lt; 0), IF(J2332 &lt; 0, "BUY", "SELL"), "S.W.")</f>
        <v>S.W.</v>
      </c>
      <c r="P2332" s="11" t="n">
        <f aca="false">IF(OR(O2331="BUY", O2331 = "SELL"), IF(O2331 = "BUY", E2332 - B2332, B2332 - E2332), 0)</f>
        <v>-0.150000000000006</v>
      </c>
      <c r="Q2332" s="24" t="n">
        <f aca="false">(F2332 - F2331) / F2331</f>
        <v>-0.119997893850042</v>
      </c>
      <c r="R2332" s="25" t="inlineStr">
        <f aca="true">IF(ROW(Q2332) - 2 &gt;= 3, AVERAGE(Q2332:OFFSET(Q2332,1 - $R$2, 0)), "")</f>
        <is>
          <t/>
        </is>
      </c>
    </row>
    <row collapsed="false" customFormat="false" customHeight="false" hidden="false" ht="13.3" outlineLevel="0" r="2333">
      <c r="A2333" s="20" t="n">
        <v>39944</v>
      </c>
      <c r="B2333" s="14" t="n">
        <v>127.37</v>
      </c>
      <c r="C2333" s="15" t="n">
        <v>130.96</v>
      </c>
      <c r="D2333" s="16" t="n">
        <v>127.12</v>
      </c>
      <c r="E2333" s="17" t="n">
        <v>129.57</v>
      </c>
      <c r="F2333" s="18" t="n">
        <v>14452100</v>
      </c>
      <c r="G2333" s="13" t="n">
        <v>129.02</v>
      </c>
      <c r="I2333" s="7" t="n">
        <f aca="false">C2333 - E2332</f>
        <v>1.77000000000001</v>
      </c>
      <c r="J2333" s="8" t="n">
        <f aca="false">E2332 - D2333</f>
        <v>2.06999999999999</v>
      </c>
      <c r="K2333" s="9" t="n">
        <f aca="false">E2333 - E2332</f>
        <v>0.379999999999995</v>
      </c>
      <c r="L2333" s="21" t="n">
        <f aca="false">I2333 / $E$2</f>
        <v>0.0176558603491273</v>
      </c>
      <c r="M2333" s="22" t="n">
        <f aca="false">J2333 / $E$2</f>
        <v>0.020648379052369</v>
      </c>
      <c r="N2333" s="23" t="n">
        <f aca="false">K2333 / $E$2</f>
        <v>0.00379052369077302</v>
      </c>
      <c r="O2333" s="10" t="str">
        <f aca="false">IF(OR(J2333 &lt; 0, I2333 &lt; 0), IF(J2333 &lt; 0, "BUY", "SELL"), "S.W.")</f>
        <v>S.W.</v>
      </c>
      <c r="P2333" s="11" t="n">
        <f aca="false">IF(OR(O2332="BUY", O2332 = "SELL"), IF(O2332 = "BUY", E2333 - B2333, B2333 - E2333), 0)</f>
        <v>0</v>
      </c>
      <c r="Q2333" s="24" t="n">
        <f aca="false">(F2333 - F2332) / F2332</f>
        <v>-0.135277927361934</v>
      </c>
      <c r="R2333" s="25" t="inlineStr">
        <f aca="true">IF(ROW(Q2333) - 2 &gt;= 3, AVERAGE(Q2333:OFFSET(Q2333,1 - $R$2, 0)), "")</f>
        <is>
          <t/>
        </is>
      </c>
    </row>
    <row collapsed="false" customFormat="false" customHeight="false" hidden="false" ht="13.3" outlineLevel="0" r="2334">
      <c r="A2334" s="20" t="n">
        <v>39945</v>
      </c>
      <c r="B2334" s="14" t="n">
        <v>129.56</v>
      </c>
      <c r="C2334" s="15" t="n">
        <v>129.71</v>
      </c>
      <c r="D2334" s="16" t="n">
        <v>123.25</v>
      </c>
      <c r="E2334" s="17" t="n">
        <v>124.42</v>
      </c>
      <c r="F2334" s="18" t="n">
        <v>21767200</v>
      </c>
      <c r="G2334" s="13" t="n">
        <v>123.89</v>
      </c>
      <c r="I2334" s="7" t="n">
        <f aca="false">C2334 - E2333</f>
        <v>0.140000000000015</v>
      </c>
      <c r="J2334" s="8" t="n">
        <f aca="false">E2333 - D2334</f>
        <v>6.31999999999999</v>
      </c>
      <c r="K2334" s="9" t="n">
        <f aca="false">E2334 - E2333</f>
        <v>-5.14999999999999</v>
      </c>
      <c r="L2334" s="21" t="n">
        <f aca="false">I2334 / $E$2</f>
        <v>0.0013965087281797</v>
      </c>
      <c r="M2334" s="22" t="n">
        <f aca="false">J2334 / $E$2</f>
        <v>0.0630423940149625</v>
      </c>
      <c r="N2334" s="23" t="n">
        <f aca="false">K2334 / $E$2</f>
        <v>-0.0513715710723191</v>
      </c>
      <c r="O2334" s="10" t="str">
        <f aca="false">IF(OR(J2334 &lt; 0, I2334 &lt; 0), IF(J2334 &lt; 0, "BUY", "SELL"), "S.W.")</f>
        <v>S.W.</v>
      </c>
      <c r="P2334" s="11" t="n">
        <f aca="false">IF(OR(O2333="BUY", O2333 = "SELL"), IF(O2333 = "BUY", E2334 - B2334, B2334 - E2334), 0)</f>
        <v>0</v>
      </c>
      <c r="Q2334" s="24" t="n">
        <f aca="false">(F2334 - F2333) / F2333</f>
        <v>0.506161734280831</v>
      </c>
      <c r="R2334" s="25" t="inlineStr">
        <f aca="true">IF(ROW(Q2334) - 2 &gt;= 3, AVERAGE(Q2334:OFFSET(Q2334,1 - $R$2, 0)), "")</f>
        <is>
          <t/>
        </is>
      </c>
    </row>
    <row collapsed="false" customFormat="false" customHeight="false" hidden="false" ht="13.3" outlineLevel="0" r="2335">
      <c r="A2335" s="20" t="n">
        <v>39946</v>
      </c>
      <c r="B2335" s="14" t="n">
        <v>123.21</v>
      </c>
      <c r="C2335" s="15" t="n">
        <v>124.02</v>
      </c>
      <c r="D2335" s="16" t="n">
        <v>119.38</v>
      </c>
      <c r="E2335" s="17" t="n">
        <v>119.49</v>
      </c>
      <c r="F2335" s="18" t="n">
        <v>21284700</v>
      </c>
      <c r="G2335" s="13" t="n">
        <v>118.98</v>
      </c>
      <c r="I2335" s="7" t="n">
        <f aca="false">C2335 - E2334</f>
        <v>-0.400000000000006</v>
      </c>
      <c r="J2335" s="8" t="n">
        <f aca="false">E2334 - D2335</f>
        <v>5.04000000000001</v>
      </c>
      <c r="K2335" s="9" t="n">
        <f aca="false">E2335 - E2334</f>
        <v>-4.93000000000001</v>
      </c>
      <c r="L2335" s="21" t="n">
        <f aca="false">I2335 / $E$2</f>
        <v>-0.00399002493765592</v>
      </c>
      <c r="M2335" s="22" t="n">
        <f aca="false">J2335 / $E$2</f>
        <v>0.0502743142144639</v>
      </c>
      <c r="N2335" s="23" t="n">
        <f aca="false">K2335 / $E$2</f>
        <v>-0.0491770573566086</v>
      </c>
      <c r="O2335" s="10" t="str">
        <f aca="false">IF(OR(J2335 &lt; 0, I2335 &lt; 0), IF(J2335 &lt; 0, "BUY", "SELL"), "S.W.")</f>
        <v>SELL</v>
      </c>
      <c r="P2335" s="11" t="n">
        <f aca="false">IF(OR(O2334="BUY", O2334 = "SELL"), IF(O2334 = "BUY", E2335 - B2335, B2335 - E2335), 0)</f>
        <v>0</v>
      </c>
      <c r="Q2335" s="24" t="n">
        <f aca="false">(F2335 - F2334) / F2334</f>
        <v>-0.0221663787717299</v>
      </c>
      <c r="R2335" s="25" t="inlineStr">
        <f aca="true">IF(ROW(Q2335) - 2 &gt;= 3, AVERAGE(Q2335:OFFSET(Q2335,1 - $R$2, 0)), "")</f>
        <is>
          <t/>
        </is>
      </c>
    </row>
    <row collapsed="false" customFormat="false" customHeight="false" hidden="false" ht="13.3" outlineLevel="0" r="2336">
      <c r="A2336" s="20" t="n">
        <v>39947</v>
      </c>
      <c r="B2336" s="14" t="n">
        <v>119.78</v>
      </c>
      <c r="C2336" s="15" t="n">
        <v>123.53</v>
      </c>
      <c r="D2336" s="16" t="n">
        <v>119.7</v>
      </c>
      <c r="E2336" s="17" t="n">
        <v>122.95</v>
      </c>
      <c r="F2336" s="18" t="n">
        <v>15993800</v>
      </c>
      <c r="G2336" s="13" t="n">
        <v>122.42</v>
      </c>
      <c r="I2336" s="7" t="n">
        <f aca="false">C2336 - E2335</f>
        <v>4.04000000000001</v>
      </c>
      <c r="J2336" s="8" t="n">
        <f aca="false">E2335 - D2336</f>
        <v>-0.210000000000008</v>
      </c>
      <c r="K2336" s="9" t="n">
        <f aca="false">E2336 - E2335</f>
        <v>3.46000000000001</v>
      </c>
      <c r="L2336" s="21" t="n">
        <f aca="false">I2336 / $E$2</f>
        <v>0.0402992518703242</v>
      </c>
      <c r="M2336" s="22" t="n">
        <f aca="false">J2336 / $E$2</f>
        <v>-0.00209476309226941</v>
      </c>
      <c r="N2336" s="23" t="n">
        <f aca="false">K2336 / $E$2</f>
        <v>0.0345137157107233</v>
      </c>
      <c r="O2336" s="10" t="str">
        <f aca="false">IF(OR(J2336 &lt; 0, I2336 &lt; 0), IF(J2336 &lt; 0, "BUY", "SELL"), "S.W.")</f>
        <v>BUY</v>
      </c>
      <c r="P2336" s="11" t="n">
        <f aca="false">IF(OR(O2335="BUY", O2335 = "SELL"), IF(O2335 = "BUY", E2336 - B2336, B2336 - E2336), 0)</f>
        <v>-3.17</v>
      </c>
      <c r="Q2336" s="24" t="n">
        <f aca="false">(F2336 - F2335) / F2335</f>
        <v>-0.248577616785766</v>
      </c>
      <c r="R2336" s="25" t="inlineStr">
        <f aca="true">IF(ROW(Q2336) - 2 &gt;= 3, AVERAGE(Q2336:OFFSET(Q2336,1 - $R$2, 0)), "")</f>
        <is>
          <t/>
        </is>
      </c>
    </row>
    <row collapsed="false" customFormat="false" customHeight="false" hidden="false" ht="13.3" outlineLevel="0" r="2337">
      <c r="A2337" s="20" t="n">
        <v>39948</v>
      </c>
      <c r="B2337" s="14" t="n">
        <v>122.32</v>
      </c>
      <c r="C2337" s="15" t="n">
        <v>124.62</v>
      </c>
      <c r="D2337" s="16" t="n">
        <v>121.61</v>
      </c>
      <c r="E2337" s="17" t="n">
        <v>122.42</v>
      </c>
      <c r="F2337" s="18" t="n">
        <v>13127400</v>
      </c>
      <c r="G2337" s="13" t="n">
        <v>121.9</v>
      </c>
      <c r="I2337" s="7" t="n">
        <f aca="false">C2337 - E2336</f>
        <v>1.67</v>
      </c>
      <c r="J2337" s="8" t="n">
        <f aca="false">E2336 - D2337</f>
        <v>1.34</v>
      </c>
      <c r="K2337" s="9" t="n">
        <f aca="false">E2337 - E2336</f>
        <v>-0.530000000000001</v>
      </c>
      <c r="L2337" s="21" t="n">
        <f aca="false">I2337 / $E$2</f>
        <v>0.0166583541147132</v>
      </c>
      <c r="M2337" s="22" t="n">
        <f aca="false">J2337 / $E$2</f>
        <v>0.0133665835411472</v>
      </c>
      <c r="N2337" s="23" t="n">
        <f aca="false">K2337 / $E$2</f>
        <v>-0.00528678304239403</v>
      </c>
      <c r="O2337" s="10" t="str">
        <f aca="false">IF(OR(J2337 &lt; 0, I2337 &lt; 0), IF(J2337 &lt; 0, "BUY", "SELL"), "S.W.")</f>
        <v>S.W.</v>
      </c>
      <c r="P2337" s="11" t="n">
        <f aca="false">IF(OR(O2336="BUY", O2336 = "SELL"), IF(O2336 = "BUY", E2337 - B2337, B2337 - E2337), 0)</f>
        <v>0.100000000000009</v>
      </c>
      <c r="Q2337" s="24" t="n">
        <f aca="false">(F2337 - F2336) / F2336</f>
        <v>-0.17921944753592</v>
      </c>
      <c r="R2337" s="25" t="inlineStr">
        <f aca="true">IF(ROW(Q2337) - 2 &gt;= 3, AVERAGE(Q2337:OFFSET(Q2337,1 - $R$2, 0)), "")</f>
        <is>
          <t/>
        </is>
      </c>
    </row>
    <row collapsed="false" customFormat="false" customHeight="false" hidden="false" ht="13.3" outlineLevel="0" r="2338">
      <c r="A2338" s="20" t="n">
        <v>39951</v>
      </c>
      <c r="B2338" s="14" t="n">
        <v>123.73</v>
      </c>
      <c r="C2338" s="15" t="n">
        <v>126.7</v>
      </c>
      <c r="D2338" s="16" t="n">
        <v>121.57</v>
      </c>
      <c r="E2338" s="17" t="n">
        <v>126.65</v>
      </c>
      <c r="F2338" s="18" t="n">
        <v>16387200</v>
      </c>
      <c r="G2338" s="13" t="n">
        <v>126.11</v>
      </c>
      <c r="I2338" s="7" t="n">
        <f aca="false">C2338 - E2337</f>
        <v>4.28</v>
      </c>
      <c r="J2338" s="8" t="n">
        <f aca="false">E2337 - D2338</f>
        <v>0.850000000000009</v>
      </c>
      <c r="K2338" s="9" t="n">
        <f aca="false">E2338 - E2337</f>
        <v>4.23</v>
      </c>
      <c r="L2338" s="21" t="n">
        <f aca="false">I2338 / $E$2</f>
        <v>0.0426932668329177</v>
      </c>
      <c r="M2338" s="22" t="n">
        <f aca="false">J2338 / $E$2</f>
        <v>0.00847880299251879</v>
      </c>
      <c r="N2338" s="23" t="n">
        <f aca="false">K2338 / $E$2</f>
        <v>0.0421945137157108</v>
      </c>
      <c r="O2338" s="10" t="str">
        <f aca="false">IF(OR(J2338 &lt; 0, I2338 &lt; 0), IF(J2338 &lt; 0, "BUY", "SELL"), "S.W.")</f>
        <v>S.W.</v>
      </c>
      <c r="P2338" s="11" t="n">
        <f aca="false">IF(OR(O2337="BUY", O2337 = "SELL"), IF(O2337 = "BUY", E2338 - B2338, B2338 - E2338), 0)</f>
        <v>0</v>
      </c>
      <c r="Q2338" s="24" t="n">
        <f aca="false">(F2338 - F2337) / F2337</f>
        <v>0.248320307143837</v>
      </c>
      <c r="R2338" s="25" t="inlineStr">
        <f aca="true">IF(ROW(Q2338) - 2 &gt;= 3, AVERAGE(Q2338:OFFSET(Q2338,1 - $R$2, 0)), "")</f>
        <is>
          <t/>
        </is>
      </c>
    </row>
    <row collapsed="false" customFormat="false" customHeight="false" hidden="false" ht="13.3" outlineLevel="0" r="2339">
      <c r="A2339" s="20" t="n">
        <v>39952</v>
      </c>
      <c r="B2339" s="14" t="n">
        <v>126.82</v>
      </c>
      <c r="C2339" s="15" t="n">
        <v>129.31</v>
      </c>
      <c r="D2339" s="16" t="n">
        <v>125.74</v>
      </c>
      <c r="E2339" s="17" t="n">
        <v>127.45</v>
      </c>
      <c r="F2339" s="18" t="n">
        <v>13300800</v>
      </c>
      <c r="G2339" s="13" t="n">
        <v>126.91</v>
      </c>
      <c r="I2339" s="7" t="n">
        <f aca="false">C2339 - E2338</f>
        <v>2.66</v>
      </c>
      <c r="J2339" s="8" t="n">
        <f aca="false">E2338 - D2339</f>
        <v>0.910000000000011</v>
      </c>
      <c r="K2339" s="9" t="n">
        <f aca="false">E2339 - E2338</f>
        <v>0.799999999999997</v>
      </c>
      <c r="L2339" s="21" t="n">
        <f aca="false">I2339 / $E$2</f>
        <v>0.0265336658354114</v>
      </c>
      <c r="M2339" s="22" t="n">
        <f aca="false">J2339 / $E$2</f>
        <v>0.00907730673316719</v>
      </c>
      <c r="N2339" s="23" t="n">
        <f aca="false">K2339 / $E$2</f>
        <v>0.00798004987531169</v>
      </c>
      <c r="O2339" s="10" t="str">
        <f aca="false">IF(OR(J2339 &lt; 0, I2339 &lt; 0), IF(J2339 &lt; 0, "BUY", "SELL"), "S.W.")</f>
        <v>S.W.</v>
      </c>
      <c r="P2339" s="11" t="n">
        <f aca="false">IF(OR(O2338="BUY", O2338 = "SELL"), IF(O2338 = "BUY", E2339 - B2339, B2339 - E2339), 0)</f>
        <v>0</v>
      </c>
      <c r="Q2339" s="24" t="n">
        <f aca="false">(F2339 - F2338) / F2338</f>
        <v>-0.188342120679555</v>
      </c>
      <c r="R2339" s="25" t="inlineStr">
        <f aca="true">IF(ROW(Q2339) - 2 &gt;= 3, AVERAGE(Q2339:OFFSET(Q2339,1 - $R$2, 0)), "")</f>
        <is>
          <t/>
        </is>
      </c>
    </row>
    <row collapsed="false" customFormat="false" customHeight="false" hidden="false" ht="13.3" outlineLevel="0" r="2340">
      <c r="A2340" s="20" t="n">
        <v>39953</v>
      </c>
      <c r="B2340" s="14" t="n">
        <v>127.63</v>
      </c>
      <c r="C2340" s="15" t="n">
        <v>129.21</v>
      </c>
      <c r="D2340" s="16" t="n">
        <v>125.3</v>
      </c>
      <c r="E2340" s="17" t="n">
        <v>125.87</v>
      </c>
      <c r="F2340" s="18" t="n">
        <v>13878000</v>
      </c>
      <c r="G2340" s="13" t="n">
        <v>125.33</v>
      </c>
      <c r="I2340" s="7" t="n">
        <f aca="false">C2340 - E2339</f>
        <v>1.76000000000001</v>
      </c>
      <c r="J2340" s="8" t="n">
        <f aca="false">E2339 - D2340</f>
        <v>2.15000000000001</v>
      </c>
      <c r="K2340" s="9" t="n">
        <f aca="false">E2340 - E2339</f>
        <v>-1.58</v>
      </c>
      <c r="L2340" s="21" t="n">
        <f aca="false">I2340 / $E$2</f>
        <v>0.0175561097256858</v>
      </c>
      <c r="M2340" s="22" t="n">
        <f aca="false">J2340 / $E$2</f>
        <v>0.0214463840399003</v>
      </c>
      <c r="N2340" s="23" t="n">
        <f aca="false">K2340 / $E$2</f>
        <v>-0.0157605985037406</v>
      </c>
      <c r="O2340" s="10" t="str">
        <f aca="false">IF(OR(J2340 &lt; 0, I2340 &lt; 0), IF(J2340 &lt; 0, "BUY", "SELL"), "S.W.")</f>
        <v>S.W.</v>
      </c>
      <c r="P2340" s="11" t="n">
        <f aca="false">IF(OR(O2339="BUY", O2339 = "SELL"), IF(O2339 = "BUY", E2340 - B2340, B2340 - E2340), 0)</f>
        <v>0</v>
      </c>
      <c r="Q2340" s="24" t="n">
        <f aca="false">(F2340 - F2339) / F2339</f>
        <v>0.0433958859617467</v>
      </c>
      <c r="R2340" s="25" t="inlineStr">
        <f aca="true">IF(ROW(Q2340) - 2 &gt;= 3, AVERAGE(Q2340:OFFSET(Q2340,1 - $R$2, 0)), "")</f>
        <is>
          <t/>
        </is>
      </c>
    </row>
    <row collapsed="false" customFormat="false" customHeight="false" hidden="false" ht="13.3" outlineLevel="0" r="2341">
      <c r="A2341" s="20" t="n">
        <v>39954</v>
      </c>
      <c r="B2341" s="14" t="n">
        <v>125.15</v>
      </c>
      <c r="C2341" s="15" t="n">
        <v>126.78</v>
      </c>
      <c r="D2341" s="16" t="n">
        <v>122.89</v>
      </c>
      <c r="E2341" s="17" t="n">
        <v>124.18</v>
      </c>
      <c r="F2341" s="18" t="n">
        <v>14569500</v>
      </c>
      <c r="G2341" s="13" t="n">
        <v>123.65</v>
      </c>
      <c r="I2341" s="7" t="n">
        <f aca="false">C2341 - E2340</f>
        <v>0.909999999999997</v>
      </c>
      <c r="J2341" s="8" t="n">
        <f aca="false">E2340 - D2341</f>
        <v>2.98</v>
      </c>
      <c r="K2341" s="9" t="n">
        <f aca="false">E2341 - E2340</f>
        <v>-1.69</v>
      </c>
      <c r="L2341" s="21" t="n">
        <f aca="false">I2341 / $E$2</f>
        <v>0.00907730673316705</v>
      </c>
      <c r="M2341" s="22" t="n">
        <f aca="false">J2341 / $E$2</f>
        <v>0.0297256857855362</v>
      </c>
      <c r="N2341" s="23" t="n">
        <f aca="false">K2341 / $E$2</f>
        <v>-0.016857855361596</v>
      </c>
      <c r="O2341" s="10" t="str">
        <f aca="false">IF(OR(J2341 &lt; 0, I2341 &lt; 0), IF(J2341 &lt; 0, "BUY", "SELL"), "S.W.")</f>
        <v>S.W.</v>
      </c>
      <c r="P2341" s="11" t="n">
        <f aca="false">IF(OR(O2340="BUY", O2340 = "SELL"), IF(O2340 = "BUY", E2341 - B2341, B2341 - E2341), 0)</f>
        <v>0</v>
      </c>
      <c r="Q2341" s="24" t="n">
        <f aca="false">(F2341 - F2340) / F2340</f>
        <v>0.0498270644185041</v>
      </c>
      <c r="R2341" s="25" t="inlineStr">
        <f aca="true">IF(ROW(Q2341) - 2 &gt;= 3, AVERAGE(Q2341:OFFSET(Q2341,1 - $R$2, 0)), "")</f>
        <is>
          <t/>
        </is>
      </c>
    </row>
    <row collapsed="false" customFormat="false" customHeight="false" hidden="false" ht="13.3" outlineLevel="0" r="2342">
      <c r="A2342" s="20" t="n">
        <v>39955</v>
      </c>
      <c r="B2342" s="14" t="n">
        <v>124.05</v>
      </c>
      <c r="C2342" s="15" t="n">
        <v>124.18</v>
      </c>
      <c r="D2342" s="16" t="n">
        <v>121.75</v>
      </c>
      <c r="E2342" s="17" t="n">
        <v>122.5</v>
      </c>
      <c r="F2342" s="18" t="n">
        <v>10642800</v>
      </c>
      <c r="G2342" s="13" t="n">
        <v>121.98</v>
      </c>
      <c r="I2342" s="7" t="n">
        <f aca="false">C2342 - E2341</f>
        <v>0</v>
      </c>
      <c r="J2342" s="8" t="n">
        <f aca="false">E2341 - D2342</f>
        <v>2.43000000000001</v>
      </c>
      <c r="K2342" s="9" t="n">
        <f aca="false">E2342 - E2341</f>
        <v>-1.68000000000001</v>
      </c>
      <c r="L2342" s="21" t="n">
        <f aca="false">I2342 / $E$2</f>
        <v>0</v>
      </c>
      <c r="M2342" s="22" t="n">
        <f aca="false">J2342 / $E$2</f>
        <v>0.0242394014962594</v>
      </c>
      <c r="N2342" s="23" t="n">
        <f aca="false">K2342 / $E$2</f>
        <v>-0.0167581047381547</v>
      </c>
      <c r="O2342" s="10" t="str">
        <f aca="false">IF(OR(J2342 &lt; 0, I2342 &lt; 0), IF(J2342 &lt; 0, "BUY", "SELL"), "S.W.")</f>
        <v>S.W.</v>
      </c>
      <c r="P2342" s="11" t="n">
        <f aca="false">IF(OR(O2341="BUY", O2341 = "SELL"), IF(O2341 = "BUY", E2342 - B2342, B2342 - E2342), 0)</f>
        <v>0</v>
      </c>
      <c r="Q2342" s="24" t="n">
        <f aca="false">(F2342 - F2341) / F2341</f>
        <v>-0.269515082878616</v>
      </c>
      <c r="R2342" s="25" t="inlineStr">
        <f aca="true">IF(ROW(Q2342) - 2 &gt;= 3, AVERAGE(Q2342:OFFSET(Q2342,1 - $R$2, 0)), "")</f>
        <is>
          <t/>
        </is>
      </c>
    </row>
    <row collapsed="false" customFormat="false" customHeight="false" hidden="false" ht="13.3" outlineLevel="0" r="2343">
      <c r="A2343" s="20" t="n">
        <v>39959</v>
      </c>
      <c r="B2343" s="14" t="n">
        <v>124.76</v>
      </c>
      <c r="C2343" s="15" t="n">
        <v>130.83</v>
      </c>
      <c r="D2343" s="16" t="n">
        <v>124.55</v>
      </c>
      <c r="E2343" s="17" t="n">
        <v>130.78</v>
      </c>
      <c r="F2343" s="18" t="n">
        <v>22747400</v>
      </c>
      <c r="G2343" s="13" t="n">
        <v>130.22</v>
      </c>
      <c r="I2343" s="7" t="n">
        <f aca="false">C2343 - E2342</f>
        <v>8.33000000000001</v>
      </c>
      <c r="J2343" s="8" t="n">
        <f aca="false">E2342 - D2343</f>
        <v>-2.05</v>
      </c>
      <c r="K2343" s="9" t="n">
        <f aca="false">E2343 - E2342</f>
        <v>8.28</v>
      </c>
      <c r="L2343" s="21" t="n">
        <f aca="false">I2343 / $E$2</f>
        <v>0.0830922693266834</v>
      </c>
      <c r="M2343" s="22" t="n">
        <f aca="false">J2343 / $E$2</f>
        <v>-0.0204488778054863</v>
      </c>
      <c r="N2343" s="23" t="n">
        <f aca="false">K2343 / $E$2</f>
        <v>0.0825935162094763</v>
      </c>
      <c r="O2343" s="10" t="str">
        <f aca="false">IF(OR(J2343 &lt; 0, I2343 &lt; 0), IF(J2343 &lt; 0, "BUY", "SELL"), "S.W.")</f>
        <v>BUY</v>
      </c>
      <c r="P2343" s="11" t="n">
        <f aca="false">IF(OR(O2342="BUY", O2342 = "SELL"), IF(O2342 = "BUY", E2343 - B2343, B2343 - E2343), 0)</f>
        <v>0</v>
      </c>
      <c r="Q2343" s="24" t="n">
        <f aca="false">(F2343 - F2342) / F2342</f>
        <v>1.1373510730259</v>
      </c>
      <c r="R2343" s="25" t="inlineStr">
        <f aca="true">IF(ROW(Q2343) - 2 &gt;= 3, AVERAGE(Q2343:OFFSET(Q2343,1 - $R$2, 0)), "")</f>
        <is>
          <t/>
        </is>
      </c>
    </row>
    <row collapsed="false" customFormat="false" customHeight="false" hidden="false" ht="13.3" outlineLevel="0" r="2344">
      <c r="A2344" s="20" t="n">
        <v>39960</v>
      </c>
      <c r="B2344" s="14" t="n">
        <v>131.78</v>
      </c>
      <c r="C2344" s="15" t="n">
        <v>134.98</v>
      </c>
      <c r="D2344" s="16" t="n">
        <v>130.91</v>
      </c>
      <c r="E2344" s="17" t="n">
        <v>133.05</v>
      </c>
      <c r="F2344" s="18" t="n">
        <v>23086500</v>
      </c>
      <c r="G2344" s="13" t="n">
        <v>132.48</v>
      </c>
      <c r="I2344" s="7" t="n">
        <f aca="false">C2344 - E2343</f>
        <v>4.19999999999999</v>
      </c>
      <c r="J2344" s="8" t="n">
        <f aca="false">E2343 - D2344</f>
        <v>-0.129999999999995</v>
      </c>
      <c r="K2344" s="9" t="n">
        <f aca="false">E2344 - E2343</f>
        <v>2.27000000000001</v>
      </c>
      <c r="L2344" s="21" t="n">
        <f aca="false">I2344 / $E$2</f>
        <v>0.0418952618453864</v>
      </c>
      <c r="M2344" s="22" t="n">
        <f aca="false">J2344 / $E$2</f>
        <v>-0.00129675810473811</v>
      </c>
      <c r="N2344" s="23" t="n">
        <f aca="false">K2344 / $E$2</f>
        <v>0.0226433915211971</v>
      </c>
      <c r="O2344" s="10" t="str">
        <f aca="false">IF(OR(J2344 &lt; 0, I2344 &lt; 0), IF(J2344 &lt; 0, "BUY", "SELL"), "S.W.")</f>
        <v>BUY</v>
      </c>
      <c r="P2344" s="11" t="n">
        <f aca="false">IF(OR(O2343="BUY", O2343 = "SELL"), IF(O2343 = "BUY", E2344 - B2344, B2344 - E2344), 0)</f>
        <v>1.27000000000001</v>
      </c>
      <c r="Q2344" s="24" t="n">
        <f aca="false">(F2344 - F2343) / F2343</f>
        <v>0.0149071981852871</v>
      </c>
      <c r="R2344" s="25" t="inlineStr">
        <f aca="true">IF(ROW(Q2344) - 2 &gt;= 3, AVERAGE(Q2344:OFFSET(Q2344,1 - $R$2, 0)), "")</f>
        <is>
          <t/>
        </is>
      </c>
    </row>
    <row collapsed="false" customFormat="false" customHeight="false" hidden="false" ht="13.3" outlineLevel="0" r="2345">
      <c r="A2345" s="20" t="n">
        <v>39961</v>
      </c>
      <c r="B2345" s="14" t="n">
        <v>133.45</v>
      </c>
      <c r="C2345" s="15" t="n">
        <v>135.39</v>
      </c>
      <c r="D2345" s="16" t="n">
        <v>132.03</v>
      </c>
      <c r="E2345" s="17" t="n">
        <v>135.07</v>
      </c>
      <c r="F2345" s="18" t="n">
        <v>17412600</v>
      </c>
      <c r="G2345" s="13" t="n">
        <v>134.49</v>
      </c>
      <c r="I2345" s="7" t="n">
        <f aca="false">C2345 - E2344</f>
        <v>2.33999999999997</v>
      </c>
      <c r="J2345" s="8" t="n">
        <f aca="false">E2344 - D2345</f>
        <v>1.02000000000001</v>
      </c>
      <c r="K2345" s="9" t="n">
        <f aca="false">E2345 - E2344</f>
        <v>2.01999999999998</v>
      </c>
      <c r="L2345" s="21" t="n">
        <f aca="false">I2345 / $E$2</f>
        <v>0.0233416458852865</v>
      </c>
      <c r="M2345" s="22" t="n">
        <f aca="false">J2345 / $E$2</f>
        <v>0.0101745635910225</v>
      </c>
      <c r="N2345" s="23" t="n">
        <f aca="false">K2345 / $E$2</f>
        <v>0.0201496259351619</v>
      </c>
      <c r="O2345" s="10" t="str">
        <f aca="false">IF(OR(J2345 &lt; 0, I2345 &lt; 0), IF(J2345 &lt; 0, "BUY", "SELL"), "S.W.")</f>
        <v>S.W.</v>
      </c>
      <c r="P2345" s="11" t="n">
        <f aca="false">IF(OR(O2344="BUY", O2344 = "SELL"), IF(O2344 = "BUY", E2345 - B2345, B2345 - E2345), 0)</f>
        <v>1.62</v>
      </c>
      <c r="Q2345" s="24" t="n">
        <f aca="false">(F2345 - F2344) / F2344</f>
        <v>-0.245767006692223</v>
      </c>
      <c r="R2345" s="25" t="inlineStr">
        <f aca="true">IF(ROW(Q2345) - 2 &gt;= 3, AVERAGE(Q2345:OFFSET(Q2345,1 - $R$2, 0)), "")</f>
        <is>
          <t/>
        </is>
      </c>
    </row>
    <row collapsed="false" customFormat="false" customHeight="false" hidden="false" ht="13.3" outlineLevel="0" r="2346">
      <c r="A2346" s="20" t="n">
        <v>39962</v>
      </c>
      <c r="B2346" s="14" t="n">
        <v>135.39</v>
      </c>
      <c r="C2346" s="15" t="n">
        <v>135.9</v>
      </c>
      <c r="D2346" s="16" t="n">
        <v>133.85</v>
      </c>
      <c r="E2346" s="17" t="n">
        <v>135.81</v>
      </c>
      <c r="F2346" s="18" t="n">
        <v>16304800</v>
      </c>
      <c r="G2346" s="13" t="n">
        <v>135.23</v>
      </c>
      <c r="I2346" s="7" t="n">
        <f aca="false">C2346 - E2345</f>
        <v>0.830000000000013</v>
      </c>
      <c r="J2346" s="8" t="n">
        <f aca="false">E2345 - D2346</f>
        <v>1.22</v>
      </c>
      <c r="K2346" s="9" t="n">
        <f aca="false">E2346 - E2345</f>
        <v>0.740000000000009</v>
      </c>
      <c r="L2346" s="21" t="n">
        <f aca="false">I2346 / $E$2</f>
        <v>0.00827930174563604</v>
      </c>
      <c r="M2346" s="22" t="n">
        <f aca="false">J2346 / $E$2</f>
        <v>0.0121695760598504</v>
      </c>
      <c r="N2346" s="23" t="n">
        <f aca="false">K2346 / $E$2</f>
        <v>0.00738154613466343</v>
      </c>
      <c r="O2346" s="10" t="str">
        <f aca="false">IF(OR(J2346 &lt; 0, I2346 &lt; 0), IF(J2346 &lt; 0, "BUY", "SELL"), "S.W.")</f>
        <v>S.W.</v>
      </c>
      <c r="P2346" s="11" t="n">
        <f aca="false">IF(OR(O2345="BUY", O2345 = "SELL"), IF(O2345 = "BUY", E2346 - B2346, B2346 - E2346), 0)</f>
        <v>0</v>
      </c>
      <c r="Q2346" s="24" t="n">
        <f aca="false">(F2346 - F2345) / F2345</f>
        <v>-0.0636205965794884</v>
      </c>
      <c r="R2346" s="25" t="inlineStr">
        <f aca="true">IF(ROW(Q2346) - 2 &gt;= 3, AVERAGE(Q2346:OFFSET(Q2346,1 - $R$2, 0)), "")</f>
        <is>
          <t/>
        </is>
      </c>
    </row>
    <row collapsed="false" customFormat="false" customHeight="false" hidden="false" ht="13.3" outlineLevel="0" r="2347">
      <c r="A2347" s="20" t="n">
        <v>39965</v>
      </c>
      <c r="B2347" s="14" t="n">
        <v>136.47</v>
      </c>
      <c r="C2347" s="15" t="n">
        <v>139.99</v>
      </c>
      <c r="D2347" s="16" t="n">
        <v>136</v>
      </c>
      <c r="E2347" s="17" t="n">
        <v>139.35</v>
      </c>
      <c r="F2347" s="18" t="n">
        <v>16160700</v>
      </c>
      <c r="G2347" s="13" t="n">
        <v>138.75</v>
      </c>
      <c r="I2347" s="7" t="n">
        <f aca="false">C2347 - E2346</f>
        <v>4.18000000000001</v>
      </c>
      <c r="J2347" s="8" t="n">
        <f aca="false">E2346 - D2347</f>
        <v>-0.189999999999998</v>
      </c>
      <c r="K2347" s="9" t="n">
        <f aca="false">E2347 - E2346</f>
        <v>3.53999999999999</v>
      </c>
      <c r="L2347" s="21" t="n">
        <f aca="false">I2347 / $E$2</f>
        <v>0.0416957605985038</v>
      </c>
      <c r="M2347" s="22" t="n">
        <f aca="false">J2347 / $E$2</f>
        <v>-0.00189526184538651</v>
      </c>
      <c r="N2347" s="23" t="n">
        <f aca="false">K2347 / $E$2</f>
        <v>0.0353117206982543</v>
      </c>
      <c r="O2347" s="10" t="str">
        <f aca="false">IF(OR(J2347 &lt; 0, I2347 &lt; 0), IF(J2347 &lt; 0, "BUY", "SELL"), "S.W.")</f>
        <v>BUY</v>
      </c>
      <c r="P2347" s="11" t="n">
        <f aca="false">IF(OR(O2346="BUY", O2346 = "SELL"), IF(O2346 = "BUY", E2347 - B2347, B2347 - E2347), 0)</f>
        <v>0</v>
      </c>
      <c r="Q2347" s="24" t="n">
        <f aca="false">(F2347 - F2346) / F2346</f>
        <v>-0.00883788822923311</v>
      </c>
      <c r="R2347" s="25" t="inlineStr">
        <f aca="true">IF(ROW(Q2347) - 2 &gt;= 3, AVERAGE(Q2347:OFFSET(Q2347,1 - $R$2, 0)), "")</f>
        <is>
          <t/>
        </is>
      </c>
    </row>
    <row collapsed="false" customFormat="false" customHeight="false" hidden="false" ht="13.3" outlineLevel="0" r="2348">
      <c r="A2348" s="20" t="n">
        <v>39966</v>
      </c>
      <c r="B2348" s="14" t="n">
        <v>138.99</v>
      </c>
      <c r="C2348" s="15" t="n">
        <v>141.34</v>
      </c>
      <c r="D2348" s="16" t="n">
        <v>138.35</v>
      </c>
      <c r="E2348" s="17" t="n">
        <v>139.49</v>
      </c>
      <c r="F2348" s="18" t="n">
        <v>16293700</v>
      </c>
      <c r="G2348" s="13" t="n">
        <v>138.89</v>
      </c>
      <c r="I2348" s="7" t="n">
        <f aca="false">C2348 - E2347</f>
        <v>1.99000000000001</v>
      </c>
      <c r="J2348" s="8" t="n">
        <f aca="false">E2347 - D2348</f>
        <v>1</v>
      </c>
      <c r="K2348" s="9" t="n">
        <f aca="false">E2348 - E2347</f>
        <v>0.140000000000015</v>
      </c>
      <c r="L2348" s="21" t="n">
        <f aca="false">I2348 / $E$2</f>
        <v>0.019850374064838</v>
      </c>
      <c r="M2348" s="22" t="n">
        <f aca="false">J2348 / $E$2</f>
        <v>0.00997506234413965</v>
      </c>
      <c r="N2348" s="23" t="n">
        <f aca="false">K2348 / $E$2</f>
        <v>0.0013965087281797</v>
      </c>
      <c r="O2348" s="10" t="str">
        <f aca="false">IF(OR(J2348 &lt; 0, I2348 &lt; 0), IF(J2348 &lt; 0, "BUY", "SELL"), "S.W.")</f>
        <v>S.W.</v>
      </c>
      <c r="P2348" s="11" t="n">
        <f aca="false">IF(OR(O2347="BUY", O2347 = "SELL"), IF(O2347 = "BUY", E2348 - B2348, B2348 - E2348), 0)</f>
        <v>0.5</v>
      </c>
      <c r="Q2348" s="24" t="n">
        <f aca="false">(F2348 - F2347) / F2347</f>
        <v>0.00822984152914168</v>
      </c>
      <c r="R2348" s="25" t="inlineStr">
        <f aca="true">IF(ROW(Q2348) - 2 &gt;= 3, AVERAGE(Q2348:OFFSET(Q2348,1 - $R$2, 0)), "")</f>
        <is>
          <t/>
        </is>
      </c>
    </row>
    <row collapsed="false" customFormat="false" customHeight="false" hidden="false" ht="13.3" outlineLevel="0" r="2349">
      <c r="A2349" s="20" t="n">
        <v>39967</v>
      </c>
      <c r="B2349" s="14" t="n">
        <v>140</v>
      </c>
      <c r="C2349" s="15" t="n">
        <v>141.11</v>
      </c>
      <c r="D2349" s="16" t="n">
        <v>139.07</v>
      </c>
      <c r="E2349" s="17" t="n">
        <v>140.95</v>
      </c>
      <c r="F2349" s="18" t="n">
        <v>20185700</v>
      </c>
      <c r="G2349" s="13" t="n">
        <v>140.35</v>
      </c>
      <c r="I2349" s="7" t="n">
        <f aca="false">C2349 - E2348</f>
        <v>1.62</v>
      </c>
      <c r="J2349" s="8" t="n">
        <f aca="false">E2348 - D2349</f>
        <v>0.420000000000016</v>
      </c>
      <c r="K2349" s="9" t="n">
        <f aca="false">E2349 - E2348</f>
        <v>1.45999999999998</v>
      </c>
      <c r="L2349" s="21" t="n">
        <f aca="false">I2349 / $E$2</f>
        <v>0.0161596009975063</v>
      </c>
      <c r="M2349" s="22" t="n">
        <f aca="false">J2349 / $E$2</f>
        <v>0.00418952618453881</v>
      </c>
      <c r="N2349" s="23" t="n">
        <f aca="false">K2349 / $E$2</f>
        <v>0.0145635910224437</v>
      </c>
      <c r="O2349" s="10" t="str">
        <f aca="false">IF(OR(J2349 &lt; 0, I2349 &lt; 0), IF(J2349 &lt; 0, "BUY", "SELL"), "S.W.")</f>
        <v>S.W.</v>
      </c>
      <c r="P2349" s="11" t="n">
        <f aca="false">IF(OR(O2348="BUY", O2348 = "SELL"), IF(O2348 = "BUY", E2349 - B2349, B2349 - E2349), 0)</f>
        <v>0</v>
      </c>
      <c r="Q2349" s="24" t="n">
        <f aca="false">(F2349 - F2348) / F2348</f>
        <v>0.23886532831708</v>
      </c>
      <c r="R2349" s="25" t="inlineStr">
        <f aca="true">IF(ROW(Q2349) - 2 &gt;= 3, AVERAGE(Q2349:OFFSET(Q2349,1 - $R$2, 0)), "")</f>
        <is>
          <t/>
        </is>
      </c>
    </row>
    <row collapsed="false" customFormat="false" customHeight="false" hidden="false" ht="13.3" outlineLevel="0" r="2350">
      <c r="A2350" s="20" t="n">
        <v>39968</v>
      </c>
      <c r="B2350" s="14" t="n">
        <v>140.13</v>
      </c>
      <c r="C2350" s="15" t="n">
        <v>144.18</v>
      </c>
      <c r="D2350" s="16" t="n">
        <v>140.04</v>
      </c>
      <c r="E2350" s="17" t="n">
        <v>143.74</v>
      </c>
      <c r="F2350" s="18" t="n">
        <v>19665500</v>
      </c>
      <c r="G2350" s="13" t="n">
        <v>143.13</v>
      </c>
      <c r="I2350" s="7" t="n">
        <f aca="false">C2350 - E2349</f>
        <v>3.23000000000002</v>
      </c>
      <c r="J2350" s="8" t="n">
        <f aca="false">E2349 - D2350</f>
        <v>0.909999999999997</v>
      </c>
      <c r="K2350" s="9" t="n">
        <f aca="false">E2350 - E2349</f>
        <v>2.79000000000002</v>
      </c>
      <c r="L2350" s="21" t="n">
        <f aca="false">I2350 / $E$2</f>
        <v>0.0322194513715713</v>
      </c>
      <c r="M2350" s="22" t="n">
        <f aca="false">J2350 / $E$2</f>
        <v>0.00907730673316705</v>
      </c>
      <c r="N2350" s="23" t="n">
        <f aca="false">K2350 / $E$2</f>
        <v>0.0278304239401498</v>
      </c>
      <c r="O2350" s="10" t="str">
        <f aca="false">IF(OR(J2350 &lt; 0, I2350 &lt; 0), IF(J2350 &lt; 0, "BUY", "SELL"), "S.W.")</f>
        <v>S.W.</v>
      </c>
      <c r="P2350" s="11" t="n">
        <f aca="false">IF(OR(O2349="BUY", O2349 = "SELL"), IF(O2349 = "BUY", E2350 - B2350, B2350 - E2350), 0)</f>
        <v>0</v>
      </c>
      <c r="Q2350" s="24" t="n">
        <f aca="false">(F2350 - F2349) / F2349</f>
        <v>-0.0257707188752434</v>
      </c>
      <c r="R2350" s="25" t="inlineStr">
        <f aca="true">IF(ROW(Q2350) - 2 &gt;= 3, AVERAGE(Q2350:OFFSET(Q2350,1 - $R$2, 0)), "")</f>
        <is>
          <t/>
        </is>
      </c>
    </row>
    <row collapsed="false" customFormat="false" customHeight="false" hidden="false" ht="13.3" outlineLevel="0" r="2351">
      <c r="A2351" s="20" t="n">
        <v>39969</v>
      </c>
      <c r="B2351" s="14" t="n">
        <v>145.31</v>
      </c>
      <c r="C2351" s="15" t="n">
        <v>146.4</v>
      </c>
      <c r="D2351" s="16" t="n">
        <v>143.21</v>
      </c>
      <c r="E2351" s="17" t="n">
        <v>144.67</v>
      </c>
      <c r="F2351" s="18" t="n">
        <v>22597000</v>
      </c>
      <c r="G2351" s="13" t="n">
        <v>144.05</v>
      </c>
      <c r="I2351" s="7" t="n">
        <f aca="false">C2351 - E2350</f>
        <v>2.66</v>
      </c>
      <c r="J2351" s="8" t="n">
        <f aca="false">E2350 - D2351</f>
        <v>0.530000000000001</v>
      </c>
      <c r="K2351" s="9" t="n">
        <f aca="false">E2351 - E2350</f>
        <v>0.929999999999978</v>
      </c>
      <c r="L2351" s="21" t="n">
        <f aca="false">I2351 / $E$2</f>
        <v>0.0265336658354114</v>
      </c>
      <c r="M2351" s="22" t="n">
        <f aca="false">J2351 / $E$2</f>
        <v>0.00528678304239403</v>
      </c>
      <c r="N2351" s="23" t="n">
        <f aca="false">K2351 / $E$2</f>
        <v>0.00927680798004966</v>
      </c>
      <c r="O2351" s="10" t="str">
        <f aca="false">IF(OR(J2351 &lt; 0, I2351 &lt; 0), IF(J2351 &lt; 0, "BUY", "SELL"), "S.W.")</f>
        <v>S.W.</v>
      </c>
      <c r="P2351" s="11" t="n">
        <f aca="false">IF(OR(O2350="BUY", O2350 = "SELL"), IF(O2350 = "BUY", E2351 - B2351, B2351 - E2351), 0)</f>
        <v>0</v>
      </c>
      <c r="Q2351" s="24" t="n">
        <f aca="false">(F2351 - F2350) / F2350</f>
        <v>0.149068165060639</v>
      </c>
      <c r="R2351" s="25" t="inlineStr">
        <f aca="true">IF(ROW(Q2351) - 2 &gt;= 3, AVERAGE(Q2351:OFFSET(Q2351,1 - $R$2, 0)), "")</f>
        <is>
          <t/>
        </is>
      </c>
    </row>
    <row collapsed="false" customFormat="false" customHeight="false" hidden="false" ht="13.3" outlineLevel="0" r="2352">
      <c r="A2352" s="20" t="n">
        <v>39972</v>
      </c>
      <c r="B2352" s="14" t="n">
        <v>143.82</v>
      </c>
      <c r="C2352" s="15" t="n">
        <v>144.23</v>
      </c>
      <c r="D2352" s="16" t="n">
        <v>139.43</v>
      </c>
      <c r="E2352" s="17" t="n">
        <v>143.85</v>
      </c>
      <c r="F2352" s="18" t="n">
        <v>33273300</v>
      </c>
      <c r="G2352" s="13" t="n">
        <v>143.24</v>
      </c>
      <c r="I2352" s="7" t="n">
        <f aca="false">C2352 - E2351</f>
        <v>-0.439999999999998</v>
      </c>
      <c r="J2352" s="8" t="n">
        <f aca="false">E2351 - D2352</f>
        <v>5.23999999999998</v>
      </c>
      <c r="K2352" s="9" t="n">
        <f aca="false">E2352 - E2351</f>
        <v>-0.819999999999993</v>
      </c>
      <c r="L2352" s="21" t="n">
        <f aca="false">I2352 / $E$2</f>
        <v>-0.00438902743142142</v>
      </c>
      <c r="M2352" s="22" t="n">
        <f aca="false">J2352 / $E$2</f>
        <v>0.0522693266832916</v>
      </c>
      <c r="N2352" s="23" t="n">
        <f aca="false">K2352 / $E$2</f>
        <v>-0.00817955112219445</v>
      </c>
      <c r="O2352" s="10" t="str">
        <f aca="false">IF(OR(J2352 &lt; 0, I2352 &lt; 0), IF(J2352 &lt; 0, "BUY", "SELL"), "S.W.")</f>
        <v>SELL</v>
      </c>
      <c r="P2352" s="11" t="n">
        <f aca="false">IF(OR(O2351="BUY", O2351 = "SELL"), IF(O2351 = "BUY", E2352 - B2352, B2352 - E2352), 0)</f>
        <v>0</v>
      </c>
      <c r="Q2352" s="24" t="n">
        <f aca="false">(F2352 - F2351) / F2351</f>
        <v>0.472465371509492</v>
      </c>
      <c r="R2352" s="25" t="inlineStr">
        <f aca="true">IF(ROW(Q2352) - 2 &gt;= 3, AVERAGE(Q2352:OFFSET(Q2352,1 - $R$2, 0)), "")</f>
        <is>
          <t/>
        </is>
      </c>
    </row>
    <row collapsed="false" customFormat="false" customHeight="false" hidden="false" ht="13.3" outlineLevel="0" r="2353">
      <c r="A2353" s="20" t="n">
        <v>39973</v>
      </c>
      <c r="B2353" s="14" t="n">
        <v>143.81</v>
      </c>
      <c r="C2353" s="15" t="n">
        <v>144.56</v>
      </c>
      <c r="D2353" s="16" t="n">
        <v>140.55</v>
      </c>
      <c r="E2353" s="17" t="n">
        <v>142.72</v>
      </c>
      <c r="F2353" s="18" t="n">
        <v>24177300</v>
      </c>
      <c r="G2353" s="13" t="n">
        <v>142.11</v>
      </c>
      <c r="I2353" s="7" t="n">
        <f aca="false">C2353 - E2352</f>
        <v>0.710000000000008</v>
      </c>
      <c r="J2353" s="8" t="n">
        <f aca="false">E2352 - D2353</f>
        <v>3.29999999999998</v>
      </c>
      <c r="K2353" s="9" t="n">
        <f aca="false">E2353 - E2352</f>
        <v>-1.13</v>
      </c>
      <c r="L2353" s="21" t="n">
        <f aca="false">I2353 / $E$2</f>
        <v>0.00708229426433923</v>
      </c>
      <c r="M2353" s="22" t="n">
        <f aca="false">J2353 / $E$2</f>
        <v>0.0329177057356607</v>
      </c>
      <c r="N2353" s="23" t="n">
        <f aca="false">K2353 / $E$2</f>
        <v>-0.0112718204488778</v>
      </c>
      <c r="O2353" s="10" t="str">
        <f aca="false">IF(OR(J2353 &lt; 0, I2353 &lt; 0), IF(J2353 &lt; 0, "BUY", "SELL"), "S.W.")</f>
        <v>S.W.</v>
      </c>
      <c r="P2353" s="11" t="n">
        <f aca="false">IF(OR(O2352="BUY", O2352 = "SELL"), IF(O2352 = "BUY", E2353 - B2353, B2353 - E2353), 0)</f>
        <v>1.09</v>
      </c>
      <c r="Q2353" s="24" t="n">
        <f aca="false">(F2353 - F2352) / F2352</f>
        <v>-0.273372343590807</v>
      </c>
      <c r="R2353" s="25" t="inlineStr">
        <f aca="true">IF(ROW(Q2353) - 2 &gt;= 3, AVERAGE(Q2353:OFFSET(Q2353,1 - $R$2, 0)), "")</f>
        <is>
          <t/>
        </is>
      </c>
    </row>
    <row collapsed="false" customFormat="false" customHeight="false" hidden="false" ht="13.3" outlineLevel="0" r="2354">
      <c r="A2354" s="20" t="n">
        <v>39974</v>
      </c>
      <c r="B2354" s="14" t="n">
        <v>142.28</v>
      </c>
      <c r="C2354" s="15" t="n">
        <v>142.35</v>
      </c>
      <c r="D2354" s="16" t="n">
        <v>138.3</v>
      </c>
      <c r="E2354" s="17" t="n">
        <v>140.25</v>
      </c>
      <c r="F2354" s="18" t="n">
        <v>24593700</v>
      </c>
      <c r="G2354" s="13" t="n">
        <v>139.65</v>
      </c>
      <c r="I2354" s="7" t="n">
        <f aca="false">C2354 - E2353</f>
        <v>-0.370000000000005</v>
      </c>
      <c r="J2354" s="8" t="n">
        <f aca="false">E2353 - D2354</f>
        <v>4.41999999999999</v>
      </c>
      <c r="K2354" s="9" t="n">
        <f aca="false">E2354 - E2353</f>
        <v>-2.47</v>
      </c>
      <c r="L2354" s="21" t="n">
        <f aca="false">I2354 / $E$2</f>
        <v>-0.00369077306733172</v>
      </c>
      <c r="M2354" s="22" t="n">
        <f aca="false">J2354 / $E$2</f>
        <v>0.0440897755610971</v>
      </c>
      <c r="N2354" s="23" t="n">
        <f aca="false">K2354 / $E$2</f>
        <v>-0.0246384039900249</v>
      </c>
      <c r="O2354" s="10" t="str">
        <f aca="false">IF(OR(J2354 &lt; 0, I2354 &lt; 0), IF(J2354 &lt; 0, "BUY", "SELL"), "S.W.")</f>
        <v>SELL</v>
      </c>
      <c r="P2354" s="11" t="n">
        <f aca="false">IF(OR(O2353="BUY", O2353 = "SELL"), IF(O2353 = "BUY", E2354 - B2354, B2354 - E2354), 0)</f>
        <v>0</v>
      </c>
      <c r="Q2354" s="24" t="n">
        <f aca="false">(F2354 - F2353) / F2353</f>
        <v>0.0172227668101897</v>
      </c>
      <c r="R2354" s="25" t="inlineStr">
        <f aca="true">IF(ROW(Q2354) - 2 &gt;= 3, AVERAGE(Q2354:OFFSET(Q2354,1 - $R$2, 0)), "")</f>
        <is>
          <t/>
        </is>
      </c>
    </row>
    <row collapsed="false" customFormat="false" customHeight="false" hidden="false" ht="13.3" outlineLevel="0" r="2355">
      <c r="A2355" s="20" t="n">
        <v>39975</v>
      </c>
      <c r="B2355" s="14" t="n">
        <v>139.55</v>
      </c>
      <c r="C2355" s="15" t="n">
        <v>141.56</v>
      </c>
      <c r="D2355" s="16" t="n">
        <v>138.55</v>
      </c>
      <c r="E2355" s="17" t="n">
        <v>139.95</v>
      </c>
      <c r="F2355" s="18" t="n">
        <v>18743700</v>
      </c>
      <c r="G2355" s="13" t="n">
        <v>139.35</v>
      </c>
      <c r="I2355" s="7" t="n">
        <f aca="false">C2355 - E2354</f>
        <v>1.31</v>
      </c>
      <c r="J2355" s="8" t="n">
        <f aca="false">E2354 - D2355</f>
        <v>1.69999999999999</v>
      </c>
      <c r="K2355" s="9" t="n">
        <f aca="false">E2355 - E2354</f>
        <v>-0.300000000000011</v>
      </c>
      <c r="L2355" s="21" t="n">
        <f aca="false">I2355 / $E$2</f>
        <v>0.013067331670823</v>
      </c>
      <c r="M2355" s="22" t="n">
        <f aca="false">J2355 / $E$2</f>
        <v>0.0169576059850373</v>
      </c>
      <c r="N2355" s="23" t="n">
        <f aca="false">K2355 / $E$2</f>
        <v>-0.00299251870324201</v>
      </c>
      <c r="O2355" s="10" t="str">
        <f aca="false">IF(OR(J2355 &lt; 0, I2355 &lt; 0), IF(J2355 &lt; 0, "BUY", "SELL"), "S.W.")</f>
        <v>S.W.</v>
      </c>
      <c r="P2355" s="11" t="n">
        <f aca="false">IF(OR(O2354="BUY", O2354 = "SELL"), IF(O2354 = "BUY", E2355 - B2355, B2355 - E2355), 0)</f>
        <v>-0.399999999999977</v>
      </c>
      <c r="Q2355" s="24" t="n">
        <f aca="false">(F2355 - F2354) / F2354</f>
        <v>-0.237865794898694</v>
      </c>
      <c r="R2355" s="25" t="inlineStr">
        <f aca="true">IF(ROW(Q2355) - 2 &gt;= 3, AVERAGE(Q2355:OFFSET(Q2355,1 - $R$2, 0)), "")</f>
        <is>
          <t/>
        </is>
      </c>
    </row>
    <row collapsed="false" customFormat="false" customHeight="false" hidden="false" ht="13.3" outlineLevel="0" r="2356">
      <c r="A2356" s="20" t="n">
        <v>39976</v>
      </c>
      <c r="B2356" s="14" t="n">
        <v>138.81</v>
      </c>
      <c r="C2356" s="15" t="n">
        <v>139.1</v>
      </c>
      <c r="D2356" s="16" t="n">
        <v>136.04</v>
      </c>
      <c r="E2356" s="17" t="n">
        <v>136.97</v>
      </c>
      <c r="F2356" s="18" t="n">
        <v>20110200</v>
      </c>
      <c r="G2356" s="13" t="n">
        <v>136.38</v>
      </c>
      <c r="I2356" s="7" t="n">
        <f aca="false">C2356 - E2355</f>
        <v>-0.849999999999994</v>
      </c>
      <c r="J2356" s="8" t="n">
        <f aca="false">E2355 - D2356</f>
        <v>3.91</v>
      </c>
      <c r="K2356" s="9" t="n">
        <f aca="false">E2356 - E2355</f>
        <v>-2.97999999999999</v>
      </c>
      <c r="L2356" s="21" t="n">
        <f aca="false">I2356 / $E$2</f>
        <v>-0.00847880299251865</v>
      </c>
      <c r="M2356" s="22" t="n">
        <f aca="false">J2356 / $E$2</f>
        <v>0.039002493765586</v>
      </c>
      <c r="N2356" s="23" t="n">
        <f aca="false">K2356 / $E$2</f>
        <v>-0.0297256857855361</v>
      </c>
      <c r="O2356" s="10" t="str">
        <f aca="false">IF(OR(J2356 &lt; 0, I2356 &lt; 0), IF(J2356 &lt; 0, "BUY", "SELL"), "S.W.")</f>
        <v>SELL</v>
      </c>
      <c r="P2356" s="11" t="n">
        <f aca="false">IF(OR(O2355="BUY", O2355 = "SELL"), IF(O2355 = "BUY", E2356 - B2356, B2356 - E2356), 0)</f>
        <v>0</v>
      </c>
      <c r="Q2356" s="24" t="n">
        <f aca="false">(F2356 - F2355) / F2355</f>
        <v>0.072904495910626</v>
      </c>
      <c r="R2356" s="25" t="inlineStr">
        <f aca="true">IF(ROW(Q2356) - 2 &gt;= 3, AVERAGE(Q2356:OFFSET(Q2356,1 - $R$2, 0)), "")</f>
        <is>
          <t/>
        </is>
      </c>
    </row>
    <row collapsed="false" customFormat="false" customHeight="false" hidden="false" ht="13.3" outlineLevel="0" r="2357">
      <c r="A2357" s="20" t="n">
        <v>39979</v>
      </c>
      <c r="B2357" s="14" t="n">
        <v>136.01</v>
      </c>
      <c r="C2357" s="15" t="n">
        <v>136.93</v>
      </c>
      <c r="D2357" s="16" t="n">
        <v>134.89</v>
      </c>
      <c r="E2357" s="17" t="n">
        <v>136.09</v>
      </c>
      <c r="F2357" s="18" t="n">
        <v>19276800</v>
      </c>
      <c r="G2357" s="13" t="n">
        <v>135.51</v>
      </c>
      <c r="I2357" s="7" t="n">
        <f aca="false">C2357 - E2356</f>
        <v>-0.039999999999992</v>
      </c>
      <c r="J2357" s="8" t="n">
        <f aca="false">E2356 - D2357</f>
        <v>2.08000000000001</v>
      </c>
      <c r="K2357" s="9" t="n">
        <f aca="false">E2357 - E2356</f>
        <v>-0.879999999999995</v>
      </c>
      <c r="L2357" s="21" t="n">
        <f aca="false">I2357 / $E$2</f>
        <v>-0.000399002493765507</v>
      </c>
      <c r="M2357" s="22" t="n">
        <f aca="false">J2357 / $E$2</f>
        <v>0.0207481296758106</v>
      </c>
      <c r="N2357" s="23" t="n">
        <f aca="false">K2357 / $E$2</f>
        <v>-0.00877805486284285</v>
      </c>
      <c r="O2357" s="10" t="str">
        <f aca="false">IF(OR(J2357 &lt; 0, I2357 &lt; 0), IF(J2357 &lt; 0, "BUY", "SELL"), "S.W.")</f>
        <v>SELL</v>
      </c>
      <c r="P2357" s="11" t="n">
        <f aca="false">IF(OR(O2356="BUY", O2356 = "SELL"), IF(O2356 = "BUY", E2357 - B2357, B2357 - E2357), 0)</f>
        <v>-0.0800000000000125</v>
      </c>
      <c r="Q2357" s="24" t="n">
        <f aca="false">(F2357 - F2356) / F2356</f>
        <v>-0.0414416564728347</v>
      </c>
      <c r="R2357" s="25" t="inlineStr">
        <f aca="true">IF(ROW(Q2357) - 2 &gt;= 3, AVERAGE(Q2357:OFFSET(Q2357,1 - $R$2, 0)), "")</f>
        <is>
          <t/>
        </is>
      </c>
    </row>
    <row collapsed="false" customFormat="false" customHeight="false" hidden="false" ht="13.3" outlineLevel="0" r="2358">
      <c r="A2358" s="20" t="n">
        <v>39980</v>
      </c>
      <c r="B2358" s="14" t="n">
        <v>136.66</v>
      </c>
      <c r="C2358" s="15" t="n">
        <v>138.47</v>
      </c>
      <c r="D2358" s="16" t="n">
        <v>136.1</v>
      </c>
      <c r="E2358" s="17" t="n">
        <v>136.35</v>
      </c>
      <c r="F2358" s="18" t="n">
        <v>18385900</v>
      </c>
      <c r="G2358" s="13" t="n">
        <v>135.77</v>
      </c>
      <c r="I2358" s="7" t="n">
        <f aca="false">C2358 - E2357</f>
        <v>2.38</v>
      </c>
      <c r="J2358" s="8" t="n">
        <f aca="false">E2357 - D2358</f>
        <v>-0.00999999999999091</v>
      </c>
      <c r="K2358" s="9" t="n">
        <f aca="false">E2358 - E2357</f>
        <v>0.259999999999991</v>
      </c>
      <c r="L2358" s="21" t="n">
        <f aca="false">I2358 / $E$2</f>
        <v>0.0237406483790523</v>
      </c>
      <c r="M2358" s="22" t="n">
        <f aca="false">J2358 / $E$2</f>
        <v>-9.97506234413058E-005</v>
      </c>
      <c r="N2358" s="23" t="n">
        <f aca="false">K2358 / $E$2</f>
        <v>0.00259351620947622</v>
      </c>
      <c r="O2358" s="10" t="str">
        <f aca="false">IF(OR(J2358 &lt; 0, I2358 &lt; 0), IF(J2358 &lt; 0, "BUY", "SELL"), "S.W.")</f>
        <v>BUY</v>
      </c>
      <c r="P2358" s="11" t="n">
        <f aca="false">IF(OR(O2357="BUY", O2357 = "SELL"), IF(O2357 = "BUY", E2358 - B2358, B2358 - E2358), 0)</f>
        <v>0.310000000000002</v>
      </c>
      <c r="Q2358" s="24" t="n">
        <f aca="false">(F2358 - F2357) / F2357</f>
        <v>-0.0462161769588313</v>
      </c>
      <c r="R2358" s="25" t="inlineStr">
        <f aca="true">IF(ROW(Q2358) - 2 &gt;= 3, AVERAGE(Q2358:OFFSET(Q2358,1 - $R$2, 0)), "")</f>
        <is>
          <t/>
        </is>
      </c>
    </row>
    <row collapsed="false" customFormat="false" customHeight="false" hidden="false" ht="13.3" outlineLevel="0" r="2359">
      <c r="A2359" s="20" t="n">
        <v>39981</v>
      </c>
      <c r="B2359" s="14" t="n">
        <v>136.67</v>
      </c>
      <c r="C2359" s="15" t="n">
        <v>137.45</v>
      </c>
      <c r="D2359" s="16" t="n">
        <v>134.53</v>
      </c>
      <c r="E2359" s="17" t="n">
        <v>135.58</v>
      </c>
      <c r="F2359" s="18" t="n">
        <v>20407600</v>
      </c>
      <c r="G2359" s="13" t="n">
        <v>135</v>
      </c>
      <c r="I2359" s="7" t="n">
        <f aca="false">C2359 - E2358</f>
        <v>1.09999999999999</v>
      </c>
      <c r="J2359" s="8" t="n">
        <f aca="false">E2358 - D2359</f>
        <v>1.81999999999999</v>
      </c>
      <c r="K2359" s="9" t="n">
        <f aca="false">E2359 - E2358</f>
        <v>-0.769999999999982</v>
      </c>
      <c r="L2359" s="21" t="n">
        <f aca="false">I2359 / $E$2</f>
        <v>0.0109725685785536</v>
      </c>
      <c r="M2359" s="22" t="n">
        <f aca="false">J2359 / $E$2</f>
        <v>0.0181546134663341</v>
      </c>
      <c r="N2359" s="23" t="n">
        <f aca="false">K2359 / $E$2</f>
        <v>-0.00768079800498735</v>
      </c>
      <c r="O2359" s="10" t="str">
        <f aca="false">IF(OR(J2359 &lt; 0, I2359 &lt; 0), IF(J2359 &lt; 0, "BUY", "SELL"), "S.W.")</f>
        <v>S.W.</v>
      </c>
      <c r="P2359" s="11" t="n">
        <f aca="false">IF(OR(O2358="BUY", O2358 = "SELL"), IF(O2358 = "BUY", E2359 - B2359, B2359 - E2359), 0)</f>
        <v>-1.08999999999998</v>
      </c>
      <c r="Q2359" s="24" t="n">
        <f aca="false">(F2359 - F2358) / F2358</f>
        <v>0.109959262260754</v>
      </c>
      <c r="R2359" s="25" t="inlineStr">
        <f aca="true">IF(ROW(Q2359) - 2 &gt;= 3, AVERAGE(Q2359:OFFSET(Q2359,1 - $R$2, 0)), "")</f>
        <is>
          <t/>
        </is>
      </c>
    </row>
    <row collapsed="false" customFormat="false" customHeight="false" hidden="false" ht="13.3" outlineLevel="0" r="2360">
      <c r="A2360" s="20" t="n">
        <v>39982</v>
      </c>
      <c r="B2360" s="14" t="n">
        <v>136.11</v>
      </c>
      <c r="C2360" s="15" t="n">
        <v>138</v>
      </c>
      <c r="D2360" s="16" t="n">
        <v>135.59</v>
      </c>
      <c r="E2360" s="17" t="n">
        <v>135.88</v>
      </c>
      <c r="F2360" s="18" t="n">
        <v>15274300</v>
      </c>
      <c r="G2360" s="13" t="n">
        <v>135.3</v>
      </c>
      <c r="I2360" s="7" t="n">
        <f aca="false">C2360 - E2359</f>
        <v>2.41999999999999</v>
      </c>
      <c r="J2360" s="8" t="n">
        <f aca="false">E2359 - D2360</f>
        <v>-0.00999999999999091</v>
      </c>
      <c r="K2360" s="9" t="n">
        <f aca="false">E2360 - E2359</f>
        <v>0.299999999999983</v>
      </c>
      <c r="L2360" s="21" t="n">
        <f aca="false">I2360 / $E$2</f>
        <v>0.0241396508728178</v>
      </c>
      <c r="M2360" s="22" t="n">
        <f aca="false">J2360 / $E$2</f>
        <v>-9.97506234413058E-005</v>
      </c>
      <c r="N2360" s="23" t="n">
        <f aca="false">K2360 / $E$2</f>
        <v>0.00299251870324173</v>
      </c>
      <c r="O2360" s="10" t="str">
        <f aca="false">IF(OR(J2360 &lt; 0, I2360 &lt; 0), IF(J2360 &lt; 0, "BUY", "SELL"), "S.W.")</f>
        <v>BUY</v>
      </c>
      <c r="P2360" s="11" t="n">
        <f aca="false">IF(OR(O2359="BUY", O2359 = "SELL"), IF(O2359 = "BUY", E2360 - B2360, B2360 - E2360), 0)</f>
        <v>0</v>
      </c>
      <c r="Q2360" s="24" t="n">
        <f aca="false">(F2360 - F2359) / F2359</f>
        <v>-0.251538642466532</v>
      </c>
      <c r="R2360" s="25" t="inlineStr">
        <f aca="true">IF(ROW(Q2360) - 2 &gt;= 3, AVERAGE(Q2360:OFFSET(Q2360,1 - $R$2, 0)), "")</f>
        <is>
          <t/>
        </is>
      </c>
    </row>
    <row collapsed="false" customFormat="false" customHeight="false" hidden="false" ht="13.3" outlineLevel="0" r="2361">
      <c r="A2361" s="20" t="n">
        <v>39983</v>
      </c>
      <c r="B2361" s="14" t="n">
        <v>138.07</v>
      </c>
      <c r="C2361" s="15" t="n">
        <v>139.5</v>
      </c>
      <c r="D2361" s="16" t="n">
        <v>136.9</v>
      </c>
      <c r="E2361" s="17" t="n">
        <v>139.48</v>
      </c>
      <c r="F2361" s="18" t="n">
        <v>25780600</v>
      </c>
      <c r="G2361" s="13" t="n">
        <v>138.88</v>
      </c>
      <c r="I2361" s="7" t="n">
        <f aca="false">C2361 - E2360</f>
        <v>3.62</v>
      </c>
      <c r="J2361" s="8" t="n">
        <f aca="false">E2360 - D2361</f>
        <v>-1.02000000000001</v>
      </c>
      <c r="K2361" s="9" t="n">
        <f aca="false">E2361 - E2360</f>
        <v>3.59999999999999</v>
      </c>
      <c r="L2361" s="21" t="n">
        <f aca="false">I2361 / $E$2</f>
        <v>0.0361097256857856</v>
      </c>
      <c r="M2361" s="22" t="n">
        <f aca="false">J2361 / $E$2</f>
        <v>-0.0101745635910225</v>
      </c>
      <c r="N2361" s="23" t="n">
        <f aca="false">K2361 / $E$2</f>
        <v>0.0359102244389027</v>
      </c>
      <c r="O2361" s="10" t="str">
        <f aca="false">IF(OR(J2361 &lt; 0, I2361 &lt; 0), IF(J2361 &lt; 0, "BUY", "SELL"), "S.W.")</f>
        <v>BUY</v>
      </c>
      <c r="P2361" s="11" t="n">
        <f aca="false">IF(OR(O2360="BUY", O2360 = "SELL"), IF(O2360 = "BUY", E2361 - B2361, B2361 - E2361), 0)</f>
        <v>1.41</v>
      </c>
      <c r="Q2361" s="24" t="n">
        <f aca="false">(F2361 - F2360) / F2360</f>
        <v>0.687841668685308</v>
      </c>
      <c r="R2361" s="25" t="inlineStr">
        <f aca="true">IF(ROW(Q2361) - 2 &gt;= 3, AVERAGE(Q2361:OFFSET(Q2361,1 - $R$2, 0)), "")</f>
        <is>
          <t/>
        </is>
      </c>
    </row>
    <row collapsed="false" customFormat="false" customHeight="false" hidden="false" ht="13.3" outlineLevel="0" r="2362">
      <c r="A2362" s="20" t="n">
        <v>39986</v>
      </c>
      <c r="B2362" s="14" t="n">
        <v>140.67</v>
      </c>
      <c r="C2362" s="15" t="n">
        <v>141.56</v>
      </c>
      <c r="D2362" s="16" t="n">
        <v>136.33</v>
      </c>
      <c r="E2362" s="17" t="n">
        <v>137.37</v>
      </c>
      <c r="F2362" s="18" t="n">
        <v>22675500</v>
      </c>
      <c r="G2362" s="13" t="n">
        <v>136.78</v>
      </c>
      <c r="I2362" s="7" t="n">
        <f aca="false">C2362 - E2361</f>
        <v>2.08000000000001</v>
      </c>
      <c r="J2362" s="8" t="n">
        <f aca="false">E2361 - D2362</f>
        <v>3.14999999999998</v>
      </c>
      <c r="K2362" s="9" t="n">
        <f aca="false">E2362 - E2361</f>
        <v>-2.10999999999999</v>
      </c>
      <c r="L2362" s="21" t="n">
        <f aca="false">I2362 / $E$2</f>
        <v>0.0207481296758106</v>
      </c>
      <c r="M2362" s="22" t="n">
        <f aca="false">J2362 / $E$2</f>
        <v>0.0314214463840397</v>
      </c>
      <c r="N2362" s="23" t="n">
        <f aca="false">K2362 / $E$2</f>
        <v>-0.0210473815461345</v>
      </c>
      <c r="O2362" s="10" t="str">
        <f aca="false">IF(OR(J2362 &lt; 0, I2362 &lt; 0), IF(J2362 &lt; 0, "BUY", "SELL"), "S.W.")</f>
        <v>S.W.</v>
      </c>
      <c r="P2362" s="11" t="n">
        <f aca="false">IF(OR(O2361="BUY", O2361 = "SELL"), IF(O2361 = "BUY", E2362 - B2362, B2362 - E2362), 0)</f>
        <v>-3.29999999999998</v>
      </c>
      <c r="Q2362" s="24" t="n">
        <f aca="false">(F2362 - F2361) / F2361</f>
        <v>-0.120443279054793</v>
      </c>
      <c r="R2362" s="25" t="inlineStr">
        <f aca="true">IF(ROW(Q2362) - 2 &gt;= 3, AVERAGE(Q2362:OFFSET(Q2362,1 - $R$2, 0)), "")</f>
        <is>
          <t/>
        </is>
      </c>
    </row>
    <row collapsed="false" customFormat="false" customHeight="false" hidden="false" ht="13.3" outlineLevel="0" r="2363">
      <c r="A2363" s="20" t="n">
        <v>39987</v>
      </c>
      <c r="B2363" s="14" t="n">
        <v>136.4</v>
      </c>
      <c r="C2363" s="15" t="n">
        <v>136.95</v>
      </c>
      <c r="D2363" s="16" t="n">
        <v>132.88</v>
      </c>
      <c r="E2363" s="17" t="n">
        <v>134.01</v>
      </c>
      <c r="F2363" s="18" t="n">
        <v>25233300</v>
      </c>
      <c r="G2363" s="13" t="n">
        <v>133.44</v>
      </c>
      <c r="I2363" s="7" t="n">
        <f aca="false">C2363 - E2362</f>
        <v>-0.420000000000016</v>
      </c>
      <c r="J2363" s="8" t="n">
        <f aca="false">E2362 - D2363</f>
        <v>4.49000000000001</v>
      </c>
      <c r="K2363" s="9" t="n">
        <f aca="false">E2363 - E2362</f>
        <v>-3.36000000000001</v>
      </c>
      <c r="L2363" s="21" t="n">
        <f aca="false">I2363 / $E$2</f>
        <v>-0.00418952618453881</v>
      </c>
      <c r="M2363" s="22" t="n">
        <f aca="false">J2363 / $E$2</f>
        <v>0.0447880299251871</v>
      </c>
      <c r="N2363" s="23" t="n">
        <f aca="false">K2363 / $E$2</f>
        <v>-0.0335162094763094</v>
      </c>
      <c r="O2363" s="10" t="str">
        <f aca="false">IF(OR(J2363 &lt; 0, I2363 &lt; 0), IF(J2363 &lt; 0, "BUY", "SELL"), "S.W.")</f>
        <v>SELL</v>
      </c>
      <c r="P2363" s="11" t="n">
        <f aca="false">IF(OR(O2362="BUY", O2362 = "SELL"), IF(O2362 = "BUY", E2363 - B2363, B2363 - E2363), 0)</f>
        <v>0</v>
      </c>
      <c r="Q2363" s="24" t="n">
        <f aca="false">(F2363 - F2362) / F2362</f>
        <v>0.112800158761659</v>
      </c>
      <c r="R2363" s="25" t="inlineStr">
        <f aca="true">IF(ROW(Q2363) - 2 &gt;= 3, AVERAGE(Q2363:OFFSET(Q2363,1 - $R$2, 0)), "")</f>
        <is>
          <t/>
        </is>
      </c>
    </row>
    <row collapsed="false" customFormat="false" customHeight="false" hidden="false" ht="13.3" outlineLevel="0" r="2364">
      <c r="A2364" s="20" t="n">
        <v>39988</v>
      </c>
      <c r="B2364" s="14" t="n">
        <v>135.42</v>
      </c>
      <c r="C2364" s="15" t="n">
        <v>137.5</v>
      </c>
      <c r="D2364" s="16" t="n">
        <v>134.86</v>
      </c>
      <c r="E2364" s="17" t="n">
        <v>136.22</v>
      </c>
      <c r="F2364" s="18" t="n">
        <v>17340200</v>
      </c>
      <c r="G2364" s="13" t="n">
        <v>135.64</v>
      </c>
      <c r="I2364" s="7" t="n">
        <f aca="false">C2364 - E2363</f>
        <v>3.49000000000001</v>
      </c>
      <c r="J2364" s="8" t="n">
        <f aca="false">E2363 - D2364</f>
        <v>-0.850000000000023</v>
      </c>
      <c r="K2364" s="9" t="n">
        <f aca="false">E2364 - E2363</f>
        <v>2.21000000000001</v>
      </c>
      <c r="L2364" s="21" t="n">
        <f aca="false">I2364 / $E$2</f>
        <v>0.0348129675810475</v>
      </c>
      <c r="M2364" s="22" t="n">
        <f aca="false">J2364 / $E$2</f>
        <v>-0.00847880299251893</v>
      </c>
      <c r="N2364" s="23" t="n">
        <f aca="false">K2364 / $E$2</f>
        <v>0.0220448877805487</v>
      </c>
      <c r="O2364" s="10" t="str">
        <f aca="false">IF(OR(J2364 &lt; 0, I2364 &lt; 0), IF(J2364 &lt; 0, "BUY", "SELL"), "S.W.")</f>
        <v>BUY</v>
      </c>
      <c r="P2364" s="11" t="n">
        <f aca="false">IF(OR(O2363="BUY", O2363 = "SELL"), IF(O2363 = "BUY", E2364 - B2364, B2364 - E2364), 0)</f>
        <v>-0.800000000000011</v>
      </c>
      <c r="Q2364" s="24" t="n">
        <f aca="false">(F2364 - F2363) / F2363</f>
        <v>-0.312804904629993</v>
      </c>
      <c r="R2364" s="25" t="inlineStr">
        <f aca="true">IF(ROW(Q2364) - 2 &gt;= 3, AVERAGE(Q2364:OFFSET(Q2364,1 - $R$2, 0)), "")</f>
        <is>
          <t/>
        </is>
      </c>
    </row>
    <row collapsed="false" customFormat="false" customHeight="false" hidden="false" ht="13.3" outlineLevel="0" r="2365">
      <c r="A2365" s="20" t="n">
        <v>39989</v>
      </c>
      <c r="B2365" s="14" t="n">
        <v>135.75</v>
      </c>
      <c r="C2365" s="15" t="n">
        <v>140.2</v>
      </c>
      <c r="D2365" s="16" t="n">
        <v>135.21</v>
      </c>
      <c r="E2365" s="17" t="n">
        <v>139.86</v>
      </c>
      <c r="F2365" s="18" t="n">
        <v>21051700</v>
      </c>
      <c r="G2365" s="13" t="n">
        <v>139.26</v>
      </c>
      <c r="I2365" s="7" t="n">
        <f aca="false">C2365 - E2364</f>
        <v>3.97999999999999</v>
      </c>
      <c r="J2365" s="8" t="n">
        <f aca="false">E2364 - D2365</f>
        <v>1.00999999999999</v>
      </c>
      <c r="K2365" s="9" t="n">
        <f aca="false">E2365 - E2364</f>
        <v>3.64000000000001</v>
      </c>
      <c r="L2365" s="21" t="n">
        <f aca="false">I2365 / $E$2</f>
        <v>0.0397007481296757</v>
      </c>
      <c r="M2365" s="22" t="n">
        <f aca="false">J2365 / $E$2</f>
        <v>0.010074812967581</v>
      </c>
      <c r="N2365" s="23" t="n">
        <f aca="false">K2365 / $E$2</f>
        <v>0.0363092269326685</v>
      </c>
      <c r="O2365" s="10" t="str">
        <f aca="false">IF(OR(J2365 &lt; 0, I2365 &lt; 0), IF(J2365 &lt; 0, "BUY", "SELL"), "S.W.")</f>
        <v>S.W.</v>
      </c>
      <c r="P2365" s="11" t="n">
        <f aca="false">IF(OR(O2364="BUY", O2364 = "SELL"), IF(O2364 = "BUY", E2365 - B2365, B2365 - E2365), 0)</f>
        <v>4.11000000000001</v>
      </c>
      <c r="Q2365" s="24" t="n">
        <f aca="false">(F2365 - F2364) / F2364</f>
        <v>0.214040207148706</v>
      </c>
      <c r="R2365" s="25" t="inlineStr">
        <f aca="true">IF(ROW(Q2365) - 2 &gt;= 3, AVERAGE(Q2365:OFFSET(Q2365,1 - $R$2, 0)), "")</f>
        <is>
          <t/>
        </is>
      </c>
    </row>
    <row collapsed="false" customFormat="false" customHeight="false" hidden="false" ht="13.3" outlineLevel="0" r="2366">
      <c r="A2366" s="20" t="n">
        <v>39990</v>
      </c>
      <c r="B2366" s="14" t="n">
        <v>139.79</v>
      </c>
      <c r="C2366" s="15" t="n">
        <v>143.56</v>
      </c>
      <c r="D2366" s="16" t="n">
        <v>139.74</v>
      </c>
      <c r="E2366" s="17" t="n">
        <v>142.44</v>
      </c>
      <c r="F2366" s="18" t="n">
        <v>15692300</v>
      </c>
      <c r="G2366" s="13" t="n">
        <v>141.83</v>
      </c>
      <c r="I2366" s="7" t="n">
        <f aca="false">C2366 - E2365</f>
        <v>3.69999999999999</v>
      </c>
      <c r="J2366" s="8" t="n">
        <f aca="false">E2365 - D2366</f>
        <v>0.120000000000005</v>
      </c>
      <c r="K2366" s="9" t="n">
        <f aca="false">E2366 - E2365</f>
        <v>2.57999999999998</v>
      </c>
      <c r="L2366" s="21" t="n">
        <f aca="false">I2366 / $E$2</f>
        <v>0.0369077306733166</v>
      </c>
      <c r="M2366" s="22" t="n">
        <f aca="false">J2366 / $E$2</f>
        <v>0.0011970074812968</v>
      </c>
      <c r="N2366" s="23" t="n">
        <f aca="false">K2366 / $E$2</f>
        <v>0.0257356608478801</v>
      </c>
      <c r="O2366" s="10" t="str">
        <f aca="false">IF(OR(J2366 &lt; 0, I2366 &lt; 0), IF(J2366 &lt; 0, "BUY", "SELL"), "S.W.")</f>
        <v>S.W.</v>
      </c>
      <c r="P2366" s="11" t="n">
        <f aca="false">IF(OR(O2365="BUY", O2365 = "SELL"), IF(O2365 = "BUY", E2366 - B2366, B2366 - E2366), 0)</f>
        <v>0</v>
      </c>
      <c r="Q2366" s="24" t="n">
        <f aca="false">(F2366 - F2365) / F2365</f>
        <v>-0.254582765287364</v>
      </c>
      <c r="R2366" s="25" t="inlineStr">
        <f aca="true">IF(ROW(Q2366) - 2 &gt;= 3, AVERAGE(Q2366:OFFSET(Q2366,1 - $R$2, 0)), "")</f>
        <is>
          <t/>
        </is>
      </c>
    </row>
    <row collapsed="false" customFormat="false" customHeight="false" hidden="false" ht="13.3" outlineLevel="0" r="2367">
      <c r="A2367" s="20" t="n">
        <v>39993</v>
      </c>
      <c r="B2367" s="14" t="n">
        <v>143.46</v>
      </c>
      <c r="C2367" s="15" t="n">
        <v>143.95</v>
      </c>
      <c r="D2367" s="16" t="n">
        <v>141.54</v>
      </c>
      <c r="E2367" s="17" t="n">
        <v>141.97</v>
      </c>
      <c r="F2367" s="18" t="n">
        <v>20272000</v>
      </c>
      <c r="G2367" s="13" t="n">
        <v>141.36</v>
      </c>
      <c r="I2367" s="7" t="n">
        <f aca="false">C2367 - E2366</f>
        <v>1.50999999999999</v>
      </c>
      <c r="J2367" s="8" t="n">
        <f aca="false">E2366 - D2367</f>
        <v>0.900000000000006</v>
      </c>
      <c r="K2367" s="9" t="n">
        <f aca="false">E2367 - E2366</f>
        <v>-0.469999999999999</v>
      </c>
      <c r="L2367" s="21" t="n">
        <f aca="false">I2367 / $E$2</f>
        <v>0.0150623441396508</v>
      </c>
      <c r="M2367" s="22" t="n">
        <f aca="false">J2367 / $E$2</f>
        <v>0.00897755610972574</v>
      </c>
      <c r="N2367" s="23" t="n">
        <f aca="false">K2367 / $E$2</f>
        <v>-0.00468827930174562</v>
      </c>
      <c r="O2367" s="10" t="str">
        <f aca="false">IF(OR(J2367 &lt; 0, I2367 &lt; 0), IF(J2367 &lt; 0, "BUY", "SELL"), "S.W.")</f>
        <v>S.W.</v>
      </c>
      <c r="P2367" s="11" t="n">
        <f aca="false">IF(OR(O2366="BUY", O2366 = "SELL"), IF(O2366 = "BUY", E2367 - B2367, B2367 - E2367), 0)</f>
        <v>0</v>
      </c>
      <c r="Q2367" s="24" t="n">
        <f aca="false">(F2367 - F2366) / F2366</f>
        <v>0.291843770511652</v>
      </c>
      <c r="R2367" s="25" t="inlineStr">
        <f aca="true">IF(ROW(Q2367) - 2 &gt;= 3, AVERAGE(Q2367:OFFSET(Q2367,1 - $R$2, 0)), "")</f>
        <is>
          <t/>
        </is>
      </c>
    </row>
    <row collapsed="false" customFormat="false" customHeight="false" hidden="false" ht="13.3" outlineLevel="0" r="2368">
      <c r="A2368" s="20" t="n">
        <v>39994</v>
      </c>
      <c r="B2368" s="14" t="n">
        <v>142.58</v>
      </c>
      <c r="C2368" s="15" t="n">
        <v>143.8</v>
      </c>
      <c r="D2368" s="16" t="n">
        <v>141.8</v>
      </c>
      <c r="E2368" s="17" t="n">
        <v>142.43</v>
      </c>
      <c r="F2368" s="18" t="n">
        <v>15508000</v>
      </c>
      <c r="G2368" s="13" t="n">
        <v>141.82</v>
      </c>
      <c r="I2368" s="7" t="n">
        <f aca="false">C2368 - E2367</f>
        <v>1.83000000000001</v>
      </c>
      <c r="J2368" s="8" t="n">
        <f aca="false">E2367 - D2368</f>
        <v>0.169999999999988</v>
      </c>
      <c r="K2368" s="9" t="n">
        <f aca="false">E2368 - E2367</f>
        <v>0.460000000000008</v>
      </c>
      <c r="L2368" s="21" t="n">
        <f aca="false">I2368 / $E$2</f>
        <v>0.0182543640897757</v>
      </c>
      <c r="M2368" s="22" t="n">
        <f aca="false">J2368 / $E$2</f>
        <v>0.00169576059850362</v>
      </c>
      <c r="N2368" s="23" t="n">
        <f aca="false">K2368 / $E$2</f>
        <v>0.00458852867830432</v>
      </c>
      <c r="O2368" s="10" t="str">
        <f aca="false">IF(OR(J2368 &lt; 0, I2368 &lt; 0), IF(J2368 &lt; 0, "BUY", "SELL"), "S.W.")</f>
        <v>S.W.</v>
      </c>
      <c r="P2368" s="11" t="n">
        <f aca="false">IF(OR(O2367="BUY", O2367 = "SELL"), IF(O2367 = "BUY", E2368 - B2368, B2368 - E2368), 0)</f>
        <v>0</v>
      </c>
      <c r="Q2368" s="24" t="n">
        <f aca="false">(F2368 - F2367) / F2367</f>
        <v>-0.235003946329913</v>
      </c>
      <c r="R2368" s="25" t="inlineStr">
        <f aca="true">IF(ROW(Q2368) - 2 &gt;= 3, AVERAGE(Q2368:OFFSET(Q2368,1 - $R$2, 0)), "")</f>
        <is>
          <t/>
        </is>
      </c>
    </row>
    <row collapsed="false" customFormat="false" customHeight="false" hidden="false" ht="13.3" outlineLevel="0" r="2369">
      <c r="A2369" s="20" t="n">
        <v>39995</v>
      </c>
      <c r="B2369" s="14" t="n">
        <v>143.5</v>
      </c>
      <c r="C2369" s="15" t="n">
        <v>144.66</v>
      </c>
      <c r="D2369" s="16" t="n">
        <v>142.52</v>
      </c>
      <c r="E2369" s="17" t="n">
        <v>142.83</v>
      </c>
      <c r="F2369" s="18" t="n">
        <v>14792100</v>
      </c>
      <c r="G2369" s="13" t="n">
        <v>142.22</v>
      </c>
      <c r="I2369" s="7" t="n">
        <f aca="false">C2369 - E2368</f>
        <v>2.22999999999999</v>
      </c>
      <c r="J2369" s="8" t="n">
        <f aca="false">E2368 - D2369</f>
        <v>-0.0900000000000034</v>
      </c>
      <c r="K2369" s="9" t="n">
        <f aca="false">E2369 - E2368</f>
        <v>0.400000000000006</v>
      </c>
      <c r="L2369" s="21" t="n">
        <f aca="false">I2369 / $E$2</f>
        <v>0.0222443890274313</v>
      </c>
      <c r="M2369" s="22" t="n">
        <f aca="false">J2369 / $E$2</f>
        <v>-0.000897755610972603</v>
      </c>
      <c r="N2369" s="23" t="n">
        <f aca="false">K2369 / $E$2</f>
        <v>0.00399002493765592</v>
      </c>
      <c r="O2369" s="10" t="str">
        <f aca="false">IF(OR(J2369 &lt; 0, I2369 &lt; 0), IF(J2369 &lt; 0, "BUY", "SELL"), "S.W.")</f>
        <v>BUY</v>
      </c>
      <c r="P2369" s="11" t="n">
        <f aca="false">IF(OR(O2368="BUY", O2368 = "SELL"), IF(O2368 = "BUY", E2369 - B2369, B2369 - E2369), 0)</f>
        <v>0</v>
      </c>
      <c r="Q2369" s="24" t="n">
        <f aca="false">(F2369 - F2368) / F2368</f>
        <v>-0.0461632705700284</v>
      </c>
      <c r="R2369" s="25" t="inlineStr">
        <f aca="true">IF(ROW(Q2369) - 2 &gt;= 3, AVERAGE(Q2369:OFFSET(Q2369,1 - $R$2, 0)), "")</f>
        <is>
          <t/>
        </is>
      </c>
    </row>
    <row collapsed="false" customFormat="false" customHeight="false" hidden="false" ht="13.3" outlineLevel="0" r="2370">
      <c r="A2370" s="20" t="n">
        <v>39996</v>
      </c>
      <c r="B2370" s="14" t="n">
        <v>141.25</v>
      </c>
      <c r="C2370" s="15" t="n">
        <v>142.83</v>
      </c>
      <c r="D2370" s="16" t="n">
        <v>139.79</v>
      </c>
      <c r="E2370" s="17" t="n">
        <v>140.02</v>
      </c>
      <c r="F2370" s="18" t="n">
        <v>13231400</v>
      </c>
      <c r="G2370" s="13" t="n">
        <v>139.42</v>
      </c>
      <c r="I2370" s="7" t="n">
        <f aca="false">C2370 - E2369</f>
        <v>0</v>
      </c>
      <c r="J2370" s="8" t="n">
        <f aca="false">E2369 - D2370</f>
        <v>3.04000000000002</v>
      </c>
      <c r="K2370" s="9" t="n">
        <f aca="false">E2370 - E2369</f>
        <v>-2.81</v>
      </c>
      <c r="L2370" s="21" t="n">
        <f aca="false">I2370 / $E$2</f>
        <v>0</v>
      </c>
      <c r="M2370" s="22" t="n">
        <f aca="false">J2370 / $E$2</f>
        <v>0.0303241895261847</v>
      </c>
      <c r="N2370" s="23" t="n">
        <f aca="false">K2370 / $E$2</f>
        <v>-0.0280299251870324</v>
      </c>
      <c r="O2370" s="10" t="str">
        <f aca="false">IF(OR(J2370 &lt; 0, I2370 &lt; 0), IF(J2370 &lt; 0, "BUY", "SELL"), "S.W.")</f>
        <v>S.W.</v>
      </c>
      <c r="P2370" s="11" t="n">
        <f aca="false">IF(OR(O2369="BUY", O2369 = "SELL"), IF(O2369 = "BUY", E2370 - B2370, B2370 - E2370), 0)</f>
        <v>-1.22999999999999</v>
      </c>
      <c r="Q2370" s="24" t="n">
        <f aca="false">(F2370 - F2369) / F2369</f>
        <v>-0.105509021707533</v>
      </c>
      <c r="R2370" s="25" t="inlineStr">
        <f aca="true">IF(ROW(Q2370) - 2 &gt;= 3, AVERAGE(Q2370:OFFSET(Q2370,1 - $R$2, 0)), "")</f>
        <is>
          <t/>
        </is>
      </c>
    </row>
    <row collapsed="false" customFormat="false" customHeight="false" hidden="false" ht="13.3" outlineLevel="0" r="2371">
      <c r="A2371" s="20" t="n">
        <v>40000</v>
      </c>
      <c r="B2371" s="14" t="n">
        <v>138.7</v>
      </c>
      <c r="C2371" s="15" t="n">
        <v>138.99</v>
      </c>
      <c r="D2371" s="16" t="n">
        <v>136.25</v>
      </c>
      <c r="E2371" s="17" t="n">
        <v>138.61</v>
      </c>
      <c r="F2371" s="18" t="n">
        <v>17810300</v>
      </c>
      <c r="G2371" s="13" t="n">
        <v>138.02</v>
      </c>
      <c r="I2371" s="7" t="n">
        <f aca="false">C2371 - E2370</f>
        <v>-1.03</v>
      </c>
      <c r="J2371" s="8" t="n">
        <f aca="false">E2370 - D2371</f>
        <v>3.77000000000001</v>
      </c>
      <c r="K2371" s="9" t="n">
        <f aca="false">E2371 - E2370</f>
        <v>-1.41</v>
      </c>
      <c r="L2371" s="21" t="n">
        <f aca="false">I2371 / $E$2</f>
        <v>-0.0102743142144639</v>
      </c>
      <c r="M2371" s="22" t="n">
        <f aca="false">J2371 / $E$2</f>
        <v>0.0376059850374066</v>
      </c>
      <c r="N2371" s="23" t="n">
        <f aca="false">K2371 / $E$2</f>
        <v>-0.0140648379052369</v>
      </c>
      <c r="O2371" s="10" t="str">
        <f aca="false">IF(OR(J2371 &lt; 0, I2371 &lt; 0), IF(J2371 &lt; 0, "BUY", "SELL"), "S.W.")</f>
        <v>SELL</v>
      </c>
      <c r="P2371" s="11" t="n">
        <f aca="false">IF(OR(O2370="BUY", O2370 = "SELL"), IF(O2370 = "BUY", E2371 - B2371, B2371 - E2371), 0)</f>
        <v>0</v>
      </c>
      <c r="Q2371" s="24" t="n">
        <f aca="false">(F2371 - F2370) / F2370</f>
        <v>0.34606315280318</v>
      </c>
      <c r="R2371" s="25" t="inlineStr">
        <f aca="true">IF(ROW(Q2371) - 2 &gt;= 3, AVERAGE(Q2371:OFFSET(Q2371,1 - $R$2, 0)), "")</f>
        <is>
          <t/>
        </is>
      </c>
    </row>
    <row collapsed="false" customFormat="false" customHeight="false" hidden="false" ht="13.3" outlineLevel="0" r="2372">
      <c r="A2372" s="20" t="n">
        <v>40001</v>
      </c>
      <c r="B2372" s="14" t="n">
        <v>138.48</v>
      </c>
      <c r="C2372" s="15" t="n">
        <v>139.68</v>
      </c>
      <c r="D2372" s="16" t="n">
        <v>135.18</v>
      </c>
      <c r="E2372" s="17" t="n">
        <v>135.4</v>
      </c>
      <c r="F2372" s="18" t="n">
        <v>16485600</v>
      </c>
      <c r="G2372" s="13" t="n">
        <v>134.82</v>
      </c>
      <c r="I2372" s="7" t="n">
        <f aca="false">C2372 - E2371</f>
        <v>1.06999999999999</v>
      </c>
      <c r="J2372" s="8" t="n">
        <f aca="false">E2371 - D2372</f>
        <v>3.43000000000001</v>
      </c>
      <c r="K2372" s="9" t="n">
        <f aca="false">E2372 - E2371</f>
        <v>-3.21000000000001</v>
      </c>
      <c r="L2372" s="21" t="n">
        <f aca="false">I2372 / $E$2</f>
        <v>0.0106733167082294</v>
      </c>
      <c r="M2372" s="22" t="n">
        <f aca="false">J2372 / $E$2</f>
        <v>0.0342144638403991</v>
      </c>
      <c r="N2372" s="23" t="n">
        <f aca="false">K2372 / $E$2</f>
        <v>-0.0320199501246884</v>
      </c>
      <c r="O2372" s="10" t="str">
        <f aca="false">IF(OR(J2372 &lt; 0, I2372 &lt; 0), IF(J2372 &lt; 0, "BUY", "SELL"), "S.W.")</f>
        <v>S.W.</v>
      </c>
      <c r="P2372" s="11" t="n">
        <f aca="false">IF(OR(O2371="BUY", O2371 = "SELL"), IF(O2371 = "BUY", E2372 - B2372, B2372 - E2372), 0)</f>
        <v>3.07999999999998</v>
      </c>
      <c r="Q2372" s="24" t="n">
        <f aca="false">(F2372 - F2371) / F2371</f>
        <v>-0.0743783091806427</v>
      </c>
      <c r="R2372" s="25" t="inlineStr">
        <f aca="true">IF(ROW(Q2372) - 2 &gt;= 3, AVERAGE(Q2372:OFFSET(Q2372,1 - $R$2, 0)), "")</f>
        <is>
          <t/>
        </is>
      </c>
    </row>
    <row collapsed="false" customFormat="false" customHeight="false" hidden="false" ht="13.3" outlineLevel="0" r="2373">
      <c r="A2373" s="20" t="n">
        <v>40002</v>
      </c>
      <c r="B2373" s="14" t="n">
        <v>135.92</v>
      </c>
      <c r="C2373" s="15" t="n">
        <v>138.04</v>
      </c>
      <c r="D2373" s="16" t="n">
        <v>134.42</v>
      </c>
      <c r="E2373" s="17" t="n">
        <v>137.22</v>
      </c>
      <c r="F2373" s="18" t="n">
        <v>20568900</v>
      </c>
      <c r="G2373" s="13" t="n">
        <v>136.63</v>
      </c>
      <c r="I2373" s="7" t="n">
        <f aca="false">C2373 - E2372</f>
        <v>2.63999999999999</v>
      </c>
      <c r="J2373" s="8" t="n">
        <f aca="false">E2372 - D2373</f>
        <v>0.980000000000018</v>
      </c>
      <c r="K2373" s="9" t="n">
        <f aca="false">E2373 - E2372</f>
        <v>1.81999999999999</v>
      </c>
      <c r="L2373" s="21" t="n">
        <f aca="false">I2373 / $E$2</f>
        <v>0.0263341645885285</v>
      </c>
      <c r="M2373" s="22" t="n">
        <f aca="false">J2373 / $E$2</f>
        <v>0.00977556109725704</v>
      </c>
      <c r="N2373" s="23" t="n">
        <f aca="false">K2373 / $E$2</f>
        <v>0.0181546134663341</v>
      </c>
      <c r="O2373" s="10" t="str">
        <f aca="false">IF(OR(J2373 &lt; 0, I2373 &lt; 0), IF(J2373 &lt; 0, "BUY", "SELL"), "S.W.")</f>
        <v>S.W.</v>
      </c>
      <c r="P2373" s="11" t="n">
        <f aca="false">IF(OR(O2372="BUY", O2372 = "SELL"), IF(O2372 = "BUY", E2373 - B2373, B2373 - E2373), 0)</f>
        <v>0</v>
      </c>
      <c r="Q2373" s="24" t="n">
        <f aca="false">(F2373 - F2372) / F2372</f>
        <v>0.247688892124036</v>
      </c>
      <c r="R2373" s="25" t="inlineStr">
        <f aca="true">IF(ROW(Q2373) - 2 &gt;= 3, AVERAGE(Q2373:OFFSET(Q2373,1 - $R$2, 0)), "")</f>
        <is>
          <t/>
        </is>
      </c>
    </row>
    <row collapsed="false" customFormat="false" customHeight="false" hidden="false" ht="13.3" outlineLevel="0" r="2374">
      <c r="A2374" s="20" t="n">
        <v>40003</v>
      </c>
      <c r="B2374" s="14" t="n">
        <v>137.76</v>
      </c>
      <c r="C2374" s="15" t="n">
        <v>137.99</v>
      </c>
      <c r="D2374" s="16" t="n">
        <v>135.93</v>
      </c>
      <c r="E2374" s="17" t="n">
        <v>136.36</v>
      </c>
      <c r="F2374" s="18" t="n">
        <v>12250900</v>
      </c>
      <c r="G2374" s="13" t="n">
        <v>135.78</v>
      </c>
      <c r="I2374" s="7" t="n">
        <f aca="false">C2374 - E2373</f>
        <v>0.77000000000001</v>
      </c>
      <c r="J2374" s="8" t="n">
        <f aca="false">E2373 - D2374</f>
        <v>1.28999999999999</v>
      </c>
      <c r="K2374" s="9" t="n">
        <f aca="false">E2374 - E2373</f>
        <v>-0.859999999999985</v>
      </c>
      <c r="L2374" s="21" t="n">
        <f aca="false">I2374 / $E$2</f>
        <v>0.00768079800498763</v>
      </c>
      <c r="M2374" s="22" t="n">
        <f aca="false">J2374 / $E$2</f>
        <v>0.0128678304239401</v>
      </c>
      <c r="N2374" s="23" t="n">
        <f aca="false">K2374 / $E$2</f>
        <v>-0.00857855361595995</v>
      </c>
      <c r="O2374" s="10" t="str">
        <f aca="false">IF(OR(J2374 &lt; 0, I2374 &lt; 0), IF(J2374 &lt; 0, "BUY", "SELL"), "S.W.")</f>
        <v>S.W.</v>
      </c>
      <c r="P2374" s="11" t="n">
        <f aca="false">IF(OR(O2373="BUY", O2373 = "SELL"), IF(O2373 = "BUY", E2374 - B2374, B2374 - E2374), 0)</f>
        <v>0</v>
      </c>
      <c r="Q2374" s="24" t="n">
        <f aca="false">(F2374 - F2373) / F2373</f>
        <v>-0.404396929344787</v>
      </c>
      <c r="R2374" s="25" t="inlineStr">
        <f aca="true">IF(ROW(Q2374) - 2 &gt;= 3, AVERAGE(Q2374:OFFSET(Q2374,1 - $R$2, 0)), "")</f>
        <is>
          <t/>
        </is>
      </c>
    </row>
    <row collapsed="false" customFormat="false" customHeight="false" hidden="false" ht="13.3" outlineLevel="0" r="2375">
      <c r="A2375" s="20" t="n">
        <v>40004</v>
      </c>
      <c r="B2375" s="14" t="n">
        <v>136.34</v>
      </c>
      <c r="C2375" s="15" t="n">
        <v>138.97</v>
      </c>
      <c r="D2375" s="16" t="n">
        <v>136.32</v>
      </c>
      <c r="E2375" s="17" t="n">
        <v>138.52</v>
      </c>
      <c r="F2375" s="18" t="n">
        <v>15902700</v>
      </c>
      <c r="G2375" s="13" t="n">
        <v>137.93</v>
      </c>
      <c r="I2375" s="7" t="n">
        <f aca="false">C2375 - E2374</f>
        <v>2.60999999999999</v>
      </c>
      <c r="J2375" s="8" t="n">
        <f aca="false">E2374 - D2375</f>
        <v>0.0400000000000205</v>
      </c>
      <c r="K2375" s="9" t="n">
        <f aca="false">E2375 - E2374</f>
        <v>2.16</v>
      </c>
      <c r="L2375" s="21" t="n">
        <f aca="false">I2375 / $E$2</f>
        <v>0.0260349127182043</v>
      </c>
      <c r="M2375" s="22" t="n">
        <f aca="false">J2375 / $E$2</f>
        <v>0.00039900249376579</v>
      </c>
      <c r="N2375" s="23" t="n">
        <f aca="false">K2375 / $E$2</f>
        <v>0.0215461346633416</v>
      </c>
      <c r="O2375" s="10" t="str">
        <f aca="false">IF(OR(J2375 &lt; 0, I2375 &lt; 0), IF(J2375 &lt; 0, "BUY", "SELL"), "S.W.")</f>
        <v>S.W.</v>
      </c>
      <c r="P2375" s="11" t="n">
        <f aca="false">IF(OR(O2374="BUY", O2374 = "SELL"), IF(O2374 = "BUY", E2375 - B2375, B2375 - E2375), 0)</f>
        <v>0</v>
      </c>
      <c r="Q2375" s="24" t="n">
        <f aca="false">(F2375 - F2374) / F2374</f>
        <v>0.298084222383662</v>
      </c>
      <c r="R2375" s="25" t="inlineStr">
        <f aca="true">IF(ROW(Q2375) - 2 &gt;= 3, AVERAGE(Q2375:OFFSET(Q2375,1 - $R$2, 0)), "")</f>
        <is>
          <t/>
        </is>
      </c>
    </row>
    <row collapsed="false" customFormat="false" customHeight="false" hidden="false" ht="13.3" outlineLevel="0" r="2376">
      <c r="A2376" s="20" t="n">
        <v>40007</v>
      </c>
      <c r="B2376" s="14" t="n">
        <v>139.54</v>
      </c>
      <c r="C2376" s="15" t="n">
        <v>142.34</v>
      </c>
      <c r="D2376" s="16" t="n">
        <v>137.53</v>
      </c>
      <c r="E2376" s="17" t="n">
        <v>142.34</v>
      </c>
      <c r="F2376" s="18" t="n">
        <v>17267900</v>
      </c>
      <c r="G2376" s="13" t="n">
        <v>141.73</v>
      </c>
      <c r="I2376" s="7" t="n">
        <f aca="false">C2376 - E2375</f>
        <v>3.81999999999999</v>
      </c>
      <c r="J2376" s="8" t="n">
        <f aca="false">E2375 - D2376</f>
        <v>0.990000000000009</v>
      </c>
      <c r="K2376" s="9" t="n">
        <f aca="false">E2376 - E2375</f>
        <v>3.81999999999999</v>
      </c>
      <c r="L2376" s="21" t="n">
        <f aca="false">I2376 / $E$2</f>
        <v>0.0381047381546134</v>
      </c>
      <c r="M2376" s="22" t="n">
        <f aca="false">J2376 / $E$2</f>
        <v>0.00987531172069835</v>
      </c>
      <c r="N2376" s="23" t="n">
        <f aca="false">K2376 / $E$2</f>
        <v>0.0381047381546134</v>
      </c>
      <c r="O2376" s="10" t="str">
        <f aca="false">IF(OR(J2376 &lt; 0, I2376 &lt; 0), IF(J2376 &lt; 0, "BUY", "SELL"), "S.W.")</f>
        <v>S.W.</v>
      </c>
      <c r="P2376" s="11" t="n">
        <f aca="false">IF(OR(O2375="BUY", O2375 = "SELL"), IF(O2375 = "BUY", E2376 - B2376, B2376 - E2376), 0)</f>
        <v>0</v>
      </c>
      <c r="Q2376" s="24" t="n">
        <f aca="false">(F2376 - F2375) / F2375</f>
        <v>0.0858470574179227</v>
      </c>
      <c r="R2376" s="25" t="inlineStr">
        <f aca="true">IF(ROW(Q2376) - 2 &gt;= 3, AVERAGE(Q2376:OFFSET(Q2376,1 - $R$2, 0)), "")</f>
        <is>
          <t/>
        </is>
      </c>
    </row>
    <row collapsed="false" customFormat="false" customHeight="false" hidden="false" ht="13.3" outlineLevel="0" r="2377">
      <c r="A2377" s="20" t="n">
        <v>40008</v>
      </c>
      <c r="B2377" s="14" t="n">
        <v>142.03</v>
      </c>
      <c r="C2377" s="15" t="n">
        <v>143.18</v>
      </c>
      <c r="D2377" s="16" t="n">
        <v>141.16</v>
      </c>
      <c r="E2377" s="17" t="n">
        <v>142.27</v>
      </c>
      <c r="F2377" s="18" t="n">
        <v>12401700</v>
      </c>
      <c r="G2377" s="13" t="n">
        <v>141.66</v>
      </c>
      <c r="I2377" s="7" t="n">
        <f aca="false">C2377 - E2376</f>
        <v>0.840000000000003</v>
      </c>
      <c r="J2377" s="8" t="n">
        <f aca="false">E2376 - D2377</f>
        <v>1.18000000000001</v>
      </c>
      <c r="K2377" s="9" t="n">
        <f aca="false">E2377 - E2376</f>
        <v>-0.0699999999999932</v>
      </c>
      <c r="L2377" s="21" t="n">
        <f aca="false">I2377 / $E$2</f>
        <v>0.00837905236907734</v>
      </c>
      <c r="M2377" s="22" t="n">
        <f aca="false">J2377 / $E$2</f>
        <v>0.0117705735660849</v>
      </c>
      <c r="N2377" s="23" t="n">
        <f aca="false">K2377 / $E$2</f>
        <v>-0.000698254364089708</v>
      </c>
      <c r="O2377" s="10" t="str">
        <f aca="false">IF(OR(J2377 &lt; 0, I2377 &lt; 0), IF(J2377 &lt; 0, "BUY", "SELL"), "S.W.")</f>
        <v>S.W.</v>
      </c>
      <c r="P2377" s="11" t="n">
        <f aca="false">IF(OR(O2376="BUY", O2376 = "SELL"), IF(O2376 = "BUY", E2377 - B2377, B2377 - E2377), 0)</f>
        <v>0</v>
      </c>
      <c r="Q2377" s="24" t="n">
        <f aca="false">(F2377 - F2376) / F2376</f>
        <v>-0.281806125817268</v>
      </c>
      <c r="R2377" s="25" t="inlineStr">
        <f aca="true">IF(ROW(Q2377) - 2 &gt;= 3, AVERAGE(Q2377:OFFSET(Q2377,1 - $R$2, 0)), "")</f>
        <is>
          <t/>
        </is>
      </c>
    </row>
    <row collapsed="false" customFormat="false" customHeight="false" hidden="false" ht="13.3" outlineLevel="0" r="2378">
      <c r="A2378" s="20" t="n">
        <v>40009</v>
      </c>
      <c r="B2378" s="14" t="n">
        <v>145.04</v>
      </c>
      <c r="C2378" s="15" t="n">
        <v>147</v>
      </c>
      <c r="D2378" s="16" t="n">
        <v>144.32</v>
      </c>
      <c r="E2378" s="17" t="n">
        <v>146.88</v>
      </c>
      <c r="F2378" s="18" t="n">
        <v>17342400</v>
      </c>
      <c r="G2378" s="13" t="n">
        <v>146.25</v>
      </c>
      <c r="I2378" s="7" t="n">
        <f aca="false">C2378 - E2377</f>
        <v>4.72999999999999</v>
      </c>
      <c r="J2378" s="8" t="n">
        <f aca="false">E2377 - D2378</f>
        <v>-2.04999999999998</v>
      </c>
      <c r="K2378" s="9" t="n">
        <f aca="false">E2378 - E2377</f>
        <v>4.60999999999999</v>
      </c>
      <c r="L2378" s="21" t="n">
        <f aca="false">I2378 / $E$2</f>
        <v>0.0471820448877805</v>
      </c>
      <c r="M2378" s="22" t="n">
        <f aca="false">J2378 / $E$2</f>
        <v>-0.0204488778054861</v>
      </c>
      <c r="N2378" s="23" t="n">
        <f aca="false">K2378 / $E$2</f>
        <v>0.0459850374064836</v>
      </c>
      <c r="O2378" s="10" t="str">
        <f aca="false">IF(OR(J2378 &lt; 0, I2378 &lt; 0), IF(J2378 &lt; 0, "BUY", "SELL"), "S.W.")</f>
        <v>BUY</v>
      </c>
      <c r="P2378" s="11" t="n">
        <f aca="false">IF(OR(O2377="BUY", O2377 = "SELL"), IF(O2377 = "BUY", E2378 - B2378, B2378 - E2378), 0)</f>
        <v>0</v>
      </c>
      <c r="Q2378" s="24" t="n">
        <f aca="false">(F2378 - F2377) / F2377</f>
        <v>0.398388930549844</v>
      </c>
      <c r="R2378" s="25" t="inlineStr">
        <f aca="true">IF(ROW(Q2378) - 2 &gt;= 3, AVERAGE(Q2378:OFFSET(Q2378,1 - $R$2, 0)), "")</f>
        <is>
          <t/>
        </is>
      </c>
    </row>
    <row collapsed="false" customFormat="false" customHeight="false" hidden="false" ht="13.3" outlineLevel="0" r="2379">
      <c r="A2379" s="20" t="n">
        <v>40010</v>
      </c>
      <c r="B2379" s="14" t="n">
        <v>145.76</v>
      </c>
      <c r="C2379" s="15" t="n">
        <v>148.02</v>
      </c>
      <c r="D2379" s="16" t="n">
        <v>145.57</v>
      </c>
      <c r="E2379" s="17" t="n">
        <v>147.52</v>
      </c>
      <c r="F2379" s="18" t="n">
        <v>14056100</v>
      </c>
      <c r="G2379" s="13" t="n">
        <v>146.89</v>
      </c>
      <c r="I2379" s="7" t="n">
        <f aca="false">C2379 - E2378</f>
        <v>1.14000000000001</v>
      </c>
      <c r="J2379" s="8" t="n">
        <f aca="false">E2378 - D2379</f>
        <v>1.31</v>
      </c>
      <c r="K2379" s="9" t="n">
        <f aca="false">E2379 - E2378</f>
        <v>0.640000000000015</v>
      </c>
      <c r="L2379" s="21" t="n">
        <f aca="false">I2379 / $E$2</f>
        <v>0.0113715710723193</v>
      </c>
      <c r="M2379" s="22" t="n">
        <f aca="false">J2379 / $E$2</f>
        <v>0.013067331670823</v>
      </c>
      <c r="N2379" s="23" t="n">
        <f aca="false">K2379 / $E$2</f>
        <v>0.00638403990024952</v>
      </c>
      <c r="O2379" s="10" t="str">
        <f aca="false">IF(OR(J2379 &lt; 0, I2379 &lt; 0), IF(J2379 &lt; 0, "BUY", "SELL"), "S.W.")</f>
        <v>S.W.</v>
      </c>
      <c r="P2379" s="11" t="n">
        <f aca="false">IF(OR(O2378="BUY", O2378 = "SELL"), IF(O2378 = "BUY", E2379 - B2379, B2379 - E2379), 0)</f>
        <v>1.76000000000002</v>
      </c>
      <c r="Q2379" s="24" t="n">
        <f aca="false">(F2379 - F2378) / F2378</f>
        <v>-0.189495110250023</v>
      </c>
      <c r="R2379" s="25" t="inlineStr">
        <f aca="true">IF(ROW(Q2379) - 2 &gt;= 3, AVERAGE(Q2379:OFFSET(Q2379,1 - $R$2, 0)), "")</f>
        <is>
          <t/>
        </is>
      </c>
    </row>
    <row collapsed="false" customFormat="false" customHeight="false" hidden="false" ht="13.3" outlineLevel="0" r="2380">
      <c r="A2380" s="20" t="n">
        <v>40011</v>
      </c>
      <c r="B2380" s="14" t="n">
        <v>149.08</v>
      </c>
      <c r="C2380" s="15" t="n">
        <v>152.02</v>
      </c>
      <c r="D2380" s="16" t="n">
        <v>148.63</v>
      </c>
      <c r="E2380" s="17" t="n">
        <v>151.75</v>
      </c>
      <c r="F2380" s="18" t="n">
        <v>21505500</v>
      </c>
      <c r="G2380" s="13" t="n">
        <v>151.1</v>
      </c>
      <c r="I2380" s="7" t="n">
        <f aca="false">C2380 - E2379</f>
        <v>4.5</v>
      </c>
      <c r="J2380" s="8" t="n">
        <f aca="false">E2379 - D2380</f>
        <v>-1.10999999999999</v>
      </c>
      <c r="K2380" s="9" t="n">
        <f aca="false">E2380 - E2379</f>
        <v>4.22999999999999</v>
      </c>
      <c r="L2380" s="21" t="n">
        <f aca="false">I2380 / $E$2</f>
        <v>0.0448877805486284</v>
      </c>
      <c r="M2380" s="22" t="n">
        <f aca="false">J2380 / $E$2</f>
        <v>-0.0110723192019949</v>
      </c>
      <c r="N2380" s="23" t="n">
        <f aca="false">K2380 / $E$2</f>
        <v>0.0421945137157106</v>
      </c>
      <c r="O2380" s="10" t="str">
        <f aca="false">IF(OR(J2380 &lt; 0, I2380 &lt; 0), IF(J2380 &lt; 0, "BUY", "SELL"), "S.W.")</f>
        <v>BUY</v>
      </c>
      <c r="P2380" s="11" t="n">
        <f aca="false">IF(OR(O2379="BUY", O2379 = "SELL"), IF(O2379 = "BUY", E2380 - B2380, B2380 - E2380), 0)</f>
        <v>0</v>
      </c>
      <c r="Q2380" s="24" t="n">
        <f aca="false">(F2380 - F2379) / F2379</f>
        <v>0.529976309218062</v>
      </c>
      <c r="R2380" s="25" t="inlineStr">
        <f aca="true">IF(ROW(Q2380) - 2 &gt;= 3, AVERAGE(Q2380:OFFSET(Q2380,1 - $R$2, 0)), "")</f>
        <is>
          <t/>
        </is>
      </c>
    </row>
    <row collapsed="false" customFormat="false" customHeight="false" hidden="false" ht="13.3" outlineLevel="0" r="2381">
      <c r="A2381" s="20" t="n">
        <v>40014</v>
      </c>
      <c r="B2381" s="14" t="n">
        <v>153.27</v>
      </c>
      <c r="C2381" s="15" t="n">
        <v>155.04</v>
      </c>
      <c r="D2381" s="16" t="n">
        <v>150.89</v>
      </c>
      <c r="E2381" s="17" t="n">
        <v>152.91</v>
      </c>
      <c r="F2381" s="18" t="n">
        <v>26268800</v>
      </c>
      <c r="G2381" s="13" t="n">
        <v>152.26</v>
      </c>
      <c r="I2381" s="7" t="n">
        <f aca="false">C2381 - E2380</f>
        <v>3.28999999999999</v>
      </c>
      <c r="J2381" s="8" t="n">
        <f aca="false">E2380 - D2381</f>
        <v>0.860000000000014</v>
      </c>
      <c r="K2381" s="9" t="n">
        <f aca="false">E2381 - E2380</f>
        <v>1.16</v>
      </c>
      <c r="L2381" s="21" t="n">
        <f aca="false">I2381 / $E$2</f>
        <v>0.0328179551122194</v>
      </c>
      <c r="M2381" s="22" t="n">
        <f aca="false">J2381 / $E$2</f>
        <v>0.00857855361596024</v>
      </c>
      <c r="N2381" s="23" t="n">
        <f aca="false">K2381 / $E$2</f>
        <v>0.011571072319202</v>
      </c>
      <c r="O2381" s="10" t="str">
        <f aca="false">IF(OR(J2381 &lt; 0, I2381 &lt; 0), IF(J2381 &lt; 0, "BUY", "SELL"), "S.W.")</f>
        <v>S.W.</v>
      </c>
      <c r="P2381" s="11" t="n">
        <f aca="false">IF(OR(O2380="BUY", O2380 = "SELL"), IF(O2380 = "BUY", E2381 - B2381, B2381 - E2381), 0)</f>
        <v>-0.360000000000014</v>
      </c>
      <c r="Q2381" s="24" t="n">
        <f aca="false">(F2381 - F2380) / F2380</f>
        <v>0.221492176419986</v>
      </c>
      <c r="R2381" s="25" t="inlineStr">
        <f aca="true">IF(ROW(Q2381) - 2 &gt;= 3, AVERAGE(Q2381:OFFSET(Q2381,1 - $R$2, 0)), "")</f>
        <is>
          <t/>
        </is>
      </c>
    </row>
    <row collapsed="false" customFormat="false" customHeight="false" hidden="false" ht="13.3" outlineLevel="0" r="2382">
      <c r="A2382" s="20" t="n">
        <v>40015</v>
      </c>
      <c r="B2382" s="14" t="n">
        <v>153.29</v>
      </c>
      <c r="C2382" s="15" t="n">
        <v>153.43</v>
      </c>
      <c r="D2382" s="16" t="n">
        <v>149.75</v>
      </c>
      <c r="E2382" s="17" t="n">
        <v>151.51</v>
      </c>
      <c r="F2382" s="18" t="n">
        <v>31242200</v>
      </c>
      <c r="G2382" s="13" t="n">
        <v>150.86</v>
      </c>
      <c r="I2382" s="7" t="n">
        <f aca="false">C2382 - E2381</f>
        <v>0.52000000000001</v>
      </c>
      <c r="J2382" s="8" t="n">
        <f aca="false">E2381 - D2382</f>
        <v>3.16</v>
      </c>
      <c r="K2382" s="9" t="n">
        <f aca="false">E2382 - E2381</f>
        <v>-1.40000000000001</v>
      </c>
      <c r="L2382" s="21" t="n">
        <f aca="false">I2382 / $E$2</f>
        <v>0.00518703241895272</v>
      </c>
      <c r="M2382" s="22" t="n">
        <f aca="false">J2382 / $E$2</f>
        <v>0.0315211970074813</v>
      </c>
      <c r="N2382" s="23" t="n">
        <f aca="false">K2382 / $E$2</f>
        <v>-0.0139650872817956</v>
      </c>
      <c r="O2382" s="10" t="str">
        <f aca="false">IF(OR(J2382 &lt; 0, I2382 &lt; 0), IF(J2382 &lt; 0, "BUY", "SELL"), "S.W.")</f>
        <v>S.W.</v>
      </c>
      <c r="P2382" s="11" t="n">
        <f aca="false">IF(OR(O2381="BUY", O2381 = "SELL"), IF(O2381 = "BUY", E2382 - B2382, B2382 - E2382), 0)</f>
        <v>0</v>
      </c>
      <c r="Q2382" s="24" t="n">
        <f aca="false">(F2382 - F2381) / F2381</f>
        <v>0.189327262760385</v>
      </c>
      <c r="R2382" s="25" t="inlineStr">
        <f aca="true">IF(ROW(Q2382) - 2 &gt;= 3, AVERAGE(Q2382:OFFSET(Q2382,1 - $R$2, 0)), "")</f>
        <is>
          <t/>
        </is>
      </c>
    </row>
    <row collapsed="false" customFormat="false" customHeight="false" hidden="false" ht="13.3" outlineLevel="0" r="2383">
      <c r="A2383" s="20" t="n">
        <v>40016</v>
      </c>
      <c r="B2383" s="14" t="n">
        <v>157.79</v>
      </c>
      <c r="C2383" s="15" t="n">
        <v>158.73</v>
      </c>
      <c r="D2383" s="16" t="n">
        <v>156.11</v>
      </c>
      <c r="E2383" s="17" t="n">
        <v>156.74</v>
      </c>
      <c r="F2383" s="18" t="n">
        <v>31218000</v>
      </c>
      <c r="G2383" s="13" t="n">
        <v>156.07</v>
      </c>
      <c r="I2383" s="7" t="n">
        <f aca="false">C2383 - E2382</f>
        <v>7.22</v>
      </c>
      <c r="J2383" s="8" t="n">
        <f aca="false">E2382 - D2383</f>
        <v>-4.60000000000002</v>
      </c>
      <c r="K2383" s="9" t="n">
        <f aca="false">E2383 - E2382</f>
        <v>5.23000000000002</v>
      </c>
      <c r="L2383" s="21" t="n">
        <f aca="false">I2383 / $E$2</f>
        <v>0.0720199501246883</v>
      </c>
      <c r="M2383" s="22" t="n">
        <f aca="false">J2383 / $E$2</f>
        <v>-0.0458852867830426</v>
      </c>
      <c r="N2383" s="23" t="n">
        <f aca="false">K2383 / $E$2</f>
        <v>0.0521695760598506</v>
      </c>
      <c r="O2383" s="10" t="str">
        <f aca="false">IF(OR(J2383 &lt; 0, I2383 &lt; 0), IF(J2383 &lt; 0, "BUY", "SELL"), "S.W.")</f>
        <v>BUY</v>
      </c>
      <c r="P2383" s="11" t="n">
        <f aca="false">IF(OR(O2382="BUY", O2382 = "SELL"), IF(O2382 = "BUY", E2383 - B2383, B2383 - E2383), 0)</f>
        <v>0</v>
      </c>
      <c r="Q2383" s="24" t="n">
        <f aca="false">(F2383 - F2382) / F2382</f>
        <v>-0.000774593338497289</v>
      </c>
      <c r="R2383" s="25" t="inlineStr">
        <f aca="true">IF(ROW(Q2383) - 2 &gt;= 3, AVERAGE(Q2383:OFFSET(Q2383,1 - $R$2, 0)), "")</f>
        <is>
          <t/>
        </is>
      </c>
    </row>
    <row collapsed="false" customFormat="false" customHeight="false" hidden="false" ht="13.3" outlineLevel="0" r="2384">
      <c r="A2384" s="20" t="n">
        <v>40017</v>
      </c>
      <c r="B2384" s="14" t="n">
        <v>156.63</v>
      </c>
      <c r="C2384" s="15" t="n">
        <v>158.44</v>
      </c>
      <c r="D2384" s="16" t="n">
        <v>155.56</v>
      </c>
      <c r="E2384" s="17" t="n">
        <v>157.82</v>
      </c>
      <c r="F2384" s="18" t="n">
        <v>18820100</v>
      </c>
      <c r="G2384" s="13" t="n">
        <v>157.15</v>
      </c>
      <c r="I2384" s="7" t="n">
        <f aca="false">C2384 - E2383</f>
        <v>1.69999999999999</v>
      </c>
      <c r="J2384" s="8" t="n">
        <f aca="false">E2383 - D2384</f>
        <v>1.18000000000001</v>
      </c>
      <c r="K2384" s="9" t="n">
        <f aca="false">E2384 - E2383</f>
        <v>1.07999999999998</v>
      </c>
      <c r="L2384" s="21" t="n">
        <f aca="false">I2384 / $E$2</f>
        <v>0.0169576059850373</v>
      </c>
      <c r="M2384" s="22" t="n">
        <f aca="false">J2384 / $E$2</f>
        <v>0.0117705735660849</v>
      </c>
      <c r="N2384" s="23" t="n">
        <f aca="false">K2384 / $E$2</f>
        <v>0.0107730673316707</v>
      </c>
      <c r="O2384" s="10" t="str">
        <f aca="false">IF(OR(J2384 &lt; 0, I2384 &lt; 0), IF(J2384 &lt; 0, "BUY", "SELL"), "S.W.")</f>
        <v>S.W.</v>
      </c>
      <c r="P2384" s="11" t="n">
        <f aca="false">IF(OR(O2383="BUY", O2383 = "SELL"), IF(O2383 = "BUY", E2384 - B2384, B2384 - E2384), 0)</f>
        <v>1.19</v>
      </c>
      <c r="Q2384" s="24" t="n">
        <f aca="false">(F2384 - F2383) / F2383</f>
        <v>-0.397139470818118</v>
      </c>
      <c r="R2384" s="25" t="inlineStr">
        <f aca="true">IF(ROW(Q2384) - 2 &gt;= 3, AVERAGE(Q2384:OFFSET(Q2384,1 - $R$2, 0)), "")</f>
        <is>
          <t/>
        </is>
      </c>
    </row>
    <row collapsed="false" customFormat="false" customHeight="false" hidden="false" ht="13.3" outlineLevel="0" r="2385">
      <c r="A2385" s="20" t="n">
        <v>40018</v>
      </c>
      <c r="B2385" s="14" t="n">
        <v>156.95</v>
      </c>
      <c r="C2385" s="15" t="n">
        <v>160</v>
      </c>
      <c r="D2385" s="16" t="n">
        <v>156.5</v>
      </c>
      <c r="E2385" s="17" t="n">
        <v>159.99</v>
      </c>
      <c r="F2385" s="18" t="n">
        <v>15655800</v>
      </c>
      <c r="G2385" s="13" t="n">
        <v>159.31</v>
      </c>
      <c r="I2385" s="7" t="n">
        <f aca="false">C2385 - E2384</f>
        <v>2.18000000000001</v>
      </c>
      <c r="J2385" s="8" t="n">
        <f aca="false">E2384 - D2385</f>
        <v>1.31999999999999</v>
      </c>
      <c r="K2385" s="9" t="n">
        <f aca="false">E2385 - E2384</f>
        <v>2.17000000000002</v>
      </c>
      <c r="L2385" s="21" t="n">
        <f aca="false">I2385 / $E$2</f>
        <v>0.0217456359102245</v>
      </c>
      <c r="M2385" s="22" t="n">
        <f aca="false">J2385 / $E$2</f>
        <v>0.0131670822942643</v>
      </c>
      <c r="N2385" s="23" t="n">
        <f aca="false">K2385 / $E$2</f>
        <v>0.0216458852867832</v>
      </c>
      <c r="O2385" s="10" t="str">
        <f aca="false">IF(OR(J2385 &lt; 0, I2385 &lt; 0), IF(J2385 &lt; 0, "BUY", "SELL"), "S.W.")</f>
        <v>S.W.</v>
      </c>
      <c r="P2385" s="11" t="n">
        <f aca="false">IF(OR(O2384="BUY", O2384 = "SELL"), IF(O2384 = "BUY", E2385 - B2385, B2385 - E2385), 0)</f>
        <v>0</v>
      </c>
      <c r="Q2385" s="24" t="n">
        <f aca="false">(F2385 - F2384) / F2384</f>
        <v>-0.168134069425773</v>
      </c>
      <c r="R2385" s="25" t="inlineStr">
        <f aca="true">IF(ROW(Q2385) - 2 &gt;= 3, AVERAGE(Q2385:OFFSET(Q2385,1 - $R$2, 0)), "")</f>
        <is>
          <t/>
        </is>
      </c>
    </row>
    <row collapsed="false" customFormat="false" customHeight="false" hidden="false" ht="13.3" outlineLevel="0" r="2386">
      <c r="A2386" s="20" t="n">
        <v>40021</v>
      </c>
      <c r="B2386" s="14" t="n">
        <v>160.17</v>
      </c>
      <c r="C2386" s="15" t="n">
        <v>160.88</v>
      </c>
      <c r="D2386" s="16" t="n">
        <v>157.26</v>
      </c>
      <c r="E2386" s="17" t="n">
        <v>160.1</v>
      </c>
      <c r="F2386" s="18" t="n">
        <v>15475400</v>
      </c>
      <c r="G2386" s="13" t="n">
        <v>159.42</v>
      </c>
      <c r="I2386" s="7" t="n">
        <f aca="false">C2386 - E2385</f>
        <v>0.889999999999986</v>
      </c>
      <c r="J2386" s="8" t="n">
        <f aca="false">E2385 - D2386</f>
        <v>2.73000000000002</v>
      </c>
      <c r="K2386" s="9" t="n">
        <f aca="false">E2386 - E2385</f>
        <v>0.109999999999985</v>
      </c>
      <c r="L2386" s="21" t="n">
        <f aca="false">I2386 / $E$2</f>
        <v>0.00887780548628415</v>
      </c>
      <c r="M2386" s="22" t="n">
        <f aca="false">J2386 / $E$2</f>
        <v>0.0272319201995014</v>
      </c>
      <c r="N2386" s="23" t="n">
        <f aca="false">K2386 / $E$2</f>
        <v>0.00109725685785521</v>
      </c>
      <c r="O2386" s="10" t="str">
        <f aca="false">IF(OR(J2386 &lt; 0, I2386 &lt; 0), IF(J2386 &lt; 0, "BUY", "SELL"), "S.W.")</f>
        <v>S.W.</v>
      </c>
      <c r="P2386" s="11" t="n">
        <f aca="false">IF(OR(O2385="BUY", O2385 = "SELL"), IF(O2385 = "BUY", E2386 - B2386, B2386 - E2386), 0)</f>
        <v>0</v>
      </c>
      <c r="Q2386" s="24" t="n">
        <f aca="false">(F2386 - F2385) / F2385</f>
        <v>-0.0115228860869454</v>
      </c>
      <c r="R2386" s="25" t="inlineStr">
        <f aca="true">IF(ROW(Q2386) - 2 &gt;= 3, AVERAGE(Q2386:OFFSET(Q2386,1 - $R$2, 0)), "")</f>
        <is>
          <t/>
        </is>
      </c>
    </row>
    <row collapsed="false" customFormat="false" customHeight="false" hidden="false" ht="13.3" outlineLevel="0" r="2387">
      <c r="A2387" s="20" t="n">
        <v>40022</v>
      </c>
      <c r="B2387" s="14" t="n">
        <v>158.88</v>
      </c>
      <c r="C2387" s="15" t="n">
        <v>160.1</v>
      </c>
      <c r="D2387" s="16" t="n">
        <v>157.6</v>
      </c>
      <c r="E2387" s="17" t="n">
        <v>160</v>
      </c>
      <c r="F2387" s="18" t="n">
        <v>12984100</v>
      </c>
      <c r="G2387" s="13" t="n">
        <v>159.32</v>
      </c>
      <c r="I2387" s="7" t="n">
        <f aca="false">C2387 - E2386</f>
        <v>0</v>
      </c>
      <c r="J2387" s="8" t="n">
        <f aca="false">E2386 - D2387</f>
        <v>2.5</v>
      </c>
      <c r="K2387" s="9" t="n">
        <f aca="false">E2387 - E2386</f>
        <v>-0.0999999999999943</v>
      </c>
      <c r="L2387" s="21" t="n">
        <f aca="false">I2387 / $E$2</f>
        <v>0</v>
      </c>
      <c r="M2387" s="22" t="n">
        <f aca="false">J2387 / $E$2</f>
        <v>0.0249376558603491</v>
      </c>
      <c r="N2387" s="23" t="n">
        <f aca="false">K2387 / $E$2</f>
        <v>-0.000997506234413908</v>
      </c>
      <c r="O2387" s="10" t="str">
        <f aca="false">IF(OR(J2387 &lt; 0, I2387 &lt; 0), IF(J2387 &lt; 0, "BUY", "SELL"), "S.W.")</f>
        <v>S.W.</v>
      </c>
      <c r="P2387" s="11" t="n">
        <f aca="false">IF(OR(O2386="BUY", O2386 = "SELL"), IF(O2386 = "BUY", E2387 - B2387, B2387 - E2387), 0)</f>
        <v>0</v>
      </c>
      <c r="Q2387" s="24" t="n">
        <f aca="false">(F2387 - F2386) / F2386</f>
        <v>-0.160984530286778</v>
      </c>
      <c r="R2387" s="25" t="inlineStr">
        <f aca="true">IF(ROW(Q2387) - 2 &gt;= 3, AVERAGE(Q2387:OFFSET(Q2387,1 - $R$2, 0)), "")</f>
        <is>
          <t/>
        </is>
      </c>
    </row>
    <row collapsed="false" customFormat="false" customHeight="false" hidden="false" ht="13.3" outlineLevel="0" r="2388">
      <c r="A2388" s="20" t="n">
        <v>40023</v>
      </c>
      <c r="B2388" s="14" t="n">
        <v>158.9</v>
      </c>
      <c r="C2388" s="15" t="n">
        <v>160.45</v>
      </c>
      <c r="D2388" s="16" t="n">
        <v>158.25</v>
      </c>
      <c r="E2388" s="17" t="n">
        <v>160.03</v>
      </c>
      <c r="F2388" s="18" t="n">
        <v>13648500</v>
      </c>
      <c r="G2388" s="13" t="n">
        <v>159.35</v>
      </c>
      <c r="I2388" s="7" t="n">
        <f aca="false">C2388 - E2387</f>
        <v>0.449999999999989</v>
      </c>
      <c r="J2388" s="8" t="n">
        <f aca="false">E2387 - D2388</f>
        <v>1.75</v>
      </c>
      <c r="K2388" s="9" t="n">
        <f aca="false">E2388 - E2387</f>
        <v>0.0300000000000011</v>
      </c>
      <c r="L2388" s="21" t="n">
        <f aca="false">I2388 / $E$2</f>
        <v>0.00448877805486273</v>
      </c>
      <c r="M2388" s="22" t="n">
        <f aca="false">J2388 / $E$2</f>
        <v>0.0174563591022444</v>
      </c>
      <c r="N2388" s="23" t="n">
        <f aca="false">K2388 / $E$2</f>
        <v>0.000299251870324201</v>
      </c>
      <c r="O2388" s="10" t="str">
        <f aca="false">IF(OR(J2388 &lt; 0, I2388 &lt; 0), IF(J2388 &lt; 0, "BUY", "SELL"), "S.W.")</f>
        <v>S.W.</v>
      </c>
      <c r="P2388" s="11" t="n">
        <f aca="false">IF(OR(O2387="BUY", O2387 = "SELL"), IF(O2387 = "BUY", E2388 - B2388, B2388 - E2388), 0)</f>
        <v>0</v>
      </c>
      <c r="Q2388" s="24" t="n">
        <f aca="false">(F2388 - F2387) / F2387</f>
        <v>0.0511702774932417</v>
      </c>
      <c r="R2388" s="25" t="inlineStr">
        <f aca="true">IF(ROW(Q2388) - 2 &gt;= 3, AVERAGE(Q2388:OFFSET(Q2388,1 - $R$2, 0)), "")</f>
        <is>
          <t/>
        </is>
      </c>
    </row>
    <row collapsed="false" customFormat="false" customHeight="false" hidden="false" ht="13.3" outlineLevel="0" r="2389">
      <c r="A2389" s="20" t="n">
        <v>40024</v>
      </c>
      <c r="B2389" s="14" t="n">
        <v>161.7</v>
      </c>
      <c r="C2389" s="15" t="n">
        <v>164.72</v>
      </c>
      <c r="D2389" s="16" t="n">
        <v>161.5</v>
      </c>
      <c r="E2389" s="17" t="n">
        <v>162.79</v>
      </c>
      <c r="F2389" s="18" t="n">
        <v>16771600</v>
      </c>
      <c r="G2389" s="13" t="n">
        <v>162.09</v>
      </c>
      <c r="I2389" s="7" t="n">
        <f aca="false">C2389 - E2388</f>
        <v>4.69</v>
      </c>
      <c r="J2389" s="8" t="n">
        <f aca="false">E2388 - D2389</f>
        <v>-1.47</v>
      </c>
      <c r="K2389" s="9" t="n">
        <f aca="false">E2389 - E2388</f>
        <v>2.75999999999999</v>
      </c>
      <c r="L2389" s="21" t="n">
        <f aca="false">I2389 / $E$2</f>
        <v>0.0467830423940149</v>
      </c>
      <c r="M2389" s="22" t="n">
        <f aca="false">J2389 / $E$2</f>
        <v>-0.0146633416458853</v>
      </c>
      <c r="N2389" s="23" t="n">
        <f aca="false">K2389 / $E$2</f>
        <v>0.0275311720698253</v>
      </c>
      <c r="O2389" s="10" t="str">
        <f aca="false">IF(OR(J2389 &lt; 0, I2389 &lt; 0), IF(J2389 &lt; 0, "BUY", "SELL"), "S.W.")</f>
        <v>BUY</v>
      </c>
      <c r="P2389" s="11" t="n">
        <f aca="false">IF(OR(O2388="BUY", O2388 = "SELL"), IF(O2388 = "BUY", E2389 - B2389, B2389 - E2389), 0)</f>
        <v>0</v>
      </c>
      <c r="Q2389" s="24" t="n">
        <f aca="false">(F2389 - F2388) / F2388</f>
        <v>0.228823680257904</v>
      </c>
      <c r="R2389" s="25" t="inlineStr">
        <f aca="true">IF(ROW(Q2389) - 2 &gt;= 3, AVERAGE(Q2389:OFFSET(Q2389,1 - $R$2, 0)), "")</f>
        <is>
          <t/>
        </is>
      </c>
    </row>
    <row collapsed="false" customFormat="false" customHeight="false" hidden="false" ht="13.3" outlineLevel="0" r="2390">
      <c r="A2390" s="20" t="n">
        <v>40025</v>
      </c>
      <c r="B2390" s="14" t="n">
        <v>162.99</v>
      </c>
      <c r="C2390" s="15" t="n">
        <v>165</v>
      </c>
      <c r="D2390" s="16" t="n">
        <v>162.91</v>
      </c>
      <c r="E2390" s="17" t="n">
        <v>163.39</v>
      </c>
      <c r="F2390" s="18" t="n">
        <v>15090600</v>
      </c>
      <c r="G2390" s="13" t="n">
        <v>162.69</v>
      </c>
      <c r="I2390" s="7" t="n">
        <f aca="false">C2390 - E2389</f>
        <v>2.21000000000001</v>
      </c>
      <c r="J2390" s="8" t="n">
        <f aca="false">E2389 - D2390</f>
        <v>-0.120000000000005</v>
      </c>
      <c r="K2390" s="9" t="n">
        <f aca="false">E2390 - E2389</f>
        <v>0.599999999999994</v>
      </c>
      <c r="L2390" s="21" t="n">
        <f aca="false">I2390 / $E$2</f>
        <v>0.0220448877805487</v>
      </c>
      <c r="M2390" s="22" t="n">
        <f aca="false">J2390 / $E$2</f>
        <v>-0.0011970074812968</v>
      </c>
      <c r="N2390" s="23" t="n">
        <f aca="false">K2390 / $E$2</f>
        <v>0.00598503740648373</v>
      </c>
      <c r="O2390" s="10" t="str">
        <f aca="false">IF(OR(J2390 &lt; 0, I2390 &lt; 0), IF(J2390 &lt; 0, "BUY", "SELL"), "S.W.")</f>
        <v>BUY</v>
      </c>
      <c r="P2390" s="11" t="n">
        <f aca="false">IF(OR(O2389="BUY", O2389 = "SELL"), IF(O2389 = "BUY", E2390 - B2390, B2390 - E2390), 0)</f>
        <v>0.399999999999977</v>
      </c>
      <c r="Q2390" s="24" t="n">
        <f aca="false">(F2390 - F2389) / F2389</f>
        <v>-0.100228958477426</v>
      </c>
      <c r="R2390" s="25" t="inlineStr">
        <f aca="true">IF(ROW(Q2390) - 2 &gt;= 3, AVERAGE(Q2390:OFFSET(Q2390,1 - $R$2, 0)), "")</f>
        <is>
          <t/>
        </is>
      </c>
    </row>
    <row collapsed="false" customFormat="false" customHeight="false" hidden="false" ht="13.3" outlineLevel="0" r="2391">
      <c r="A2391" s="20" t="n">
        <v>40028</v>
      </c>
      <c r="B2391" s="14" t="n">
        <v>165.21</v>
      </c>
      <c r="C2391" s="15" t="n">
        <v>166.64</v>
      </c>
      <c r="D2391" s="16" t="n">
        <v>164.87</v>
      </c>
      <c r="E2391" s="17" t="n">
        <v>166.43</v>
      </c>
      <c r="F2391" s="18" t="n">
        <v>14080000</v>
      </c>
      <c r="G2391" s="13" t="n">
        <v>165.72</v>
      </c>
      <c r="I2391" s="7" t="n">
        <f aca="false">C2391 - E2390</f>
        <v>3.25</v>
      </c>
      <c r="J2391" s="8" t="n">
        <f aca="false">E2390 - D2391</f>
        <v>-1.48000000000002</v>
      </c>
      <c r="K2391" s="9" t="n">
        <f aca="false">E2391 - E2390</f>
        <v>3.04000000000002</v>
      </c>
      <c r="L2391" s="21" t="n">
        <f aca="false">I2391 / $E$2</f>
        <v>0.0324189526184539</v>
      </c>
      <c r="M2391" s="22" t="n">
        <f aca="false">J2391 / $E$2</f>
        <v>-0.0147630922693269</v>
      </c>
      <c r="N2391" s="23" t="n">
        <f aca="false">K2391 / $E$2</f>
        <v>0.0303241895261847</v>
      </c>
      <c r="O2391" s="10" t="str">
        <f aca="false">IF(OR(J2391 &lt; 0, I2391 &lt; 0), IF(J2391 &lt; 0, "BUY", "SELL"), "S.W.")</f>
        <v>BUY</v>
      </c>
      <c r="P2391" s="11" t="n">
        <f aca="false">IF(OR(O2390="BUY", O2390 = "SELL"), IF(O2390 = "BUY", E2391 - B2391, B2391 - E2391), 0)</f>
        <v>1.22</v>
      </c>
      <c r="Q2391" s="24" t="n">
        <f aca="false">(F2391 - F2390) / F2390</f>
        <v>-0.0669688415304892</v>
      </c>
      <c r="R2391" s="25" t="inlineStr">
        <f aca="true">IF(ROW(Q2391) - 2 &gt;= 3, AVERAGE(Q2391:OFFSET(Q2391,1 - $R$2, 0)), "")</f>
        <is>
          <t/>
        </is>
      </c>
    </row>
    <row collapsed="false" customFormat="false" customHeight="false" hidden="false" ht="13.3" outlineLevel="0" r="2392">
      <c r="A2392" s="20" t="n">
        <v>40029</v>
      </c>
      <c r="B2392" s="14" t="n">
        <v>164.93</v>
      </c>
      <c r="C2392" s="15" t="n">
        <v>165.57</v>
      </c>
      <c r="D2392" s="16" t="n">
        <v>164.21</v>
      </c>
      <c r="E2392" s="17" t="n">
        <v>165.55</v>
      </c>
      <c r="F2392" s="18" t="n">
        <v>14136100</v>
      </c>
      <c r="G2392" s="13" t="n">
        <v>164.84</v>
      </c>
      <c r="I2392" s="7" t="n">
        <f aca="false">C2392 - E2391</f>
        <v>-0.860000000000014</v>
      </c>
      <c r="J2392" s="8" t="n">
        <f aca="false">E2391 - D2392</f>
        <v>2.22</v>
      </c>
      <c r="K2392" s="9" t="n">
        <f aca="false">E2392 - E2391</f>
        <v>-0.879999999999995</v>
      </c>
      <c r="L2392" s="21" t="n">
        <f aca="false">I2392 / $E$2</f>
        <v>-0.00857855361596024</v>
      </c>
      <c r="M2392" s="22" t="n">
        <f aca="false">J2392 / $E$2</f>
        <v>0.02214463840399</v>
      </c>
      <c r="N2392" s="23" t="n">
        <f aca="false">K2392 / $E$2</f>
        <v>-0.00877805486284285</v>
      </c>
      <c r="O2392" s="10" t="str">
        <f aca="false">IF(OR(J2392 &lt; 0, I2392 &lt; 0), IF(J2392 &lt; 0, "BUY", "SELL"), "S.W.")</f>
        <v>SELL</v>
      </c>
      <c r="P2392" s="11" t="n">
        <f aca="false">IF(OR(O2391="BUY", O2391 = "SELL"), IF(O2391 = "BUY", E2392 - B2392, B2392 - E2392), 0)</f>
        <v>0.620000000000005</v>
      </c>
      <c r="Q2392" s="24" t="n">
        <f aca="false">(F2392 - F2391) / F2391</f>
        <v>0.003984375</v>
      </c>
      <c r="R2392" s="25" t="inlineStr">
        <f aca="true">IF(ROW(Q2392) - 2 &gt;= 3, AVERAGE(Q2392:OFFSET(Q2392,1 - $R$2, 0)), "")</f>
        <is>
          <t/>
        </is>
      </c>
    </row>
    <row collapsed="false" customFormat="false" customHeight="false" hidden="false" ht="13.3" outlineLevel="0" r="2393">
      <c r="A2393" s="20" t="n">
        <v>40030</v>
      </c>
      <c r="B2393" s="14" t="n">
        <v>165.75</v>
      </c>
      <c r="C2393" s="15" t="n">
        <v>167.39</v>
      </c>
      <c r="D2393" s="16" t="n">
        <v>164.21</v>
      </c>
      <c r="E2393" s="17" t="n">
        <v>165.11</v>
      </c>
      <c r="F2393" s="18" t="n">
        <v>15113700</v>
      </c>
      <c r="G2393" s="13" t="n">
        <v>164.4</v>
      </c>
      <c r="I2393" s="7" t="n">
        <f aca="false">C2393 - E2392</f>
        <v>1.83999999999998</v>
      </c>
      <c r="J2393" s="8" t="n">
        <f aca="false">E2392 - D2393</f>
        <v>1.34</v>
      </c>
      <c r="K2393" s="9" t="n">
        <f aca="false">E2393 - E2392</f>
        <v>-0.439999999999998</v>
      </c>
      <c r="L2393" s="21" t="n">
        <f aca="false">I2393 / $E$2</f>
        <v>0.0183541147132167</v>
      </c>
      <c r="M2393" s="22" t="n">
        <f aca="false">J2393 / $E$2</f>
        <v>0.0133665835411472</v>
      </c>
      <c r="N2393" s="23" t="n">
        <f aca="false">K2393 / $E$2</f>
        <v>-0.00438902743142142</v>
      </c>
      <c r="O2393" s="10" t="str">
        <f aca="false">IF(OR(J2393 &lt; 0, I2393 &lt; 0), IF(J2393 &lt; 0, "BUY", "SELL"), "S.W.")</f>
        <v>S.W.</v>
      </c>
      <c r="P2393" s="11" t="n">
        <f aca="false">IF(OR(O2392="BUY", O2392 = "SELL"), IF(O2392 = "BUY", E2393 - B2393, B2393 - E2393), 0)</f>
        <v>0.639999999999986</v>
      </c>
      <c r="Q2393" s="24" t="n">
        <f aca="false">(F2393 - F2392) / F2392</f>
        <v>0.0691562736539781</v>
      </c>
      <c r="R2393" s="25" t="inlineStr">
        <f aca="true">IF(ROW(Q2393) - 2 &gt;= 3, AVERAGE(Q2393:OFFSET(Q2393,1 - $R$2, 0)), "")</f>
        <is>
          <t/>
        </is>
      </c>
    </row>
    <row collapsed="false" customFormat="false" customHeight="false" hidden="false" ht="13.3" outlineLevel="0" r="2394">
      <c r="A2394" s="20" t="n">
        <v>40031</v>
      </c>
      <c r="B2394" s="14" t="n">
        <v>165.58</v>
      </c>
      <c r="C2394" s="15" t="n">
        <v>166.51</v>
      </c>
      <c r="D2394" s="16" t="n">
        <v>163.09</v>
      </c>
      <c r="E2394" s="17" t="n">
        <v>163.91</v>
      </c>
      <c r="F2394" s="18" t="n">
        <v>12200600</v>
      </c>
      <c r="G2394" s="13" t="n">
        <v>163.21</v>
      </c>
      <c r="I2394" s="7" t="n">
        <f aca="false">C2394 - E2393</f>
        <v>1.39999999999998</v>
      </c>
      <c r="J2394" s="8" t="n">
        <f aca="false">E2393 - D2394</f>
        <v>2.02000000000001</v>
      </c>
      <c r="K2394" s="9" t="n">
        <f aca="false">E2394 - E2393</f>
        <v>-1.20000000000002</v>
      </c>
      <c r="L2394" s="21" t="n">
        <f aca="false">I2394 / $E$2</f>
        <v>0.0139650872817953</v>
      </c>
      <c r="M2394" s="22" t="n">
        <f aca="false">J2394 / $E$2</f>
        <v>0.0201496259351622</v>
      </c>
      <c r="N2394" s="23" t="n">
        <f aca="false">K2394 / $E$2</f>
        <v>-0.0119700748129678</v>
      </c>
      <c r="O2394" s="10" t="str">
        <f aca="false">IF(OR(J2394 &lt; 0, I2394 &lt; 0), IF(J2394 &lt; 0, "BUY", "SELL"), "S.W.")</f>
        <v>S.W.</v>
      </c>
      <c r="P2394" s="11" t="n">
        <f aca="false">IF(OR(O2393="BUY", O2393 = "SELL"), IF(O2393 = "BUY", E2394 - B2394, B2394 - E2394), 0)</f>
        <v>0</v>
      </c>
      <c r="Q2394" s="24" t="n">
        <f aca="false">(F2394 - F2393) / F2393</f>
        <v>-0.192745654604763</v>
      </c>
      <c r="R2394" s="25" t="inlineStr">
        <f aca="true">IF(ROW(Q2394) - 2 &gt;= 3, AVERAGE(Q2394:OFFSET(Q2394,1 - $R$2, 0)), "")</f>
        <is>
          <t/>
        </is>
      </c>
    </row>
    <row collapsed="false" customFormat="false" customHeight="false" hidden="false" ht="13.3" outlineLevel="0" r="2395">
      <c r="A2395" s="20" t="n">
        <v>40032</v>
      </c>
      <c r="B2395" s="14" t="n">
        <v>165.49</v>
      </c>
      <c r="C2395" s="15" t="n">
        <v>166.6</v>
      </c>
      <c r="D2395" s="16" t="n">
        <v>164.8</v>
      </c>
      <c r="E2395" s="17" t="n">
        <v>165.51</v>
      </c>
      <c r="F2395" s="18" t="n">
        <v>13834100</v>
      </c>
      <c r="G2395" s="13" t="n">
        <v>164.8</v>
      </c>
      <c r="I2395" s="7" t="n">
        <f aca="false">C2395 - E2394</f>
        <v>2.69</v>
      </c>
      <c r="J2395" s="8" t="n">
        <f aca="false">E2394 - D2395</f>
        <v>-0.890000000000015</v>
      </c>
      <c r="K2395" s="9" t="n">
        <f aca="false">E2395 - E2394</f>
        <v>1.59999999999999</v>
      </c>
      <c r="L2395" s="21" t="n">
        <f aca="false">I2395 / $E$2</f>
        <v>0.0268329177057356</v>
      </c>
      <c r="M2395" s="22" t="n">
        <f aca="false">J2395 / $E$2</f>
        <v>-0.00887780548628444</v>
      </c>
      <c r="N2395" s="23" t="n">
        <f aca="false">K2395 / $E$2</f>
        <v>0.0159600997506234</v>
      </c>
      <c r="O2395" s="10" t="str">
        <f aca="false">IF(OR(J2395 &lt; 0, I2395 &lt; 0), IF(J2395 &lt; 0, "BUY", "SELL"), "S.W.")</f>
        <v>BUY</v>
      </c>
      <c r="P2395" s="11" t="n">
        <f aca="false">IF(OR(O2394="BUY", O2394 = "SELL"), IF(O2394 = "BUY", E2395 - B2395, B2395 - E2395), 0)</f>
        <v>0</v>
      </c>
      <c r="Q2395" s="24" t="n">
        <f aca="false">(F2395 - F2394) / F2394</f>
        <v>0.133886858023376</v>
      </c>
      <c r="R2395" s="25" t="inlineStr">
        <f aca="true">IF(ROW(Q2395) - 2 &gt;= 3, AVERAGE(Q2395:OFFSET(Q2395,1 - $R$2, 0)), "")</f>
        <is>
          <t/>
        </is>
      </c>
    </row>
    <row collapsed="false" customFormat="false" customHeight="false" hidden="false" ht="13.3" outlineLevel="0" r="2396">
      <c r="A2396" s="20" t="n">
        <v>40035</v>
      </c>
      <c r="B2396" s="14" t="n">
        <v>165.66</v>
      </c>
      <c r="C2396" s="15" t="n">
        <v>166.6</v>
      </c>
      <c r="D2396" s="16" t="n">
        <v>163.66</v>
      </c>
      <c r="E2396" s="17" t="n">
        <v>164.72</v>
      </c>
      <c r="F2396" s="18" t="n">
        <v>10724800</v>
      </c>
      <c r="G2396" s="13" t="n">
        <v>164.02</v>
      </c>
      <c r="I2396" s="7" t="n">
        <f aca="false">C2396 - E2395</f>
        <v>1.09</v>
      </c>
      <c r="J2396" s="8" t="n">
        <f aca="false">E2395 - D2396</f>
        <v>1.84999999999999</v>
      </c>
      <c r="K2396" s="9" t="n">
        <f aca="false">E2396 - E2395</f>
        <v>-0.789999999999992</v>
      </c>
      <c r="L2396" s="21" t="n">
        <f aca="false">I2396 / $E$2</f>
        <v>0.0108728179551123</v>
      </c>
      <c r="M2396" s="22" t="n">
        <f aca="false">J2396 / $E$2</f>
        <v>0.0184538653366583</v>
      </c>
      <c r="N2396" s="23" t="n">
        <f aca="false">K2396 / $E$2</f>
        <v>-0.00788029925187025</v>
      </c>
      <c r="O2396" s="10" t="str">
        <f aca="false">IF(OR(J2396 &lt; 0, I2396 &lt; 0), IF(J2396 &lt; 0, "BUY", "SELL"), "S.W.")</f>
        <v>S.W.</v>
      </c>
      <c r="P2396" s="11" t="n">
        <f aca="false">IF(OR(O2395="BUY", O2395 = "SELL"), IF(O2395 = "BUY", E2396 - B2396, B2396 - E2396), 0)</f>
        <v>-0.939999999999998</v>
      </c>
      <c r="Q2396" s="24" t="n">
        <f aca="false">(F2396 - F2395) / F2395</f>
        <v>-0.224756218330068</v>
      </c>
      <c r="R2396" s="25" t="inlineStr">
        <f aca="true">IF(ROW(Q2396) - 2 &gt;= 3, AVERAGE(Q2396:OFFSET(Q2396,1 - $R$2, 0)), "")</f>
        <is>
          <t/>
        </is>
      </c>
    </row>
    <row collapsed="false" customFormat="false" customHeight="false" hidden="false" ht="13.3" outlineLevel="0" r="2397">
      <c r="A2397" s="20" t="n">
        <v>40036</v>
      </c>
      <c r="B2397" s="14" t="n">
        <v>163.69</v>
      </c>
      <c r="C2397" s="15" t="n">
        <v>164.38</v>
      </c>
      <c r="D2397" s="16" t="n">
        <v>161.88</v>
      </c>
      <c r="E2397" s="17" t="n">
        <v>162.83</v>
      </c>
      <c r="F2397" s="18" t="n">
        <v>12690800</v>
      </c>
      <c r="G2397" s="13" t="n">
        <v>162.13</v>
      </c>
      <c r="I2397" s="7" t="n">
        <f aca="false">C2397 - E2396</f>
        <v>-0.340000000000003</v>
      </c>
      <c r="J2397" s="8" t="n">
        <f aca="false">E2396 - D2397</f>
        <v>2.84</v>
      </c>
      <c r="K2397" s="9" t="n">
        <f aca="false">E2397 - E2396</f>
        <v>-1.88999999999999</v>
      </c>
      <c r="L2397" s="21" t="n">
        <f aca="false">I2397 / $E$2</f>
        <v>-0.00339152119700752</v>
      </c>
      <c r="M2397" s="22" t="n">
        <f aca="false">J2397 / $E$2</f>
        <v>0.0283291770573566</v>
      </c>
      <c r="N2397" s="23" t="n">
        <f aca="false">K2397 / $E$2</f>
        <v>-0.0188528678304238</v>
      </c>
      <c r="O2397" s="10" t="str">
        <f aca="false">IF(OR(J2397 &lt; 0, I2397 &lt; 0), IF(J2397 &lt; 0, "BUY", "SELL"), "S.W.")</f>
        <v>SELL</v>
      </c>
      <c r="P2397" s="11" t="n">
        <f aca="false">IF(OR(O2396="BUY", O2396 = "SELL"), IF(O2396 = "BUY", E2397 - B2397, B2397 - E2397), 0)</f>
        <v>0</v>
      </c>
      <c r="Q2397" s="24" t="n">
        <f aca="false">(F2397 - F2396) / F2396</f>
        <v>0.183313441742503</v>
      </c>
      <c r="R2397" s="25" t="inlineStr">
        <f aca="true">IF(ROW(Q2397) - 2 &gt;= 3, AVERAGE(Q2397:OFFSET(Q2397,1 - $R$2, 0)), "")</f>
        <is>
          <t/>
        </is>
      </c>
    </row>
    <row collapsed="false" customFormat="false" customHeight="false" hidden="false" ht="13.3" outlineLevel="0" r="2398">
      <c r="A2398" s="20" t="n">
        <v>40037</v>
      </c>
      <c r="B2398" s="14" t="n">
        <v>162.55</v>
      </c>
      <c r="C2398" s="15" t="n">
        <v>166.71</v>
      </c>
      <c r="D2398" s="16" t="n">
        <v>162.46</v>
      </c>
      <c r="E2398" s="17" t="n">
        <v>165.31</v>
      </c>
      <c r="F2398" s="18" t="n">
        <v>15895400</v>
      </c>
      <c r="G2398" s="13" t="n">
        <v>164.6</v>
      </c>
      <c r="I2398" s="7" t="n">
        <f aca="false">C2398 - E2397</f>
        <v>3.88</v>
      </c>
      <c r="J2398" s="8" t="n">
        <f aca="false">E2397 - D2398</f>
        <v>0.370000000000005</v>
      </c>
      <c r="K2398" s="9" t="n">
        <f aca="false">E2398 - E2397</f>
        <v>2.47999999999999</v>
      </c>
      <c r="L2398" s="21" t="n">
        <f aca="false">I2398 / $E$2</f>
        <v>0.0387032418952618</v>
      </c>
      <c r="M2398" s="22" t="n">
        <f aca="false">J2398 / $E$2</f>
        <v>0.00369077306733172</v>
      </c>
      <c r="N2398" s="23" t="n">
        <f aca="false">K2398 / $E$2</f>
        <v>0.0247381546134662</v>
      </c>
      <c r="O2398" s="10" t="str">
        <f aca="false">IF(OR(J2398 &lt; 0, I2398 &lt; 0), IF(J2398 &lt; 0, "BUY", "SELL"), "S.W.")</f>
        <v>S.W.</v>
      </c>
      <c r="P2398" s="11" t="n">
        <f aca="false">IF(OR(O2397="BUY", O2397 = "SELL"), IF(O2397 = "BUY", E2398 - B2398, B2398 - E2398), 0)</f>
        <v>-2.75999999999999</v>
      </c>
      <c r="Q2398" s="24" t="n">
        <f aca="false">(F2398 - F2397) / F2397</f>
        <v>0.252513631922337</v>
      </c>
      <c r="R2398" s="25" t="inlineStr">
        <f aca="true">IF(ROW(Q2398) - 2 &gt;= 3, AVERAGE(Q2398:OFFSET(Q2398,1 - $R$2, 0)), "")</f>
        <is>
          <t/>
        </is>
      </c>
    </row>
    <row collapsed="false" customFormat="false" customHeight="false" hidden="false" ht="13.3" outlineLevel="0" r="2399">
      <c r="A2399" s="20" t="n">
        <v>40038</v>
      </c>
      <c r="B2399" s="14" t="n">
        <v>166.65</v>
      </c>
      <c r="C2399" s="15" t="n">
        <v>168.67</v>
      </c>
      <c r="D2399" s="16" t="n">
        <v>166.5</v>
      </c>
      <c r="E2399" s="17" t="n">
        <v>168.42</v>
      </c>
      <c r="F2399" s="18" t="n">
        <v>15713600</v>
      </c>
      <c r="G2399" s="13" t="n">
        <v>167.7</v>
      </c>
      <c r="I2399" s="7" t="n">
        <f aca="false">C2399 - E2398</f>
        <v>3.35999999999999</v>
      </c>
      <c r="J2399" s="8" t="n">
        <f aca="false">E2398 - D2399</f>
        <v>-1.19</v>
      </c>
      <c r="K2399" s="9" t="n">
        <f aca="false">E2399 - E2398</f>
        <v>3.10999999999999</v>
      </c>
      <c r="L2399" s="21" t="n">
        <f aca="false">I2399 / $E$2</f>
        <v>0.0335162094763091</v>
      </c>
      <c r="M2399" s="22" t="n">
        <f aca="false">J2399 / $E$2</f>
        <v>-0.0118703241895262</v>
      </c>
      <c r="N2399" s="23" t="n">
        <f aca="false">K2399 / $E$2</f>
        <v>0.0310224438902742</v>
      </c>
      <c r="O2399" s="10" t="str">
        <f aca="false">IF(OR(J2399 &lt; 0, I2399 &lt; 0), IF(J2399 &lt; 0, "BUY", "SELL"), "S.W.")</f>
        <v>BUY</v>
      </c>
      <c r="P2399" s="11" t="n">
        <f aca="false">IF(OR(O2398="BUY", O2398 = "SELL"), IF(O2398 = "BUY", E2399 - B2399, B2399 - E2399), 0)</f>
        <v>0</v>
      </c>
      <c r="Q2399" s="24" t="n">
        <f aca="false">(F2399 - F2398) / F2398</f>
        <v>-0.0114372711602099</v>
      </c>
      <c r="R2399" s="25" t="inlineStr">
        <f aca="true">IF(ROW(Q2399) - 2 &gt;= 3, AVERAGE(Q2399:OFFSET(Q2399,1 - $R$2, 0)), "")</f>
        <is>
          <t/>
        </is>
      </c>
    </row>
    <row collapsed="false" customFormat="false" customHeight="false" hidden="false" ht="13.3" outlineLevel="0" r="2400">
      <c r="A2400" s="20" t="n">
        <v>40039</v>
      </c>
      <c r="B2400" s="14" t="n">
        <v>167.94</v>
      </c>
      <c r="C2400" s="15" t="n">
        <v>168.23</v>
      </c>
      <c r="D2400" s="16" t="n">
        <v>165.53</v>
      </c>
      <c r="E2400" s="17" t="n">
        <v>166.78</v>
      </c>
      <c r="F2400" s="18" t="n">
        <v>10922000</v>
      </c>
      <c r="G2400" s="13" t="n">
        <v>166.07</v>
      </c>
      <c r="I2400" s="7" t="n">
        <f aca="false">C2400 - E2399</f>
        <v>-0.189999999999998</v>
      </c>
      <c r="J2400" s="8" t="n">
        <f aca="false">E2399 - D2400</f>
        <v>2.88999999999999</v>
      </c>
      <c r="K2400" s="9" t="n">
        <f aca="false">E2400 - E2399</f>
        <v>-1.63999999999999</v>
      </c>
      <c r="L2400" s="21" t="n">
        <f aca="false">I2400 / $E$2</f>
        <v>-0.00189526184538651</v>
      </c>
      <c r="M2400" s="22" t="n">
        <f aca="false">J2400 / $E$2</f>
        <v>0.0288279301745635</v>
      </c>
      <c r="N2400" s="23" t="n">
        <f aca="false">K2400 / $E$2</f>
        <v>-0.0163591022443889</v>
      </c>
      <c r="O2400" s="10" t="str">
        <f aca="false">IF(OR(J2400 &lt; 0, I2400 &lt; 0), IF(J2400 &lt; 0, "BUY", "SELL"), "S.W.")</f>
        <v>SELL</v>
      </c>
      <c r="P2400" s="11" t="n">
        <f aca="false">IF(OR(O2399="BUY", O2399 = "SELL"), IF(O2399 = "BUY", E2400 - B2400, B2400 - E2400), 0)</f>
        <v>-1.16</v>
      </c>
      <c r="Q2400" s="24" t="n">
        <f aca="false">(F2400 - F2399) / F2399</f>
        <v>-0.304933306180633</v>
      </c>
      <c r="R2400" s="25" t="inlineStr">
        <f aca="true">IF(ROW(Q2400) - 2 &gt;= 3, AVERAGE(Q2400:OFFSET(Q2400,1 - $R$2, 0)), "")</f>
        <is>
          <t/>
        </is>
      </c>
    </row>
    <row collapsed="false" customFormat="false" customHeight="false" hidden="false" ht="13.3" outlineLevel="0" r="2401">
      <c r="A2401" s="20" t="n">
        <v>40042</v>
      </c>
      <c r="B2401" s="14" t="n">
        <v>163.55</v>
      </c>
      <c r="C2401" s="15" t="n">
        <v>163.59</v>
      </c>
      <c r="D2401" s="16" t="n">
        <v>159.42</v>
      </c>
      <c r="E2401" s="17" t="n">
        <v>159.59</v>
      </c>
      <c r="F2401" s="18" t="n">
        <v>18727900</v>
      </c>
      <c r="G2401" s="13" t="n">
        <v>158.91</v>
      </c>
      <c r="I2401" s="7" t="n">
        <f aca="false">C2401 - E2400</f>
        <v>-3.19</v>
      </c>
      <c r="J2401" s="8" t="n">
        <f aca="false">E2400 - D2401</f>
        <v>7.36000000000001</v>
      </c>
      <c r="K2401" s="9" t="n">
        <f aca="false">E2401 - E2400</f>
        <v>-7.19</v>
      </c>
      <c r="L2401" s="21" t="n">
        <f aca="false">I2401 / $E$2</f>
        <v>-0.0318204488778055</v>
      </c>
      <c r="M2401" s="22" t="n">
        <f aca="false">J2401 / $E$2</f>
        <v>0.073416458852868</v>
      </c>
      <c r="N2401" s="23" t="n">
        <f aca="false">K2401 / $E$2</f>
        <v>-0.0717206982543641</v>
      </c>
      <c r="O2401" s="10" t="str">
        <f aca="false">IF(OR(J2401 &lt; 0, I2401 &lt; 0), IF(J2401 &lt; 0, "BUY", "SELL"), "S.W.")</f>
        <v>SELL</v>
      </c>
      <c r="P2401" s="11" t="n">
        <f aca="false">IF(OR(O2400="BUY", O2400 = "SELL"), IF(O2400 = "BUY", E2401 - B2401, B2401 - E2401), 0)</f>
        <v>3.96000000000001</v>
      </c>
      <c r="Q2401" s="24" t="n">
        <f aca="false">(F2401 - F2400) / F2400</f>
        <v>0.71469511078557</v>
      </c>
      <c r="R2401" s="25" t="inlineStr">
        <f aca="true">IF(ROW(Q2401) - 2 &gt;= 3, AVERAGE(Q2401:OFFSET(Q2401,1 - $R$2, 0)), "")</f>
        <is>
          <t/>
        </is>
      </c>
    </row>
    <row collapsed="false" customFormat="false" customHeight="false" hidden="false" ht="13.3" outlineLevel="0" r="2402">
      <c r="A2402" s="20" t="n">
        <v>40043</v>
      </c>
      <c r="B2402" s="14" t="n">
        <v>161.63</v>
      </c>
      <c r="C2402" s="15" t="n">
        <v>164.24</v>
      </c>
      <c r="D2402" s="16" t="n">
        <v>161.41</v>
      </c>
      <c r="E2402" s="17" t="n">
        <v>164</v>
      </c>
      <c r="F2402" s="18" t="n">
        <v>15398300</v>
      </c>
      <c r="G2402" s="13" t="n">
        <v>163.3</v>
      </c>
      <c r="I2402" s="7" t="n">
        <f aca="false">C2402 - E2401</f>
        <v>4.65000000000001</v>
      </c>
      <c r="J2402" s="8" t="n">
        <f aca="false">E2401 - D2402</f>
        <v>-1.81999999999999</v>
      </c>
      <c r="K2402" s="9" t="n">
        <f aca="false">E2402 - E2401</f>
        <v>4.41</v>
      </c>
      <c r="L2402" s="21" t="n">
        <f aca="false">I2402 / $E$2</f>
        <v>0.0463840399002494</v>
      </c>
      <c r="M2402" s="22" t="n">
        <f aca="false">J2402 / $E$2</f>
        <v>-0.0181546134663341</v>
      </c>
      <c r="N2402" s="23" t="n">
        <f aca="false">K2402 / $E$2</f>
        <v>0.0439900249376558</v>
      </c>
      <c r="O2402" s="10" t="str">
        <f aca="false">IF(OR(J2402 &lt; 0, I2402 &lt; 0), IF(J2402 &lt; 0, "BUY", "SELL"), "S.W.")</f>
        <v>BUY</v>
      </c>
      <c r="P2402" s="11" t="n">
        <f aca="false">IF(OR(O2401="BUY", O2401 = "SELL"), IF(O2401 = "BUY", E2402 - B2402, B2402 - E2402), 0)</f>
        <v>-2.37</v>
      </c>
      <c r="Q2402" s="24" t="n">
        <f aca="false">(F2402 - F2401) / F2401</f>
        <v>-0.177788219714971</v>
      </c>
      <c r="R2402" s="25" t="inlineStr">
        <f aca="true">IF(ROW(Q2402) - 2 &gt;= 3, AVERAGE(Q2402:OFFSET(Q2402,1 - $R$2, 0)), "")</f>
        <is>
          <t/>
        </is>
      </c>
    </row>
    <row collapsed="false" customFormat="false" customHeight="false" hidden="false" ht="13.3" outlineLevel="0" r="2403">
      <c r="A2403" s="20" t="n">
        <v>40044</v>
      </c>
      <c r="B2403" s="14" t="n">
        <v>162.75</v>
      </c>
      <c r="C2403" s="15" t="n">
        <v>165.3</v>
      </c>
      <c r="D2403" s="16" t="n">
        <v>162.45</v>
      </c>
      <c r="E2403" s="17" t="n">
        <v>164.6</v>
      </c>
      <c r="F2403" s="18" t="n">
        <v>14759700</v>
      </c>
      <c r="G2403" s="13" t="n">
        <v>163.9</v>
      </c>
      <c r="I2403" s="7" t="n">
        <f aca="false">C2403 - E2402</f>
        <v>1.30000000000001</v>
      </c>
      <c r="J2403" s="8" t="n">
        <f aca="false">E2402 - D2403</f>
        <v>1.55000000000001</v>
      </c>
      <c r="K2403" s="9" t="n">
        <f aca="false">E2403 - E2402</f>
        <v>0.599999999999994</v>
      </c>
      <c r="L2403" s="21" t="n">
        <f aca="false">I2403 / $E$2</f>
        <v>0.0129675810473817</v>
      </c>
      <c r="M2403" s="22" t="n">
        <f aca="false">J2403 / $E$2</f>
        <v>0.0154613466334166</v>
      </c>
      <c r="N2403" s="23" t="n">
        <f aca="false">K2403 / $E$2</f>
        <v>0.00598503740648373</v>
      </c>
      <c r="O2403" s="10" t="str">
        <f aca="false">IF(OR(J2403 &lt; 0, I2403 &lt; 0), IF(J2403 &lt; 0, "BUY", "SELL"), "S.W.")</f>
        <v>S.W.</v>
      </c>
      <c r="P2403" s="11" t="n">
        <f aca="false">IF(OR(O2402="BUY", O2402 = "SELL"), IF(O2402 = "BUY", E2403 - B2403, B2403 - E2403), 0)</f>
        <v>1.84999999999999</v>
      </c>
      <c r="Q2403" s="24" t="n">
        <f aca="false">(F2403 - F2402) / F2402</f>
        <v>-0.041472110557659</v>
      </c>
      <c r="R2403" s="25" t="inlineStr">
        <f aca="true">IF(ROW(Q2403) - 2 &gt;= 3, AVERAGE(Q2403:OFFSET(Q2403,1 - $R$2, 0)), "")</f>
        <is>
          <t/>
        </is>
      </c>
    </row>
    <row collapsed="false" customFormat="false" customHeight="false" hidden="false" ht="13.3" outlineLevel="0" r="2404">
      <c r="A2404" s="20" t="n">
        <v>40045</v>
      </c>
      <c r="B2404" s="14" t="n">
        <v>164.98</v>
      </c>
      <c r="C2404" s="15" t="n">
        <v>166.72</v>
      </c>
      <c r="D2404" s="16" t="n">
        <v>164.61</v>
      </c>
      <c r="E2404" s="17" t="n">
        <v>166.33</v>
      </c>
      <c r="F2404" s="18" t="n">
        <v>12215400</v>
      </c>
      <c r="G2404" s="13" t="n">
        <v>165.62</v>
      </c>
      <c r="I2404" s="7" t="n">
        <f aca="false">C2404 - E2403</f>
        <v>2.12</v>
      </c>
      <c r="J2404" s="8" t="n">
        <f aca="false">E2403 - D2404</f>
        <v>-0.0100000000000193</v>
      </c>
      <c r="K2404" s="9" t="n">
        <f aca="false">E2404 - E2403</f>
        <v>1.73000000000002</v>
      </c>
      <c r="L2404" s="21" t="n">
        <f aca="false">I2404 / $E$2</f>
        <v>0.0211471321695761</v>
      </c>
      <c r="M2404" s="22" t="n">
        <f aca="false">J2404 / $E$2</f>
        <v>-9.97506234415893E-005</v>
      </c>
      <c r="N2404" s="23" t="n">
        <f aca="false">K2404 / $E$2</f>
        <v>0.0172568578553618</v>
      </c>
      <c r="O2404" s="10" t="str">
        <f aca="false">IF(OR(J2404 &lt; 0, I2404 &lt; 0), IF(J2404 &lt; 0, "BUY", "SELL"), "S.W.")</f>
        <v>BUY</v>
      </c>
      <c r="P2404" s="11" t="n">
        <f aca="false">IF(OR(O2403="BUY", O2403 = "SELL"), IF(O2403 = "BUY", E2404 - B2404, B2404 - E2404), 0)</f>
        <v>0</v>
      </c>
      <c r="Q2404" s="24" t="n">
        <f aca="false">(F2404 - F2403) / F2403</f>
        <v>-0.172381552470579</v>
      </c>
      <c r="R2404" s="25" t="inlineStr">
        <f aca="true">IF(ROW(Q2404) - 2 &gt;= 3, AVERAGE(Q2404:OFFSET(Q2404,1 - $R$2, 0)), "")</f>
        <is>
          <t/>
        </is>
      </c>
    </row>
    <row collapsed="false" customFormat="false" customHeight="false" hidden="false" ht="13.3" outlineLevel="0" r="2405">
      <c r="A2405" s="20" t="n">
        <v>40046</v>
      </c>
      <c r="B2405" s="14" t="n">
        <v>167.65</v>
      </c>
      <c r="C2405" s="15" t="n">
        <v>169.37</v>
      </c>
      <c r="D2405" s="16" t="n">
        <v>166.8</v>
      </c>
      <c r="E2405" s="17" t="n">
        <v>169.22</v>
      </c>
      <c r="F2405" s="18" t="n">
        <v>14859800</v>
      </c>
      <c r="G2405" s="13" t="n">
        <v>168.5</v>
      </c>
      <c r="I2405" s="7" t="n">
        <f aca="false">C2405 - E2404</f>
        <v>3.03999999999999</v>
      </c>
      <c r="J2405" s="8" t="n">
        <f aca="false">E2404 - D2405</f>
        <v>-0.469999999999999</v>
      </c>
      <c r="K2405" s="9" t="n">
        <f aca="false">E2405 - E2404</f>
        <v>2.88999999999999</v>
      </c>
      <c r="L2405" s="21" t="n">
        <f aca="false">I2405 / $E$2</f>
        <v>0.0303241895261845</v>
      </c>
      <c r="M2405" s="22" t="n">
        <f aca="false">J2405 / $E$2</f>
        <v>-0.00468827930174562</v>
      </c>
      <c r="N2405" s="23" t="n">
        <f aca="false">K2405 / $E$2</f>
        <v>0.0288279301745635</v>
      </c>
      <c r="O2405" s="10" t="str">
        <f aca="false">IF(OR(J2405 &lt; 0, I2405 &lt; 0), IF(J2405 &lt; 0, "BUY", "SELL"), "S.W.")</f>
        <v>BUY</v>
      </c>
      <c r="P2405" s="11" t="n">
        <f aca="false">IF(OR(O2404="BUY", O2404 = "SELL"), IF(O2404 = "BUY", E2405 - B2405, B2405 - E2405), 0)</f>
        <v>1.56999999999999</v>
      </c>
      <c r="Q2405" s="24" t="n">
        <f aca="false">(F2405 - F2404) / F2404</f>
        <v>0.216480835666454</v>
      </c>
      <c r="R2405" s="25" t="inlineStr">
        <f aca="true">IF(ROW(Q2405) - 2 &gt;= 3, AVERAGE(Q2405:OFFSET(Q2405,1 - $R$2, 0)), "")</f>
        <is>
          <t/>
        </is>
      </c>
    </row>
    <row collapsed="false" customFormat="false" customHeight="false" hidden="false" ht="13.3" outlineLevel="0" r="2406">
      <c r="A2406" s="20" t="n">
        <v>40049</v>
      </c>
      <c r="B2406" s="14" t="n">
        <v>170.12</v>
      </c>
      <c r="C2406" s="15" t="n">
        <v>170.71</v>
      </c>
      <c r="D2406" s="16" t="n">
        <v>168.27</v>
      </c>
      <c r="E2406" s="17" t="n">
        <v>169.06</v>
      </c>
      <c r="F2406" s="18" t="n">
        <v>14533200</v>
      </c>
      <c r="G2406" s="13" t="n">
        <v>168.34</v>
      </c>
      <c r="I2406" s="7" t="n">
        <f aca="false">C2406 - E2405</f>
        <v>1.49000000000001</v>
      </c>
      <c r="J2406" s="8" t="n">
        <f aca="false">E2405 - D2406</f>
        <v>0.949999999999989</v>
      </c>
      <c r="K2406" s="9" t="n">
        <f aca="false">E2406 - E2405</f>
        <v>-0.159999999999997</v>
      </c>
      <c r="L2406" s="21" t="n">
        <f aca="false">I2406 / $E$2</f>
        <v>0.0148628428927682</v>
      </c>
      <c r="M2406" s="22" t="n">
        <f aca="false">J2406 / $E$2</f>
        <v>0.00947630922693256</v>
      </c>
      <c r="N2406" s="23" t="n">
        <f aca="false">K2406 / $E$2</f>
        <v>-0.00159600997506231</v>
      </c>
      <c r="O2406" s="10" t="str">
        <f aca="false">IF(OR(J2406 &lt; 0, I2406 &lt; 0), IF(J2406 &lt; 0, "BUY", "SELL"), "S.W.")</f>
        <v>S.W.</v>
      </c>
      <c r="P2406" s="11" t="n">
        <f aca="false">IF(OR(O2405="BUY", O2405 = "SELL"), IF(O2405 = "BUY", E2406 - B2406, B2406 - E2406), 0)</f>
        <v>-1.06</v>
      </c>
      <c r="Q2406" s="24" t="n">
        <f aca="false">(F2406 - F2405) / F2405</f>
        <v>-0.0219787614907334</v>
      </c>
      <c r="R2406" s="25" t="inlineStr">
        <f aca="true">IF(ROW(Q2406) - 2 &gt;= 3, AVERAGE(Q2406:OFFSET(Q2406,1 - $R$2, 0)), "")</f>
        <is>
          <t/>
        </is>
      </c>
    </row>
    <row collapsed="false" customFormat="false" customHeight="false" hidden="false" ht="13.3" outlineLevel="0" r="2407">
      <c r="A2407" s="20" t="n">
        <v>40050</v>
      </c>
      <c r="B2407" s="14" t="n">
        <v>169.46</v>
      </c>
      <c r="C2407" s="15" t="n">
        <v>170.94</v>
      </c>
      <c r="D2407" s="16" t="n">
        <v>169.13</v>
      </c>
      <c r="E2407" s="17" t="n">
        <v>169.4</v>
      </c>
      <c r="F2407" s="18" t="n">
        <v>11584100</v>
      </c>
      <c r="G2407" s="13" t="n">
        <v>168.68</v>
      </c>
      <c r="I2407" s="7" t="n">
        <f aca="false">C2407 - E2406</f>
        <v>1.88</v>
      </c>
      <c r="J2407" s="8" t="n">
        <f aca="false">E2406 - D2407</f>
        <v>-0.0699999999999932</v>
      </c>
      <c r="K2407" s="9" t="n">
        <f aca="false">E2407 - E2406</f>
        <v>0.340000000000003</v>
      </c>
      <c r="L2407" s="21" t="n">
        <f aca="false">I2407 / $E$2</f>
        <v>0.0187531172069825</v>
      </c>
      <c r="M2407" s="22" t="n">
        <f aca="false">J2407 / $E$2</f>
        <v>-0.000698254364089708</v>
      </c>
      <c r="N2407" s="23" t="n">
        <f aca="false">K2407 / $E$2</f>
        <v>0.00339152119700752</v>
      </c>
      <c r="O2407" s="10" t="str">
        <f aca="false">IF(OR(J2407 &lt; 0, I2407 &lt; 0), IF(J2407 &lt; 0, "BUY", "SELL"), "S.W.")</f>
        <v>BUY</v>
      </c>
      <c r="P2407" s="11" t="n">
        <f aca="false">IF(OR(O2406="BUY", O2406 = "SELL"), IF(O2406 = "BUY", E2407 - B2407, B2407 - E2407), 0)</f>
        <v>0</v>
      </c>
      <c r="Q2407" s="24" t="n">
        <f aca="false">(F2407 - F2406) / F2406</f>
        <v>-0.202921586436573</v>
      </c>
      <c r="R2407" s="25" t="inlineStr">
        <f aca="true">IF(ROW(Q2407) - 2 &gt;= 3, AVERAGE(Q2407:OFFSET(Q2407,1 - $R$2, 0)), "")</f>
        <is>
          <t/>
        </is>
      </c>
    </row>
    <row collapsed="false" customFormat="false" customHeight="false" hidden="false" ht="13.3" outlineLevel="0" r="2408">
      <c r="A2408" s="20" t="n">
        <v>40051</v>
      </c>
      <c r="B2408" s="14" t="n">
        <v>168.92</v>
      </c>
      <c r="C2408" s="15" t="n">
        <v>169.55</v>
      </c>
      <c r="D2408" s="16" t="n">
        <v>166.76</v>
      </c>
      <c r="E2408" s="17" t="n">
        <v>167.41</v>
      </c>
      <c r="F2408" s="18" t="n">
        <v>10857100</v>
      </c>
      <c r="G2408" s="13" t="n">
        <v>166.69</v>
      </c>
      <c r="I2408" s="7" t="n">
        <f aca="false">C2408 - E2407</f>
        <v>0.150000000000006</v>
      </c>
      <c r="J2408" s="8" t="n">
        <f aca="false">E2407 - D2408</f>
        <v>2.64000000000001</v>
      </c>
      <c r="K2408" s="9" t="n">
        <f aca="false">E2408 - E2407</f>
        <v>-1.99000000000001</v>
      </c>
      <c r="L2408" s="21" t="n">
        <f aca="false">I2408 / $E$2</f>
        <v>0.001496259351621</v>
      </c>
      <c r="M2408" s="22" t="n">
        <f aca="false">J2408 / $E$2</f>
        <v>0.0263341645885288</v>
      </c>
      <c r="N2408" s="23" t="n">
        <f aca="false">K2408 / $E$2</f>
        <v>-0.019850374064838</v>
      </c>
      <c r="O2408" s="10" t="str">
        <f aca="false">IF(OR(J2408 &lt; 0, I2408 &lt; 0), IF(J2408 &lt; 0, "BUY", "SELL"), "S.W.")</f>
        <v>S.W.</v>
      </c>
      <c r="P2408" s="11" t="n">
        <f aca="false">IF(OR(O2407="BUY", O2407 = "SELL"), IF(O2407 = "BUY", E2408 - B2408, B2408 - E2408), 0)</f>
        <v>-1.50999999999999</v>
      </c>
      <c r="Q2408" s="24" t="n">
        <f aca="false">(F2408 - F2407) / F2407</f>
        <v>-0.0627584361322848</v>
      </c>
      <c r="R2408" s="25" t="inlineStr">
        <f aca="true">IF(ROW(Q2408) - 2 &gt;= 3, AVERAGE(Q2408:OFFSET(Q2408,1 - $R$2, 0)), "")</f>
        <is>
          <t/>
        </is>
      </c>
    </row>
    <row collapsed="false" customFormat="false" customHeight="false" hidden="false" ht="13.3" outlineLevel="0" r="2409">
      <c r="A2409" s="20" t="n">
        <v>40052</v>
      </c>
      <c r="B2409" s="14" t="n">
        <v>168.75</v>
      </c>
      <c r="C2409" s="15" t="n">
        <v>169.57</v>
      </c>
      <c r="D2409" s="16" t="n">
        <v>164.83</v>
      </c>
      <c r="E2409" s="17" t="n">
        <v>169.45</v>
      </c>
      <c r="F2409" s="18" t="n">
        <v>16042200</v>
      </c>
      <c r="G2409" s="13" t="n">
        <v>168.73</v>
      </c>
      <c r="I2409" s="7" t="n">
        <f aca="false">C2409 - E2408</f>
        <v>2.16</v>
      </c>
      <c r="J2409" s="8" t="n">
        <f aca="false">E2408 - D2409</f>
        <v>2.57999999999998</v>
      </c>
      <c r="K2409" s="9" t="n">
        <f aca="false">E2409 - E2408</f>
        <v>2.03999999999999</v>
      </c>
      <c r="L2409" s="21" t="n">
        <f aca="false">I2409 / $E$2</f>
        <v>0.0215461346633416</v>
      </c>
      <c r="M2409" s="22" t="n">
        <f aca="false">J2409 / $E$2</f>
        <v>0.0257356608478801</v>
      </c>
      <c r="N2409" s="23" t="n">
        <f aca="false">K2409 / $E$2</f>
        <v>0.0203491271820448</v>
      </c>
      <c r="O2409" s="10" t="str">
        <f aca="false">IF(OR(J2409 &lt; 0, I2409 &lt; 0), IF(J2409 &lt; 0, "BUY", "SELL"), "S.W.")</f>
        <v>S.W.</v>
      </c>
      <c r="P2409" s="11" t="n">
        <f aca="false">IF(OR(O2408="BUY", O2408 = "SELL"), IF(O2408 = "BUY", E2409 - B2409, B2409 - E2409), 0)</f>
        <v>0</v>
      </c>
      <c r="Q2409" s="24" t="n">
        <f aca="false">(F2409 - F2408) / F2408</f>
        <v>0.477576885171915</v>
      </c>
      <c r="R2409" s="25" t="inlineStr">
        <f aca="true">IF(ROW(Q2409) - 2 &gt;= 3, AVERAGE(Q2409:OFFSET(Q2409,1 - $R$2, 0)), "")</f>
        <is>
          <t/>
        </is>
      </c>
    </row>
    <row collapsed="false" customFormat="false" customHeight="false" hidden="false" ht="13.3" outlineLevel="0" r="2410">
      <c r="A2410" s="20" t="n">
        <v>40053</v>
      </c>
      <c r="B2410" s="14" t="n">
        <v>172.27</v>
      </c>
      <c r="C2410" s="15" t="n">
        <v>172.49</v>
      </c>
      <c r="D2410" s="16" t="n">
        <v>168.53</v>
      </c>
      <c r="E2410" s="17" t="n">
        <v>170.05</v>
      </c>
      <c r="F2410" s="18" t="n">
        <v>16203600</v>
      </c>
      <c r="G2410" s="13" t="n">
        <v>169.32</v>
      </c>
      <c r="I2410" s="7" t="n">
        <f aca="false">C2410 - E2409</f>
        <v>3.04000000000002</v>
      </c>
      <c r="J2410" s="8" t="n">
        <f aca="false">E2409 - D2410</f>
        <v>0.919999999999988</v>
      </c>
      <c r="K2410" s="9" t="n">
        <f aca="false">E2410 - E2409</f>
        <v>0.600000000000023</v>
      </c>
      <c r="L2410" s="21" t="n">
        <f aca="false">I2410 / $E$2</f>
        <v>0.0303241895261847</v>
      </c>
      <c r="M2410" s="22" t="n">
        <f aca="false">J2410 / $E$2</f>
        <v>0.00917705735660836</v>
      </c>
      <c r="N2410" s="23" t="n">
        <f aca="false">K2410 / $E$2</f>
        <v>0.00598503740648402</v>
      </c>
      <c r="O2410" s="10" t="str">
        <f aca="false">IF(OR(J2410 &lt; 0, I2410 &lt; 0), IF(J2410 &lt; 0, "BUY", "SELL"), "S.W.")</f>
        <v>S.W.</v>
      </c>
      <c r="P2410" s="11" t="n">
        <f aca="false">IF(OR(O2409="BUY", O2409 = "SELL"), IF(O2409 = "BUY", E2410 - B2410, B2410 - E2410), 0)</f>
        <v>0</v>
      </c>
      <c r="Q2410" s="24" t="n">
        <f aca="false">(F2410 - F2409) / F2409</f>
        <v>0.0100609642069043</v>
      </c>
      <c r="R2410" s="25" t="inlineStr">
        <f aca="true">IF(ROW(Q2410) - 2 &gt;= 3, AVERAGE(Q2410:OFFSET(Q2410,1 - $R$2, 0)), "")</f>
        <is>
          <t/>
        </is>
      </c>
    </row>
    <row collapsed="false" customFormat="false" customHeight="false" hidden="false" ht="13.3" outlineLevel="0" r="2411">
      <c r="A2411" s="20" t="n">
        <v>40056</v>
      </c>
      <c r="B2411" s="14" t="n">
        <v>168.16</v>
      </c>
      <c r="C2411" s="15" t="n">
        <v>168.85</v>
      </c>
      <c r="D2411" s="16" t="n">
        <v>166.5</v>
      </c>
      <c r="E2411" s="17" t="n">
        <v>168.21</v>
      </c>
      <c r="F2411" s="18" t="n">
        <v>11119200</v>
      </c>
      <c r="G2411" s="13" t="n">
        <v>167.49</v>
      </c>
      <c r="I2411" s="7" t="n">
        <f aca="false">C2411 - E2410</f>
        <v>-1.20000000000002</v>
      </c>
      <c r="J2411" s="8" t="n">
        <f aca="false">E2410 - D2411</f>
        <v>3.55000000000001</v>
      </c>
      <c r="K2411" s="9" t="n">
        <f aca="false">E2411 - E2410</f>
        <v>-1.84</v>
      </c>
      <c r="L2411" s="21" t="n">
        <f aca="false">I2411 / $E$2</f>
        <v>-0.0119700748129678</v>
      </c>
      <c r="M2411" s="22" t="n">
        <f aca="false">J2411 / $E$2</f>
        <v>0.0354114713216959</v>
      </c>
      <c r="N2411" s="23" t="n">
        <f aca="false">K2411 / $E$2</f>
        <v>-0.018354114713217</v>
      </c>
      <c r="O2411" s="10" t="str">
        <f aca="false">IF(OR(J2411 &lt; 0, I2411 &lt; 0), IF(J2411 &lt; 0, "BUY", "SELL"), "S.W.")</f>
        <v>SELL</v>
      </c>
      <c r="P2411" s="11" t="n">
        <f aca="false">IF(OR(O2410="BUY", O2410 = "SELL"), IF(O2410 = "BUY", E2411 - B2411, B2411 - E2411), 0)</f>
        <v>0</v>
      </c>
      <c r="Q2411" s="24" t="n">
        <f aca="false">(F2411 - F2410) / F2410</f>
        <v>-0.313782122491298</v>
      </c>
      <c r="R2411" s="25" t="inlineStr">
        <f aca="true">IF(ROW(Q2411) - 2 &gt;= 3, AVERAGE(Q2411:OFFSET(Q2411,1 - $R$2, 0)), "")</f>
        <is>
          <t/>
        </is>
      </c>
    </row>
    <row collapsed="false" customFormat="false" customHeight="false" hidden="false" ht="13.3" outlineLevel="0" r="2412">
      <c r="A2412" s="20" t="n">
        <v>40057</v>
      </c>
      <c r="B2412" s="14" t="n">
        <v>167.99</v>
      </c>
      <c r="C2412" s="15" t="n">
        <v>170</v>
      </c>
      <c r="D2412" s="16" t="n">
        <v>164.94</v>
      </c>
      <c r="E2412" s="17" t="n">
        <v>165.3</v>
      </c>
      <c r="F2412" s="18" t="n">
        <v>16751000</v>
      </c>
      <c r="G2412" s="13" t="n">
        <v>164.59</v>
      </c>
      <c r="I2412" s="7" t="n">
        <f aca="false">C2412 - E2411</f>
        <v>1.78999999999999</v>
      </c>
      <c r="J2412" s="8" t="n">
        <f aca="false">E2411 - D2412</f>
        <v>3.27000000000001</v>
      </c>
      <c r="K2412" s="9" t="n">
        <f aca="false">E2412 - E2411</f>
        <v>-2.91</v>
      </c>
      <c r="L2412" s="21" t="n">
        <f aca="false">I2412 / $E$2</f>
        <v>0.0178553615960099</v>
      </c>
      <c r="M2412" s="22" t="n">
        <f aca="false">J2412 / $E$2</f>
        <v>0.0326184538653368</v>
      </c>
      <c r="N2412" s="23" t="n">
        <f aca="false">K2412 / $E$2</f>
        <v>-0.0290274314214463</v>
      </c>
      <c r="O2412" s="10" t="str">
        <f aca="false">IF(OR(J2412 &lt; 0, I2412 &lt; 0), IF(J2412 &lt; 0, "BUY", "SELL"), "S.W.")</f>
        <v>S.W.</v>
      </c>
      <c r="P2412" s="11" t="n">
        <f aca="false">IF(OR(O2411="BUY", O2411 = "SELL"), IF(O2411 = "BUY", E2412 - B2412, B2412 - E2412), 0)</f>
        <v>2.69</v>
      </c>
      <c r="Q2412" s="24" t="n">
        <f aca="false">(F2412 - F2411) / F2411</f>
        <v>0.506493272897331</v>
      </c>
      <c r="R2412" s="25" t="inlineStr">
        <f aca="true">IF(ROW(Q2412) - 2 &gt;= 3, AVERAGE(Q2412:OFFSET(Q2412,1 - $R$2, 0)), "")</f>
        <is>
          <t/>
        </is>
      </c>
    </row>
    <row collapsed="false" customFormat="false" customHeight="false" hidden="false" ht="13.3" outlineLevel="0" r="2413">
      <c r="A2413" s="20" t="n">
        <v>40058</v>
      </c>
      <c r="B2413" s="14" t="n">
        <v>164.62</v>
      </c>
      <c r="C2413" s="15" t="n">
        <v>167.61</v>
      </c>
      <c r="D2413" s="16" t="n">
        <v>164.11</v>
      </c>
      <c r="E2413" s="17" t="n">
        <v>165.18</v>
      </c>
      <c r="F2413" s="18" t="n">
        <v>13008900</v>
      </c>
      <c r="G2413" s="13" t="n">
        <v>164.47</v>
      </c>
      <c r="I2413" s="7" t="n">
        <f aca="false">C2413 - E2412</f>
        <v>2.31</v>
      </c>
      <c r="J2413" s="8" t="n">
        <f aca="false">E2412 - D2413</f>
        <v>1.19</v>
      </c>
      <c r="K2413" s="9" t="n">
        <f aca="false">E2413 - E2412</f>
        <v>-0.120000000000005</v>
      </c>
      <c r="L2413" s="21" t="n">
        <f aca="false">I2413 / $E$2</f>
        <v>0.0230423940149626</v>
      </c>
      <c r="M2413" s="22" t="n">
        <f aca="false">J2413 / $E$2</f>
        <v>0.0118703241895262</v>
      </c>
      <c r="N2413" s="23" t="n">
        <f aca="false">K2413 / $E$2</f>
        <v>-0.0011970074812968</v>
      </c>
      <c r="O2413" s="10" t="str">
        <f aca="false">IF(OR(J2413 &lt; 0, I2413 &lt; 0), IF(J2413 &lt; 0, "BUY", "SELL"), "S.W.")</f>
        <v>S.W.</v>
      </c>
      <c r="P2413" s="11" t="n">
        <f aca="false">IF(OR(O2412="BUY", O2412 = "SELL"), IF(O2412 = "BUY", E2413 - B2413, B2413 - E2413), 0)</f>
        <v>0</v>
      </c>
      <c r="Q2413" s="24" t="n">
        <f aca="false">(F2413 - F2412) / F2412</f>
        <v>-0.223395618172049</v>
      </c>
      <c r="R2413" s="25" t="inlineStr">
        <f aca="true">IF(ROW(Q2413) - 2 &gt;= 3, AVERAGE(Q2413:OFFSET(Q2413,1 - $R$2, 0)), "")</f>
        <is>
          <t/>
        </is>
      </c>
    </row>
    <row collapsed="false" customFormat="false" customHeight="false" hidden="false" ht="13.3" outlineLevel="0" r="2414">
      <c r="A2414" s="20" t="n">
        <v>40059</v>
      </c>
      <c r="B2414" s="14" t="n">
        <v>166.44</v>
      </c>
      <c r="C2414" s="15" t="n">
        <v>167.1</v>
      </c>
      <c r="D2414" s="16" t="n">
        <v>165</v>
      </c>
      <c r="E2414" s="17" t="n">
        <v>166.55</v>
      </c>
      <c r="F2414" s="18" t="n">
        <v>10498400</v>
      </c>
      <c r="G2414" s="13" t="n">
        <v>165.84</v>
      </c>
      <c r="I2414" s="7" t="n">
        <f aca="false">C2414 - E2413</f>
        <v>1.91999999999999</v>
      </c>
      <c r="J2414" s="8" t="n">
        <f aca="false">E2413 - D2414</f>
        <v>0.180000000000007</v>
      </c>
      <c r="K2414" s="9" t="n">
        <f aca="false">E2414 - E2413</f>
        <v>1.37</v>
      </c>
      <c r="L2414" s="21" t="n">
        <f aca="false">I2414 / $E$2</f>
        <v>0.019152119700748</v>
      </c>
      <c r="M2414" s="22" t="n">
        <f aca="false">J2414 / $E$2</f>
        <v>0.00179551122194521</v>
      </c>
      <c r="N2414" s="23" t="n">
        <f aca="false">K2414 / $E$2</f>
        <v>0.0136658354114714</v>
      </c>
      <c r="O2414" s="10" t="str">
        <f aca="false">IF(OR(J2414 &lt; 0, I2414 &lt; 0), IF(J2414 &lt; 0, "BUY", "SELL"), "S.W.")</f>
        <v>S.W.</v>
      </c>
      <c r="P2414" s="11" t="n">
        <f aca="false">IF(OR(O2413="BUY", O2413 = "SELL"), IF(O2413 = "BUY", E2414 - B2414, B2414 - E2414), 0)</f>
        <v>0</v>
      </c>
      <c r="Q2414" s="24" t="n">
        <f aca="false">(F2414 - F2413) / F2413</f>
        <v>-0.192983265302985</v>
      </c>
      <c r="R2414" s="25" t="inlineStr">
        <f aca="true">IF(ROW(Q2414) - 2 &gt;= 3, AVERAGE(Q2414:OFFSET(Q2414,1 - $R$2, 0)), "")</f>
        <is>
          <t/>
        </is>
      </c>
    </row>
    <row collapsed="false" customFormat="false" customHeight="false" hidden="false" ht="13.3" outlineLevel="0" r="2415">
      <c r="A2415" s="20" t="n">
        <v>40060</v>
      </c>
      <c r="B2415" s="14" t="n">
        <v>167.28</v>
      </c>
      <c r="C2415" s="15" t="n">
        <v>170.7</v>
      </c>
      <c r="D2415" s="16" t="n">
        <v>167.09</v>
      </c>
      <c r="E2415" s="17" t="n">
        <v>170.31</v>
      </c>
      <c r="F2415" s="18" t="n">
        <v>13379600</v>
      </c>
      <c r="G2415" s="13" t="n">
        <v>169.58</v>
      </c>
      <c r="I2415" s="7" t="n">
        <f aca="false">C2415 - E2414</f>
        <v>4.14999999999998</v>
      </c>
      <c r="J2415" s="8" t="n">
        <f aca="false">E2414 - D2415</f>
        <v>-0.539999999999992</v>
      </c>
      <c r="K2415" s="9" t="n">
        <f aca="false">E2415 - E2414</f>
        <v>3.75999999999999</v>
      </c>
      <c r="L2415" s="21" t="n">
        <f aca="false">I2415 / $E$2</f>
        <v>0.0413965087281793</v>
      </c>
      <c r="M2415" s="22" t="n">
        <f aca="false">J2415 / $E$2</f>
        <v>-0.00538653366583533</v>
      </c>
      <c r="N2415" s="23" t="n">
        <f aca="false">K2415 / $E$2</f>
        <v>0.037506234413965</v>
      </c>
      <c r="O2415" s="10" t="str">
        <f aca="false">IF(OR(J2415 &lt; 0, I2415 &lt; 0), IF(J2415 &lt; 0, "BUY", "SELL"), "S.W.")</f>
        <v>BUY</v>
      </c>
      <c r="P2415" s="11" t="n">
        <f aca="false">IF(OR(O2414="BUY", O2414 = "SELL"), IF(O2414 = "BUY", E2415 - B2415, B2415 - E2415), 0)</f>
        <v>0</v>
      </c>
      <c r="Q2415" s="24" t="n">
        <f aca="false">(F2415 - F2414) / F2414</f>
        <v>0.27444181970586</v>
      </c>
      <c r="R2415" s="25" t="inlineStr">
        <f aca="true">IF(ROW(Q2415) - 2 &gt;= 3, AVERAGE(Q2415:OFFSET(Q2415,1 - $R$2, 0)), "")</f>
        <is>
          <t/>
        </is>
      </c>
    </row>
    <row collapsed="false" customFormat="false" customHeight="false" hidden="false" ht="13.3" outlineLevel="0" r="2416">
      <c r="A2416" s="20" t="n">
        <v>40064</v>
      </c>
      <c r="B2416" s="14" t="n">
        <v>172.98</v>
      </c>
      <c r="C2416" s="15" t="n">
        <v>173.14</v>
      </c>
      <c r="D2416" s="16" t="n">
        <v>172</v>
      </c>
      <c r="E2416" s="17" t="n">
        <v>172.93</v>
      </c>
      <c r="F2416" s="18" t="n">
        <v>11251700</v>
      </c>
      <c r="G2416" s="13" t="n">
        <v>172.19</v>
      </c>
      <c r="I2416" s="7" t="n">
        <f aca="false">C2416 - E2415</f>
        <v>2.82999999999998</v>
      </c>
      <c r="J2416" s="8" t="n">
        <f aca="false">E2415 - D2416</f>
        <v>-1.69</v>
      </c>
      <c r="K2416" s="9" t="n">
        <f aca="false">E2416 - E2415</f>
        <v>2.62</v>
      </c>
      <c r="L2416" s="21" t="n">
        <f aca="false">I2416 / $E$2</f>
        <v>0.0282294264339151</v>
      </c>
      <c r="M2416" s="22" t="n">
        <f aca="false">J2416 / $E$2</f>
        <v>-0.016857855361596</v>
      </c>
      <c r="N2416" s="23" t="n">
        <f aca="false">K2416 / $E$2</f>
        <v>0.0261346633416459</v>
      </c>
      <c r="O2416" s="10" t="str">
        <f aca="false">IF(OR(J2416 &lt; 0, I2416 &lt; 0), IF(J2416 &lt; 0, "BUY", "SELL"), "S.W.")</f>
        <v>BUY</v>
      </c>
      <c r="P2416" s="11" t="n">
        <f aca="false">IF(OR(O2415="BUY", O2415 = "SELL"), IF(O2415 = "BUY", E2416 - B2416, B2416 - E2416), 0)</f>
        <v>-0.049999999999983</v>
      </c>
      <c r="Q2416" s="24" t="n">
        <f aca="false">(F2416 - F2415) / F2415</f>
        <v>-0.15904062901731</v>
      </c>
      <c r="R2416" s="25" t="inlineStr">
        <f aca="true">IF(ROW(Q2416) - 2 &gt;= 3, AVERAGE(Q2416:OFFSET(Q2416,1 - $R$2, 0)), "")</f>
        <is>
          <t/>
        </is>
      </c>
    </row>
    <row collapsed="false" customFormat="false" customHeight="false" hidden="false" ht="13.3" outlineLevel="0" r="2417">
      <c r="A2417" s="20" t="n">
        <v>40065</v>
      </c>
      <c r="B2417" s="14" t="n">
        <v>172.78</v>
      </c>
      <c r="C2417" s="15" t="n">
        <v>174.47</v>
      </c>
      <c r="D2417" s="16" t="n">
        <v>169.7</v>
      </c>
      <c r="E2417" s="17" t="n">
        <v>171.14</v>
      </c>
      <c r="F2417" s="18" t="n">
        <v>28967400</v>
      </c>
      <c r="G2417" s="13" t="n">
        <v>170.41</v>
      </c>
      <c r="I2417" s="7" t="n">
        <f aca="false">C2417 - E2416</f>
        <v>1.53999999999999</v>
      </c>
      <c r="J2417" s="8" t="n">
        <f aca="false">E2416 - D2417</f>
        <v>3.23000000000002</v>
      </c>
      <c r="K2417" s="9" t="n">
        <f aca="false">E2417 - E2416</f>
        <v>-1.79000000000002</v>
      </c>
      <c r="L2417" s="21" t="n">
        <f aca="false">I2417 / $E$2</f>
        <v>0.015361596009975</v>
      </c>
      <c r="M2417" s="22" t="n">
        <f aca="false">J2417 / $E$2</f>
        <v>0.0322194513715713</v>
      </c>
      <c r="N2417" s="23" t="n">
        <f aca="false">K2417 / $E$2</f>
        <v>-0.0178553615960102</v>
      </c>
      <c r="O2417" s="10" t="str">
        <f aca="false">IF(OR(J2417 &lt; 0, I2417 &lt; 0), IF(J2417 &lt; 0, "BUY", "SELL"), "S.W.")</f>
        <v>S.W.</v>
      </c>
      <c r="P2417" s="11" t="n">
        <f aca="false">IF(OR(O2416="BUY", O2416 = "SELL"), IF(O2416 = "BUY", E2417 - B2417, B2417 - E2417), 0)</f>
        <v>-1.64000000000001</v>
      </c>
      <c r="Q2417" s="24" t="n">
        <f aca="false">(F2417 - F2416) / F2416</f>
        <v>1.57449096580961</v>
      </c>
      <c r="R2417" s="25" t="inlineStr">
        <f aca="true">IF(ROW(Q2417) - 2 &gt;= 3, AVERAGE(Q2417:OFFSET(Q2417,1 - $R$2, 0)), "")</f>
        <is>
          <t/>
        </is>
      </c>
    </row>
    <row collapsed="false" customFormat="false" customHeight="false" hidden="false" ht="13.3" outlineLevel="0" r="2418">
      <c r="A2418" s="20" t="n">
        <v>40066</v>
      </c>
      <c r="B2418" s="14" t="n">
        <v>172.06</v>
      </c>
      <c r="C2418" s="15" t="n">
        <v>173.25</v>
      </c>
      <c r="D2418" s="16" t="n">
        <v>170.81</v>
      </c>
      <c r="E2418" s="17" t="n">
        <v>172.56</v>
      </c>
      <c r="F2418" s="18" t="n">
        <v>17540500</v>
      </c>
      <c r="G2418" s="13" t="n">
        <v>171.82</v>
      </c>
      <c r="I2418" s="7" t="n">
        <f aca="false">C2418 - E2417</f>
        <v>2.11000000000001</v>
      </c>
      <c r="J2418" s="8" t="n">
        <f aca="false">E2417 - D2418</f>
        <v>0.329999999999984</v>
      </c>
      <c r="K2418" s="9" t="n">
        <f aca="false">E2418 - E2417</f>
        <v>1.42000000000002</v>
      </c>
      <c r="L2418" s="21" t="n">
        <f aca="false">I2418 / $E$2</f>
        <v>0.0210473815461348</v>
      </c>
      <c r="M2418" s="22" t="n">
        <f aca="false">J2418 / $E$2</f>
        <v>0.00329177057356593</v>
      </c>
      <c r="N2418" s="23" t="n">
        <f aca="false">K2418 / $E$2</f>
        <v>0.0141645885286785</v>
      </c>
      <c r="O2418" s="10" t="str">
        <f aca="false">IF(OR(J2418 &lt; 0, I2418 &lt; 0), IF(J2418 &lt; 0, "BUY", "SELL"), "S.W.")</f>
        <v>S.W.</v>
      </c>
      <c r="P2418" s="11" t="n">
        <f aca="false">IF(OR(O2417="BUY", O2417 = "SELL"), IF(O2417 = "BUY", E2418 - B2418, B2418 - E2418), 0)</f>
        <v>0</v>
      </c>
      <c r="Q2418" s="24" t="n">
        <f aca="false">(F2418 - F2417) / F2417</f>
        <v>-0.394474478206536</v>
      </c>
      <c r="R2418" s="25" t="inlineStr">
        <f aca="true">IF(ROW(Q2418) - 2 &gt;= 3, AVERAGE(Q2418:OFFSET(Q2418,1 - $R$2, 0)), "")</f>
        <is>
          <t/>
        </is>
      </c>
    </row>
    <row collapsed="false" customFormat="false" customHeight="false" hidden="false" ht="13.3" outlineLevel="0" r="2419">
      <c r="A2419" s="20" t="n">
        <v>40067</v>
      </c>
      <c r="B2419" s="14" t="n">
        <v>172.91</v>
      </c>
      <c r="C2419" s="15" t="n">
        <v>173.18</v>
      </c>
      <c r="D2419" s="16" t="n">
        <v>170.87</v>
      </c>
      <c r="E2419" s="17" t="n">
        <v>172.16</v>
      </c>
      <c r="F2419" s="18" t="n">
        <v>12462900</v>
      </c>
      <c r="G2419" s="13" t="n">
        <v>171.42</v>
      </c>
      <c r="I2419" s="7" t="n">
        <f aca="false">C2419 - E2418</f>
        <v>0.620000000000005</v>
      </c>
      <c r="J2419" s="8" t="n">
        <f aca="false">E2418 - D2419</f>
        <v>1.69</v>
      </c>
      <c r="K2419" s="9" t="n">
        <f aca="false">E2419 - E2418</f>
        <v>-0.400000000000006</v>
      </c>
      <c r="L2419" s="21" t="n">
        <f aca="false">I2419 / $E$2</f>
        <v>0.00618453865336663</v>
      </c>
      <c r="M2419" s="22" t="n">
        <f aca="false">J2419 / $E$2</f>
        <v>0.016857855361596</v>
      </c>
      <c r="N2419" s="23" t="n">
        <f aca="false">K2419 / $E$2</f>
        <v>-0.00399002493765592</v>
      </c>
      <c r="O2419" s="10" t="str">
        <f aca="false">IF(OR(J2419 &lt; 0, I2419 &lt; 0), IF(J2419 &lt; 0, "BUY", "SELL"), "S.W.")</f>
        <v>S.W.</v>
      </c>
      <c r="P2419" s="11" t="n">
        <f aca="false">IF(OR(O2418="BUY", O2418 = "SELL"), IF(O2418 = "BUY", E2419 - B2419, B2419 - E2419), 0)</f>
        <v>0</v>
      </c>
      <c r="Q2419" s="24" t="n">
        <f aca="false">(F2419 - F2418) / F2418</f>
        <v>-0.289478635158633</v>
      </c>
      <c r="R2419" s="25" t="inlineStr">
        <f aca="true">IF(ROW(Q2419) - 2 &gt;= 3, AVERAGE(Q2419:OFFSET(Q2419,1 - $R$2, 0)), "")</f>
        <is>
          <t/>
        </is>
      </c>
    </row>
    <row collapsed="false" customFormat="false" customHeight="false" hidden="false" ht="13.3" outlineLevel="0" r="2420">
      <c r="A2420" s="20" t="n">
        <v>40070</v>
      </c>
      <c r="B2420" s="14" t="n">
        <v>170.83</v>
      </c>
      <c r="C2420" s="15" t="n">
        <v>173.9</v>
      </c>
      <c r="D2420" s="16" t="n">
        <v>170.25</v>
      </c>
      <c r="E2420" s="17" t="n">
        <v>173.72</v>
      </c>
      <c r="F2420" s="18" t="n">
        <v>11500400</v>
      </c>
      <c r="G2420" s="13" t="n">
        <v>172.98</v>
      </c>
      <c r="I2420" s="7" t="n">
        <f aca="false">C2420 - E2419</f>
        <v>1.74000000000001</v>
      </c>
      <c r="J2420" s="8" t="n">
        <f aca="false">E2419 - D2420</f>
        <v>1.91</v>
      </c>
      <c r="K2420" s="9" t="n">
        <f aca="false">E2420 - E2419</f>
        <v>1.56</v>
      </c>
      <c r="L2420" s="21" t="n">
        <f aca="false">I2420 / $E$2</f>
        <v>0.0173566084788031</v>
      </c>
      <c r="M2420" s="22" t="n">
        <f aca="false">J2420 / $E$2</f>
        <v>0.0190523690773067</v>
      </c>
      <c r="N2420" s="23" t="n">
        <f aca="false">K2420 / $E$2</f>
        <v>0.0155610972568579</v>
      </c>
      <c r="O2420" s="10" t="str">
        <f aca="false">IF(OR(J2420 &lt; 0, I2420 &lt; 0), IF(J2420 &lt; 0, "BUY", "SELL"), "S.W.")</f>
        <v>S.W.</v>
      </c>
      <c r="P2420" s="11" t="n">
        <f aca="false">IF(OR(O2419="BUY", O2419 = "SELL"), IF(O2419 = "BUY", E2420 - B2420, B2420 - E2420), 0)</f>
        <v>0</v>
      </c>
      <c r="Q2420" s="24" t="n">
        <f aca="false">(F2420 - F2419) / F2419</f>
        <v>-0.07722921631402</v>
      </c>
      <c r="R2420" s="25" t="inlineStr">
        <f aca="true">IF(ROW(Q2420) - 2 &gt;= 3, AVERAGE(Q2420:OFFSET(Q2420,1 - $R$2, 0)), "")</f>
        <is>
          <t/>
        </is>
      </c>
    </row>
    <row collapsed="false" customFormat="false" customHeight="false" hidden="false" ht="13.3" outlineLevel="0" r="2421">
      <c r="A2421" s="20" t="n">
        <v>40071</v>
      </c>
      <c r="B2421" s="14" t="n">
        <v>174.04</v>
      </c>
      <c r="C2421" s="15" t="n">
        <v>175.65</v>
      </c>
      <c r="D2421" s="16" t="n">
        <v>173.59</v>
      </c>
      <c r="E2421" s="17" t="n">
        <v>175.16</v>
      </c>
      <c r="F2421" s="18" t="n">
        <v>15231100</v>
      </c>
      <c r="G2421" s="13" t="n">
        <v>174.41</v>
      </c>
      <c r="I2421" s="7" t="n">
        <f aca="false">C2421 - E2420</f>
        <v>1.93000000000001</v>
      </c>
      <c r="J2421" s="8" t="n">
        <f aca="false">E2420 - D2421</f>
        <v>0.129999999999995</v>
      </c>
      <c r="K2421" s="9" t="n">
        <f aca="false">E2421 - E2420</f>
        <v>1.44</v>
      </c>
      <c r="L2421" s="21" t="n">
        <f aca="false">I2421 / $E$2</f>
        <v>0.0192518703241896</v>
      </c>
      <c r="M2421" s="22" t="n">
        <f aca="false">J2421 / $E$2</f>
        <v>0.00129675810473811</v>
      </c>
      <c r="N2421" s="23" t="n">
        <f aca="false">K2421 / $E$2</f>
        <v>0.0143640897755611</v>
      </c>
      <c r="O2421" s="10" t="str">
        <f aca="false">IF(OR(J2421 &lt; 0, I2421 &lt; 0), IF(J2421 &lt; 0, "BUY", "SELL"), "S.W.")</f>
        <v>S.W.</v>
      </c>
      <c r="P2421" s="11" t="n">
        <f aca="false">IF(OR(O2420="BUY", O2420 = "SELL"), IF(O2420 = "BUY", E2421 - B2421, B2421 - E2421), 0)</f>
        <v>0</v>
      </c>
      <c r="Q2421" s="24" t="n">
        <f aca="false">(F2421 - F2420) / F2420</f>
        <v>0.324397412263921</v>
      </c>
      <c r="R2421" s="25" t="inlineStr">
        <f aca="true">IF(ROW(Q2421) - 2 &gt;= 3, AVERAGE(Q2421:OFFSET(Q2421,1 - $R$2, 0)), "")</f>
        <is>
          <t/>
        </is>
      </c>
    </row>
    <row collapsed="false" customFormat="false" customHeight="false" hidden="false" ht="13.3" outlineLevel="0" r="2422">
      <c r="A2422" s="20" t="n">
        <v>40072</v>
      </c>
      <c r="B2422" s="14" t="n">
        <v>177.99</v>
      </c>
      <c r="C2422" s="15" t="n">
        <v>182.75</v>
      </c>
      <c r="D2422" s="16" t="n">
        <v>177.88</v>
      </c>
      <c r="E2422" s="17" t="n">
        <v>181.87</v>
      </c>
      <c r="F2422" s="18" t="n">
        <v>26929400</v>
      </c>
      <c r="G2422" s="13" t="n">
        <v>181.09</v>
      </c>
      <c r="I2422" s="7" t="n">
        <f aca="false">C2422 - E2421</f>
        <v>7.59</v>
      </c>
      <c r="J2422" s="8" t="n">
        <f aca="false">E2421 - D2422</f>
        <v>-2.72</v>
      </c>
      <c r="K2422" s="9" t="n">
        <f aca="false">E2422 - E2421</f>
        <v>6.71000000000001</v>
      </c>
      <c r="L2422" s="21" t="n">
        <f aca="false">I2422 / $E$2</f>
        <v>0.07571072319202</v>
      </c>
      <c r="M2422" s="22" t="n">
        <f aca="false">J2422 / $E$2</f>
        <v>-0.0271321695760598</v>
      </c>
      <c r="N2422" s="23" t="n">
        <f aca="false">K2422 / $E$2</f>
        <v>0.0669326683291771</v>
      </c>
      <c r="O2422" s="10" t="str">
        <f aca="false">IF(OR(J2422 &lt; 0, I2422 &lt; 0), IF(J2422 &lt; 0, "BUY", "SELL"), "S.W.")</f>
        <v>BUY</v>
      </c>
      <c r="P2422" s="11" t="n">
        <f aca="false">IF(OR(O2421="BUY", O2421 = "SELL"), IF(O2421 = "BUY", E2422 - B2422, B2422 - E2422), 0)</f>
        <v>0</v>
      </c>
      <c r="Q2422" s="24" t="n">
        <f aca="false">(F2422 - F2421) / F2421</f>
        <v>0.768053522069975</v>
      </c>
      <c r="R2422" s="25" t="inlineStr">
        <f aca="true">IF(ROW(Q2422) - 2 &gt;= 3, AVERAGE(Q2422:OFFSET(Q2422,1 - $R$2, 0)), "")</f>
        <is>
          <t/>
        </is>
      </c>
    </row>
    <row collapsed="false" customFormat="false" customHeight="false" hidden="false" ht="13.3" outlineLevel="0" r="2423">
      <c r="A2423" s="20" t="n">
        <v>40073</v>
      </c>
      <c r="B2423" s="14" t="n">
        <v>181.98</v>
      </c>
      <c r="C2423" s="15" t="n">
        <v>186.79</v>
      </c>
      <c r="D2423" s="16" t="n">
        <v>181.97</v>
      </c>
      <c r="E2423" s="17" t="n">
        <v>184.55</v>
      </c>
      <c r="F2423" s="18" t="n">
        <v>28949000</v>
      </c>
      <c r="G2423" s="13" t="n">
        <v>183.76</v>
      </c>
      <c r="I2423" s="7" t="n">
        <f aca="false">C2423 - E2422</f>
        <v>4.91999999999999</v>
      </c>
      <c r="J2423" s="8" t="n">
        <f aca="false">E2422 - D2423</f>
        <v>-0.0999999999999943</v>
      </c>
      <c r="K2423" s="9" t="n">
        <f aca="false">E2423 - E2422</f>
        <v>2.68000000000001</v>
      </c>
      <c r="L2423" s="21" t="n">
        <f aca="false">I2423 / $E$2</f>
        <v>0.049077306733167</v>
      </c>
      <c r="M2423" s="22" t="n">
        <f aca="false">J2423 / $E$2</f>
        <v>-0.000997506234413908</v>
      </c>
      <c r="N2423" s="23" t="n">
        <f aca="false">K2423 / $E$2</f>
        <v>0.0267331670822943</v>
      </c>
      <c r="O2423" s="10" t="str">
        <f aca="false">IF(OR(J2423 &lt; 0, I2423 &lt; 0), IF(J2423 &lt; 0, "BUY", "SELL"), "S.W.")</f>
        <v>BUY</v>
      </c>
      <c r="P2423" s="11" t="n">
        <f aca="false">IF(OR(O2422="BUY", O2422 = "SELL"), IF(O2422 = "BUY", E2423 - B2423, B2423 - E2423), 0)</f>
        <v>2.57000000000002</v>
      </c>
      <c r="Q2423" s="24" t="n">
        <f aca="false">(F2423 - F2422) / F2422</f>
        <v>0.0749961009157278</v>
      </c>
      <c r="R2423" s="25" t="inlineStr">
        <f aca="true">IF(ROW(Q2423) - 2 &gt;= 3, AVERAGE(Q2423:OFFSET(Q2423,1 - $R$2, 0)), "")</f>
        <is>
          <t/>
        </is>
      </c>
    </row>
    <row collapsed="false" customFormat="false" customHeight="false" hidden="false" ht="13.3" outlineLevel="0" r="2424">
      <c r="A2424" s="20" t="n">
        <v>40074</v>
      </c>
      <c r="B2424" s="14" t="n">
        <v>185.83</v>
      </c>
      <c r="C2424" s="15" t="n">
        <v>186.55</v>
      </c>
      <c r="D2424" s="16" t="n">
        <v>184.76</v>
      </c>
      <c r="E2424" s="17" t="n">
        <v>185.02</v>
      </c>
      <c r="F2424" s="18" t="n">
        <v>21485100</v>
      </c>
      <c r="G2424" s="13" t="n">
        <v>184.23</v>
      </c>
      <c r="I2424" s="7" t="n">
        <f aca="false">C2424 - E2423</f>
        <v>2</v>
      </c>
      <c r="J2424" s="8" t="n">
        <f aca="false">E2423 - D2424</f>
        <v>-0.20999999999998</v>
      </c>
      <c r="K2424" s="9" t="n">
        <f aca="false">E2424 - E2423</f>
        <v>0.469999999999999</v>
      </c>
      <c r="L2424" s="21" t="n">
        <f aca="false">I2424 / $E$2</f>
        <v>0.0199501246882793</v>
      </c>
      <c r="M2424" s="22" t="n">
        <f aca="false">J2424 / $E$2</f>
        <v>-0.00209476309226912</v>
      </c>
      <c r="N2424" s="23" t="n">
        <f aca="false">K2424 / $E$2</f>
        <v>0.00468827930174562</v>
      </c>
      <c r="O2424" s="10" t="str">
        <f aca="false">IF(OR(J2424 &lt; 0, I2424 &lt; 0), IF(J2424 &lt; 0, "BUY", "SELL"), "S.W.")</f>
        <v>BUY</v>
      </c>
      <c r="P2424" s="11" t="n">
        <f aca="false">IF(OR(O2423="BUY", O2423 = "SELL"), IF(O2423 = "BUY", E2424 - B2424, B2424 - E2424), 0)</f>
        <v>-0.810000000000002</v>
      </c>
      <c r="Q2424" s="24" t="n">
        <f aca="false">(F2424 - F2423) / F2423</f>
        <v>-0.257829285985699</v>
      </c>
      <c r="R2424" s="25" t="inlineStr">
        <f aca="true">IF(ROW(Q2424) - 2 &gt;= 3, AVERAGE(Q2424:OFFSET(Q2424,1 - $R$2, 0)), "")</f>
        <is>
          <t/>
        </is>
      </c>
    </row>
    <row collapsed="false" customFormat="false" customHeight="false" hidden="false" ht="13.3" outlineLevel="0" r="2425">
      <c r="A2425" s="20" t="n">
        <v>40077</v>
      </c>
      <c r="B2425" s="14" t="n">
        <v>184.29</v>
      </c>
      <c r="C2425" s="15" t="n">
        <v>185.16</v>
      </c>
      <c r="D2425" s="16" t="n">
        <v>181.62</v>
      </c>
      <c r="E2425" s="17" t="n">
        <v>184.02</v>
      </c>
      <c r="F2425" s="18" t="n">
        <v>15632700</v>
      </c>
      <c r="G2425" s="13" t="n">
        <v>183.23</v>
      </c>
      <c r="I2425" s="7" t="n">
        <f aca="false">C2425 - E2424</f>
        <v>0.139999999999986</v>
      </c>
      <c r="J2425" s="8" t="n">
        <f aca="false">E2424 - D2425</f>
        <v>3.40000000000001</v>
      </c>
      <c r="K2425" s="9" t="n">
        <f aca="false">E2425 - E2424</f>
        <v>-1</v>
      </c>
      <c r="L2425" s="21" t="n">
        <f aca="false">I2425 / $E$2</f>
        <v>0.00139650872817942</v>
      </c>
      <c r="M2425" s="22" t="n">
        <f aca="false">J2425 / $E$2</f>
        <v>0.0339152119700749</v>
      </c>
      <c r="N2425" s="23" t="n">
        <f aca="false">K2425 / $E$2</f>
        <v>-0.00997506234413965</v>
      </c>
      <c r="O2425" s="10" t="str">
        <f aca="false">IF(OR(J2425 &lt; 0, I2425 &lt; 0), IF(J2425 &lt; 0, "BUY", "SELL"), "S.W.")</f>
        <v>S.W.</v>
      </c>
      <c r="P2425" s="11" t="n">
        <f aca="false">IF(OR(O2424="BUY", O2424 = "SELL"), IF(O2424 = "BUY", E2425 - B2425, B2425 - E2425), 0)</f>
        <v>-0.269999999999982</v>
      </c>
      <c r="Q2425" s="24" t="n">
        <f aca="false">(F2425 - F2424) / F2424</f>
        <v>-0.272393426141838</v>
      </c>
      <c r="R2425" s="25" t="inlineStr">
        <f aca="true">IF(ROW(Q2425) - 2 &gt;= 3, AVERAGE(Q2425:OFFSET(Q2425,1 - $R$2, 0)), "")</f>
        <is>
          <t/>
        </is>
      </c>
    </row>
    <row collapsed="false" customFormat="false" customHeight="false" hidden="false" ht="13.3" outlineLevel="0" r="2426">
      <c r="A2426" s="20" t="n">
        <v>40078</v>
      </c>
      <c r="B2426" s="14" t="n">
        <v>185.19</v>
      </c>
      <c r="C2426" s="15" t="n">
        <v>185.38</v>
      </c>
      <c r="D2426" s="16" t="n">
        <v>182.85</v>
      </c>
      <c r="E2426" s="17" t="n">
        <v>184.48</v>
      </c>
      <c r="F2426" s="18" t="n">
        <v>12741200</v>
      </c>
      <c r="G2426" s="13" t="n">
        <v>183.69</v>
      </c>
      <c r="I2426" s="7" t="n">
        <f aca="false">C2426 - E2425</f>
        <v>1.35999999999999</v>
      </c>
      <c r="J2426" s="8" t="n">
        <f aca="false">E2425 - D2426</f>
        <v>1.17000000000002</v>
      </c>
      <c r="K2426" s="9" t="n">
        <f aca="false">E2426 - E2425</f>
        <v>0.45999999999998</v>
      </c>
      <c r="L2426" s="21" t="n">
        <f aca="false">I2426 / $E$2</f>
        <v>0.0135660847880298</v>
      </c>
      <c r="M2426" s="22" t="n">
        <f aca="false">J2426 / $E$2</f>
        <v>0.0116708229426436</v>
      </c>
      <c r="N2426" s="23" t="n">
        <f aca="false">K2426 / $E$2</f>
        <v>0.00458852867830404</v>
      </c>
      <c r="O2426" s="10" t="str">
        <f aca="false">IF(OR(J2426 &lt; 0, I2426 &lt; 0), IF(J2426 &lt; 0, "BUY", "SELL"), "S.W.")</f>
        <v>S.W.</v>
      </c>
      <c r="P2426" s="11" t="n">
        <f aca="false">IF(OR(O2425="BUY", O2425 = "SELL"), IF(O2425 = "BUY", E2426 - B2426, B2426 - E2426), 0)</f>
        <v>0</v>
      </c>
      <c r="Q2426" s="24" t="n">
        <f aca="false">(F2426 - F2425) / F2425</f>
        <v>-0.184964849322254</v>
      </c>
      <c r="R2426" s="25" t="inlineStr">
        <f aca="true">IF(ROW(Q2426) - 2 &gt;= 3, AVERAGE(Q2426:OFFSET(Q2426,1 - $R$2, 0)), "")</f>
        <is>
          <t/>
        </is>
      </c>
    </row>
    <row collapsed="false" customFormat="false" customHeight="false" hidden="false" ht="13.3" outlineLevel="0" r="2427">
      <c r="A2427" s="20" t="n">
        <v>40079</v>
      </c>
      <c r="B2427" s="14" t="n">
        <v>185.4</v>
      </c>
      <c r="C2427" s="15" t="n">
        <v>188.9</v>
      </c>
      <c r="D2427" s="16" t="n">
        <v>185.03</v>
      </c>
      <c r="E2427" s="17" t="n">
        <v>185.5</v>
      </c>
      <c r="F2427" s="18" t="n">
        <v>21198700</v>
      </c>
      <c r="G2427" s="13" t="n">
        <v>184.71</v>
      </c>
      <c r="I2427" s="7" t="n">
        <f aca="false">C2427 - E2426</f>
        <v>4.42000000000002</v>
      </c>
      <c r="J2427" s="8" t="n">
        <f aca="false">E2426 - D2427</f>
        <v>-0.550000000000011</v>
      </c>
      <c r="K2427" s="9" t="n">
        <f aca="false">E2427 - E2426</f>
        <v>1.02000000000001</v>
      </c>
      <c r="L2427" s="21" t="n">
        <f aca="false">I2427 / $E$2</f>
        <v>0.0440897755610974</v>
      </c>
      <c r="M2427" s="22" t="n">
        <f aca="false">J2427 / $E$2</f>
        <v>-0.00548628428927692</v>
      </c>
      <c r="N2427" s="23" t="n">
        <f aca="false">K2427 / $E$2</f>
        <v>0.0101745635910225</v>
      </c>
      <c r="O2427" s="10" t="str">
        <f aca="false">IF(OR(J2427 &lt; 0, I2427 &lt; 0), IF(J2427 &lt; 0, "BUY", "SELL"), "S.W.")</f>
        <v>BUY</v>
      </c>
      <c r="P2427" s="11" t="n">
        <f aca="false">IF(OR(O2426="BUY", O2426 = "SELL"), IF(O2426 = "BUY", E2427 - B2427, B2427 - E2427), 0)</f>
        <v>0</v>
      </c>
      <c r="Q2427" s="24" t="n">
        <f aca="false">(F2427 - F2426) / F2426</f>
        <v>0.663791479609456</v>
      </c>
      <c r="R2427" s="25" t="inlineStr">
        <f aca="true">IF(ROW(Q2427) - 2 &gt;= 3, AVERAGE(Q2427:OFFSET(Q2427,1 - $R$2, 0)), "")</f>
        <is>
          <t/>
        </is>
      </c>
    </row>
    <row collapsed="false" customFormat="false" customHeight="false" hidden="false" ht="13.3" outlineLevel="0" r="2428">
      <c r="A2428" s="20" t="n">
        <v>40080</v>
      </c>
      <c r="B2428" s="14" t="n">
        <v>187.2</v>
      </c>
      <c r="C2428" s="15" t="n">
        <v>187.7</v>
      </c>
      <c r="D2428" s="16" t="n">
        <v>182.77</v>
      </c>
      <c r="E2428" s="17" t="n">
        <v>183.82</v>
      </c>
      <c r="F2428" s="18" t="n">
        <v>19674300</v>
      </c>
      <c r="G2428" s="13" t="n">
        <v>183.03</v>
      </c>
      <c r="I2428" s="7" t="n">
        <f aca="false">C2428 - E2427</f>
        <v>2.19999999999999</v>
      </c>
      <c r="J2428" s="8" t="n">
        <f aca="false">E2427 - D2428</f>
        <v>2.72999999999999</v>
      </c>
      <c r="K2428" s="9" t="n">
        <f aca="false">E2428 - E2427</f>
        <v>-1.68000000000001</v>
      </c>
      <c r="L2428" s="21" t="n">
        <f aca="false">I2428 / $E$2</f>
        <v>0.0219451371571071</v>
      </c>
      <c r="M2428" s="22" t="n">
        <f aca="false">J2428 / $E$2</f>
        <v>0.0272319201995011</v>
      </c>
      <c r="N2428" s="23" t="n">
        <f aca="false">K2428 / $E$2</f>
        <v>-0.0167581047381547</v>
      </c>
      <c r="O2428" s="10" t="str">
        <f aca="false">IF(OR(J2428 &lt; 0, I2428 &lt; 0), IF(J2428 &lt; 0, "BUY", "SELL"), "S.W.")</f>
        <v>S.W.</v>
      </c>
      <c r="P2428" s="11" t="n">
        <f aca="false">IF(OR(O2427="BUY", O2427 = "SELL"), IF(O2427 = "BUY", E2428 - B2428, B2428 - E2428), 0)</f>
        <v>-3.38</v>
      </c>
      <c r="Q2428" s="24" t="n">
        <f aca="false">(F2428 - F2427) / F2427</f>
        <v>-0.07191006995712</v>
      </c>
      <c r="R2428" s="25" t="inlineStr">
        <f aca="true">IF(ROW(Q2428) - 2 &gt;= 3, AVERAGE(Q2428:OFFSET(Q2428,1 - $R$2, 0)), "")</f>
        <is>
          <t/>
        </is>
      </c>
    </row>
    <row collapsed="false" customFormat="false" customHeight="false" hidden="false" ht="13.3" outlineLevel="0" r="2429">
      <c r="A2429" s="20" t="n">
        <v>40081</v>
      </c>
      <c r="B2429" s="14" t="n">
        <v>182.01</v>
      </c>
      <c r="C2429" s="15" t="n">
        <v>185.5</v>
      </c>
      <c r="D2429" s="16" t="n">
        <v>181.44</v>
      </c>
      <c r="E2429" s="17" t="n">
        <v>182.37</v>
      </c>
      <c r="F2429" s="18" t="n">
        <v>15901400</v>
      </c>
      <c r="G2429" s="13" t="n">
        <v>181.59</v>
      </c>
      <c r="I2429" s="7" t="n">
        <f aca="false">C2429 - E2428</f>
        <v>1.68000000000001</v>
      </c>
      <c r="J2429" s="8" t="n">
        <f aca="false">E2428 - D2429</f>
        <v>2.38</v>
      </c>
      <c r="K2429" s="9" t="n">
        <f aca="false">E2429 - E2428</f>
        <v>-1.44999999999999</v>
      </c>
      <c r="L2429" s="21" t="n">
        <f aca="false">I2429 / $E$2</f>
        <v>0.0167581047381547</v>
      </c>
      <c r="M2429" s="22" t="n">
        <f aca="false">J2429 / $E$2</f>
        <v>0.0237406483790523</v>
      </c>
      <c r="N2429" s="23" t="n">
        <f aca="false">K2429 / $E$2</f>
        <v>-0.0144638403990024</v>
      </c>
      <c r="O2429" s="10" t="str">
        <f aca="false">IF(OR(J2429 &lt; 0, I2429 &lt; 0), IF(J2429 &lt; 0, "BUY", "SELL"), "S.W.")</f>
        <v>S.W.</v>
      </c>
      <c r="P2429" s="11" t="n">
        <f aca="false">IF(OR(O2428="BUY", O2428 = "SELL"), IF(O2428 = "BUY", E2429 - B2429, B2429 - E2429), 0)</f>
        <v>0</v>
      </c>
      <c r="Q2429" s="24" t="n">
        <f aca="false">(F2429 - F2428) / F2428</f>
        <v>-0.191767940917847</v>
      </c>
      <c r="R2429" s="25" t="inlineStr">
        <f aca="true">IF(ROW(Q2429) - 2 &gt;= 3, AVERAGE(Q2429:OFFSET(Q2429,1 - $R$2, 0)), "")</f>
        <is>
          <t/>
        </is>
      </c>
    </row>
    <row collapsed="false" customFormat="false" customHeight="false" hidden="false" ht="13.3" outlineLevel="0" r="2430">
      <c r="A2430" s="20" t="n">
        <v>40084</v>
      </c>
      <c r="B2430" s="14" t="n">
        <v>183.87</v>
      </c>
      <c r="C2430" s="15" t="n">
        <v>186.68</v>
      </c>
      <c r="D2430" s="16" t="n">
        <v>183.33</v>
      </c>
      <c r="E2430" s="17" t="n">
        <v>186.15</v>
      </c>
      <c r="F2430" s="18" t="n">
        <v>12051600</v>
      </c>
      <c r="G2430" s="13" t="n">
        <v>185.35</v>
      </c>
      <c r="I2430" s="7" t="n">
        <f aca="false">C2430 - E2429</f>
        <v>4.31</v>
      </c>
      <c r="J2430" s="8" t="n">
        <f aca="false">E2429 - D2430</f>
        <v>-0.960000000000008</v>
      </c>
      <c r="K2430" s="9" t="n">
        <f aca="false">E2430 - E2429</f>
        <v>3.78</v>
      </c>
      <c r="L2430" s="21" t="n">
        <f aca="false">I2430 / $E$2</f>
        <v>0.0429925187032419</v>
      </c>
      <c r="M2430" s="22" t="n">
        <f aca="false">J2430 / $E$2</f>
        <v>-0.00957605985037414</v>
      </c>
      <c r="N2430" s="23" t="n">
        <f aca="false">K2430 / $E$2</f>
        <v>0.0377057356608479</v>
      </c>
      <c r="O2430" s="10" t="str">
        <f aca="false">IF(OR(J2430 &lt; 0, I2430 &lt; 0), IF(J2430 &lt; 0, "BUY", "SELL"), "S.W.")</f>
        <v>BUY</v>
      </c>
      <c r="P2430" s="11" t="n">
        <f aca="false">IF(OR(O2429="BUY", O2429 = "SELL"), IF(O2429 = "BUY", E2430 - B2430, B2430 - E2430), 0)</f>
        <v>0</v>
      </c>
      <c r="Q2430" s="24" t="n">
        <f aca="false">(F2430 - F2429) / F2429</f>
        <v>-0.242104468788912</v>
      </c>
      <c r="R2430" s="25" t="inlineStr">
        <f aca="true">IF(ROW(Q2430) - 2 &gt;= 3, AVERAGE(Q2430:OFFSET(Q2430,1 - $R$2, 0)), "")</f>
        <is>
          <t/>
        </is>
      </c>
    </row>
    <row collapsed="false" customFormat="false" customHeight="false" hidden="false" ht="13.3" outlineLevel="0" r="2431">
      <c r="A2431" s="20" t="n">
        <v>40085</v>
      </c>
      <c r="B2431" s="14" t="n">
        <v>186.73</v>
      </c>
      <c r="C2431" s="15" t="n">
        <v>187.4</v>
      </c>
      <c r="D2431" s="16" t="n">
        <v>184.31</v>
      </c>
      <c r="E2431" s="17" t="n">
        <v>185.38</v>
      </c>
      <c r="F2431" s="18" t="n">
        <v>12335200</v>
      </c>
      <c r="G2431" s="13" t="n">
        <v>184.59</v>
      </c>
      <c r="I2431" s="7" t="n">
        <f aca="false">C2431 - E2430</f>
        <v>1.25</v>
      </c>
      <c r="J2431" s="8" t="n">
        <f aca="false">E2430 - D2431</f>
        <v>1.84</v>
      </c>
      <c r="K2431" s="9" t="n">
        <f aca="false">E2431 - E2430</f>
        <v>-0.77000000000001</v>
      </c>
      <c r="L2431" s="21" t="n">
        <f aca="false">I2431 / $E$2</f>
        <v>0.0124688279301746</v>
      </c>
      <c r="M2431" s="22" t="n">
        <f aca="false">J2431 / $E$2</f>
        <v>0.018354114713217</v>
      </c>
      <c r="N2431" s="23" t="n">
        <f aca="false">K2431 / $E$2</f>
        <v>-0.00768079800498763</v>
      </c>
      <c r="O2431" s="10" t="str">
        <f aca="false">IF(OR(J2431 &lt; 0, I2431 &lt; 0), IF(J2431 &lt; 0, "BUY", "SELL"), "S.W.")</f>
        <v>S.W.</v>
      </c>
      <c r="P2431" s="11" t="n">
        <f aca="false">IF(OR(O2430="BUY", O2430 = "SELL"), IF(O2430 = "BUY", E2431 - B2431, B2431 - E2431), 0)</f>
        <v>-1.34999999999999</v>
      </c>
      <c r="Q2431" s="24" t="n">
        <f aca="false">(F2431 - F2430) / F2430</f>
        <v>0.0235321451093631</v>
      </c>
      <c r="R2431" s="25" t="inlineStr">
        <f aca="true">IF(ROW(Q2431) - 2 &gt;= 3, AVERAGE(Q2431:OFFSET(Q2431,1 - $R$2, 0)), "")</f>
        <is>
          <t/>
        </is>
      </c>
    </row>
    <row collapsed="false" customFormat="false" customHeight="false" hidden="false" ht="13.3" outlineLevel="0" r="2432">
      <c r="A2432" s="20" t="n">
        <v>40086</v>
      </c>
      <c r="B2432" s="14" t="n">
        <v>186.13</v>
      </c>
      <c r="C2432" s="15" t="n">
        <v>186.45</v>
      </c>
      <c r="D2432" s="16" t="n">
        <v>182.61</v>
      </c>
      <c r="E2432" s="17" t="n">
        <v>185.35</v>
      </c>
      <c r="F2432" s="18" t="n">
        <v>19270900</v>
      </c>
      <c r="G2432" s="13" t="n">
        <v>184.56</v>
      </c>
      <c r="I2432" s="7" t="n">
        <f aca="false">C2432 - E2431</f>
        <v>1.06999999999999</v>
      </c>
      <c r="J2432" s="8" t="n">
        <f aca="false">E2431 - D2432</f>
        <v>2.76999999999998</v>
      </c>
      <c r="K2432" s="9" t="n">
        <f aca="false">E2432 - E2431</f>
        <v>-0.0300000000000011</v>
      </c>
      <c r="L2432" s="21" t="n">
        <f aca="false">I2432 / $E$2</f>
        <v>0.0106733167082294</v>
      </c>
      <c r="M2432" s="22" t="n">
        <f aca="false">J2432 / $E$2</f>
        <v>0.0276309226932666</v>
      </c>
      <c r="N2432" s="23" t="n">
        <f aca="false">K2432 / $E$2</f>
        <v>-0.000299251870324201</v>
      </c>
      <c r="O2432" s="10" t="str">
        <f aca="false">IF(OR(J2432 &lt; 0, I2432 &lt; 0), IF(J2432 &lt; 0, "BUY", "SELL"), "S.W.")</f>
        <v>S.W.</v>
      </c>
      <c r="P2432" s="11" t="n">
        <f aca="false">IF(OR(O2431="BUY", O2431 = "SELL"), IF(O2431 = "BUY", E2432 - B2432, B2432 - E2432), 0)</f>
        <v>0</v>
      </c>
      <c r="Q2432" s="24" t="n">
        <f aca="false">(F2432 - F2431) / F2431</f>
        <v>0.56226895388806</v>
      </c>
      <c r="R2432" s="25" t="inlineStr">
        <f aca="true">IF(ROW(Q2432) - 2 &gt;= 3, AVERAGE(Q2432:OFFSET(Q2432,1 - $R$2, 0)), "")</f>
        <is>
          <t/>
        </is>
      </c>
    </row>
    <row collapsed="false" customFormat="false" customHeight="false" hidden="false" ht="13.3" outlineLevel="0" r="2433">
      <c r="A2433" s="20" t="n">
        <v>40087</v>
      </c>
      <c r="B2433" s="14" t="n">
        <v>185.35</v>
      </c>
      <c r="C2433" s="15" t="n">
        <v>186.22</v>
      </c>
      <c r="D2433" s="16" t="n">
        <v>180.7</v>
      </c>
      <c r="E2433" s="17" t="n">
        <v>180.86</v>
      </c>
      <c r="F2433" s="18" t="n">
        <v>18739700</v>
      </c>
      <c r="G2433" s="13" t="n">
        <v>180.09</v>
      </c>
      <c r="I2433" s="7" t="n">
        <f aca="false">C2433 - E2432</f>
        <v>0.870000000000005</v>
      </c>
      <c r="J2433" s="8" t="n">
        <f aca="false">E2432 - D2433</f>
        <v>4.65000000000001</v>
      </c>
      <c r="K2433" s="9" t="n">
        <f aca="false">E2433 - E2432</f>
        <v>-4.48999999999998</v>
      </c>
      <c r="L2433" s="21" t="n">
        <f aca="false">I2433 / $E$2</f>
        <v>0.00867830423940154</v>
      </c>
      <c r="M2433" s="22" t="n">
        <f aca="false">J2433 / $E$2</f>
        <v>0.0463840399002494</v>
      </c>
      <c r="N2433" s="23" t="n">
        <f aca="false">K2433 / $E$2</f>
        <v>-0.0447880299251868</v>
      </c>
      <c r="O2433" s="10" t="str">
        <f aca="false">IF(OR(J2433 &lt; 0, I2433 &lt; 0), IF(J2433 &lt; 0, "BUY", "SELL"), "S.W.")</f>
        <v>S.W.</v>
      </c>
      <c r="P2433" s="11" t="n">
        <f aca="false">IF(OR(O2432="BUY", O2432 = "SELL"), IF(O2432 = "BUY", E2433 - B2433, B2433 - E2433), 0)</f>
        <v>0</v>
      </c>
      <c r="Q2433" s="24" t="n">
        <f aca="false">(F2433 - F2432) / F2432</f>
        <v>-0.0275648776133964</v>
      </c>
      <c r="R2433" s="25" t="inlineStr">
        <f aca="true">IF(ROW(Q2433) - 2 &gt;= 3, AVERAGE(Q2433:OFFSET(Q2433,1 - $R$2, 0)), "")</f>
        <is>
          <t/>
        </is>
      </c>
    </row>
    <row collapsed="false" customFormat="false" customHeight="false" hidden="false" ht="13.3" outlineLevel="0" r="2434">
      <c r="A2434" s="20" t="n">
        <v>40088</v>
      </c>
      <c r="B2434" s="14" t="n">
        <v>181.41</v>
      </c>
      <c r="C2434" s="15" t="n">
        <v>185.94</v>
      </c>
      <c r="D2434" s="16" t="n">
        <v>181.35</v>
      </c>
      <c r="E2434" s="17" t="n">
        <v>184.9</v>
      </c>
      <c r="F2434" s="18" t="n">
        <v>19761000</v>
      </c>
      <c r="G2434" s="13" t="n">
        <v>184.11</v>
      </c>
      <c r="I2434" s="7" t="n">
        <f aca="false">C2434 - E2433</f>
        <v>5.07999999999998</v>
      </c>
      <c r="J2434" s="8" t="n">
        <f aca="false">E2433 - D2434</f>
        <v>-0.489999999999981</v>
      </c>
      <c r="K2434" s="9" t="n">
        <f aca="false">E2434 - E2433</f>
        <v>4.03999999999999</v>
      </c>
      <c r="L2434" s="21" t="n">
        <f aca="false">I2434 / $E$2</f>
        <v>0.0506733167082293</v>
      </c>
      <c r="M2434" s="22" t="n">
        <f aca="false">J2434 / $E$2</f>
        <v>-0.00488778054862824</v>
      </c>
      <c r="N2434" s="23" t="n">
        <f aca="false">K2434 / $E$2</f>
        <v>0.0402992518703241</v>
      </c>
      <c r="O2434" s="10" t="str">
        <f aca="false">IF(OR(J2434 &lt; 0, I2434 &lt; 0), IF(J2434 &lt; 0, "BUY", "SELL"), "S.W.")</f>
        <v>BUY</v>
      </c>
      <c r="P2434" s="11" t="n">
        <f aca="false">IF(OR(O2433="BUY", O2433 = "SELL"), IF(O2433 = "BUY", E2434 - B2434, B2434 - E2434), 0)</f>
        <v>0</v>
      </c>
      <c r="Q2434" s="24" t="n">
        <f aca="false">(F2434 - F2433) / F2433</f>
        <v>0.0544992715998655</v>
      </c>
      <c r="R2434" s="25" t="inlineStr">
        <f aca="true">IF(ROW(Q2434) - 2 &gt;= 3, AVERAGE(Q2434:OFFSET(Q2434,1 - $R$2, 0)), "")</f>
        <is>
          <t/>
        </is>
      </c>
    </row>
    <row collapsed="false" customFormat="false" customHeight="false" hidden="false" ht="13.3" outlineLevel="0" r="2435">
      <c r="A2435" s="20" t="n">
        <v>40091</v>
      </c>
      <c r="B2435" s="14" t="n">
        <v>186.2</v>
      </c>
      <c r="C2435" s="15" t="n">
        <v>186.86</v>
      </c>
      <c r="D2435" s="16" t="n">
        <v>184.27</v>
      </c>
      <c r="E2435" s="17" t="n">
        <v>186.02</v>
      </c>
      <c r="F2435" s="18" t="n">
        <v>15111900</v>
      </c>
      <c r="G2435" s="13" t="n">
        <v>185.22</v>
      </c>
      <c r="I2435" s="7" t="n">
        <f aca="false">C2435 - E2434</f>
        <v>1.96000000000001</v>
      </c>
      <c r="J2435" s="8" t="n">
        <f aca="false">E2434 - D2435</f>
        <v>0.629999999999995</v>
      </c>
      <c r="K2435" s="9" t="n">
        <f aca="false">E2435 - E2434</f>
        <v>1.12</v>
      </c>
      <c r="L2435" s="21" t="n">
        <f aca="false">I2435 / $E$2</f>
        <v>0.0195511221945138</v>
      </c>
      <c r="M2435" s="22" t="n">
        <f aca="false">J2435 / $E$2</f>
        <v>0.00628428927680793</v>
      </c>
      <c r="N2435" s="23" t="n">
        <f aca="false">K2435 / $E$2</f>
        <v>0.0111720698254365</v>
      </c>
      <c r="O2435" s="10" t="str">
        <f aca="false">IF(OR(J2435 &lt; 0, I2435 &lt; 0), IF(J2435 &lt; 0, "BUY", "SELL"), "S.W.")</f>
        <v>S.W.</v>
      </c>
      <c r="P2435" s="11" t="n">
        <f aca="false">IF(OR(O2434="BUY", O2434 = "SELL"), IF(O2434 = "BUY", E2435 - B2435, B2435 - E2435), 0)</f>
        <v>-0.179999999999978</v>
      </c>
      <c r="Q2435" s="24" t="n">
        <f aca="false">(F2435 - F2434) / F2434</f>
        <v>-0.235266433884925</v>
      </c>
      <c r="R2435" s="25" t="inlineStr">
        <f aca="true">IF(ROW(Q2435) - 2 &gt;= 3, AVERAGE(Q2435:OFFSET(Q2435,1 - $R$2, 0)), "")</f>
        <is>
          <t/>
        </is>
      </c>
    </row>
    <row collapsed="false" customFormat="false" customHeight="false" hidden="false" ht="13.3" outlineLevel="0" r="2436">
      <c r="A2436" s="20" t="n">
        <v>40092</v>
      </c>
      <c r="B2436" s="14" t="n">
        <v>187.74</v>
      </c>
      <c r="C2436" s="15" t="n">
        <v>190.01</v>
      </c>
      <c r="D2436" s="16" t="n">
        <v>187.3</v>
      </c>
      <c r="E2436" s="17" t="n">
        <v>190.01</v>
      </c>
      <c r="F2436" s="18" t="n">
        <v>21610200</v>
      </c>
      <c r="G2436" s="13" t="n">
        <v>189.2</v>
      </c>
      <c r="I2436" s="7" t="n">
        <f aca="false">C2436 - E2435</f>
        <v>3.98999999999998</v>
      </c>
      <c r="J2436" s="8" t="n">
        <f aca="false">E2435 - D2436</f>
        <v>-1.28</v>
      </c>
      <c r="K2436" s="9" t="n">
        <f aca="false">E2436 - E2435</f>
        <v>3.98999999999998</v>
      </c>
      <c r="L2436" s="21" t="n">
        <f aca="false">I2436 / $E$2</f>
        <v>0.039800498753117</v>
      </c>
      <c r="M2436" s="22" t="n">
        <f aca="false">J2436 / $E$2</f>
        <v>-0.0127680798004988</v>
      </c>
      <c r="N2436" s="23" t="n">
        <f aca="false">K2436 / $E$2</f>
        <v>0.039800498753117</v>
      </c>
      <c r="O2436" s="10" t="str">
        <f aca="false">IF(OR(J2436 &lt; 0, I2436 &lt; 0), IF(J2436 &lt; 0, "BUY", "SELL"), "S.W.")</f>
        <v>BUY</v>
      </c>
      <c r="P2436" s="11" t="n">
        <f aca="false">IF(OR(O2435="BUY", O2435 = "SELL"), IF(O2435 = "BUY", E2436 - B2436, B2436 - E2436), 0)</f>
        <v>0</v>
      </c>
      <c r="Q2436" s="24" t="n">
        <f aca="false">(F2436 - F2435) / F2435</f>
        <v>0.430012109661922</v>
      </c>
      <c r="R2436" s="25" t="inlineStr">
        <f aca="true">IF(ROW(Q2436) - 2 &gt;= 3, AVERAGE(Q2436:OFFSET(Q2436,1 - $R$2, 0)), "")</f>
        <is>
          <t/>
        </is>
      </c>
    </row>
    <row collapsed="false" customFormat="false" customHeight="false" hidden="false" ht="13.3" outlineLevel="0" r="2437">
      <c r="A2437" s="20" t="n">
        <v>40093</v>
      </c>
      <c r="B2437" s="14" t="n">
        <v>189.76</v>
      </c>
      <c r="C2437" s="15" t="n">
        <v>190.55</v>
      </c>
      <c r="D2437" s="16" t="n">
        <v>189.03</v>
      </c>
      <c r="E2437" s="17" t="n">
        <v>190.25</v>
      </c>
      <c r="F2437" s="18" t="n">
        <v>16631000</v>
      </c>
      <c r="G2437" s="13" t="n">
        <v>189.44</v>
      </c>
      <c r="I2437" s="7" t="n">
        <f aca="false">C2437 - E2436</f>
        <v>0.54000000000002</v>
      </c>
      <c r="J2437" s="8" t="n">
        <f aca="false">E2436 - D2437</f>
        <v>0.97999999999999</v>
      </c>
      <c r="K2437" s="9" t="n">
        <f aca="false">E2437 - E2436</f>
        <v>0.240000000000009</v>
      </c>
      <c r="L2437" s="21" t="n">
        <f aca="false">I2437 / $E$2</f>
        <v>0.00538653366583562</v>
      </c>
      <c r="M2437" s="22" t="n">
        <f aca="false">J2437 / $E$2</f>
        <v>0.00977556109725676</v>
      </c>
      <c r="N2437" s="23" t="n">
        <f aca="false">K2437 / $E$2</f>
        <v>0.00239401496259361</v>
      </c>
      <c r="O2437" s="10" t="str">
        <f aca="false">IF(OR(J2437 &lt; 0, I2437 &lt; 0), IF(J2437 &lt; 0, "BUY", "SELL"), "S.W.")</f>
        <v>S.W.</v>
      </c>
      <c r="P2437" s="11" t="n">
        <f aca="false">IF(OR(O2436="BUY", O2436 = "SELL"), IF(O2436 = "BUY", E2437 - B2437, B2437 - E2437), 0)</f>
        <v>0.490000000000009</v>
      </c>
      <c r="Q2437" s="24" t="n">
        <f aca="false">(F2437 - F2436) / F2436</f>
        <v>-0.230409713931384</v>
      </c>
      <c r="R2437" s="25" t="inlineStr">
        <f aca="true">IF(ROW(Q2437) - 2 &gt;= 3, AVERAGE(Q2437:OFFSET(Q2437,1 - $R$2, 0)), "")</f>
        <is>
          <t/>
        </is>
      </c>
    </row>
    <row collapsed="false" customFormat="false" customHeight="false" hidden="false" ht="13.3" outlineLevel="0" r="2438">
      <c r="A2438" s="20" t="n">
        <v>40094</v>
      </c>
      <c r="B2438" s="14" t="n">
        <v>190.66</v>
      </c>
      <c r="C2438" s="15" t="n">
        <v>191.45</v>
      </c>
      <c r="D2438" s="16" t="n">
        <v>188.89</v>
      </c>
      <c r="E2438" s="17" t="n">
        <v>189.27</v>
      </c>
      <c r="F2438" s="18" t="n">
        <v>15650400</v>
      </c>
      <c r="G2438" s="13" t="n">
        <v>188.46</v>
      </c>
      <c r="I2438" s="7" t="n">
        <f aca="false">C2438 - E2437</f>
        <v>1.19999999999999</v>
      </c>
      <c r="J2438" s="8" t="n">
        <f aca="false">E2437 - D2438</f>
        <v>1.36000000000001</v>
      </c>
      <c r="K2438" s="9" t="n">
        <f aca="false">E2438 - E2437</f>
        <v>-0.97999999999999</v>
      </c>
      <c r="L2438" s="21" t="n">
        <f aca="false">I2438 / $E$2</f>
        <v>0.0119700748129675</v>
      </c>
      <c r="M2438" s="22" t="n">
        <f aca="false">J2438 / $E$2</f>
        <v>0.0135660847880301</v>
      </c>
      <c r="N2438" s="23" t="n">
        <f aca="false">K2438 / $E$2</f>
        <v>-0.00977556109725676</v>
      </c>
      <c r="O2438" s="10" t="str">
        <f aca="false">IF(OR(J2438 &lt; 0, I2438 &lt; 0), IF(J2438 &lt; 0, "BUY", "SELL"), "S.W.")</f>
        <v>S.W.</v>
      </c>
      <c r="P2438" s="11" t="n">
        <f aca="false">IF(OR(O2437="BUY", O2437 = "SELL"), IF(O2437 = "BUY", E2438 - B2438, B2438 - E2438), 0)</f>
        <v>0</v>
      </c>
      <c r="Q2438" s="24" t="n">
        <f aca="false">(F2438 - F2437) / F2437</f>
        <v>-0.0589621790631952</v>
      </c>
      <c r="R2438" s="25" t="inlineStr">
        <f aca="true">IF(ROW(Q2438) - 2 &gt;= 3, AVERAGE(Q2438:OFFSET(Q2438,1 - $R$2, 0)), "")</f>
        <is>
          <t/>
        </is>
      </c>
    </row>
    <row collapsed="false" customFormat="false" customHeight="false" hidden="false" ht="13.3" outlineLevel="0" r="2439">
      <c r="A2439" s="20" t="n">
        <v>40095</v>
      </c>
      <c r="B2439" s="14" t="n">
        <v>188.97</v>
      </c>
      <c r="C2439" s="15" t="n">
        <v>190.7</v>
      </c>
      <c r="D2439" s="16" t="n">
        <v>188.62</v>
      </c>
      <c r="E2439" s="17" t="n">
        <v>190.47</v>
      </c>
      <c r="F2439" s="18" t="n">
        <v>10474000</v>
      </c>
      <c r="G2439" s="13" t="n">
        <v>189.66</v>
      </c>
      <c r="I2439" s="7" t="n">
        <f aca="false">C2439 - E2438</f>
        <v>1.42999999999998</v>
      </c>
      <c r="J2439" s="8" t="n">
        <f aca="false">E2438 - D2439</f>
        <v>0.650000000000006</v>
      </c>
      <c r="K2439" s="9" t="n">
        <f aca="false">E2439 - E2438</f>
        <v>1.19999999999999</v>
      </c>
      <c r="L2439" s="21" t="n">
        <f aca="false">I2439 / $E$2</f>
        <v>0.0142643391521195</v>
      </c>
      <c r="M2439" s="22" t="n">
        <f aca="false">J2439 / $E$2</f>
        <v>0.00648379052369083</v>
      </c>
      <c r="N2439" s="23" t="n">
        <f aca="false">K2439 / $E$2</f>
        <v>0.0119700748129675</v>
      </c>
      <c r="O2439" s="10" t="str">
        <f aca="false">IF(OR(J2439 &lt; 0, I2439 &lt; 0), IF(J2439 &lt; 0, "BUY", "SELL"), "S.W.")</f>
        <v>S.W.</v>
      </c>
      <c r="P2439" s="11" t="n">
        <f aca="false">IF(OR(O2438="BUY", O2438 = "SELL"), IF(O2438 = "BUY", E2439 - B2439, B2439 - E2439), 0)</f>
        <v>0</v>
      </c>
      <c r="Q2439" s="24" t="n">
        <f aca="false">(F2439 - F2438) / F2438</f>
        <v>-0.33075192966314</v>
      </c>
      <c r="R2439" s="25" t="inlineStr">
        <f aca="true">IF(ROW(Q2439) - 2 &gt;= 3, AVERAGE(Q2439:OFFSET(Q2439,1 - $R$2, 0)), "")</f>
        <is>
          <t/>
        </is>
      </c>
    </row>
    <row collapsed="false" customFormat="false" customHeight="false" hidden="false" ht="13.3" outlineLevel="0" r="2440">
      <c r="A2440" s="20" t="n">
        <v>40098</v>
      </c>
      <c r="B2440" s="14" t="n">
        <v>191.02</v>
      </c>
      <c r="C2440" s="15" t="n">
        <v>191.51</v>
      </c>
      <c r="D2440" s="16" t="n">
        <v>189.64</v>
      </c>
      <c r="E2440" s="17" t="n">
        <v>190.81</v>
      </c>
      <c r="F2440" s="18" t="n">
        <v>10286600</v>
      </c>
      <c r="G2440" s="13" t="n">
        <v>189.99</v>
      </c>
      <c r="I2440" s="7" t="n">
        <f aca="false">C2440 - E2439</f>
        <v>1.03999999999999</v>
      </c>
      <c r="J2440" s="8" t="n">
        <f aca="false">E2439 - D2440</f>
        <v>0.830000000000013</v>
      </c>
      <c r="K2440" s="9" t="n">
        <f aca="false">E2440 - E2439</f>
        <v>0.340000000000003</v>
      </c>
      <c r="L2440" s="21" t="n">
        <f aca="false">I2440 / $E$2</f>
        <v>0.0103740648379052</v>
      </c>
      <c r="M2440" s="22" t="n">
        <f aca="false">J2440 / $E$2</f>
        <v>0.00827930174563604</v>
      </c>
      <c r="N2440" s="23" t="n">
        <f aca="false">K2440 / $E$2</f>
        <v>0.00339152119700752</v>
      </c>
      <c r="O2440" s="10" t="str">
        <f aca="false">IF(OR(J2440 &lt; 0, I2440 &lt; 0), IF(J2440 &lt; 0, "BUY", "SELL"), "S.W.")</f>
        <v>S.W.</v>
      </c>
      <c r="P2440" s="11" t="n">
        <f aca="false">IF(OR(O2439="BUY", O2439 = "SELL"), IF(O2439 = "BUY", E2440 - B2440, B2440 - E2440), 0)</f>
        <v>0</v>
      </c>
      <c r="Q2440" s="24" t="n">
        <f aca="false">(F2440 - F2439) / F2439</f>
        <v>-0.0178919228565973</v>
      </c>
      <c r="R2440" s="25" t="inlineStr">
        <f aca="true">IF(ROW(Q2440) - 2 &gt;= 3, AVERAGE(Q2440:OFFSET(Q2440,1 - $R$2, 0)), "")</f>
        <is>
          <t/>
        </is>
      </c>
    </row>
    <row collapsed="false" customFormat="false" customHeight="false" hidden="false" ht="13.3" outlineLevel="0" r="2441">
      <c r="A2441" s="20" t="n">
        <v>40099</v>
      </c>
      <c r="B2441" s="14" t="n">
        <v>190.63</v>
      </c>
      <c r="C2441" s="15" t="n">
        <v>191.17</v>
      </c>
      <c r="D2441" s="16" t="n">
        <v>189.7</v>
      </c>
      <c r="E2441" s="17" t="n">
        <v>190.02</v>
      </c>
      <c r="F2441" s="18" t="n">
        <v>12429300</v>
      </c>
      <c r="G2441" s="13" t="n">
        <v>189.21</v>
      </c>
      <c r="I2441" s="7" t="n">
        <f aca="false">C2441 - E2440</f>
        <v>0.359999999999985</v>
      </c>
      <c r="J2441" s="8" t="n">
        <f aca="false">E2440 - D2441</f>
        <v>1.11000000000001</v>
      </c>
      <c r="K2441" s="9" t="n">
        <f aca="false">E2441 - E2440</f>
        <v>-0.789999999999992</v>
      </c>
      <c r="L2441" s="21" t="n">
        <f aca="false">I2441 / $E$2</f>
        <v>0.00359102244389013</v>
      </c>
      <c r="M2441" s="22" t="n">
        <f aca="false">J2441 / $E$2</f>
        <v>0.0110723192019951</v>
      </c>
      <c r="N2441" s="23" t="n">
        <f aca="false">K2441 / $E$2</f>
        <v>-0.00788029925187025</v>
      </c>
      <c r="O2441" s="10" t="str">
        <f aca="false">IF(OR(J2441 &lt; 0, I2441 &lt; 0), IF(J2441 &lt; 0, "BUY", "SELL"), "S.W.")</f>
        <v>S.W.</v>
      </c>
      <c r="P2441" s="11" t="n">
        <f aca="false">IF(OR(O2440="BUY", O2440 = "SELL"), IF(O2440 = "BUY", E2441 - B2441, B2441 - E2441), 0)</f>
        <v>0</v>
      </c>
      <c r="Q2441" s="24" t="n">
        <f aca="false">(F2441 - F2440) / F2440</f>
        <v>0.208300118600898</v>
      </c>
      <c r="R2441" s="25" t="inlineStr">
        <f aca="true">IF(ROW(Q2441) - 2 &gt;= 3, AVERAGE(Q2441:OFFSET(Q2441,1 - $R$2, 0)), "")</f>
        <is>
          <t/>
        </is>
      </c>
    </row>
    <row collapsed="false" customFormat="false" customHeight="false" hidden="false" ht="13.3" outlineLevel="0" r="2442">
      <c r="A2442" s="20" t="n">
        <v>40100</v>
      </c>
      <c r="B2442" s="14" t="n">
        <v>192.25</v>
      </c>
      <c r="C2442" s="15" t="n">
        <v>192.32</v>
      </c>
      <c r="D2442" s="16" t="n">
        <v>190.23</v>
      </c>
      <c r="E2442" s="17" t="n">
        <v>191.29</v>
      </c>
      <c r="F2442" s="18" t="n">
        <v>13411100</v>
      </c>
      <c r="G2442" s="13" t="n">
        <v>190.47</v>
      </c>
      <c r="I2442" s="7" t="n">
        <f aca="false">C2442 - E2441</f>
        <v>2.29999999999998</v>
      </c>
      <c r="J2442" s="8" t="n">
        <f aca="false">E2441 - D2442</f>
        <v>-0.20999999999998</v>
      </c>
      <c r="K2442" s="9" t="n">
        <f aca="false">E2442 - E2441</f>
        <v>1.26999999999998</v>
      </c>
      <c r="L2442" s="21" t="n">
        <f aca="false">I2442 / $E$2</f>
        <v>0.022942643391521</v>
      </c>
      <c r="M2442" s="22" t="n">
        <f aca="false">J2442 / $E$2</f>
        <v>-0.00209476309226912</v>
      </c>
      <c r="N2442" s="23" t="n">
        <f aca="false">K2442 / $E$2</f>
        <v>0.0126683291770572</v>
      </c>
      <c r="O2442" s="10" t="str">
        <f aca="false">IF(OR(J2442 &lt; 0, I2442 &lt; 0), IF(J2442 &lt; 0, "BUY", "SELL"), "S.W.")</f>
        <v>BUY</v>
      </c>
      <c r="P2442" s="11" t="n">
        <f aca="false">IF(OR(O2441="BUY", O2441 = "SELL"), IF(O2441 = "BUY", E2442 - B2442, B2442 - E2442), 0)</f>
        <v>0</v>
      </c>
      <c r="Q2442" s="24" t="n">
        <f aca="false">(F2442 - F2441) / F2441</f>
        <v>0.078990771805331</v>
      </c>
      <c r="R2442" s="25" t="inlineStr">
        <f aca="true">IF(ROW(Q2442) - 2 &gt;= 3, AVERAGE(Q2442:OFFSET(Q2442,1 - $R$2, 0)), "")</f>
        <is>
          <t/>
        </is>
      </c>
    </row>
    <row collapsed="false" customFormat="false" customHeight="false" hidden="false" ht="13.3" outlineLevel="0" r="2443">
      <c r="A2443" s="20" t="n">
        <v>40101</v>
      </c>
      <c r="B2443" s="14" t="n">
        <v>189.63</v>
      </c>
      <c r="C2443" s="15" t="n">
        <v>190.92</v>
      </c>
      <c r="D2443" s="16" t="n">
        <v>189.53</v>
      </c>
      <c r="E2443" s="17" t="n">
        <v>190.56</v>
      </c>
      <c r="F2443" s="18" t="n">
        <v>13341300</v>
      </c>
      <c r="G2443" s="13" t="n">
        <v>189.75</v>
      </c>
      <c r="I2443" s="7" t="n">
        <f aca="false">C2443 - E2442</f>
        <v>-0.370000000000005</v>
      </c>
      <c r="J2443" s="8" t="n">
        <f aca="false">E2442 - D2443</f>
        <v>1.75999999999999</v>
      </c>
      <c r="K2443" s="9" t="n">
        <f aca="false">E2443 - E2442</f>
        <v>-0.72999999999999</v>
      </c>
      <c r="L2443" s="21" t="n">
        <f aca="false">I2443 / $E$2</f>
        <v>-0.00369077306733172</v>
      </c>
      <c r="M2443" s="22" t="n">
        <f aca="false">J2443 / $E$2</f>
        <v>0.0175561097256857</v>
      </c>
      <c r="N2443" s="23" t="n">
        <f aca="false">K2443 / $E$2</f>
        <v>-0.00728179551122184</v>
      </c>
      <c r="O2443" s="10" t="str">
        <f aca="false">IF(OR(J2443 &lt; 0, I2443 &lt; 0), IF(J2443 &lt; 0, "BUY", "SELL"), "S.W.")</f>
        <v>SELL</v>
      </c>
      <c r="P2443" s="11" t="n">
        <f aca="false">IF(OR(O2442="BUY", O2442 = "SELL"), IF(O2442 = "BUY", E2443 - B2443, B2443 - E2443), 0)</f>
        <v>0.930000000000007</v>
      </c>
      <c r="Q2443" s="24" t="n">
        <f aca="false">(F2443 - F2442) / F2442</f>
        <v>-0.00520464391436944</v>
      </c>
      <c r="R2443" s="25" t="inlineStr">
        <f aca="true">IF(ROW(Q2443) - 2 &gt;= 3, AVERAGE(Q2443:OFFSET(Q2443,1 - $R$2, 0)), "")</f>
        <is>
          <t/>
        </is>
      </c>
    </row>
    <row collapsed="false" customFormat="false" customHeight="false" hidden="false" ht="13.3" outlineLevel="0" r="2444">
      <c r="A2444" s="20" t="n">
        <v>40102</v>
      </c>
      <c r="B2444" s="14" t="n">
        <v>189.35</v>
      </c>
      <c r="C2444" s="15" t="n">
        <v>190.36</v>
      </c>
      <c r="D2444" s="16" t="n">
        <v>187.84</v>
      </c>
      <c r="E2444" s="17" t="n">
        <v>188.05</v>
      </c>
      <c r="F2444" s="18" t="n">
        <v>15408100</v>
      </c>
      <c r="G2444" s="13" t="n">
        <v>187.25</v>
      </c>
      <c r="I2444" s="7" t="n">
        <f aca="false">C2444 - E2443</f>
        <v>-0.199999999999989</v>
      </c>
      <c r="J2444" s="8" t="n">
        <f aca="false">E2443 - D2444</f>
        <v>2.72</v>
      </c>
      <c r="K2444" s="9" t="n">
        <f aca="false">E2444 - E2443</f>
        <v>-2.50999999999999</v>
      </c>
      <c r="L2444" s="21" t="n">
        <f aca="false">I2444 / $E$2</f>
        <v>-0.00199501246882782</v>
      </c>
      <c r="M2444" s="22" t="n">
        <f aca="false">J2444 / $E$2</f>
        <v>0.0271321695760598</v>
      </c>
      <c r="N2444" s="23" t="n">
        <f aca="false">K2444 / $E$2</f>
        <v>-0.0250374064837904</v>
      </c>
      <c r="O2444" s="10" t="str">
        <f aca="false">IF(OR(J2444 &lt; 0, I2444 &lt; 0), IF(J2444 &lt; 0, "BUY", "SELL"), "S.W.")</f>
        <v>SELL</v>
      </c>
      <c r="P2444" s="11" t="n">
        <f aca="false">IF(OR(O2443="BUY", O2443 = "SELL"), IF(O2443 = "BUY", E2444 - B2444, B2444 - E2444), 0)</f>
        <v>1.29999999999998</v>
      </c>
      <c r="Q2444" s="24" t="n">
        <f aca="false">(F2444 - F2443) / F2443</f>
        <v>0.154917436831493</v>
      </c>
      <c r="R2444" s="25" t="inlineStr">
        <f aca="true">IF(ROW(Q2444) - 2 &gt;= 3, AVERAGE(Q2444:OFFSET(Q2444,1 - $R$2, 0)), "")</f>
        <is>
          <t/>
        </is>
      </c>
    </row>
    <row collapsed="false" customFormat="false" customHeight="false" hidden="false" ht="13.3" outlineLevel="0" r="2445">
      <c r="A2445" s="20" t="n">
        <v>40105</v>
      </c>
      <c r="B2445" s="14" t="n">
        <v>187.85</v>
      </c>
      <c r="C2445" s="15" t="n">
        <v>190</v>
      </c>
      <c r="D2445" s="16" t="n">
        <v>185.55</v>
      </c>
      <c r="E2445" s="17" t="n">
        <v>189.86</v>
      </c>
      <c r="F2445" s="18" t="n">
        <v>33651100</v>
      </c>
      <c r="G2445" s="13" t="n">
        <v>189.05</v>
      </c>
      <c r="I2445" s="7" t="n">
        <f aca="false">C2445 - E2444</f>
        <v>1.94999999999999</v>
      </c>
      <c r="J2445" s="8" t="n">
        <f aca="false">E2444 - D2445</f>
        <v>2.5</v>
      </c>
      <c r="K2445" s="9" t="n">
        <f aca="false">E2445 - E2444</f>
        <v>1.81</v>
      </c>
      <c r="L2445" s="21" t="n">
        <f aca="false">I2445 / $E$2</f>
        <v>0.0194513715710722</v>
      </c>
      <c r="M2445" s="22" t="n">
        <f aca="false">J2445 / $E$2</f>
        <v>0.0249376558603491</v>
      </c>
      <c r="N2445" s="23" t="n">
        <f aca="false">K2445 / $E$2</f>
        <v>0.0180548628428928</v>
      </c>
      <c r="O2445" s="10" t="str">
        <f aca="false">IF(OR(J2445 &lt; 0, I2445 &lt; 0), IF(J2445 &lt; 0, "BUY", "SELL"), "S.W.")</f>
        <v>S.W.</v>
      </c>
      <c r="P2445" s="11" t="n">
        <f aca="false">IF(OR(O2444="BUY", O2444 = "SELL"), IF(O2444 = "BUY", E2445 - B2445, B2445 - E2445), 0)</f>
        <v>-2.01000000000002</v>
      </c>
      <c r="Q2445" s="24" t="n">
        <f aca="false">(F2445 - F2444) / F2444</f>
        <v>1.18398764286317</v>
      </c>
      <c r="R2445" s="25" t="inlineStr">
        <f aca="true">IF(ROW(Q2445) - 2 &gt;= 3, AVERAGE(Q2445:OFFSET(Q2445,1 - $R$2, 0)), "")</f>
        <is>
          <t/>
        </is>
      </c>
    </row>
    <row collapsed="false" customFormat="false" customHeight="false" hidden="false" ht="13.3" outlineLevel="0" r="2446">
      <c r="A2446" s="20" t="n">
        <v>40106</v>
      </c>
      <c r="B2446" s="14" t="n">
        <v>200.6</v>
      </c>
      <c r="C2446" s="15" t="n">
        <v>201.75</v>
      </c>
      <c r="D2446" s="16" t="n">
        <v>197.85</v>
      </c>
      <c r="E2446" s="17" t="n">
        <v>198.76</v>
      </c>
      <c r="F2446" s="18" t="n">
        <v>40751400</v>
      </c>
      <c r="G2446" s="13" t="n">
        <v>197.91</v>
      </c>
      <c r="I2446" s="7" t="n">
        <f aca="false">C2446 - E2445</f>
        <v>11.89</v>
      </c>
      <c r="J2446" s="8" t="n">
        <f aca="false">E2445 - D2446</f>
        <v>-7.98999999999998</v>
      </c>
      <c r="K2446" s="9" t="n">
        <f aca="false">E2446 - E2445</f>
        <v>8.89999999999998</v>
      </c>
      <c r="L2446" s="21" t="n">
        <f aca="false">I2446 / $E$2</f>
        <v>0.11860349127182</v>
      </c>
      <c r="M2446" s="22" t="n">
        <f aca="false">J2446 / $E$2</f>
        <v>-0.0797007481296756</v>
      </c>
      <c r="N2446" s="23" t="n">
        <f aca="false">K2446 / $E$2</f>
        <v>0.0887780548628427</v>
      </c>
      <c r="O2446" s="10" t="str">
        <f aca="false">IF(OR(J2446 &lt; 0, I2446 &lt; 0), IF(J2446 &lt; 0, "BUY", "SELL"), "S.W.")</f>
        <v>BUY</v>
      </c>
      <c r="P2446" s="11" t="n">
        <f aca="false">IF(OR(O2445="BUY", O2445 = "SELL"), IF(O2445 = "BUY", E2446 - B2446, B2446 - E2446), 0)</f>
        <v>0</v>
      </c>
      <c r="Q2446" s="24" t="n">
        <f aca="false">(F2446 - F2445) / F2445</f>
        <v>0.21099756025806</v>
      </c>
      <c r="R2446" s="25" t="inlineStr">
        <f aca="true">IF(ROW(Q2446) - 2 &gt;= 3, AVERAGE(Q2446:OFFSET(Q2446,1 - $R$2, 0)), "")</f>
        <is>
          <t/>
        </is>
      </c>
    </row>
    <row collapsed="false" customFormat="false" customHeight="false" hidden="false" ht="13.3" outlineLevel="0" r="2447">
      <c r="A2447" s="20" t="n">
        <v>40107</v>
      </c>
      <c r="B2447" s="14" t="n">
        <v>199.52</v>
      </c>
      <c r="C2447" s="15" t="n">
        <v>208.71</v>
      </c>
      <c r="D2447" s="16" t="n">
        <v>199.23</v>
      </c>
      <c r="E2447" s="17" t="n">
        <v>204.92</v>
      </c>
      <c r="F2447" s="18" t="n">
        <v>42633100</v>
      </c>
      <c r="G2447" s="13" t="n">
        <v>204.04</v>
      </c>
      <c r="I2447" s="7" t="n">
        <f aca="false">C2447 - E2446</f>
        <v>9.95000000000002</v>
      </c>
      <c r="J2447" s="8" t="n">
        <f aca="false">E2446 - D2447</f>
        <v>-0.469999999999999</v>
      </c>
      <c r="K2447" s="9" t="n">
        <f aca="false">E2447 - E2446</f>
        <v>6.16</v>
      </c>
      <c r="L2447" s="21" t="n">
        <f aca="false">I2447 / $E$2</f>
        <v>0.0992518703241897</v>
      </c>
      <c r="M2447" s="22" t="n">
        <f aca="false">J2447 / $E$2</f>
        <v>-0.00468827930174562</v>
      </c>
      <c r="N2447" s="23" t="n">
        <f aca="false">K2447 / $E$2</f>
        <v>0.0614463840399002</v>
      </c>
      <c r="O2447" s="10" t="str">
        <f aca="false">IF(OR(J2447 &lt; 0, I2447 &lt; 0), IF(J2447 &lt; 0, "BUY", "SELL"), "S.W.")</f>
        <v>BUY</v>
      </c>
      <c r="P2447" s="11" t="n">
        <f aca="false">IF(OR(O2446="BUY", O2446 = "SELL"), IF(O2446 = "BUY", E2447 - B2447, B2447 - E2447), 0)</f>
        <v>5.39999999999998</v>
      </c>
      <c r="Q2447" s="24" t="n">
        <f aca="false">(F2447 - F2446) / F2446</f>
        <v>0.0461751007327356</v>
      </c>
      <c r="R2447" s="25" t="inlineStr">
        <f aca="true">IF(ROW(Q2447) - 2 &gt;= 3, AVERAGE(Q2447:OFFSET(Q2447,1 - $R$2, 0)), "")</f>
        <is>
          <t/>
        </is>
      </c>
    </row>
    <row collapsed="false" customFormat="false" customHeight="false" hidden="false" ht="13.3" outlineLevel="0" r="2448">
      <c r="A2448" s="20" t="n">
        <v>40108</v>
      </c>
      <c r="B2448" s="14" t="n">
        <v>204.7</v>
      </c>
      <c r="C2448" s="15" t="n">
        <v>207.85</v>
      </c>
      <c r="D2448" s="16" t="n">
        <v>202.51</v>
      </c>
      <c r="E2448" s="17" t="n">
        <v>205.2</v>
      </c>
      <c r="F2448" s="18" t="n">
        <v>28264000</v>
      </c>
      <c r="G2448" s="13" t="n">
        <v>204.32</v>
      </c>
      <c r="I2448" s="7" t="n">
        <f aca="false">C2448 - E2447</f>
        <v>2.93000000000001</v>
      </c>
      <c r="J2448" s="8" t="n">
        <f aca="false">E2447 - D2448</f>
        <v>2.41</v>
      </c>
      <c r="K2448" s="9" t="n">
        <f aca="false">E2448 - E2447</f>
        <v>0.280000000000001</v>
      </c>
      <c r="L2448" s="21" t="n">
        <f aca="false">I2448 / $E$2</f>
        <v>0.0292269326683292</v>
      </c>
      <c r="M2448" s="22" t="n">
        <f aca="false">J2448 / $E$2</f>
        <v>0.0240399002493765</v>
      </c>
      <c r="N2448" s="23" t="n">
        <f aca="false">K2448 / $E$2</f>
        <v>0.00279301745635911</v>
      </c>
      <c r="O2448" s="10" t="str">
        <f aca="false">IF(OR(J2448 &lt; 0, I2448 &lt; 0), IF(J2448 &lt; 0, "BUY", "SELL"), "S.W.")</f>
        <v>S.W.</v>
      </c>
      <c r="P2448" s="11" t="n">
        <f aca="false">IF(OR(O2447="BUY", O2447 = "SELL"), IF(O2447 = "BUY", E2448 - B2448, B2448 - E2448), 0)</f>
        <v>0.5</v>
      </c>
      <c r="Q2448" s="24" t="n">
        <f aca="false">(F2448 - F2447) / F2447</f>
        <v>-0.337040937675187</v>
      </c>
      <c r="R2448" s="25" t="inlineStr">
        <f aca="true">IF(ROW(Q2448) - 2 &gt;= 3, AVERAGE(Q2448:OFFSET(Q2448,1 - $R$2, 0)), "")</f>
        <is>
          <t/>
        </is>
      </c>
    </row>
    <row collapsed="false" customFormat="false" customHeight="false" hidden="false" ht="13.3" outlineLevel="0" r="2449">
      <c r="A2449" s="20" t="n">
        <v>40109</v>
      </c>
      <c r="B2449" s="14" t="n">
        <v>205.7</v>
      </c>
      <c r="C2449" s="15" t="n">
        <v>205.8</v>
      </c>
      <c r="D2449" s="16" t="n">
        <v>203.23</v>
      </c>
      <c r="E2449" s="17" t="n">
        <v>203.94</v>
      </c>
      <c r="F2449" s="18" t="n">
        <v>15028100</v>
      </c>
      <c r="G2449" s="13" t="n">
        <v>203.07</v>
      </c>
      <c r="I2449" s="7" t="n">
        <f aca="false">C2449 - E2448</f>
        <v>0.600000000000023</v>
      </c>
      <c r="J2449" s="8" t="n">
        <f aca="false">E2448 - D2449</f>
        <v>1.97</v>
      </c>
      <c r="K2449" s="9" t="n">
        <f aca="false">E2449 - E2448</f>
        <v>-1.25999999999999</v>
      </c>
      <c r="L2449" s="21" t="n">
        <f aca="false">I2449 / $E$2</f>
        <v>0.00598503740648402</v>
      </c>
      <c r="M2449" s="22" t="n">
        <f aca="false">J2449 / $E$2</f>
        <v>0.0196508728179551</v>
      </c>
      <c r="N2449" s="23" t="n">
        <f aca="false">K2449 / $E$2</f>
        <v>-0.0125685785536159</v>
      </c>
      <c r="O2449" s="10" t="str">
        <f aca="false">IF(OR(J2449 &lt; 0, I2449 &lt; 0), IF(J2449 &lt; 0, "BUY", "SELL"), "S.W.")</f>
        <v>S.W.</v>
      </c>
      <c r="P2449" s="11" t="n">
        <f aca="false">IF(OR(O2448="BUY", O2448 = "SELL"), IF(O2448 = "BUY", E2449 - B2449, B2449 - E2449), 0)</f>
        <v>0</v>
      </c>
      <c r="Q2449" s="24" t="n">
        <f aca="false">(F2449 - F2448) / F2448</f>
        <v>-0.468295358052646</v>
      </c>
      <c r="R2449" s="25" t="inlineStr">
        <f aca="true">IF(ROW(Q2449) - 2 &gt;= 3, AVERAGE(Q2449:OFFSET(Q2449,1 - $R$2, 0)), "")</f>
        <is>
          <t/>
        </is>
      </c>
    </row>
    <row collapsed="false" customFormat="false" customHeight="false" hidden="false" ht="13.3" outlineLevel="0" r="2450">
      <c r="A2450" s="20" t="n">
        <v>40112</v>
      </c>
      <c r="B2450" s="14" t="n">
        <v>203.67</v>
      </c>
      <c r="C2450" s="15" t="n">
        <v>206.75</v>
      </c>
      <c r="D2450" s="16" t="n">
        <v>200.1</v>
      </c>
      <c r="E2450" s="17" t="n">
        <v>202.48</v>
      </c>
      <c r="F2450" s="18" t="n">
        <v>17297800</v>
      </c>
      <c r="G2450" s="13" t="n">
        <v>201.61</v>
      </c>
      <c r="I2450" s="7" t="n">
        <f aca="false">C2450 - E2449</f>
        <v>2.81</v>
      </c>
      <c r="J2450" s="8" t="n">
        <f aca="false">E2449 - D2450</f>
        <v>3.84</v>
      </c>
      <c r="K2450" s="9" t="n">
        <f aca="false">E2450 - E2449</f>
        <v>-1.46000000000001</v>
      </c>
      <c r="L2450" s="21" t="n">
        <f aca="false">I2450 / $E$2</f>
        <v>0.0280299251870324</v>
      </c>
      <c r="M2450" s="22" t="n">
        <f aca="false">J2450 / $E$2</f>
        <v>0.0383042394014963</v>
      </c>
      <c r="N2450" s="23" t="n">
        <f aca="false">K2450 / $E$2</f>
        <v>-0.014563591022444</v>
      </c>
      <c r="O2450" s="10" t="str">
        <f aca="false">IF(OR(J2450 &lt; 0, I2450 &lt; 0), IF(J2450 &lt; 0, "BUY", "SELL"), "S.W.")</f>
        <v>S.W.</v>
      </c>
      <c r="P2450" s="11" t="n">
        <f aca="false">IF(OR(O2449="BUY", O2449 = "SELL"), IF(O2449 = "BUY", E2450 - B2450, B2450 - E2450), 0)</f>
        <v>0</v>
      </c>
      <c r="Q2450" s="24" t="n">
        <f aca="false">(F2450 - F2449) / F2449</f>
        <v>0.151030403044962</v>
      </c>
      <c r="R2450" s="25" t="inlineStr">
        <f aca="true">IF(ROW(Q2450) - 2 &gt;= 3, AVERAGE(Q2450:OFFSET(Q2450,1 - $R$2, 0)), "")</f>
        <is>
          <t/>
        </is>
      </c>
    </row>
    <row collapsed="false" customFormat="false" customHeight="false" hidden="false" ht="13.3" outlineLevel="0" r="2451">
      <c r="A2451" s="20" t="n">
        <v>40113</v>
      </c>
      <c r="B2451" s="14" t="n">
        <v>201.66</v>
      </c>
      <c r="C2451" s="15" t="n">
        <v>202.81</v>
      </c>
      <c r="D2451" s="16" t="n">
        <v>196.45</v>
      </c>
      <c r="E2451" s="17" t="n">
        <v>197.37</v>
      </c>
      <c r="F2451" s="18" t="n">
        <v>27019700</v>
      </c>
      <c r="G2451" s="13" t="n">
        <v>196.53</v>
      </c>
      <c r="I2451" s="7" t="n">
        <f aca="false">C2451 - E2450</f>
        <v>0.330000000000012</v>
      </c>
      <c r="J2451" s="8" t="n">
        <f aca="false">E2450 - D2451</f>
        <v>6.03</v>
      </c>
      <c r="K2451" s="9" t="n">
        <f aca="false">E2451 - E2450</f>
        <v>-5.10999999999999</v>
      </c>
      <c r="L2451" s="21" t="n">
        <f aca="false">I2451 / $E$2</f>
        <v>0.00329177057356621</v>
      </c>
      <c r="M2451" s="22" t="n">
        <f aca="false">J2451 / $E$2</f>
        <v>0.0601496259351621</v>
      </c>
      <c r="N2451" s="23" t="n">
        <f aca="false">K2451 / $E$2</f>
        <v>-0.0509725685785535</v>
      </c>
      <c r="O2451" s="10" t="str">
        <f aca="false">IF(OR(J2451 &lt; 0, I2451 &lt; 0), IF(J2451 &lt; 0, "BUY", "SELL"), "S.W.")</f>
        <v>S.W.</v>
      </c>
      <c r="P2451" s="11" t="n">
        <f aca="false">IF(OR(O2450="BUY", O2450 = "SELL"), IF(O2450 = "BUY", E2451 - B2451, B2451 - E2451), 0)</f>
        <v>0</v>
      </c>
      <c r="Q2451" s="24" t="n">
        <f aca="false">(F2451 - F2450) / F2450</f>
        <v>0.56203100972378</v>
      </c>
      <c r="R2451" s="25" t="inlineStr">
        <f aca="true">IF(ROW(Q2451) - 2 &gt;= 3, AVERAGE(Q2451:OFFSET(Q2451,1 - $R$2, 0)), "")</f>
        <is>
          <t/>
        </is>
      </c>
    </row>
    <row collapsed="false" customFormat="false" customHeight="false" hidden="false" ht="13.3" outlineLevel="0" r="2452">
      <c r="A2452" s="20" t="n">
        <v>40114</v>
      </c>
      <c r="B2452" s="14" t="n">
        <v>197.71</v>
      </c>
      <c r="C2452" s="15" t="n">
        <v>198.02</v>
      </c>
      <c r="D2452" s="16" t="n">
        <v>191.1</v>
      </c>
      <c r="E2452" s="17" t="n">
        <v>192.4</v>
      </c>
      <c r="F2452" s="18" t="n">
        <v>29228100</v>
      </c>
      <c r="G2452" s="13" t="n">
        <v>191.58</v>
      </c>
      <c r="I2452" s="7" t="n">
        <f aca="false">C2452 - E2451</f>
        <v>0.650000000000006</v>
      </c>
      <c r="J2452" s="8" t="n">
        <f aca="false">E2451 - D2452</f>
        <v>6.27000000000001</v>
      </c>
      <c r="K2452" s="9" t="n">
        <f aca="false">E2452 - E2451</f>
        <v>-4.97</v>
      </c>
      <c r="L2452" s="21" t="n">
        <f aca="false">I2452 / $E$2</f>
        <v>0.00648379052369083</v>
      </c>
      <c r="M2452" s="22" t="n">
        <f aca="false">J2452 / $E$2</f>
        <v>0.0625436408977557</v>
      </c>
      <c r="N2452" s="23" t="n">
        <f aca="false">K2452 / $E$2</f>
        <v>-0.0495760598503741</v>
      </c>
      <c r="O2452" s="10" t="str">
        <f aca="false">IF(OR(J2452 &lt; 0, I2452 &lt; 0), IF(J2452 &lt; 0, "BUY", "SELL"), "S.W.")</f>
        <v>S.W.</v>
      </c>
      <c r="P2452" s="11" t="n">
        <f aca="false">IF(OR(O2451="BUY", O2451 = "SELL"), IF(O2451 = "BUY", E2452 - B2452, B2452 - E2452), 0)</f>
        <v>0</v>
      </c>
      <c r="Q2452" s="24" t="n">
        <f aca="false">(F2452 - F2451) / F2451</f>
        <v>0.0817329578048609</v>
      </c>
      <c r="R2452" s="25" t="inlineStr">
        <f aca="true">IF(ROW(Q2452) - 2 &gt;= 3, AVERAGE(Q2452:OFFSET(Q2452,1 - $R$2, 0)), "")</f>
        <is>
          <t/>
        </is>
      </c>
    </row>
    <row collapsed="false" customFormat="false" customHeight="false" hidden="false" ht="13.3" outlineLevel="0" r="2453">
      <c r="A2453" s="20" t="n">
        <v>40115</v>
      </c>
      <c r="B2453" s="14" t="n">
        <v>195</v>
      </c>
      <c r="C2453" s="15" t="n">
        <v>196.81</v>
      </c>
      <c r="D2453" s="16" t="n">
        <v>192.14</v>
      </c>
      <c r="E2453" s="17" t="n">
        <v>196.35</v>
      </c>
      <c r="F2453" s="18" t="n">
        <v>20366800</v>
      </c>
      <c r="G2453" s="13" t="n">
        <v>195.51</v>
      </c>
      <c r="I2453" s="7" t="n">
        <f aca="false">C2453 - E2452</f>
        <v>4.41</v>
      </c>
      <c r="J2453" s="8" t="n">
        <f aca="false">E2452 - D2453</f>
        <v>0.260000000000019</v>
      </c>
      <c r="K2453" s="9" t="n">
        <f aca="false">E2453 - E2452</f>
        <v>3.94999999999999</v>
      </c>
      <c r="L2453" s="21" t="n">
        <f aca="false">I2453 / $E$2</f>
        <v>0.0439900249376558</v>
      </c>
      <c r="M2453" s="22" t="n">
        <f aca="false">J2453 / $E$2</f>
        <v>0.0025935162094765</v>
      </c>
      <c r="N2453" s="23" t="n">
        <f aca="false">K2453 / $E$2</f>
        <v>0.0394014962593515</v>
      </c>
      <c r="O2453" s="10" t="str">
        <f aca="false">IF(OR(J2453 &lt; 0, I2453 &lt; 0), IF(J2453 &lt; 0, "BUY", "SELL"), "S.W.")</f>
        <v>S.W.</v>
      </c>
      <c r="P2453" s="11" t="n">
        <f aca="false">IF(OR(O2452="BUY", O2452 = "SELL"), IF(O2452 = "BUY", E2453 - B2453, B2453 - E2453), 0)</f>
        <v>0</v>
      </c>
      <c r="Q2453" s="24" t="n">
        <f aca="false">(F2453 - F2452) / F2452</f>
        <v>-0.303177421727721</v>
      </c>
      <c r="R2453" s="25" t="inlineStr">
        <f aca="true">IF(ROW(Q2453) - 2 &gt;= 3, AVERAGE(Q2453:OFFSET(Q2453,1 - $R$2, 0)), "")</f>
        <is>
          <t/>
        </is>
      </c>
    </row>
    <row collapsed="false" customFormat="false" customHeight="false" hidden="false" ht="13.3" outlineLevel="0" r="2454">
      <c r="A2454" s="20" t="n">
        <v>40116</v>
      </c>
      <c r="B2454" s="14" t="n">
        <v>196.06</v>
      </c>
      <c r="C2454" s="15" t="n">
        <v>196.8</v>
      </c>
      <c r="D2454" s="16" t="n">
        <v>188.17</v>
      </c>
      <c r="E2454" s="17" t="n">
        <v>188.5</v>
      </c>
      <c r="F2454" s="18" t="n">
        <v>25625900</v>
      </c>
      <c r="G2454" s="13" t="n">
        <v>187.69</v>
      </c>
      <c r="I2454" s="7" t="n">
        <f aca="false">C2454 - E2453</f>
        <v>0.450000000000017</v>
      </c>
      <c r="J2454" s="8" t="n">
        <f aca="false">E2453 - D2454</f>
        <v>8.18000000000001</v>
      </c>
      <c r="K2454" s="9" t="n">
        <f aca="false">E2454 - E2453</f>
        <v>-7.84999999999999</v>
      </c>
      <c r="L2454" s="21" t="n">
        <f aca="false">I2454 / $E$2</f>
        <v>0.00448877805486301</v>
      </c>
      <c r="M2454" s="22" t="n">
        <f aca="false">J2454 / $E$2</f>
        <v>0.0815960099750624</v>
      </c>
      <c r="N2454" s="23" t="n">
        <f aca="false">K2454 / $E$2</f>
        <v>-0.0783042394014962</v>
      </c>
      <c r="O2454" s="10" t="str">
        <f aca="false">IF(OR(J2454 &lt; 0, I2454 &lt; 0), IF(J2454 &lt; 0, "BUY", "SELL"), "S.W.")</f>
        <v>S.W.</v>
      </c>
      <c r="P2454" s="11" t="n">
        <f aca="false">IF(OR(O2453="BUY", O2453 = "SELL"), IF(O2453 = "BUY", E2454 - B2454, B2454 - E2454), 0)</f>
        <v>0</v>
      </c>
      <c r="Q2454" s="24" t="n">
        <f aca="false">(F2454 - F2453) / F2453</f>
        <v>0.258219258793723</v>
      </c>
      <c r="R2454" s="25" t="inlineStr">
        <f aca="true">IF(ROW(Q2454) - 2 &gt;= 3, AVERAGE(Q2454:OFFSET(Q2454,1 - $R$2, 0)), "")</f>
        <is>
          <t/>
        </is>
      </c>
    </row>
    <row collapsed="false" customFormat="false" customHeight="false" hidden="false" ht="13.3" outlineLevel="0" r="2455">
      <c r="A2455" s="20" t="n">
        <v>40119</v>
      </c>
      <c r="B2455" s="14" t="n">
        <v>189.8</v>
      </c>
      <c r="C2455" s="15" t="n">
        <v>192.88</v>
      </c>
      <c r="D2455" s="16" t="n">
        <v>185.57</v>
      </c>
      <c r="E2455" s="17" t="n">
        <v>189.31</v>
      </c>
      <c r="F2455" s="18" t="n">
        <v>24249400</v>
      </c>
      <c r="G2455" s="13" t="n">
        <v>188.5</v>
      </c>
      <c r="I2455" s="7" t="n">
        <f aca="false">C2455 - E2454</f>
        <v>4.38</v>
      </c>
      <c r="J2455" s="8" t="n">
        <f aca="false">E2454 - D2455</f>
        <v>2.93000000000001</v>
      </c>
      <c r="K2455" s="9" t="n">
        <f aca="false">E2455 - E2454</f>
        <v>0.810000000000002</v>
      </c>
      <c r="L2455" s="21" t="n">
        <f aca="false">I2455 / $E$2</f>
        <v>0.0436907730673316</v>
      </c>
      <c r="M2455" s="22" t="n">
        <f aca="false">J2455 / $E$2</f>
        <v>0.0292269326683292</v>
      </c>
      <c r="N2455" s="23" t="n">
        <f aca="false">K2455 / $E$2</f>
        <v>0.00807980049875314</v>
      </c>
      <c r="O2455" s="10" t="str">
        <f aca="false">IF(OR(J2455 &lt; 0, I2455 &lt; 0), IF(J2455 &lt; 0, "BUY", "SELL"), "S.W.")</f>
        <v>S.W.</v>
      </c>
      <c r="P2455" s="11" t="n">
        <f aca="false">IF(OR(O2454="BUY", O2454 = "SELL"), IF(O2454 = "BUY", E2455 - B2455, B2455 - E2455), 0)</f>
        <v>0</v>
      </c>
      <c r="Q2455" s="24" t="n">
        <f aca="false">(F2455 - F2454) / F2454</f>
        <v>-0.0537151865885686</v>
      </c>
      <c r="R2455" s="25" t="inlineStr">
        <f aca="true">IF(ROW(Q2455) - 2 &gt;= 3, AVERAGE(Q2455:OFFSET(Q2455,1 - $R$2, 0)), "")</f>
        <is>
          <t/>
        </is>
      </c>
    </row>
    <row collapsed="false" customFormat="false" customHeight="false" hidden="false" ht="13.3" outlineLevel="0" r="2456">
      <c r="A2456" s="20" t="n">
        <v>40120</v>
      </c>
      <c r="B2456" s="14" t="n">
        <v>187.85</v>
      </c>
      <c r="C2456" s="15" t="n">
        <v>189.52</v>
      </c>
      <c r="D2456" s="16" t="n">
        <v>185.92</v>
      </c>
      <c r="E2456" s="17" t="n">
        <v>188.75</v>
      </c>
      <c r="F2456" s="18" t="n">
        <v>18662200</v>
      </c>
      <c r="G2456" s="13" t="n">
        <v>187.94</v>
      </c>
      <c r="I2456" s="7" t="n">
        <f aca="false">C2456 - E2455</f>
        <v>0.210000000000008</v>
      </c>
      <c r="J2456" s="8" t="n">
        <f aca="false">E2455 - D2456</f>
        <v>3.39000000000001</v>
      </c>
      <c r="K2456" s="9" t="n">
        <f aca="false">E2456 - E2455</f>
        <v>-0.560000000000002</v>
      </c>
      <c r="L2456" s="21" t="n">
        <f aca="false">I2456 / $E$2</f>
        <v>0.00209476309226941</v>
      </c>
      <c r="M2456" s="22" t="n">
        <f aca="false">J2456 / $E$2</f>
        <v>0.0338154613466336</v>
      </c>
      <c r="N2456" s="23" t="n">
        <f aca="false">K2456 / $E$2</f>
        <v>-0.00558603491271823</v>
      </c>
      <c r="O2456" s="10" t="str">
        <f aca="false">IF(OR(J2456 &lt; 0, I2456 &lt; 0), IF(J2456 &lt; 0, "BUY", "SELL"), "S.W.")</f>
        <v>S.W.</v>
      </c>
      <c r="P2456" s="11" t="n">
        <f aca="false">IF(OR(O2455="BUY", O2455 = "SELL"), IF(O2455 = "BUY", E2456 - B2456, B2456 - E2456), 0)</f>
        <v>0</v>
      </c>
      <c r="Q2456" s="24" t="n">
        <f aca="false">(F2456 - F2455) / F2455</f>
        <v>-0.230405700759606</v>
      </c>
      <c r="R2456" s="25" t="inlineStr">
        <f aca="true">IF(ROW(Q2456) - 2 &gt;= 3, AVERAGE(Q2456:OFFSET(Q2456,1 - $R$2, 0)), "")</f>
        <is>
          <t/>
        </is>
      </c>
    </row>
    <row collapsed="false" customFormat="false" customHeight="false" hidden="false" ht="13.3" outlineLevel="0" r="2457">
      <c r="A2457" s="20" t="n">
        <v>40121</v>
      </c>
      <c r="B2457" s="14" t="n">
        <v>190.73</v>
      </c>
      <c r="C2457" s="15" t="n">
        <v>193.85</v>
      </c>
      <c r="D2457" s="16" t="n">
        <v>190.23</v>
      </c>
      <c r="E2457" s="17" t="n">
        <v>190.81</v>
      </c>
      <c r="F2457" s="18" t="n">
        <v>17411800</v>
      </c>
      <c r="G2457" s="13" t="n">
        <v>189.99</v>
      </c>
      <c r="I2457" s="7" t="n">
        <f aca="false">C2457 - E2456</f>
        <v>5.09999999999999</v>
      </c>
      <c r="J2457" s="8" t="n">
        <f aca="false">E2456 - D2457</f>
        <v>-1.47999999999999</v>
      </c>
      <c r="K2457" s="9" t="n">
        <f aca="false">E2457 - E2456</f>
        <v>2.06</v>
      </c>
      <c r="L2457" s="21" t="n">
        <f aca="false">I2457 / $E$2</f>
        <v>0.0508728179551122</v>
      </c>
      <c r="M2457" s="22" t="n">
        <f aca="false">J2457 / $E$2</f>
        <v>-0.0147630922693266</v>
      </c>
      <c r="N2457" s="23" t="n">
        <f aca="false">K2457 / $E$2</f>
        <v>0.0205486284289277</v>
      </c>
      <c r="O2457" s="10" t="str">
        <f aca="false">IF(OR(J2457 &lt; 0, I2457 &lt; 0), IF(J2457 &lt; 0, "BUY", "SELL"), "S.W.")</f>
        <v>BUY</v>
      </c>
      <c r="P2457" s="11" t="n">
        <f aca="false">IF(OR(O2456="BUY", O2456 = "SELL"), IF(O2456 = "BUY", E2457 - B2457, B2457 - E2457), 0)</f>
        <v>0</v>
      </c>
      <c r="Q2457" s="24" t="n">
        <f aca="false">(F2457 - F2456) / F2456</f>
        <v>-0.0670017468465669</v>
      </c>
      <c r="R2457" s="25" t="inlineStr">
        <f aca="true">IF(ROW(Q2457) - 2 &gt;= 3, AVERAGE(Q2457:OFFSET(Q2457,1 - $R$2, 0)), "")</f>
        <is>
          <t/>
        </is>
      </c>
    </row>
    <row collapsed="false" customFormat="false" customHeight="false" hidden="false" ht="13.3" outlineLevel="0" r="2458">
      <c r="A2458" s="20" t="n">
        <v>40122</v>
      </c>
      <c r="B2458" s="14" t="n">
        <v>192.4</v>
      </c>
      <c r="C2458" s="15" t="n">
        <v>195</v>
      </c>
      <c r="D2458" s="16" t="n">
        <v>191.82</v>
      </c>
      <c r="E2458" s="17" t="n">
        <v>194.03</v>
      </c>
      <c r="F2458" s="18" t="n">
        <v>13742900</v>
      </c>
      <c r="G2458" s="13" t="n">
        <v>193.2</v>
      </c>
      <c r="I2458" s="7" t="n">
        <f aca="false">C2458 - E2457</f>
        <v>4.19</v>
      </c>
      <c r="J2458" s="8" t="n">
        <f aca="false">E2457 - D2458</f>
        <v>-1.00999999999999</v>
      </c>
      <c r="K2458" s="9" t="n">
        <f aca="false">E2458 - E2457</f>
        <v>3.22</v>
      </c>
      <c r="L2458" s="21" t="n">
        <f aca="false">I2458 / $E$2</f>
        <v>0.0417955112219451</v>
      </c>
      <c r="M2458" s="22" t="n">
        <f aca="false">J2458 / $E$2</f>
        <v>-0.010074812967581</v>
      </c>
      <c r="N2458" s="23" t="n">
        <f aca="false">K2458 / $E$2</f>
        <v>0.0321197007481297</v>
      </c>
      <c r="O2458" s="10" t="str">
        <f aca="false">IF(OR(J2458 &lt; 0, I2458 &lt; 0), IF(J2458 &lt; 0, "BUY", "SELL"), "S.W.")</f>
        <v>BUY</v>
      </c>
      <c r="P2458" s="11" t="n">
        <f aca="false">IF(OR(O2457="BUY", O2457 = "SELL"), IF(O2457 = "BUY", E2458 - B2458, B2458 - E2458), 0)</f>
        <v>1.63</v>
      </c>
      <c r="Q2458" s="24" t="n">
        <f aca="false">(F2458 - F2457) / F2457</f>
        <v>-0.210713424229545</v>
      </c>
      <c r="R2458" s="25" t="inlineStr">
        <f aca="true">IF(ROW(Q2458) - 2 &gt;= 3, AVERAGE(Q2458:OFFSET(Q2458,1 - $R$2, 0)), "")</f>
        <is>
          <t/>
        </is>
      </c>
    </row>
    <row collapsed="false" customFormat="false" customHeight="false" hidden="false" ht="13.3" outlineLevel="0" r="2459">
      <c r="A2459" s="20" t="n">
        <v>40123</v>
      </c>
      <c r="B2459" s="14" t="n">
        <v>192.51</v>
      </c>
      <c r="C2459" s="15" t="n">
        <v>195.19</v>
      </c>
      <c r="D2459" s="16" t="n">
        <v>192.4</v>
      </c>
      <c r="E2459" s="17" t="n">
        <v>194.34</v>
      </c>
      <c r="F2459" s="18" t="n">
        <v>10539200</v>
      </c>
      <c r="G2459" s="13" t="n">
        <v>193.51</v>
      </c>
      <c r="I2459" s="7" t="n">
        <f aca="false">C2459 - E2458</f>
        <v>1.16</v>
      </c>
      <c r="J2459" s="8" t="n">
        <f aca="false">E2458 - D2459</f>
        <v>1.63</v>
      </c>
      <c r="K2459" s="9" t="n">
        <f aca="false">E2459 - E2458</f>
        <v>0.310000000000002</v>
      </c>
      <c r="L2459" s="21" t="n">
        <f aca="false">I2459 / $E$2</f>
        <v>0.011571072319202</v>
      </c>
      <c r="M2459" s="22" t="n">
        <f aca="false">J2459 / $E$2</f>
        <v>0.0162593516209476</v>
      </c>
      <c r="N2459" s="23" t="n">
        <f aca="false">K2459 / $E$2</f>
        <v>0.00309226932668331</v>
      </c>
      <c r="O2459" s="10" t="str">
        <f aca="false">IF(OR(J2459 &lt; 0, I2459 &lt; 0), IF(J2459 &lt; 0, "BUY", "SELL"), "S.W.")</f>
        <v>S.W.</v>
      </c>
      <c r="P2459" s="11" t="n">
        <f aca="false">IF(OR(O2458="BUY", O2458 = "SELL"), IF(O2458 = "BUY", E2459 - B2459, B2459 - E2459), 0)</f>
        <v>1.83000000000001</v>
      </c>
      <c r="Q2459" s="24" t="n">
        <f aca="false">(F2459 - F2458) / F2458</f>
        <v>-0.233116736642193</v>
      </c>
      <c r="R2459" s="25" t="inlineStr">
        <f aca="true">IF(ROW(Q2459) - 2 &gt;= 3, AVERAGE(Q2459:OFFSET(Q2459,1 - $R$2, 0)), "")</f>
        <is>
          <t/>
        </is>
      </c>
    </row>
    <row collapsed="false" customFormat="false" customHeight="false" hidden="false" ht="13.3" outlineLevel="0" r="2460">
      <c r="A2460" s="20" t="n">
        <v>40126</v>
      </c>
      <c r="B2460" s="14" t="n">
        <v>196.94</v>
      </c>
      <c r="C2460" s="15" t="n">
        <v>201.9</v>
      </c>
      <c r="D2460" s="16" t="n">
        <v>196.26</v>
      </c>
      <c r="E2460" s="17" t="n">
        <v>201.46</v>
      </c>
      <c r="F2460" s="18" t="n">
        <v>18887700</v>
      </c>
      <c r="G2460" s="13" t="n">
        <v>200.6</v>
      </c>
      <c r="I2460" s="7" t="n">
        <f aca="false">C2460 - E2459</f>
        <v>7.56</v>
      </c>
      <c r="J2460" s="8" t="n">
        <f aca="false">E2459 - D2460</f>
        <v>-1.91999999999999</v>
      </c>
      <c r="K2460" s="9" t="n">
        <f aca="false">E2460 - E2459</f>
        <v>7.12</v>
      </c>
      <c r="L2460" s="21" t="n">
        <f aca="false">I2460 / $E$2</f>
        <v>0.0754114713216958</v>
      </c>
      <c r="M2460" s="22" t="n">
        <f aca="false">J2460 / $E$2</f>
        <v>-0.019152119700748</v>
      </c>
      <c r="N2460" s="23" t="n">
        <f aca="false">K2460 / $E$2</f>
        <v>0.0710224438902744</v>
      </c>
      <c r="O2460" s="10" t="str">
        <f aca="false">IF(OR(J2460 &lt; 0, I2460 &lt; 0), IF(J2460 &lt; 0, "BUY", "SELL"), "S.W.")</f>
        <v>BUY</v>
      </c>
      <c r="P2460" s="11" t="n">
        <f aca="false">IF(OR(O2459="BUY", O2459 = "SELL"), IF(O2459 = "BUY", E2460 - B2460, B2460 - E2460), 0)</f>
        <v>0</v>
      </c>
      <c r="Q2460" s="24" t="n">
        <f aca="false">(F2460 - F2459) / F2459</f>
        <v>0.792137923182025</v>
      </c>
      <c r="R2460" s="25" t="inlineStr">
        <f aca="true">IF(ROW(Q2460) - 2 &gt;= 3, AVERAGE(Q2460:OFFSET(Q2460,1 - $R$2, 0)), "")</f>
        <is>
          <t/>
        </is>
      </c>
    </row>
    <row collapsed="false" customFormat="false" customHeight="false" hidden="false" ht="13.3" outlineLevel="0" r="2461">
      <c r="A2461" s="20" t="n">
        <v>40127</v>
      </c>
      <c r="B2461" s="14" t="n">
        <v>201.02</v>
      </c>
      <c r="C2461" s="15" t="n">
        <v>204.98</v>
      </c>
      <c r="D2461" s="16" t="n">
        <v>201.01</v>
      </c>
      <c r="E2461" s="17" t="n">
        <v>202.98</v>
      </c>
      <c r="F2461" s="18" t="n">
        <v>14328400</v>
      </c>
      <c r="G2461" s="13" t="n">
        <v>202.11</v>
      </c>
      <c r="I2461" s="7" t="n">
        <f aca="false">C2461 - E2460</f>
        <v>3.51999999999998</v>
      </c>
      <c r="J2461" s="8" t="n">
        <f aca="false">E2460 - D2461</f>
        <v>0.450000000000017</v>
      </c>
      <c r="K2461" s="9" t="n">
        <f aca="false">E2461 - E2460</f>
        <v>1.51999999999998</v>
      </c>
      <c r="L2461" s="21" t="n">
        <f aca="false">I2461 / $E$2</f>
        <v>0.0351122194513714</v>
      </c>
      <c r="M2461" s="22" t="n">
        <f aca="false">J2461 / $E$2</f>
        <v>0.00448877805486301</v>
      </c>
      <c r="N2461" s="23" t="n">
        <f aca="false">K2461 / $E$2</f>
        <v>0.0151620947630921</v>
      </c>
      <c r="O2461" s="10" t="str">
        <f aca="false">IF(OR(J2461 &lt; 0, I2461 &lt; 0), IF(J2461 &lt; 0, "BUY", "SELL"), "S.W.")</f>
        <v>S.W.</v>
      </c>
      <c r="P2461" s="11" t="n">
        <f aca="false">IF(OR(O2460="BUY", O2460 = "SELL"), IF(O2460 = "BUY", E2461 - B2461, B2461 - E2461), 0)</f>
        <v>1.95999999999998</v>
      </c>
      <c r="Q2461" s="24" t="n">
        <f aca="false">(F2461 - F2460) / F2460</f>
        <v>-0.2413898992466</v>
      </c>
      <c r="R2461" s="25" t="inlineStr">
        <f aca="true">IF(ROW(Q2461) - 2 &gt;= 3, AVERAGE(Q2461:OFFSET(Q2461,1 - $R$2, 0)), "")</f>
        <is>
          <t/>
        </is>
      </c>
    </row>
    <row collapsed="false" customFormat="false" customHeight="false" hidden="false" ht="13.3" outlineLevel="0" r="2462">
      <c r="A2462" s="20" t="n">
        <v>40128</v>
      </c>
      <c r="B2462" s="14" t="n">
        <v>204.56</v>
      </c>
      <c r="C2462" s="15" t="n">
        <v>205</v>
      </c>
      <c r="D2462" s="16" t="n">
        <v>201.83</v>
      </c>
      <c r="E2462" s="17" t="n">
        <v>203.25</v>
      </c>
      <c r="F2462" s="18" t="n">
        <v>15852500</v>
      </c>
      <c r="G2462" s="13" t="n">
        <v>202.38</v>
      </c>
      <c r="I2462" s="7" t="n">
        <f aca="false">C2462 - E2461</f>
        <v>2.02000000000001</v>
      </c>
      <c r="J2462" s="8" t="n">
        <f aca="false">E2461 - D2462</f>
        <v>1.14999999999998</v>
      </c>
      <c r="K2462" s="9" t="n">
        <f aca="false">E2462 - E2461</f>
        <v>0.27000000000001</v>
      </c>
      <c r="L2462" s="21" t="n">
        <f aca="false">I2462 / $E$2</f>
        <v>0.0201496259351622</v>
      </c>
      <c r="M2462" s="22" t="n">
        <f aca="false">J2462 / $E$2</f>
        <v>0.0114713216957604</v>
      </c>
      <c r="N2462" s="23" t="n">
        <f aca="false">K2462 / $E$2</f>
        <v>0.00269326683291781</v>
      </c>
      <c r="O2462" s="10" t="str">
        <f aca="false">IF(OR(J2462 &lt; 0, I2462 &lt; 0), IF(J2462 &lt; 0, "BUY", "SELL"), "S.W.")</f>
        <v>S.W.</v>
      </c>
      <c r="P2462" s="11" t="n">
        <f aca="false">IF(OR(O2461="BUY", O2461 = "SELL"), IF(O2461 = "BUY", E2462 - B2462, B2462 - E2462), 0)</f>
        <v>0</v>
      </c>
      <c r="Q2462" s="24" t="n">
        <f aca="false">(F2462 - F2461) / F2461</f>
        <v>0.106369168923257</v>
      </c>
      <c r="R2462" s="25" t="inlineStr">
        <f aca="true">IF(ROW(Q2462) - 2 &gt;= 3, AVERAGE(Q2462:OFFSET(Q2462,1 - $R$2, 0)), "")</f>
        <is>
          <t/>
        </is>
      </c>
    </row>
    <row collapsed="false" customFormat="false" customHeight="false" hidden="false" ht="13.3" outlineLevel="0" r="2463">
      <c r="A2463" s="20" t="n">
        <v>40129</v>
      </c>
      <c r="B2463" s="14" t="n">
        <v>203.14</v>
      </c>
      <c r="C2463" s="15" t="n">
        <v>204.87</v>
      </c>
      <c r="D2463" s="16" t="n">
        <v>201.43</v>
      </c>
      <c r="E2463" s="17" t="n">
        <v>201.99</v>
      </c>
      <c r="F2463" s="18" t="n">
        <v>12990400</v>
      </c>
      <c r="G2463" s="13" t="n">
        <v>201.13</v>
      </c>
      <c r="I2463" s="7" t="n">
        <f aca="false">C2463 - E2462</f>
        <v>1.62</v>
      </c>
      <c r="J2463" s="8" t="n">
        <f aca="false">E2462 - D2463</f>
        <v>1.81999999999999</v>
      </c>
      <c r="K2463" s="9" t="n">
        <f aca="false">E2463 - E2462</f>
        <v>-1.25999999999999</v>
      </c>
      <c r="L2463" s="21" t="n">
        <f aca="false">I2463 / $E$2</f>
        <v>0.0161596009975063</v>
      </c>
      <c r="M2463" s="22" t="n">
        <f aca="false">J2463 / $E$2</f>
        <v>0.0181546134663341</v>
      </c>
      <c r="N2463" s="23" t="n">
        <f aca="false">K2463 / $E$2</f>
        <v>-0.0125685785536159</v>
      </c>
      <c r="O2463" s="10" t="str">
        <f aca="false">IF(OR(J2463 &lt; 0, I2463 &lt; 0), IF(J2463 &lt; 0, "BUY", "SELL"), "S.W.")</f>
        <v>S.W.</v>
      </c>
      <c r="P2463" s="11" t="n">
        <f aca="false">IF(OR(O2462="BUY", O2462 = "SELL"), IF(O2462 = "BUY", E2463 - B2463, B2463 - E2463), 0)</f>
        <v>0</v>
      </c>
      <c r="Q2463" s="24" t="n">
        <f aca="false">(F2463 - F2462) / F2462</f>
        <v>-0.180545655259423</v>
      </c>
      <c r="R2463" s="25" t="inlineStr">
        <f aca="true">IF(ROW(Q2463) - 2 &gt;= 3, AVERAGE(Q2463:OFFSET(Q2463,1 - $R$2, 0)), "")</f>
        <is>
          <t/>
        </is>
      </c>
    </row>
    <row collapsed="false" customFormat="false" customHeight="false" hidden="false" ht="13.3" outlineLevel="0" r="2464">
      <c r="A2464" s="20" t="n">
        <v>40130</v>
      </c>
      <c r="B2464" s="14" t="n">
        <v>202.87</v>
      </c>
      <c r="C2464" s="15" t="n">
        <v>204.83</v>
      </c>
      <c r="D2464" s="16" t="n">
        <v>202.07</v>
      </c>
      <c r="E2464" s="17" t="n">
        <v>204.45</v>
      </c>
      <c r="F2464" s="18" t="n">
        <v>12258600</v>
      </c>
      <c r="G2464" s="13" t="n">
        <v>203.58</v>
      </c>
      <c r="I2464" s="7" t="n">
        <f aca="false">C2464 - E2463</f>
        <v>2.84</v>
      </c>
      <c r="J2464" s="8" t="n">
        <f aca="false">E2463 - D2464</f>
        <v>-0.0799999999999841</v>
      </c>
      <c r="K2464" s="9" t="n">
        <f aca="false">E2464 - E2463</f>
        <v>2.45999999999998</v>
      </c>
      <c r="L2464" s="21" t="n">
        <f aca="false">I2464 / $E$2</f>
        <v>0.0283291770573566</v>
      </c>
      <c r="M2464" s="22" t="n">
        <f aca="false">J2464 / $E$2</f>
        <v>-0.000798004987531013</v>
      </c>
      <c r="N2464" s="23" t="n">
        <f aca="false">K2464 / $E$2</f>
        <v>0.0245386533665833</v>
      </c>
      <c r="O2464" s="10" t="str">
        <f aca="false">IF(OR(J2464 &lt; 0, I2464 &lt; 0), IF(J2464 &lt; 0, "BUY", "SELL"), "S.W.")</f>
        <v>BUY</v>
      </c>
      <c r="P2464" s="11" t="n">
        <f aca="false">IF(OR(O2463="BUY", O2463 = "SELL"), IF(O2463 = "BUY", E2464 - B2464, B2464 - E2464), 0)</f>
        <v>0</v>
      </c>
      <c r="Q2464" s="24" t="n">
        <f aca="false">(F2464 - F2463) / F2463</f>
        <v>-0.0563339081167632</v>
      </c>
      <c r="R2464" s="25" t="inlineStr">
        <f aca="true">IF(ROW(Q2464) - 2 &gt;= 3, AVERAGE(Q2464:OFFSET(Q2464,1 - $R$2, 0)), "")</f>
        <is>
          <t/>
        </is>
      </c>
    </row>
    <row collapsed="false" customFormat="false" customHeight="false" hidden="false" ht="13.3" outlineLevel="0" r="2465">
      <c r="A2465" s="20" t="n">
        <v>40133</v>
      </c>
      <c r="B2465" s="14" t="n">
        <v>205.48</v>
      </c>
      <c r="C2465" s="15" t="n">
        <v>208</v>
      </c>
      <c r="D2465" s="16" t="n">
        <v>205.01</v>
      </c>
      <c r="E2465" s="17" t="n">
        <v>206.63</v>
      </c>
      <c r="F2465" s="18" t="n">
        <v>17328800</v>
      </c>
      <c r="G2465" s="13" t="n">
        <v>205.75</v>
      </c>
      <c r="I2465" s="7" t="n">
        <f aca="false">C2465 - E2464</f>
        <v>3.55000000000001</v>
      </c>
      <c r="J2465" s="8" t="n">
        <f aca="false">E2464 - D2465</f>
        <v>-0.560000000000002</v>
      </c>
      <c r="K2465" s="9" t="n">
        <f aca="false">E2465 - E2464</f>
        <v>2.18000000000001</v>
      </c>
      <c r="L2465" s="21" t="n">
        <f aca="false">I2465 / $E$2</f>
        <v>0.0354114713216959</v>
      </c>
      <c r="M2465" s="22" t="n">
        <f aca="false">J2465 / $E$2</f>
        <v>-0.00558603491271823</v>
      </c>
      <c r="N2465" s="23" t="n">
        <f aca="false">K2465 / $E$2</f>
        <v>0.0217456359102245</v>
      </c>
      <c r="O2465" s="10" t="str">
        <f aca="false">IF(OR(J2465 &lt; 0, I2465 &lt; 0), IF(J2465 &lt; 0, "BUY", "SELL"), "S.W.")</f>
        <v>BUY</v>
      </c>
      <c r="P2465" s="11" t="n">
        <f aca="false">IF(OR(O2464="BUY", O2464 = "SELL"), IF(O2464 = "BUY", E2465 - B2465, B2465 - E2465), 0)</f>
        <v>1.15000000000001</v>
      </c>
      <c r="Q2465" s="24" t="n">
        <f aca="false">(F2465 - F2464) / F2464</f>
        <v>0.413603511004519</v>
      </c>
      <c r="R2465" s="25" t="inlineStr">
        <f aca="true">IF(ROW(Q2465) - 2 &gt;= 3, AVERAGE(Q2465:OFFSET(Q2465,1 - $R$2, 0)), "")</f>
        <is>
          <t/>
        </is>
      </c>
    </row>
    <row collapsed="false" customFormat="false" customHeight="false" hidden="false" ht="13.3" outlineLevel="0" r="2466">
      <c r="A2466" s="20" t="n">
        <v>40134</v>
      </c>
      <c r="B2466" s="14" t="n">
        <v>206.08</v>
      </c>
      <c r="C2466" s="15" t="n">
        <v>207.44</v>
      </c>
      <c r="D2466" s="16" t="n">
        <v>205</v>
      </c>
      <c r="E2466" s="17" t="n">
        <v>207</v>
      </c>
      <c r="F2466" s="18" t="n">
        <v>14161200</v>
      </c>
      <c r="G2466" s="13" t="n">
        <v>206.12</v>
      </c>
      <c r="I2466" s="7" t="n">
        <f aca="false">C2466 - E2465</f>
        <v>0.810000000000002</v>
      </c>
      <c r="J2466" s="8" t="n">
        <f aca="false">E2465 - D2466</f>
        <v>1.63</v>
      </c>
      <c r="K2466" s="9" t="n">
        <f aca="false">E2466 - E2465</f>
        <v>0.370000000000005</v>
      </c>
      <c r="L2466" s="21" t="n">
        <f aca="false">I2466 / $E$2</f>
        <v>0.00807980049875314</v>
      </c>
      <c r="M2466" s="22" t="n">
        <f aca="false">J2466 / $E$2</f>
        <v>0.0162593516209476</v>
      </c>
      <c r="N2466" s="23" t="n">
        <f aca="false">K2466 / $E$2</f>
        <v>0.00369077306733172</v>
      </c>
      <c r="O2466" s="10" t="str">
        <f aca="false">IF(OR(J2466 &lt; 0, I2466 &lt; 0), IF(J2466 &lt; 0, "BUY", "SELL"), "S.W.")</f>
        <v>S.W.</v>
      </c>
      <c r="P2466" s="11" t="n">
        <f aca="false">IF(OR(O2465="BUY", O2465 = "SELL"), IF(O2465 = "BUY", E2466 - B2466, B2466 - E2466), 0)</f>
        <v>0.919999999999988</v>
      </c>
      <c r="Q2466" s="24" t="n">
        <f aca="false">(F2466 - F2465) / F2465</f>
        <v>-0.182793961497622</v>
      </c>
      <c r="R2466" s="25" t="inlineStr">
        <f aca="true">IF(ROW(Q2466) - 2 &gt;= 3, AVERAGE(Q2466:OFFSET(Q2466,1 - $R$2, 0)), "")</f>
        <is>
          <t/>
        </is>
      </c>
    </row>
    <row collapsed="false" customFormat="false" customHeight="false" hidden="false" ht="13.3" outlineLevel="0" r="2467">
      <c r="A2467" s="20" t="n">
        <v>40135</v>
      </c>
      <c r="B2467" s="14" t="n">
        <v>206.54</v>
      </c>
      <c r="C2467" s="15" t="n">
        <v>207</v>
      </c>
      <c r="D2467" s="16" t="n">
        <v>204</v>
      </c>
      <c r="E2467" s="17" t="n">
        <v>205.96</v>
      </c>
      <c r="F2467" s="18" t="n">
        <v>13368600</v>
      </c>
      <c r="G2467" s="13" t="n">
        <v>205.08</v>
      </c>
      <c r="I2467" s="7" t="n">
        <f aca="false">C2467 - E2466</f>
        <v>0</v>
      </c>
      <c r="J2467" s="8" t="n">
        <f aca="false">E2466 - D2467</f>
        <v>3</v>
      </c>
      <c r="K2467" s="9" t="n">
        <f aca="false">E2467 - E2466</f>
        <v>-1.03999999999999</v>
      </c>
      <c r="L2467" s="21" t="n">
        <f aca="false">I2467 / $E$2</f>
        <v>0</v>
      </c>
      <c r="M2467" s="22" t="n">
        <f aca="false">J2467 / $E$2</f>
        <v>0.0299251870324189</v>
      </c>
      <c r="N2467" s="23" t="n">
        <f aca="false">K2467 / $E$2</f>
        <v>-0.0103740648379052</v>
      </c>
      <c r="O2467" s="10" t="str">
        <f aca="false">IF(OR(J2467 &lt; 0, I2467 &lt; 0), IF(J2467 &lt; 0, "BUY", "SELL"), "S.W.")</f>
        <v>S.W.</v>
      </c>
      <c r="P2467" s="11" t="n">
        <f aca="false">IF(OR(O2466="BUY", O2466 = "SELL"), IF(O2466 = "BUY", E2467 - B2467, B2467 - E2467), 0)</f>
        <v>0</v>
      </c>
      <c r="Q2467" s="24" t="n">
        <f aca="false">(F2467 - F2466) / F2466</f>
        <v>-0.0559698330649945</v>
      </c>
      <c r="R2467" s="25" t="inlineStr">
        <f aca="true">IF(ROW(Q2467) - 2 &gt;= 3, AVERAGE(Q2467:OFFSET(Q2467,1 - $R$2, 0)), "")</f>
        <is>
          <t/>
        </is>
      </c>
    </row>
    <row collapsed="false" customFormat="false" customHeight="false" hidden="false" ht="13.3" outlineLevel="0" r="2468">
      <c r="A2468" s="20" t="n">
        <v>40136</v>
      </c>
      <c r="B2468" s="14" t="n">
        <v>204.61</v>
      </c>
      <c r="C2468" s="15" t="n">
        <v>204.61</v>
      </c>
      <c r="D2468" s="16" t="n">
        <v>199.8</v>
      </c>
      <c r="E2468" s="17" t="n">
        <v>200.51</v>
      </c>
      <c r="F2468" s="18" t="n">
        <v>19368800</v>
      </c>
      <c r="G2468" s="13" t="n">
        <v>199.65</v>
      </c>
      <c r="I2468" s="7" t="n">
        <f aca="false">C2468 - E2467</f>
        <v>-1.34999999999999</v>
      </c>
      <c r="J2468" s="8" t="n">
        <f aca="false">E2467 - D2468</f>
        <v>6.16</v>
      </c>
      <c r="K2468" s="9" t="n">
        <f aca="false">E2468 - E2467</f>
        <v>-5.45000000000002</v>
      </c>
      <c r="L2468" s="21" t="n">
        <f aca="false">I2468 / $E$2</f>
        <v>-0.0134663341645885</v>
      </c>
      <c r="M2468" s="22" t="n">
        <f aca="false">J2468 / $E$2</f>
        <v>0.0614463840399002</v>
      </c>
      <c r="N2468" s="23" t="n">
        <f aca="false">K2468 / $E$2</f>
        <v>-0.0543640897755613</v>
      </c>
      <c r="O2468" s="10" t="str">
        <f aca="false">IF(OR(J2468 &lt; 0, I2468 &lt; 0), IF(J2468 &lt; 0, "BUY", "SELL"), "S.W.")</f>
        <v>SELL</v>
      </c>
      <c r="P2468" s="11" t="n">
        <f aca="false">IF(OR(O2467="BUY", O2467 = "SELL"), IF(O2467 = "BUY", E2468 - B2468, B2468 - E2468), 0)</f>
        <v>0</v>
      </c>
      <c r="Q2468" s="24" t="n">
        <f aca="false">(F2468 - F2467) / F2467</f>
        <v>0.448827850335862</v>
      </c>
      <c r="R2468" s="25" t="inlineStr">
        <f aca="true">IF(ROW(Q2468) - 2 &gt;= 3, AVERAGE(Q2468:OFFSET(Q2468,1 - $R$2, 0)), "")</f>
        <is>
          <t/>
        </is>
      </c>
    </row>
    <row collapsed="false" customFormat="false" customHeight="false" hidden="false" ht="13.3" outlineLevel="0" r="2469">
      <c r="A2469" s="20" t="n">
        <v>40137</v>
      </c>
      <c r="B2469" s="14" t="n">
        <v>199.15</v>
      </c>
      <c r="C2469" s="15" t="n">
        <v>200.39</v>
      </c>
      <c r="D2469" s="16" t="n">
        <v>197.76</v>
      </c>
      <c r="E2469" s="17" t="n">
        <v>199.92</v>
      </c>
      <c r="F2469" s="18" t="n">
        <v>14523800</v>
      </c>
      <c r="G2469" s="13" t="n">
        <v>199.07</v>
      </c>
      <c r="I2469" s="7" t="n">
        <f aca="false">C2469 - E2468</f>
        <v>-0.120000000000005</v>
      </c>
      <c r="J2469" s="8" t="n">
        <f aca="false">E2468 - D2469</f>
        <v>2.75</v>
      </c>
      <c r="K2469" s="9" t="n">
        <f aca="false">E2469 - E2468</f>
        <v>-0.590000000000003</v>
      </c>
      <c r="L2469" s="21" t="n">
        <f aca="false">I2469 / $E$2</f>
        <v>-0.0011970074812968</v>
      </c>
      <c r="M2469" s="22" t="n">
        <f aca="false">J2469 / $E$2</f>
        <v>0.027431421446384</v>
      </c>
      <c r="N2469" s="23" t="n">
        <f aca="false">K2469 / $E$2</f>
        <v>-0.00588528678304243</v>
      </c>
      <c r="O2469" s="10" t="str">
        <f aca="false">IF(OR(J2469 &lt; 0, I2469 &lt; 0), IF(J2469 &lt; 0, "BUY", "SELL"), "S.W.")</f>
        <v>SELL</v>
      </c>
      <c r="P2469" s="11" t="n">
        <f aca="false">IF(OR(O2468="BUY", O2468 = "SELL"), IF(O2468 = "BUY", E2469 - B2469, B2469 - E2469), 0)</f>
        <v>-0.769999999999982</v>
      </c>
      <c r="Q2469" s="24" t="n">
        <f aca="false">(F2469 - F2468) / F2468</f>
        <v>-0.250144562388997</v>
      </c>
      <c r="R2469" s="25" t="inlineStr">
        <f aca="true">IF(ROW(Q2469) - 2 &gt;= 3, AVERAGE(Q2469:OFFSET(Q2469,1 - $R$2, 0)), "")</f>
        <is>
          <t/>
        </is>
      </c>
    </row>
    <row collapsed="false" customFormat="false" customHeight="false" hidden="false" ht="13.3" outlineLevel="0" r="2470">
      <c r="A2470" s="20" t="n">
        <v>40140</v>
      </c>
      <c r="B2470" s="14" t="n">
        <v>203</v>
      </c>
      <c r="C2470" s="15" t="n">
        <v>206</v>
      </c>
      <c r="D2470" s="16" t="n">
        <v>202.95</v>
      </c>
      <c r="E2470" s="17" t="n">
        <v>205.88</v>
      </c>
      <c r="F2470" s="18" t="n">
        <v>16960600</v>
      </c>
      <c r="G2470" s="13" t="n">
        <v>205</v>
      </c>
      <c r="I2470" s="7" t="n">
        <f aca="false">C2470 - E2469</f>
        <v>6.08000000000001</v>
      </c>
      <c r="J2470" s="8" t="n">
        <f aca="false">E2469 - D2470</f>
        <v>-3.03</v>
      </c>
      <c r="K2470" s="9" t="n">
        <f aca="false">E2470 - E2469</f>
        <v>5.96000000000001</v>
      </c>
      <c r="L2470" s="21" t="n">
        <f aca="false">I2470 / $E$2</f>
        <v>0.0606483790523692</v>
      </c>
      <c r="M2470" s="22" t="n">
        <f aca="false">J2470 / $E$2</f>
        <v>-0.0302244389027432</v>
      </c>
      <c r="N2470" s="23" t="n">
        <f aca="false">K2470 / $E$2</f>
        <v>0.0594513715710724</v>
      </c>
      <c r="O2470" s="10" t="str">
        <f aca="false">IF(OR(J2470 &lt; 0, I2470 &lt; 0), IF(J2470 &lt; 0, "BUY", "SELL"), "S.W.")</f>
        <v>BUY</v>
      </c>
      <c r="P2470" s="11" t="n">
        <f aca="false">IF(OR(O2469="BUY", O2469 = "SELL"), IF(O2469 = "BUY", E2470 - B2470, B2470 - E2470), 0)</f>
        <v>-2.88</v>
      </c>
      <c r="Q2470" s="24" t="n">
        <f aca="false">(F2470 - F2469) / F2469</f>
        <v>0.167779782150677</v>
      </c>
      <c r="R2470" s="25" t="inlineStr">
        <f aca="true">IF(ROW(Q2470) - 2 &gt;= 3, AVERAGE(Q2470:OFFSET(Q2470,1 - $R$2, 0)), "")</f>
        <is>
          <t/>
        </is>
      </c>
    </row>
    <row collapsed="false" customFormat="false" customHeight="false" hidden="false" ht="13.3" outlineLevel="0" r="2471">
      <c r="A2471" s="20" t="n">
        <v>40141</v>
      </c>
      <c r="B2471" s="14" t="n">
        <v>205.33</v>
      </c>
      <c r="C2471" s="15" t="n">
        <v>205.88</v>
      </c>
      <c r="D2471" s="16" t="n">
        <v>202.9</v>
      </c>
      <c r="E2471" s="17" t="n">
        <v>204.44</v>
      </c>
      <c r="F2471" s="18" t="n">
        <v>11372800</v>
      </c>
      <c r="G2471" s="13" t="n">
        <v>203.57</v>
      </c>
      <c r="I2471" s="7" t="n">
        <f aca="false">C2471 - E2470</f>
        <v>0</v>
      </c>
      <c r="J2471" s="8" t="n">
        <f aca="false">E2470 - D2471</f>
        <v>2.97999999999999</v>
      </c>
      <c r="K2471" s="9" t="n">
        <f aca="false">E2471 - E2470</f>
        <v>-1.44</v>
      </c>
      <c r="L2471" s="21" t="n">
        <f aca="false">I2471 / $E$2</f>
        <v>0</v>
      </c>
      <c r="M2471" s="22" t="n">
        <f aca="false">J2471 / $E$2</f>
        <v>0.0297256857855361</v>
      </c>
      <c r="N2471" s="23" t="n">
        <f aca="false">K2471 / $E$2</f>
        <v>-0.0143640897755611</v>
      </c>
      <c r="O2471" s="10" t="str">
        <f aca="false">IF(OR(J2471 &lt; 0, I2471 &lt; 0), IF(J2471 &lt; 0, "BUY", "SELL"), "S.W.")</f>
        <v>S.W.</v>
      </c>
      <c r="P2471" s="11" t="n">
        <f aca="false">IF(OR(O2470="BUY", O2470 = "SELL"), IF(O2470 = "BUY", E2471 - B2471, B2471 - E2471), 0)</f>
        <v>-0.890000000000015</v>
      </c>
      <c r="Q2471" s="24" t="n">
        <f aca="false">(F2471 - F2470) / F2470</f>
        <v>-0.329457684280037</v>
      </c>
      <c r="R2471" s="25" t="inlineStr">
        <f aca="true">IF(ROW(Q2471) - 2 &gt;= 3, AVERAGE(Q2471:OFFSET(Q2471,1 - $R$2, 0)), "")</f>
        <is>
          <t/>
        </is>
      </c>
    </row>
    <row collapsed="false" customFormat="false" customHeight="false" hidden="false" ht="13.3" outlineLevel="0" r="2472">
      <c r="A2472" s="20" t="n">
        <v>40142</v>
      </c>
      <c r="B2472" s="14" t="n">
        <v>205.4</v>
      </c>
      <c r="C2472" s="15" t="n">
        <v>205.65</v>
      </c>
      <c r="D2472" s="16" t="n">
        <v>203.76</v>
      </c>
      <c r="E2472" s="17" t="n">
        <v>204.19</v>
      </c>
      <c r="F2472" s="18" t="n">
        <v>10230500</v>
      </c>
      <c r="G2472" s="13" t="n">
        <v>203.32</v>
      </c>
      <c r="I2472" s="7" t="n">
        <f aca="false">C2472 - E2471</f>
        <v>1.21000000000001</v>
      </c>
      <c r="J2472" s="8" t="n">
        <f aca="false">E2471 - D2472</f>
        <v>0.680000000000007</v>
      </c>
      <c r="K2472" s="9" t="n">
        <f aca="false">E2472 - E2471</f>
        <v>-0.25</v>
      </c>
      <c r="L2472" s="21" t="n">
        <f aca="false">I2472 / $E$2</f>
        <v>0.0120698254364091</v>
      </c>
      <c r="M2472" s="22" t="n">
        <f aca="false">J2472 / $E$2</f>
        <v>0.00678304239401503</v>
      </c>
      <c r="N2472" s="23" t="n">
        <f aca="false">K2472 / $E$2</f>
        <v>-0.00249376558603491</v>
      </c>
      <c r="O2472" s="10" t="str">
        <f aca="false">IF(OR(J2472 &lt; 0, I2472 &lt; 0), IF(J2472 &lt; 0, "BUY", "SELL"), "S.W.")</f>
        <v>S.W.</v>
      </c>
      <c r="P2472" s="11" t="n">
        <f aca="false">IF(OR(O2471="BUY", O2471 = "SELL"), IF(O2471 = "BUY", E2472 - B2472, B2472 - E2472), 0)</f>
        <v>0</v>
      </c>
      <c r="Q2472" s="24" t="n">
        <f aca="false">(F2472 - F2471) / F2471</f>
        <v>-0.100441404051773</v>
      </c>
      <c r="R2472" s="25" t="inlineStr">
        <f aca="true">IF(ROW(Q2472) - 2 &gt;= 3, AVERAGE(Q2472:OFFSET(Q2472,1 - $R$2, 0)), "")</f>
        <is>
          <t/>
        </is>
      </c>
    </row>
    <row collapsed="false" customFormat="false" customHeight="false" hidden="false" ht="13.3" outlineLevel="0" r="2473">
      <c r="A2473" s="20" t="n">
        <v>40144</v>
      </c>
      <c r="B2473" s="14" t="n">
        <v>199.22</v>
      </c>
      <c r="C2473" s="15" t="n">
        <v>202.96</v>
      </c>
      <c r="D2473" s="16" t="n">
        <v>198.37</v>
      </c>
      <c r="E2473" s="17" t="n">
        <v>200.59</v>
      </c>
      <c r="F2473" s="18" t="n">
        <v>10544900</v>
      </c>
      <c r="G2473" s="13" t="n">
        <v>199.73</v>
      </c>
      <c r="I2473" s="7" t="n">
        <f aca="false">C2473 - E2472</f>
        <v>-1.22999999999999</v>
      </c>
      <c r="J2473" s="8" t="n">
        <f aca="false">E2472 - D2473</f>
        <v>5.81999999999999</v>
      </c>
      <c r="K2473" s="9" t="n">
        <f aca="false">E2473 - E2472</f>
        <v>-3.59999999999999</v>
      </c>
      <c r="L2473" s="21" t="n">
        <f aca="false">I2473 / $E$2</f>
        <v>-0.0122693266832917</v>
      </c>
      <c r="M2473" s="22" t="n">
        <f aca="false">J2473 / $E$2</f>
        <v>0.0580548628428927</v>
      </c>
      <c r="N2473" s="23" t="n">
        <f aca="false">K2473 / $E$2</f>
        <v>-0.0359102244389027</v>
      </c>
      <c r="O2473" s="10" t="str">
        <f aca="false">IF(OR(J2473 &lt; 0, I2473 &lt; 0), IF(J2473 &lt; 0, "BUY", "SELL"), "S.W.")</f>
        <v>SELL</v>
      </c>
      <c r="P2473" s="11" t="n">
        <f aca="false">IF(OR(O2472="BUY", O2472 = "SELL"), IF(O2472 = "BUY", E2473 - B2473, B2473 - E2473), 0)</f>
        <v>0</v>
      </c>
      <c r="Q2473" s="24" t="n">
        <f aca="false">(F2473 - F2472) / F2472</f>
        <v>0.0307316357949269</v>
      </c>
      <c r="R2473" s="25" t="inlineStr">
        <f aca="true">IF(ROW(Q2473) - 2 &gt;= 3, AVERAGE(Q2473:OFFSET(Q2473,1 - $R$2, 0)), "")</f>
        <is>
          <t/>
        </is>
      </c>
    </row>
    <row collapsed="false" customFormat="false" customHeight="false" hidden="false" ht="13.3" outlineLevel="0" r="2474">
      <c r="A2474" s="20" t="n">
        <v>40147</v>
      </c>
      <c r="B2474" s="14" t="n">
        <v>201.11</v>
      </c>
      <c r="C2474" s="15" t="n">
        <v>201.68</v>
      </c>
      <c r="D2474" s="16" t="n">
        <v>198.77</v>
      </c>
      <c r="E2474" s="17" t="n">
        <v>199.91</v>
      </c>
      <c r="F2474" s="18" t="n">
        <v>15173500</v>
      </c>
      <c r="G2474" s="13" t="n">
        <v>199.06</v>
      </c>
      <c r="I2474" s="7" t="n">
        <f aca="false">C2474 - E2473</f>
        <v>1.09</v>
      </c>
      <c r="J2474" s="8" t="n">
        <f aca="false">E2473 - D2474</f>
        <v>1.81999999999999</v>
      </c>
      <c r="K2474" s="9" t="n">
        <f aca="false">E2474 - E2473</f>
        <v>-0.680000000000007</v>
      </c>
      <c r="L2474" s="21" t="n">
        <f aca="false">I2474 / $E$2</f>
        <v>0.0108728179551123</v>
      </c>
      <c r="M2474" s="22" t="n">
        <f aca="false">J2474 / $E$2</f>
        <v>0.0181546134663341</v>
      </c>
      <c r="N2474" s="23" t="n">
        <f aca="false">K2474 / $E$2</f>
        <v>-0.00678304239401503</v>
      </c>
      <c r="O2474" s="10" t="str">
        <f aca="false">IF(OR(J2474 &lt; 0, I2474 &lt; 0), IF(J2474 &lt; 0, "BUY", "SELL"), "S.W.")</f>
        <v>S.W.</v>
      </c>
      <c r="P2474" s="11" t="n">
        <f aca="false">IF(OR(O2473="BUY", O2473 = "SELL"), IF(O2473 = "BUY", E2474 - B2474, B2474 - E2474), 0)</f>
        <v>1.20000000000002</v>
      </c>
      <c r="Q2474" s="24" t="n">
        <f aca="false">(F2474 - F2473) / F2473</f>
        <v>0.438942047814583</v>
      </c>
      <c r="R2474" s="25" t="inlineStr">
        <f aca="true">IF(ROW(Q2474) - 2 &gt;= 3, AVERAGE(Q2474:OFFSET(Q2474,1 - $R$2, 0)), "")</f>
        <is>
          <t/>
        </is>
      </c>
    </row>
    <row collapsed="false" customFormat="false" customHeight="false" hidden="false" ht="13.3" outlineLevel="0" r="2475">
      <c r="A2475" s="20" t="n">
        <v>40148</v>
      </c>
      <c r="B2475" s="14" t="n">
        <v>202.24</v>
      </c>
      <c r="C2475" s="15" t="n">
        <v>202.77</v>
      </c>
      <c r="D2475" s="16" t="n">
        <v>196.83</v>
      </c>
      <c r="E2475" s="17" t="n">
        <v>196.97</v>
      </c>
      <c r="F2475" s="18" t="n">
        <v>16634400</v>
      </c>
      <c r="G2475" s="13" t="n">
        <v>196.13</v>
      </c>
      <c r="I2475" s="7" t="n">
        <f aca="false">C2475 - E2474</f>
        <v>2.86000000000001</v>
      </c>
      <c r="J2475" s="8" t="n">
        <f aca="false">E2474 - D2475</f>
        <v>3.07999999999998</v>
      </c>
      <c r="K2475" s="9" t="n">
        <f aca="false">E2475 - E2474</f>
        <v>-2.94</v>
      </c>
      <c r="L2475" s="21" t="n">
        <f aca="false">I2475 / $E$2</f>
        <v>0.0285286783042395</v>
      </c>
      <c r="M2475" s="22" t="n">
        <f aca="false">J2475 / $E$2</f>
        <v>0.03072319201995</v>
      </c>
      <c r="N2475" s="23" t="n">
        <f aca="false">K2475 / $E$2</f>
        <v>-0.0293266832917705</v>
      </c>
      <c r="O2475" s="10" t="str">
        <f aca="false">IF(OR(J2475 &lt; 0, I2475 &lt; 0), IF(J2475 &lt; 0, "BUY", "SELL"), "S.W.")</f>
        <v>S.W.</v>
      </c>
      <c r="P2475" s="11" t="n">
        <f aca="false">IF(OR(O2474="BUY", O2474 = "SELL"), IF(O2474 = "BUY", E2475 - B2475, B2475 - E2475), 0)</f>
        <v>0</v>
      </c>
      <c r="Q2475" s="24" t="n">
        <f aca="false">(F2475 - F2474) / F2474</f>
        <v>0.0962796981579728</v>
      </c>
      <c r="R2475" s="25" t="inlineStr">
        <f aca="true">IF(ROW(Q2475) - 2 &gt;= 3, AVERAGE(Q2475:OFFSET(Q2475,1 - $R$2, 0)), "")</f>
        <is>
          <t/>
        </is>
      </c>
    </row>
    <row collapsed="false" customFormat="false" customHeight="false" hidden="false" ht="13.3" outlineLevel="0" r="2476">
      <c r="A2476" s="20" t="n">
        <v>40149</v>
      </c>
      <c r="B2476" s="14" t="n">
        <v>198.96</v>
      </c>
      <c r="C2476" s="15" t="n">
        <v>201.42</v>
      </c>
      <c r="D2476" s="16" t="n">
        <v>195.75</v>
      </c>
      <c r="E2476" s="17" t="n">
        <v>196.23</v>
      </c>
      <c r="F2476" s="18" t="n">
        <v>25545000</v>
      </c>
      <c r="G2476" s="13" t="n">
        <v>195.39</v>
      </c>
      <c r="I2476" s="7" t="n">
        <f aca="false">C2476 - E2475</f>
        <v>4.44999999999999</v>
      </c>
      <c r="J2476" s="8" t="n">
        <f aca="false">E2475 - D2476</f>
        <v>1.22</v>
      </c>
      <c r="K2476" s="9" t="n">
        <f aca="false">E2476 - E2475</f>
        <v>-0.740000000000009</v>
      </c>
      <c r="L2476" s="21" t="n">
        <f aca="false">I2476 / $E$2</f>
        <v>0.0443890274314213</v>
      </c>
      <c r="M2476" s="22" t="n">
        <f aca="false">J2476 / $E$2</f>
        <v>0.0121695760598504</v>
      </c>
      <c r="N2476" s="23" t="n">
        <f aca="false">K2476 / $E$2</f>
        <v>-0.00738154613466343</v>
      </c>
      <c r="O2476" s="10" t="str">
        <f aca="false">IF(OR(J2476 &lt; 0, I2476 &lt; 0), IF(J2476 &lt; 0, "BUY", "SELL"), "S.W.")</f>
        <v>S.W.</v>
      </c>
      <c r="P2476" s="11" t="n">
        <f aca="false">IF(OR(O2475="BUY", O2475 = "SELL"), IF(O2475 = "BUY", E2476 - B2476, B2476 - E2476), 0)</f>
        <v>0</v>
      </c>
      <c r="Q2476" s="24" t="n">
        <f aca="false">(F2476 - F2475) / F2475</f>
        <v>0.535673063050065</v>
      </c>
      <c r="R2476" s="25" t="inlineStr">
        <f aca="true">IF(ROW(Q2476) - 2 &gt;= 3, AVERAGE(Q2476:OFFSET(Q2476,1 - $R$2, 0)), "")</f>
        <is>
          <t/>
        </is>
      </c>
    </row>
    <row collapsed="false" customFormat="false" customHeight="false" hidden="false" ht="13.3" outlineLevel="0" r="2477">
      <c r="A2477" s="20" t="n">
        <v>40150</v>
      </c>
      <c r="B2477" s="14" t="n">
        <v>197.42</v>
      </c>
      <c r="C2477" s="15" t="n">
        <v>198.98</v>
      </c>
      <c r="D2477" s="16" t="n">
        <v>196.27</v>
      </c>
      <c r="E2477" s="17" t="n">
        <v>196.48</v>
      </c>
      <c r="F2477" s="18" t="n">
        <v>16025700</v>
      </c>
      <c r="G2477" s="13" t="n">
        <v>195.64</v>
      </c>
      <c r="I2477" s="7" t="n">
        <f aca="false">C2477 - E2476</f>
        <v>2.75</v>
      </c>
      <c r="J2477" s="8" t="n">
        <f aca="false">E2476 - D2477</f>
        <v>-0.0400000000000205</v>
      </c>
      <c r="K2477" s="9" t="n">
        <f aca="false">E2477 - E2476</f>
        <v>0.25</v>
      </c>
      <c r="L2477" s="21" t="n">
        <f aca="false">I2477 / $E$2</f>
        <v>0.027431421446384</v>
      </c>
      <c r="M2477" s="22" t="n">
        <f aca="false">J2477 / $E$2</f>
        <v>-0.00039900249376579</v>
      </c>
      <c r="N2477" s="23" t="n">
        <f aca="false">K2477 / $E$2</f>
        <v>0.00249376558603491</v>
      </c>
      <c r="O2477" s="10" t="str">
        <f aca="false">IF(OR(J2477 &lt; 0, I2477 &lt; 0), IF(J2477 &lt; 0, "BUY", "SELL"), "S.W.")</f>
        <v>BUY</v>
      </c>
      <c r="P2477" s="11" t="n">
        <f aca="false">IF(OR(O2476="BUY", O2476 = "SELL"), IF(O2476 = "BUY", E2477 - B2477, B2477 - E2477), 0)</f>
        <v>0</v>
      </c>
      <c r="Q2477" s="24" t="n">
        <f aca="false">(F2477 - F2476) / F2476</f>
        <v>-0.372648267762772</v>
      </c>
      <c r="R2477" s="25" t="inlineStr">
        <f aca="true">IF(ROW(Q2477) - 2 &gt;= 3, AVERAGE(Q2477:OFFSET(Q2477,1 - $R$2, 0)), "")</f>
        <is>
          <t/>
        </is>
      </c>
    </row>
    <row collapsed="false" customFormat="false" customHeight="false" hidden="false" ht="13.3" outlineLevel="0" r="2478">
      <c r="A2478" s="20" t="n">
        <v>40151</v>
      </c>
      <c r="B2478" s="14" t="n">
        <v>199.7</v>
      </c>
      <c r="C2478" s="15" t="n">
        <v>199.88</v>
      </c>
      <c r="D2478" s="16" t="n">
        <v>190.28</v>
      </c>
      <c r="E2478" s="17" t="n">
        <v>193.32</v>
      </c>
      <c r="F2478" s="18" t="n">
        <v>29531600</v>
      </c>
      <c r="G2478" s="13" t="n">
        <v>192.49</v>
      </c>
      <c r="I2478" s="7" t="n">
        <f aca="false">C2478 - E2477</f>
        <v>3.40000000000001</v>
      </c>
      <c r="J2478" s="8" t="n">
        <f aca="false">E2477 - D2478</f>
        <v>6.19999999999999</v>
      </c>
      <c r="K2478" s="9" t="n">
        <f aca="false">E2478 - E2477</f>
        <v>-3.16</v>
      </c>
      <c r="L2478" s="21" t="n">
        <f aca="false">I2478 / $E$2</f>
        <v>0.0339152119700749</v>
      </c>
      <c r="M2478" s="22" t="n">
        <f aca="false">J2478 / $E$2</f>
        <v>0.0618453865336657</v>
      </c>
      <c r="N2478" s="23" t="n">
        <f aca="false">K2478 / $E$2</f>
        <v>-0.0315211970074813</v>
      </c>
      <c r="O2478" s="10" t="str">
        <f aca="false">IF(OR(J2478 &lt; 0, I2478 &lt; 0), IF(J2478 &lt; 0, "BUY", "SELL"), "S.W.")</f>
        <v>S.W.</v>
      </c>
      <c r="P2478" s="11" t="n">
        <f aca="false">IF(OR(O2477="BUY", O2477 = "SELL"), IF(O2477 = "BUY", E2478 - B2478, B2478 - E2478), 0)</f>
        <v>-6.38</v>
      </c>
      <c r="Q2478" s="24" t="n">
        <f aca="false">(F2478 - F2477) / F2477</f>
        <v>0.842765058624584</v>
      </c>
      <c r="R2478" s="25" t="inlineStr">
        <f aca="true">IF(ROW(Q2478) - 2 &gt;= 3, AVERAGE(Q2478:OFFSET(Q2478,1 - $R$2, 0)), "")</f>
        <is>
          <t/>
        </is>
      </c>
    </row>
    <row collapsed="false" customFormat="false" customHeight="false" hidden="false" ht="13.3" outlineLevel="0" r="2479">
      <c r="A2479" s="20" t="n">
        <v>40154</v>
      </c>
      <c r="B2479" s="14" t="n">
        <v>193.32</v>
      </c>
      <c r="C2479" s="15" t="n">
        <v>193.77</v>
      </c>
      <c r="D2479" s="16" t="n">
        <v>188.68</v>
      </c>
      <c r="E2479" s="17" t="n">
        <v>188.95</v>
      </c>
      <c r="F2479" s="18" t="n">
        <v>25527100</v>
      </c>
      <c r="G2479" s="13" t="n">
        <v>188.14</v>
      </c>
      <c r="I2479" s="7" t="n">
        <f aca="false">C2479 - E2478</f>
        <v>0.450000000000017</v>
      </c>
      <c r="J2479" s="8" t="n">
        <f aca="false">E2478 - D2479</f>
        <v>4.63999999999999</v>
      </c>
      <c r="K2479" s="9" t="n">
        <f aca="false">E2479 - E2478</f>
        <v>-4.37</v>
      </c>
      <c r="L2479" s="21" t="n">
        <f aca="false">I2479 / $E$2</f>
        <v>0.00448877805486301</v>
      </c>
      <c r="M2479" s="22" t="n">
        <f aca="false">J2479 / $E$2</f>
        <v>0.0462842892768078</v>
      </c>
      <c r="N2479" s="23" t="n">
        <f aca="false">K2479 / $E$2</f>
        <v>-0.0435910224438903</v>
      </c>
      <c r="O2479" s="10" t="str">
        <f aca="false">IF(OR(J2479 &lt; 0, I2479 &lt; 0), IF(J2479 &lt; 0, "BUY", "SELL"), "S.W.")</f>
        <v>S.W.</v>
      </c>
      <c r="P2479" s="11" t="n">
        <f aca="false">IF(OR(O2478="BUY", O2478 = "SELL"), IF(O2478 = "BUY", E2479 - B2479, B2479 - E2479), 0)</f>
        <v>0</v>
      </c>
      <c r="Q2479" s="24" t="n">
        <f aca="false">(F2479 - F2478) / F2478</f>
        <v>-0.135600509284969</v>
      </c>
      <c r="R2479" s="25" t="inlineStr">
        <f aca="true">IF(ROW(Q2479) - 2 &gt;= 3, AVERAGE(Q2479:OFFSET(Q2479,1 - $R$2, 0)), "")</f>
        <is>
          <t/>
        </is>
      </c>
    </row>
    <row collapsed="false" customFormat="false" customHeight="false" hidden="false" ht="13.3" outlineLevel="0" r="2480">
      <c r="A2480" s="20" t="n">
        <v>40155</v>
      </c>
      <c r="B2480" s="14" t="n">
        <v>189.36</v>
      </c>
      <c r="C2480" s="15" t="n">
        <v>192.35</v>
      </c>
      <c r="D2480" s="16" t="n">
        <v>188.7</v>
      </c>
      <c r="E2480" s="17" t="n">
        <v>189.87</v>
      </c>
      <c r="F2480" s="18" t="n">
        <v>24657100</v>
      </c>
      <c r="G2480" s="13" t="n">
        <v>189.06</v>
      </c>
      <c r="I2480" s="7" t="n">
        <f aca="false">C2480 - E2479</f>
        <v>3.40000000000001</v>
      </c>
      <c r="J2480" s="8" t="n">
        <f aca="false">E2479 - D2480</f>
        <v>0.25</v>
      </c>
      <c r="K2480" s="9" t="n">
        <f aca="false">E2480 - E2479</f>
        <v>0.920000000000016</v>
      </c>
      <c r="L2480" s="21" t="n">
        <f aca="false">I2480 / $E$2</f>
        <v>0.0339152119700749</v>
      </c>
      <c r="M2480" s="22" t="n">
        <f aca="false">J2480 / $E$2</f>
        <v>0.00249376558603491</v>
      </c>
      <c r="N2480" s="23" t="n">
        <f aca="false">K2480 / $E$2</f>
        <v>0.00917705735660864</v>
      </c>
      <c r="O2480" s="10" t="str">
        <f aca="false">IF(OR(J2480 &lt; 0, I2480 &lt; 0), IF(J2480 &lt; 0, "BUY", "SELL"), "S.W.")</f>
        <v>S.W.</v>
      </c>
      <c r="P2480" s="11" t="n">
        <f aca="false">IF(OR(O2479="BUY", O2479 = "SELL"), IF(O2479 = "BUY", E2480 - B2480, B2480 - E2480), 0)</f>
        <v>0</v>
      </c>
      <c r="Q2480" s="24" t="n">
        <f aca="false">(F2480 - F2479) / F2479</f>
        <v>-0.0340814271891441</v>
      </c>
      <c r="R2480" s="25" t="inlineStr">
        <f aca="true">IF(ROW(Q2480) - 2 &gt;= 3, AVERAGE(Q2480:OFFSET(Q2480,1 - $R$2, 0)), "")</f>
        <is>
          <t/>
        </is>
      </c>
    </row>
    <row collapsed="false" customFormat="false" customHeight="false" hidden="false" ht="13.3" outlineLevel="0" r="2481">
      <c r="A2481" s="20" t="n">
        <v>40156</v>
      </c>
      <c r="B2481" s="14" t="n">
        <v>191.28</v>
      </c>
      <c r="C2481" s="15" t="n">
        <v>198.16</v>
      </c>
      <c r="D2481" s="16" t="n">
        <v>190.31</v>
      </c>
      <c r="E2481" s="17" t="n">
        <v>197.8</v>
      </c>
      <c r="F2481" s="18" t="n">
        <v>24456500</v>
      </c>
      <c r="G2481" s="13" t="n">
        <v>196.95</v>
      </c>
      <c r="I2481" s="7" t="n">
        <f aca="false">C2481 - E2480</f>
        <v>8.28999999999999</v>
      </c>
      <c r="J2481" s="8" t="n">
        <f aca="false">E2480 - D2481</f>
        <v>-0.439999999999998</v>
      </c>
      <c r="K2481" s="9" t="n">
        <f aca="false">E2481 - E2480</f>
        <v>7.93000000000001</v>
      </c>
      <c r="L2481" s="21" t="n">
        <f aca="false">I2481 / $E$2</f>
        <v>0.0826932668329176</v>
      </c>
      <c r="M2481" s="22" t="n">
        <f aca="false">J2481 / $E$2</f>
        <v>-0.00438902743142142</v>
      </c>
      <c r="N2481" s="23" t="n">
        <f aca="false">K2481 / $E$2</f>
        <v>0.0791022443890275</v>
      </c>
      <c r="O2481" s="10" t="str">
        <f aca="false">IF(OR(J2481 &lt; 0, I2481 &lt; 0), IF(J2481 &lt; 0, "BUY", "SELL"), "S.W.")</f>
        <v>BUY</v>
      </c>
      <c r="P2481" s="11" t="n">
        <f aca="false">IF(OR(O2480="BUY", O2480 = "SELL"), IF(O2480 = "BUY", E2481 - B2481, B2481 - E2481), 0)</f>
        <v>0</v>
      </c>
      <c r="Q2481" s="24" t="n">
        <f aca="false">(F2481 - F2480) / F2480</f>
        <v>-0.00813558772118376</v>
      </c>
      <c r="R2481" s="25" t="inlineStr">
        <f aca="true">IF(ROW(Q2481) - 2 &gt;= 3, AVERAGE(Q2481:OFFSET(Q2481,1 - $R$2, 0)), "")</f>
        <is>
          <t/>
        </is>
      </c>
    </row>
    <row collapsed="false" customFormat="false" customHeight="false" hidden="false" ht="13.3" outlineLevel="0" r="2482">
      <c r="A2482" s="20" t="n">
        <v>40157</v>
      </c>
      <c r="B2482" s="14" t="n">
        <v>199.5</v>
      </c>
      <c r="C2482" s="15" t="n">
        <v>199.7</v>
      </c>
      <c r="D2482" s="16" t="n">
        <v>196.12</v>
      </c>
      <c r="E2482" s="17" t="n">
        <v>196.43</v>
      </c>
      <c r="F2482" s="18" t="n">
        <v>17488200</v>
      </c>
      <c r="G2482" s="13" t="n">
        <v>195.59</v>
      </c>
      <c r="I2482" s="7" t="n">
        <f aca="false">C2482 - E2481</f>
        <v>1.89999999999998</v>
      </c>
      <c r="J2482" s="8" t="n">
        <f aca="false">E2481 - D2482</f>
        <v>1.68000000000001</v>
      </c>
      <c r="K2482" s="9" t="n">
        <f aca="false">E2482 - E2481</f>
        <v>-1.37</v>
      </c>
      <c r="L2482" s="21" t="n">
        <f aca="false">I2482 / $E$2</f>
        <v>0.0189526184538651</v>
      </c>
      <c r="M2482" s="22" t="n">
        <f aca="false">J2482 / $E$2</f>
        <v>0.0167581047381547</v>
      </c>
      <c r="N2482" s="23" t="n">
        <f aca="false">K2482 / $E$2</f>
        <v>-0.0136658354114714</v>
      </c>
      <c r="O2482" s="10" t="str">
        <f aca="false">IF(OR(J2482 &lt; 0, I2482 &lt; 0), IF(J2482 &lt; 0, "BUY", "SELL"), "S.W.")</f>
        <v>S.W.</v>
      </c>
      <c r="P2482" s="11" t="n">
        <f aca="false">IF(OR(O2481="BUY", O2481 = "SELL"), IF(O2481 = "BUY", E2482 - B2482, B2482 - E2482), 0)</f>
        <v>-3.06999999999999</v>
      </c>
      <c r="Q2482" s="24" t="n">
        <f aca="false">(F2482 - F2481) / F2481</f>
        <v>-0.284926297712265</v>
      </c>
      <c r="R2482" s="25" t="inlineStr">
        <f aca="true">IF(ROW(Q2482) - 2 &gt;= 3, AVERAGE(Q2482:OFFSET(Q2482,1 - $R$2, 0)), "")</f>
        <is>
          <t/>
        </is>
      </c>
    </row>
    <row collapsed="false" customFormat="false" customHeight="false" hidden="false" ht="13.3" outlineLevel="0" r="2483">
      <c r="A2483" s="20" t="n">
        <v>40158</v>
      </c>
      <c r="B2483" s="14" t="n">
        <v>197.78</v>
      </c>
      <c r="C2483" s="15" t="n">
        <v>198</v>
      </c>
      <c r="D2483" s="16" t="n">
        <v>193.43</v>
      </c>
      <c r="E2483" s="17" t="n">
        <v>194.67</v>
      </c>
      <c r="F2483" s="18" t="n">
        <v>15349100</v>
      </c>
      <c r="G2483" s="13" t="n">
        <v>193.84</v>
      </c>
      <c r="I2483" s="7" t="n">
        <f aca="false">C2483 - E2482</f>
        <v>1.56999999999999</v>
      </c>
      <c r="J2483" s="8" t="n">
        <f aca="false">E2482 - D2483</f>
        <v>3</v>
      </c>
      <c r="K2483" s="9" t="n">
        <f aca="false">E2483 - E2482</f>
        <v>-1.76000000000002</v>
      </c>
      <c r="L2483" s="21" t="n">
        <f aca="false">I2483 / $E$2</f>
        <v>0.0156608478802992</v>
      </c>
      <c r="M2483" s="22" t="n">
        <f aca="false">J2483 / $E$2</f>
        <v>0.0299251870324189</v>
      </c>
      <c r="N2483" s="23" t="n">
        <f aca="false">K2483 / $E$2</f>
        <v>-0.017556109725686</v>
      </c>
      <c r="O2483" s="10" t="str">
        <f aca="false">IF(OR(J2483 &lt; 0, I2483 &lt; 0), IF(J2483 &lt; 0, "BUY", "SELL"), "S.W.")</f>
        <v>S.W.</v>
      </c>
      <c r="P2483" s="11" t="n">
        <f aca="false">IF(OR(O2482="BUY", O2482 = "SELL"), IF(O2482 = "BUY", E2483 - B2483, B2483 - E2483), 0)</f>
        <v>0</v>
      </c>
      <c r="Q2483" s="24" t="n">
        <f aca="false">(F2483 - F2482) / F2482</f>
        <v>-0.122316762159628</v>
      </c>
      <c r="R2483" s="25" t="inlineStr">
        <f aca="true">IF(ROW(Q2483) - 2 &gt;= 3, AVERAGE(Q2483:OFFSET(Q2483,1 - $R$2, 0)), "")</f>
        <is>
          <t/>
        </is>
      </c>
    </row>
    <row collapsed="false" customFormat="false" customHeight="false" hidden="false" ht="13.3" outlineLevel="0" r="2484">
      <c r="A2484" s="20" t="n">
        <v>40161</v>
      </c>
      <c r="B2484" s="14" t="n">
        <v>195.37</v>
      </c>
      <c r="C2484" s="15" t="n">
        <v>197.43</v>
      </c>
      <c r="D2484" s="16" t="n">
        <v>192.56</v>
      </c>
      <c r="E2484" s="17" t="n">
        <v>196.98</v>
      </c>
      <c r="F2484" s="18" t="n">
        <v>17706800</v>
      </c>
      <c r="G2484" s="13" t="n">
        <v>196.14</v>
      </c>
      <c r="I2484" s="7" t="n">
        <f aca="false">C2484 - E2483</f>
        <v>2.76000000000002</v>
      </c>
      <c r="J2484" s="8" t="n">
        <f aca="false">E2483 - D2484</f>
        <v>2.10999999999999</v>
      </c>
      <c r="K2484" s="9" t="n">
        <f aca="false">E2484 - E2483</f>
        <v>2.31</v>
      </c>
      <c r="L2484" s="21" t="n">
        <f aca="false">I2484 / $E$2</f>
        <v>0.0275311720698256</v>
      </c>
      <c r="M2484" s="22" t="n">
        <f aca="false">J2484 / $E$2</f>
        <v>0.0210473815461345</v>
      </c>
      <c r="N2484" s="23" t="n">
        <f aca="false">K2484 / $E$2</f>
        <v>0.0230423940149626</v>
      </c>
      <c r="O2484" s="10" t="str">
        <f aca="false">IF(OR(J2484 &lt; 0, I2484 &lt; 0), IF(J2484 &lt; 0, "BUY", "SELL"), "S.W.")</f>
        <v>S.W.</v>
      </c>
      <c r="P2484" s="11" t="n">
        <f aca="false">IF(OR(O2483="BUY", O2483 = "SELL"), IF(O2483 = "BUY", E2484 - B2484, B2484 - E2484), 0)</f>
        <v>0</v>
      </c>
      <c r="Q2484" s="24" t="n">
        <f aca="false">(F2484 - F2483) / F2483</f>
        <v>0.153605097367272</v>
      </c>
      <c r="R2484" s="25" t="inlineStr">
        <f aca="true">IF(ROW(Q2484) - 2 &gt;= 3, AVERAGE(Q2484:OFFSET(Q2484,1 - $R$2, 0)), "")</f>
        <is>
          <t/>
        </is>
      </c>
    </row>
    <row collapsed="false" customFormat="false" customHeight="false" hidden="false" ht="13.3" outlineLevel="0" r="2485">
      <c r="A2485" s="20" t="n">
        <v>40162</v>
      </c>
      <c r="B2485" s="14" t="n">
        <v>195.83</v>
      </c>
      <c r="C2485" s="15" t="n">
        <v>197.51</v>
      </c>
      <c r="D2485" s="16" t="n">
        <v>193.27</v>
      </c>
      <c r="E2485" s="17" t="n">
        <v>194.17</v>
      </c>
      <c r="F2485" s="18" t="n">
        <v>14980700</v>
      </c>
      <c r="G2485" s="13" t="n">
        <v>193.34</v>
      </c>
      <c r="I2485" s="7" t="n">
        <f aca="false">C2485 - E2484</f>
        <v>0.530000000000001</v>
      </c>
      <c r="J2485" s="8" t="n">
        <f aca="false">E2484 - D2485</f>
        <v>3.70999999999998</v>
      </c>
      <c r="K2485" s="9" t="n">
        <f aca="false">E2485 - E2484</f>
        <v>-2.81</v>
      </c>
      <c r="L2485" s="21" t="n">
        <f aca="false">I2485 / $E$2</f>
        <v>0.00528678304239403</v>
      </c>
      <c r="M2485" s="22" t="n">
        <f aca="false">J2485 / $E$2</f>
        <v>0.0370074812967579</v>
      </c>
      <c r="N2485" s="23" t="n">
        <f aca="false">K2485 / $E$2</f>
        <v>-0.0280299251870324</v>
      </c>
      <c r="O2485" s="10" t="str">
        <f aca="false">IF(OR(J2485 &lt; 0, I2485 &lt; 0), IF(J2485 &lt; 0, "BUY", "SELL"), "S.W.")</f>
        <v>S.W.</v>
      </c>
      <c r="P2485" s="11" t="n">
        <f aca="false">IF(OR(O2484="BUY", O2484 = "SELL"), IF(O2484 = "BUY", E2485 - B2485, B2485 - E2485), 0)</f>
        <v>0</v>
      </c>
      <c r="Q2485" s="24" t="n">
        <f aca="false">(F2485 - F2484) / F2484</f>
        <v>-0.153957801522579</v>
      </c>
      <c r="R2485" s="25" t="inlineStr">
        <f aca="true">IF(ROW(Q2485) - 2 &gt;= 3, AVERAGE(Q2485:OFFSET(Q2485,1 - $R$2, 0)), "")</f>
        <is>
          <t/>
        </is>
      </c>
    </row>
    <row collapsed="false" customFormat="false" customHeight="false" hidden="false" ht="13.3" outlineLevel="0" r="2486">
      <c r="A2486" s="20" t="n">
        <v>40163</v>
      </c>
      <c r="B2486" s="14" t="n">
        <v>195.1</v>
      </c>
      <c r="C2486" s="15" t="n">
        <v>196.5</v>
      </c>
      <c r="D2486" s="16" t="n">
        <v>194.55</v>
      </c>
      <c r="E2486" s="17" t="n">
        <v>195.03</v>
      </c>
      <c r="F2486" s="18" t="n">
        <v>12606600</v>
      </c>
      <c r="G2486" s="13" t="n">
        <v>194.2</v>
      </c>
      <c r="I2486" s="7" t="n">
        <f aca="false">C2486 - E2485</f>
        <v>2.33000000000001</v>
      </c>
      <c r="J2486" s="8" t="n">
        <f aca="false">E2485 - D2486</f>
        <v>-0.380000000000024</v>
      </c>
      <c r="K2486" s="9" t="n">
        <f aca="false">E2486 - E2485</f>
        <v>0.860000000000014</v>
      </c>
      <c r="L2486" s="21" t="n">
        <f aca="false">I2486 / $E$2</f>
        <v>0.0232418952618455</v>
      </c>
      <c r="M2486" s="22" t="n">
        <f aca="false">J2486 / $E$2</f>
        <v>-0.0037905236907733</v>
      </c>
      <c r="N2486" s="23" t="n">
        <f aca="false">K2486 / $E$2</f>
        <v>0.00857855361596024</v>
      </c>
      <c r="O2486" s="10" t="str">
        <f aca="false">IF(OR(J2486 &lt; 0, I2486 &lt; 0), IF(J2486 &lt; 0, "BUY", "SELL"), "S.W.")</f>
        <v>BUY</v>
      </c>
      <c r="P2486" s="11" t="n">
        <f aca="false">IF(OR(O2485="BUY", O2485 = "SELL"), IF(O2485 = "BUY", E2486 - B2486, B2486 - E2486), 0)</f>
        <v>0</v>
      </c>
      <c r="Q2486" s="24" t="n">
        <f aca="false">(F2486 - F2485) / F2485</f>
        <v>-0.158477240716388</v>
      </c>
      <c r="R2486" s="25" t="inlineStr">
        <f aca="true">IF(ROW(Q2486) - 2 &gt;= 3, AVERAGE(Q2486:OFFSET(Q2486,1 - $R$2, 0)), "")</f>
        <is>
          <t/>
        </is>
      </c>
    </row>
    <row collapsed="false" customFormat="false" customHeight="false" hidden="false" ht="13.3" outlineLevel="0" r="2487">
      <c r="A2487" s="20" t="n">
        <v>40164</v>
      </c>
      <c r="B2487" s="14" t="n">
        <v>194.26</v>
      </c>
      <c r="C2487" s="15" t="n">
        <v>195</v>
      </c>
      <c r="D2487" s="16" t="n">
        <v>191</v>
      </c>
      <c r="E2487" s="17" t="n">
        <v>191.86</v>
      </c>
      <c r="F2487" s="18" t="n">
        <v>13887100</v>
      </c>
      <c r="G2487" s="13" t="n">
        <v>191.04</v>
      </c>
      <c r="I2487" s="7" t="n">
        <f aca="false">C2487 - E2486</f>
        <v>-0.0300000000000011</v>
      </c>
      <c r="J2487" s="8" t="n">
        <f aca="false">E2486 - D2487</f>
        <v>4.03</v>
      </c>
      <c r="K2487" s="9" t="n">
        <f aca="false">E2487 - E2486</f>
        <v>-3.16999999999999</v>
      </c>
      <c r="L2487" s="21" t="n">
        <f aca="false">I2487 / $E$2</f>
        <v>-0.000299251870324201</v>
      </c>
      <c r="M2487" s="22" t="n">
        <f aca="false">J2487 / $E$2</f>
        <v>0.0401995012468828</v>
      </c>
      <c r="N2487" s="23" t="n">
        <f aca="false">K2487 / $E$2</f>
        <v>-0.0316209476309226</v>
      </c>
      <c r="O2487" s="10" t="str">
        <f aca="false">IF(OR(J2487 &lt; 0, I2487 &lt; 0), IF(J2487 &lt; 0, "BUY", "SELL"), "S.W.")</f>
        <v>SELL</v>
      </c>
      <c r="P2487" s="11" t="n">
        <f aca="false">IF(OR(O2486="BUY", O2486 = "SELL"), IF(O2486 = "BUY", E2487 - B2487, B2487 - E2487), 0)</f>
        <v>-2.39999999999998</v>
      </c>
      <c r="Q2487" s="24" t="n">
        <f aca="false">(F2487 - F2486) / F2486</f>
        <v>0.101573778814272</v>
      </c>
      <c r="R2487" s="25" t="inlineStr">
        <f aca="true">IF(ROW(Q2487) - 2 &gt;= 3, AVERAGE(Q2487:OFFSET(Q2487,1 - $R$2, 0)), "")</f>
        <is>
          <t/>
        </is>
      </c>
    </row>
    <row collapsed="false" customFormat="false" customHeight="false" hidden="false" ht="13.3" outlineLevel="0" r="2488">
      <c r="A2488" s="20" t="n">
        <v>40165</v>
      </c>
      <c r="B2488" s="14" t="n">
        <v>193.17</v>
      </c>
      <c r="C2488" s="15" t="n">
        <v>195.5</v>
      </c>
      <c r="D2488" s="16" t="n">
        <v>192.6</v>
      </c>
      <c r="E2488" s="17" t="n">
        <v>195.43</v>
      </c>
      <c r="F2488" s="18" t="n">
        <v>21741800</v>
      </c>
      <c r="G2488" s="13" t="n">
        <v>194.59</v>
      </c>
      <c r="I2488" s="7" t="n">
        <f aca="false">C2488 - E2487</f>
        <v>3.63999999999999</v>
      </c>
      <c r="J2488" s="8" t="n">
        <f aca="false">E2487 - D2488</f>
        <v>-0.739999999999981</v>
      </c>
      <c r="K2488" s="9" t="n">
        <f aca="false">E2488 - E2487</f>
        <v>3.56999999999999</v>
      </c>
      <c r="L2488" s="21" t="n">
        <f aca="false">I2488 / $E$2</f>
        <v>0.0363092269326682</v>
      </c>
      <c r="M2488" s="22" t="n">
        <f aca="false">J2488 / $E$2</f>
        <v>-0.00738154613466315</v>
      </c>
      <c r="N2488" s="23" t="n">
        <f aca="false">K2488 / $E$2</f>
        <v>0.0356109725685785</v>
      </c>
      <c r="O2488" s="10" t="str">
        <f aca="false">IF(OR(J2488 &lt; 0, I2488 &lt; 0), IF(J2488 &lt; 0, "BUY", "SELL"), "S.W.")</f>
        <v>BUY</v>
      </c>
      <c r="P2488" s="11" t="n">
        <f aca="false">IF(OR(O2487="BUY", O2487 = "SELL"), IF(O2487 = "BUY", E2488 - B2488, B2488 - E2488), 0)</f>
        <v>-2.26000000000002</v>
      </c>
      <c r="Q2488" s="24" t="n">
        <f aca="false">(F2488 - F2487) / F2487</f>
        <v>0.565611250729094</v>
      </c>
      <c r="R2488" s="25" t="inlineStr">
        <f aca="true">IF(ROW(Q2488) - 2 &gt;= 3, AVERAGE(Q2488:OFFSET(Q2488,1 - $R$2, 0)), "")</f>
        <is>
          <t/>
        </is>
      </c>
    </row>
    <row collapsed="false" customFormat="false" customHeight="false" hidden="false" ht="13.3" outlineLevel="0" r="2489">
      <c r="A2489" s="20" t="n">
        <v>40168</v>
      </c>
      <c r="B2489" s="14" t="n">
        <v>196.05</v>
      </c>
      <c r="C2489" s="15" t="n">
        <v>199.75</v>
      </c>
      <c r="D2489" s="16" t="n">
        <v>195.67</v>
      </c>
      <c r="E2489" s="17" t="n">
        <v>198.23</v>
      </c>
      <c r="F2489" s="18" t="n">
        <v>21853800</v>
      </c>
      <c r="G2489" s="13" t="n">
        <v>197.38</v>
      </c>
      <c r="I2489" s="7" t="n">
        <f aca="false">C2489 - E2488</f>
        <v>4.31999999999999</v>
      </c>
      <c r="J2489" s="8" t="n">
        <f aca="false">E2488 - D2489</f>
        <v>-0.239999999999981</v>
      </c>
      <c r="K2489" s="9" t="n">
        <f aca="false">E2489 - E2488</f>
        <v>2.79999999999998</v>
      </c>
      <c r="L2489" s="21" t="n">
        <f aca="false">I2489 / $E$2</f>
        <v>0.0430922693266832</v>
      </c>
      <c r="M2489" s="22" t="n">
        <f aca="false">J2489 / $E$2</f>
        <v>-0.00239401496259332</v>
      </c>
      <c r="N2489" s="23" t="n">
        <f aca="false">K2489 / $E$2</f>
        <v>0.0279301745635908</v>
      </c>
      <c r="O2489" s="10" t="str">
        <f aca="false">IF(OR(J2489 &lt; 0, I2489 &lt; 0), IF(J2489 &lt; 0, "BUY", "SELL"), "S.W.")</f>
        <v>BUY</v>
      </c>
      <c r="P2489" s="11" t="n">
        <f aca="false">IF(OR(O2488="BUY", O2488 = "SELL"), IF(O2488 = "BUY", E2489 - B2489, B2489 - E2489), 0)</f>
        <v>2.17999999999998</v>
      </c>
      <c r="Q2489" s="24" t="n">
        <f aca="false">(F2489 - F2488) / F2488</f>
        <v>0.0051513674120818</v>
      </c>
      <c r="R2489" s="25" t="inlineStr">
        <f aca="true">IF(ROW(Q2489) - 2 &gt;= 3, AVERAGE(Q2489:OFFSET(Q2489,1 - $R$2, 0)), "")</f>
        <is>
          <t/>
        </is>
      </c>
    </row>
    <row collapsed="false" customFormat="false" customHeight="false" hidden="false" ht="13.3" outlineLevel="0" r="2490">
      <c r="A2490" s="20" t="n">
        <v>40169</v>
      </c>
      <c r="B2490" s="14" t="n">
        <v>199.44</v>
      </c>
      <c r="C2490" s="15" t="n">
        <v>200.85</v>
      </c>
      <c r="D2490" s="16" t="n">
        <v>198.66</v>
      </c>
      <c r="E2490" s="17" t="n">
        <v>200.36</v>
      </c>
      <c r="F2490" s="18" t="n">
        <v>12482700</v>
      </c>
      <c r="G2490" s="13" t="n">
        <v>199.5</v>
      </c>
      <c r="I2490" s="7" t="n">
        <f aca="false">C2490 - E2489</f>
        <v>2.62</v>
      </c>
      <c r="J2490" s="8" t="n">
        <f aca="false">E2489 - D2490</f>
        <v>-0.430000000000007</v>
      </c>
      <c r="K2490" s="9" t="n">
        <f aca="false">E2490 - E2489</f>
        <v>2.13000000000002</v>
      </c>
      <c r="L2490" s="21" t="n">
        <f aca="false">I2490 / $E$2</f>
        <v>0.0261346633416459</v>
      </c>
      <c r="M2490" s="22" t="n">
        <f aca="false">J2490 / $E$2</f>
        <v>-0.00428927680798012</v>
      </c>
      <c r="N2490" s="23" t="n">
        <f aca="false">K2490 / $E$2</f>
        <v>0.0212468827930177</v>
      </c>
      <c r="O2490" s="10" t="str">
        <f aca="false">IF(OR(J2490 &lt; 0, I2490 &lt; 0), IF(J2490 &lt; 0, "BUY", "SELL"), "S.W.")</f>
        <v>BUY</v>
      </c>
      <c r="P2490" s="11" t="n">
        <f aca="false">IF(OR(O2489="BUY", O2489 = "SELL"), IF(O2489 = "BUY", E2490 - B2490, B2490 - E2490), 0)</f>
        <v>0.920000000000016</v>
      </c>
      <c r="Q2490" s="24" t="n">
        <f aca="false">(F2490 - F2489) / F2489</f>
        <v>-0.428808719764984</v>
      </c>
      <c r="R2490" s="25" t="inlineStr">
        <f aca="true">IF(ROW(Q2490) - 2 &gt;= 3, AVERAGE(Q2490:OFFSET(Q2490,1 - $R$2, 0)), "")</f>
        <is>
          <t/>
        </is>
      </c>
    </row>
    <row collapsed="false" customFormat="false" customHeight="false" hidden="false" ht="13.3" outlineLevel="0" r="2491">
      <c r="A2491" s="20" t="n">
        <v>40170</v>
      </c>
      <c r="B2491" s="14" t="n">
        <v>201.2</v>
      </c>
      <c r="C2491" s="15" t="n">
        <v>202.38</v>
      </c>
      <c r="D2491" s="16" t="n">
        <v>200.81</v>
      </c>
      <c r="E2491" s="17" t="n">
        <v>202.1</v>
      </c>
      <c r="F2491" s="18" t="n">
        <v>12340200</v>
      </c>
      <c r="G2491" s="13" t="n">
        <v>201.24</v>
      </c>
      <c r="I2491" s="7" t="n">
        <f aca="false">C2491 - E2490</f>
        <v>2.01999999999998</v>
      </c>
      <c r="J2491" s="8" t="n">
        <f aca="false">E2490 - D2491</f>
        <v>-0.449999999999989</v>
      </c>
      <c r="K2491" s="9" t="n">
        <f aca="false">E2491 - E2490</f>
        <v>1.73999999999998</v>
      </c>
      <c r="L2491" s="21" t="n">
        <f aca="false">I2491 / $E$2</f>
        <v>0.0201496259351619</v>
      </c>
      <c r="M2491" s="22" t="n">
        <f aca="false">J2491 / $E$2</f>
        <v>-0.00448877805486273</v>
      </c>
      <c r="N2491" s="23" t="n">
        <f aca="false">K2491 / $E$2</f>
        <v>0.0173566084788028</v>
      </c>
      <c r="O2491" s="10" t="str">
        <f aca="false">IF(OR(J2491 &lt; 0, I2491 &lt; 0), IF(J2491 &lt; 0, "BUY", "SELL"), "S.W.")</f>
        <v>BUY</v>
      </c>
      <c r="P2491" s="11" t="n">
        <f aca="false">IF(OR(O2490="BUY", O2490 = "SELL"), IF(O2490 = "BUY", E2491 - B2491, B2491 - E2491), 0)</f>
        <v>0.900000000000006</v>
      </c>
      <c r="Q2491" s="24" t="n">
        <f aca="false">(F2491 - F2490) / F2490</f>
        <v>-0.0114157994664616</v>
      </c>
      <c r="R2491" s="25" t="inlineStr">
        <f aca="true">IF(ROW(Q2491) - 2 &gt;= 3, AVERAGE(Q2491:OFFSET(Q2491,1 - $R$2, 0)), "")</f>
        <is>
          <t/>
        </is>
      </c>
    </row>
    <row collapsed="false" customFormat="false" customHeight="false" hidden="false" ht="13.3" outlineLevel="0" r="2492">
      <c r="A2492" s="20" t="n">
        <v>40171</v>
      </c>
      <c r="B2492" s="14" t="n">
        <v>203.55</v>
      </c>
      <c r="C2492" s="15" t="n">
        <v>209.35</v>
      </c>
      <c r="D2492" s="16" t="n">
        <v>203.35</v>
      </c>
      <c r="E2492" s="17" t="n">
        <v>209.04</v>
      </c>
      <c r="F2492" s="18" t="n">
        <v>17888900</v>
      </c>
      <c r="G2492" s="13" t="n">
        <v>208.15</v>
      </c>
      <c r="I2492" s="7" t="n">
        <f aca="false">C2492 - E2491</f>
        <v>7.25</v>
      </c>
      <c r="J2492" s="8" t="n">
        <f aca="false">E2491 - D2492</f>
        <v>-1.25</v>
      </c>
      <c r="K2492" s="9" t="n">
        <f aca="false">E2492 - E2491</f>
        <v>6.94</v>
      </c>
      <c r="L2492" s="21" t="n">
        <f aca="false">I2492 / $E$2</f>
        <v>0.0723192019950125</v>
      </c>
      <c r="M2492" s="22" t="n">
        <f aca="false">J2492 / $E$2</f>
        <v>-0.0124688279301746</v>
      </c>
      <c r="N2492" s="23" t="n">
        <f aca="false">K2492 / $E$2</f>
        <v>0.0692269326683292</v>
      </c>
      <c r="O2492" s="10" t="str">
        <f aca="false">IF(OR(J2492 &lt; 0, I2492 &lt; 0), IF(J2492 &lt; 0, "BUY", "SELL"), "S.W.")</f>
        <v>BUY</v>
      </c>
      <c r="P2492" s="11" t="n">
        <f aca="false">IF(OR(O2491="BUY", O2491 = "SELL"), IF(O2491 = "BUY", E2492 - B2492, B2492 - E2492), 0)</f>
        <v>5.48999999999998</v>
      </c>
      <c r="Q2492" s="24" t="n">
        <f aca="false">(F2492 - F2491) / F2491</f>
        <v>0.44964425211909</v>
      </c>
      <c r="R2492" s="25" t="inlineStr">
        <f aca="true">IF(ROW(Q2492) - 2 &gt;= 3, AVERAGE(Q2492:OFFSET(Q2492,1 - $R$2, 0)), "")</f>
        <is>
          <t/>
        </is>
      </c>
    </row>
    <row collapsed="false" customFormat="false" customHeight="false" hidden="false" ht="13.3" outlineLevel="0" r="2493">
      <c r="A2493" s="20" t="n">
        <v>40175</v>
      </c>
      <c r="B2493" s="14" t="n">
        <v>211.72</v>
      </c>
      <c r="C2493" s="15" t="n">
        <v>213.95</v>
      </c>
      <c r="D2493" s="16" t="n">
        <v>209.61</v>
      </c>
      <c r="E2493" s="17" t="n">
        <v>211.61</v>
      </c>
      <c r="F2493" s="18" t="n">
        <v>23020200</v>
      </c>
      <c r="G2493" s="13" t="n">
        <v>210.71</v>
      </c>
      <c r="I2493" s="7" t="n">
        <f aca="false">C2493 - E2492</f>
        <v>4.91</v>
      </c>
      <c r="J2493" s="8" t="n">
        <f aca="false">E2492 - D2493</f>
        <v>-0.570000000000022</v>
      </c>
      <c r="K2493" s="9" t="n">
        <f aca="false">E2493 - E2492</f>
        <v>2.57000000000002</v>
      </c>
      <c r="L2493" s="21" t="n">
        <f aca="false">I2493 / $E$2</f>
        <v>0.0489775561097257</v>
      </c>
      <c r="M2493" s="22" t="n">
        <f aca="false">J2493 / $E$2</f>
        <v>-0.00568578553615982</v>
      </c>
      <c r="N2493" s="23" t="n">
        <f aca="false">K2493 / $E$2</f>
        <v>0.0256359102244391</v>
      </c>
      <c r="O2493" s="10" t="str">
        <f aca="false">IF(OR(J2493 &lt; 0, I2493 &lt; 0), IF(J2493 &lt; 0, "BUY", "SELL"), "S.W.")</f>
        <v>BUY</v>
      </c>
      <c r="P2493" s="11" t="n">
        <f aca="false">IF(OR(O2492="BUY", O2492 = "SELL"), IF(O2492 = "BUY", E2493 - B2493, B2493 - E2493), 0)</f>
        <v>-0.109999999999985</v>
      </c>
      <c r="Q2493" s="24" t="n">
        <f aca="false">(F2493 - F2492) / F2492</f>
        <v>0.286842678979702</v>
      </c>
      <c r="R2493" s="25" t="inlineStr">
        <f aca="true">IF(ROW(Q2493) - 2 &gt;= 3, AVERAGE(Q2493:OFFSET(Q2493,1 - $R$2, 0)), "")</f>
        <is>
          <t/>
        </is>
      </c>
    </row>
    <row collapsed="false" customFormat="false" customHeight="false" hidden="false" ht="13.3" outlineLevel="0" r="2494">
      <c r="A2494" s="20" t="n">
        <v>40176</v>
      </c>
      <c r="B2494" s="14" t="n">
        <v>212.63</v>
      </c>
      <c r="C2494" s="15" t="n">
        <v>212.72</v>
      </c>
      <c r="D2494" s="16" t="n">
        <v>208.73</v>
      </c>
      <c r="E2494" s="17" t="n">
        <v>209.1</v>
      </c>
      <c r="F2494" s="18" t="n">
        <v>15900200</v>
      </c>
      <c r="G2494" s="13" t="n">
        <v>208.21</v>
      </c>
      <c r="I2494" s="7" t="n">
        <f aca="false">C2494 - E2493</f>
        <v>1.10999999999999</v>
      </c>
      <c r="J2494" s="8" t="n">
        <f aca="false">E2493 - D2494</f>
        <v>2.88000000000002</v>
      </c>
      <c r="K2494" s="9" t="n">
        <f aca="false">E2494 - E2493</f>
        <v>-2.51000000000002</v>
      </c>
      <c r="L2494" s="21" t="n">
        <f aca="false">I2494 / $E$2</f>
        <v>0.0110723192019949</v>
      </c>
      <c r="M2494" s="22" t="n">
        <f aca="false">J2494 / $E$2</f>
        <v>0.0287281795511224</v>
      </c>
      <c r="N2494" s="23" t="n">
        <f aca="false">K2494 / $E$2</f>
        <v>-0.0250374064837907</v>
      </c>
      <c r="O2494" s="10" t="str">
        <f aca="false">IF(OR(J2494 &lt; 0, I2494 &lt; 0), IF(J2494 &lt; 0, "BUY", "SELL"), "S.W.")</f>
        <v>S.W.</v>
      </c>
      <c r="P2494" s="11" t="n">
        <f aca="false">IF(OR(O2493="BUY", O2493 = "SELL"), IF(O2493 = "BUY", E2494 - B2494, B2494 - E2494), 0)</f>
        <v>-3.53</v>
      </c>
      <c r="Q2494" s="24" t="n">
        <f aca="false">(F2494 - F2493) / F2493</f>
        <v>-0.309293576945465</v>
      </c>
      <c r="R2494" s="25" t="inlineStr">
        <f aca="true">IF(ROW(Q2494) - 2 &gt;= 3, AVERAGE(Q2494:OFFSET(Q2494,1 - $R$2, 0)), "")</f>
        <is>
          <t/>
        </is>
      </c>
    </row>
    <row collapsed="false" customFormat="false" customHeight="false" hidden="false" ht="13.3" outlineLevel="0" r="2495">
      <c r="A2495" s="20" t="n">
        <v>40177</v>
      </c>
      <c r="B2495" s="14" t="n">
        <v>208.83</v>
      </c>
      <c r="C2495" s="15" t="n">
        <v>212</v>
      </c>
      <c r="D2495" s="16" t="n">
        <v>208.31</v>
      </c>
      <c r="E2495" s="17" t="n">
        <v>211.64</v>
      </c>
      <c r="F2495" s="18" t="n">
        <v>14717300</v>
      </c>
      <c r="G2495" s="13" t="n">
        <v>210.74</v>
      </c>
      <c r="I2495" s="7" t="n">
        <f aca="false">C2495 - E2494</f>
        <v>2.90000000000001</v>
      </c>
      <c r="J2495" s="8" t="n">
        <f aca="false">E2494 - D2495</f>
        <v>0.789999999999992</v>
      </c>
      <c r="K2495" s="9" t="n">
        <f aca="false">E2495 - E2494</f>
        <v>2.53999999999999</v>
      </c>
      <c r="L2495" s="21" t="n">
        <f aca="false">I2495 / $E$2</f>
        <v>0.028927680798005</v>
      </c>
      <c r="M2495" s="22" t="n">
        <f aca="false">J2495 / $E$2</f>
        <v>0.00788029925187025</v>
      </c>
      <c r="N2495" s="23" t="n">
        <f aca="false">K2495 / $E$2</f>
        <v>0.0253366583541146</v>
      </c>
      <c r="O2495" s="10" t="str">
        <f aca="false">IF(OR(J2495 &lt; 0, I2495 &lt; 0), IF(J2495 &lt; 0, "BUY", "SELL"), "S.W.")</f>
        <v>S.W.</v>
      </c>
      <c r="P2495" s="11" t="n">
        <f aca="false">IF(OR(O2494="BUY", O2494 = "SELL"), IF(O2494 = "BUY", E2495 - B2495, B2495 - E2495), 0)</f>
        <v>0</v>
      </c>
      <c r="Q2495" s="24" t="n">
        <f aca="false">(F2495 - F2494) / F2494</f>
        <v>-0.0743952906252752</v>
      </c>
      <c r="R2495" s="25" t="inlineStr">
        <f aca="true">IF(ROW(Q2495) - 2 &gt;= 3, AVERAGE(Q2495:OFFSET(Q2495,1 - $R$2, 0)), "")</f>
        <is>
          <t/>
        </is>
      </c>
    </row>
    <row collapsed="false" customFormat="false" customHeight="false" hidden="false" ht="13.3" outlineLevel="0" r="2496">
      <c r="A2496" s="20" t="n">
        <v>40178</v>
      </c>
      <c r="B2496" s="14" t="n">
        <v>213.13</v>
      </c>
      <c r="C2496" s="15" t="n">
        <v>213.35</v>
      </c>
      <c r="D2496" s="16" t="n">
        <v>210.56</v>
      </c>
      <c r="E2496" s="17" t="n">
        <v>210.73</v>
      </c>
      <c r="F2496" s="18" t="n">
        <v>12586100</v>
      </c>
      <c r="G2496" s="13" t="n">
        <v>209.83</v>
      </c>
      <c r="I2496" s="7" t="n">
        <f aca="false">C2496 - E2495</f>
        <v>1.71000000000001</v>
      </c>
      <c r="J2496" s="8" t="n">
        <f aca="false">E2495 - D2496</f>
        <v>1.07999999999998</v>
      </c>
      <c r="K2496" s="9" t="n">
        <f aca="false">E2496 - E2495</f>
        <v>-0.909999999999997</v>
      </c>
      <c r="L2496" s="21" t="n">
        <f aca="false">I2496 / $E$2</f>
        <v>0.0170573566084789</v>
      </c>
      <c r="M2496" s="22" t="n">
        <f aca="false">J2496 / $E$2</f>
        <v>0.0107730673316707</v>
      </c>
      <c r="N2496" s="23" t="n">
        <f aca="false">K2496 / $E$2</f>
        <v>-0.00907730673316705</v>
      </c>
      <c r="O2496" s="10" t="str">
        <f aca="false">IF(OR(J2496 &lt; 0, I2496 &lt; 0), IF(J2496 &lt; 0, "BUY", "SELL"), "S.W.")</f>
        <v>S.W.</v>
      </c>
      <c r="P2496" s="11" t="n">
        <f aca="false">IF(OR(O2495="BUY", O2495 = "SELL"), IF(O2495 = "BUY", E2496 - B2496, B2496 - E2496), 0)</f>
        <v>0</v>
      </c>
      <c r="Q2496" s="24" t="n">
        <f aca="false">(F2496 - F2495) / F2495</f>
        <v>-0.144809170160288</v>
      </c>
      <c r="R2496" s="25" t="inlineStr">
        <f aca="true">IF(ROW(Q2496) - 2 &gt;= 3, AVERAGE(Q2496:OFFSET(Q2496,1 - $R$2, 0)), "")</f>
        <is>
          <t/>
        </is>
      </c>
    </row>
    <row collapsed="false" customFormat="false" customHeight="false" hidden="false" ht="13.3" outlineLevel="0" r="2497">
      <c r="A2497" s="20" t="n">
        <v>40182</v>
      </c>
      <c r="B2497" s="14" t="n">
        <v>213.43</v>
      </c>
      <c r="C2497" s="15" t="n">
        <v>214.5</v>
      </c>
      <c r="D2497" s="16" t="n">
        <v>212.38</v>
      </c>
      <c r="E2497" s="17" t="n">
        <v>214.01</v>
      </c>
      <c r="F2497" s="18" t="n">
        <v>17633200</v>
      </c>
      <c r="G2497" s="13" t="n">
        <v>213.1</v>
      </c>
      <c r="I2497" s="7" t="n">
        <f aca="false">C2497 - E2496</f>
        <v>3.77000000000001</v>
      </c>
      <c r="J2497" s="8" t="n">
        <f aca="false">E2496 - D2497</f>
        <v>-1.65000000000001</v>
      </c>
      <c r="K2497" s="9" t="n">
        <f aca="false">E2497 - E2496</f>
        <v>3.28</v>
      </c>
      <c r="L2497" s="21" t="n">
        <f aca="false">I2497 / $E$2</f>
        <v>0.0376059850374066</v>
      </c>
      <c r="M2497" s="22" t="n">
        <f aca="false">J2497 / $E$2</f>
        <v>-0.0164588528678305</v>
      </c>
      <c r="N2497" s="23" t="n">
        <f aca="false">K2497 / $E$2</f>
        <v>0.0327182044887781</v>
      </c>
      <c r="O2497" s="10" t="str">
        <f aca="false">IF(OR(J2497 &lt; 0, I2497 &lt; 0), IF(J2497 &lt; 0, "BUY", "SELL"), "S.W.")</f>
        <v>BUY</v>
      </c>
      <c r="P2497" s="11" t="n">
        <f aca="false">IF(OR(O2496="BUY", O2496 = "SELL"), IF(O2496 = "BUY", E2497 - B2497, B2497 - E2497), 0)</f>
        <v>0</v>
      </c>
      <c r="Q2497" s="24" t="n">
        <f aca="false">(F2497 - F2496) / F2496</f>
        <v>0.401005871556717</v>
      </c>
      <c r="R2497" s="25" t="inlineStr">
        <f aca="true">IF(ROW(Q2497) - 2 &gt;= 3, AVERAGE(Q2497:OFFSET(Q2497,1 - $R$2, 0)), "")</f>
        <is>
          <t/>
        </is>
      </c>
    </row>
    <row collapsed="false" customFormat="false" customHeight="false" hidden="false" ht="13.3" outlineLevel="0" r="2498">
      <c r="A2498" s="20" t="n">
        <v>40183</v>
      </c>
      <c r="B2498" s="14" t="n">
        <v>214.6</v>
      </c>
      <c r="C2498" s="15" t="n">
        <v>215.59</v>
      </c>
      <c r="D2498" s="16" t="n">
        <v>213.25</v>
      </c>
      <c r="E2498" s="17" t="n">
        <v>214.38</v>
      </c>
      <c r="F2498" s="18" t="n">
        <v>21496600</v>
      </c>
      <c r="G2498" s="13" t="n">
        <v>213.46</v>
      </c>
      <c r="I2498" s="7" t="n">
        <f aca="false">C2498 - E2497</f>
        <v>1.58000000000001</v>
      </c>
      <c r="J2498" s="8" t="n">
        <f aca="false">E2497 - D2498</f>
        <v>0.759999999999991</v>
      </c>
      <c r="K2498" s="9" t="n">
        <f aca="false">E2498 - E2497</f>
        <v>0.370000000000005</v>
      </c>
      <c r="L2498" s="21" t="n">
        <f aca="false">I2498 / $E$2</f>
        <v>0.0157605985037408</v>
      </c>
      <c r="M2498" s="22" t="n">
        <f aca="false">J2498 / $E$2</f>
        <v>0.00758104738154604</v>
      </c>
      <c r="N2498" s="23" t="n">
        <f aca="false">K2498 / $E$2</f>
        <v>0.00369077306733172</v>
      </c>
      <c r="O2498" s="10" t="str">
        <f aca="false">IF(OR(J2498 &lt; 0, I2498 &lt; 0), IF(J2498 &lt; 0, "BUY", "SELL"), "S.W.")</f>
        <v>S.W.</v>
      </c>
      <c r="P2498" s="11" t="n">
        <f aca="false">IF(OR(O2497="BUY", O2497 = "SELL"), IF(O2497 = "BUY", E2498 - B2498, B2498 - E2498), 0)</f>
        <v>-0.219999999999999</v>
      </c>
      <c r="Q2498" s="24" t="n">
        <f aca="false">(F2498 - F2497) / F2497</f>
        <v>0.219098065013724</v>
      </c>
      <c r="R2498" s="25" t="inlineStr">
        <f aca="true">IF(ROW(Q2498) - 2 &gt;= 3, AVERAGE(Q2498:OFFSET(Q2498,1 - $R$2, 0)), "")</f>
        <is>
          <t/>
        </is>
      </c>
    </row>
    <row collapsed="false" customFormat="false" customHeight="false" hidden="false" ht="13.3" outlineLevel="0" r="2499">
      <c r="A2499" s="20" t="n">
        <v>40184</v>
      </c>
      <c r="B2499" s="14" t="n">
        <v>214.38</v>
      </c>
      <c r="C2499" s="15" t="n">
        <v>215.23</v>
      </c>
      <c r="D2499" s="16" t="n">
        <v>210.75</v>
      </c>
      <c r="E2499" s="17" t="n">
        <v>210.97</v>
      </c>
      <c r="F2499" s="18" t="n">
        <v>19720000</v>
      </c>
      <c r="G2499" s="13" t="n">
        <v>210.07</v>
      </c>
      <c r="I2499" s="7" t="n">
        <f aca="false">C2499 - E2498</f>
        <v>0.849999999999994</v>
      </c>
      <c r="J2499" s="8" t="n">
        <f aca="false">E2498 - D2499</f>
        <v>3.63</v>
      </c>
      <c r="K2499" s="9" t="n">
        <f aca="false">E2499 - E2498</f>
        <v>-3.41</v>
      </c>
      <c r="L2499" s="21" t="n">
        <f aca="false">I2499 / $E$2</f>
        <v>0.00847880299251865</v>
      </c>
      <c r="M2499" s="22" t="n">
        <f aca="false">J2499 / $E$2</f>
        <v>0.0362094763092269</v>
      </c>
      <c r="N2499" s="23" t="n">
        <f aca="false">K2499 / $E$2</f>
        <v>-0.0340149625935162</v>
      </c>
      <c r="O2499" s="10" t="str">
        <f aca="false">IF(OR(J2499 &lt; 0, I2499 &lt; 0), IF(J2499 &lt; 0, "BUY", "SELL"), "S.W.")</f>
        <v>S.W.</v>
      </c>
      <c r="P2499" s="11" t="n">
        <f aca="false">IF(OR(O2498="BUY", O2498 = "SELL"), IF(O2498 = "BUY", E2499 - B2499, B2499 - E2499), 0)</f>
        <v>0</v>
      </c>
      <c r="Q2499" s="24" t="n">
        <f aca="false">(F2499 - F2498) / F2498</f>
        <v>-0.0826456276806565</v>
      </c>
      <c r="R2499" s="25" t="inlineStr">
        <f aca="true">IF(ROW(Q2499) - 2 &gt;= 3, AVERAGE(Q2499:OFFSET(Q2499,1 - $R$2, 0)), "")</f>
        <is>
          <t/>
        </is>
      </c>
    </row>
    <row collapsed="false" customFormat="false" customHeight="false" hidden="false" ht="13.3" outlineLevel="0" r="2500">
      <c r="A2500" s="20" t="n">
        <v>40185</v>
      </c>
      <c r="B2500" s="14" t="n">
        <v>211.75</v>
      </c>
      <c r="C2500" s="15" t="n">
        <v>212</v>
      </c>
      <c r="D2500" s="16" t="n">
        <v>209.05</v>
      </c>
      <c r="E2500" s="17" t="n">
        <v>210.58</v>
      </c>
      <c r="F2500" s="18" t="n">
        <v>17040400</v>
      </c>
      <c r="G2500" s="13" t="n">
        <v>209.68</v>
      </c>
      <c r="I2500" s="7" t="n">
        <f aca="false">C2500 - E2499</f>
        <v>1.03</v>
      </c>
      <c r="J2500" s="8" t="n">
        <f aca="false">E2499 - D2500</f>
        <v>1.91999999999999</v>
      </c>
      <c r="K2500" s="9" t="n">
        <f aca="false">E2500 - E2499</f>
        <v>-0.389999999999986</v>
      </c>
      <c r="L2500" s="21" t="n">
        <f aca="false">I2500 / $E$2</f>
        <v>0.0102743142144639</v>
      </c>
      <c r="M2500" s="22" t="n">
        <f aca="false">J2500 / $E$2</f>
        <v>0.019152119700748</v>
      </c>
      <c r="N2500" s="23" t="n">
        <f aca="false">K2500 / $E$2</f>
        <v>-0.00389027431421433</v>
      </c>
      <c r="O2500" s="10" t="str">
        <f aca="false">IF(OR(J2500 &lt; 0, I2500 &lt; 0), IF(J2500 &lt; 0, "BUY", "SELL"), "S.W.")</f>
        <v>S.W.</v>
      </c>
      <c r="P2500" s="11" t="n">
        <f aca="false">IF(OR(O2499="BUY", O2499 = "SELL"), IF(O2499 = "BUY", E2500 - B2500, B2500 - E2500), 0)</f>
        <v>0</v>
      </c>
      <c r="Q2500" s="24" t="n">
        <f aca="false">(F2500 - F2499) / F2499</f>
        <v>-0.135882352941176</v>
      </c>
      <c r="R2500" s="25" t="inlineStr">
        <f aca="true">IF(ROW(Q2500) - 2 &gt;= 3, AVERAGE(Q2500:OFFSET(Q2500,1 - $R$2, 0)), "")</f>
        <is>
          <t/>
        </is>
      </c>
    </row>
    <row collapsed="false" customFormat="false" customHeight="false" hidden="false" ht="13.3" outlineLevel="0" r="2501">
      <c r="A2501" s="20" t="n">
        <v>40186</v>
      </c>
      <c r="B2501" s="14" t="n">
        <v>210.3</v>
      </c>
      <c r="C2501" s="15" t="n">
        <v>212</v>
      </c>
      <c r="D2501" s="16" t="n">
        <v>209.06</v>
      </c>
      <c r="E2501" s="17" t="n">
        <v>211.98</v>
      </c>
      <c r="F2501" s="18" t="n">
        <v>15986100</v>
      </c>
      <c r="G2501" s="13" t="n">
        <v>211.07</v>
      </c>
      <c r="I2501" s="7" t="n">
        <f aca="false">C2501 - E2500</f>
        <v>1.41999999999999</v>
      </c>
      <c r="J2501" s="8" t="n">
        <f aca="false">E2500 - D2501</f>
        <v>1.52000000000001</v>
      </c>
      <c r="K2501" s="9" t="n">
        <f aca="false">E2501 - E2500</f>
        <v>1.39999999999998</v>
      </c>
      <c r="L2501" s="21" t="n">
        <f aca="false">I2501 / $E$2</f>
        <v>0.0141645885286782</v>
      </c>
      <c r="M2501" s="22" t="n">
        <f aca="false">J2501 / $E$2</f>
        <v>0.0151620947630924</v>
      </c>
      <c r="N2501" s="23" t="n">
        <f aca="false">K2501 / $E$2</f>
        <v>0.0139650872817953</v>
      </c>
      <c r="O2501" s="10" t="str">
        <f aca="false">IF(OR(J2501 &lt; 0, I2501 &lt; 0), IF(J2501 &lt; 0, "BUY", "SELL"), "S.W.")</f>
        <v>S.W.</v>
      </c>
      <c r="P2501" s="11" t="n">
        <f aca="false">IF(OR(O2500="BUY", O2500 = "SELL"), IF(O2500 = "BUY", E2501 - B2501, B2501 - E2501), 0)</f>
        <v>0</v>
      </c>
      <c r="Q2501" s="24" t="n">
        <f aca="false">(F2501 - F2500) / F2500</f>
        <v>-0.0618706133658834</v>
      </c>
      <c r="R2501" s="25" t="inlineStr">
        <f aca="true">IF(ROW(Q2501) - 2 &gt;= 3, AVERAGE(Q2501:OFFSET(Q2501,1 - $R$2, 0)), "")</f>
        <is>
          <t/>
        </is>
      </c>
    </row>
    <row collapsed="false" customFormat="false" customHeight="false" hidden="false" ht="13.3" outlineLevel="0" r="2502">
      <c r="A2502" s="20" t="n">
        <v>40189</v>
      </c>
      <c r="B2502" s="14" t="n">
        <v>212.8</v>
      </c>
      <c r="C2502" s="15" t="n">
        <v>213</v>
      </c>
      <c r="D2502" s="16" t="n">
        <v>208.45</v>
      </c>
      <c r="E2502" s="17" t="n">
        <v>210.11</v>
      </c>
      <c r="F2502" s="18" t="n">
        <v>16508200</v>
      </c>
      <c r="G2502" s="13" t="n">
        <v>209.21</v>
      </c>
      <c r="I2502" s="7" t="n">
        <f aca="false">C2502 - E2501</f>
        <v>1.02000000000001</v>
      </c>
      <c r="J2502" s="8" t="n">
        <f aca="false">E2501 - D2502</f>
        <v>3.53</v>
      </c>
      <c r="K2502" s="9" t="n">
        <f aca="false">E2502 - E2501</f>
        <v>-1.86999999999998</v>
      </c>
      <c r="L2502" s="21" t="n">
        <f aca="false">I2502 / $E$2</f>
        <v>0.0101745635910225</v>
      </c>
      <c r="M2502" s="22" t="n">
        <f aca="false">J2502 / $E$2</f>
        <v>0.035211970074813</v>
      </c>
      <c r="N2502" s="23" t="n">
        <f aca="false">K2502 / $E$2</f>
        <v>-0.0186533665835409</v>
      </c>
      <c r="O2502" s="10" t="str">
        <f aca="false">IF(OR(J2502 &lt; 0, I2502 &lt; 0), IF(J2502 &lt; 0, "BUY", "SELL"), "S.W.")</f>
        <v>S.W.</v>
      </c>
      <c r="P2502" s="11" t="n">
        <f aca="false">IF(OR(O2501="BUY", O2501 = "SELL"), IF(O2501 = "BUY", E2502 - B2502, B2502 - E2502), 0)</f>
        <v>0</v>
      </c>
      <c r="Q2502" s="24" t="n">
        <f aca="false">(F2502 - F2501) / F2501</f>
        <v>0.0326596230475225</v>
      </c>
      <c r="R2502" s="25" t="inlineStr">
        <f aca="true">IF(ROW(Q2502) - 2 &gt;= 3, AVERAGE(Q2502:OFFSET(Q2502,1 - $R$2, 0)), "")</f>
        <is>
          <t/>
        </is>
      </c>
    </row>
    <row collapsed="false" customFormat="false" customHeight="false" hidden="false" ht="13.3" outlineLevel="0" r="2503">
      <c r="A2503" s="20" t="n">
        <v>40190</v>
      </c>
      <c r="B2503" s="14" t="n">
        <v>209.19</v>
      </c>
      <c r="C2503" s="15" t="n">
        <v>209.77</v>
      </c>
      <c r="D2503" s="16" t="n">
        <v>206.42</v>
      </c>
      <c r="E2503" s="17" t="n">
        <v>207.72</v>
      </c>
      <c r="F2503" s="18" t="n">
        <v>21230700</v>
      </c>
      <c r="G2503" s="13" t="n">
        <v>206.83</v>
      </c>
      <c r="I2503" s="7" t="n">
        <f aca="false">C2503 - E2502</f>
        <v>-0.340000000000003</v>
      </c>
      <c r="J2503" s="8" t="n">
        <f aca="false">E2502 - D2503</f>
        <v>3.69000000000003</v>
      </c>
      <c r="K2503" s="9" t="n">
        <f aca="false">E2503 - E2502</f>
        <v>-2.39000000000001</v>
      </c>
      <c r="L2503" s="21" t="n">
        <f aca="false">I2503 / $E$2</f>
        <v>-0.00339152119700752</v>
      </c>
      <c r="M2503" s="22" t="n">
        <f aca="false">J2503 / $E$2</f>
        <v>0.0368079800498756</v>
      </c>
      <c r="N2503" s="23" t="n">
        <f aca="false">K2503 / $E$2</f>
        <v>-0.0238403990024939</v>
      </c>
      <c r="O2503" s="10" t="str">
        <f aca="false">IF(OR(J2503 &lt; 0, I2503 &lt; 0), IF(J2503 &lt; 0, "BUY", "SELL"), "S.W.")</f>
        <v>SELL</v>
      </c>
      <c r="P2503" s="11" t="n">
        <f aca="false">IF(OR(O2502="BUY", O2502 = "SELL"), IF(O2502 = "BUY", E2503 - B2503, B2503 - E2503), 0)</f>
        <v>0</v>
      </c>
      <c r="Q2503" s="24" t="n">
        <f aca="false">(F2503 - F2502) / F2502</f>
        <v>0.28606995311421</v>
      </c>
      <c r="R2503" s="25" t="inlineStr">
        <f aca="true">IF(ROW(Q2503) - 2 &gt;= 3, AVERAGE(Q2503:OFFSET(Q2503,1 - $R$2, 0)), "")</f>
        <is>
          <t/>
        </is>
      </c>
    </row>
    <row collapsed="false" customFormat="false" customHeight="false" hidden="false" ht="13.3" outlineLevel="0" r="2504">
      <c r="A2504" s="20" t="n">
        <v>40191</v>
      </c>
      <c r="B2504" s="14" t="n">
        <v>207.87</v>
      </c>
      <c r="C2504" s="15" t="n">
        <v>210.93</v>
      </c>
      <c r="D2504" s="16" t="n">
        <v>204.1</v>
      </c>
      <c r="E2504" s="17" t="n">
        <v>210.65</v>
      </c>
      <c r="F2504" s="18" t="n">
        <v>21639000</v>
      </c>
      <c r="G2504" s="13" t="n">
        <v>209.75</v>
      </c>
      <c r="I2504" s="7" t="n">
        <f aca="false">C2504 - E2503</f>
        <v>3.21000000000001</v>
      </c>
      <c r="J2504" s="8" t="n">
        <f aca="false">E2503 - D2504</f>
        <v>3.62</v>
      </c>
      <c r="K2504" s="9" t="n">
        <f aca="false">E2504 - E2503</f>
        <v>2.93000000000001</v>
      </c>
      <c r="L2504" s="21" t="n">
        <f aca="false">I2504 / $E$2</f>
        <v>0.0320199501246884</v>
      </c>
      <c r="M2504" s="22" t="n">
        <f aca="false">J2504 / $E$2</f>
        <v>0.0361097256857856</v>
      </c>
      <c r="N2504" s="23" t="n">
        <f aca="false">K2504 / $E$2</f>
        <v>0.0292269326683292</v>
      </c>
      <c r="O2504" s="10" t="str">
        <f aca="false">IF(OR(J2504 &lt; 0, I2504 &lt; 0), IF(J2504 &lt; 0, "BUY", "SELL"), "S.W.")</f>
        <v>S.W.</v>
      </c>
      <c r="P2504" s="11" t="n">
        <f aca="false">IF(OR(O2503="BUY", O2503 = "SELL"), IF(O2503 = "BUY", E2504 - B2504, B2504 - E2504), 0)</f>
        <v>-2.78</v>
      </c>
      <c r="Q2504" s="24" t="n">
        <f aca="false">(F2504 - F2503) / F2503</f>
        <v>0.0192315844508189</v>
      </c>
      <c r="R2504" s="25" t="inlineStr">
        <f aca="true">IF(ROW(Q2504) - 2 &gt;= 3, AVERAGE(Q2504:OFFSET(Q2504,1 - $R$2, 0)), "")</f>
        <is>
          <t/>
        </is>
      </c>
    </row>
    <row collapsed="false" customFormat="false" customHeight="false" hidden="false" ht="13.3" outlineLevel="0" r="2505">
      <c r="A2505" s="20" t="n">
        <v>40192</v>
      </c>
      <c r="B2505" s="14" t="n">
        <v>210.11</v>
      </c>
      <c r="C2505" s="15" t="n">
        <v>210.46</v>
      </c>
      <c r="D2505" s="16" t="n">
        <v>209.02</v>
      </c>
      <c r="E2505" s="17" t="n">
        <v>209.43</v>
      </c>
      <c r="F2505" s="18" t="n">
        <v>15460500</v>
      </c>
      <c r="G2505" s="13" t="n">
        <v>208.53</v>
      </c>
      <c r="I2505" s="7" t="n">
        <f aca="false">C2505 - E2504</f>
        <v>-0.189999999999998</v>
      </c>
      <c r="J2505" s="8" t="n">
        <f aca="false">E2504 - D2505</f>
        <v>1.63</v>
      </c>
      <c r="K2505" s="9" t="n">
        <f aca="false">E2505 - E2504</f>
        <v>-1.22</v>
      </c>
      <c r="L2505" s="21" t="n">
        <f aca="false">I2505 / $E$2</f>
        <v>-0.00189526184538651</v>
      </c>
      <c r="M2505" s="22" t="n">
        <f aca="false">J2505 / $E$2</f>
        <v>0.0162593516209476</v>
      </c>
      <c r="N2505" s="23" t="n">
        <f aca="false">K2505 / $E$2</f>
        <v>-0.0121695760598504</v>
      </c>
      <c r="O2505" s="10" t="str">
        <f aca="false">IF(OR(J2505 &lt; 0, I2505 &lt; 0), IF(J2505 &lt; 0, "BUY", "SELL"), "S.W.")</f>
        <v>SELL</v>
      </c>
      <c r="P2505" s="11" t="n">
        <f aca="false">IF(OR(O2504="BUY", O2504 = "SELL"), IF(O2504 = "BUY", E2505 - B2505, B2505 - E2505), 0)</f>
        <v>0</v>
      </c>
      <c r="Q2505" s="24" t="n">
        <f aca="false">(F2505 - F2504) / F2504</f>
        <v>-0.285526133370304</v>
      </c>
      <c r="R2505" s="25" t="inlineStr">
        <f aca="true">IF(ROW(Q2505) - 2 &gt;= 3, AVERAGE(Q2505:OFFSET(Q2505,1 - $R$2, 0)), "")</f>
        <is>
          <t/>
        </is>
      </c>
    </row>
    <row collapsed="false" customFormat="false" customHeight="false" hidden="false" ht="13.3" outlineLevel="0" r="2506">
      <c r="A2506" s="20" t="n">
        <v>40193</v>
      </c>
      <c r="B2506" s="14" t="n">
        <v>210.93</v>
      </c>
      <c r="C2506" s="15" t="n">
        <v>211.6</v>
      </c>
      <c r="D2506" s="16" t="n">
        <v>205.87</v>
      </c>
      <c r="E2506" s="17" t="n">
        <v>205.93</v>
      </c>
      <c r="F2506" s="18" t="n">
        <v>21216700</v>
      </c>
      <c r="G2506" s="13" t="n">
        <v>205.05</v>
      </c>
      <c r="I2506" s="7" t="n">
        <f aca="false">C2506 - E2505</f>
        <v>2.16999999999999</v>
      </c>
      <c r="J2506" s="8" t="n">
        <f aca="false">E2505 - D2506</f>
        <v>3.56</v>
      </c>
      <c r="K2506" s="9" t="n">
        <f aca="false">E2506 - E2505</f>
        <v>-3.5</v>
      </c>
      <c r="L2506" s="21" t="n">
        <f aca="false">I2506 / $E$2</f>
        <v>0.0216458852867829</v>
      </c>
      <c r="M2506" s="22" t="n">
        <f aca="false">J2506 / $E$2</f>
        <v>0.0355112219451372</v>
      </c>
      <c r="N2506" s="23" t="n">
        <f aca="false">K2506 / $E$2</f>
        <v>-0.0349127182044888</v>
      </c>
      <c r="O2506" s="10" t="str">
        <f aca="false">IF(OR(J2506 &lt; 0, I2506 &lt; 0), IF(J2506 &lt; 0, "BUY", "SELL"), "S.W.")</f>
        <v>S.W.</v>
      </c>
      <c r="P2506" s="11" t="n">
        <f aca="false">IF(OR(O2505="BUY", O2505 = "SELL"), IF(O2505 = "BUY", E2506 - B2506, B2506 - E2506), 0)</f>
        <v>5</v>
      </c>
      <c r="Q2506" s="24" t="n">
        <f aca="false">(F2506 - F2505) / F2505</f>
        <v>0.372316548623913</v>
      </c>
      <c r="R2506" s="25" t="inlineStr">
        <f aca="true">IF(ROW(Q2506) - 2 &gt;= 3, AVERAGE(Q2506:OFFSET(Q2506,1 - $R$2, 0)), "")</f>
        <is>
          <t/>
        </is>
      </c>
    </row>
    <row collapsed="false" customFormat="false" customHeight="false" hidden="false" ht="13.3" outlineLevel="0" r="2507">
      <c r="A2507" s="20" t="n">
        <v>40197</v>
      </c>
      <c r="B2507" s="14" t="n">
        <v>208.33</v>
      </c>
      <c r="C2507" s="15" t="n">
        <v>215.19</v>
      </c>
      <c r="D2507" s="16" t="n">
        <v>207.24</v>
      </c>
      <c r="E2507" s="17" t="n">
        <v>215.04</v>
      </c>
      <c r="F2507" s="18" t="n">
        <v>26071700</v>
      </c>
      <c r="G2507" s="13" t="n">
        <v>214.12</v>
      </c>
      <c r="I2507" s="7" t="n">
        <f aca="false">C2507 - E2506</f>
        <v>9.25999999999999</v>
      </c>
      <c r="J2507" s="8" t="n">
        <f aca="false">E2506 - D2507</f>
        <v>-1.31</v>
      </c>
      <c r="K2507" s="9" t="n">
        <f aca="false">E2507 - E2506</f>
        <v>9.10999999999999</v>
      </c>
      <c r="L2507" s="21" t="n">
        <f aca="false">I2507 / $E$2</f>
        <v>0.0923690773067331</v>
      </c>
      <c r="M2507" s="22" t="n">
        <f aca="false">J2507 / $E$2</f>
        <v>-0.013067331670823</v>
      </c>
      <c r="N2507" s="23" t="n">
        <f aca="false">K2507 / $E$2</f>
        <v>0.0908728179551121</v>
      </c>
      <c r="O2507" s="10" t="str">
        <f aca="false">IF(OR(J2507 &lt; 0, I2507 &lt; 0), IF(J2507 &lt; 0, "BUY", "SELL"), "S.W.")</f>
        <v>BUY</v>
      </c>
      <c r="P2507" s="11" t="n">
        <f aca="false">IF(OR(O2506="BUY", O2506 = "SELL"), IF(O2506 = "BUY", E2507 - B2507, B2507 - E2507), 0)</f>
        <v>0</v>
      </c>
      <c r="Q2507" s="24" t="n">
        <f aca="false">(F2507 - F2506) / F2506</f>
        <v>0.228829177016218</v>
      </c>
      <c r="R2507" s="25" t="inlineStr">
        <f aca="true">IF(ROW(Q2507) - 2 &gt;= 3, AVERAGE(Q2507:OFFSET(Q2507,1 - $R$2, 0)), "")</f>
        <is>
          <t/>
        </is>
      </c>
    </row>
    <row collapsed="false" customFormat="false" customHeight="false" hidden="false" ht="13.3" outlineLevel="0" r="2508">
      <c r="A2508" s="20" t="n">
        <v>40198</v>
      </c>
      <c r="B2508" s="14" t="n">
        <v>214.91</v>
      </c>
      <c r="C2508" s="15" t="n">
        <v>215.55</v>
      </c>
      <c r="D2508" s="16" t="n">
        <v>209.5</v>
      </c>
      <c r="E2508" s="17" t="n">
        <v>211.73</v>
      </c>
      <c r="F2508" s="18" t="n">
        <v>21862600</v>
      </c>
      <c r="G2508" s="13" t="n">
        <v>210.82</v>
      </c>
      <c r="I2508" s="7" t="n">
        <f aca="false">C2508 - E2507</f>
        <v>0.510000000000019</v>
      </c>
      <c r="J2508" s="8" t="n">
        <f aca="false">E2507 - D2508</f>
        <v>5.53999999999999</v>
      </c>
      <c r="K2508" s="9" t="n">
        <f aca="false">E2508 - E2507</f>
        <v>-3.31</v>
      </c>
      <c r="L2508" s="21" t="n">
        <f aca="false">I2508 / $E$2</f>
        <v>0.00508728179551141</v>
      </c>
      <c r="M2508" s="22" t="n">
        <f aca="false">J2508 / $E$2</f>
        <v>0.0552618453865336</v>
      </c>
      <c r="N2508" s="23" t="n">
        <f aca="false">K2508 / $E$2</f>
        <v>-0.0330174563591023</v>
      </c>
      <c r="O2508" s="10" t="str">
        <f aca="false">IF(OR(J2508 &lt; 0, I2508 &lt; 0), IF(J2508 &lt; 0, "BUY", "SELL"), "S.W.")</f>
        <v>S.W.</v>
      </c>
      <c r="P2508" s="11" t="n">
        <f aca="false">IF(OR(O2507="BUY", O2507 = "SELL"), IF(O2507 = "BUY", E2508 - B2508, B2508 - E2508), 0)</f>
        <v>-3.18000000000001</v>
      </c>
      <c r="Q2508" s="24" t="n">
        <f aca="false">(F2508 - F2507) / F2507</f>
        <v>-0.161443250727801</v>
      </c>
      <c r="R2508" s="25" t="inlineStr">
        <f aca="true">IF(ROW(Q2508) - 2 &gt;= 3, AVERAGE(Q2508:OFFSET(Q2508,1 - $R$2, 0)), "")</f>
        <is>
          <t/>
        </is>
      </c>
    </row>
    <row collapsed="false" customFormat="false" customHeight="false" hidden="false" ht="13.3" outlineLevel="0" r="2509">
      <c r="A2509" s="20" t="n">
        <v>40199</v>
      </c>
      <c r="B2509" s="14" t="n">
        <v>212.08</v>
      </c>
      <c r="C2509" s="15" t="n">
        <v>213.31</v>
      </c>
      <c r="D2509" s="16" t="n">
        <v>207.21</v>
      </c>
      <c r="E2509" s="17" t="n">
        <v>208.07</v>
      </c>
      <c r="F2509" s="18" t="n">
        <v>21719800</v>
      </c>
      <c r="G2509" s="13" t="n">
        <v>207.18</v>
      </c>
      <c r="I2509" s="7" t="n">
        <f aca="false">C2509 - E2508</f>
        <v>1.58000000000001</v>
      </c>
      <c r="J2509" s="8" t="n">
        <f aca="false">E2508 - D2509</f>
        <v>4.51999999999998</v>
      </c>
      <c r="K2509" s="9" t="n">
        <f aca="false">E2509 - E2508</f>
        <v>-3.66</v>
      </c>
      <c r="L2509" s="21" t="n">
        <f aca="false">I2509 / $E$2</f>
        <v>0.0157605985037408</v>
      </c>
      <c r="M2509" s="22" t="n">
        <f aca="false">J2509 / $E$2</f>
        <v>0.045087281795511</v>
      </c>
      <c r="N2509" s="23" t="n">
        <f aca="false">K2509 / $E$2</f>
        <v>-0.0365087281795511</v>
      </c>
      <c r="O2509" s="10" t="str">
        <f aca="false">IF(OR(J2509 &lt; 0, I2509 &lt; 0), IF(J2509 &lt; 0, "BUY", "SELL"), "S.W.")</f>
        <v>S.W.</v>
      </c>
      <c r="P2509" s="11" t="n">
        <f aca="false">IF(OR(O2508="BUY", O2508 = "SELL"), IF(O2508 = "BUY", E2509 - B2509, B2509 - E2509), 0)</f>
        <v>0</v>
      </c>
      <c r="Q2509" s="24" t="n">
        <f aca="false">(F2509 - F2508) / F2508</f>
        <v>-0.00653170254224109</v>
      </c>
      <c r="R2509" s="25" t="inlineStr">
        <f aca="true">IF(ROW(Q2509) - 2 &gt;= 3, AVERAGE(Q2509:OFFSET(Q2509,1 - $R$2, 0)), "")</f>
        <is>
          <t/>
        </is>
      </c>
    </row>
    <row collapsed="false" customFormat="false" customHeight="false" hidden="false" ht="13.3" outlineLevel="0" r="2510">
      <c r="A2510" s="20" t="n">
        <v>40200</v>
      </c>
      <c r="B2510" s="14" t="n">
        <v>206.78</v>
      </c>
      <c r="C2510" s="15" t="n">
        <v>207.5</v>
      </c>
      <c r="D2510" s="16" t="n">
        <v>197.16</v>
      </c>
      <c r="E2510" s="17" t="n">
        <v>197.75</v>
      </c>
      <c r="F2510" s="18" t="n">
        <v>31491700</v>
      </c>
      <c r="G2510" s="13" t="n">
        <v>196.9</v>
      </c>
      <c r="I2510" s="7" t="n">
        <f aca="false">C2510 - E2509</f>
        <v>-0.569999999999993</v>
      </c>
      <c r="J2510" s="8" t="n">
        <f aca="false">E2509 - D2510</f>
        <v>10.91</v>
      </c>
      <c r="K2510" s="9" t="n">
        <f aca="false">E2510 - E2509</f>
        <v>-10.32</v>
      </c>
      <c r="L2510" s="21" t="n">
        <f aca="false">I2510 / $E$2</f>
        <v>-0.00568578553615953</v>
      </c>
      <c r="M2510" s="22" t="n">
        <f aca="false">J2510 / $E$2</f>
        <v>0.108827930174564</v>
      </c>
      <c r="N2510" s="23" t="n">
        <f aca="false">K2510 / $E$2</f>
        <v>-0.102942643391521</v>
      </c>
      <c r="O2510" s="10" t="str">
        <f aca="false">IF(OR(J2510 &lt; 0, I2510 &lt; 0), IF(J2510 &lt; 0, "BUY", "SELL"), "S.W.")</f>
        <v>SELL</v>
      </c>
      <c r="P2510" s="11" t="n">
        <f aca="false">IF(OR(O2509="BUY", O2509 = "SELL"), IF(O2509 = "BUY", E2510 - B2510, B2510 - E2510), 0)</f>
        <v>0</v>
      </c>
      <c r="Q2510" s="24" t="n">
        <f aca="false">(F2510 - F2509) / F2509</f>
        <v>0.449907457711397</v>
      </c>
      <c r="R2510" s="25" t="inlineStr">
        <f aca="true">IF(ROW(Q2510) - 2 &gt;= 3, AVERAGE(Q2510:OFFSET(Q2510,1 - $R$2, 0)), "")</f>
        <is>
          <t/>
        </is>
      </c>
    </row>
    <row collapsed="false" customFormat="false" customHeight="false" hidden="false" ht="13.3" outlineLevel="0" r="2511">
      <c r="A2511" s="20" t="n">
        <v>40203</v>
      </c>
      <c r="B2511" s="14" t="n">
        <v>202.51</v>
      </c>
      <c r="C2511" s="15" t="n">
        <v>204.7</v>
      </c>
      <c r="D2511" s="16" t="n">
        <v>200.19</v>
      </c>
      <c r="E2511" s="17" t="n">
        <v>203.07</v>
      </c>
      <c r="F2511" s="18" t="n">
        <v>38060700</v>
      </c>
      <c r="G2511" s="13" t="n">
        <v>202.2</v>
      </c>
      <c r="I2511" s="7" t="n">
        <f aca="false">C2511 - E2510</f>
        <v>6.94999999999999</v>
      </c>
      <c r="J2511" s="8" t="n">
        <f aca="false">E2510 - D2511</f>
        <v>-2.44</v>
      </c>
      <c r="K2511" s="9" t="n">
        <f aca="false">E2511 - E2510</f>
        <v>5.31999999999999</v>
      </c>
      <c r="L2511" s="21" t="n">
        <f aca="false">I2511 / $E$2</f>
        <v>0.0693266832917705</v>
      </c>
      <c r="M2511" s="22" t="n">
        <f aca="false">J2511 / $E$2</f>
        <v>-0.0243391521197007</v>
      </c>
      <c r="N2511" s="23" t="n">
        <f aca="false">K2511 / $E$2</f>
        <v>0.0530673316708229</v>
      </c>
      <c r="O2511" s="10" t="str">
        <f aca="false">IF(OR(J2511 &lt; 0, I2511 &lt; 0), IF(J2511 &lt; 0, "BUY", "SELL"), "S.W.")</f>
        <v>BUY</v>
      </c>
      <c r="P2511" s="11" t="n">
        <f aca="false">IF(OR(O2510="BUY", O2510 = "SELL"), IF(O2510 = "BUY", E2511 - B2511, B2511 - E2511), 0)</f>
        <v>-0.560000000000002</v>
      </c>
      <c r="Q2511" s="24" t="n">
        <f aca="false">(F2511 - F2510) / F2510</f>
        <v>0.208594645573278</v>
      </c>
      <c r="R2511" s="25" t="inlineStr">
        <f aca="true">IF(ROW(Q2511) - 2 &gt;= 3, AVERAGE(Q2511:OFFSET(Q2511,1 - $R$2, 0)), "")</f>
        <is>
          <t/>
        </is>
      </c>
    </row>
    <row collapsed="false" customFormat="false" customHeight="false" hidden="false" ht="13.3" outlineLevel="0" r="2512">
      <c r="A2512" s="20" t="n">
        <v>40204</v>
      </c>
      <c r="B2512" s="14" t="n">
        <v>205.95</v>
      </c>
      <c r="C2512" s="15" t="n">
        <v>213.71</v>
      </c>
      <c r="D2512" s="16" t="n">
        <v>202.58</v>
      </c>
      <c r="E2512" s="17" t="n">
        <v>205.94</v>
      </c>
      <c r="F2512" s="18" t="n">
        <v>66682500</v>
      </c>
      <c r="G2512" s="13" t="n">
        <v>205.06</v>
      </c>
      <c r="I2512" s="7" t="n">
        <f aca="false">C2512 - E2511</f>
        <v>10.64</v>
      </c>
      <c r="J2512" s="8" t="n">
        <f aca="false">E2511 - D2512</f>
        <v>0.489999999999981</v>
      </c>
      <c r="K2512" s="9" t="n">
        <f aca="false">E2512 - E2511</f>
        <v>2.87</v>
      </c>
      <c r="L2512" s="21" t="n">
        <f aca="false">I2512 / $E$2</f>
        <v>0.106134663341646</v>
      </c>
      <c r="M2512" s="22" t="n">
        <f aca="false">J2512 / $E$2</f>
        <v>0.00488778054862824</v>
      </c>
      <c r="N2512" s="23" t="n">
        <f aca="false">K2512 / $E$2</f>
        <v>0.0286284289276808</v>
      </c>
      <c r="O2512" s="10" t="str">
        <f aca="false">IF(OR(J2512 &lt; 0, I2512 &lt; 0), IF(J2512 &lt; 0, "BUY", "SELL"), "S.W.")</f>
        <v>S.W.</v>
      </c>
      <c r="P2512" s="11" t="n">
        <f aca="false">IF(OR(O2511="BUY", O2511 = "SELL"), IF(O2511 = "BUY", E2512 - B2512, B2512 - E2512), 0)</f>
        <v>-0.00999999999999091</v>
      </c>
      <c r="Q2512" s="24" t="n">
        <f aca="false">(F2512 - F2511) / F2511</f>
        <v>0.752004035658829</v>
      </c>
      <c r="R2512" s="25" t="inlineStr">
        <f aca="true">IF(ROW(Q2512) - 2 &gt;= 3, AVERAGE(Q2512:OFFSET(Q2512,1 - $R$2, 0)), "")</f>
        <is>
          <t/>
        </is>
      </c>
    </row>
    <row collapsed="false" customFormat="false" customHeight="false" hidden="false" ht="13.3" outlineLevel="0" r="2513">
      <c r="A2513" s="20" t="n">
        <v>40205</v>
      </c>
      <c r="B2513" s="14" t="n">
        <v>206.85</v>
      </c>
      <c r="C2513" s="15" t="n">
        <v>210.58</v>
      </c>
      <c r="D2513" s="16" t="n">
        <v>199.53</v>
      </c>
      <c r="E2513" s="17" t="n">
        <v>207.88</v>
      </c>
      <c r="F2513" s="18" t="n">
        <v>61520300</v>
      </c>
      <c r="G2513" s="13" t="n">
        <v>206.99</v>
      </c>
      <c r="I2513" s="7" t="n">
        <f aca="false">C2513 - E2512</f>
        <v>4.64000000000002</v>
      </c>
      <c r="J2513" s="8" t="n">
        <f aca="false">E2512 - D2513</f>
        <v>6.41</v>
      </c>
      <c r="K2513" s="9" t="n">
        <f aca="false">E2513 - E2512</f>
        <v>1.94</v>
      </c>
      <c r="L2513" s="21" t="n">
        <f aca="false">I2513 / $E$2</f>
        <v>0.0462842892768081</v>
      </c>
      <c r="M2513" s="22" t="n">
        <f aca="false">J2513 / $E$2</f>
        <v>0.0639401496259351</v>
      </c>
      <c r="N2513" s="23" t="n">
        <f aca="false">K2513 / $E$2</f>
        <v>0.0193516209476309</v>
      </c>
      <c r="O2513" s="10" t="str">
        <f aca="false">IF(OR(J2513 &lt; 0, I2513 &lt; 0), IF(J2513 &lt; 0, "BUY", "SELL"), "S.W.")</f>
        <v>S.W.</v>
      </c>
      <c r="P2513" s="11" t="n">
        <f aca="false">IF(OR(O2512="BUY", O2512 = "SELL"), IF(O2512 = "BUY", E2513 - B2513, B2513 - E2513), 0)</f>
        <v>0</v>
      </c>
      <c r="Q2513" s="24" t="n">
        <f aca="false">(F2513 - F2512) / F2512</f>
        <v>-0.0774146140291681</v>
      </c>
      <c r="R2513" s="25" t="inlineStr">
        <f aca="true">IF(ROW(Q2513) - 2 &gt;= 3, AVERAGE(Q2513:OFFSET(Q2513,1 - $R$2, 0)), "")</f>
        <is>
          <t/>
        </is>
      </c>
    </row>
    <row collapsed="false" customFormat="false" customHeight="false" hidden="false" ht="13.3" outlineLevel="0" r="2514">
      <c r="A2514" s="20" t="n">
        <v>40206</v>
      </c>
      <c r="B2514" s="14" t="n">
        <v>204.93</v>
      </c>
      <c r="C2514" s="15" t="n">
        <v>205.5</v>
      </c>
      <c r="D2514" s="16" t="n">
        <v>198.7</v>
      </c>
      <c r="E2514" s="17" t="n">
        <v>199.29</v>
      </c>
      <c r="F2514" s="18" t="n">
        <v>41910800</v>
      </c>
      <c r="G2514" s="13" t="n">
        <v>198.44</v>
      </c>
      <c r="I2514" s="7" t="n">
        <f aca="false">C2514 - E2513</f>
        <v>-2.38</v>
      </c>
      <c r="J2514" s="8" t="n">
        <f aca="false">E2513 - D2514</f>
        <v>9.18000000000001</v>
      </c>
      <c r="K2514" s="9" t="n">
        <f aca="false">E2514 - E2513</f>
        <v>-8.59</v>
      </c>
      <c r="L2514" s="21" t="n">
        <f aca="false">I2514 / $E$2</f>
        <v>-0.0237406483790523</v>
      </c>
      <c r="M2514" s="22" t="n">
        <f aca="false">J2514 / $E$2</f>
        <v>0.0915710723192021</v>
      </c>
      <c r="N2514" s="23" t="n">
        <f aca="false">K2514 / $E$2</f>
        <v>-0.0856857855361596</v>
      </c>
      <c r="O2514" s="10" t="str">
        <f aca="false">IF(OR(J2514 &lt; 0, I2514 &lt; 0), IF(J2514 &lt; 0, "BUY", "SELL"), "S.W.")</f>
        <v>SELL</v>
      </c>
      <c r="P2514" s="11" t="n">
        <f aca="false">IF(OR(O2513="BUY", O2513 = "SELL"), IF(O2513 = "BUY", E2514 - B2514, B2514 - E2514), 0)</f>
        <v>0</v>
      </c>
      <c r="Q2514" s="24" t="n">
        <f aca="false">(F2514 - F2513) / F2513</f>
        <v>-0.318748445635018</v>
      </c>
      <c r="R2514" s="25" t="inlineStr">
        <f aca="true">IF(ROW(Q2514) - 2 &gt;= 3, AVERAGE(Q2514:OFFSET(Q2514,1 - $R$2, 0)), "")</f>
        <is>
          <t/>
        </is>
      </c>
    </row>
    <row collapsed="false" customFormat="false" customHeight="false" hidden="false" ht="13.3" outlineLevel="0" r="2515">
      <c r="A2515" s="20" t="n">
        <v>40207</v>
      </c>
      <c r="B2515" s="14" t="n">
        <v>201.08</v>
      </c>
      <c r="C2515" s="15" t="n">
        <v>202.2</v>
      </c>
      <c r="D2515" s="16" t="n">
        <v>190.25</v>
      </c>
      <c r="E2515" s="17" t="n">
        <v>192.06</v>
      </c>
      <c r="F2515" s="18" t="n">
        <v>44498300</v>
      </c>
      <c r="G2515" s="13" t="n">
        <v>191.24</v>
      </c>
      <c r="I2515" s="7" t="n">
        <f aca="false">C2515 - E2514</f>
        <v>2.91</v>
      </c>
      <c r="J2515" s="8" t="n">
        <f aca="false">E2514 - D2515</f>
        <v>9.03999999999999</v>
      </c>
      <c r="K2515" s="9" t="n">
        <f aca="false">E2515 - E2514</f>
        <v>-7.22999999999999</v>
      </c>
      <c r="L2515" s="21" t="n">
        <f aca="false">I2515 / $E$2</f>
        <v>0.0290274314214463</v>
      </c>
      <c r="M2515" s="22" t="n">
        <f aca="false">J2515 / $E$2</f>
        <v>0.0901745635910224</v>
      </c>
      <c r="N2515" s="23" t="n">
        <f aca="false">K2515 / $E$2</f>
        <v>-0.0721197007481296</v>
      </c>
      <c r="O2515" s="10" t="str">
        <f aca="false">IF(OR(J2515 &lt; 0, I2515 &lt; 0), IF(J2515 &lt; 0, "BUY", "SELL"), "S.W.")</f>
        <v>S.W.</v>
      </c>
      <c r="P2515" s="11" t="n">
        <f aca="false">IF(OR(O2514="BUY", O2514 = "SELL"), IF(O2514 = "BUY", E2515 - B2515, B2515 - E2515), 0)</f>
        <v>9.02000000000001</v>
      </c>
      <c r="Q2515" s="24" t="n">
        <f aca="false">(F2515 - F2514) / F2514</f>
        <v>0.0617382631684435</v>
      </c>
      <c r="R2515" s="25" t="inlineStr">
        <f aca="true">IF(ROW(Q2515) - 2 &gt;= 3, AVERAGE(Q2515:OFFSET(Q2515,1 - $R$2, 0)), "")</f>
        <is>
          <t/>
        </is>
      </c>
    </row>
    <row collapsed="false" customFormat="false" customHeight="false" hidden="false" ht="13.3" outlineLevel="0" r="2516">
      <c r="A2516" s="20" t="n">
        <v>40210</v>
      </c>
      <c r="B2516" s="14" t="n">
        <v>192.37</v>
      </c>
      <c r="C2516" s="15" t="n">
        <v>196</v>
      </c>
      <c r="D2516" s="16" t="n">
        <v>191.3</v>
      </c>
      <c r="E2516" s="17" t="n">
        <v>194.73</v>
      </c>
      <c r="F2516" s="18" t="n">
        <v>26781300</v>
      </c>
      <c r="G2516" s="13" t="n">
        <v>193.9</v>
      </c>
      <c r="I2516" s="7" t="n">
        <f aca="false">C2516 - E2515</f>
        <v>3.94</v>
      </c>
      <c r="J2516" s="8" t="n">
        <f aca="false">E2515 - D2516</f>
        <v>0.759999999999991</v>
      </c>
      <c r="K2516" s="9" t="n">
        <f aca="false">E2516 - E2515</f>
        <v>2.66999999999999</v>
      </c>
      <c r="L2516" s="21" t="n">
        <f aca="false">I2516 / $E$2</f>
        <v>0.0393017456359102</v>
      </c>
      <c r="M2516" s="22" t="n">
        <f aca="false">J2516 / $E$2</f>
        <v>0.00758104738154604</v>
      </c>
      <c r="N2516" s="23" t="n">
        <f aca="false">K2516 / $E$2</f>
        <v>0.0266334164588527</v>
      </c>
      <c r="O2516" s="10" t="str">
        <f aca="false">IF(OR(J2516 &lt; 0, I2516 &lt; 0), IF(J2516 &lt; 0, "BUY", "SELL"), "S.W.")</f>
        <v>S.W.</v>
      </c>
      <c r="P2516" s="11" t="n">
        <f aca="false">IF(OR(O2515="BUY", O2515 = "SELL"), IF(O2515 = "BUY", E2516 - B2516, B2516 - E2516), 0)</f>
        <v>0</v>
      </c>
      <c r="Q2516" s="24" t="n">
        <f aca="false">(F2516 - F2515) / F2515</f>
        <v>-0.398150041686986</v>
      </c>
      <c r="R2516" s="25" t="inlineStr">
        <f aca="true">IF(ROW(Q2516) - 2 &gt;= 3, AVERAGE(Q2516:OFFSET(Q2516,1 - $R$2, 0)), "")</f>
        <is>
          <t/>
        </is>
      </c>
    </row>
    <row collapsed="false" customFormat="false" customHeight="false" hidden="false" ht="13.3" outlineLevel="0" r="2517">
      <c r="A2517" s="20" t="n">
        <v>40211</v>
      </c>
      <c r="B2517" s="14" t="n">
        <v>195.91</v>
      </c>
      <c r="C2517" s="15" t="n">
        <v>196.32</v>
      </c>
      <c r="D2517" s="16" t="n">
        <v>193.38</v>
      </c>
      <c r="E2517" s="17" t="n">
        <v>195.86</v>
      </c>
      <c r="F2517" s="18" t="n">
        <v>24940800</v>
      </c>
      <c r="G2517" s="13" t="n">
        <v>195.02</v>
      </c>
      <c r="I2517" s="7" t="n">
        <f aca="false">C2517 - E2516</f>
        <v>1.59</v>
      </c>
      <c r="J2517" s="8" t="n">
        <f aca="false">E2516 - D2517</f>
        <v>1.34999999999999</v>
      </c>
      <c r="K2517" s="9" t="n">
        <f aca="false">E2517 - E2516</f>
        <v>1.13000000000002</v>
      </c>
      <c r="L2517" s="21" t="n">
        <f aca="false">I2517 / $E$2</f>
        <v>0.0158603491271821</v>
      </c>
      <c r="M2517" s="22" t="n">
        <f aca="false">J2517 / $E$2</f>
        <v>0.0134663341645885</v>
      </c>
      <c r="N2517" s="23" t="n">
        <f aca="false">K2517 / $E$2</f>
        <v>0.011271820448878</v>
      </c>
      <c r="O2517" s="10" t="str">
        <f aca="false">IF(OR(J2517 &lt; 0, I2517 &lt; 0), IF(J2517 &lt; 0, "BUY", "SELL"), "S.W.")</f>
        <v>S.W.</v>
      </c>
      <c r="P2517" s="11" t="n">
        <f aca="false">IF(OR(O2516="BUY", O2516 = "SELL"), IF(O2516 = "BUY", E2517 - B2517, B2517 - E2517), 0)</f>
        <v>0</v>
      </c>
      <c r="Q2517" s="24" t="n">
        <f aca="false">(F2517 - F2516) / F2516</f>
        <v>-0.0687233256040596</v>
      </c>
      <c r="R2517" s="25" t="inlineStr">
        <f aca="true">IF(ROW(Q2517) - 2 &gt;= 3, AVERAGE(Q2517:OFFSET(Q2517,1 - $R$2, 0)), "")</f>
        <is>
          <t/>
        </is>
      </c>
    </row>
    <row collapsed="false" customFormat="false" customHeight="false" hidden="false" ht="13.3" outlineLevel="0" r="2518">
      <c r="A2518" s="20" t="n">
        <v>40212</v>
      </c>
      <c r="B2518" s="14" t="n">
        <v>195.17</v>
      </c>
      <c r="C2518" s="15" t="n">
        <v>200.2</v>
      </c>
      <c r="D2518" s="16" t="n">
        <v>194.42</v>
      </c>
      <c r="E2518" s="17" t="n">
        <v>199.23</v>
      </c>
      <c r="F2518" s="18" t="n">
        <v>21976000</v>
      </c>
      <c r="G2518" s="13" t="n">
        <v>198.38</v>
      </c>
      <c r="I2518" s="7" t="n">
        <f aca="false">C2518 - E2517</f>
        <v>4.33999999999998</v>
      </c>
      <c r="J2518" s="8" t="n">
        <f aca="false">E2517 - D2518</f>
        <v>1.44000000000003</v>
      </c>
      <c r="K2518" s="9" t="n">
        <f aca="false">E2518 - E2517</f>
        <v>3.36999999999998</v>
      </c>
      <c r="L2518" s="21" t="n">
        <f aca="false">I2518 / $E$2</f>
        <v>0.0432917705735658</v>
      </c>
      <c r="M2518" s="22" t="n">
        <f aca="false">J2518 / $E$2</f>
        <v>0.0143640897755614</v>
      </c>
      <c r="N2518" s="23" t="n">
        <f aca="false">K2518 / $E$2</f>
        <v>0.0336159600997504</v>
      </c>
      <c r="O2518" s="10" t="str">
        <f aca="false">IF(OR(J2518 &lt; 0, I2518 &lt; 0), IF(J2518 &lt; 0, "BUY", "SELL"), "S.W.")</f>
        <v>S.W.</v>
      </c>
      <c r="P2518" s="11" t="n">
        <f aca="false">IF(OR(O2517="BUY", O2517 = "SELL"), IF(O2517 = "BUY", E2518 - B2518, B2518 - E2518), 0)</f>
        <v>0</v>
      </c>
      <c r="Q2518" s="24" t="n">
        <f aca="false">(F2518 - F2517) / F2517</f>
        <v>-0.118873492430074</v>
      </c>
      <c r="R2518" s="25" t="inlineStr">
        <f aca="true">IF(ROW(Q2518) - 2 &gt;= 3, AVERAGE(Q2518:OFFSET(Q2518,1 - $R$2, 0)), "")</f>
        <is>
          <t/>
        </is>
      </c>
    </row>
    <row collapsed="false" customFormat="false" customHeight="false" hidden="false" ht="13.3" outlineLevel="0" r="2519">
      <c r="A2519" s="20" t="n">
        <v>40213</v>
      </c>
      <c r="B2519" s="14" t="n">
        <v>196.73</v>
      </c>
      <c r="C2519" s="15" t="n">
        <v>198.37</v>
      </c>
      <c r="D2519" s="16" t="n">
        <v>191.57</v>
      </c>
      <c r="E2519" s="17" t="n">
        <v>192.05</v>
      </c>
      <c r="F2519" s="18" t="n">
        <v>27059000</v>
      </c>
      <c r="G2519" s="13" t="n">
        <v>191.23</v>
      </c>
      <c r="I2519" s="7" t="n">
        <f aca="false">C2519 - E2518</f>
        <v>-0.859999999999985</v>
      </c>
      <c r="J2519" s="8" t="n">
        <f aca="false">E2518 - D2519</f>
        <v>7.66</v>
      </c>
      <c r="K2519" s="9" t="n">
        <f aca="false">E2519 - E2518</f>
        <v>-7.17999999999998</v>
      </c>
      <c r="L2519" s="21" t="n">
        <f aca="false">I2519 / $E$2</f>
        <v>-0.00857855361595995</v>
      </c>
      <c r="M2519" s="22" t="n">
        <f aca="false">J2519 / $E$2</f>
        <v>0.0764089775561097</v>
      </c>
      <c r="N2519" s="23" t="n">
        <f aca="false">K2519 / $E$2</f>
        <v>-0.0716209476309225</v>
      </c>
      <c r="O2519" s="10" t="str">
        <f aca="false">IF(OR(J2519 &lt; 0, I2519 &lt; 0), IF(J2519 &lt; 0, "BUY", "SELL"), "S.W.")</f>
        <v>SELL</v>
      </c>
      <c r="P2519" s="11" t="n">
        <f aca="false">IF(OR(O2518="BUY", O2518 = "SELL"), IF(O2518 = "BUY", E2519 - B2519, B2519 - E2519), 0)</f>
        <v>0</v>
      </c>
      <c r="Q2519" s="24" t="n">
        <f aca="false">(F2519 - F2518) / F2518</f>
        <v>0.231297779395704</v>
      </c>
      <c r="R2519" s="25" t="inlineStr">
        <f aca="true">IF(ROW(Q2519) - 2 &gt;= 3, AVERAGE(Q2519:OFFSET(Q2519,1 - $R$2, 0)), "")</f>
        <is>
          <t/>
        </is>
      </c>
    </row>
    <row collapsed="false" customFormat="false" customHeight="false" hidden="false" ht="13.3" outlineLevel="0" r="2520">
      <c r="A2520" s="20" t="n">
        <v>40214</v>
      </c>
      <c r="B2520" s="14" t="n">
        <v>192.63</v>
      </c>
      <c r="C2520" s="15" t="n">
        <v>196</v>
      </c>
      <c r="D2520" s="16" t="n">
        <v>190.85</v>
      </c>
      <c r="E2520" s="17" t="n">
        <v>195.46</v>
      </c>
      <c r="F2520" s="18" t="n">
        <v>30368100</v>
      </c>
      <c r="G2520" s="13" t="n">
        <v>194.62</v>
      </c>
      <c r="I2520" s="7" t="n">
        <f aca="false">C2520 - E2519</f>
        <v>3.94999999999999</v>
      </c>
      <c r="J2520" s="8" t="n">
        <f aca="false">E2519 - D2520</f>
        <v>1.20000000000002</v>
      </c>
      <c r="K2520" s="9" t="n">
        <f aca="false">E2520 - E2519</f>
        <v>3.41</v>
      </c>
      <c r="L2520" s="21" t="n">
        <f aca="false">I2520 / $E$2</f>
        <v>0.0394014962593515</v>
      </c>
      <c r="M2520" s="22" t="n">
        <f aca="false">J2520 / $E$2</f>
        <v>0.0119700748129678</v>
      </c>
      <c r="N2520" s="23" t="n">
        <f aca="false">K2520 / $E$2</f>
        <v>0.0340149625935162</v>
      </c>
      <c r="O2520" s="10" t="str">
        <f aca="false">IF(OR(J2520 &lt; 0, I2520 &lt; 0), IF(J2520 &lt; 0, "BUY", "SELL"), "S.W.")</f>
        <v>S.W.</v>
      </c>
      <c r="P2520" s="11" t="n">
        <f aca="false">IF(OR(O2519="BUY", O2519 = "SELL"), IF(O2519 = "BUY", E2520 - B2520, B2520 - E2520), 0)</f>
        <v>-2.83000000000001</v>
      </c>
      <c r="Q2520" s="24" t="n">
        <f aca="false">(F2520 - F2519) / F2519</f>
        <v>0.122292028530249</v>
      </c>
      <c r="R2520" s="25" t="inlineStr">
        <f aca="true">IF(ROW(Q2520) - 2 &gt;= 3, AVERAGE(Q2520:OFFSET(Q2520,1 - $R$2, 0)), "")</f>
        <is>
          <t/>
        </is>
      </c>
    </row>
    <row collapsed="false" customFormat="false" customHeight="false" hidden="false" ht="13.3" outlineLevel="0" r="2521">
      <c r="A2521" s="20" t="n">
        <v>40217</v>
      </c>
      <c r="B2521" s="14" t="n">
        <v>195.69</v>
      </c>
      <c r="C2521" s="15" t="n">
        <v>197.88</v>
      </c>
      <c r="D2521" s="16" t="n">
        <v>194</v>
      </c>
      <c r="E2521" s="17" t="n">
        <v>194.12</v>
      </c>
      <c r="F2521" s="18" t="n">
        <v>17081100</v>
      </c>
      <c r="G2521" s="13" t="n">
        <v>193.29</v>
      </c>
      <c r="I2521" s="7" t="n">
        <f aca="false">C2521 - E2520</f>
        <v>2.41999999999999</v>
      </c>
      <c r="J2521" s="8" t="n">
        <f aca="false">E2520 - D2521</f>
        <v>1.46000000000001</v>
      </c>
      <c r="K2521" s="9" t="n">
        <f aca="false">E2521 - E2520</f>
        <v>-1.34</v>
      </c>
      <c r="L2521" s="21" t="n">
        <f aca="false">I2521 / $E$2</f>
        <v>0.0241396508728178</v>
      </c>
      <c r="M2521" s="22" t="n">
        <f aca="false">J2521 / $E$2</f>
        <v>0.014563591022444</v>
      </c>
      <c r="N2521" s="23" t="n">
        <f aca="false">K2521 / $E$2</f>
        <v>-0.0133665835411472</v>
      </c>
      <c r="O2521" s="10" t="str">
        <f aca="false">IF(OR(J2521 &lt; 0, I2521 &lt; 0), IF(J2521 &lt; 0, "BUY", "SELL"), "S.W.")</f>
        <v>S.W.</v>
      </c>
      <c r="P2521" s="11" t="n">
        <f aca="false">IF(OR(O2520="BUY", O2520 = "SELL"), IF(O2520 = "BUY", E2521 - B2521, B2521 - E2521), 0)</f>
        <v>0</v>
      </c>
      <c r="Q2521" s="24" t="n">
        <f aca="false">(F2521 - F2520) / F2520</f>
        <v>-0.437531488634455</v>
      </c>
      <c r="R2521" s="25" t="inlineStr">
        <f aca="true">IF(ROW(Q2521) - 2 &gt;= 3, AVERAGE(Q2521:OFFSET(Q2521,1 - $R$2, 0)), "")</f>
        <is>
          <t/>
        </is>
      </c>
    </row>
    <row collapsed="false" customFormat="false" customHeight="false" hidden="false" ht="13.3" outlineLevel="0" r="2522">
      <c r="A2522" s="20" t="n">
        <v>40218</v>
      </c>
      <c r="B2522" s="14" t="n">
        <v>196.42</v>
      </c>
      <c r="C2522" s="15" t="n">
        <v>197.5</v>
      </c>
      <c r="D2522" s="16" t="n">
        <v>194.75</v>
      </c>
      <c r="E2522" s="17" t="n">
        <v>196.19</v>
      </c>
      <c r="F2522" s="18" t="n">
        <v>22603100</v>
      </c>
      <c r="G2522" s="13" t="n">
        <v>195.35</v>
      </c>
      <c r="I2522" s="7" t="n">
        <f aca="false">C2522 - E2521</f>
        <v>3.38</v>
      </c>
      <c r="J2522" s="8" t="n">
        <f aca="false">E2521 - D2522</f>
        <v>-0.629999999999995</v>
      </c>
      <c r="K2522" s="9" t="n">
        <f aca="false">E2522 - E2521</f>
        <v>2.06999999999999</v>
      </c>
      <c r="L2522" s="21" t="n">
        <f aca="false">I2522 / $E$2</f>
        <v>0.033715710723192</v>
      </c>
      <c r="M2522" s="22" t="n">
        <f aca="false">J2522 / $E$2</f>
        <v>-0.00628428927680793</v>
      </c>
      <c r="N2522" s="23" t="n">
        <f aca="false">K2522 / $E$2</f>
        <v>0.020648379052369</v>
      </c>
      <c r="O2522" s="10" t="str">
        <f aca="false">IF(OR(J2522 &lt; 0, I2522 &lt; 0), IF(J2522 &lt; 0, "BUY", "SELL"), "S.W.")</f>
        <v>BUY</v>
      </c>
      <c r="P2522" s="11" t="n">
        <f aca="false">IF(OR(O2521="BUY", O2521 = "SELL"), IF(O2521 = "BUY", E2522 - B2522, B2522 - E2522), 0)</f>
        <v>0</v>
      </c>
      <c r="Q2522" s="24" t="n">
        <f aca="false">(F2522 - F2521) / F2521</f>
        <v>0.323281287504903</v>
      </c>
      <c r="R2522" s="25" t="inlineStr">
        <f aca="true">IF(ROW(Q2522) - 2 &gt;= 3, AVERAGE(Q2522:OFFSET(Q2522,1 - $R$2, 0)), "")</f>
        <is>
          <t/>
        </is>
      </c>
    </row>
    <row collapsed="false" customFormat="false" customHeight="false" hidden="false" ht="13.3" outlineLevel="0" r="2523">
      <c r="A2523" s="20" t="n">
        <v>40219</v>
      </c>
      <c r="B2523" s="14" t="n">
        <v>195.89</v>
      </c>
      <c r="C2523" s="15" t="n">
        <v>196.6</v>
      </c>
      <c r="D2523" s="16" t="n">
        <v>194.26</v>
      </c>
      <c r="E2523" s="17" t="n">
        <v>195.12</v>
      </c>
      <c r="F2523" s="18" t="n">
        <v>13227200</v>
      </c>
      <c r="G2523" s="13" t="n">
        <v>194.29</v>
      </c>
      <c r="I2523" s="7" t="n">
        <f aca="false">C2523 - E2522</f>
        <v>0.409999999999997</v>
      </c>
      <c r="J2523" s="8" t="n">
        <f aca="false">E2522 - D2523</f>
        <v>1.93000000000001</v>
      </c>
      <c r="K2523" s="9" t="n">
        <f aca="false">E2523 - E2522</f>
        <v>-1.06999999999999</v>
      </c>
      <c r="L2523" s="21" t="n">
        <f aca="false">I2523 / $E$2</f>
        <v>0.00408977556109722</v>
      </c>
      <c r="M2523" s="22" t="n">
        <f aca="false">J2523 / $E$2</f>
        <v>0.0192518703241896</v>
      </c>
      <c r="N2523" s="23" t="n">
        <f aca="false">K2523 / $E$2</f>
        <v>-0.0106733167082294</v>
      </c>
      <c r="O2523" s="10" t="str">
        <f aca="false">IF(OR(J2523 &lt; 0, I2523 &lt; 0), IF(J2523 &lt; 0, "BUY", "SELL"), "S.W.")</f>
        <v>S.W.</v>
      </c>
      <c r="P2523" s="11" t="n">
        <f aca="false">IF(OR(O2522="BUY", O2522 = "SELL"), IF(O2522 = "BUY", E2523 - B2523, B2523 - E2523), 0)</f>
        <v>-0.769999999999982</v>
      </c>
      <c r="Q2523" s="24" t="n">
        <f aca="false">(F2523 - F2522) / F2522</f>
        <v>-0.41480593369936</v>
      </c>
      <c r="R2523" s="25" t="inlineStr">
        <f aca="true">IF(ROW(Q2523) - 2 &gt;= 3, AVERAGE(Q2523:OFFSET(Q2523,1 - $R$2, 0)), "")</f>
        <is>
          <t/>
        </is>
      </c>
    </row>
    <row collapsed="false" customFormat="false" customHeight="false" hidden="false" ht="13.3" outlineLevel="0" r="2524">
      <c r="A2524" s="20" t="n">
        <v>40220</v>
      </c>
      <c r="B2524" s="14" t="n">
        <v>194.88</v>
      </c>
      <c r="C2524" s="15" t="n">
        <v>199.75</v>
      </c>
      <c r="D2524" s="16" t="n">
        <v>194.06</v>
      </c>
      <c r="E2524" s="17" t="n">
        <v>198.67</v>
      </c>
      <c r="F2524" s="18" t="n">
        <v>19655200</v>
      </c>
      <c r="G2524" s="13" t="n">
        <v>197.82</v>
      </c>
      <c r="I2524" s="7" t="n">
        <f aca="false">C2524 - E2523</f>
        <v>4.63</v>
      </c>
      <c r="J2524" s="8" t="n">
        <f aca="false">E2523 - D2524</f>
        <v>1.06</v>
      </c>
      <c r="K2524" s="9" t="n">
        <f aca="false">E2524 - E2523</f>
        <v>3.54999999999998</v>
      </c>
      <c r="L2524" s="21" t="n">
        <f aca="false">I2524 / $E$2</f>
        <v>0.0461845386533665</v>
      </c>
      <c r="M2524" s="22" t="n">
        <f aca="false">J2524 / $E$2</f>
        <v>0.0105735660847881</v>
      </c>
      <c r="N2524" s="23" t="n">
        <f aca="false">K2524 / $E$2</f>
        <v>0.0354114713216956</v>
      </c>
      <c r="O2524" s="10" t="str">
        <f aca="false">IF(OR(J2524 &lt; 0, I2524 &lt; 0), IF(J2524 &lt; 0, "BUY", "SELL"), "S.W.")</f>
        <v>S.W.</v>
      </c>
      <c r="P2524" s="11" t="n">
        <f aca="false">IF(OR(O2523="BUY", O2523 = "SELL"), IF(O2523 = "BUY", E2524 - B2524, B2524 - E2524), 0)</f>
        <v>0</v>
      </c>
      <c r="Q2524" s="24" t="n">
        <f aca="false">(F2524 - F2523) / F2523</f>
        <v>0.485968307729527</v>
      </c>
      <c r="R2524" s="25" t="inlineStr">
        <f aca="true">IF(ROW(Q2524) - 2 &gt;= 3, AVERAGE(Q2524:OFFSET(Q2524,1 - $R$2, 0)), "")</f>
        <is>
          <t/>
        </is>
      </c>
    </row>
    <row collapsed="false" customFormat="false" customHeight="false" hidden="false" ht="13.3" outlineLevel="0" r="2525">
      <c r="A2525" s="20" t="n">
        <v>40221</v>
      </c>
      <c r="B2525" s="14" t="n">
        <v>198.11</v>
      </c>
      <c r="C2525" s="15" t="n">
        <v>201.64</v>
      </c>
      <c r="D2525" s="16" t="n">
        <v>195.5</v>
      </c>
      <c r="E2525" s="17" t="n">
        <v>200.38</v>
      </c>
      <c r="F2525" s="18" t="n">
        <v>23409600</v>
      </c>
      <c r="G2525" s="13" t="n">
        <v>199.52</v>
      </c>
      <c r="I2525" s="7" t="n">
        <f aca="false">C2525 - E2524</f>
        <v>2.97</v>
      </c>
      <c r="J2525" s="8" t="n">
        <f aca="false">E2524 - D2525</f>
        <v>3.16999999999999</v>
      </c>
      <c r="K2525" s="9" t="n">
        <f aca="false">E2525 - E2524</f>
        <v>1.71000000000001</v>
      </c>
      <c r="L2525" s="21" t="n">
        <f aca="false">I2525 / $E$2</f>
        <v>0.0296259351620948</v>
      </c>
      <c r="M2525" s="22" t="n">
        <f aca="false">J2525 / $E$2</f>
        <v>0.0316209476309226</v>
      </c>
      <c r="N2525" s="23" t="n">
        <f aca="false">K2525 / $E$2</f>
        <v>0.0170573566084789</v>
      </c>
      <c r="O2525" s="10" t="str">
        <f aca="false">IF(OR(J2525 &lt; 0, I2525 &lt; 0), IF(J2525 &lt; 0, "BUY", "SELL"), "S.W.")</f>
        <v>S.W.</v>
      </c>
      <c r="P2525" s="11" t="n">
        <f aca="false">IF(OR(O2524="BUY", O2524 = "SELL"), IF(O2524 = "BUY", E2525 - B2525, B2525 - E2525), 0)</f>
        <v>0</v>
      </c>
      <c r="Q2525" s="24" t="n">
        <f aca="false">(F2525 - F2524) / F2524</f>
        <v>0.191013065244821</v>
      </c>
      <c r="R2525" s="25" t="inlineStr">
        <f aca="true">IF(ROW(Q2525) - 2 &gt;= 3, AVERAGE(Q2525:OFFSET(Q2525,1 - $R$2, 0)), "")</f>
        <is>
          <t/>
        </is>
      </c>
    </row>
    <row collapsed="false" customFormat="false" customHeight="false" hidden="false" ht="13.3" outlineLevel="0" r="2526">
      <c r="A2526" s="20" t="n">
        <v>40225</v>
      </c>
      <c r="B2526" s="14" t="n">
        <v>201.94</v>
      </c>
      <c r="C2526" s="15" t="n">
        <v>203.69</v>
      </c>
      <c r="D2526" s="16" t="n">
        <v>201.52</v>
      </c>
      <c r="E2526" s="17" t="n">
        <v>203.4</v>
      </c>
      <c r="F2526" s="18" t="n">
        <v>19419200</v>
      </c>
      <c r="G2526" s="13" t="n">
        <v>202.53</v>
      </c>
      <c r="I2526" s="7" t="n">
        <f aca="false">C2526 - E2525</f>
        <v>3.31</v>
      </c>
      <c r="J2526" s="8" t="n">
        <f aca="false">E2525 - D2526</f>
        <v>-1.14000000000001</v>
      </c>
      <c r="K2526" s="9" t="n">
        <f aca="false">E2526 - E2525</f>
        <v>3.02000000000001</v>
      </c>
      <c r="L2526" s="21" t="n">
        <f aca="false">I2526 / $E$2</f>
        <v>0.0330174563591023</v>
      </c>
      <c r="M2526" s="22" t="n">
        <f aca="false">J2526 / $E$2</f>
        <v>-0.0113715710723193</v>
      </c>
      <c r="N2526" s="23" t="n">
        <f aca="false">K2526 / $E$2</f>
        <v>0.0301246882793018</v>
      </c>
      <c r="O2526" s="10" t="str">
        <f aca="false">IF(OR(J2526 &lt; 0, I2526 &lt; 0), IF(J2526 &lt; 0, "BUY", "SELL"), "S.W.")</f>
        <v>BUY</v>
      </c>
      <c r="P2526" s="11" t="n">
        <f aca="false">IF(OR(O2525="BUY", O2525 = "SELL"), IF(O2525 = "BUY", E2526 - B2526, B2526 - E2526), 0)</f>
        <v>0</v>
      </c>
      <c r="Q2526" s="24" t="n">
        <f aca="false">(F2526 - F2525) / F2525</f>
        <v>-0.170459982229513</v>
      </c>
      <c r="R2526" s="25" t="inlineStr">
        <f aca="true">IF(ROW(Q2526) - 2 &gt;= 3, AVERAGE(Q2526:OFFSET(Q2526,1 - $R$2, 0)), "")</f>
        <is>
          <t/>
        </is>
      </c>
    </row>
    <row collapsed="false" customFormat="false" customHeight="false" hidden="false" ht="13.3" outlineLevel="0" r="2527">
      <c r="A2527" s="20" t="n">
        <v>40226</v>
      </c>
      <c r="B2527" s="14" t="n">
        <v>204.19</v>
      </c>
      <c r="C2527" s="15" t="n">
        <v>204.31</v>
      </c>
      <c r="D2527" s="16" t="n">
        <v>200.86</v>
      </c>
      <c r="E2527" s="17" t="n">
        <v>202.55</v>
      </c>
      <c r="F2527" s="18" t="n">
        <v>15585600</v>
      </c>
      <c r="G2527" s="13" t="n">
        <v>201.68</v>
      </c>
      <c r="I2527" s="7" t="n">
        <f aca="false">C2527 - E2526</f>
        <v>0.909999999999997</v>
      </c>
      <c r="J2527" s="8" t="n">
        <f aca="false">E2526 - D2527</f>
        <v>2.53999999999999</v>
      </c>
      <c r="K2527" s="9" t="n">
        <f aca="false">E2527 - E2526</f>
        <v>-0.849999999999994</v>
      </c>
      <c r="L2527" s="21" t="n">
        <f aca="false">I2527 / $E$2</f>
        <v>0.00907730673316705</v>
      </c>
      <c r="M2527" s="22" t="n">
        <f aca="false">J2527 / $E$2</f>
        <v>0.0253366583541146</v>
      </c>
      <c r="N2527" s="23" t="n">
        <f aca="false">K2527 / $E$2</f>
        <v>-0.00847880299251865</v>
      </c>
      <c r="O2527" s="10" t="str">
        <f aca="false">IF(OR(J2527 &lt; 0, I2527 &lt; 0), IF(J2527 &lt; 0, "BUY", "SELL"), "S.W.")</f>
        <v>S.W.</v>
      </c>
      <c r="P2527" s="11" t="n">
        <f aca="false">IF(OR(O2526="BUY", O2526 = "SELL"), IF(O2526 = "BUY", E2527 - B2527, B2527 - E2527), 0)</f>
        <v>-1.63999999999999</v>
      </c>
      <c r="Q2527" s="24" t="n">
        <f aca="false">(F2527 - F2526) / F2526</f>
        <v>-0.197412869737167</v>
      </c>
      <c r="R2527" s="25" t="inlineStr">
        <f aca="true">IF(ROW(Q2527) - 2 &gt;= 3, AVERAGE(Q2527:OFFSET(Q2527,1 - $R$2, 0)), "")</f>
        <is>
          <t/>
        </is>
      </c>
    </row>
    <row collapsed="false" customFormat="false" customHeight="false" hidden="false" ht="13.3" outlineLevel="0" r="2528">
      <c r="A2528" s="20" t="n">
        <v>40227</v>
      </c>
      <c r="B2528" s="14" t="n">
        <v>201.63</v>
      </c>
      <c r="C2528" s="15" t="n">
        <v>203.89</v>
      </c>
      <c r="D2528" s="16" t="n">
        <v>200.92</v>
      </c>
      <c r="E2528" s="17" t="n">
        <v>202.93</v>
      </c>
      <c r="F2528" s="18" t="n">
        <v>15100900</v>
      </c>
      <c r="G2528" s="13" t="n">
        <v>202.06</v>
      </c>
      <c r="I2528" s="7" t="n">
        <f aca="false">C2528 - E2527</f>
        <v>1.33999999999998</v>
      </c>
      <c r="J2528" s="8" t="n">
        <f aca="false">E2527 - D2528</f>
        <v>1.63000000000002</v>
      </c>
      <c r="K2528" s="9" t="n">
        <f aca="false">E2528 - E2527</f>
        <v>0.379999999999995</v>
      </c>
      <c r="L2528" s="21" t="n">
        <f aca="false">I2528 / $E$2</f>
        <v>0.0133665835411469</v>
      </c>
      <c r="M2528" s="22" t="n">
        <f aca="false">J2528 / $E$2</f>
        <v>0.0162593516209479</v>
      </c>
      <c r="N2528" s="23" t="n">
        <f aca="false">K2528 / $E$2</f>
        <v>0.00379052369077302</v>
      </c>
      <c r="O2528" s="10" t="str">
        <f aca="false">IF(OR(J2528 &lt; 0, I2528 &lt; 0), IF(J2528 &lt; 0, "BUY", "SELL"), "S.W.")</f>
        <v>S.W.</v>
      </c>
      <c r="P2528" s="11" t="n">
        <f aca="false">IF(OR(O2527="BUY", O2527 = "SELL"), IF(O2527 = "BUY", E2528 - B2528, B2528 - E2528), 0)</f>
        <v>0</v>
      </c>
      <c r="Q2528" s="24" t="n">
        <f aca="false">(F2528 - F2527) / F2527</f>
        <v>-0.0310992197926291</v>
      </c>
      <c r="R2528" s="25" t="inlineStr">
        <f aca="true">IF(ROW(Q2528) - 2 &gt;= 3, AVERAGE(Q2528:OFFSET(Q2528,1 - $R$2, 0)), "")</f>
        <is>
          <t/>
        </is>
      </c>
    </row>
    <row collapsed="false" customFormat="false" customHeight="false" hidden="false" ht="13.3" outlineLevel="0" r="2529">
      <c r="A2529" s="20" t="n">
        <v>40228</v>
      </c>
      <c r="B2529" s="14" t="n">
        <v>201.86</v>
      </c>
      <c r="C2529" s="15" t="n">
        <v>203.2</v>
      </c>
      <c r="D2529" s="16" t="n">
        <v>201.11</v>
      </c>
      <c r="E2529" s="17" t="n">
        <v>201.67</v>
      </c>
      <c r="F2529" s="18" t="n">
        <v>14838200</v>
      </c>
      <c r="G2529" s="13" t="n">
        <v>200.81</v>
      </c>
      <c r="I2529" s="7" t="n">
        <f aca="false">C2529 - E2528</f>
        <v>0.269999999999982</v>
      </c>
      <c r="J2529" s="8" t="n">
        <f aca="false">E2528 - D2529</f>
        <v>1.81999999999999</v>
      </c>
      <c r="K2529" s="9" t="n">
        <f aca="false">E2529 - E2528</f>
        <v>-1.26000000000002</v>
      </c>
      <c r="L2529" s="21" t="n">
        <f aca="false">I2529 / $E$2</f>
        <v>0.00269326683291752</v>
      </c>
      <c r="M2529" s="22" t="n">
        <f aca="false">J2529 / $E$2</f>
        <v>0.0181546134663341</v>
      </c>
      <c r="N2529" s="23" t="n">
        <f aca="false">K2529 / $E$2</f>
        <v>-0.0125685785536162</v>
      </c>
      <c r="O2529" s="10" t="str">
        <f aca="false">IF(OR(J2529 &lt; 0, I2529 &lt; 0), IF(J2529 &lt; 0, "BUY", "SELL"), "S.W.")</f>
        <v>S.W.</v>
      </c>
      <c r="P2529" s="11" t="n">
        <f aca="false">IF(OR(O2528="BUY", O2528 = "SELL"), IF(O2528 = "BUY", E2529 - B2529, B2529 - E2529), 0)</f>
        <v>0</v>
      </c>
      <c r="Q2529" s="24" t="n">
        <f aca="false">(F2529 - F2528) / F2528</f>
        <v>-0.0173963141269726</v>
      </c>
      <c r="R2529" s="25" t="inlineStr">
        <f aca="true">IF(ROW(Q2529) - 2 &gt;= 3, AVERAGE(Q2529:OFFSET(Q2529,1 - $R$2, 0)), "")</f>
        <is>
          <t/>
        </is>
      </c>
    </row>
    <row collapsed="false" customFormat="false" customHeight="false" hidden="false" ht="13.3" outlineLevel="0" r="2530">
      <c r="A2530" s="20" t="n">
        <v>40231</v>
      </c>
      <c r="B2530" s="14" t="n">
        <v>202.34</v>
      </c>
      <c r="C2530" s="15" t="n">
        <v>202.5</v>
      </c>
      <c r="D2530" s="16" t="n">
        <v>199.19</v>
      </c>
      <c r="E2530" s="17" t="n">
        <v>200.42</v>
      </c>
      <c r="F2530" s="18" t="n">
        <v>13948700</v>
      </c>
      <c r="G2530" s="13" t="n">
        <v>199.56</v>
      </c>
      <c r="I2530" s="7" t="n">
        <f aca="false">C2530 - E2529</f>
        <v>0.830000000000013</v>
      </c>
      <c r="J2530" s="8" t="n">
        <f aca="false">E2529 - D2530</f>
        <v>2.47999999999999</v>
      </c>
      <c r="K2530" s="9" t="n">
        <f aca="false">E2530 - E2529</f>
        <v>-1.25</v>
      </c>
      <c r="L2530" s="21" t="n">
        <f aca="false">I2530 / $E$2</f>
        <v>0.00827930174563604</v>
      </c>
      <c r="M2530" s="22" t="n">
        <f aca="false">J2530 / $E$2</f>
        <v>0.0247381546134662</v>
      </c>
      <c r="N2530" s="23" t="n">
        <f aca="false">K2530 / $E$2</f>
        <v>-0.0124688279301746</v>
      </c>
      <c r="O2530" s="10" t="str">
        <f aca="false">IF(OR(J2530 &lt; 0, I2530 &lt; 0), IF(J2530 &lt; 0, "BUY", "SELL"), "S.W.")</f>
        <v>S.W.</v>
      </c>
      <c r="P2530" s="11" t="n">
        <f aca="false">IF(OR(O2529="BUY", O2529 = "SELL"), IF(O2529 = "BUY", E2530 - B2530, B2530 - E2530), 0)</f>
        <v>0</v>
      </c>
      <c r="Q2530" s="24" t="n">
        <f aca="false">(F2530 - F2529) / F2529</f>
        <v>-0.0599466242536157</v>
      </c>
      <c r="R2530" s="25" t="inlineStr">
        <f aca="true">IF(ROW(Q2530) - 2 &gt;= 3, AVERAGE(Q2530:OFFSET(Q2530,1 - $R$2, 0)), "")</f>
        <is>
          <t/>
        </is>
      </c>
    </row>
    <row collapsed="false" customFormat="false" customHeight="false" hidden="false" ht="13.3" outlineLevel="0" r="2531">
      <c r="A2531" s="20" t="n">
        <v>40232</v>
      </c>
      <c r="B2531" s="14" t="n">
        <v>200</v>
      </c>
      <c r="C2531" s="15" t="n">
        <v>201.33</v>
      </c>
      <c r="D2531" s="16" t="n">
        <v>195.71</v>
      </c>
      <c r="E2531" s="17" t="n">
        <v>197.06</v>
      </c>
      <c r="F2531" s="18" t="n">
        <v>20539100</v>
      </c>
      <c r="G2531" s="13" t="n">
        <v>196.22</v>
      </c>
      <c r="I2531" s="7" t="n">
        <f aca="false">C2531 - E2530</f>
        <v>0.910000000000025</v>
      </c>
      <c r="J2531" s="8" t="n">
        <f aca="false">E2530 - D2531</f>
        <v>4.70999999999998</v>
      </c>
      <c r="K2531" s="9" t="n">
        <f aca="false">E2531 - E2530</f>
        <v>-3.35999999999999</v>
      </c>
      <c r="L2531" s="21" t="n">
        <f aca="false">I2531 / $E$2</f>
        <v>0.00907730673316733</v>
      </c>
      <c r="M2531" s="22" t="n">
        <f aca="false">J2531 / $E$2</f>
        <v>0.0469825436408976</v>
      </c>
      <c r="N2531" s="23" t="n">
        <f aca="false">K2531 / $E$2</f>
        <v>-0.0335162094763091</v>
      </c>
      <c r="O2531" s="10" t="str">
        <f aca="false">IF(OR(J2531 &lt; 0, I2531 &lt; 0), IF(J2531 &lt; 0, "BUY", "SELL"), "S.W.")</f>
        <v>S.W.</v>
      </c>
      <c r="P2531" s="11" t="n">
        <f aca="false">IF(OR(O2530="BUY", O2530 = "SELL"), IF(O2530 = "BUY", E2531 - B2531, B2531 - E2531), 0)</f>
        <v>0</v>
      </c>
      <c r="Q2531" s="24" t="n">
        <f aca="false">(F2531 - F2530) / F2530</f>
        <v>0.472474137374809</v>
      </c>
      <c r="R2531" s="25" t="inlineStr">
        <f aca="true">IF(ROW(Q2531) - 2 &gt;= 3, AVERAGE(Q2531:OFFSET(Q2531,1 - $R$2, 0)), "")</f>
        <is>
          <t/>
        </is>
      </c>
    </row>
    <row collapsed="false" customFormat="false" customHeight="false" hidden="false" ht="13.3" outlineLevel="0" r="2532">
      <c r="A2532" s="20" t="n">
        <v>40233</v>
      </c>
      <c r="B2532" s="14" t="n">
        <v>198.23</v>
      </c>
      <c r="C2532" s="15" t="n">
        <v>201.44</v>
      </c>
      <c r="D2532" s="16" t="n">
        <v>197.84</v>
      </c>
      <c r="E2532" s="17" t="n">
        <v>200.66</v>
      </c>
      <c r="F2532" s="18" t="n">
        <v>16448800</v>
      </c>
      <c r="G2532" s="13" t="n">
        <v>199.8</v>
      </c>
      <c r="I2532" s="7" t="n">
        <f aca="false">C2532 - E2531</f>
        <v>4.38</v>
      </c>
      <c r="J2532" s="8" t="n">
        <f aca="false">E2531 - D2532</f>
        <v>-0.780000000000001</v>
      </c>
      <c r="K2532" s="9" t="n">
        <f aca="false">E2532 - E2531</f>
        <v>3.59999999999999</v>
      </c>
      <c r="L2532" s="21" t="n">
        <f aca="false">I2532 / $E$2</f>
        <v>0.0436907730673316</v>
      </c>
      <c r="M2532" s="22" t="n">
        <f aca="false">J2532 / $E$2</f>
        <v>-0.00778054862842894</v>
      </c>
      <c r="N2532" s="23" t="n">
        <f aca="false">K2532 / $E$2</f>
        <v>0.0359102244389027</v>
      </c>
      <c r="O2532" s="10" t="str">
        <f aca="false">IF(OR(J2532 &lt; 0, I2532 &lt; 0), IF(J2532 &lt; 0, "BUY", "SELL"), "S.W.")</f>
        <v>BUY</v>
      </c>
      <c r="P2532" s="11" t="n">
        <f aca="false">IF(OR(O2531="BUY", O2531 = "SELL"), IF(O2531 = "BUY", E2532 - B2532, B2532 - E2532), 0)</f>
        <v>0</v>
      </c>
      <c r="Q2532" s="24" t="n">
        <f aca="false">(F2532 - F2531) / F2531</f>
        <v>-0.199146992808838</v>
      </c>
      <c r="R2532" s="25" t="inlineStr">
        <f aca="true">IF(ROW(Q2532) - 2 &gt;= 3, AVERAGE(Q2532:OFFSET(Q2532,1 - $R$2, 0)), "")</f>
        <is>
          <t/>
        </is>
      </c>
    </row>
    <row collapsed="false" customFormat="false" customHeight="false" hidden="false" ht="13.3" outlineLevel="0" r="2533">
      <c r="A2533" s="20" t="n">
        <v>40234</v>
      </c>
      <c r="B2533" s="14" t="n">
        <v>197.38</v>
      </c>
      <c r="C2533" s="15" t="n">
        <v>202.86</v>
      </c>
      <c r="D2533" s="16" t="n">
        <v>196.89</v>
      </c>
      <c r="E2533" s="17" t="n">
        <v>202</v>
      </c>
      <c r="F2533" s="18" t="n">
        <v>23754500</v>
      </c>
      <c r="G2533" s="13" t="n">
        <v>201.14</v>
      </c>
      <c r="I2533" s="7" t="n">
        <f aca="false">C2533 - E2532</f>
        <v>2.20000000000002</v>
      </c>
      <c r="J2533" s="8" t="n">
        <f aca="false">E2532 - D2533</f>
        <v>3.77000000000001</v>
      </c>
      <c r="K2533" s="9" t="n">
        <f aca="false">E2533 - E2532</f>
        <v>1.34</v>
      </c>
      <c r="L2533" s="21" t="n">
        <f aca="false">I2533 / $E$2</f>
        <v>0.0219451371571074</v>
      </c>
      <c r="M2533" s="22" t="n">
        <f aca="false">J2533 / $E$2</f>
        <v>0.0376059850374066</v>
      </c>
      <c r="N2533" s="23" t="n">
        <f aca="false">K2533 / $E$2</f>
        <v>0.0133665835411472</v>
      </c>
      <c r="O2533" s="10" t="str">
        <f aca="false">IF(OR(J2533 &lt; 0, I2533 &lt; 0), IF(J2533 &lt; 0, "BUY", "SELL"), "S.W.")</f>
        <v>S.W.</v>
      </c>
      <c r="P2533" s="11" t="n">
        <f aca="false">IF(OR(O2532="BUY", O2532 = "SELL"), IF(O2532 = "BUY", E2533 - B2533, B2533 - E2533), 0)</f>
        <v>4.62</v>
      </c>
      <c r="Q2533" s="24" t="n">
        <f aca="false">(F2533 - F2532) / F2532</f>
        <v>0.444147901366665</v>
      </c>
      <c r="R2533" s="25" t="inlineStr">
        <f aca="true">IF(ROW(Q2533) - 2 &gt;= 3, AVERAGE(Q2533:OFFSET(Q2533,1 - $R$2, 0)), "")</f>
        <is>
          <t/>
        </is>
      </c>
    </row>
    <row collapsed="false" customFormat="false" customHeight="false" hidden="false" ht="13.3" outlineLevel="0" r="2534">
      <c r="A2534" s="20" t="n">
        <v>40235</v>
      </c>
      <c r="B2534" s="14" t="n">
        <v>202.38</v>
      </c>
      <c r="C2534" s="15" t="n">
        <v>205.17</v>
      </c>
      <c r="D2534" s="16" t="n">
        <v>202</v>
      </c>
      <c r="E2534" s="17" t="n">
        <v>204.62</v>
      </c>
      <c r="F2534" s="18" t="n">
        <v>18123600</v>
      </c>
      <c r="G2534" s="13" t="n">
        <v>203.75</v>
      </c>
      <c r="I2534" s="7" t="n">
        <f aca="false">C2534 - E2533</f>
        <v>3.16999999999999</v>
      </c>
      <c r="J2534" s="8" t="n">
        <f aca="false">E2533 - D2534</f>
        <v>0</v>
      </c>
      <c r="K2534" s="9" t="n">
        <f aca="false">E2534 - E2533</f>
        <v>2.62</v>
      </c>
      <c r="L2534" s="21" t="n">
        <f aca="false">I2534 / $E$2</f>
        <v>0.0316209476309226</v>
      </c>
      <c r="M2534" s="22" t="n">
        <f aca="false">J2534 / $E$2</f>
        <v>0</v>
      </c>
      <c r="N2534" s="23" t="n">
        <f aca="false">K2534 / $E$2</f>
        <v>0.0261346633416459</v>
      </c>
      <c r="O2534" s="10" t="str">
        <f aca="false">IF(OR(J2534 &lt; 0, I2534 &lt; 0), IF(J2534 &lt; 0, "BUY", "SELL"), "S.W.")</f>
        <v>S.W.</v>
      </c>
      <c r="P2534" s="11" t="n">
        <f aca="false">IF(OR(O2533="BUY", O2533 = "SELL"), IF(O2533 = "BUY", E2534 - B2534, B2534 - E2534), 0)</f>
        <v>0</v>
      </c>
      <c r="Q2534" s="24" t="n">
        <f aca="false">(F2534 - F2533) / F2533</f>
        <v>-0.23704561241028</v>
      </c>
      <c r="R2534" s="25" t="inlineStr">
        <f aca="true">IF(ROW(Q2534) - 2 &gt;= 3, AVERAGE(Q2534:OFFSET(Q2534,1 - $R$2, 0)), "")</f>
        <is>
          <t/>
        </is>
      </c>
    </row>
    <row collapsed="false" customFormat="false" customHeight="false" hidden="false" ht="13.3" outlineLevel="0" r="2535">
      <c r="A2535" s="20" t="n">
        <v>40238</v>
      </c>
      <c r="B2535" s="14" t="n">
        <v>205.75</v>
      </c>
      <c r="C2535" s="15" t="n">
        <v>209.5</v>
      </c>
      <c r="D2535" s="16" t="n">
        <v>205.45</v>
      </c>
      <c r="E2535" s="17" t="n">
        <v>208.99</v>
      </c>
      <c r="F2535" s="18" t="n">
        <v>19646200</v>
      </c>
      <c r="G2535" s="13" t="n">
        <v>208.1</v>
      </c>
      <c r="I2535" s="7" t="n">
        <f aca="false">C2535 - E2534</f>
        <v>4.88</v>
      </c>
      <c r="J2535" s="8" t="n">
        <f aca="false">E2534 - D2535</f>
        <v>-0.829999999999984</v>
      </c>
      <c r="K2535" s="9" t="n">
        <f aca="false">E2535 - E2534</f>
        <v>4.37</v>
      </c>
      <c r="L2535" s="21" t="n">
        <f aca="false">I2535 / $E$2</f>
        <v>0.0486783042394015</v>
      </c>
      <c r="M2535" s="22" t="n">
        <f aca="false">J2535 / $E$2</f>
        <v>-0.00827930174563575</v>
      </c>
      <c r="N2535" s="23" t="n">
        <f aca="false">K2535 / $E$2</f>
        <v>0.0435910224438903</v>
      </c>
      <c r="O2535" s="10" t="str">
        <f aca="false">IF(OR(J2535 &lt; 0, I2535 &lt; 0), IF(J2535 &lt; 0, "BUY", "SELL"), "S.W.")</f>
        <v>BUY</v>
      </c>
      <c r="P2535" s="11" t="n">
        <f aca="false">IF(OR(O2534="BUY", O2534 = "SELL"), IF(O2534 = "BUY", E2535 - B2535, B2535 - E2535), 0)</f>
        <v>0</v>
      </c>
      <c r="Q2535" s="24" t="n">
        <f aca="false">(F2535 - F2534) / F2534</f>
        <v>0.0840120064446357</v>
      </c>
      <c r="R2535" s="25" t="inlineStr">
        <f aca="true">IF(ROW(Q2535) - 2 &gt;= 3, AVERAGE(Q2535:OFFSET(Q2535,1 - $R$2, 0)), "")</f>
        <is>
          <t/>
        </is>
      </c>
    </row>
    <row collapsed="false" customFormat="false" customHeight="false" hidden="false" ht="13.3" outlineLevel="0" r="2536">
      <c r="A2536" s="20" t="n">
        <v>40239</v>
      </c>
      <c r="B2536" s="14" t="n">
        <v>209.93</v>
      </c>
      <c r="C2536" s="15" t="n">
        <v>210.83</v>
      </c>
      <c r="D2536" s="16" t="n">
        <v>207.74</v>
      </c>
      <c r="E2536" s="17" t="n">
        <v>208.85</v>
      </c>
      <c r="F2536" s="18" t="n">
        <v>20233800</v>
      </c>
      <c r="G2536" s="13" t="n">
        <v>207.96</v>
      </c>
      <c r="I2536" s="7" t="n">
        <f aca="false">C2536 - E2535</f>
        <v>1.84</v>
      </c>
      <c r="J2536" s="8" t="n">
        <f aca="false">E2535 - D2536</f>
        <v>1.25</v>
      </c>
      <c r="K2536" s="9" t="n">
        <f aca="false">E2536 - E2535</f>
        <v>-0.140000000000015</v>
      </c>
      <c r="L2536" s="21" t="n">
        <f aca="false">I2536 / $E$2</f>
        <v>0.018354114713217</v>
      </c>
      <c r="M2536" s="22" t="n">
        <f aca="false">J2536 / $E$2</f>
        <v>0.0124688279301746</v>
      </c>
      <c r="N2536" s="23" t="n">
        <f aca="false">K2536 / $E$2</f>
        <v>-0.0013965087281797</v>
      </c>
      <c r="O2536" s="10" t="str">
        <f aca="false">IF(OR(J2536 &lt; 0, I2536 &lt; 0), IF(J2536 &lt; 0, "BUY", "SELL"), "S.W.")</f>
        <v>S.W.</v>
      </c>
      <c r="P2536" s="11" t="n">
        <f aca="false">IF(OR(O2535="BUY", O2535 = "SELL"), IF(O2535 = "BUY", E2536 - B2536, B2536 - E2536), 0)</f>
        <v>-1.08000000000001</v>
      </c>
      <c r="Q2536" s="24" t="n">
        <f aca="false">(F2536 - F2535) / F2535</f>
        <v>0.0299090918345532</v>
      </c>
      <c r="R2536" s="25" t="inlineStr">
        <f aca="true">IF(ROW(Q2536) - 2 &gt;= 3, AVERAGE(Q2536:OFFSET(Q2536,1 - $R$2, 0)), "")</f>
        <is>
          <t/>
        </is>
      </c>
    </row>
    <row collapsed="false" customFormat="false" customHeight="false" hidden="false" ht="13.3" outlineLevel="0" r="2537">
      <c r="A2537" s="20" t="n">
        <v>40240</v>
      </c>
      <c r="B2537" s="14" t="n">
        <v>208.94</v>
      </c>
      <c r="C2537" s="15" t="n">
        <v>209.87</v>
      </c>
      <c r="D2537" s="16" t="n">
        <v>207.94</v>
      </c>
      <c r="E2537" s="17" t="n">
        <v>209.33</v>
      </c>
      <c r="F2537" s="18" t="n">
        <v>13287600</v>
      </c>
      <c r="G2537" s="13" t="n">
        <v>208.44</v>
      </c>
      <c r="I2537" s="7" t="n">
        <f aca="false">C2537 - E2536</f>
        <v>1.02000000000001</v>
      </c>
      <c r="J2537" s="8" t="n">
        <f aca="false">E2536 - D2537</f>
        <v>0.909999999999997</v>
      </c>
      <c r="K2537" s="9" t="n">
        <f aca="false">E2537 - E2536</f>
        <v>0.480000000000018</v>
      </c>
      <c r="L2537" s="21" t="n">
        <f aca="false">I2537 / $E$2</f>
        <v>0.0101745635910225</v>
      </c>
      <c r="M2537" s="22" t="n">
        <f aca="false">J2537 / $E$2</f>
        <v>0.00907730673316705</v>
      </c>
      <c r="N2537" s="23" t="n">
        <f aca="false">K2537 / $E$2</f>
        <v>0.00478802992518721</v>
      </c>
      <c r="O2537" s="10" t="str">
        <f aca="false">IF(OR(J2537 &lt; 0, I2537 &lt; 0), IF(J2537 &lt; 0, "BUY", "SELL"), "S.W.")</f>
        <v>S.W.</v>
      </c>
      <c r="P2537" s="11" t="n">
        <f aca="false">IF(OR(O2536="BUY", O2536 = "SELL"), IF(O2536 = "BUY", E2537 - B2537, B2537 - E2537), 0)</f>
        <v>0</v>
      </c>
      <c r="Q2537" s="24" t="n">
        <f aca="false">(F2537 - F2536) / F2536</f>
        <v>-0.34329685970999</v>
      </c>
      <c r="R2537" s="25" t="inlineStr">
        <f aca="true">IF(ROW(Q2537) - 2 &gt;= 3, AVERAGE(Q2537:OFFSET(Q2537,1 - $R$2, 0)), "")</f>
        <is>
          <t/>
        </is>
      </c>
    </row>
    <row collapsed="false" customFormat="false" customHeight="false" hidden="false" ht="13.3" outlineLevel="0" r="2538">
      <c r="A2538" s="20" t="n">
        <v>40241</v>
      </c>
      <c r="B2538" s="14" t="n">
        <v>209.28</v>
      </c>
      <c r="C2538" s="15" t="n">
        <v>210.92</v>
      </c>
      <c r="D2538" s="16" t="n">
        <v>208.63</v>
      </c>
      <c r="E2538" s="17" t="n">
        <v>210.71</v>
      </c>
      <c r="F2538" s="18" t="n">
        <v>13072900</v>
      </c>
      <c r="G2538" s="13" t="n">
        <v>209.81</v>
      </c>
      <c r="I2538" s="7" t="n">
        <f aca="false">C2538 - E2537</f>
        <v>1.58999999999998</v>
      </c>
      <c r="J2538" s="8" t="n">
        <f aca="false">E2537 - D2538</f>
        <v>0.700000000000017</v>
      </c>
      <c r="K2538" s="9" t="n">
        <f aca="false">E2538 - E2537</f>
        <v>1.38</v>
      </c>
      <c r="L2538" s="21" t="n">
        <f aca="false">I2538 / $E$2</f>
        <v>0.0158603491271818</v>
      </c>
      <c r="M2538" s="22" t="n">
        <f aca="false">J2538 / $E$2</f>
        <v>0.00698254364089793</v>
      </c>
      <c r="N2538" s="23" t="n">
        <f aca="false">K2538 / $E$2</f>
        <v>0.0137655860349127</v>
      </c>
      <c r="O2538" s="10" t="str">
        <f aca="false">IF(OR(J2538 &lt; 0, I2538 &lt; 0), IF(J2538 &lt; 0, "BUY", "SELL"), "S.W.")</f>
        <v>S.W.</v>
      </c>
      <c r="P2538" s="11" t="n">
        <f aca="false">IF(OR(O2537="BUY", O2537 = "SELL"), IF(O2537 = "BUY", E2538 - B2538, B2538 - E2538), 0)</f>
        <v>0</v>
      </c>
      <c r="Q2538" s="24" t="n">
        <f aca="false">(F2538 - F2537) / F2537</f>
        <v>-0.0161579216713327</v>
      </c>
      <c r="R2538" s="25" t="inlineStr">
        <f aca="true">IF(ROW(Q2538) - 2 &gt;= 3, AVERAGE(Q2538:OFFSET(Q2538,1 - $R$2, 0)), "")</f>
        <is>
          <t/>
        </is>
      </c>
    </row>
    <row collapsed="false" customFormat="false" customHeight="false" hidden="false" ht="13.3" outlineLevel="0" r="2539">
      <c r="A2539" s="20" t="n">
        <v>40242</v>
      </c>
      <c r="B2539" s="14" t="n">
        <v>214.94</v>
      </c>
      <c r="C2539" s="15" t="n">
        <v>219.7</v>
      </c>
      <c r="D2539" s="16" t="n">
        <v>214.63</v>
      </c>
      <c r="E2539" s="17" t="n">
        <v>218.95</v>
      </c>
      <c r="F2539" s="18" t="n">
        <v>32129300</v>
      </c>
      <c r="G2539" s="13" t="n">
        <v>218.01</v>
      </c>
      <c r="I2539" s="7" t="n">
        <f aca="false">C2539 - E2538</f>
        <v>8.98999999999998</v>
      </c>
      <c r="J2539" s="8" t="n">
        <f aca="false">E2538 - D2539</f>
        <v>-3.91999999999999</v>
      </c>
      <c r="K2539" s="9" t="n">
        <f aca="false">E2539 - E2538</f>
        <v>8.23999999999998</v>
      </c>
      <c r="L2539" s="21" t="n">
        <f aca="false">I2539 / $E$2</f>
        <v>0.0896758104738153</v>
      </c>
      <c r="M2539" s="22" t="n">
        <f aca="false">J2539 / $E$2</f>
        <v>-0.0391022443890273</v>
      </c>
      <c r="N2539" s="23" t="n">
        <f aca="false">K2539 / $E$2</f>
        <v>0.0821945137157105</v>
      </c>
      <c r="O2539" s="10" t="str">
        <f aca="false">IF(OR(J2539 &lt; 0, I2539 &lt; 0), IF(J2539 &lt; 0, "BUY", "SELL"), "S.W.")</f>
        <v>BUY</v>
      </c>
      <c r="P2539" s="11" t="n">
        <f aca="false">IF(OR(O2538="BUY", O2538 = "SELL"), IF(O2538 = "BUY", E2539 - B2539, B2539 - E2539), 0)</f>
        <v>0</v>
      </c>
      <c r="Q2539" s="24" t="n">
        <f aca="false">(F2539 - F2538) / F2538</f>
        <v>1.45770257555707</v>
      </c>
      <c r="R2539" s="25" t="inlineStr">
        <f aca="true">IF(ROW(Q2539) - 2 &gt;= 3, AVERAGE(Q2539:OFFSET(Q2539,1 - $R$2, 0)), "")</f>
        <is>
          <t/>
        </is>
      </c>
    </row>
    <row collapsed="false" customFormat="false" customHeight="false" hidden="false" ht="13.3" outlineLevel="0" r="2540">
      <c r="A2540" s="20" t="n">
        <v>40245</v>
      </c>
      <c r="B2540" s="14" t="n">
        <v>220.01</v>
      </c>
      <c r="C2540" s="15" t="n">
        <v>220.09</v>
      </c>
      <c r="D2540" s="16" t="n">
        <v>218.25</v>
      </c>
      <c r="E2540" s="17" t="n">
        <v>219.08</v>
      </c>
      <c r="F2540" s="18" t="n">
        <v>15353200</v>
      </c>
      <c r="G2540" s="13" t="n">
        <v>218.14</v>
      </c>
      <c r="I2540" s="7" t="n">
        <f aca="false">C2540 - E2539</f>
        <v>1.14000000000001</v>
      </c>
      <c r="J2540" s="8" t="n">
        <f aca="false">E2539 - D2540</f>
        <v>0.699999999999989</v>
      </c>
      <c r="K2540" s="9" t="n">
        <f aca="false">E2540 - E2539</f>
        <v>0.130000000000024</v>
      </c>
      <c r="L2540" s="21" t="n">
        <f aca="false">I2540 / $E$2</f>
        <v>0.0113715710723193</v>
      </c>
      <c r="M2540" s="22" t="n">
        <f aca="false">J2540 / $E$2</f>
        <v>0.00698254364089764</v>
      </c>
      <c r="N2540" s="23" t="n">
        <f aca="false">K2540 / $E$2</f>
        <v>0.00129675810473839</v>
      </c>
      <c r="O2540" s="10" t="str">
        <f aca="false">IF(OR(J2540 &lt; 0, I2540 &lt; 0), IF(J2540 &lt; 0, "BUY", "SELL"), "S.W.")</f>
        <v>S.W.</v>
      </c>
      <c r="P2540" s="11" t="n">
        <f aca="false">IF(OR(O2539="BUY", O2539 = "SELL"), IF(O2539 = "BUY", E2540 - B2540, B2540 - E2540), 0)</f>
        <v>-0.929999999999978</v>
      </c>
      <c r="Q2540" s="24" t="n">
        <f aca="false">(F2540 - F2539) / F2539</f>
        <v>-0.522143339568556</v>
      </c>
      <c r="R2540" s="25" t="inlineStr">
        <f aca="true">IF(ROW(Q2540) - 2 &gt;= 3, AVERAGE(Q2540:OFFSET(Q2540,1 - $R$2, 0)), "")</f>
        <is>
          <t/>
        </is>
      </c>
    </row>
    <row collapsed="false" customFormat="false" customHeight="false" hidden="false" ht="13.3" outlineLevel="0" r="2541">
      <c r="A2541" s="20" t="n">
        <v>40246</v>
      </c>
      <c r="B2541" s="14" t="n">
        <v>218.31</v>
      </c>
      <c r="C2541" s="15" t="n">
        <v>225</v>
      </c>
      <c r="D2541" s="16" t="n">
        <v>217.89</v>
      </c>
      <c r="E2541" s="17" t="n">
        <v>223.02</v>
      </c>
      <c r="F2541" s="18" t="n">
        <v>32866400</v>
      </c>
      <c r="G2541" s="13" t="n">
        <v>222.07</v>
      </c>
      <c r="I2541" s="7" t="n">
        <f aca="false">C2541 - E2540</f>
        <v>5.91999999999999</v>
      </c>
      <c r="J2541" s="8" t="n">
        <f aca="false">E2540 - D2541</f>
        <v>1.19000000000003</v>
      </c>
      <c r="K2541" s="9" t="n">
        <f aca="false">E2541 - E2540</f>
        <v>3.94</v>
      </c>
      <c r="L2541" s="21" t="n">
        <f aca="false">I2541 / $E$2</f>
        <v>0.0590523690773066</v>
      </c>
      <c r="M2541" s="22" t="n">
        <f aca="false">J2541 / $E$2</f>
        <v>0.0118703241895264</v>
      </c>
      <c r="N2541" s="23" t="n">
        <f aca="false">K2541 / $E$2</f>
        <v>0.0393017456359102</v>
      </c>
      <c r="O2541" s="10" t="str">
        <f aca="false">IF(OR(J2541 &lt; 0, I2541 &lt; 0), IF(J2541 &lt; 0, "BUY", "SELL"), "S.W.")</f>
        <v>S.W.</v>
      </c>
      <c r="P2541" s="11" t="n">
        <f aca="false">IF(OR(O2540="BUY", O2540 = "SELL"), IF(O2540 = "BUY", E2541 - B2541, B2541 - E2541), 0)</f>
        <v>0</v>
      </c>
      <c r="Q2541" s="24" t="n">
        <f aca="false">(F2541 - F2540) / F2540</f>
        <v>1.14068728343277</v>
      </c>
      <c r="R2541" s="25" t="inlineStr">
        <f aca="true">IF(ROW(Q2541) - 2 &gt;= 3, AVERAGE(Q2541:OFFSET(Q2541,1 - $R$2, 0)), "")</f>
        <is>
          <t/>
        </is>
      </c>
    </row>
    <row collapsed="false" customFormat="false" customHeight="false" hidden="false" ht="13.3" outlineLevel="0" r="2542">
      <c r="A2542" s="20" t="n">
        <v>40247</v>
      </c>
      <c r="B2542" s="14" t="n">
        <v>223.83</v>
      </c>
      <c r="C2542" s="15" t="n">
        <v>225.48</v>
      </c>
      <c r="D2542" s="16" t="n">
        <v>223.2</v>
      </c>
      <c r="E2542" s="17" t="n">
        <v>224.84</v>
      </c>
      <c r="F2542" s="18" t="n">
        <v>21293500</v>
      </c>
      <c r="G2542" s="13" t="n">
        <v>223.88</v>
      </c>
      <c r="I2542" s="7" t="n">
        <f aca="false">C2542 - E2541</f>
        <v>2.45999999999998</v>
      </c>
      <c r="J2542" s="8" t="n">
        <f aca="false">E2541 - D2542</f>
        <v>-0.179999999999978</v>
      </c>
      <c r="K2542" s="9" t="n">
        <f aca="false">E2542 - E2541</f>
        <v>1.81999999999999</v>
      </c>
      <c r="L2542" s="21" t="n">
        <f aca="false">I2542 / $E$2</f>
        <v>0.0245386533665833</v>
      </c>
      <c r="M2542" s="22" t="n">
        <f aca="false">J2542 / $E$2</f>
        <v>-0.00179551122194492</v>
      </c>
      <c r="N2542" s="23" t="n">
        <f aca="false">K2542 / $E$2</f>
        <v>0.0181546134663341</v>
      </c>
      <c r="O2542" s="10" t="str">
        <f aca="false">IF(OR(J2542 &lt; 0, I2542 &lt; 0), IF(J2542 &lt; 0, "BUY", "SELL"), "S.W.")</f>
        <v>BUY</v>
      </c>
      <c r="P2542" s="11" t="n">
        <f aca="false">IF(OR(O2541="BUY", O2541 = "SELL"), IF(O2541 = "BUY", E2542 - B2542, B2542 - E2542), 0)</f>
        <v>0</v>
      </c>
      <c r="Q2542" s="24" t="n">
        <f aca="false">(F2542 - F2541) / F2541</f>
        <v>-0.352119489813305</v>
      </c>
      <c r="R2542" s="25" t="inlineStr">
        <f aca="true">IF(ROW(Q2542) - 2 &gt;= 3, AVERAGE(Q2542:OFFSET(Q2542,1 - $R$2, 0)), "")</f>
        <is>
          <t/>
        </is>
      </c>
    </row>
    <row collapsed="false" customFormat="false" customHeight="false" hidden="false" ht="13.3" outlineLevel="0" r="2543">
      <c r="A2543" s="20" t="n">
        <v>40248</v>
      </c>
      <c r="B2543" s="14" t="n">
        <v>223.91</v>
      </c>
      <c r="C2543" s="15" t="n">
        <v>225.5</v>
      </c>
      <c r="D2543" s="16" t="n">
        <v>223.32</v>
      </c>
      <c r="E2543" s="17" t="n">
        <v>225.5</v>
      </c>
      <c r="F2543" s="18" t="n">
        <v>14489300</v>
      </c>
      <c r="G2543" s="13" t="n">
        <v>224.54</v>
      </c>
      <c r="I2543" s="7" t="n">
        <f aca="false">C2543 - E2542</f>
        <v>0.659999999999997</v>
      </c>
      <c r="J2543" s="8" t="n">
        <f aca="false">E2542 - D2543</f>
        <v>1.52000000000001</v>
      </c>
      <c r="K2543" s="9" t="n">
        <f aca="false">E2543 - E2542</f>
        <v>0.659999999999997</v>
      </c>
      <c r="L2543" s="21" t="n">
        <f aca="false">I2543 / $E$2</f>
        <v>0.00658354114713214</v>
      </c>
      <c r="M2543" s="22" t="n">
        <f aca="false">J2543 / $E$2</f>
        <v>0.0151620947630924</v>
      </c>
      <c r="N2543" s="23" t="n">
        <f aca="false">K2543 / $E$2</f>
        <v>0.00658354114713214</v>
      </c>
      <c r="O2543" s="10" t="str">
        <f aca="false">IF(OR(J2543 &lt; 0, I2543 &lt; 0), IF(J2543 &lt; 0, "BUY", "SELL"), "S.W.")</f>
        <v>S.W.</v>
      </c>
      <c r="P2543" s="11" t="n">
        <f aca="false">IF(OR(O2542="BUY", O2542 = "SELL"), IF(O2542 = "BUY", E2543 - B2543, B2543 - E2543), 0)</f>
        <v>1.59</v>
      </c>
      <c r="Q2543" s="24" t="n">
        <f aca="false">(F2543 - F2542) / F2542</f>
        <v>-0.319543522671238</v>
      </c>
      <c r="R2543" s="25" t="inlineStr">
        <f aca="true">IF(ROW(Q2543) - 2 &gt;= 3, AVERAGE(Q2543:OFFSET(Q2543,1 - $R$2, 0)), "")</f>
        <is>
          <t/>
        </is>
      </c>
    </row>
    <row collapsed="false" customFormat="false" customHeight="false" hidden="false" ht="13.3" outlineLevel="0" r="2544">
      <c r="A2544" s="20" t="n">
        <v>40249</v>
      </c>
      <c r="B2544" s="14" t="n">
        <v>227.37</v>
      </c>
      <c r="C2544" s="15" t="n">
        <v>227.73</v>
      </c>
      <c r="D2544" s="16" t="n">
        <v>225.75</v>
      </c>
      <c r="E2544" s="17" t="n">
        <v>226.6</v>
      </c>
      <c r="F2544" s="18" t="n">
        <v>14868700</v>
      </c>
      <c r="G2544" s="13" t="n">
        <v>225.63</v>
      </c>
      <c r="I2544" s="7" t="n">
        <f aca="false">C2544 - E2543</f>
        <v>2.22999999999999</v>
      </c>
      <c r="J2544" s="8" t="n">
        <f aca="false">E2543 - D2544</f>
        <v>-0.25</v>
      </c>
      <c r="K2544" s="9" t="n">
        <f aca="false">E2544 - E2543</f>
        <v>1.09999999999999</v>
      </c>
      <c r="L2544" s="21" t="n">
        <f aca="false">I2544 / $E$2</f>
        <v>0.0222443890274313</v>
      </c>
      <c r="M2544" s="22" t="n">
        <f aca="false">J2544 / $E$2</f>
        <v>-0.00249376558603491</v>
      </c>
      <c r="N2544" s="23" t="n">
        <f aca="false">K2544 / $E$2</f>
        <v>0.0109725685785536</v>
      </c>
      <c r="O2544" s="10" t="str">
        <f aca="false">IF(OR(J2544 &lt; 0, I2544 &lt; 0), IF(J2544 &lt; 0, "BUY", "SELL"), "S.W.")</f>
        <v>BUY</v>
      </c>
      <c r="P2544" s="11" t="n">
        <f aca="false">IF(OR(O2543="BUY", O2543 = "SELL"), IF(O2543 = "BUY", E2544 - B2544, B2544 - E2544), 0)</f>
        <v>0</v>
      </c>
      <c r="Q2544" s="24" t="n">
        <f aca="false">(F2544 - F2543) / F2543</f>
        <v>0.0261848398473356</v>
      </c>
      <c r="R2544" s="25" t="inlineStr">
        <f aca="true">IF(ROW(Q2544) - 2 &gt;= 3, AVERAGE(Q2544:OFFSET(Q2544,1 - $R$2, 0)), "")</f>
        <is>
          <t/>
        </is>
      </c>
    </row>
    <row collapsed="false" customFormat="false" customHeight="false" hidden="false" ht="13.3" outlineLevel="0" r="2545">
      <c r="A2545" s="20" t="n">
        <v>40252</v>
      </c>
      <c r="B2545" s="14" t="n">
        <v>225.38</v>
      </c>
      <c r="C2545" s="15" t="n">
        <v>225.5</v>
      </c>
      <c r="D2545" s="16" t="n">
        <v>220.25</v>
      </c>
      <c r="E2545" s="17" t="n">
        <v>223.84</v>
      </c>
      <c r="F2545" s="18" t="n">
        <v>17625100</v>
      </c>
      <c r="G2545" s="13" t="n">
        <v>222.88</v>
      </c>
      <c r="I2545" s="7" t="n">
        <f aca="false">C2545 - E2544</f>
        <v>-1.09999999999999</v>
      </c>
      <c r="J2545" s="8" t="n">
        <f aca="false">E2544 - D2545</f>
        <v>6.34999999999999</v>
      </c>
      <c r="K2545" s="9" t="n">
        <f aca="false">E2545 - E2544</f>
        <v>-2.75999999999999</v>
      </c>
      <c r="L2545" s="21" t="n">
        <f aca="false">I2545 / $E$2</f>
        <v>-0.0109725685785536</v>
      </c>
      <c r="M2545" s="22" t="n">
        <f aca="false">J2545 / $E$2</f>
        <v>0.0633416458852867</v>
      </c>
      <c r="N2545" s="23" t="n">
        <f aca="false">K2545 / $E$2</f>
        <v>-0.0275311720698253</v>
      </c>
      <c r="O2545" s="10" t="str">
        <f aca="false">IF(OR(J2545 &lt; 0, I2545 &lt; 0), IF(J2545 &lt; 0, "BUY", "SELL"), "S.W.")</f>
        <v>SELL</v>
      </c>
      <c r="P2545" s="11" t="n">
        <f aca="false">IF(OR(O2544="BUY", O2544 = "SELL"), IF(O2544 = "BUY", E2545 - B2545, B2545 - E2545), 0)</f>
        <v>-1.53999999999999</v>
      </c>
      <c r="Q2545" s="24" t="n">
        <f aca="false">(F2545 - F2544) / F2544</f>
        <v>0.185382716713633</v>
      </c>
      <c r="R2545" s="25" t="inlineStr">
        <f aca="true">IF(ROW(Q2545) - 2 &gt;= 3, AVERAGE(Q2545:OFFSET(Q2545,1 - $R$2, 0)), "")</f>
        <is>
          <t/>
        </is>
      </c>
    </row>
    <row collapsed="false" customFormat="false" customHeight="false" hidden="false" ht="13.3" outlineLevel="0" r="2546">
      <c r="A2546" s="20" t="n">
        <v>40253</v>
      </c>
      <c r="B2546" s="14" t="n">
        <v>224.18</v>
      </c>
      <c r="C2546" s="15" t="n">
        <v>224.98</v>
      </c>
      <c r="D2546" s="16" t="n">
        <v>222.51</v>
      </c>
      <c r="E2546" s="17" t="n">
        <v>224.45</v>
      </c>
      <c r="F2546" s="18" t="n">
        <v>15961000</v>
      </c>
      <c r="G2546" s="13" t="n">
        <v>223.49</v>
      </c>
      <c r="I2546" s="7" t="n">
        <f aca="false">C2546 - E2545</f>
        <v>1.13999999999999</v>
      </c>
      <c r="J2546" s="8" t="n">
        <f aca="false">E2545 - D2546</f>
        <v>1.33000000000001</v>
      </c>
      <c r="K2546" s="9" t="n">
        <f aca="false">E2546 - E2545</f>
        <v>0.609999999999985</v>
      </c>
      <c r="L2546" s="21" t="n">
        <f aca="false">I2546 / $E$2</f>
        <v>0.0113715710723191</v>
      </c>
      <c r="M2546" s="22" t="n">
        <f aca="false">J2546 / $E$2</f>
        <v>0.0132668329177059</v>
      </c>
      <c r="N2546" s="23" t="n">
        <f aca="false">K2546 / $E$2</f>
        <v>0.00608478802992504</v>
      </c>
      <c r="O2546" s="10" t="str">
        <f aca="false">IF(OR(J2546 &lt; 0, I2546 &lt; 0), IF(J2546 &lt; 0, "BUY", "SELL"), "S.W.")</f>
        <v>S.W.</v>
      </c>
      <c r="P2546" s="11" t="n">
        <f aca="false">IF(OR(O2545="BUY", O2545 = "SELL"), IF(O2545 = "BUY", E2546 - B2546, B2546 - E2546), 0)</f>
        <v>-0.269999999999982</v>
      </c>
      <c r="Q2546" s="24" t="n">
        <f aca="false">(F2546 - F2545) / F2545</f>
        <v>-0.0944164855802237</v>
      </c>
      <c r="R2546" s="25" t="inlineStr">
        <f aca="true">IF(ROW(Q2546) - 2 &gt;= 3, AVERAGE(Q2546:OFFSET(Q2546,1 - $R$2, 0)), "")</f>
        <is>
          <t/>
        </is>
      </c>
    </row>
    <row collapsed="false" customFormat="false" customHeight="false" hidden="false" ht="13.3" outlineLevel="0" r="2547">
      <c r="A2547" s="20" t="n">
        <v>40254</v>
      </c>
      <c r="B2547" s="14" t="n">
        <v>224.9</v>
      </c>
      <c r="C2547" s="15" t="n">
        <v>226.45</v>
      </c>
      <c r="D2547" s="16" t="n">
        <v>223.27</v>
      </c>
      <c r="E2547" s="17" t="n">
        <v>224.12</v>
      </c>
      <c r="F2547" s="18" t="n">
        <v>16105600</v>
      </c>
      <c r="G2547" s="13" t="n">
        <v>223.16</v>
      </c>
      <c r="I2547" s="7" t="n">
        <f aca="false">C2547 - E2546</f>
        <v>2</v>
      </c>
      <c r="J2547" s="8" t="n">
        <f aca="false">E2546 - D2547</f>
        <v>1.17999999999998</v>
      </c>
      <c r="K2547" s="9" t="n">
        <f aca="false">E2547 - E2546</f>
        <v>-0.329999999999984</v>
      </c>
      <c r="L2547" s="21" t="n">
        <f aca="false">I2547 / $E$2</f>
        <v>0.0199501246882793</v>
      </c>
      <c r="M2547" s="22" t="n">
        <f aca="false">J2547 / $E$2</f>
        <v>0.0117705735660846</v>
      </c>
      <c r="N2547" s="23" t="n">
        <f aca="false">K2547 / $E$2</f>
        <v>-0.00329177057356593</v>
      </c>
      <c r="O2547" s="10" t="str">
        <f aca="false">IF(OR(J2547 &lt; 0, I2547 &lt; 0), IF(J2547 &lt; 0, "BUY", "SELL"), "S.W.")</f>
        <v>S.W.</v>
      </c>
      <c r="P2547" s="11" t="n">
        <f aca="false">IF(OR(O2546="BUY", O2546 = "SELL"), IF(O2546 = "BUY", E2547 - B2547, B2547 - E2547), 0)</f>
        <v>0</v>
      </c>
      <c r="Q2547" s="24" t="n">
        <f aca="false">(F2547 - F2546) / F2546</f>
        <v>0.00905958273291147</v>
      </c>
      <c r="R2547" s="25" t="inlineStr">
        <f aca="true">IF(ROW(Q2547) - 2 &gt;= 3, AVERAGE(Q2547:OFFSET(Q2547,1 - $R$2, 0)), "")</f>
        <is>
          <t/>
        </is>
      </c>
    </row>
    <row collapsed="false" customFormat="false" customHeight="false" hidden="false" ht="13.3" outlineLevel="0" r="2548">
      <c r="A2548" s="20" t="n">
        <v>40255</v>
      </c>
      <c r="B2548" s="14" t="n">
        <v>224.1</v>
      </c>
      <c r="C2548" s="15" t="n">
        <v>225</v>
      </c>
      <c r="D2548" s="16" t="n">
        <v>222.61</v>
      </c>
      <c r="E2548" s="17" t="n">
        <v>224.65</v>
      </c>
      <c r="F2548" s="18" t="n">
        <v>12218200</v>
      </c>
      <c r="G2548" s="13" t="n">
        <v>223.69</v>
      </c>
      <c r="I2548" s="7" t="n">
        <f aca="false">C2548 - E2547</f>
        <v>0.879999999999995</v>
      </c>
      <c r="J2548" s="8" t="n">
        <f aca="false">E2547 - D2548</f>
        <v>1.50999999999999</v>
      </c>
      <c r="K2548" s="9" t="n">
        <f aca="false">E2548 - E2547</f>
        <v>0.530000000000001</v>
      </c>
      <c r="L2548" s="21" t="n">
        <f aca="false">I2548 / $E$2</f>
        <v>0.00877805486284285</v>
      </c>
      <c r="M2548" s="22" t="n">
        <f aca="false">J2548 / $E$2</f>
        <v>0.0150623441396508</v>
      </c>
      <c r="N2548" s="23" t="n">
        <f aca="false">K2548 / $E$2</f>
        <v>0.00528678304239403</v>
      </c>
      <c r="O2548" s="10" t="str">
        <f aca="false">IF(OR(J2548 &lt; 0, I2548 &lt; 0), IF(J2548 &lt; 0, "BUY", "SELL"), "S.W.")</f>
        <v>S.W.</v>
      </c>
      <c r="P2548" s="11" t="n">
        <f aca="false">IF(OR(O2547="BUY", O2547 = "SELL"), IF(O2547 = "BUY", E2548 - B2548, B2548 - E2548), 0)</f>
        <v>0</v>
      </c>
      <c r="Q2548" s="24" t="n">
        <f aca="false">(F2548 - F2547) / F2547</f>
        <v>-0.241369461553745</v>
      </c>
      <c r="R2548" s="25" t="inlineStr">
        <f aca="true">IF(ROW(Q2548) - 2 &gt;= 3, AVERAGE(Q2548:OFFSET(Q2548,1 - $R$2, 0)), "")</f>
        <is>
          <t/>
        </is>
      </c>
    </row>
    <row collapsed="false" customFormat="false" customHeight="false" hidden="false" ht="13.3" outlineLevel="0" r="2549">
      <c r="A2549" s="20" t="n">
        <v>40256</v>
      </c>
      <c r="B2549" s="14" t="n">
        <v>224.79</v>
      </c>
      <c r="C2549" s="15" t="n">
        <v>225.24</v>
      </c>
      <c r="D2549" s="16" t="n">
        <v>221.23</v>
      </c>
      <c r="E2549" s="17" t="n">
        <v>222.25</v>
      </c>
      <c r="F2549" s="18" t="n">
        <v>19980200</v>
      </c>
      <c r="G2549" s="13" t="n">
        <v>221.3</v>
      </c>
      <c r="I2549" s="7" t="n">
        <f aca="false">C2549 - E2548</f>
        <v>0.590000000000003</v>
      </c>
      <c r="J2549" s="8" t="n">
        <f aca="false">E2548 - D2549</f>
        <v>3.42000000000002</v>
      </c>
      <c r="K2549" s="9" t="n">
        <f aca="false">E2549 - E2548</f>
        <v>-2.40000000000001</v>
      </c>
      <c r="L2549" s="21" t="n">
        <f aca="false">I2549 / $E$2</f>
        <v>0.00588528678304243</v>
      </c>
      <c r="M2549" s="22" t="n">
        <f aca="false">J2549 / $E$2</f>
        <v>0.0341147132169578</v>
      </c>
      <c r="N2549" s="23" t="n">
        <f aca="false">K2549 / $E$2</f>
        <v>-0.0239401496259352</v>
      </c>
      <c r="O2549" s="10" t="str">
        <f aca="false">IF(OR(J2549 &lt; 0, I2549 &lt; 0), IF(J2549 &lt; 0, "BUY", "SELL"), "S.W.")</f>
        <v>S.W.</v>
      </c>
      <c r="P2549" s="11" t="n">
        <f aca="false">IF(OR(O2548="BUY", O2548 = "SELL"), IF(O2548 = "BUY", E2549 - B2549, B2549 - E2549), 0)</f>
        <v>0</v>
      </c>
      <c r="Q2549" s="24" t="n">
        <f aca="false">(F2549 - F2548) / F2548</f>
        <v>0.635281792735428</v>
      </c>
      <c r="R2549" s="25" t="inlineStr">
        <f aca="true">IF(ROW(Q2549) - 2 &gt;= 3, AVERAGE(Q2549:OFFSET(Q2549,1 - $R$2, 0)), "")</f>
        <is>
          <t/>
        </is>
      </c>
    </row>
    <row collapsed="false" customFormat="false" customHeight="false" hidden="false" ht="13.3" outlineLevel="0" r="2550">
      <c r="A2550" s="20" t="n">
        <v>40259</v>
      </c>
      <c r="B2550" s="14" t="n">
        <v>220.47</v>
      </c>
      <c r="C2550" s="15" t="n">
        <v>226</v>
      </c>
      <c r="D2550" s="16" t="n">
        <v>220.15</v>
      </c>
      <c r="E2550" s="17" t="n">
        <v>224.75</v>
      </c>
      <c r="F2550" s="18" t="n">
        <v>16300700</v>
      </c>
      <c r="G2550" s="13" t="n">
        <v>223.79</v>
      </c>
      <c r="I2550" s="7" t="n">
        <f aca="false">C2550 - E2549</f>
        <v>3.75</v>
      </c>
      <c r="J2550" s="8" t="n">
        <f aca="false">E2549 - D2550</f>
        <v>2.09999999999999</v>
      </c>
      <c r="K2550" s="9" t="n">
        <f aca="false">E2550 - E2549</f>
        <v>2.5</v>
      </c>
      <c r="L2550" s="21" t="n">
        <f aca="false">I2550 / $E$2</f>
        <v>0.0374064837905237</v>
      </c>
      <c r="M2550" s="22" t="n">
        <f aca="false">J2550 / $E$2</f>
        <v>0.0209476309226932</v>
      </c>
      <c r="N2550" s="23" t="n">
        <f aca="false">K2550 / $E$2</f>
        <v>0.0249376558603491</v>
      </c>
      <c r="O2550" s="10" t="str">
        <f aca="false">IF(OR(J2550 &lt; 0, I2550 &lt; 0), IF(J2550 &lt; 0, "BUY", "SELL"), "S.W.")</f>
        <v>S.W.</v>
      </c>
      <c r="P2550" s="11" t="n">
        <f aca="false">IF(OR(O2549="BUY", O2549 = "SELL"), IF(O2549 = "BUY", E2550 - B2550, B2550 - E2550), 0)</f>
        <v>0</v>
      </c>
      <c r="Q2550" s="24" t="n">
        <f aca="false">(F2550 - F2549) / F2549</f>
        <v>-0.184157315742585</v>
      </c>
      <c r="R2550" s="25" t="inlineStr">
        <f aca="true">IF(ROW(Q2550) - 2 &gt;= 3, AVERAGE(Q2550:OFFSET(Q2550,1 - $R$2, 0)), "")</f>
        <is>
          <t/>
        </is>
      </c>
    </row>
    <row collapsed="false" customFormat="false" customHeight="false" hidden="false" ht="13.3" outlineLevel="0" r="2551">
      <c r="A2551" s="20" t="n">
        <v>40260</v>
      </c>
      <c r="B2551" s="14" t="n">
        <v>225.64</v>
      </c>
      <c r="C2551" s="15" t="n">
        <v>228.78</v>
      </c>
      <c r="D2551" s="16" t="n">
        <v>224.1</v>
      </c>
      <c r="E2551" s="17" t="n">
        <v>228.36</v>
      </c>
      <c r="F2551" s="18" t="n">
        <v>21515400</v>
      </c>
      <c r="G2551" s="13" t="n">
        <v>227.38</v>
      </c>
      <c r="I2551" s="7" t="n">
        <f aca="false">C2551 - E2550</f>
        <v>4.03</v>
      </c>
      <c r="J2551" s="8" t="n">
        <f aca="false">E2550 - D2551</f>
        <v>0.650000000000006</v>
      </c>
      <c r="K2551" s="9" t="n">
        <f aca="false">E2551 - E2550</f>
        <v>3.61000000000001</v>
      </c>
      <c r="L2551" s="21" t="n">
        <f aca="false">I2551 / $E$2</f>
        <v>0.0401995012468828</v>
      </c>
      <c r="M2551" s="22" t="n">
        <f aca="false">J2551 / $E$2</f>
        <v>0.00648379052369083</v>
      </c>
      <c r="N2551" s="23" t="n">
        <f aca="false">K2551 / $E$2</f>
        <v>0.0360099750623443</v>
      </c>
      <c r="O2551" s="10" t="str">
        <f aca="false">IF(OR(J2551 &lt; 0, I2551 &lt; 0), IF(J2551 &lt; 0, "BUY", "SELL"), "S.W.")</f>
        <v>S.W.</v>
      </c>
      <c r="P2551" s="11" t="n">
        <f aca="false">IF(OR(O2550="BUY", O2550 = "SELL"), IF(O2550 = "BUY", E2551 - B2551, B2551 - E2551), 0)</f>
        <v>0</v>
      </c>
      <c r="Q2551" s="24" t="n">
        <f aca="false">(F2551 - F2550) / F2550</f>
        <v>0.319906507082518</v>
      </c>
      <c r="R2551" s="25" t="inlineStr">
        <f aca="true">IF(ROW(Q2551) - 2 &gt;= 3, AVERAGE(Q2551:OFFSET(Q2551,1 - $R$2, 0)), "")</f>
        <is>
          <t/>
        </is>
      </c>
    </row>
    <row collapsed="false" customFormat="false" customHeight="false" hidden="false" ht="13.3" outlineLevel="0" r="2552">
      <c r="A2552" s="20" t="n">
        <v>40261</v>
      </c>
      <c r="B2552" s="14" t="n">
        <v>227.64</v>
      </c>
      <c r="C2552" s="15" t="n">
        <v>230.2</v>
      </c>
      <c r="D2552" s="16" t="n">
        <v>227.51</v>
      </c>
      <c r="E2552" s="17" t="n">
        <v>229.37</v>
      </c>
      <c r="F2552" s="18" t="n">
        <v>21349300</v>
      </c>
      <c r="G2552" s="13" t="n">
        <v>228.39</v>
      </c>
      <c r="I2552" s="7" t="n">
        <f aca="false">C2552 - E2551</f>
        <v>1.83999999999998</v>
      </c>
      <c r="J2552" s="8" t="n">
        <f aca="false">E2551 - D2552</f>
        <v>0.850000000000023</v>
      </c>
      <c r="K2552" s="9" t="n">
        <f aca="false">E2552 - E2551</f>
        <v>1.00999999999999</v>
      </c>
      <c r="L2552" s="21" t="n">
        <f aca="false">I2552 / $E$2</f>
        <v>0.0183541147132167</v>
      </c>
      <c r="M2552" s="22" t="n">
        <f aca="false">J2552 / $E$2</f>
        <v>0.00847880299251893</v>
      </c>
      <c r="N2552" s="23" t="n">
        <f aca="false">K2552 / $E$2</f>
        <v>0.010074812967581</v>
      </c>
      <c r="O2552" s="10" t="str">
        <f aca="false">IF(OR(J2552 &lt; 0, I2552 &lt; 0), IF(J2552 &lt; 0, "BUY", "SELL"), "S.W.")</f>
        <v>S.W.</v>
      </c>
      <c r="P2552" s="11" t="n">
        <f aca="false">IF(OR(O2551="BUY", O2551 = "SELL"), IF(O2551 = "BUY", E2552 - B2552, B2552 - E2552), 0)</f>
        <v>0</v>
      </c>
      <c r="Q2552" s="24" t="n">
        <f aca="false">(F2552 - F2551) / F2551</f>
        <v>-0.00772005168391013</v>
      </c>
      <c r="R2552" s="25" t="inlineStr">
        <f aca="true">IF(ROW(Q2552) - 2 &gt;= 3, AVERAGE(Q2552:OFFSET(Q2552,1 - $R$2, 0)), "")</f>
        <is>
          <t/>
        </is>
      </c>
    </row>
    <row collapsed="false" customFormat="false" customHeight="false" hidden="false" ht="13.3" outlineLevel="0" r="2553">
      <c r="A2553" s="20" t="n">
        <v>40262</v>
      </c>
      <c r="B2553" s="14" t="n">
        <v>230.92</v>
      </c>
      <c r="C2553" s="15" t="n">
        <v>230.97</v>
      </c>
      <c r="D2553" s="16" t="n">
        <v>226.25</v>
      </c>
      <c r="E2553" s="17" t="n">
        <v>226.65</v>
      </c>
      <c r="F2553" s="18" t="n">
        <v>19367300</v>
      </c>
      <c r="G2553" s="13" t="n">
        <v>225.68</v>
      </c>
      <c r="I2553" s="7" t="n">
        <f aca="false">C2553 - E2552</f>
        <v>1.59999999999999</v>
      </c>
      <c r="J2553" s="8" t="n">
        <f aca="false">E2552 - D2553</f>
        <v>3.12</v>
      </c>
      <c r="K2553" s="9" t="n">
        <f aca="false">E2553 - E2552</f>
        <v>-2.72</v>
      </c>
      <c r="L2553" s="21" t="n">
        <f aca="false">I2553 / $E$2</f>
        <v>0.0159600997506234</v>
      </c>
      <c r="M2553" s="22" t="n">
        <f aca="false">J2553 / $E$2</f>
        <v>0.0311221945137158</v>
      </c>
      <c r="N2553" s="23" t="n">
        <f aca="false">K2553 / $E$2</f>
        <v>-0.0271321695760598</v>
      </c>
      <c r="O2553" s="10" t="str">
        <f aca="false">IF(OR(J2553 &lt; 0, I2553 &lt; 0), IF(J2553 &lt; 0, "BUY", "SELL"), "S.W.")</f>
        <v>S.W.</v>
      </c>
      <c r="P2553" s="11" t="n">
        <f aca="false">IF(OR(O2552="BUY", O2552 = "SELL"), IF(O2552 = "BUY", E2553 - B2553, B2553 - E2553), 0)</f>
        <v>0</v>
      </c>
      <c r="Q2553" s="24" t="n">
        <f aca="false">(F2553 - F2552) / F2552</f>
        <v>-0.0928367674818378</v>
      </c>
      <c r="R2553" s="25" t="inlineStr">
        <f aca="true">IF(ROW(Q2553) - 2 &gt;= 3, AVERAGE(Q2553:OFFSET(Q2553,1 - $R$2, 0)), "")</f>
        <is>
          <t/>
        </is>
      </c>
    </row>
    <row collapsed="false" customFormat="false" customHeight="false" hidden="false" ht="13.3" outlineLevel="0" r="2554">
      <c r="A2554" s="20" t="n">
        <v>40263</v>
      </c>
      <c r="B2554" s="14" t="n">
        <v>228.95</v>
      </c>
      <c r="C2554" s="15" t="n">
        <v>231.95</v>
      </c>
      <c r="D2554" s="16" t="n">
        <v>228.55</v>
      </c>
      <c r="E2554" s="17" t="n">
        <v>230.9</v>
      </c>
      <c r="F2554" s="18" t="n">
        <v>22888400</v>
      </c>
      <c r="G2554" s="13" t="n">
        <v>229.91</v>
      </c>
      <c r="I2554" s="7" t="n">
        <f aca="false">C2554 - E2553</f>
        <v>5.29999999999998</v>
      </c>
      <c r="J2554" s="8" t="n">
        <f aca="false">E2553 - D2554</f>
        <v>-1.90000000000001</v>
      </c>
      <c r="K2554" s="9" t="n">
        <f aca="false">E2554 - E2553</f>
        <v>4.25</v>
      </c>
      <c r="L2554" s="21" t="n">
        <f aca="false">I2554 / $E$2</f>
        <v>0.05286783042394</v>
      </c>
      <c r="M2554" s="22" t="n">
        <f aca="false">J2554 / $E$2</f>
        <v>-0.0189526184538654</v>
      </c>
      <c r="N2554" s="23" t="n">
        <f aca="false">K2554 / $E$2</f>
        <v>0.0423940149625935</v>
      </c>
      <c r="O2554" s="10" t="str">
        <f aca="false">IF(OR(J2554 &lt; 0, I2554 &lt; 0), IF(J2554 &lt; 0, "BUY", "SELL"), "S.W.")</f>
        <v>BUY</v>
      </c>
      <c r="P2554" s="11" t="n">
        <f aca="false">IF(OR(O2553="BUY", O2553 = "SELL"), IF(O2553 = "BUY", E2554 - B2554, B2554 - E2554), 0)</f>
        <v>0</v>
      </c>
      <c r="Q2554" s="24" t="n">
        <f aca="false">(F2554 - F2553) / F2553</f>
        <v>0.181806446949239</v>
      </c>
      <c r="R2554" s="25" t="inlineStr">
        <f aca="true">IF(ROW(Q2554) - 2 &gt;= 3, AVERAGE(Q2554:OFFSET(Q2554,1 - $R$2, 0)), "")</f>
        <is>
          <t/>
        </is>
      </c>
    </row>
    <row collapsed="false" customFormat="false" customHeight="false" hidden="false" ht="13.3" outlineLevel="0" r="2555">
      <c r="A2555" s="20" t="n">
        <v>40266</v>
      </c>
      <c r="B2555" s="14" t="n">
        <v>233</v>
      </c>
      <c r="C2555" s="15" t="n">
        <v>233.87</v>
      </c>
      <c r="D2555" s="16" t="n">
        <v>231.62</v>
      </c>
      <c r="E2555" s="17" t="n">
        <v>232.39</v>
      </c>
      <c r="F2555" s="18" t="n">
        <v>19312300</v>
      </c>
      <c r="G2555" s="13" t="n">
        <v>231.4</v>
      </c>
      <c r="I2555" s="7" t="n">
        <f aca="false">C2555 - E2554</f>
        <v>2.97</v>
      </c>
      <c r="J2555" s="8" t="n">
        <f aca="false">E2554 - D2555</f>
        <v>-0.719999999999999</v>
      </c>
      <c r="K2555" s="9" t="n">
        <f aca="false">E2555 - E2554</f>
        <v>1.48999999999998</v>
      </c>
      <c r="L2555" s="21" t="n">
        <f aca="false">I2555 / $E$2</f>
        <v>0.0296259351620948</v>
      </c>
      <c r="M2555" s="22" t="n">
        <f aca="false">J2555 / $E$2</f>
        <v>-0.00718204488778054</v>
      </c>
      <c r="N2555" s="23" t="n">
        <f aca="false">K2555 / $E$2</f>
        <v>0.0148628428927679</v>
      </c>
      <c r="O2555" s="10" t="str">
        <f aca="false">IF(OR(J2555 &lt; 0, I2555 &lt; 0), IF(J2555 &lt; 0, "BUY", "SELL"), "S.W.")</f>
        <v>BUY</v>
      </c>
      <c r="P2555" s="11" t="n">
        <f aca="false">IF(OR(O2554="BUY", O2554 = "SELL"), IF(O2554 = "BUY", E2555 - B2555, B2555 - E2555), 0)</f>
        <v>-0.610000000000014</v>
      </c>
      <c r="Q2555" s="24" t="n">
        <f aca="false">(F2555 - F2554) / F2554</f>
        <v>-0.156240715821115</v>
      </c>
      <c r="R2555" s="25" t="inlineStr">
        <f aca="true">IF(ROW(Q2555) - 2 &gt;= 3, AVERAGE(Q2555:OFFSET(Q2555,1 - $R$2, 0)), "")</f>
        <is>
          <t/>
        </is>
      </c>
    </row>
    <row collapsed="false" customFormat="false" customHeight="false" hidden="false" ht="13.3" outlineLevel="0" r="2556">
      <c r="A2556" s="20" t="n">
        <v>40267</v>
      </c>
      <c r="B2556" s="14" t="n">
        <v>236.6</v>
      </c>
      <c r="C2556" s="15" t="n">
        <v>237.48</v>
      </c>
      <c r="D2556" s="16" t="n">
        <v>234.25</v>
      </c>
      <c r="E2556" s="17" t="n">
        <v>235.85</v>
      </c>
      <c r="F2556" s="18" t="n">
        <v>18832500</v>
      </c>
      <c r="G2556" s="13" t="n">
        <v>234.84</v>
      </c>
      <c r="I2556" s="7" t="n">
        <f aca="false">C2556 - E2555</f>
        <v>5.09</v>
      </c>
      <c r="J2556" s="8" t="n">
        <f aca="false">E2555 - D2556</f>
        <v>-1.86000000000001</v>
      </c>
      <c r="K2556" s="9" t="n">
        <f aca="false">E2556 - E2555</f>
        <v>3.46000000000001</v>
      </c>
      <c r="L2556" s="21" t="n">
        <f aca="false">I2556 / $E$2</f>
        <v>0.0507730673316709</v>
      </c>
      <c r="M2556" s="22" t="n">
        <f aca="false">J2556 / $E$2</f>
        <v>-0.0185536159600999</v>
      </c>
      <c r="N2556" s="23" t="n">
        <f aca="false">K2556 / $E$2</f>
        <v>0.0345137157107233</v>
      </c>
      <c r="O2556" s="10" t="str">
        <f aca="false">IF(OR(J2556 &lt; 0, I2556 &lt; 0), IF(J2556 &lt; 0, "BUY", "SELL"), "S.W.")</f>
        <v>BUY</v>
      </c>
      <c r="P2556" s="11" t="n">
        <f aca="false">IF(OR(O2555="BUY", O2555 = "SELL"), IF(O2555 = "BUY", E2556 - B2556, B2556 - E2556), 0)</f>
        <v>-0.75</v>
      </c>
      <c r="Q2556" s="24" t="n">
        <f aca="false">(F2556 - F2555) / F2555</f>
        <v>-0.0248442702319247</v>
      </c>
      <c r="R2556" s="25" t="inlineStr">
        <f aca="true">IF(ROW(Q2556) - 2 &gt;= 3, AVERAGE(Q2556:OFFSET(Q2556,1 - $R$2, 0)), "")</f>
        <is>
          <t/>
        </is>
      </c>
    </row>
    <row collapsed="false" customFormat="false" customHeight="false" hidden="false" ht="13.3" outlineLevel="0" r="2557">
      <c r="A2557" s="20" t="n">
        <v>40268</v>
      </c>
      <c r="B2557" s="14" t="n">
        <v>235.49</v>
      </c>
      <c r="C2557" s="15" t="n">
        <v>236.61</v>
      </c>
      <c r="D2557" s="16" t="n">
        <v>234.46</v>
      </c>
      <c r="E2557" s="17" t="n">
        <v>235</v>
      </c>
      <c r="F2557" s="18" t="n">
        <v>15380700</v>
      </c>
      <c r="G2557" s="13" t="n">
        <v>234</v>
      </c>
      <c r="I2557" s="7" t="n">
        <f aca="false">C2557 - E2556</f>
        <v>0.760000000000019</v>
      </c>
      <c r="J2557" s="8" t="n">
        <f aca="false">E2556 - D2557</f>
        <v>1.38999999999999</v>
      </c>
      <c r="K2557" s="9" t="n">
        <f aca="false">E2557 - E2556</f>
        <v>-0.849999999999994</v>
      </c>
      <c r="L2557" s="21" t="n">
        <f aca="false">I2557 / $E$2</f>
        <v>0.00758104738154633</v>
      </c>
      <c r="M2557" s="22" t="n">
        <f aca="false">J2557 / $E$2</f>
        <v>0.013865336658354</v>
      </c>
      <c r="N2557" s="23" t="n">
        <f aca="false">K2557 / $E$2</f>
        <v>-0.00847880299251865</v>
      </c>
      <c r="O2557" s="10" t="str">
        <f aca="false">IF(OR(J2557 &lt; 0, I2557 &lt; 0), IF(J2557 &lt; 0, "BUY", "SELL"), "S.W.")</f>
        <v>S.W.</v>
      </c>
      <c r="P2557" s="11" t="n">
        <f aca="false">IF(OR(O2556="BUY", O2556 = "SELL"), IF(O2556 = "BUY", E2557 - B2557, B2557 - E2557), 0)</f>
        <v>-0.490000000000009</v>
      </c>
      <c r="Q2557" s="24" t="n">
        <f aca="false">(F2557 - F2556) / F2556</f>
        <v>-0.183289526085225</v>
      </c>
      <c r="R2557" s="25" t="inlineStr">
        <f aca="true">IF(ROW(Q2557) - 2 &gt;= 3, AVERAGE(Q2557:OFFSET(Q2557,1 - $R$2, 0)), "")</f>
        <is>
          <t/>
        </is>
      </c>
    </row>
    <row collapsed="false" customFormat="false" customHeight="false" hidden="false" ht="13.3" outlineLevel="0" r="2558">
      <c r="A2558" s="20" t="n">
        <v>40269</v>
      </c>
      <c r="B2558" s="14" t="n">
        <v>237.41</v>
      </c>
      <c r="C2558" s="15" t="n">
        <v>238.73</v>
      </c>
      <c r="D2558" s="16" t="n">
        <v>232.75</v>
      </c>
      <c r="E2558" s="17" t="n">
        <v>235.97</v>
      </c>
      <c r="F2558" s="18" t="n">
        <v>21540900</v>
      </c>
      <c r="G2558" s="13" t="n">
        <v>234.96</v>
      </c>
      <c r="I2558" s="7" t="n">
        <f aca="false">C2558 - E2557</f>
        <v>3.72999999999999</v>
      </c>
      <c r="J2558" s="8" t="n">
        <f aca="false">E2557 - D2558</f>
        <v>2.25</v>
      </c>
      <c r="K2558" s="9" t="n">
        <f aca="false">E2558 - E2557</f>
        <v>0.969999999999999</v>
      </c>
      <c r="L2558" s="21" t="n">
        <f aca="false">I2558 / $E$2</f>
        <v>0.0372069825436408</v>
      </c>
      <c r="M2558" s="22" t="n">
        <f aca="false">J2558 / $E$2</f>
        <v>0.0224438902743142</v>
      </c>
      <c r="N2558" s="23" t="n">
        <f aca="false">K2558 / $E$2</f>
        <v>0.00967581047381545</v>
      </c>
      <c r="O2558" s="10" t="str">
        <f aca="false">IF(OR(J2558 &lt; 0, I2558 &lt; 0), IF(J2558 &lt; 0, "BUY", "SELL"), "S.W.")</f>
        <v>S.W.</v>
      </c>
      <c r="P2558" s="11" t="n">
        <f aca="false">IF(OR(O2557="BUY", O2557 = "SELL"), IF(O2557 = "BUY", E2558 - B2558, B2558 - E2558), 0)</f>
        <v>0</v>
      </c>
      <c r="Q2558" s="24" t="n">
        <f aca="false">(F2558 - F2557) / F2557</f>
        <v>0.400514931049952</v>
      </c>
      <c r="R2558" s="25" t="inlineStr">
        <f aca="true">IF(ROW(Q2558) - 2 &gt;= 3, AVERAGE(Q2558:OFFSET(Q2558,1 - $R$2, 0)), "")</f>
        <is>
          <t/>
        </is>
      </c>
    </row>
    <row collapsed="false" customFormat="false" customHeight="false" hidden="false" ht="13.3" outlineLevel="0" r="2559">
      <c r="A2559" s="20" t="n">
        <v>40273</v>
      </c>
      <c r="B2559" s="14" t="n">
        <v>234.98</v>
      </c>
      <c r="C2559" s="15" t="n">
        <v>238.51</v>
      </c>
      <c r="D2559" s="16" t="n">
        <v>234.77</v>
      </c>
      <c r="E2559" s="17" t="n">
        <v>238.49</v>
      </c>
      <c r="F2559" s="18" t="n">
        <v>24446700</v>
      </c>
      <c r="G2559" s="13" t="n">
        <v>237.47</v>
      </c>
      <c r="I2559" s="7" t="n">
        <f aca="false">C2559 - E2558</f>
        <v>2.53999999999999</v>
      </c>
      <c r="J2559" s="8" t="n">
        <f aca="false">E2558 - D2559</f>
        <v>1.19999999999999</v>
      </c>
      <c r="K2559" s="9" t="n">
        <f aca="false">E2559 - E2558</f>
        <v>2.52000000000001</v>
      </c>
      <c r="L2559" s="21" t="n">
        <f aca="false">I2559 / $E$2</f>
        <v>0.0253366583541146</v>
      </c>
      <c r="M2559" s="22" t="n">
        <f aca="false">J2559 / $E$2</f>
        <v>0.0119700748129675</v>
      </c>
      <c r="N2559" s="23" t="n">
        <f aca="false">K2559 / $E$2</f>
        <v>0.025137157107232</v>
      </c>
      <c r="O2559" s="10" t="str">
        <f aca="false">IF(OR(J2559 &lt; 0, I2559 &lt; 0), IF(J2559 &lt; 0, "BUY", "SELL"), "S.W.")</f>
        <v>S.W.</v>
      </c>
      <c r="P2559" s="11" t="n">
        <f aca="false">IF(OR(O2558="BUY", O2558 = "SELL"), IF(O2558 = "BUY", E2559 - B2559, B2559 - E2559), 0)</f>
        <v>0</v>
      </c>
      <c r="Q2559" s="24" t="n">
        <f aca="false">(F2559 - F2558) / F2558</f>
        <v>0.134896870604292</v>
      </c>
      <c r="R2559" s="25" t="inlineStr">
        <f aca="true">IF(ROW(Q2559) - 2 &gt;= 3, AVERAGE(Q2559:OFFSET(Q2559,1 - $R$2, 0)), "")</f>
        <is>
          <t/>
        </is>
      </c>
    </row>
    <row collapsed="false" customFormat="false" customHeight="false" hidden="false" ht="13.3" outlineLevel="0" r="2560">
      <c r="A2560" s="20" t="n">
        <v>40274</v>
      </c>
      <c r="B2560" s="14" t="n">
        <v>238.2</v>
      </c>
      <c r="C2560" s="15" t="n">
        <v>240.24</v>
      </c>
      <c r="D2560" s="16" t="n">
        <v>237</v>
      </c>
      <c r="E2560" s="17" t="n">
        <v>239.54</v>
      </c>
      <c r="F2560" s="18" t="n">
        <v>15964900</v>
      </c>
      <c r="G2560" s="13" t="n">
        <v>238.52</v>
      </c>
      <c r="I2560" s="7" t="n">
        <f aca="false">C2560 - E2559</f>
        <v>1.75</v>
      </c>
      <c r="J2560" s="8" t="n">
        <f aca="false">E2559 - D2560</f>
        <v>1.49000000000001</v>
      </c>
      <c r="K2560" s="9" t="n">
        <f aca="false">E2560 - E2559</f>
        <v>1.04999999999998</v>
      </c>
      <c r="L2560" s="21" t="n">
        <f aca="false">I2560 / $E$2</f>
        <v>0.0174563591022444</v>
      </c>
      <c r="M2560" s="22" t="n">
        <f aca="false">J2560 / $E$2</f>
        <v>0.0148628428927682</v>
      </c>
      <c r="N2560" s="23" t="n">
        <f aca="false">K2560 / $E$2</f>
        <v>0.0104738154613465</v>
      </c>
      <c r="O2560" s="10" t="str">
        <f aca="false">IF(OR(J2560 &lt; 0, I2560 &lt; 0), IF(J2560 &lt; 0, "BUY", "SELL"), "S.W.")</f>
        <v>S.W.</v>
      </c>
      <c r="P2560" s="11" t="n">
        <f aca="false">IF(OR(O2559="BUY", O2559 = "SELL"), IF(O2559 = "BUY", E2560 - B2560, B2560 - E2560), 0)</f>
        <v>0</v>
      </c>
      <c r="Q2560" s="24" t="n">
        <f aca="false">(F2560 - F2559) / F2559</f>
        <v>-0.346950713184193</v>
      </c>
      <c r="R2560" s="25" t="inlineStr">
        <f aca="true">IF(ROW(Q2560) - 2 &gt;= 3, AVERAGE(Q2560:OFFSET(Q2560,1 - $R$2, 0)), "")</f>
        <is>
          <t/>
        </is>
      </c>
    </row>
    <row collapsed="false" customFormat="false" customHeight="false" hidden="false" ht="13.3" outlineLevel="0" r="2561">
      <c r="A2561" s="20" t="n">
        <v>40275</v>
      </c>
      <c r="B2561" s="14" t="n">
        <v>239.55</v>
      </c>
      <c r="C2561" s="15" t="n">
        <v>241.92</v>
      </c>
      <c r="D2561" s="16" t="n">
        <v>238.66</v>
      </c>
      <c r="E2561" s="17" t="n">
        <v>240.6</v>
      </c>
      <c r="F2561" s="18" t="n">
        <v>22446500</v>
      </c>
      <c r="G2561" s="13" t="n">
        <v>239.57</v>
      </c>
      <c r="I2561" s="7" t="n">
        <f aca="false">C2561 - E2560</f>
        <v>2.38</v>
      </c>
      <c r="J2561" s="8" t="n">
        <f aca="false">E2560 - D2561</f>
        <v>0.879999999999995</v>
      </c>
      <c r="K2561" s="9" t="n">
        <f aca="false">E2561 - E2560</f>
        <v>1.06</v>
      </c>
      <c r="L2561" s="21" t="n">
        <f aca="false">I2561 / $E$2</f>
        <v>0.0237406483790523</v>
      </c>
      <c r="M2561" s="22" t="n">
        <f aca="false">J2561 / $E$2</f>
        <v>0.00877805486284285</v>
      </c>
      <c r="N2561" s="23" t="n">
        <f aca="false">K2561 / $E$2</f>
        <v>0.0105735660847881</v>
      </c>
      <c r="O2561" s="10" t="str">
        <f aca="false">IF(OR(J2561 &lt; 0, I2561 &lt; 0), IF(J2561 &lt; 0, "BUY", "SELL"), "S.W.")</f>
        <v>S.W.</v>
      </c>
      <c r="P2561" s="11" t="n">
        <f aca="false">IF(OR(O2560="BUY", O2560 = "SELL"), IF(O2560 = "BUY", E2561 - B2561, B2561 - E2561), 0)</f>
        <v>0</v>
      </c>
      <c r="Q2561" s="24" t="n">
        <f aca="false">(F2561 - F2560) / F2560</f>
        <v>0.405990641970824</v>
      </c>
      <c r="R2561" s="25" t="inlineStr">
        <f aca="true">IF(ROW(Q2561) - 2 &gt;= 3, AVERAGE(Q2561:OFFSET(Q2561,1 - $R$2, 0)), "")</f>
        <is>
          <t/>
        </is>
      </c>
    </row>
    <row collapsed="false" customFormat="false" customHeight="false" hidden="false" ht="13.3" outlineLevel="0" r="2562">
      <c r="A2562" s="20" t="n">
        <v>40276</v>
      </c>
      <c r="B2562" s="14" t="n">
        <v>240.44</v>
      </c>
      <c r="C2562" s="15" t="n">
        <v>241.54</v>
      </c>
      <c r="D2562" s="16" t="n">
        <v>238.04</v>
      </c>
      <c r="E2562" s="17" t="n">
        <v>239.95</v>
      </c>
      <c r="F2562" s="18" t="n">
        <v>20463900</v>
      </c>
      <c r="G2562" s="13" t="n">
        <v>238.92</v>
      </c>
      <c r="I2562" s="7" t="n">
        <f aca="false">C2562 - E2561</f>
        <v>0.939999999999998</v>
      </c>
      <c r="J2562" s="8" t="n">
        <f aca="false">E2561 - D2562</f>
        <v>2.56</v>
      </c>
      <c r="K2562" s="9" t="n">
        <f aca="false">E2562 - E2561</f>
        <v>-0.650000000000006</v>
      </c>
      <c r="L2562" s="21" t="n">
        <f aca="false">I2562 / $E$2</f>
        <v>0.00937655860349125</v>
      </c>
      <c r="M2562" s="22" t="n">
        <f aca="false">J2562 / $E$2</f>
        <v>0.0255361596009975</v>
      </c>
      <c r="N2562" s="23" t="n">
        <f aca="false">K2562 / $E$2</f>
        <v>-0.00648379052369083</v>
      </c>
      <c r="O2562" s="10" t="str">
        <f aca="false">IF(OR(J2562 &lt; 0, I2562 &lt; 0), IF(J2562 &lt; 0, "BUY", "SELL"), "S.W.")</f>
        <v>S.W.</v>
      </c>
      <c r="P2562" s="11" t="n">
        <f aca="false">IF(OR(O2561="BUY", O2561 = "SELL"), IF(O2561 = "BUY", E2562 - B2562, B2562 - E2562), 0)</f>
        <v>0</v>
      </c>
      <c r="Q2562" s="24" t="n">
        <f aca="false">(F2562 - F2561) / F2561</f>
        <v>-0.0883255741429622</v>
      </c>
      <c r="R2562" s="25" t="inlineStr">
        <f aca="true">IF(ROW(Q2562) - 2 &gt;= 3, AVERAGE(Q2562:OFFSET(Q2562,1 - $R$2, 0)), "")</f>
        <is>
          <t/>
        </is>
      </c>
    </row>
    <row collapsed="false" customFormat="false" customHeight="false" hidden="false" ht="13.3" outlineLevel="0" r="2563">
      <c r="A2563" s="20" t="n">
        <v>40277</v>
      </c>
      <c r="B2563" s="14" t="n">
        <v>241.43</v>
      </c>
      <c r="C2563" s="15" t="n">
        <v>241.89</v>
      </c>
      <c r="D2563" s="16" t="n">
        <v>240.46</v>
      </c>
      <c r="E2563" s="17" t="n">
        <v>241.79</v>
      </c>
      <c r="F2563" s="18" t="n">
        <v>11935100</v>
      </c>
      <c r="G2563" s="13" t="n">
        <v>240.76</v>
      </c>
      <c r="I2563" s="7" t="n">
        <f aca="false">C2563 - E2562</f>
        <v>1.94</v>
      </c>
      <c r="J2563" s="8" t="n">
        <f aca="false">E2562 - D2563</f>
        <v>-0.510000000000019</v>
      </c>
      <c r="K2563" s="9" t="n">
        <f aca="false">E2563 - E2562</f>
        <v>1.84</v>
      </c>
      <c r="L2563" s="21" t="n">
        <f aca="false">I2563 / $E$2</f>
        <v>0.0193516209476309</v>
      </c>
      <c r="M2563" s="22" t="n">
        <f aca="false">J2563 / $E$2</f>
        <v>-0.00508728179551141</v>
      </c>
      <c r="N2563" s="23" t="n">
        <f aca="false">K2563 / $E$2</f>
        <v>0.018354114713217</v>
      </c>
      <c r="O2563" s="10" t="str">
        <f aca="false">IF(OR(J2563 &lt; 0, I2563 &lt; 0), IF(J2563 &lt; 0, "BUY", "SELL"), "S.W.")</f>
        <v>BUY</v>
      </c>
      <c r="P2563" s="11" t="n">
        <f aca="false">IF(OR(O2562="BUY", O2562 = "SELL"), IF(O2562 = "BUY", E2563 - B2563, B2563 - E2563), 0)</f>
        <v>0</v>
      </c>
      <c r="Q2563" s="24" t="n">
        <f aca="false">(F2563 - F2562) / F2562</f>
        <v>-0.416772951392452</v>
      </c>
      <c r="R2563" s="25" t="inlineStr">
        <f aca="true">IF(ROW(Q2563) - 2 &gt;= 3, AVERAGE(Q2563:OFFSET(Q2563,1 - $R$2, 0)), "")</f>
        <is>
          <t/>
        </is>
      </c>
    </row>
    <row collapsed="false" customFormat="false" customHeight="false" hidden="false" ht="13.3" outlineLevel="0" r="2564">
      <c r="A2564" s="20" t="n">
        <v>40280</v>
      </c>
      <c r="B2564" s="14" t="n">
        <v>242.2</v>
      </c>
      <c r="C2564" s="15" t="n">
        <v>243.07</v>
      </c>
      <c r="D2564" s="16" t="n">
        <v>241.81</v>
      </c>
      <c r="E2564" s="17" t="n">
        <v>242.29</v>
      </c>
      <c r="F2564" s="18" t="n">
        <v>11893800</v>
      </c>
      <c r="G2564" s="13" t="n">
        <v>241.25</v>
      </c>
      <c r="I2564" s="7" t="n">
        <f aca="false">C2564 - E2563</f>
        <v>1.28</v>
      </c>
      <c r="J2564" s="8" t="n">
        <f aca="false">E2563 - D2564</f>
        <v>-0.0200000000000102</v>
      </c>
      <c r="K2564" s="9" t="n">
        <f aca="false">E2564 - E2563</f>
        <v>0.5</v>
      </c>
      <c r="L2564" s="21" t="n">
        <f aca="false">I2564 / $E$2</f>
        <v>0.0127680798004988</v>
      </c>
      <c r="M2564" s="22" t="n">
        <f aca="false">J2564 / $E$2</f>
        <v>-0.000199501246882895</v>
      </c>
      <c r="N2564" s="23" t="n">
        <f aca="false">K2564 / $E$2</f>
        <v>0.00498753117206983</v>
      </c>
      <c r="O2564" s="10" t="str">
        <f aca="false">IF(OR(J2564 &lt; 0, I2564 &lt; 0), IF(J2564 &lt; 0, "BUY", "SELL"), "S.W.")</f>
        <v>BUY</v>
      </c>
      <c r="P2564" s="11" t="n">
        <f aca="false">IF(OR(O2563="BUY", O2563 = "SELL"), IF(O2563 = "BUY", E2564 - B2564, B2564 - E2564), 0)</f>
        <v>0.0900000000000034</v>
      </c>
      <c r="Q2564" s="24" t="n">
        <f aca="false">(F2564 - F2563) / F2563</f>
        <v>-0.00346038156362326</v>
      </c>
      <c r="R2564" s="25" t="inlineStr">
        <f aca="true">IF(ROW(Q2564) - 2 &gt;= 3, AVERAGE(Q2564:OFFSET(Q2564,1 - $R$2, 0)), "")</f>
        <is>
          <t/>
        </is>
      </c>
    </row>
    <row collapsed="false" customFormat="false" customHeight="false" hidden="false" ht="13.3" outlineLevel="0" r="2565">
      <c r="A2565" s="20" t="n">
        <v>40281</v>
      </c>
      <c r="B2565" s="14" t="n">
        <v>241.86</v>
      </c>
      <c r="C2565" s="15" t="n">
        <v>242.8</v>
      </c>
      <c r="D2565" s="16" t="n">
        <v>241.11</v>
      </c>
      <c r="E2565" s="17" t="n">
        <v>242.43</v>
      </c>
      <c r="F2565" s="18" t="n">
        <v>10936100</v>
      </c>
      <c r="G2565" s="13" t="n">
        <v>241.39</v>
      </c>
      <c r="I2565" s="7" t="n">
        <f aca="false">C2565 - E2564</f>
        <v>0.510000000000019</v>
      </c>
      <c r="J2565" s="8" t="n">
        <f aca="false">E2564 - D2565</f>
        <v>1.17999999999998</v>
      </c>
      <c r="K2565" s="9" t="n">
        <f aca="false">E2565 - E2564</f>
        <v>0.140000000000015</v>
      </c>
      <c r="L2565" s="21" t="n">
        <f aca="false">I2565 / $E$2</f>
        <v>0.00508728179551141</v>
      </c>
      <c r="M2565" s="22" t="n">
        <f aca="false">J2565 / $E$2</f>
        <v>0.0117705735660846</v>
      </c>
      <c r="N2565" s="23" t="n">
        <f aca="false">K2565 / $E$2</f>
        <v>0.0013965087281797</v>
      </c>
      <c r="O2565" s="10" t="str">
        <f aca="false">IF(OR(J2565 &lt; 0, I2565 &lt; 0), IF(J2565 &lt; 0, "BUY", "SELL"), "S.W.")</f>
        <v>S.W.</v>
      </c>
      <c r="P2565" s="11" t="n">
        <f aca="false">IF(OR(O2564="BUY", O2564 = "SELL"), IF(O2564 = "BUY", E2565 - B2565, B2565 - E2565), 0)</f>
        <v>0.569999999999993</v>
      </c>
      <c r="Q2565" s="24" t="n">
        <f aca="false">(F2565 - F2564) / F2564</f>
        <v>-0.0805209436849451</v>
      </c>
      <c r="R2565" s="25" t="inlineStr">
        <f aca="true">IF(ROW(Q2565) - 2 &gt;= 3, AVERAGE(Q2565:OFFSET(Q2565,1 - $R$2, 0)), "")</f>
        <is>
          <t/>
        </is>
      </c>
    </row>
    <row collapsed="false" customFormat="false" customHeight="false" hidden="false" ht="13.3" outlineLevel="0" r="2566">
      <c r="A2566" s="20" t="n">
        <v>40282</v>
      </c>
      <c r="B2566" s="14" t="n">
        <v>245.28</v>
      </c>
      <c r="C2566" s="15" t="n">
        <v>245.81</v>
      </c>
      <c r="D2566" s="16" t="n">
        <v>244.07</v>
      </c>
      <c r="E2566" s="17" t="n">
        <v>245.69</v>
      </c>
      <c r="F2566" s="18" t="n">
        <v>14431300</v>
      </c>
      <c r="G2566" s="13" t="n">
        <v>244.64</v>
      </c>
      <c r="I2566" s="7" t="n">
        <f aca="false">C2566 - E2565</f>
        <v>3.38</v>
      </c>
      <c r="J2566" s="8" t="n">
        <f aca="false">E2565 - D2566</f>
        <v>-1.63999999999999</v>
      </c>
      <c r="K2566" s="9" t="n">
        <f aca="false">E2566 - E2565</f>
        <v>3.25999999999999</v>
      </c>
      <c r="L2566" s="21" t="n">
        <f aca="false">I2566 / $E$2</f>
        <v>0.033715710723192</v>
      </c>
      <c r="M2566" s="22" t="n">
        <f aca="false">J2566 / $E$2</f>
        <v>-0.0163591022443889</v>
      </c>
      <c r="N2566" s="23" t="n">
        <f aca="false">K2566 / $E$2</f>
        <v>0.0325187032418952</v>
      </c>
      <c r="O2566" s="10" t="str">
        <f aca="false">IF(OR(J2566 &lt; 0, I2566 &lt; 0), IF(J2566 &lt; 0, "BUY", "SELL"), "S.W.")</f>
        <v>BUY</v>
      </c>
      <c r="P2566" s="11" t="n">
        <f aca="false">IF(OR(O2565="BUY", O2565 = "SELL"), IF(O2565 = "BUY", E2566 - B2566, B2566 - E2566), 0)</f>
        <v>0</v>
      </c>
      <c r="Q2566" s="24" t="n">
        <f aca="false">(F2566 - F2565) / F2565</f>
        <v>0.319602051919789</v>
      </c>
      <c r="R2566" s="25" t="inlineStr">
        <f aca="true">IF(ROW(Q2566) - 2 &gt;= 3, AVERAGE(Q2566:OFFSET(Q2566,1 - $R$2, 0)), "")</f>
        <is>
          <t/>
        </is>
      </c>
    </row>
    <row collapsed="false" customFormat="false" customHeight="false" hidden="false" ht="13.3" outlineLevel="0" r="2567">
      <c r="A2567" s="20" t="n">
        <v>40283</v>
      </c>
      <c r="B2567" s="14" t="n">
        <v>245.78</v>
      </c>
      <c r="C2567" s="15" t="n">
        <v>249.03</v>
      </c>
      <c r="D2567" s="16" t="n">
        <v>245.51</v>
      </c>
      <c r="E2567" s="17" t="n">
        <v>248.92</v>
      </c>
      <c r="F2567" s="18" t="n">
        <v>13456600</v>
      </c>
      <c r="G2567" s="13" t="n">
        <v>247.86</v>
      </c>
      <c r="I2567" s="7" t="n">
        <f aca="false">C2567 - E2566</f>
        <v>3.34</v>
      </c>
      <c r="J2567" s="8" t="n">
        <f aca="false">E2566 - D2567</f>
        <v>0.180000000000007</v>
      </c>
      <c r="K2567" s="9" t="n">
        <f aca="false">E2567 - E2566</f>
        <v>3.22999999999999</v>
      </c>
      <c r="L2567" s="21" t="n">
        <f aca="false">I2567 / $E$2</f>
        <v>0.0333167082294265</v>
      </c>
      <c r="M2567" s="22" t="n">
        <f aca="false">J2567 / $E$2</f>
        <v>0.00179551122194521</v>
      </c>
      <c r="N2567" s="23" t="n">
        <f aca="false">K2567 / $E$2</f>
        <v>0.032219451371571</v>
      </c>
      <c r="O2567" s="10" t="str">
        <f aca="false">IF(OR(J2567 &lt; 0, I2567 &lt; 0), IF(J2567 &lt; 0, "BUY", "SELL"), "S.W.")</f>
        <v>S.W.</v>
      </c>
      <c r="P2567" s="11" t="n">
        <f aca="false">IF(OR(O2566="BUY", O2566 = "SELL"), IF(O2566 = "BUY", E2567 - B2567, B2567 - E2567), 0)</f>
        <v>3.13999999999999</v>
      </c>
      <c r="Q2567" s="24" t="n">
        <f aca="false">(F2567 - F2566) / F2566</f>
        <v>-0.0675406927996785</v>
      </c>
      <c r="R2567" s="25" t="inlineStr">
        <f aca="true">IF(ROW(Q2567) - 2 &gt;= 3, AVERAGE(Q2567:OFFSET(Q2567,1 - $R$2, 0)), "")</f>
        <is>
          <t/>
        </is>
      </c>
    </row>
    <row collapsed="false" customFormat="false" customHeight="false" hidden="false" ht="13.3" outlineLevel="0" r="2568">
      <c r="A2568" s="20" t="n">
        <v>40284</v>
      </c>
      <c r="B2568" s="14" t="n">
        <v>248.57</v>
      </c>
      <c r="C2568" s="15" t="n">
        <v>251.14</v>
      </c>
      <c r="D2568" s="16" t="n">
        <v>244.55</v>
      </c>
      <c r="E2568" s="17" t="n">
        <v>247.4</v>
      </c>
      <c r="F2568" s="18" t="n">
        <v>26805200</v>
      </c>
      <c r="G2568" s="13" t="n">
        <v>246.34</v>
      </c>
      <c r="I2568" s="7" t="n">
        <f aca="false">C2568 - E2567</f>
        <v>2.22</v>
      </c>
      <c r="J2568" s="8" t="n">
        <f aca="false">E2567 - D2568</f>
        <v>4.36999999999998</v>
      </c>
      <c r="K2568" s="9" t="n">
        <f aca="false">E2568 - E2567</f>
        <v>-1.51999999999998</v>
      </c>
      <c r="L2568" s="21" t="n">
        <f aca="false">I2568 / $E$2</f>
        <v>0.02214463840399</v>
      </c>
      <c r="M2568" s="22" t="n">
        <f aca="false">J2568 / $E$2</f>
        <v>0.04359102244389</v>
      </c>
      <c r="N2568" s="23" t="n">
        <f aca="false">K2568 / $E$2</f>
        <v>-0.0151620947630921</v>
      </c>
      <c r="O2568" s="10" t="str">
        <f aca="false">IF(OR(J2568 &lt; 0, I2568 &lt; 0), IF(J2568 &lt; 0, "BUY", "SELL"), "S.W.")</f>
        <v>S.W.</v>
      </c>
      <c r="P2568" s="11" t="n">
        <f aca="false">IF(OR(O2567="BUY", O2567 = "SELL"), IF(O2567 = "BUY", E2568 - B2568, B2568 - E2568), 0)</f>
        <v>0</v>
      </c>
      <c r="Q2568" s="24" t="n">
        <f aca="false">(F2568 - F2567) / F2567</f>
        <v>0.991974198534548</v>
      </c>
      <c r="R2568" s="25" t="inlineStr">
        <f aca="true">IF(ROW(Q2568) - 2 &gt;= 3, AVERAGE(Q2568:OFFSET(Q2568,1 - $R$2, 0)), "")</f>
        <is>
          <t/>
        </is>
      </c>
    </row>
    <row collapsed="false" customFormat="false" customHeight="false" hidden="false" ht="13.3" outlineLevel="0" r="2569">
      <c r="A2569" s="20" t="n">
        <v>40287</v>
      </c>
      <c r="B2569" s="14" t="n">
        <v>247.03</v>
      </c>
      <c r="C2569" s="15" t="n">
        <v>247.89</v>
      </c>
      <c r="D2569" s="16" t="n">
        <v>241.77</v>
      </c>
      <c r="E2569" s="17" t="n">
        <v>247.07</v>
      </c>
      <c r="F2569" s="18" t="n">
        <v>20247300</v>
      </c>
      <c r="G2569" s="13" t="n">
        <v>246.01</v>
      </c>
      <c r="I2569" s="7" t="n">
        <f aca="false">C2569 - E2568</f>
        <v>0.489999999999981</v>
      </c>
      <c r="J2569" s="8" t="n">
        <f aca="false">E2568 - D2569</f>
        <v>5.63</v>
      </c>
      <c r="K2569" s="9" t="n">
        <f aca="false">E2569 - E2568</f>
        <v>-0.330000000000012</v>
      </c>
      <c r="L2569" s="21" t="n">
        <f aca="false">I2569 / $E$2</f>
        <v>0.00488778054862824</v>
      </c>
      <c r="M2569" s="22" t="n">
        <f aca="false">J2569 / $E$2</f>
        <v>0.0561596009975062</v>
      </c>
      <c r="N2569" s="23" t="n">
        <f aca="false">K2569 / $E$2</f>
        <v>-0.00329177057356621</v>
      </c>
      <c r="O2569" s="10" t="str">
        <f aca="false">IF(OR(J2569 &lt; 0, I2569 &lt; 0), IF(J2569 &lt; 0, "BUY", "SELL"), "S.W.")</f>
        <v>S.W.</v>
      </c>
      <c r="P2569" s="11" t="n">
        <f aca="false">IF(OR(O2568="BUY", O2568 = "SELL"), IF(O2568 = "BUY", E2569 - B2569, B2569 - E2569), 0)</f>
        <v>0</v>
      </c>
      <c r="Q2569" s="24" t="n">
        <f aca="false">(F2569 - F2568) / F2568</f>
        <v>-0.24465029173444</v>
      </c>
      <c r="R2569" s="25" t="inlineStr">
        <f aca="true">IF(ROW(Q2569) - 2 &gt;= 3, AVERAGE(Q2569:OFFSET(Q2569,1 - $R$2, 0)), "")</f>
        <is>
          <t/>
        </is>
      </c>
    </row>
    <row collapsed="false" customFormat="false" customHeight="false" hidden="false" ht="13.3" outlineLevel="0" r="2570">
      <c r="A2570" s="20" t="n">
        <v>40288</v>
      </c>
      <c r="B2570" s="14" t="n">
        <v>248.54</v>
      </c>
      <c r="C2570" s="15" t="n">
        <v>249.25</v>
      </c>
      <c r="D2570" s="16" t="n">
        <v>242.96</v>
      </c>
      <c r="E2570" s="17" t="n">
        <v>244.59</v>
      </c>
      <c r="F2570" s="18" t="n">
        <v>26368800</v>
      </c>
      <c r="G2570" s="13" t="n">
        <v>243.54</v>
      </c>
      <c r="I2570" s="7" t="n">
        <f aca="false">C2570 - E2569</f>
        <v>2.18000000000001</v>
      </c>
      <c r="J2570" s="8" t="n">
        <f aca="false">E2569 - D2570</f>
        <v>4.10999999999999</v>
      </c>
      <c r="K2570" s="9" t="n">
        <f aca="false">E2570 - E2569</f>
        <v>-2.47999999999999</v>
      </c>
      <c r="L2570" s="21" t="n">
        <f aca="false">I2570 / $E$2</f>
        <v>0.0217456359102245</v>
      </c>
      <c r="M2570" s="22" t="n">
        <f aca="false">J2570 / $E$2</f>
        <v>0.0409975062344138</v>
      </c>
      <c r="N2570" s="23" t="n">
        <f aca="false">K2570 / $E$2</f>
        <v>-0.0247381546134662</v>
      </c>
      <c r="O2570" s="10" t="str">
        <f aca="false">IF(OR(J2570 &lt; 0, I2570 &lt; 0), IF(J2570 &lt; 0, "BUY", "SELL"), "S.W.")</f>
        <v>S.W.</v>
      </c>
      <c r="P2570" s="11" t="n">
        <f aca="false">IF(OR(O2569="BUY", O2569 = "SELL"), IF(O2569 = "BUY", E2570 - B2570, B2570 - E2570), 0)</f>
        <v>0</v>
      </c>
      <c r="Q2570" s="24" t="n">
        <f aca="false">(F2570 - F2569) / F2569</f>
        <v>0.302336607844009</v>
      </c>
      <c r="R2570" s="25" t="inlineStr">
        <f aca="true">IF(ROW(Q2570) - 2 &gt;= 3, AVERAGE(Q2570:OFFSET(Q2570,1 - $R$2, 0)), "")</f>
        <is>
          <t/>
        </is>
      </c>
    </row>
    <row collapsed="false" customFormat="false" customHeight="false" hidden="false" ht="13.3" outlineLevel="0" r="2571">
      <c r="A2571" s="20" t="n">
        <v>40289</v>
      </c>
      <c r="B2571" s="14" t="n">
        <v>258.8</v>
      </c>
      <c r="C2571" s="15" t="n">
        <v>260.25</v>
      </c>
      <c r="D2571" s="16" t="n">
        <v>255.73</v>
      </c>
      <c r="E2571" s="17" t="n">
        <v>259.22</v>
      </c>
      <c r="F2571" s="18" t="n">
        <v>35085400</v>
      </c>
      <c r="G2571" s="13" t="n">
        <v>258.11</v>
      </c>
      <c r="I2571" s="7" t="n">
        <f aca="false">C2571 - E2570</f>
        <v>15.66</v>
      </c>
      <c r="J2571" s="8" t="n">
        <f aca="false">E2570 - D2571</f>
        <v>-11.14</v>
      </c>
      <c r="K2571" s="9" t="n">
        <f aca="false">E2571 - E2570</f>
        <v>14.63</v>
      </c>
      <c r="L2571" s="21" t="n">
        <f aca="false">I2571 / $E$2</f>
        <v>0.156209476309227</v>
      </c>
      <c r="M2571" s="22" t="n">
        <f aca="false">J2571 / $E$2</f>
        <v>-0.111122194513716</v>
      </c>
      <c r="N2571" s="23" t="n">
        <f aca="false">K2571 / $E$2</f>
        <v>0.145935162094763</v>
      </c>
      <c r="O2571" s="10" t="str">
        <f aca="false">IF(OR(J2571 &lt; 0, I2571 &lt; 0), IF(J2571 &lt; 0, "BUY", "SELL"), "S.W.")</f>
        <v>BUY</v>
      </c>
      <c r="P2571" s="11" t="n">
        <f aca="false">IF(OR(O2570="BUY", O2570 = "SELL"), IF(O2570 = "BUY", E2571 - B2571, B2571 - E2571), 0)</f>
        <v>0</v>
      </c>
      <c r="Q2571" s="24" t="n">
        <f aca="false">(F2571 - F2570) / F2570</f>
        <v>0.330564910045205</v>
      </c>
      <c r="R2571" s="25" t="inlineStr">
        <f aca="true">IF(ROW(Q2571) - 2 &gt;= 3, AVERAGE(Q2571:OFFSET(Q2571,1 - $R$2, 0)), "")</f>
        <is>
          <t/>
        </is>
      </c>
    </row>
    <row collapsed="false" customFormat="false" customHeight="false" hidden="false" ht="13.3" outlineLevel="0" r="2572">
      <c r="A2572" s="20" t="n">
        <v>40290</v>
      </c>
      <c r="B2572" s="14" t="n">
        <v>258.24</v>
      </c>
      <c r="C2572" s="15" t="n">
        <v>266.75</v>
      </c>
      <c r="D2572" s="16" t="n">
        <v>256.2</v>
      </c>
      <c r="E2572" s="17" t="n">
        <v>266.47</v>
      </c>
      <c r="F2572" s="18" t="n">
        <v>28336600</v>
      </c>
      <c r="G2572" s="13" t="n">
        <v>265.33</v>
      </c>
      <c r="I2572" s="7" t="n">
        <f aca="false">C2572 - E2571</f>
        <v>7.52999999999997</v>
      </c>
      <c r="J2572" s="8" t="n">
        <f aca="false">E2571 - D2572</f>
        <v>3.02000000000004</v>
      </c>
      <c r="K2572" s="9" t="n">
        <f aca="false">E2572 - E2571</f>
        <v>7.25</v>
      </c>
      <c r="L2572" s="21" t="n">
        <f aca="false">I2572 / $E$2</f>
        <v>0.0751122194513713</v>
      </c>
      <c r="M2572" s="22" t="n">
        <f aca="false">J2572 / $E$2</f>
        <v>0.0301246882793021</v>
      </c>
      <c r="N2572" s="23" t="n">
        <f aca="false">K2572 / $E$2</f>
        <v>0.0723192019950125</v>
      </c>
      <c r="O2572" s="10" t="str">
        <f aca="false">IF(OR(J2572 &lt; 0, I2572 &lt; 0), IF(J2572 &lt; 0, "BUY", "SELL"), "S.W.")</f>
        <v>S.W.</v>
      </c>
      <c r="P2572" s="11" t="n">
        <f aca="false">IF(OR(O2571="BUY", O2571 = "SELL"), IF(O2571 = "BUY", E2572 - B2572, B2572 - E2572), 0)</f>
        <v>8.23000000000002</v>
      </c>
      <c r="Q2572" s="24" t="n">
        <f aca="false">(F2572 - F2571) / F2571</f>
        <v>-0.192353514567313</v>
      </c>
      <c r="R2572" s="25" t="inlineStr">
        <f aca="true">IF(ROW(Q2572) - 2 &gt;= 3, AVERAGE(Q2572:OFFSET(Q2572,1 - $R$2, 0)), "")</f>
        <is>
          <t/>
        </is>
      </c>
    </row>
    <row collapsed="false" customFormat="false" customHeight="false" hidden="false" ht="13.3" outlineLevel="0" r="2573">
      <c r="A2573" s="20" t="n">
        <v>40291</v>
      </c>
      <c r="B2573" s="14" t="n">
        <v>267.99</v>
      </c>
      <c r="C2573" s="15" t="n">
        <v>272.18</v>
      </c>
      <c r="D2573" s="16" t="n">
        <v>267</v>
      </c>
      <c r="E2573" s="17" t="n">
        <v>270.83</v>
      </c>
      <c r="F2573" s="18" t="n">
        <v>28462700</v>
      </c>
      <c r="G2573" s="13" t="n">
        <v>269.67</v>
      </c>
      <c r="I2573" s="7" t="n">
        <f aca="false">C2573 - E2572</f>
        <v>5.70999999999998</v>
      </c>
      <c r="J2573" s="8" t="n">
        <f aca="false">E2572 - D2573</f>
        <v>-0.529999999999973</v>
      </c>
      <c r="K2573" s="9" t="n">
        <f aca="false">E2573 - E2572</f>
        <v>4.35999999999996</v>
      </c>
      <c r="L2573" s="21" t="n">
        <f aca="false">I2573 / $E$2</f>
        <v>0.0569576059850372</v>
      </c>
      <c r="M2573" s="22" t="n">
        <f aca="false">J2573 / $E$2</f>
        <v>-0.00528678304239374</v>
      </c>
      <c r="N2573" s="23" t="n">
        <f aca="false">K2573 / $E$2</f>
        <v>0.0434912718204485</v>
      </c>
      <c r="O2573" s="10" t="str">
        <f aca="false">IF(OR(J2573 &lt; 0, I2573 &lt; 0), IF(J2573 &lt; 0, "BUY", "SELL"), "S.W.")</f>
        <v>BUY</v>
      </c>
      <c r="P2573" s="11" t="n">
        <f aca="false">IF(OR(O2572="BUY", O2572 = "SELL"), IF(O2572 = "BUY", E2573 - B2573, B2573 - E2573), 0)</f>
        <v>0</v>
      </c>
      <c r="Q2573" s="24" t="n">
        <f aca="false">(F2573 - F2572) / F2572</f>
        <v>0.00445007516780418</v>
      </c>
      <c r="R2573" s="25" t="inlineStr">
        <f aca="true">IF(ROW(Q2573) - 2 &gt;= 3, AVERAGE(Q2573:OFFSET(Q2573,1 - $R$2, 0)), "")</f>
        <is>
          <t/>
        </is>
      </c>
    </row>
    <row collapsed="false" customFormat="false" customHeight="false" hidden="false" ht="13.3" outlineLevel="0" r="2574">
      <c r="A2574" s="20" t="n">
        <v>40294</v>
      </c>
      <c r="B2574" s="14" t="n">
        <v>271.88</v>
      </c>
      <c r="C2574" s="15" t="n">
        <v>272.46</v>
      </c>
      <c r="D2574" s="16" t="n">
        <v>268.19</v>
      </c>
      <c r="E2574" s="17" t="n">
        <v>269.5</v>
      </c>
      <c r="F2574" s="18" t="n">
        <v>17109600</v>
      </c>
      <c r="G2574" s="13" t="n">
        <v>268.35</v>
      </c>
      <c r="I2574" s="7" t="n">
        <f aca="false">C2574 - E2573</f>
        <v>1.63</v>
      </c>
      <c r="J2574" s="8" t="n">
        <f aca="false">E2573 - D2574</f>
        <v>2.63999999999999</v>
      </c>
      <c r="K2574" s="9" t="n">
        <f aca="false">E2574 - E2573</f>
        <v>-1.32999999999998</v>
      </c>
      <c r="L2574" s="21" t="n">
        <f aca="false">I2574 / $E$2</f>
        <v>0.0162593516209476</v>
      </c>
      <c r="M2574" s="22" t="n">
        <f aca="false">J2574 / $E$2</f>
        <v>0.0263341645885285</v>
      </c>
      <c r="N2574" s="23" t="n">
        <f aca="false">K2574 / $E$2</f>
        <v>-0.0132668329177056</v>
      </c>
      <c r="O2574" s="10" t="str">
        <f aca="false">IF(OR(J2574 &lt; 0, I2574 &lt; 0), IF(J2574 &lt; 0, "BUY", "SELL"), "S.W.")</f>
        <v>S.W.</v>
      </c>
      <c r="P2574" s="11" t="n">
        <f aca="false">IF(OR(O2573="BUY", O2573 = "SELL"), IF(O2573 = "BUY", E2574 - B2574, B2574 - E2574), 0)</f>
        <v>-2.38</v>
      </c>
      <c r="Q2574" s="24" t="n">
        <f aca="false">(F2574 - F2573) / F2573</f>
        <v>-0.398876424232416</v>
      </c>
      <c r="R2574" s="25" t="inlineStr">
        <f aca="true">IF(ROW(Q2574) - 2 &gt;= 3, AVERAGE(Q2574:OFFSET(Q2574,1 - $R$2, 0)), "")</f>
        <is>
          <t/>
        </is>
      </c>
    </row>
    <row collapsed="false" customFormat="false" customHeight="false" hidden="false" ht="13.3" outlineLevel="0" r="2575">
      <c r="A2575" s="20" t="n">
        <v>40295</v>
      </c>
      <c r="B2575" s="14" t="n">
        <v>267.27</v>
      </c>
      <c r="C2575" s="15" t="n">
        <v>267.84</v>
      </c>
      <c r="D2575" s="16" t="n">
        <v>260.52</v>
      </c>
      <c r="E2575" s="17" t="n">
        <v>262.04</v>
      </c>
      <c r="F2575" s="18" t="n">
        <v>25333700</v>
      </c>
      <c r="G2575" s="13" t="n">
        <v>260.92</v>
      </c>
      <c r="I2575" s="7" t="n">
        <f aca="false">C2575 - E2574</f>
        <v>-1.66000000000003</v>
      </c>
      <c r="J2575" s="8" t="n">
        <f aca="false">E2574 - D2575</f>
        <v>8.98000000000002</v>
      </c>
      <c r="K2575" s="9" t="n">
        <f aca="false">E2575 - E2574</f>
        <v>-7.45999999999998</v>
      </c>
      <c r="L2575" s="21" t="n">
        <f aca="false">I2575 / $E$2</f>
        <v>-0.0165586034912721</v>
      </c>
      <c r="M2575" s="22" t="n">
        <f aca="false">J2575 / $E$2</f>
        <v>0.0895760598503742</v>
      </c>
      <c r="N2575" s="23" t="n">
        <f aca="false">K2575 / $E$2</f>
        <v>-0.0744139650872816</v>
      </c>
      <c r="O2575" s="10" t="str">
        <f aca="false">IF(OR(J2575 &lt; 0, I2575 &lt; 0), IF(J2575 &lt; 0, "BUY", "SELL"), "S.W.")</f>
        <v>SELL</v>
      </c>
      <c r="P2575" s="11" t="n">
        <f aca="false">IF(OR(O2574="BUY", O2574 = "SELL"), IF(O2574 = "BUY", E2575 - B2575, B2575 - E2575), 0)</f>
        <v>0</v>
      </c>
      <c r="Q2575" s="24" t="n">
        <f aca="false">(F2575 - F2574) / F2574</f>
        <v>0.480671669705896</v>
      </c>
      <c r="R2575" s="25" t="inlineStr">
        <f aca="true">IF(ROW(Q2575) - 2 &gt;= 3, AVERAGE(Q2575:OFFSET(Q2575,1 - $R$2, 0)), "")</f>
        <is>
          <t/>
        </is>
      </c>
    </row>
    <row collapsed="false" customFormat="false" customHeight="false" hidden="false" ht="13.3" outlineLevel="0" r="2576">
      <c r="A2576" s="20" t="n">
        <v>40296</v>
      </c>
      <c r="B2576" s="14" t="n">
        <v>263.25</v>
      </c>
      <c r="C2576" s="15" t="n">
        <v>264</v>
      </c>
      <c r="D2576" s="16" t="n">
        <v>256.41</v>
      </c>
      <c r="E2576" s="17" t="n">
        <v>261.6</v>
      </c>
      <c r="F2576" s="18" t="n">
        <v>27085800</v>
      </c>
      <c r="G2576" s="13" t="n">
        <v>260.48</v>
      </c>
      <c r="I2576" s="7" t="n">
        <f aca="false">C2576 - E2575</f>
        <v>1.95999999999998</v>
      </c>
      <c r="J2576" s="8" t="n">
        <f aca="false">E2575 - D2576</f>
        <v>5.63</v>
      </c>
      <c r="K2576" s="9" t="n">
        <f aca="false">E2576 - E2575</f>
        <v>-0.439999999999998</v>
      </c>
      <c r="L2576" s="21" t="n">
        <f aca="false">I2576 / $E$2</f>
        <v>0.0195511221945135</v>
      </c>
      <c r="M2576" s="22" t="n">
        <f aca="false">J2576 / $E$2</f>
        <v>0.0561596009975062</v>
      </c>
      <c r="N2576" s="23" t="n">
        <f aca="false">K2576 / $E$2</f>
        <v>-0.00438902743142142</v>
      </c>
      <c r="O2576" s="10" t="str">
        <f aca="false">IF(OR(J2576 &lt; 0, I2576 &lt; 0), IF(J2576 &lt; 0, "BUY", "SELL"), "S.W.")</f>
        <v>S.W.</v>
      </c>
      <c r="P2576" s="11" t="n">
        <f aca="false">IF(OR(O2575="BUY", O2575 = "SELL"), IF(O2575 = "BUY", E2576 - B2576, B2576 - E2576), 0)</f>
        <v>1.64999999999998</v>
      </c>
      <c r="Q2576" s="24" t="n">
        <f aca="false">(F2576 - F2575) / F2575</f>
        <v>0.0691608410930894</v>
      </c>
      <c r="R2576" s="25" t="inlineStr">
        <f aca="true">IF(ROW(Q2576) - 2 &gt;= 3, AVERAGE(Q2576:OFFSET(Q2576,1 - $R$2, 0)), "")</f>
        <is>
          <t/>
        </is>
      </c>
    </row>
    <row collapsed="false" customFormat="false" customHeight="false" hidden="false" ht="13.3" outlineLevel="0" r="2577">
      <c r="A2577" s="20" t="n">
        <v>40297</v>
      </c>
      <c r="B2577" s="14" t="n">
        <v>263.02</v>
      </c>
      <c r="C2577" s="15" t="n">
        <v>270</v>
      </c>
      <c r="D2577" s="16" t="n">
        <v>262.01</v>
      </c>
      <c r="E2577" s="17" t="n">
        <v>268.64</v>
      </c>
      <c r="F2577" s="18" t="n">
        <v>19958600</v>
      </c>
      <c r="G2577" s="13" t="n">
        <v>267.49</v>
      </c>
      <c r="I2577" s="7" t="n">
        <f aca="false">C2577 - E2576</f>
        <v>8.39999999999998</v>
      </c>
      <c r="J2577" s="8" t="n">
        <f aca="false">E2576 - D2577</f>
        <v>-0.409999999999968</v>
      </c>
      <c r="K2577" s="9" t="n">
        <f aca="false">E2577 - E2576</f>
        <v>7.03999999999996</v>
      </c>
      <c r="L2577" s="21" t="n">
        <f aca="false">I2577 / $E$2</f>
        <v>0.0837905236907728</v>
      </c>
      <c r="M2577" s="22" t="n">
        <f aca="false">J2577 / $E$2</f>
        <v>-0.00408977556109694</v>
      </c>
      <c r="N2577" s="23" t="n">
        <f aca="false">K2577 / $E$2</f>
        <v>0.0702244389027428</v>
      </c>
      <c r="O2577" s="10" t="str">
        <f aca="false">IF(OR(J2577 &lt; 0, I2577 &lt; 0), IF(J2577 &lt; 0, "BUY", "SELL"), "S.W.")</f>
        <v>BUY</v>
      </c>
      <c r="P2577" s="11" t="n">
        <f aca="false">IF(OR(O2576="BUY", O2576 = "SELL"), IF(O2576 = "BUY", E2577 - B2577, B2577 - E2577), 0)</f>
        <v>0</v>
      </c>
      <c r="Q2577" s="24" t="n">
        <f aca="false">(F2577 - F2576) / F2576</f>
        <v>-0.263134188393919</v>
      </c>
      <c r="R2577" s="25" t="inlineStr">
        <f aca="true">IF(ROW(Q2577) - 2 &gt;= 3, AVERAGE(Q2577:OFFSET(Q2577,1 - $R$2, 0)), "")</f>
        <is>
          <t/>
        </is>
      </c>
    </row>
    <row collapsed="false" customFormat="false" customHeight="false" hidden="false" ht="13.3" outlineLevel="0" r="2578">
      <c r="A2578" s="20" t="n">
        <v>40298</v>
      </c>
      <c r="B2578" s="14" t="n">
        <v>269.31</v>
      </c>
      <c r="C2578" s="15" t="n">
        <v>270.57</v>
      </c>
      <c r="D2578" s="16" t="n">
        <v>261</v>
      </c>
      <c r="E2578" s="17" t="n">
        <v>261.09</v>
      </c>
      <c r="F2578" s="18" t="n">
        <v>19373700</v>
      </c>
      <c r="G2578" s="13" t="n">
        <v>259.97</v>
      </c>
      <c r="I2578" s="7" t="n">
        <f aca="false">C2578 - E2577</f>
        <v>1.93000000000001</v>
      </c>
      <c r="J2578" s="8" t="n">
        <f aca="false">E2577 - D2578</f>
        <v>7.63999999999999</v>
      </c>
      <c r="K2578" s="9" t="n">
        <f aca="false">E2578 - E2577</f>
        <v>-7.55000000000001</v>
      </c>
      <c r="L2578" s="21" t="n">
        <f aca="false">I2578 / $E$2</f>
        <v>0.0192518703241896</v>
      </c>
      <c r="M2578" s="22" t="n">
        <f aca="false">J2578 / $E$2</f>
        <v>0.0762094763092268</v>
      </c>
      <c r="N2578" s="23" t="n">
        <f aca="false">K2578 / $E$2</f>
        <v>-0.0753117206982545</v>
      </c>
      <c r="O2578" s="10" t="str">
        <f aca="false">IF(OR(J2578 &lt; 0, I2578 &lt; 0), IF(J2578 &lt; 0, "BUY", "SELL"), "S.W.")</f>
        <v>S.W.</v>
      </c>
      <c r="P2578" s="11" t="n">
        <f aca="false">IF(OR(O2577="BUY", O2577 = "SELL"), IF(O2577 = "BUY", E2578 - B2578, B2578 - E2578), 0)</f>
        <v>-8.22000000000003</v>
      </c>
      <c r="Q2578" s="24" t="n">
        <f aca="false">(F2578 - F2577) / F2577</f>
        <v>-0.0293056627218342</v>
      </c>
      <c r="R2578" s="25" t="inlineStr">
        <f aca="true">IF(ROW(Q2578) - 2 &gt;= 3, AVERAGE(Q2578:OFFSET(Q2578,1 - $R$2, 0)), "")</f>
        <is>
          <t/>
        </is>
      </c>
    </row>
    <row collapsed="false" customFormat="false" customHeight="false" hidden="false" ht="13.3" outlineLevel="0" r="2579">
      <c r="A2579" s="20" t="n">
        <v>40301</v>
      </c>
      <c r="B2579" s="14" t="n">
        <v>263.84</v>
      </c>
      <c r="C2579" s="15" t="n">
        <v>267.88</v>
      </c>
      <c r="D2579" s="16" t="n">
        <v>262.88</v>
      </c>
      <c r="E2579" s="17" t="n">
        <v>266.35</v>
      </c>
      <c r="F2579" s="18" t="n">
        <v>16226500</v>
      </c>
      <c r="G2579" s="13" t="n">
        <v>265.21</v>
      </c>
      <c r="I2579" s="7" t="n">
        <f aca="false">C2579 - E2578</f>
        <v>6.79000000000002</v>
      </c>
      <c r="J2579" s="8" t="n">
        <f aca="false">E2578 - D2579</f>
        <v>-1.79000000000002</v>
      </c>
      <c r="K2579" s="9" t="n">
        <f aca="false">E2579 - E2578</f>
        <v>5.26000000000005</v>
      </c>
      <c r="L2579" s="21" t="n">
        <f aca="false">I2579 / $E$2</f>
        <v>0.0677306733167084</v>
      </c>
      <c r="M2579" s="22" t="n">
        <f aca="false">J2579 / $E$2</f>
        <v>-0.0178553615960102</v>
      </c>
      <c r="N2579" s="23" t="n">
        <f aca="false">K2579 / $E$2</f>
        <v>0.052468827930175</v>
      </c>
      <c r="O2579" s="10" t="str">
        <f aca="false">IF(OR(J2579 &lt; 0, I2579 &lt; 0), IF(J2579 &lt; 0, "BUY", "SELL"), "S.W.")</f>
        <v>BUY</v>
      </c>
      <c r="P2579" s="11" t="n">
        <f aca="false">IF(OR(O2578="BUY", O2578 = "SELL"), IF(O2578 = "BUY", E2579 - B2579, B2579 - E2579), 0)</f>
        <v>0</v>
      </c>
      <c r="Q2579" s="24" t="n">
        <f aca="false">(F2579 - F2578) / F2578</f>
        <v>-0.162447028703861</v>
      </c>
      <c r="R2579" s="25" t="inlineStr">
        <f aca="true">IF(ROW(Q2579) - 2 &gt;= 3, AVERAGE(Q2579:OFFSET(Q2579,1 - $R$2, 0)), "")</f>
        <is>
          <t/>
        </is>
      </c>
    </row>
    <row collapsed="false" customFormat="false" customHeight="false" hidden="false" ht="13.3" outlineLevel="0" r="2580">
      <c r="A2580" s="20" t="n">
        <v>40302</v>
      </c>
      <c r="B2580" s="14" t="n">
        <v>262.89</v>
      </c>
      <c r="C2580" s="15" t="n">
        <v>263.29</v>
      </c>
      <c r="D2580" s="16" t="n">
        <v>256.75</v>
      </c>
      <c r="E2580" s="17" t="n">
        <v>258.68</v>
      </c>
      <c r="F2580" s="18" t="n">
        <v>25850700</v>
      </c>
      <c r="G2580" s="13" t="n">
        <v>257.57</v>
      </c>
      <c r="I2580" s="7" t="n">
        <f aca="false">C2580 - E2579</f>
        <v>-3.06</v>
      </c>
      <c r="J2580" s="8" t="n">
        <f aca="false">E2579 - D2580</f>
        <v>9.60000000000002</v>
      </c>
      <c r="K2580" s="9" t="n">
        <f aca="false">E2580 - E2579</f>
        <v>-7.67000000000002</v>
      </c>
      <c r="L2580" s="21" t="n">
        <f aca="false">I2580 / $E$2</f>
        <v>-0.0305236907730674</v>
      </c>
      <c r="M2580" s="22" t="n">
        <f aca="false">J2580 / $E$2</f>
        <v>0.0957605985037409</v>
      </c>
      <c r="N2580" s="23" t="n">
        <f aca="false">K2580 / $E$2</f>
        <v>-0.0765087281795513</v>
      </c>
      <c r="O2580" s="10" t="str">
        <f aca="false">IF(OR(J2580 &lt; 0, I2580 &lt; 0), IF(J2580 &lt; 0, "BUY", "SELL"), "S.W.")</f>
        <v>SELL</v>
      </c>
      <c r="P2580" s="11" t="n">
        <f aca="false">IF(OR(O2579="BUY", O2579 = "SELL"), IF(O2579 = "BUY", E2580 - B2580, B2580 - E2580), 0)</f>
        <v>-4.20999999999998</v>
      </c>
      <c r="Q2580" s="24" t="n">
        <f aca="false">(F2580 - F2579) / F2579</f>
        <v>0.593116198810588</v>
      </c>
      <c r="R2580" s="25" t="inlineStr">
        <f aca="true">IF(ROW(Q2580) - 2 &gt;= 3, AVERAGE(Q2580:OFFSET(Q2580,1 - $R$2, 0)), "")</f>
        <is>
          <t/>
        </is>
      </c>
    </row>
    <row collapsed="false" customFormat="false" customHeight="false" hidden="false" ht="13.3" outlineLevel="0" r="2581">
      <c r="A2581" s="20" t="n">
        <v>40303</v>
      </c>
      <c r="B2581" s="14" t="n">
        <v>253.03</v>
      </c>
      <c r="C2581" s="15" t="n">
        <v>258.14</v>
      </c>
      <c r="D2581" s="16" t="n">
        <v>248.73</v>
      </c>
      <c r="E2581" s="17" t="n">
        <v>255.99</v>
      </c>
      <c r="F2581" s="18" t="n">
        <v>31539400</v>
      </c>
      <c r="G2581" s="13" t="n">
        <v>254.9</v>
      </c>
      <c r="I2581" s="7" t="n">
        <f aca="false">C2581 - E2580</f>
        <v>-0.54000000000002</v>
      </c>
      <c r="J2581" s="8" t="n">
        <f aca="false">E2580 - D2581</f>
        <v>9.95000000000002</v>
      </c>
      <c r="K2581" s="9" t="n">
        <f aca="false">E2581 - E2580</f>
        <v>-2.69</v>
      </c>
      <c r="L2581" s="21" t="n">
        <f aca="false">I2581 / $E$2</f>
        <v>-0.00538653366583562</v>
      </c>
      <c r="M2581" s="22" t="n">
        <f aca="false">J2581 / $E$2</f>
        <v>0.0992518703241897</v>
      </c>
      <c r="N2581" s="23" t="n">
        <f aca="false">K2581 / $E$2</f>
        <v>-0.0268329177057356</v>
      </c>
      <c r="O2581" s="10" t="str">
        <f aca="false">IF(OR(J2581 &lt; 0, I2581 &lt; 0), IF(J2581 &lt; 0, "BUY", "SELL"), "S.W.")</f>
        <v>SELL</v>
      </c>
      <c r="P2581" s="11" t="n">
        <f aca="false">IF(OR(O2580="BUY", O2580 = "SELL"), IF(O2580 = "BUY", E2581 - B2581, B2581 - E2581), 0)</f>
        <v>-2.96000000000001</v>
      </c>
      <c r="Q2581" s="24" t="n">
        <f aca="false">(F2581 - F2580) / F2580</f>
        <v>0.220059804956926</v>
      </c>
      <c r="R2581" s="25" t="inlineStr">
        <f aca="true">IF(ROW(Q2581) - 2 &gt;= 3, AVERAGE(Q2581:OFFSET(Q2581,1 - $R$2, 0)), "")</f>
        <is>
          <t/>
        </is>
      </c>
    </row>
    <row collapsed="false" customFormat="false" customHeight="false" hidden="false" ht="13.3" outlineLevel="0" r="2582">
      <c r="A2582" s="20" t="n">
        <v>40304</v>
      </c>
      <c r="B2582" s="14" t="n">
        <v>253.83</v>
      </c>
      <c r="C2582" s="15" t="n">
        <v>258.25</v>
      </c>
      <c r="D2582" s="16" t="n">
        <v>199.25</v>
      </c>
      <c r="E2582" s="17" t="n">
        <v>246.25</v>
      </c>
      <c r="F2582" s="18" t="n">
        <v>45923600</v>
      </c>
      <c r="G2582" s="13" t="n">
        <v>245.2</v>
      </c>
      <c r="I2582" s="7" t="n">
        <f aca="false">C2582 - E2581</f>
        <v>2.25999999999999</v>
      </c>
      <c r="J2582" s="8" t="n">
        <f aca="false">E2581 - D2582</f>
        <v>56.74</v>
      </c>
      <c r="K2582" s="9" t="n">
        <f aca="false">E2582 - E2581</f>
        <v>-9.74000000000001</v>
      </c>
      <c r="L2582" s="21" t="n">
        <f aca="false">I2582 / $E$2</f>
        <v>0.0225436408977555</v>
      </c>
      <c r="M2582" s="22" t="n">
        <f aca="false">J2582 / $E$2</f>
        <v>0.565985037406484</v>
      </c>
      <c r="N2582" s="23" t="n">
        <f aca="false">K2582 / $E$2</f>
        <v>-0.0971571072319203</v>
      </c>
      <c r="O2582" s="10" t="str">
        <f aca="false">IF(OR(J2582 &lt; 0, I2582 &lt; 0), IF(J2582 &lt; 0, "BUY", "SELL"), "S.W.")</f>
        <v>S.W.</v>
      </c>
      <c r="P2582" s="11" t="n">
        <f aca="false">IF(OR(O2581="BUY", O2581 = "SELL"), IF(O2581 = "BUY", E2582 - B2582, B2582 - E2582), 0)</f>
        <v>7.58000000000001</v>
      </c>
      <c r="Q2582" s="24" t="n">
        <f aca="false">(F2582 - F2581) / F2581</f>
        <v>0.456070819356107</v>
      </c>
      <c r="R2582" s="25" t="inlineStr">
        <f aca="true">IF(ROW(Q2582) - 2 &gt;= 3, AVERAGE(Q2582:OFFSET(Q2582,1 - $R$2, 0)), "")</f>
        <is>
          <t/>
        </is>
      </c>
    </row>
    <row collapsed="false" customFormat="false" customHeight="false" hidden="false" ht="13.3" outlineLevel="0" r="2583">
      <c r="A2583" s="20" t="n">
        <v>40305</v>
      </c>
      <c r="B2583" s="14" t="n">
        <v>243.71</v>
      </c>
      <c r="C2583" s="15" t="n">
        <v>246.57</v>
      </c>
      <c r="D2583" s="16" t="n">
        <v>225.21</v>
      </c>
      <c r="E2583" s="17" t="n">
        <v>235.86</v>
      </c>
      <c r="F2583" s="18" t="n">
        <v>59857800</v>
      </c>
      <c r="G2583" s="13" t="n">
        <v>234.85</v>
      </c>
      <c r="I2583" s="7" t="n">
        <f aca="false">C2583 - E2582</f>
        <v>0.319999999999993</v>
      </c>
      <c r="J2583" s="8" t="n">
        <f aca="false">E2582 - D2583</f>
        <v>21.04</v>
      </c>
      <c r="K2583" s="9" t="n">
        <f aca="false">E2583 - E2582</f>
        <v>-10.39</v>
      </c>
      <c r="L2583" s="21" t="n">
        <f aca="false">I2583 / $E$2</f>
        <v>0.00319201995012462</v>
      </c>
      <c r="M2583" s="22" t="n">
        <f aca="false">J2583 / $E$2</f>
        <v>0.209875311720698</v>
      </c>
      <c r="N2583" s="23" t="n">
        <f aca="false">K2583 / $E$2</f>
        <v>-0.103640897755611</v>
      </c>
      <c r="O2583" s="10" t="str">
        <f aca="false">IF(OR(J2583 &lt; 0, I2583 &lt; 0), IF(J2583 &lt; 0, "BUY", "SELL"), "S.W.")</f>
        <v>S.W.</v>
      </c>
      <c r="P2583" s="11" t="n">
        <f aca="false">IF(OR(O2582="BUY", O2582 = "SELL"), IF(O2582 = "BUY", E2583 - B2583, B2583 - E2583), 0)</f>
        <v>0</v>
      </c>
      <c r="Q2583" s="24" t="n">
        <f aca="false">(F2583 - F2582) / F2582</f>
        <v>0.303421334564363</v>
      </c>
      <c r="R2583" s="25" t="inlineStr">
        <f aca="true">IF(ROW(Q2583) - 2 &gt;= 3, AVERAGE(Q2583:OFFSET(Q2583,1 - $R$2, 0)), "")</f>
        <is>
          <t/>
        </is>
      </c>
    </row>
    <row collapsed="false" customFormat="false" customHeight="false" hidden="false" ht="13.3" outlineLevel="0" r="2584">
      <c r="A2584" s="20" t="n">
        <v>40308</v>
      </c>
      <c r="B2584" s="14" t="n">
        <v>250.25</v>
      </c>
      <c r="C2584" s="15" t="n">
        <v>254.65</v>
      </c>
      <c r="D2584" s="16" t="n">
        <v>248.53</v>
      </c>
      <c r="E2584" s="17" t="n">
        <v>253.99</v>
      </c>
      <c r="F2584" s="18" t="n">
        <v>35153800</v>
      </c>
      <c r="G2584" s="13" t="n">
        <v>252.9</v>
      </c>
      <c r="I2584" s="7" t="n">
        <f aca="false">C2584 - E2583</f>
        <v>18.79</v>
      </c>
      <c r="J2584" s="8" t="n">
        <f aca="false">E2583 - D2584</f>
        <v>-12.67</v>
      </c>
      <c r="K2584" s="9" t="n">
        <f aca="false">E2584 - E2583</f>
        <v>18.13</v>
      </c>
      <c r="L2584" s="21" t="n">
        <f aca="false">I2584 / $E$2</f>
        <v>0.187431421446384</v>
      </c>
      <c r="M2584" s="22" t="n">
        <f aca="false">J2584 / $E$2</f>
        <v>-0.126384039900249</v>
      </c>
      <c r="N2584" s="23" t="n">
        <f aca="false">K2584 / $E$2</f>
        <v>0.180847880299252</v>
      </c>
      <c r="O2584" s="10" t="str">
        <f aca="false">IF(OR(J2584 &lt; 0, I2584 &lt; 0), IF(J2584 &lt; 0, "BUY", "SELL"), "S.W.")</f>
        <v>BUY</v>
      </c>
      <c r="P2584" s="11" t="n">
        <f aca="false">IF(OR(O2583="BUY", O2583 = "SELL"), IF(O2583 = "BUY", E2584 - B2584, B2584 - E2584), 0)</f>
        <v>0</v>
      </c>
      <c r="Q2584" s="24" t="n">
        <f aca="false">(F2584 - F2583) / F2583</f>
        <v>-0.41271145949233</v>
      </c>
      <c r="R2584" s="25" t="inlineStr">
        <f aca="true">IF(ROW(Q2584) - 2 &gt;= 3, AVERAGE(Q2584:OFFSET(Q2584,1 - $R$2, 0)), "")</f>
        <is>
          <t/>
        </is>
      </c>
    </row>
    <row collapsed="false" customFormat="false" customHeight="false" hidden="false" ht="13.3" outlineLevel="0" r="2585">
      <c r="A2585" s="20" t="n">
        <v>40309</v>
      </c>
      <c r="B2585" s="14" t="n">
        <v>251.84</v>
      </c>
      <c r="C2585" s="15" t="n">
        <v>259.89</v>
      </c>
      <c r="D2585" s="16" t="n">
        <v>250.5</v>
      </c>
      <c r="E2585" s="17" t="n">
        <v>256.52</v>
      </c>
      <c r="F2585" s="18" t="n">
        <v>30318100</v>
      </c>
      <c r="G2585" s="13" t="n">
        <v>255.42</v>
      </c>
      <c r="I2585" s="7" t="n">
        <f aca="false">C2585 - E2584</f>
        <v>5.89999999999998</v>
      </c>
      <c r="J2585" s="8" t="n">
        <f aca="false">E2584 - D2585</f>
        <v>3.49000000000001</v>
      </c>
      <c r="K2585" s="9" t="n">
        <f aca="false">E2585 - E2584</f>
        <v>2.52999999999997</v>
      </c>
      <c r="L2585" s="21" t="n">
        <f aca="false">I2585 / $E$2</f>
        <v>0.0588528678304237</v>
      </c>
      <c r="M2585" s="22" t="n">
        <f aca="false">J2585 / $E$2</f>
        <v>0.0348129675810475</v>
      </c>
      <c r="N2585" s="23" t="n">
        <f aca="false">K2585 / $E$2</f>
        <v>0.025236907730673</v>
      </c>
      <c r="O2585" s="10" t="str">
        <f aca="false">IF(OR(J2585 &lt; 0, I2585 &lt; 0), IF(J2585 &lt; 0, "BUY", "SELL"), "S.W.")</f>
        <v>S.W.</v>
      </c>
      <c r="P2585" s="11" t="n">
        <f aca="false">IF(OR(O2584="BUY", O2584 = "SELL"), IF(O2584 = "BUY", E2585 - B2585, B2585 - E2585), 0)</f>
        <v>4.67999999999998</v>
      </c>
      <c r="Q2585" s="24" t="n">
        <f aca="false">(F2585 - F2584) / F2584</f>
        <v>-0.137558386291098</v>
      </c>
      <c r="R2585" s="25" t="inlineStr">
        <f aca="true">IF(ROW(Q2585) - 2 &gt;= 3, AVERAGE(Q2585:OFFSET(Q2585,1 - $R$2, 0)), "")</f>
        <is>
          <t/>
        </is>
      </c>
    </row>
    <row collapsed="false" customFormat="false" customHeight="false" hidden="false" ht="13.3" outlineLevel="0" r="2586">
      <c r="A2586" s="20" t="n">
        <v>40310</v>
      </c>
      <c r="B2586" s="14" t="n">
        <v>259.24</v>
      </c>
      <c r="C2586" s="15" t="n">
        <v>263.13</v>
      </c>
      <c r="D2586" s="16" t="n">
        <v>258.7</v>
      </c>
      <c r="E2586" s="17" t="n">
        <v>262.09</v>
      </c>
      <c r="F2586" s="18" t="n">
        <v>23370700</v>
      </c>
      <c r="G2586" s="13" t="n">
        <v>260.97</v>
      </c>
      <c r="I2586" s="7" t="n">
        <f aca="false">C2586 - E2585</f>
        <v>6.61000000000001</v>
      </c>
      <c r="J2586" s="8" t="n">
        <f aca="false">E2585 - D2586</f>
        <v>-2.18000000000001</v>
      </c>
      <c r="K2586" s="9" t="n">
        <f aca="false">E2586 - E2585</f>
        <v>5.56999999999999</v>
      </c>
      <c r="L2586" s="21" t="n">
        <f aca="false">I2586 / $E$2</f>
        <v>0.0659351620947632</v>
      </c>
      <c r="M2586" s="22" t="n">
        <f aca="false">J2586 / $E$2</f>
        <v>-0.0217456359102245</v>
      </c>
      <c r="N2586" s="23" t="n">
        <f aca="false">K2586 / $E$2</f>
        <v>0.0555610972568578</v>
      </c>
      <c r="O2586" s="10" t="str">
        <f aca="false">IF(OR(J2586 &lt; 0, I2586 &lt; 0), IF(J2586 &lt; 0, "BUY", "SELL"), "S.W.")</f>
        <v>BUY</v>
      </c>
      <c r="P2586" s="11" t="n">
        <f aca="false">IF(OR(O2585="BUY", O2585 = "SELL"), IF(O2585 = "BUY", E2586 - B2586, B2586 - E2586), 0)</f>
        <v>0</v>
      </c>
      <c r="Q2586" s="24" t="n">
        <f aca="false">(F2586 - F2585) / F2585</f>
        <v>-0.229150243583866</v>
      </c>
      <c r="R2586" s="25" t="inlineStr">
        <f aca="true">IF(ROW(Q2586) - 2 &gt;= 3, AVERAGE(Q2586:OFFSET(Q2586,1 - $R$2, 0)), "")</f>
        <is>
          <t/>
        </is>
      </c>
    </row>
    <row collapsed="false" customFormat="false" customHeight="false" hidden="false" ht="13.3" outlineLevel="0" r="2587">
      <c r="A2587" s="20" t="n">
        <v>40311</v>
      </c>
      <c r="B2587" s="14" t="n">
        <v>263.22</v>
      </c>
      <c r="C2587" s="15" t="n">
        <v>265</v>
      </c>
      <c r="D2587" s="16" t="n">
        <v>256.4</v>
      </c>
      <c r="E2587" s="17" t="n">
        <v>258.36</v>
      </c>
      <c r="F2587" s="18" t="n">
        <v>21418300</v>
      </c>
      <c r="G2587" s="13" t="n">
        <v>257.26</v>
      </c>
      <c r="I2587" s="7" t="n">
        <f aca="false">C2587 - E2586</f>
        <v>2.91000000000002</v>
      </c>
      <c r="J2587" s="8" t="n">
        <f aca="false">E2586 - D2587</f>
        <v>5.69</v>
      </c>
      <c r="K2587" s="9" t="n">
        <f aca="false">E2587 - E2586</f>
        <v>-3.72999999999996</v>
      </c>
      <c r="L2587" s="21" t="n">
        <f aca="false">I2587 / $E$2</f>
        <v>0.0290274314214466</v>
      </c>
      <c r="M2587" s="22" t="n">
        <f aca="false">J2587 / $E$2</f>
        <v>0.0567581047381546</v>
      </c>
      <c r="N2587" s="23" t="n">
        <f aca="false">K2587 / $E$2</f>
        <v>-0.0372069825436405</v>
      </c>
      <c r="O2587" s="10" t="str">
        <f aca="false">IF(OR(J2587 &lt; 0, I2587 &lt; 0), IF(J2587 &lt; 0, "BUY", "SELL"), "S.W.")</f>
        <v>S.W.</v>
      </c>
      <c r="P2587" s="11" t="n">
        <f aca="false">IF(OR(O2586="BUY", O2586 = "SELL"), IF(O2586 = "BUY", E2587 - B2587, B2587 - E2587), 0)</f>
        <v>-4.86000000000001</v>
      </c>
      <c r="Q2587" s="24" t="n">
        <f aca="false">(F2587 - F2586) / F2586</f>
        <v>-0.0835405015682029</v>
      </c>
      <c r="R2587" s="25" t="inlineStr">
        <f aca="true">IF(ROW(Q2587) - 2 &gt;= 3, AVERAGE(Q2587:OFFSET(Q2587,1 - $R$2, 0)), "")</f>
        <is>
          <t/>
        </is>
      </c>
    </row>
    <row collapsed="false" customFormat="false" customHeight="false" hidden="false" ht="13.3" outlineLevel="0" r="2588">
      <c r="A2588" s="20" t="n">
        <v>40312</v>
      </c>
      <c r="B2588" s="14" t="n">
        <v>255.16</v>
      </c>
      <c r="C2588" s="15" t="n">
        <v>256.48</v>
      </c>
      <c r="D2588" s="16" t="n">
        <v>249.5</v>
      </c>
      <c r="E2588" s="17" t="n">
        <v>253.82</v>
      </c>
      <c r="F2588" s="18" t="n">
        <v>27120100</v>
      </c>
      <c r="G2588" s="13" t="n">
        <v>252.73</v>
      </c>
      <c r="I2588" s="7" t="n">
        <f aca="false">C2588 - E2587</f>
        <v>-1.88</v>
      </c>
      <c r="J2588" s="8" t="n">
        <f aca="false">E2587 - D2588</f>
        <v>8.86000000000001</v>
      </c>
      <c r="K2588" s="9" t="n">
        <f aca="false">E2588 - E2587</f>
        <v>-4.54000000000002</v>
      </c>
      <c r="L2588" s="21" t="n">
        <f aca="false">I2588 / $E$2</f>
        <v>-0.0187531172069825</v>
      </c>
      <c r="M2588" s="22" t="n">
        <f aca="false">J2588 / $E$2</f>
        <v>0.0883790523690774</v>
      </c>
      <c r="N2588" s="23" t="n">
        <f aca="false">K2588 / $E$2</f>
        <v>-0.0452867830423942</v>
      </c>
      <c r="O2588" s="10" t="str">
        <f aca="false">IF(OR(J2588 &lt; 0, I2588 &lt; 0), IF(J2588 &lt; 0, "BUY", "SELL"), "S.W.")</f>
        <v>SELL</v>
      </c>
      <c r="P2588" s="11" t="n">
        <f aca="false">IF(OR(O2587="BUY", O2587 = "SELL"), IF(O2587 = "BUY", E2588 - B2588, B2588 - E2588), 0)</f>
        <v>0</v>
      </c>
      <c r="Q2588" s="24" t="n">
        <f aca="false">(F2588 - F2587) / F2587</f>
        <v>0.266211604095563</v>
      </c>
      <c r="R2588" s="25" t="inlineStr">
        <f aca="true">IF(ROW(Q2588) - 2 &gt;= 3, AVERAGE(Q2588:OFFSET(Q2588,1 - $R$2, 0)), "")</f>
        <is>
          <t/>
        </is>
      </c>
    </row>
    <row collapsed="false" customFormat="false" customHeight="false" hidden="false" ht="13.3" outlineLevel="0" r="2589">
      <c r="A2589" s="20" t="n">
        <v>40315</v>
      </c>
      <c r="B2589" s="14" t="n">
        <v>254.7</v>
      </c>
      <c r="C2589" s="15" t="n">
        <v>256.18</v>
      </c>
      <c r="D2589" s="16" t="n">
        <v>247.71</v>
      </c>
      <c r="E2589" s="17" t="n">
        <v>254.22</v>
      </c>
      <c r="F2589" s="18" t="n">
        <v>27244100</v>
      </c>
      <c r="G2589" s="13" t="n">
        <v>253.13</v>
      </c>
      <c r="I2589" s="7" t="n">
        <f aca="false">C2589 - E2588</f>
        <v>2.36000000000001</v>
      </c>
      <c r="J2589" s="8" t="n">
        <f aca="false">E2588 - D2589</f>
        <v>6.10999999999999</v>
      </c>
      <c r="K2589" s="9" t="n">
        <f aca="false">E2589 - E2588</f>
        <v>0.400000000000006</v>
      </c>
      <c r="L2589" s="21" t="n">
        <f aca="false">I2589 / $E$2</f>
        <v>0.0235411471321697</v>
      </c>
      <c r="M2589" s="22" t="n">
        <f aca="false">J2589 / $E$2</f>
        <v>0.0609476309226931</v>
      </c>
      <c r="N2589" s="23" t="n">
        <f aca="false">K2589 / $E$2</f>
        <v>0.00399002493765592</v>
      </c>
      <c r="O2589" s="10" t="str">
        <f aca="false">IF(OR(J2589 &lt; 0, I2589 &lt; 0), IF(J2589 &lt; 0, "BUY", "SELL"), "S.W.")</f>
        <v>S.W.</v>
      </c>
      <c r="P2589" s="11" t="n">
        <f aca="false">IF(OR(O2588="BUY", O2588 = "SELL"), IF(O2588 = "BUY", E2589 - B2589, B2589 - E2589), 0)</f>
        <v>0.47999999999999</v>
      </c>
      <c r="Q2589" s="24" t="n">
        <f aca="false">(F2589 - F2588) / F2588</f>
        <v>0.00457225452708508</v>
      </c>
      <c r="R2589" s="25" t="inlineStr">
        <f aca="true">IF(ROW(Q2589) - 2 &gt;= 3, AVERAGE(Q2589:OFFSET(Q2589,1 - $R$2, 0)), "")</f>
        <is>
          <t/>
        </is>
      </c>
    </row>
    <row collapsed="false" customFormat="false" customHeight="false" hidden="false" ht="13.3" outlineLevel="0" r="2590">
      <c r="A2590" s="20" t="n">
        <v>40316</v>
      </c>
      <c r="B2590" s="14" t="n">
        <v>256.98</v>
      </c>
      <c r="C2590" s="15" t="n">
        <v>258.55</v>
      </c>
      <c r="D2590" s="16" t="n">
        <v>250.26</v>
      </c>
      <c r="E2590" s="17" t="n">
        <v>252.36</v>
      </c>
      <c r="F2590" s="18" t="n">
        <v>27952800</v>
      </c>
      <c r="G2590" s="13" t="n">
        <v>251.28</v>
      </c>
      <c r="I2590" s="7" t="n">
        <f aca="false">C2590 - E2589</f>
        <v>4.33000000000001</v>
      </c>
      <c r="J2590" s="8" t="n">
        <f aca="false">E2589 - D2590</f>
        <v>3.96000000000001</v>
      </c>
      <c r="K2590" s="9" t="n">
        <f aca="false">E2590 - E2589</f>
        <v>-1.85999999999999</v>
      </c>
      <c r="L2590" s="21" t="n">
        <f aca="false">I2590 / $E$2</f>
        <v>0.0431920199501248</v>
      </c>
      <c r="M2590" s="22" t="n">
        <f aca="false">J2590 / $E$2</f>
        <v>0.0395012468827931</v>
      </c>
      <c r="N2590" s="23" t="n">
        <f aca="false">K2590 / $E$2</f>
        <v>-0.0185536159600996</v>
      </c>
      <c r="O2590" s="10" t="str">
        <f aca="false">IF(OR(J2590 &lt; 0, I2590 &lt; 0), IF(J2590 &lt; 0, "BUY", "SELL"), "S.W.")</f>
        <v>S.W.</v>
      </c>
      <c r="P2590" s="11" t="n">
        <f aca="false">IF(OR(O2589="BUY", O2589 = "SELL"), IF(O2589 = "BUY", E2590 - B2590, B2590 - E2590), 0)</f>
        <v>0</v>
      </c>
      <c r="Q2590" s="24" t="n">
        <f aca="false">(F2590 - F2589) / F2589</f>
        <v>0.0260129716158728</v>
      </c>
      <c r="R2590" s="25" t="inlineStr">
        <f aca="true">IF(ROW(Q2590) - 2 &gt;= 3, AVERAGE(Q2590:OFFSET(Q2590,1 - $R$2, 0)), "")</f>
        <is>
          <t/>
        </is>
      </c>
    </row>
    <row collapsed="false" customFormat="false" customHeight="false" hidden="false" ht="13.3" outlineLevel="0" r="2591">
      <c r="A2591" s="20" t="n">
        <v>40317</v>
      </c>
      <c r="B2591" s="14" t="n">
        <v>249.5</v>
      </c>
      <c r="C2591" s="15" t="n">
        <v>252.92</v>
      </c>
      <c r="D2591" s="16" t="n">
        <v>244.85</v>
      </c>
      <c r="E2591" s="17" t="n">
        <v>248.34</v>
      </c>
      <c r="F2591" s="18" t="n">
        <v>36633100</v>
      </c>
      <c r="G2591" s="13" t="n">
        <v>247.28</v>
      </c>
      <c r="I2591" s="7" t="n">
        <f aca="false">C2591 - E2590</f>
        <v>0.559999999999974</v>
      </c>
      <c r="J2591" s="8" t="n">
        <f aca="false">E2590 - D2591</f>
        <v>7.51000000000002</v>
      </c>
      <c r="K2591" s="9" t="n">
        <f aca="false">E2591 - E2590</f>
        <v>-4.02000000000001</v>
      </c>
      <c r="L2591" s="21" t="n">
        <f aca="false">I2591 / $E$2</f>
        <v>0.00558603491271794</v>
      </c>
      <c r="M2591" s="22" t="n">
        <f aca="false">J2591 / $E$2</f>
        <v>0.074912718204489</v>
      </c>
      <c r="N2591" s="23" t="n">
        <f aca="false">K2591 / $E$2</f>
        <v>-0.0400997506234415</v>
      </c>
      <c r="O2591" s="10" t="str">
        <f aca="false">IF(OR(J2591 &lt; 0, I2591 &lt; 0), IF(J2591 &lt; 0, "BUY", "SELL"), "S.W.")</f>
        <v>S.W.</v>
      </c>
      <c r="P2591" s="11" t="n">
        <f aca="false">IF(OR(O2590="BUY", O2590 = "SELL"), IF(O2590 = "BUY", E2591 - B2591, B2591 - E2591), 0)</f>
        <v>0</v>
      </c>
      <c r="Q2591" s="24" t="n">
        <f aca="false">(F2591 - F2590) / F2590</f>
        <v>0.310534186199594</v>
      </c>
      <c r="R2591" s="25" t="inlineStr">
        <f aca="true">IF(ROW(Q2591) - 2 &gt;= 3, AVERAGE(Q2591:OFFSET(Q2591,1 - $R$2, 0)), "")</f>
        <is>
          <t/>
        </is>
      </c>
    </row>
    <row collapsed="false" customFormat="false" customHeight="false" hidden="false" ht="13.3" outlineLevel="0" r="2592">
      <c r="A2592" s="20" t="n">
        <v>40318</v>
      </c>
      <c r="B2592" s="14" t="n">
        <v>241.88</v>
      </c>
      <c r="C2592" s="15" t="n">
        <v>243.85</v>
      </c>
      <c r="D2592" s="16" t="n">
        <v>236.21</v>
      </c>
      <c r="E2592" s="17" t="n">
        <v>237.76</v>
      </c>
      <c r="F2592" s="18" t="n">
        <v>45818400</v>
      </c>
      <c r="G2592" s="13" t="n">
        <v>236.74</v>
      </c>
      <c r="I2592" s="7" t="n">
        <f aca="false">C2592 - E2591</f>
        <v>-4.49000000000001</v>
      </c>
      <c r="J2592" s="8" t="n">
        <f aca="false">E2591 - D2592</f>
        <v>12.13</v>
      </c>
      <c r="K2592" s="9" t="n">
        <f aca="false">E2592 - E2591</f>
        <v>-10.58</v>
      </c>
      <c r="L2592" s="21" t="n">
        <f aca="false">I2592 / $E$2</f>
        <v>-0.0447880299251871</v>
      </c>
      <c r="M2592" s="22" t="n">
        <f aca="false">J2592 / $E$2</f>
        <v>0.120997506234414</v>
      </c>
      <c r="N2592" s="23" t="n">
        <f aca="false">K2592 / $E$2</f>
        <v>-0.105536159600998</v>
      </c>
      <c r="O2592" s="10" t="str">
        <f aca="false">IF(OR(J2592 &lt; 0, I2592 &lt; 0), IF(J2592 &lt; 0, "BUY", "SELL"), "S.W.")</f>
        <v>SELL</v>
      </c>
      <c r="P2592" s="11" t="n">
        <f aca="false">IF(OR(O2591="BUY", O2591 = "SELL"), IF(O2591 = "BUY", E2592 - B2592, B2592 - E2592), 0)</f>
        <v>0</v>
      </c>
      <c r="Q2592" s="24" t="n">
        <f aca="false">(F2592 - F2591) / F2591</f>
        <v>0.250737720804409</v>
      </c>
      <c r="R2592" s="25" t="inlineStr">
        <f aca="true">IF(ROW(Q2592) - 2 &gt;= 3, AVERAGE(Q2592:OFFSET(Q2592,1 - $R$2, 0)), "")</f>
        <is>
          <t/>
        </is>
      </c>
    </row>
    <row collapsed="false" customFormat="false" customHeight="false" hidden="false" ht="13.3" outlineLevel="0" r="2593">
      <c r="A2593" s="20" t="n">
        <v>40319</v>
      </c>
      <c r="B2593" s="14" t="n">
        <v>232.82</v>
      </c>
      <c r="C2593" s="15" t="n">
        <v>244.5</v>
      </c>
      <c r="D2593" s="16" t="n">
        <v>231.35</v>
      </c>
      <c r="E2593" s="17" t="n">
        <v>242.32</v>
      </c>
      <c r="F2593" s="18" t="n">
        <v>43710400</v>
      </c>
      <c r="G2593" s="13" t="n">
        <v>241.28</v>
      </c>
      <c r="I2593" s="7" t="n">
        <f aca="false">C2593 - E2592</f>
        <v>6.74000000000001</v>
      </c>
      <c r="J2593" s="8" t="n">
        <f aca="false">E2592 - D2593</f>
        <v>6.41</v>
      </c>
      <c r="K2593" s="9" t="n">
        <f aca="false">E2593 - E2592</f>
        <v>4.56</v>
      </c>
      <c r="L2593" s="21" t="n">
        <f aca="false">I2593 / $E$2</f>
        <v>0.0672319201995013</v>
      </c>
      <c r="M2593" s="22" t="n">
        <f aca="false">J2593 / $E$2</f>
        <v>0.0639401496259351</v>
      </c>
      <c r="N2593" s="23" t="n">
        <f aca="false">K2593 / $E$2</f>
        <v>0.0454862842892768</v>
      </c>
      <c r="O2593" s="10" t="str">
        <f aca="false">IF(OR(J2593 &lt; 0, I2593 &lt; 0), IF(J2593 &lt; 0, "BUY", "SELL"), "S.W.")</f>
        <v>S.W.</v>
      </c>
      <c r="P2593" s="11" t="n">
        <f aca="false">IF(OR(O2592="BUY", O2592 = "SELL"), IF(O2592 = "BUY", E2593 - B2593, B2593 - E2593), 0)</f>
        <v>-9.5</v>
      </c>
      <c r="Q2593" s="24" t="n">
        <f aca="false">(F2593 - F2592) / F2592</f>
        <v>-0.0460077174235678</v>
      </c>
      <c r="R2593" s="25" t="inlineStr">
        <f aca="true">IF(ROW(Q2593) - 2 &gt;= 3, AVERAGE(Q2593:OFFSET(Q2593,1 - $R$2, 0)), "")</f>
        <is>
          <t/>
        </is>
      </c>
    </row>
    <row collapsed="false" customFormat="false" customHeight="false" hidden="false" ht="13.3" outlineLevel="0" r="2594">
      <c r="A2594" s="20" t="n">
        <v>40322</v>
      </c>
      <c r="B2594" s="14" t="n">
        <v>247.28</v>
      </c>
      <c r="C2594" s="15" t="n">
        <v>250.9</v>
      </c>
      <c r="D2594" s="16" t="n">
        <v>246.26</v>
      </c>
      <c r="E2594" s="17" t="n">
        <v>246.76</v>
      </c>
      <c r="F2594" s="18" t="n">
        <v>26937100</v>
      </c>
      <c r="G2594" s="13" t="n">
        <v>245.71</v>
      </c>
      <c r="I2594" s="7" t="n">
        <f aca="false">C2594 - E2593</f>
        <v>8.58000000000001</v>
      </c>
      <c r="J2594" s="8" t="n">
        <f aca="false">E2593 - D2594</f>
        <v>-3.94</v>
      </c>
      <c r="K2594" s="9" t="n">
        <f aca="false">E2594 - E2593</f>
        <v>4.44</v>
      </c>
      <c r="L2594" s="21" t="n">
        <f aca="false">I2594 / $E$2</f>
        <v>0.0855860349127183</v>
      </c>
      <c r="M2594" s="22" t="n">
        <f aca="false">J2594 / $E$2</f>
        <v>-0.0393017456359102</v>
      </c>
      <c r="N2594" s="23" t="n">
        <f aca="false">K2594 / $E$2</f>
        <v>0.04428927680798</v>
      </c>
      <c r="O2594" s="10" t="str">
        <f aca="false">IF(OR(J2594 &lt; 0, I2594 &lt; 0), IF(J2594 &lt; 0, "BUY", "SELL"), "S.W.")</f>
        <v>BUY</v>
      </c>
      <c r="P2594" s="11" t="n">
        <f aca="false">IF(OR(O2593="BUY", O2593 = "SELL"), IF(O2593 = "BUY", E2594 - B2594, B2594 - E2594), 0)</f>
        <v>0</v>
      </c>
      <c r="Q2594" s="24" t="n">
        <f aca="false">(F2594 - F2593) / F2593</f>
        <v>-0.383737051136572</v>
      </c>
      <c r="R2594" s="25" t="inlineStr">
        <f aca="true">IF(ROW(Q2594) - 2 &gt;= 3, AVERAGE(Q2594:OFFSET(Q2594,1 - $R$2, 0)), "")</f>
        <is>
          <t/>
        </is>
      </c>
    </row>
    <row collapsed="false" customFormat="false" customHeight="false" hidden="false" ht="13.3" outlineLevel="0" r="2595">
      <c r="A2595" s="20" t="n">
        <v>40323</v>
      </c>
      <c r="B2595" s="14" t="n">
        <v>239.35</v>
      </c>
      <c r="C2595" s="15" t="n">
        <v>246.76</v>
      </c>
      <c r="D2595" s="16" t="n">
        <v>237.16</v>
      </c>
      <c r="E2595" s="17" t="n">
        <v>245.22</v>
      </c>
      <c r="F2595" s="18" t="n">
        <v>37428800</v>
      </c>
      <c r="G2595" s="13" t="n">
        <v>244.17</v>
      </c>
      <c r="I2595" s="7" t="n">
        <f aca="false">C2595 - E2594</f>
        <v>0</v>
      </c>
      <c r="J2595" s="8" t="n">
        <f aca="false">E2594 - D2595</f>
        <v>9.59999999999999</v>
      </c>
      <c r="K2595" s="9" t="n">
        <f aca="false">E2595 - E2594</f>
        <v>-1.53999999999999</v>
      </c>
      <c r="L2595" s="21" t="n">
        <f aca="false">I2595 / $E$2</f>
        <v>0</v>
      </c>
      <c r="M2595" s="22" t="n">
        <f aca="false">J2595 / $E$2</f>
        <v>0.0957605985037406</v>
      </c>
      <c r="N2595" s="23" t="n">
        <f aca="false">K2595 / $E$2</f>
        <v>-0.015361596009975</v>
      </c>
      <c r="O2595" s="10" t="str">
        <f aca="false">IF(OR(J2595 &lt; 0, I2595 &lt; 0), IF(J2595 &lt; 0, "BUY", "SELL"), "S.W.")</f>
        <v>S.W.</v>
      </c>
      <c r="P2595" s="11" t="n">
        <f aca="false">IF(OR(O2594="BUY", O2594 = "SELL"), IF(O2594 = "BUY", E2595 - B2595, B2595 - E2595), 0)</f>
        <v>5.87</v>
      </c>
      <c r="Q2595" s="24" t="n">
        <f aca="false">(F2595 - F2594) / F2594</f>
        <v>0.389488846238088</v>
      </c>
      <c r="R2595" s="25" t="inlineStr">
        <f aca="true">IF(ROW(Q2595) - 2 &gt;= 3, AVERAGE(Q2595:OFFSET(Q2595,1 - $R$2, 0)), "")</f>
        <is>
          <t/>
        </is>
      </c>
    </row>
    <row collapsed="false" customFormat="false" customHeight="false" hidden="false" ht="13.3" outlineLevel="0" r="2596">
      <c r="A2596" s="20" t="n">
        <v>40324</v>
      </c>
      <c r="B2596" s="14" t="n">
        <v>250.08</v>
      </c>
      <c r="C2596" s="15" t="n">
        <v>252.13</v>
      </c>
      <c r="D2596" s="16" t="n">
        <v>243.75</v>
      </c>
      <c r="E2596" s="17" t="n">
        <v>244.11</v>
      </c>
      <c r="F2596" s="18" t="n">
        <v>30380500</v>
      </c>
      <c r="G2596" s="13" t="n">
        <v>243.07</v>
      </c>
      <c r="I2596" s="7" t="n">
        <f aca="false">C2596 - E2595</f>
        <v>6.91</v>
      </c>
      <c r="J2596" s="8" t="n">
        <f aca="false">E2595 - D2596</f>
        <v>1.47</v>
      </c>
      <c r="K2596" s="9" t="n">
        <f aca="false">E2596 - E2595</f>
        <v>-1.10999999999999</v>
      </c>
      <c r="L2596" s="21" t="n">
        <f aca="false">I2596 / $E$2</f>
        <v>0.068927680798005</v>
      </c>
      <c r="M2596" s="22" t="n">
        <f aca="false">J2596 / $E$2</f>
        <v>0.0146633416458853</v>
      </c>
      <c r="N2596" s="23" t="n">
        <f aca="false">K2596 / $E$2</f>
        <v>-0.0110723192019949</v>
      </c>
      <c r="O2596" s="10" t="str">
        <f aca="false">IF(OR(J2596 &lt; 0, I2596 &lt; 0), IF(J2596 &lt; 0, "BUY", "SELL"), "S.W.")</f>
        <v>S.W.</v>
      </c>
      <c r="P2596" s="11" t="n">
        <f aca="false">IF(OR(O2595="BUY", O2595 = "SELL"), IF(O2595 = "BUY", E2596 - B2596, B2596 - E2596), 0)</f>
        <v>0</v>
      </c>
      <c r="Q2596" s="24" t="n">
        <f aca="false">(F2596 - F2595) / F2595</f>
        <v>-0.188312208780404</v>
      </c>
      <c r="R2596" s="25" t="inlineStr">
        <f aca="true">IF(ROW(Q2596) - 2 &gt;= 3, AVERAGE(Q2596:OFFSET(Q2596,1 - $R$2, 0)), "")</f>
        <is>
          <t/>
        </is>
      </c>
    </row>
    <row collapsed="false" customFormat="false" customHeight="false" hidden="false" ht="13.3" outlineLevel="0" r="2597">
      <c r="A2597" s="20" t="n">
        <v>40325</v>
      </c>
      <c r="B2597" s="14" t="n">
        <v>250.6</v>
      </c>
      <c r="C2597" s="15" t="n">
        <v>253.89</v>
      </c>
      <c r="D2597" s="16" t="n">
        <v>249.11</v>
      </c>
      <c r="E2597" s="17" t="n">
        <v>253.35</v>
      </c>
      <c r="F2597" s="18" t="n">
        <v>23795800</v>
      </c>
      <c r="G2597" s="13" t="n">
        <v>252.27</v>
      </c>
      <c r="I2597" s="7" t="n">
        <f aca="false">C2597 - E2596</f>
        <v>9.77999999999997</v>
      </c>
      <c r="J2597" s="8" t="n">
        <f aca="false">E2596 - D2597</f>
        <v>-5</v>
      </c>
      <c r="K2597" s="9" t="n">
        <f aca="false">E2597 - E2596</f>
        <v>9.23999999999998</v>
      </c>
      <c r="L2597" s="21" t="n">
        <f aca="false">I2597 / $E$2</f>
        <v>0.0975561097256855</v>
      </c>
      <c r="M2597" s="22" t="n">
        <f aca="false">J2597 / $E$2</f>
        <v>-0.0498753117206983</v>
      </c>
      <c r="N2597" s="23" t="n">
        <f aca="false">K2597 / $E$2</f>
        <v>0.0921695760598502</v>
      </c>
      <c r="O2597" s="10" t="str">
        <f aca="false">IF(OR(J2597 &lt; 0, I2597 &lt; 0), IF(J2597 &lt; 0, "BUY", "SELL"), "S.W.")</f>
        <v>BUY</v>
      </c>
      <c r="P2597" s="11" t="n">
        <f aca="false">IF(OR(O2596="BUY", O2596 = "SELL"), IF(O2596 = "BUY", E2597 - B2597, B2597 - E2597), 0)</f>
        <v>0</v>
      </c>
      <c r="Q2597" s="24" t="n">
        <f aca="false">(F2597 - F2596) / F2596</f>
        <v>-0.216741001629335</v>
      </c>
      <c r="R2597" s="25" t="inlineStr">
        <f aca="true">IF(ROW(Q2597) - 2 &gt;= 3, AVERAGE(Q2597:OFFSET(Q2597,1 - $R$2, 0)), "")</f>
        <is>
          <t/>
        </is>
      </c>
    </row>
    <row collapsed="false" customFormat="false" customHeight="false" hidden="false" ht="13.3" outlineLevel="0" r="2598">
      <c r="A2598" s="20" t="n">
        <v>40326</v>
      </c>
      <c r="B2598" s="14" t="n">
        <v>259.39</v>
      </c>
      <c r="C2598" s="15" t="n">
        <v>259.4</v>
      </c>
      <c r="D2598" s="16" t="n">
        <v>253.35</v>
      </c>
      <c r="E2598" s="17" t="n">
        <v>256.88</v>
      </c>
      <c r="F2598" s="18" t="n">
        <v>29129100</v>
      </c>
      <c r="G2598" s="13" t="n">
        <v>255.78</v>
      </c>
      <c r="I2598" s="7" t="n">
        <f aca="false">C2598 - E2597</f>
        <v>6.04999999999998</v>
      </c>
      <c r="J2598" s="8" t="n">
        <f aca="false">E2597 - D2598</f>
        <v>0</v>
      </c>
      <c r="K2598" s="9" t="n">
        <f aca="false">E2598 - E2597</f>
        <v>3.53</v>
      </c>
      <c r="L2598" s="21" t="n">
        <f aca="false">I2598 / $E$2</f>
        <v>0.0603491271820447</v>
      </c>
      <c r="M2598" s="22" t="n">
        <f aca="false">J2598 / $E$2</f>
        <v>0</v>
      </c>
      <c r="N2598" s="23" t="n">
        <f aca="false">K2598 / $E$2</f>
        <v>0.035211970074813</v>
      </c>
      <c r="O2598" s="10" t="str">
        <f aca="false">IF(OR(J2598 &lt; 0, I2598 &lt; 0), IF(J2598 &lt; 0, "BUY", "SELL"), "S.W.")</f>
        <v>S.W.</v>
      </c>
      <c r="P2598" s="11" t="n">
        <f aca="false">IF(OR(O2597="BUY", O2597 = "SELL"), IF(O2597 = "BUY", E2598 - B2598, B2598 - E2598), 0)</f>
        <v>-2.50999999999999</v>
      </c>
      <c r="Q2598" s="24" t="n">
        <f aca="false">(F2598 - F2597) / F2597</f>
        <v>0.224127787256575</v>
      </c>
      <c r="R2598" s="25" t="inlineStr">
        <f aca="true">IF(ROW(Q2598) - 2 &gt;= 3, AVERAGE(Q2598:OFFSET(Q2598,1 - $R$2, 0)), "")</f>
        <is>
          <t/>
        </is>
      </c>
    </row>
    <row collapsed="false" customFormat="false" customHeight="false" hidden="false" ht="13.3" outlineLevel="0" r="2599">
      <c r="A2599" s="20" t="n">
        <v>40330</v>
      </c>
      <c r="B2599" s="14" t="n">
        <v>259.69</v>
      </c>
      <c r="C2599" s="15" t="n">
        <v>265.94</v>
      </c>
      <c r="D2599" s="16" t="n">
        <v>258.96</v>
      </c>
      <c r="E2599" s="17" t="n">
        <v>260.83</v>
      </c>
      <c r="F2599" s="18" t="n">
        <v>31302600</v>
      </c>
      <c r="G2599" s="13" t="n">
        <v>259.71</v>
      </c>
      <c r="I2599" s="7" t="n">
        <f aca="false">C2599 - E2598</f>
        <v>9.06</v>
      </c>
      <c r="J2599" s="8" t="n">
        <f aca="false">E2598 - D2599</f>
        <v>-2.07999999999998</v>
      </c>
      <c r="K2599" s="9" t="n">
        <f aca="false">E2599 - E2598</f>
        <v>3.94999999999999</v>
      </c>
      <c r="L2599" s="21" t="n">
        <f aca="false">I2599 / $E$2</f>
        <v>0.0903740648379053</v>
      </c>
      <c r="M2599" s="22" t="n">
        <f aca="false">J2599 / $E$2</f>
        <v>-0.0207481296758103</v>
      </c>
      <c r="N2599" s="23" t="n">
        <f aca="false">K2599 / $E$2</f>
        <v>0.0394014962593515</v>
      </c>
      <c r="O2599" s="10" t="str">
        <f aca="false">IF(OR(J2599 &lt; 0, I2599 &lt; 0), IF(J2599 &lt; 0, "BUY", "SELL"), "S.W.")</f>
        <v>BUY</v>
      </c>
      <c r="P2599" s="11" t="n">
        <f aca="false">IF(OR(O2598="BUY", O2598 = "SELL"), IF(O2598 = "BUY", E2599 - B2599, B2599 - E2599), 0)</f>
        <v>0</v>
      </c>
      <c r="Q2599" s="24" t="n">
        <f aca="false">(F2599 - F2598) / F2598</f>
        <v>0.0746161055439406</v>
      </c>
      <c r="R2599" s="25" t="inlineStr">
        <f aca="true">IF(ROW(Q2599) - 2 &gt;= 3, AVERAGE(Q2599:OFFSET(Q2599,1 - $R$2, 0)), "")</f>
        <is>
          <t/>
        </is>
      </c>
    </row>
    <row collapsed="false" customFormat="false" customHeight="false" hidden="false" ht="13.3" outlineLevel="0" r="2600">
      <c r="A2600" s="20" t="n">
        <v>40331</v>
      </c>
      <c r="B2600" s="14" t="n">
        <v>264.54</v>
      </c>
      <c r="C2600" s="15" t="n">
        <v>264.8</v>
      </c>
      <c r="D2600" s="16" t="n">
        <v>260.33</v>
      </c>
      <c r="E2600" s="17" t="n">
        <v>263.95</v>
      </c>
      <c r="F2600" s="18" t="n">
        <v>24591000</v>
      </c>
      <c r="G2600" s="13" t="n">
        <v>262.82</v>
      </c>
      <c r="I2600" s="7" t="n">
        <f aca="false">C2600 - E2599</f>
        <v>3.97000000000003</v>
      </c>
      <c r="J2600" s="8" t="n">
        <f aca="false">E2599 - D2600</f>
        <v>0.5</v>
      </c>
      <c r="K2600" s="9" t="n">
        <f aca="false">E2600 - E2599</f>
        <v>3.12</v>
      </c>
      <c r="L2600" s="21" t="n">
        <f aca="false">I2600 / $E$2</f>
        <v>0.0396009975062347</v>
      </c>
      <c r="M2600" s="22" t="n">
        <f aca="false">J2600 / $E$2</f>
        <v>0.00498753117206983</v>
      </c>
      <c r="N2600" s="23" t="n">
        <f aca="false">K2600 / $E$2</f>
        <v>0.0311221945137158</v>
      </c>
      <c r="O2600" s="10" t="str">
        <f aca="false">IF(OR(J2600 &lt; 0, I2600 &lt; 0), IF(J2600 &lt; 0, "BUY", "SELL"), "S.W.")</f>
        <v>S.W.</v>
      </c>
      <c r="P2600" s="11" t="n">
        <f aca="false">IF(OR(O2599="BUY", O2599 = "SELL"), IF(O2599 = "BUY", E2600 - B2600, B2600 - E2600), 0)</f>
        <v>-0.590000000000032</v>
      </c>
      <c r="Q2600" s="24" t="n">
        <f aca="false">(F2600 - F2599) / F2599</f>
        <v>-0.214410304575339</v>
      </c>
      <c r="R2600" s="25" t="inlineStr">
        <f aca="true">IF(ROW(Q2600) - 2 &gt;= 3, AVERAGE(Q2600:OFFSET(Q2600,1 - $R$2, 0)), "")</f>
        <is>
          <t/>
        </is>
      </c>
    </row>
    <row collapsed="false" customFormat="false" customHeight="false" hidden="false" ht="13.3" outlineLevel="0" r="2601">
      <c r="A2601" s="20" t="n">
        <v>40332</v>
      </c>
      <c r="B2601" s="14" t="n">
        <v>265.18</v>
      </c>
      <c r="C2601" s="15" t="n">
        <v>265.55</v>
      </c>
      <c r="D2601" s="16" t="n">
        <v>260.41</v>
      </c>
      <c r="E2601" s="17" t="n">
        <v>263.12</v>
      </c>
      <c r="F2601" s="18" t="n">
        <v>23218100</v>
      </c>
      <c r="G2601" s="13" t="n">
        <v>262</v>
      </c>
      <c r="I2601" s="7" t="n">
        <f aca="false">C2601 - E2600</f>
        <v>1.60000000000002</v>
      </c>
      <c r="J2601" s="8" t="n">
        <f aca="false">E2600 - D2601</f>
        <v>3.53999999999996</v>
      </c>
      <c r="K2601" s="9" t="n">
        <f aca="false">E2601 - E2600</f>
        <v>-0.829999999999984</v>
      </c>
      <c r="L2601" s="21" t="n">
        <f aca="false">I2601 / $E$2</f>
        <v>0.0159600997506237</v>
      </c>
      <c r="M2601" s="22" t="n">
        <f aca="false">J2601 / $E$2</f>
        <v>0.035311720698254</v>
      </c>
      <c r="N2601" s="23" t="n">
        <f aca="false">K2601 / $E$2</f>
        <v>-0.00827930174563575</v>
      </c>
      <c r="O2601" s="10" t="str">
        <f aca="false">IF(OR(J2601 &lt; 0, I2601 &lt; 0), IF(J2601 &lt; 0, "BUY", "SELL"), "S.W.")</f>
        <v>S.W.</v>
      </c>
      <c r="P2601" s="11" t="n">
        <f aca="false">IF(OR(O2600="BUY", O2600 = "SELL"), IF(O2600 = "BUY", E2601 - B2601, B2601 - E2601), 0)</f>
        <v>0</v>
      </c>
      <c r="Q2601" s="24" t="n">
        <f aca="false">(F2601 - F2600) / F2600</f>
        <v>-0.0558293684681387</v>
      </c>
      <c r="R2601" s="25" t="inlineStr">
        <f aca="true">IF(ROW(Q2601) - 2 &gt;= 3, AVERAGE(Q2601:OFFSET(Q2601,1 - $R$2, 0)), "")</f>
        <is>
          <t/>
        </is>
      </c>
    </row>
    <row collapsed="false" customFormat="false" customHeight="false" hidden="false" ht="13.3" outlineLevel="0" r="2602">
      <c r="A2602" s="20" t="n">
        <v>40333</v>
      </c>
      <c r="B2602" s="14" t="n">
        <v>258.21</v>
      </c>
      <c r="C2602" s="15" t="n">
        <v>261.9</v>
      </c>
      <c r="D2602" s="16" t="n">
        <v>254.63</v>
      </c>
      <c r="E2602" s="17" t="n">
        <v>255.96</v>
      </c>
      <c r="F2602" s="18" t="n">
        <v>27082300</v>
      </c>
      <c r="G2602" s="13" t="n">
        <v>254.87</v>
      </c>
      <c r="I2602" s="7" t="n">
        <f aca="false">C2602 - E2601</f>
        <v>-1.22000000000003</v>
      </c>
      <c r="J2602" s="8" t="n">
        <f aca="false">E2601 - D2602</f>
        <v>8.49000000000001</v>
      </c>
      <c r="K2602" s="9" t="n">
        <f aca="false">E2602 - E2601</f>
        <v>-7.16</v>
      </c>
      <c r="L2602" s="21" t="n">
        <f aca="false">I2602 / $E$2</f>
        <v>-0.0121695760598506</v>
      </c>
      <c r="M2602" s="22" t="n">
        <f aca="false">J2602 / $E$2</f>
        <v>0.0846882793017457</v>
      </c>
      <c r="N2602" s="23" t="n">
        <f aca="false">K2602 / $E$2</f>
        <v>-0.0714214463840399</v>
      </c>
      <c r="O2602" s="10" t="str">
        <f aca="false">IF(OR(J2602 &lt; 0, I2602 &lt; 0), IF(J2602 &lt; 0, "BUY", "SELL"), "S.W.")</f>
        <v>SELL</v>
      </c>
      <c r="P2602" s="11" t="n">
        <f aca="false">IF(OR(O2601="BUY", O2601 = "SELL"), IF(O2601 = "BUY", E2602 - B2602, B2602 - E2602), 0)</f>
        <v>0</v>
      </c>
      <c r="Q2602" s="24" t="n">
        <f aca="false">(F2602 - F2601) / F2601</f>
        <v>0.166430500342405</v>
      </c>
      <c r="R2602" s="25" t="inlineStr">
        <f aca="true">IF(ROW(Q2602) - 2 &gt;= 3, AVERAGE(Q2602:OFFSET(Q2602,1 - $R$2, 0)), "")</f>
        <is>
          <t/>
        </is>
      </c>
    </row>
    <row collapsed="false" customFormat="false" customHeight="false" hidden="false" ht="13.3" outlineLevel="0" r="2603">
      <c r="A2603" s="20" t="n">
        <v>40336</v>
      </c>
      <c r="B2603" s="14" t="n">
        <v>258.29</v>
      </c>
      <c r="C2603" s="15" t="n">
        <v>259.15</v>
      </c>
      <c r="D2603" s="16" t="n">
        <v>250.55</v>
      </c>
      <c r="E2603" s="17" t="n">
        <v>250.94</v>
      </c>
      <c r="F2603" s="18" t="n">
        <v>31676500</v>
      </c>
      <c r="G2603" s="13" t="n">
        <v>249.87</v>
      </c>
      <c r="I2603" s="7" t="n">
        <f aca="false">C2603 - E2602</f>
        <v>3.18999999999997</v>
      </c>
      <c r="J2603" s="8" t="n">
        <f aca="false">E2602 - D2603</f>
        <v>5.41</v>
      </c>
      <c r="K2603" s="9" t="n">
        <f aca="false">E2603 - E2602</f>
        <v>-5.02000000000001</v>
      </c>
      <c r="L2603" s="21" t="n">
        <f aca="false">I2603 / $E$2</f>
        <v>0.0318204488778052</v>
      </c>
      <c r="M2603" s="22" t="n">
        <f aca="false">J2603 / $E$2</f>
        <v>0.0539650872817955</v>
      </c>
      <c r="N2603" s="23" t="n">
        <f aca="false">K2603 / $E$2</f>
        <v>-0.0500748129675812</v>
      </c>
      <c r="O2603" s="10" t="str">
        <f aca="false">IF(OR(J2603 &lt; 0, I2603 &lt; 0), IF(J2603 &lt; 0, "BUY", "SELL"), "S.W.")</f>
        <v>S.W.</v>
      </c>
      <c r="P2603" s="11" t="n">
        <f aca="false">IF(OR(O2602="BUY", O2602 = "SELL"), IF(O2602 = "BUY", E2603 - B2603, B2603 - E2603), 0)</f>
        <v>7.35000000000002</v>
      </c>
      <c r="Q2603" s="24" t="n">
        <f aca="false">(F2603 - F2602) / F2602</f>
        <v>0.169638472360176</v>
      </c>
      <c r="R2603" s="25" t="inlineStr">
        <f aca="true">IF(ROW(Q2603) - 2 &gt;= 3, AVERAGE(Q2603:OFFSET(Q2603,1 - $R$2, 0)), "")</f>
        <is>
          <t/>
        </is>
      </c>
    </row>
    <row collapsed="false" customFormat="false" customHeight="false" hidden="false" ht="13.3" outlineLevel="0" r="2604">
      <c r="A2604" s="20" t="n">
        <v>40337</v>
      </c>
      <c r="B2604" s="14" t="n">
        <v>253.24</v>
      </c>
      <c r="C2604" s="15" t="n">
        <v>253.8</v>
      </c>
      <c r="D2604" s="16" t="n">
        <v>245.65</v>
      </c>
      <c r="E2604" s="17" t="n">
        <v>249.33</v>
      </c>
      <c r="F2604" s="18" t="n">
        <v>35741800</v>
      </c>
      <c r="G2604" s="13" t="n">
        <v>248.26</v>
      </c>
      <c r="I2604" s="7" t="n">
        <f aca="false">C2604 - E2603</f>
        <v>2.86000000000001</v>
      </c>
      <c r="J2604" s="8" t="n">
        <f aca="false">E2603 - D2604</f>
        <v>5.28999999999999</v>
      </c>
      <c r="K2604" s="9" t="n">
        <f aca="false">E2604 - E2603</f>
        <v>-1.60999999999999</v>
      </c>
      <c r="L2604" s="21" t="n">
        <f aca="false">I2604 / $E$2</f>
        <v>0.0285286783042395</v>
      </c>
      <c r="M2604" s="22" t="n">
        <f aca="false">J2604 / $E$2</f>
        <v>0.0527680798004987</v>
      </c>
      <c r="N2604" s="23" t="n">
        <f aca="false">K2604 / $E$2</f>
        <v>-0.0160598503740647</v>
      </c>
      <c r="O2604" s="10" t="str">
        <f aca="false">IF(OR(J2604 &lt; 0, I2604 &lt; 0), IF(J2604 &lt; 0, "BUY", "SELL"), "S.W.")</f>
        <v>S.W.</v>
      </c>
      <c r="P2604" s="11" t="n">
        <f aca="false">IF(OR(O2603="BUY", O2603 = "SELL"), IF(O2603 = "BUY", E2604 - B2604, B2604 - E2604), 0)</f>
        <v>0</v>
      </c>
      <c r="Q2604" s="24" t="n">
        <f aca="false">(F2604 - F2603) / F2603</f>
        <v>0.128338042397361</v>
      </c>
      <c r="R2604" s="25" t="inlineStr">
        <f aca="true">IF(ROW(Q2604) - 2 &gt;= 3, AVERAGE(Q2604:OFFSET(Q2604,1 - $R$2, 0)), "")</f>
        <is>
          <t/>
        </is>
      </c>
    </row>
    <row collapsed="false" customFormat="false" customHeight="false" hidden="false" ht="13.3" outlineLevel="0" r="2605">
      <c r="A2605" s="20" t="n">
        <v>40338</v>
      </c>
      <c r="B2605" s="14" t="n">
        <v>251.47</v>
      </c>
      <c r="C2605" s="15" t="n">
        <v>251.9</v>
      </c>
      <c r="D2605" s="16" t="n">
        <v>242.49</v>
      </c>
      <c r="E2605" s="17" t="n">
        <v>243.2</v>
      </c>
      <c r="F2605" s="18" t="n">
        <v>30522500</v>
      </c>
      <c r="G2605" s="13" t="n">
        <v>242.16</v>
      </c>
      <c r="I2605" s="7" t="n">
        <f aca="false">C2605 - E2604</f>
        <v>2.56999999999999</v>
      </c>
      <c r="J2605" s="8" t="n">
        <f aca="false">E2604 - D2605</f>
        <v>6.84</v>
      </c>
      <c r="K2605" s="9" t="n">
        <f aca="false">E2605 - E2604</f>
        <v>-6.13000000000002</v>
      </c>
      <c r="L2605" s="21" t="n">
        <f aca="false">I2605 / $E$2</f>
        <v>0.0256359102244388</v>
      </c>
      <c r="M2605" s="22" t="n">
        <f aca="false">J2605 / $E$2</f>
        <v>0.0682294264339152</v>
      </c>
      <c r="N2605" s="23" t="n">
        <f aca="false">K2605 / $E$2</f>
        <v>-0.0611471321695763</v>
      </c>
      <c r="O2605" s="10" t="str">
        <f aca="false">IF(OR(J2605 &lt; 0, I2605 &lt; 0), IF(J2605 &lt; 0, "BUY", "SELL"), "S.W.")</f>
        <v>S.W.</v>
      </c>
      <c r="P2605" s="11" t="n">
        <f aca="false">IF(OR(O2604="BUY", O2604 = "SELL"), IF(O2604 = "BUY", E2605 - B2605, B2605 - E2605), 0)</f>
        <v>0</v>
      </c>
      <c r="Q2605" s="24" t="n">
        <f aca="false">(F2605 - F2604) / F2604</f>
        <v>-0.146027900105759</v>
      </c>
      <c r="R2605" s="25" t="inlineStr">
        <f aca="true">IF(ROW(Q2605) - 2 &gt;= 3, AVERAGE(Q2605:OFFSET(Q2605,1 - $R$2, 0)), "")</f>
        <is>
          <t/>
        </is>
      </c>
    </row>
    <row collapsed="false" customFormat="false" customHeight="false" hidden="false" ht="13.3" outlineLevel="0" r="2606">
      <c r="A2606" s="20" t="n">
        <v>40339</v>
      </c>
      <c r="B2606" s="14" t="n">
        <v>244.84</v>
      </c>
      <c r="C2606" s="15" t="n">
        <v>250.98</v>
      </c>
      <c r="D2606" s="16" t="n">
        <v>242.2</v>
      </c>
      <c r="E2606" s="17" t="n">
        <v>250.51</v>
      </c>
      <c r="F2606" s="18" t="n">
        <v>27727000</v>
      </c>
      <c r="G2606" s="13" t="n">
        <v>249.44</v>
      </c>
      <c r="I2606" s="7" t="n">
        <f aca="false">C2606 - E2605</f>
        <v>7.78</v>
      </c>
      <c r="J2606" s="8" t="n">
        <f aca="false">E2605 - D2606</f>
        <v>1</v>
      </c>
      <c r="K2606" s="9" t="n">
        <f aca="false">E2606 - E2605</f>
        <v>7.31</v>
      </c>
      <c r="L2606" s="21" t="n">
        <f aca="false">I2606 / $E$2</f>
        <v>0.0776059850374065</v>
      </c>
      <c r="M2606" s="22" t="n">
        <f aca="false">J2606 / $E$2</f>
        <v>0.00997506234413965</v>
      </c>
      <c r="N2606" s="23" t="n">
        <f aca="false">K2606 / $E$2</f>
        <v>0.0729177057356609</v>
      </c>
      <c r="O2606" s="10" t="str">
        <f aca="false">IF(OR(J2606 &lt; 0, I2606 &lt; 0), IF(J2606 &lt; 0, "BUY", "SELL"), "S.W.")</f>
        <v>S.W.</v>
      </c>
      <c r="P2606" s="11" t="n">
        <f aca="false">IF(OR(O2605="BUY", O2605 = "SELL"), IF(O2605 = "BUY", E2606 - B2606, B2606 - E2606), 0)</f>
        <v>0</v>
      </c>
      <c r="Q2606" s="24" t="n">
        <f aca="false">(F2606 - F2605) / F2605</f>
        <v>-0.0915881726595135</v>
      </c>
      <c r="R2606" s="25" t="inlineStr">
        <f aca="true">IF(ROW(Q2606) - 2 &gt;= 3, AVERAGE(Q2606:OFFSET(Q2606,1 - $R$2, 0)), "")</f>
        <is>
          <t/>
        </is>
      </c>
    </row>
    <row collapsed="false" customFormat="false" customHeight="false" hidden="false" ht="13.3" outlineLevel="0" r="2607">
      <c r="A2607" s="20" t="n">
        <v>40340</v>
      </c>
      <c r="B2607" s="14" t="n">
        <v>248.23</v>
      </c>
      <c r="C2607" s="15" t="n">
        <v>253.86</v>
      </c>
      <c r="D2607" s="16" t="n">
        <v>247.37</v>
      </c>
      <c r="E2607" s="17" t="n">
        <v>253.51</v>
      </c>
      <c r="F2607" s="18" t="n">
        <v>19491400</v>
      </c>
      <c r="G2607" s="13" t="n">
        <v>252.43</v>
      </c>
      <c r="I2607" s="7" t="n">
        <f aca="false">C2607 - E2606</f>
        <v>3.35000000000002</v>
      </c>
      <c r="J2607" s="8" t="n">
        <f aca="false">E2606 - D2607</f>
        <v>3.13999999999999</v>
      </c>
      <c r="K2607" s="9" t="n">
        <f aca="false">E2607 - E2606</f>
        <v>3</v>
      </c>
      <c r="L2607" s="21" t="n">
        <f aca="false">I2607 / $E$2</f>
        <v>0.0334164588528681</v>
      </c>
      <c r="M2607" s="22" t="n">
        <f aca="false">J2607 / $E$2</f>
        <v>0.0313216957605984</v>
      </c>
      <c r="N2607" s="23" t="n">
        <f aca="false">K2607 / $E$2</f>
        <v>0.0299251870324189</v>
      </c>
      <c r="O2607" s="10" t="str">
        <f aca="false">IF(OR(J2607 &lt; 0, I2607 &lt; 0), IF(J2607 &lt; 0, "BUY", "SELL"), "S.W.")</f>
        <v>S.W.</v>
      </c>
      <c r="P2607" s="11" t="n">
        <f aca="false">IF(OR(O2606="BUY", O2606 = "SELL"), IF(O2606 = "BUY", E2607 - B2607, B2607 - E2607), 0)</f>
        <v>0</v>
      </c>
      <c r="Q2607" s="24" t="n">
        <f aca="false">(F2607 - F2606) / F2606</f>
        <v>-0.29702456089732</v>
      </c>
      <c r="R2607" s="25" t="inlineStr">
        <f aca="true">IF(ROW(Q2607) - 2 &gt;= 3, AVERAGE(Q2607:OFFSET(Q2607,1 - $R$2, 0)), "")</f>
        <is>
          <t/>
        </is>
      </c>
    </row>
    <row collapsed="false" customFormat="false" customHeight="false" hidden="false" ht="13.3" outlineLevel="0" r="2608">
      <c r="A2608" s="20" t="n">
        <v>40343</v>
      </c>
      <c r="B2608" s="14" t="n">
        <v>255.96</v>
      </c>
      <c r="C2608" s="15" t="n">
        <v>259.15</v>
      </c>
      <c r="D2608" s="16" t="n">
        <v>254.01</v>
      </c>
      <c r="E2608" s="17" t="n">
        <v>254.28</v>
      </c>
      <c r="F2608" s="18" t="n">
        <v>21534300</v>
      </c>
      <c r="G2608" s="13" t="n">
        <v>253.19</v>
      </c>
      <c r="I2608" s="7" t="n">
        <f aca="false">C2608 - E2607</f>
        <v>5.63999999999999</v>
      </c>
      <c r="J2608" s="8" t="n">
        <f aca="false">E2607 - D2608</f>
        <v>-0.5</v>
      </c>
      <c r="K2608" s="9" t="n">
        <f aca="false">E2608 - E2607</f>
        <v>0.77000000000001</v>
      </c>
      <c r="L2608" s="21" t="n">
        <f aca="false">I2608 / $E$2</f>
        <v>0.0562593516209475</v>
      </c>
      <c r="M2608" s="22" t="n">
        <f aca="false">J2608 / $E$2</f>
        <v>-0.00498753117206983</v>
      </c>
      <c r="N2608" s="23" t="n">
        <f aca="false">K2608 / $E$2</f>
        <v>0.00768079800498763</v>
      </c>
      <c r="O2608" s="10" t="str">
        <f aca="false">IF(OR(J2608 &lt; 0, I2608 &lt; 0), IF(J2608 &lt; 0, "BUY", "SELL"), "S.W.")</f>
        <v>BUY</v>
      </c>
      <c r="P2608" s="11" t="n">
        <f aca="false">IF(OR(O2607="BUY", O2607 = "SELL"), IF(O2607 = "BUY", E2608 - B2608, B2608 - E2608), 0)</f>
        <v>0</v>
      </c>
      <c r="Q2608" s="24" t="n">
        <f aca="false">(F2608 - F2607) / F2607</f>
        <v>0.10481032660558</v>
      </c>
      <c r="R2608" s="25" t="inlineStr">
        <f aca="true">IF(ROW(Q2608) - 2 &gt;= 3, AVERAGE(Q2608:OFFSET(Q2608,1 - $R$2, 0)), "")</f>
        <is>
          <t/>
        </is>
      </c>
    </row>
    <row collapsed="false" customFormat="false" customHeight="false" hidden="false" ht="13.3" outlineLevel="0" r="2609">
      <c r="A2609" s="20" t="n">
        <v>40344</v>
      </c>
      <c r="B2609" s="14" t="n">
        <v>255.64</v>
      </c>
      <c r="C2609" s="15" t="n">
        <v>259.85</v>
      </c>
      <c r="D2609" s="16" t="n">
        <v>255.5</v>
      </c>
      <c r="E2609" s="17" t="n">
        <v>259.69</v>
      </c>
      <c r="F2609" s="18" t="n">
        <v>20895500</v>
      </c>
      <c r="G2609" s="13" t="n">
        <v>258.58</v>
      </c>
      <c r="I2609" s="7" t="n">
        <f aca="false">C2609 - E2608</f>
        <v>5.57000000000002</v>
      </c>
      <c r="J2609" s="8" t="n">
        <f aca="false">E2608 - D2609</f>
        <v>-1.22</v>
      </c>
      <c r="K2609" s="9" t="n">
        <f aca="false">E2609 - E2608</f>
        <v>5.41</v>
      </c>
      <c r="L2609" s="21" t="n">
        <f aca="false">I2609 / $E$2</f>
        <v>0.0555610972568581</v>
      </c>
      <c r="M2609" s="22" t="n">
        <f aca="false">J2609 / $E$2</f>
        <v>-0.0121695760598504</v>
      </c>
      <c r="N2609" s="23" t="n">
        <f aca="false">K2609 / $E$2</f>
        <v>0.0539650872817955</v>
      </c>
      <c r="O2609" s="10" t="str">
        <f aca="false">IF(OR(J2609 &lt; 0, I2609 &lt; 0), IF(J2609 &lt; 0, "BUY", "SELL"), "S.W.")</f>
        <v>BUY</v>
      </c>
      <c r="P2609" s="11" t="n">
        <f aca="false">IF(OR(O2608="BUY", O2608 = "SELL"), IF(O2608 = "BUY", E2609 - B2609, B2609 - E2609), 0)</f>
        <v>4.05000000000001</v>
      </c>
      <c r="Q2609" s="24" t="n">
        <f aca="false">(F2609 - F2608) / F2608</f>
        <v>-0.029664302995686</v>
      </c>
      <c r="R2609" s="25" t="inlineStr">
        <f aca="true">IF(ROW(Q2609) - 2 &gt;= 3, AVERAGE(Q2609:OFFSET(Q2609,1 - $R$2, 0)), "")</f>
        <is>
          <t/>
        </is>
      </c>
    </row>
    <row collapsed="false" customFormat="false" customHeight="false" hidden="false" ht="13.3" outlineLevel="0" r="2610">
      <c r="A2610" s="20" t="n">
        <v>40345</v>
      </c>
      <c r="B2610" s="14" t="n">
        <v>261.1</v>
      </c>
      <c r="C2610" s="15" t="n">
        <v>267.75</v>
      </c>
      <c r="D2610" s="16" t="n">
        <v>260.63</v>
      </c>
      <c r="E2610" s="17" t="n">
        <v>267.25</v>
      </c>
      <c r="F2610" s="18" t="n">
        <v>27988500</v>
      </c>
      <c r="G2610" s="13" t="n">
        <v>266.11</v>
      </c>
      <c r="I2610" s="7" t="n">
        <f aca="false">C2610 - E2609</f>
        <v>8.06</v>
      </c>
      <c r="J2610" s="8" t="n">
        <f aca="false">E2609 - D2610</f>
        <v>-0.939999999999998</v>
      </c>
      <c r="K2610" s="9" t="n">
        <f aca="false">E2610 - E2609</f>
        <v>7.56</v>
      </c>
      <c r="L2610" s="21" t="n">
        <f aca="false">I2610 / $E$2</f>
        <v>0.0803990024937656</v>
      </c>
      <c r="M2610" s="22" t="n">
        <f aca="false">J2610 / $E$2</f>
        <v>-0.00937655860349125</v>
      </c>
      <c r="N2610" s="23" t="n">
        <f aca="false">K2610 / $E$2</f>
        <v>0.0754114713216958</v>
      </c>
      <c r="O2610" s="10" t="str">
        <f aca="false">IF(OR(J2610 &lt; 0, I2610 &lt; 0), IF(J2610 &lt; 0, "BUY", "SELL"), "S.W.")</f>
        <v>BUY</v>
      </c>
      <c r="P2610" s="11" t="n">
        <f aca="false">IF(OR(O2609="BUY", O2609 = "SELL"), IF(O2609 = "BUY", E2610 - B2610, B2610 - E2610), 0)</f>
        <v>6.14999999999998</v>
      </c>
      <c r="Q2610" s="24" t="n">
        <f aca="false">(F2610 - F2609) / F2609</f>
        <v>0.339451077983298</v>
      </c>
      <c r="R2610" s="25" t="inlineStr">
        <f aca="true">IF(ROW(Q2610) - 2 &gt;= 3, AVERAGE(Q2610:OFFSET(Q2610,1 - $R$2, 0)), "")</f>
        <is>
          <t/>
        </is>
      </c>
    </row>
    <row collapsed="false" customFormat="false" customHeight="false" hidden="false" ht="13.3" outlineLevel="0" r="2611">
      <c r="A2611" s="20" t="n">
        <v>40346</v>
      </c>
      <c r="B2611" s="14" t="n">
        <v>270.6</v>
      </c>
      <c r="C2611" s="15" t="n">
        <v>272.9</v>
      </c>
      <c r="D2611" s="16" t="n">
        <v>269.5</v>
      </c>
      <c r="E2611" s="17" t="n">
        <v>271.87</v>
      </c>
      <c r="F2611" s="18" t="n">
        <v>31173400</v>
      </c>
      <c r="G2611" s="13" t="n">
        <v>270.71</v>
      </c>
      <c r="I2611" s="7" t="n">
        <f aca="false">C2611 - E2610</f>
        <v>5.64999999999998</v>
      </c>
      <c r="J2611" s="8" t="n">
        <f aca="false">E2610 - D2611</f>
        <v>-2.25</v>
      </c>
      <c r="K2611" s="9" t="n">
        <f aca="false">E2611 - E2610</f>
        <v>4.62</v>
      </c>
      <c r="L2611" s="21" t="n">
        <f aca="false">I2611 / $E$2</f>
        <v>0.0563591022443888</v>
      </c>
      <c r="M2611" s="22" t="n">
        <f aca="false">J2611 / $E$2</f>
        <v>-0.0224438902743142</v>
      </c>
      <c r="N2611" s="23" t="n">
        <f aca="false">K2611 / $E$2</f>
        <v>0.0460847880299252</v>
      </c>
      <c r="O2611" s="10" t="str">
        <f aca="false">IF(OR(J2611 &lt; 0, I2611 &lt; 0), IF(J2611 &lt; 0, "BUY", "SELL"), "S.W.")</f>
        <v>BUY</v>
      </c>
      <c r="P2611" s="11" t="n">
        <f aca="false">IF(OR(O2610="BUY", O2610 = "SELL"), IF(O2610 = "BUY", E2611 - B2611, B2611 - E2611), 0)</f>
        <v>1.26999999999998</v>
      </c>
      <c r="Q2611" s="24" t="n">
        <f aca="false">(F2611 - F2610) / F2610</f>
        <v>0.113793165049931</v>
      </c>
      <c r="R2611" s="25" t="inlineStr">
        <f aca="true">IF(ROW(Q2611) - 2 &gt;= 3, AVERAGE(Q2611:OFFSET(Q2611,1 - $R$2, 0)), "")</f>
        <is>
          <t/>
        </is>
      </c>
    </row>
    <row collapsed="false" customFormat="false" customHeight="false" hidden="false" ht="13.3" outlineLevel="0" r="2612">
      <c r="A2612" s="20" t="n">
        <v>40347</v>
      </c>
      <c r="B2612" s="14" t="n">
        <v>272.25</v>
      </c>
      <c r="C2612" s="15" t="n">
        <v>275</v>
      </c>
      <c r="D2612" s="16" t="n">
        <v>271.42</v>
      </c>
      <c r="E2612" s="17" t="n">
        <v>274.07</v>
      </c>
      <c r="F2612" s="18" t="n">
        <v>28022200</v>
      </c>
      <c r="G2612" s="13" t="n">
        <v>272.9</v>
      </c>
      <c r="I2612" s="7" t="n">
        <f aca="false">C2612 - E2611</f>
        <v>3.13</v>
      </c>
      <c r="J2612" s="8" t="n">
        <f aca="false">E2611 - D2612</f>
        <v>0.449999999999989</v>
      </c>
      <c r="K2612" s="9" t="n">
        <f aca="false">E2612 - E2611</f>
        <v>2.19999999999999</v>
      </c>
      <c r="L2612" s="21" t="n">
        <f aca="false">I2612 / $E$2</f>
        <v>0.0312219451371571</v>
      </c>
      <c r="M2612" s="22" t="n">
        <f aca="false">J2612 / $E$2</f>
        <v>0.00448877805486273</v>
      </c>
      <c r="N2612" s="23" t="n">
        <f aca="false">K2612 / $E$2</f>
        <v>0.0219451371571071</v>
      </c>
      <c r="O2612" s="10" t="str">
        <f aca="false">IF(OR(J2612 &lt; 0, I2612 &lt; 0), IF(J2612 &lt; 0, "BUY", "SELL"), "S.W.")</f>
        <v>S.W.</v>
      </c>
      <c r="P2612" s="11" t="n">
        <f aca="false">IF(OR(O2611="BUY", O2611 = "SELL"), IF(O2611 = "BUY", E2612 - B2612, B2612 - E2612), 0)</f>
        <v>1.81999999999999</v>
      </c>
      <c r="Q2612" s="24" t="n">
        <f aca="false">(F2612 - F2611) / F2611</f>
        <v>-0.101086182450422</v>
      </c>
      <c r="R2612" s="25" t="inlineStr">
        <f aca="true">IF(ROW(Q2612) - 2 &gt;= 3, AVERAGE(Q2612:OFFSET(Q2612,1 - $R$2, 0)), "")</f>
        <is>
          <t/>
        </is>
      </c>
    </row>
    <row collapsed="false" customFormat="false" customHeight="false" hidden="false" ht="13.3" outlineLevel="0" r="2613">
      <c r="A2613" s="20" t="n">
        <v>40350</v>
      </c>
      <c r="B2613" s="14" t="n">
        <v>277.69</v>
      </c>
      <c r="C2613" s="15" t="n">
        <v>279.01</v>
      </c>
      <c r="D2613" s="16" t="n">
        <v>268.73</v>
      </c>
      <c r="E2613" s="17" t="n">
        <v>270.17</v>
      </c>
      <c r="F2613" s="18" t="n">
        <v>27731800</v>
      </c>
      <c r="G2613" s="13" t="n">
        <v>269.01</v>
      </c>
      <c r="I2613" s="7" t="n">
        <f aca="false">C2613 - E2612</f>
        <v>4.94</v>
      </c>
      <c r="J2613" s="8" t="n">
        <f aca="false">E2612 - D2613</f>
        <v>5.33999999999998</v>
      </c>
      <c r="K2613" s="9" t="n">
        <f aca="false">E2613 - E2612</f>
        <v>-3.89999999999998</v>
      </c>
      <c r="L2613" s="21" t="n">
        <f aca="false">I2613 / $E$2</f>
        <v>0.0492768079800499</v>
      </c>
      <c r="M2613" s="22" t="n">
        <f aca="false">J2613 / $E$2</f>
        <v>0.0532668329177055</v>
      </c>
      <c r="N2613" s="23" t="n">
        <f aca="false">K2613 / $E$2</f>
        <v>-0.0389027431421444</v>
      </c>
      <c r="O2613" s="10" t="str">
        <f aca="false">IF(OR(J2613 &lt; 0, I2613 &lt; 0), IF(J2613 &lt; 0, "BUY", "SELL"), "S.W.")</f>
        <v>S.W.</v>
      </c>
      <c r="P2613" s="11" t="n">
        <f aca="false">IF(OR(O2612="BUY", O2612 = "SELL"), IF(O2612 = "BUY", E2613 - B2613, B2613 - E2613), 0)</f>
        <v>0</v>
      </c>
      <c r="Q2613" s="24" t="n">
        <f aca="false">(F2613 - F2612) / F2612</f>
        <v>-0.0103632120247518</v>
      </c>
      <c r="R2613" s="25" t="inlineStr">
        <f aca="true">IF(ROW(Q2613) - 2 &gt;= 3, AVERAGE(Q2613:OFFSET(Q2613,1 - $R$2, 0)), "")</f>
        <is>
          <t/>
        </is>
      </c>
    </row>
    <row collapsed="false" customFormat="false" customHeight="false" hidden="false" ht="13.3" outlineLevel="0" r="2614">
      <c r="A2614" s="20" t="n">
        <v>40351</v>
      </c>
      <c r="B2614" s="14" t="n">
        <v>272.16</v>
      </c>
      <c r="C2614" s="15" t="n">
        <v>275.97</v>
      </c>
      <c r="D2614" s="16" t="n">
        <v>271.5</v>
      </c>
      <c r="E2614" s="17" t="n">
        <v>273.85</v>
      </c>
      <c r="F2614" s="18" t="n">
        <v>25616500</v>
      </c>
      <c r="G2614" s="13" t="n">
        <v>272.68</v>
      </c>
      <c r="I2614" s="7" t="n">
        <f aca="false">C2614 - E2613</f>
        <v>5.80000000000001</v>
      </c>
      <c r="J2614" s="8" t="n">
        <f aca="false">E2613 - D2614</f>
        <v>-1.32999999999998</v>
      </c>
      <c r="K2614" s="9" t="n">
        <f aca="false">E2614 - E2613</f>
        <v>3.68000000000001</v>
      </c>
      <c r="L2614" s="21" t="n">
        <f aca="false">I2614 / $E$2</f>
        <v>0.0578553615960101</v>
      </c>
      <c r="M2614" s="22" t="n">
        <f aca="false">J2614 / $E$2</f>
        <v>-0.0132668329177056</v>
      </c>
      <c r="N2614" s="23" t="n">
        <f aca="false">K2614 / $E$2</f>
        <v>0.036708229426434</v>
      </c>
      <c r="O2614" s="10" t="str">
        <f aca="false">IF(OR(J2614 &lt; 0, I2614 &lt; 0), IF(J2614 &lt; 0, "BUY", "SELL"), "S.W.")</f>
        <v>BUY</v>
      </c>
      <c r="P2614" s="11" t="n">
        <f aca="false">IF(OR(O2613="BUY", O2613 = "SELL"), IF(O2613 = "BUY", E2614 - B2614, B2614 - E2614), 0)</f>
        <v>0</v>
      </c>
      <c r="Q2614" s="24" t="n">
        <f aca="false">(F2614 - F2613) / F2613</f>
        <v>-0.0762770537794157</v>
      </c>
      <c r="R2614" s="25" t="inlineStr">
        <f aca="true">IF(ROW(Q2614) - 2 &gt;= 3, AVERAGE(Q2614:OFFSET(Q2614,1 - $R$2, 0)), "")</f>
        <is>
          <t/>
        </is>
      </c>
    </row>
    <row collapsed="false" customFormat="false" customHeight="false" hidden="false" ht="13.3" outlineLevel="0" r="2615">
      <c r="A2615" s="20" t="n">
        <v>40352</v>
      </c>
      <c r="B2615" s="14" t="n">
        <v>274.58</v>
      </c>
      <c r="C2615" s="15" t="n">
        <v>274.66</v>
      </c>
      <c r="D2615" s="16" t="n">
        <v>267.9</v>
      </c>
      <c r="E2615" s="17" t="n">
        <v>270.97</v>
      </c>
      <c r="F2615" s="18" t="n">
        <v>27444900</v>
      </c>
      <c r="G2615" s="13" t="n">
        <v>269.81</v>
      </c>
      <c r="I2615" s="7" t="n">
        <f aca="false">C2615 - E2614</f>
        <v>0.810000000000002</v>
      </c>
      <c r="J2615" s="8" t="n">
        <f aca="false">E2614 - D2615</f>
        <v>5.95000000000005</v>
      </c>
      <c r="K2615" s="9" t="n">
        <f aca="false">E2615 - E2614</f>
        <v>-2.88</v>
      </c>
      <c r="L2615" s="21" t="n">
        <f aca="false">I2615 / $E$2</f>
        <v>0.00807980049875314</v>
      </c>
      <c r="M2615" s="22" t="n">
        <f aca="false">J2615 / $E$2</f>
        <v>0.0593516209476314</v>
      </c>
      <c r="N2615" s="23" t="n">
        <f aca="false">K2615 / $E$2</f>
        <v>-0.0287281795511221</v>
      </c>
      <c r="O2615" s="10" t="str">
        <f aca="false">IF(OR(J2615 &lt; 0, I2615 &lt; 0), IF(J2615 &lt; 0, "BUY", "SELL"), "S.W.")</f>
        <v>S.W.</v>
      </c>
      <c r="P2615" s="11" t="n">
        <f aca="false">IF(OR(O2614="BUY", O2614 = "SELL"), IF(O2614 = "BUY", E2615 - B2615, B2615 - E2615), 0)</f>
        <v>-3.60999999999996</v>
      </c>
      <c r="Q2615" s="24" t="n">
        <f aca="false">(F2615 - F2614) / F2614</f>
        <v>0.0713758710206312</v>
      </c>
      <c r="R2615" s="25" t="inlineStr">
        <f aca="true">IF(ROW(Q2615) - 2 &gt;= 3, AVERAGE(Q2615:OFFSET(Q2615,1 - $R$2, 0)), "")</f>
        <is>
          <t/>
        </is>
      </c>
    </row>
    <row collapsed="false" customFormat="false" customHeight="false" hidden="false" ht="13.3" outlineLevel="0" r="2616">
      <c r="A2616" s="20" t="n">
        <v>40353</v>
      </c>
      <c r="B2616" s="14" t="n">
        <v>271</v>
      </c>
      <c r="C2616" s="15" t="n">
        <v>273.2</v>
      </c>
      <c r="D2616" s="16" t="n">
        <v>268.1</v>
      </c>
      <c r="E2616" s="17" t="n">
        <v>269</v>
      </c>
      <c r="F2616" s="18" t="n">
        <v>25509900</v>
      </c>
      <c r="G2616" s="13" t="n">
        <v>267.85</v>
      </c>
      <c r="I2616" s="7" t="n">
        <f aca="false">C2616 - E2615</f>
        <v>2.22999999999996</v>
      </c>
      <c r="J2616" s="8" t="n">
        <f aca="false">E2615 - D2616</f>
        <v>2.87</v>
      </c>
      <c r="K2616" s="9" t="n">
        <f aca="false">E2616 - E2615</f>
        <v>-1.97000000000003</v>
      </c>
      <c r="L2616" s="21" t="n">
        <f aca="false">I2616 / $E$2</f>
        <v>0.022244389027431</v>
      </c>
      <c r="M2616" s="22" t="n">
        <f aca="false">J2616 / $E$2</f>
        <v>0.0286284289276808</v>
      </c>
      <c r="N2616" s="23" t="n">
        <f aca="false">K2616 / $E$2</f>
        <v>-0.0196508728179554</v>
      </c>
      <c r="O2616" s="10" t="str">
        <f aca="false">IF(OR(J2616 &lt; 0, I2616 &lt; 0), IF(J2616 &lt; 0, "BUY", "SELL"), "S.W.")</f>
        <v>S.W.</v>
      </c>
      <c r="P2616" s="11" t="n">
        <f aca="false">IF(OR(O2615="BUY", O2615 = "SELL"), IF(O2615 = "BUY", E2616 - B2616, B2616 - E2616), 0)</f>
        <v>0</v>
      </c>
      <c r="Q2616" s="24" t="n">
        <f aca="false">(F2616 - F2615) / F2615</f>
        <v>-0.0705049025502006</v>
      </c>
      <c r="R2616" s="25" t="inlineStr">
        <f aca="true">IF(ROW(Q2616) - 2 &gt;= 3, AVERAGE(Q2616:OFFSET(Q2616,1 - $R$2, 0)), "")</f>
        <is>
          <t/>
        </is>
      </c>
    </row>
    <row collapsed="false" customFormat="false" customHeight="false" hidden="false" ht="13.3" outlineLevel="0" r="2617">
      <c r="A2617" s="20" t="n">
        <v>40354</v>
      </c>
      <c r="B2617" s="14" t="n">
        <v>270.06</v>
      </c>
      <c r="C2617" s="15" t="n">
        <v>270.27</v>
      </c>
      <c r="D2617" s="16" t="n">
        <v>265.81</v>
      </c>
      <c r="E2617" s="17" t="n">
        <v>266.7</v>
      </c>
      <c r="F2617" s="18" t="n">
        <v>19640800</v>
      </c>
      <c r="G2617" s="13" t="n">
        <v>265.56</v>
      </c>
      <c r="I2617" s="7" t="n">
        <f aca="false">C2617 - E2616</f>
        <v>1.26999999999998</v>
      </c>
      <c r="J2617" s="8" t="n">
        <f aca="false">E2616 - D2617</f>
        <v>3.19</v>
      </c>
      <c r="K2617" s="9" t="n">
        <f aca="false">E2617 - E2616</f>
        <v>-2.30000000000001</v>
      </c>
      <c r="L2617" s="21" t="n">
        <f aca="false">I2617 / $E$2</f>
        <v>0.0126683291770572</v>
      </c>
      <c r="M2617" s="22" t="n">
        <f aca="false">J2617 / $E$2</f>
        <v>0.0318204488778055</v>
      </c>
      <c r="N2617" s="23" t="n">
        <f aca="false">K2617 / $E$2</f>
        <v>-0.0229426433915213</v>
      </c>
      <c r="O2617" s="10" t="str">
        <f aca="false">IF(OR(J2617 &lt; 0, I2617 &lt; 0), IF(J2617 &lt; 0, "BUY", "SELL"), "S.W.")</f>
        <v>S.W.</v>
      </c>
      <c r="P2617" s="11" t="n">
        <f aca="false">IF(OR(O2616="BUY", O2616 = "SELL"), IF(O2616 = "BUY", E2617 - B2617, B2617 - E2617), 0)</f>
        <v>0</v>
      </c>
      <c r="Q2617" s="24" t="n">
        <f aca="false">(F2617 - F2616) / F2616</f>
        <v>-0.230071462451832</v>
      </c>
      <c r="R2617" s="25" t="inlineStr">
        <f aca="true">IF(ROW(Q2617) - 2 &gt;= 3, AVERAGE(Q2617:OFFSET(Q2617,1 - $R$2, 0)), "")</f>
        <is>
          <t/>
        </is>
      </c>
    </row>
    <row collapsed="false" customFormat="false" customHeight="false" hidden="false" ht="13.3" outlineLevel="0" r="2618">
      <c r="A2618" s="20" t="n">
        <v>40357</v>
      </c>
      <c r="B2618" s="14" t="n">
        <v>266.93</v>
      </c>
      <c r="C2618" s="15" t="n">
        <v>269.75</v>
      </c>
      <c r="D2618" s="16" t="n">
        <v>264.52</v>
      </c>
      <c r="E2618" s="17" t="n">
        <v>268.3</v>
      </c>
      <c r="F2618" s="18" t="n">
        <v>20891000</v>
      </c>
      <c r="G2618" s="13" t="n">
        <v>267.15</v>
      </c>
      <c r="I2618" s="7" t="n">
        <f aca="false">C2618 - E2617</f>
        <v>3.05000000000001</v>
      </c>
      <c r="J2618" s="8" t="n">
        <f aca="false">E2617 - D2618</f>
        <v>2.18000000000001</v>
      </c>
      <c r="K2618" s="9" t="n">
        <f aca="false">E2618 - E2617</f>
        <v>1.60000000000002</v>
      </c>
      <c r="L2618" s="21" t="n">
        <f aca="false">I2618 / $E$2</f>
        <v>0.030423940149626</v>
      </c>
      <c r="M2618" s="22" t="n">
        <f aca="false">J2618 / $E$2</f>
        <v>0.0217456359102245</v>
      </c>
      <c r="N2618" s="23" t="n">
        <f aca="false">K2618 / $E$2</f>
        <v>0.0159600997506237</v>
      </c>
      <c r="O2618" s="10" t="str">
        <f aca="false">IF(OR(J2618 &lt; 0, I2618 &lt; 0), IF(J2618 &lt; 0, "BUY", "SELL"), "S.W.")</f>
        <v>S.W.</v>
      </c>
      <c r="P2618" s="11" t="n">
        <f aca="false">IF(OR(O2617="BUY", O2617 = "SELL"), IF(O2617 = "BUY", E2618 - B2618, B2618 - E2618), 0)</f>
        <v>0</v>
      </c>
      <c r="Q2618" s="24" t="n">
        <f aca="false">(F2618 - F2617) / F2617</f>
        <v>0.0636532116818052</v>
      </c>
      <c r="R2618" s="25" t="inlineStr">
        <f aca="true">IF(ROW(Q2618) - 2 &gt;= 3, AVERAGE(Q2618:OFFSET(Q2618,1 - $R$2, 0)), "")</f>
        <is>
          <t/>
        </is>
      </c>
    </row>
    <row collapsed="false" customFormat="false" customHeight="false" hidden="false" ht="13.3" outlineLevel="0" r="2619">
      <c r="A2619" s="20" t="n">
        <v>40358</v>
      </c>
      <c r="B2619" s="14" t="n">
        <v>264.12</v>
      </c>
      <c r="C2619" s="15" t="n">
        <v>264.39</v>
      </c>
      <c r="D2619" s="16" t="n">
        <v>254.3</v>
      </c>
      <c r="E2619" s="17" t="n">
        <v>256.17</v>
      </c>
      <c r="F2619" s="18" t="n">
        <v>40476600</v>
      </c>
      <c r="G2619" s="13" t="n">
        <v>255.07</v>
      </c>
      <c r="I2619" s="7" t="n">
        <f aca="false">C2619 - E2618</f>
        <v>-3.91000000000002</v>
      </c>
      <c r="J2619" s="8" t="n">
        <f aca="false">E2618 - D2619</f>
        <v>14</v>
      </c>
      <c r="K2619" s="9" t="n">
        <f aca="false">E2619 - E2618</f>
        <v>-12.13</v>
      </c>
      <c r="L2619" s="21" t="n">
        <f aca="false">I2619 / $E$2</f>
        <v>-0.0390024937655863</v>
      </c>
      <c r="M2619" s="22" t="n">
        <f aca="false">J2619 / $E$2</f>
        <v>0.139650872817955</v>
      </c>
      <c r="N2619" s="23" t="n">
        <f aca="false">K2619 / $E$2</f>
        <v>-0.120997506234414</v>
      </c>
      <c r="O2619" s="10" t="str">
        <f aca="false">IF(OR(J2619 &lt; 0, I2619 &lt; 0), IF(J2619 &lt; 0, "BUY", "SELL"), "S.W.")</f>
        <v>SELL</v>
      </c>
      <c r="P2619" s="11" t="n">
        <f aca="false">IF(OR(O2618="BUY", O2618 = "SELL"), IF(O2618 = "BUY", E2619 - B2619, B2619 - E2619), 0)</f>
        <v>0</v>
      </c>
      <c r="Q2619" s="24" t="n">
        <f aca="false">(F2619 - F2618) / F2618</f>
        <v>0.937513761907041</v>
      </c>
      <c r="R2619" s="25" t="inlineStr">
        <f aca="true">IF(ROW(Q2619) - 2 &gt;= 3, AVERAGE(Q2619:OFFSET(Q2619,1 - $R$2, 0)), "")</f>
        <is>
          <t/>
        </is>
      </c>
    </row>
    <row collapsed="false" customFormat="false" customHeight="false" hidden="false" ht="13.3" outlineLevel="0" r="2620">
      <c r="A2620" s="20" t="n">
        <v>40359</v>
      </c>
      <c r="B2620" s="14" t="n">
        <v>256.71</v>
      </c>
      <c r="C2620" s="15" t="n">
        <v>257.97</v>
      </c>
      <c r="D2620" s="16" t="n">
        <v>250.01</v>
      </c>
      <c r="E2620" s="17" t="n">
        <v>251.53</v>
      </c>
      <c r="F2620" s="18" t="n">
        <v>26409000</v>
      </c>
      <c r="G2620" s="13" t="n">
        <v>250.45</v>
      </c>
      <c r="I2620" s="7" t="n">
        <f aca="false">C2620 - E2619</f>
        <v>1.80000000000001</v>
      </c>
      <c r="J2620" s="8" t="n">
        <f aca="false">E2619 - D2620</f>
        <v>6.16000000000003</v>
      </c>
      <c r="K2620" s="9" t="n">
        <f aca="false">E2620 - E2619</f>
        <v>-4.64000000000002</v>
      </c>
      <c r="L2620" s="21" t="n">
        <f aca="false">I2620 / $E$2</f>
        <v>0.0179551122194515</v>
      </c>
      <c r="M2620" s="22" t="n">
        <f aca="false">J2620 / $E$2</f>
        <v>0.0614463840399005</v>
      </c>
      <c r="N2620" s="23" t="n">
        <f aca="false">K2620 / $E$2</f>
        <v>-0.0462842892768081</v>
      </c>
      <c r="O2620" s="10" t="str">
        <f aca="false">IF(OR(J2620 &lt; 0, I2620 &lt; 0), IF(J2620 &lt; 0, "BUY", "SELL"), "S.W.")</f>
        <v>S.W.</v>
      </c>
      <c r="P2620" s="11" t="n">
        <f aca="false">IF(OR(O2619="BUY", O2619 = "SELL"), IF(O2619 = "BUY", E2620 - B2620, B2620 - E2620), 0)</f>
        <v>5.17999999999998</v>
      </c>
      <c r="Q2620" s="24" t="n">
        <f aca="false">(F2620 - F2619) / F2619</f>
        <v>-0.347548954210581</v>
      </c>
      <c r="R2620" s="25" t="inlineStr">
        <f aca="true">IF(ROW(Q2620) - 2 &gt;= 3, AVERAGE(Q2620:OFFSET(Q2620,1 - $R$2, 0)), "")</f>
        <is>
          <t/>
        </is>
      </c>
    </row>
    <row collapsed="false" customFormat="false" customHeight="false" hidden="false" ht="13.3" outlineLevel="0" r="2621">
      <c r="A2621" s="20" t="n">
        <v>40360</v>
      </c>
      <c r="B2621" s="14" t="n">
        <v>254.3</v>
      </c>
      <c r="C2621" s="15" t="n">
        <v>254.8</v>
      </c>
      <c r="D2621" s="16" t="n">
        <v>243.22</v>
      </c>
      <c r="E2621" s="17" t="n">
        <v>248.48</v>
      </c>
      <c r="F2621" s="18" t="n">
        <v>36532000</v>
      </c>
      <c r="G2621" s="13" t="n">
        <v>247.42</v>
      </c>
      <c r="I2621" s="7" t="n">
        <f aca="false">C2621 - E2620</f>
        <v>3.27000000000001</v>
      </c>
      <c r="J2621" s="8" t="n">
        <f aca="false">E2620 - D2621</f>
        <v>8.31</v>
      </c>
      <c r="K2621" s="9" t="n">
        <f aca="false">E2621 - E2620</f>
        <v>-3.05000000000001</v>
      </c>
      <c r="L2621" s="21" t="n">
        <f aca="false">I2621 / $E$2</f>
        <v>0.0326184538653368</v>
      </c>
      <c r="M2621" s="22" t="n">
        <f aca="false">J2621 / $E$2</f>
        <v>0.0828927680798005</v>
      </c>
      <c r="N2621" s="23" t="n">
        <f aca="false">K2621 / $E$2</f>
        <v>-0.030423940149626</v>
      </c>
      <c r="O2621" s="10" t="str">
        <f aca="false">IF(OR(J2621 &lt; 0, I2621 &lt; 0), IF(J2621 &lt; 0, "BUY", "SELL"), "S.W.")</f>
        <v>S.W.</v>
      </c>
      <c r="P2621" s="11" t="n">
        <f aca="false">IF(OR(O2620="BUY", O2620 = "SELL"), IF(O2620 = "BUY", E2621 - B2621, B2621 - E2621), 0)</f>
        <v>0</v>
      </c>
      <c r="Q2621" s="24" t="n">
        <f aca="false">(F2621 - F2620) / F2620</f>
        <v>0.383316293687758</v>
      </c>
      <c r="R2621" s="25" t="inlineStr">
        <f aca="true">IF(ROW(Q2621) - 2 &gt;= 3, AVERAGE(Q2621:OFFSET(Q2621,1 - $R$2, 0)), "")</f>
        <is>
          <t/>
        </is>
      </c>
    </row>
    <row collapsed="false" customFormat="false" customHeight="false" hidden="false" ht="13.3" outlineLevel="0" r="2622">
      <c r="A2622" s="20" t="n">
        <v>40361</v>
      </c>
      <c r="B2622" s="14" t="n">
        <v>250.49</v>
      </c>
      <c r="C2622" s="15" t="n">
        <v>250.93</v>
      </c>
      <c r="D2622" s="16" t="n">
        <v>243.2</v>
      </c>
      <c r="E2622" s="17" t="n">
        <v>246.94</v>
      </c>
      <c r="F2622" s="18" t="n">
        <v>24780100</v>
      </c>
      <c r="G2622" s="13" t="n">
        <v>245.88</v>
      </c>
      <c r="I2622" s="7" t="n">
        <f aca="false">C2622 - E2621</f>
        <v>2.45000000000002</v>
      </c>
      <c r="J2622" s="8" t="n">
        <f aca="false">E2621 - D2622</f>
        <v>5.28</v>
      </c>
      <c r="K2622" s="9" t="n">
        <f aca="false">E2622 - E2621</f>
        <v>-1.53999999999999</v>
      </c>
      <c r="L2622" s="21" t="n">
        <f aca="false">I2622 / $E$2</f>
        <v>0.0244389027431423</v>
      </c>
      <c r="M2622" s="22" t="n">
        <f aca="false">J2622 / $E$2</f>
        <v>0.0526683291770574</v>
      </c>
      <c r="N2622" s="23" t="n">
        <f aca="false">K2622 / $E$2</f>
        <v>-0.015361596009975</v>
      </c>
      <c r="O2622" s="10" t="str">
        <f aca="false">IF(OR(J2622 &lt; 0, I2622 &lt; 0), IF(J2622 &lt; 0, "BUY", "SELL"), "S.W.")</f>
        <v>S.W.</v>
      </c>
      <c r="P2622" s="11" t="n">
        <f aca="false">IF(OR(O2621="BUY", O2621 = "SELL"), IF(O2621 = "BUY", E2622 - B2622, B2622 - E2622), 0)</f>
        <v>0</v>
      </c>
      <c r="Q2622" s="24" t="n">
        <f aca="false">(F2622 - F2621) / F2621</f>
        <v>-0.321687835322457</v>
      </c>
      <c r="R2622" s="25" t="inlineStr">
        <f aca="true">IF(ROW(Q2622) - 2 &gt;= 3, AVERAGE(Q2622:OFFSET(Q2622,1 - $R$2, 0)), "")</f>
        <is>
          <t/>
        </is>
      </c>
    </row>
    <row collapsed="false" customFormat="false" customHeight="false" hidden="false" ht="13.3" outlineLevel="0" r="2623">
      <c r="A2623" s="20" t="n">
        <v>40365</v>
      </c>
      <c r="B2623" s="14" t="n">
        <v>251</v>
      </c>
      <c r="C2623" s="15" t="n">
        <v>252.8</v>
      </c>
      <c r="D2623" s="16" t="n">
        <v>246.16</v>
      </c>
      <c r="E2623" s="17" t="n">
        <v>248.63</v>
      </c>
      <c r="F2623" s="18" t="n">
        <v>21972700</v>
      </c>
      <c r="G2623" s="13" t="n">
        <v>247.57</v>
      </c>
      <c r="I2623" s="7" t="n">
        <f aca="false">C2623 - E2622</f>
        <v>5.86000000000001</v>
      </c>
      <c r="J2623" s="8" t="n">
        <f aca="false">E2622 - D2623</f>
        <v>0.780000000000001</v>
      </c>
      <c r="K2623" s="9" t="n">
        <f aca="false">E2623 - E2622</f>
        <v>1.69</v>
      </c>
      <c r="L2623" s="21" t="n">
        <f aca="false">I2623 / $E$2</f>
        <v>0.0584538653366585</v>
      </c>
      <c r="M2623" s="22" t="n">
        <f aca="false">J2623 / $E$2</f>
        <v>0.00778054862842894</v>
      </c>
      <c r="N2623" s="23" t="n">
        <f aca="false">K2623 / $E$2</f>
        <v>0.016857855361596</v>
      </c>
      <c r="O2623" s="10" t="str">
        <f aca="false">IF(OR(J2623 &lt; 0, I2623 &lt; 0), IF(J2623 &lt; 0, "BUY", "SELL"), "S.W.")</f>
        <v>S.W.</v>
      </c>
      <c r="P2623" s="11" t="n">
        <f aca="false">IF(OR(O2622="BUY", O2622 = "SELL"), IF(O2622 = "BUY", E2623 - B2623, B2623 - E2623), 0)</f>
        <v>0</v>
      </c>
      <c r="Q2623" s="24" t="n">
        <f aca="false">(F2623 - F2622) / F2622</f>
        <v>-0.113292521014847</v>
      </c>
      <c r="R2623" s="25" t="inlineStr">
        <f aca="true">IF(ROW(Q2623) - 2 &gt;= 3, AVERAGE(Q2623:OFFSET(Q2623,1 - $R$2, 0)), "")</f>
        <is>
          <t/>
        </is>
      </c>
    </row>
    <row collapsed="false" customFormat="false" customHeight="false" hidden="false" ht="13.3" outlineLevel="0" r="2624">
      <c r="A2624" s="20" t="n">
        <v>40366</v>
      </c>
      <c r="B2624" s="14" t="n">
        <v>250.49</v>
      </c>
      <c r="C2624" s="15" t="n">
        <v>258.77</v>
      </c>
      <c r="D2624" s="16" t="n">
        <v>249.75</v>
      </c>
      <c r="E2624" s="17" t="n">
        <v>258.67</v>
      </c>
      <c r="F2624" s="18" t="n">
        <v>23377000</v>
      </c>
      <c r="G2624" s="13" t="n">
        <v>257.56</v>
      </c>
      <c r="I2624" s="7" t="n">
        <f aca="false">C2624 - E2623</f>
        <v>10.14</v>
      </c>
      <c r="J2624" s="8" t="n">
        <f aca="false">E2623 - D2624</f>
        <v>-1.12</v>
      </c>
      <c r="K2624" s="9" t="n">
        <f aca="false">E2624 - E2623</f>
        <v>10.04</v>
      </c>
      <c r="L2624" s="21" t="n">
        <f aca="false">I2624 / $E$2</f>
        <v>0.101147132169576</v>
      </c>
      <c r="M2624" s="22" t="n">
        <f aca="false">J2624 / $E$2</f>
        <v>-0.0111720698254365</v>
      </c>
      <c r="N2624" s="23" t="n">
        <f aca="false">K2624 / $E$2</f>
        <v>0.100149625935162</v>
      </c>
      <c r="O2624" s="10" t="str">
        <f aca="false">IF(OR(J2624 &lt; 0, I2624 &lt; 0), IF(J2624 &lt; 0, "BUY", "SELL"), "S.W.")</f>
        <v>BUY</v>
      </c>
      <c r="P2624" s="11" t="n">
        <f aca="false">IF(OR(O2623="BUY", O2623 = "SELL"), IF(O2623 = "BUY", E2624 - B2624, B2624 - E2624), 0)</f>
        <v>0</v>
      </c>
      <c r="Q2624" s="24" t="n">
        <f aca="false">(F2624 - F2623) / F2623</f>
        <v>0.0639111260791801</v>
      </c>
      <c r="R2624" s="25" t="inlineStr">
        <f aca="true">IF(ROW(Q2624) - 2 &gt;= 3, AVERAGE(Q2624:OFFSET(Q2624,1 - $R$2, 0)), "")</f>
        <is>
          <t/>
        </is>
      </c>
    </row>
    <row collapsed="false" customFormat="false" customHeight="false" hidden="false" ht="13.3" outlineLevel="0" r="2625">
      <c r="A2625" s="20" t="n">
        <v>40367</v>
      </c>
      <c r="B2625" s="14" t="n">
        <v>262.48</v>
      </c>
      <c r="C2625" s="15" t="n">
        <v>262.9</v>
      </c>
      <c r="D2625" s="16" t="n">
        <v>254.89</v>
      </c>
      <c r="E2625" s="17" t="n">
        <v>258.09</v>
      </c>
      <c r="F2625" s="18" t="n">
        <v>26362300</v>
      </c>
      <c r="G2625" s="13" t="n">
        <v>256.99</v>
      </c>
      <c r="I2625" s="7" t="n">
        <f aca="false">C2625 - E2624</f>
        <v>4.22999999999996</v>
      </c>
      <c r="J2625" s="8" t="n">
        <f aca="false">E2624 - D2625</f>
        <v>3.78000000000003</v>
      </c>
      <c r="K2625" s="9" t="n">
        <f aca="false">E2625 - E2624</f>
        <v>-0.580000000000041</v>
      </c>
      <c r="L2625" s="21" t="n">
        <f aca="false">I2625 / $E$2</f>
        <v>0.0421945137157103</v>
      </c>
      <c r="M2625" s="22" t="n">
        <f aca="false">J2625 / $E$2</f>
        <v>0.0377057356608482</v>
      </c>
      <c r="N2625" s="23" t="n">
        <f aca="false">K2625 / $E$2</f>
        <v>-0.00578553615960141</v>
      </c>
      <c r="O2625" s="10" t="str">
        <f aca="false">IF(OR(J2625 &lt; 0, I2625 &lt; 0), IF(J2625 &lt; 0, "BUY", "SELL"), "S.W.")</f>
        <v>S.W.</v>
      </c>
      <c r="P2625" s="11" t="n">
        <f aca="false">IF(OR(O2624="BUY", O2624 = "SELL"), IF(O2624 = "BUY", E2625 - B2625, B2625 - E2625), 0)</f>
        <v>-4.39000000000004</v>
      </c>
      <c r="Q2625" s="24" t="n">
        <f aca="false">(F2625 - F2624) / F2624</f>
        <v>0.127702442571759</v>
      </c>
      <c r="R2625" s="25" t="inlineStr">
        <f aca="true">IF(ROW(Q2625) - 2 &gt;= 3, AVERAGE(Q2625:OFFSET(Q2625,1 - $R$2, 0)), "")</f>
        <is>
          <t/>
        </is>
      </c>
    </row>
    <row collapsed="false" customFormat="false" customHeight="false" hidden="false" ht="13.3" outlineLevel="0" r="2626">
      <c r="A2626" s="20" t="n">
        <v>40368</v>
      </c>
      <c r="B2626" s="14" t="n">
        <v>256.89</v>
      </c>
      <c r="C2626" s="15" t="n">
        <v>259.9</v>
      </c>
      <c r="D2626" s="16" t="n">
        <v>255.16</v>
      </c>
      <c r="E2626" s="17" t="n">
        <v>259.62</v>
      </c>
      <c r="F2626" s="18" t="n">
        <v>15475800</v>
      </c>
      <c r="G2626" s="13" t="n">
        <v>258.51</v>
      </c>
      <c r="I2626" s="7" t="n">
        <f aca="false">C2626 - E2625</f>
        <v>1.81</v>
      </c>
      <c r="J2626" s="8" t="n">
        <f aca="false">E2625 - D2626</f>
        <v>2.92999999999998</v>
      </c>
      <c r="K2626" s="9" t="n">
        <f aca="false">E2626 - E2625</f>
        <v>1.53000000000003</v>
      </c>
      <c r="L2626" s="21" t="n">
        <f aca="false">I2626 / $E$2</f>
        <v>0.0180548628428928</v>
      </c>
      <c r="M2626" s="22" t="n">
        <f aca="false">J2626 / $E$2</f>
        <v>0.029226932668329</v>
      </c>
      <c r="N2626" s="23" t="n">
        <f aca="false">K2626 / $E$2</f>
        <v>0.015261845386534</v>
      </c>
      <c r="O2626" s="10" t="str">
        <f aca="false">IF(OR(J2626 &lt; 0, I2626 &lt; 0), IF(J2626 &lt; 0, "BUY", "SELL"), "S.W.")</f>
        <v>S.W.</v>
      </c>
      <c r="P2626" s="11" t="n">
        <f aca="false">IF(OR(O2625="BUY", O2625 = "SELL"), IF(O2625 = "BUY", E2626 - B2626, B2626 - E2626), 0)</f>
        <v>0</v>
      </c>
      <c r="Q2626" s="24" t="n">
        <f aca="false">(F2626 - F2625) / F2625</f>
        <v>-0.412957139551557</v>
      </c>
      <c r="R2626" s="25" t="inlineStr">
        <f aca="true">IF(ROW(Q2626) - 2 &gt;= 3, AVERAGE(Q2626:OFFSET(Q2626,1 - $R$2, 0)), "")</f>
        <is>
          <t/>
        </is>
      </c>
    </row>
    <row collapsed="false" customFormat="false" customHeight="false" hidden="false" ht="13.3" outlineLevel="0" r="2627">
      <c r="A2627" s="20" t="n">
        <v>40371</v>
      </c>
      <c r="B2627" s="14" t="n">
        <v>258.53</v>
      </c>
      <c r="C2627" s="15" t="n">
        <v>261.85</v>
      </c>
      <c r="D2627" s="16" t="n">
        <v>254.86</v>
      </c>
      <c r="E2627" s="17" t="n">
        <v>257.29</v>
      </c>
      <c r="F2627" s="18" t="n">
        <v>20102800</v>
      </c>
      <c r="G2627" s="13" t="n">
        <v>256.19</v>
      </c>
      <c r="I2627" s="7" t="n">
        <f aca="false">C2627 - E2626</f>
        <v>2.23000000000002</v>
      </c>
      <c r="J2627" s="8" t="n">
        <f aca="false">E2626 - D2627</f>
        <v>4.75999999999999</v>
      </c>
      <c r="K2627" s="9" t="n">
        <f aca="false">E2627 - E2626</f>
        <v>-2.32999999999998</v>
      </c>
      <c r="L2627" s="21" t="n">
        <f aca="false">I2627 / $E$2</f>
        <v>0.0222443890274316</v>
      </c>
      <c r="M2627" s="22" t="n">
        <f aca="false">J2627 / $E$2</f>
        <v>0.0474812967581047</v>
      </c>
      <c r="N2627" s="23" t="n">
        <f aca="false">K2627 / $E$2</f>
        <v>-0.0232418952618452</v>
      </c>
      <c r="O2627" s="10" t="str">
        <f aca="false">IF(OR(J2627 &lt; 0, I2627 &lt; 0), IF(J2627 &lt; 0, "BUY", "SELL"), "S.W.")</f>
        <v>S.W.</v>
      </c>
      <c r="P2627" s="11" t="n">
        <f aca="false">IF(OR(O2626="BUY", O2626 = "SELL"), IF(O2626 = "BUY", E2627 - B2627, B2627 - E2627), 0)</f>
        <v>0</v>
      </c>
      <c r="Q2627" s="24" t="n">
        <f aca="false">(F2627 - F2626) / F2626</f>
        <v>0.29898292818465</v>
      </c>
      <c r="R2627" s="25" t="inlineStr">
        <f aca="true">IF(ROW(Q2627) - 2 &gt;= 3, AVERAGE(Q2627:OFFSET(Q2627,1 - $R$2, 0)), "")</f>
        <is>
          <t/>
        </is>
      </c>
    </row>
    <row collapsed="false" customFormat="false" customHeight="false" hidden="false" ht="13.3" outlineLevel="0" r="2628">
      <c r="A2628" s="20" t="n">
        <v>40372</v>
      </c>
      <c r="B2628" s="14" t="n">
        <v>256.32</v>
      </c>
      <c r="C2628" s="15" t="n">
        <v>256.4</v>
      </c>
      <c r="D2628" s="16" t="n">
        <v>246.43</v>
      </c>
      <c r="E2628" s="17" t="n">
        <v>251.8</v>
      </c>
      <c r="F2628" s="18" t="n">
        <v>42533000</v>
      </c>
      <c r="G2628" s="13" t="n">
        <v>250.72</v>
      </c>
      <c r="I2628" s="7" t="n">
        <f aca="false">C2628 - E2627</f>
        <v>-0.890000000000043</v>
      </c>
      <c r="J2628" s="8" t="n">
        <f aca="false">E2627 - D2628</f>
        <v>10.86</v>
      </c>
      <c r="K2628" s="9" t="n">
        <f aca="false">E2628 - E2627</f>
        <v>-5.49000000000001</v>
      </c>
      <c r="L2628" s="21" t="n">
        <f aca="false">I2628 / $E$2</f>
        <v>-0.00887780548628472</v>
      </c>
      <c r="M2628" s="22" t="n">
        <f aca="false">J2628 / $E$2</f>
        <v>0.108329177057357</v>
      </c>
      <c r="N2628" s="23" t="n">
        <f aca="false">K2628 / $E$2</f>
        <v>-0.0547630922693268</v>
      </c>
      <c r="O2628" s="10" t="str">
        <f aca="false">IF(OR(J2628 &lt; 0, I2628 &lt; 0), IF(J2628 &lt; 0, "BUY", "SELL"), "S.W.")</f>
        <v>SELL</v>
      </c>
      <c r="P2628" s="11" t="n">
        <f aca="false">IF(OR(O2627="BUY", O2627 = "SELL"), IF(O2627 = "BUY", E2628 - B2628, B2628 - E2628), 0)</f>
        <v>0</v>
      </c>
      <c r="Q2628" s="24" t="n">
        <f aca="false">(F2628 - F2627) / F2627</f>
        <v>1.115774916927</v>
      </c>
      <c r="R2628" s="25" t="inlineStr">
        <f aca="true">IF(ROW(Q2628) - 2 &gt;= 3, AVERAGE(Q2628:OFFSET(Q2628,1 - $R$2, 0)), "")</f>
        <is>
          <t/>
        </is>
      </c>
    </row>
    <row collapsed="false" customFormat="false" customHeight="false" hidden="false" ht="13.3" outlineLevel="0" r="2629">
      <c r="A2629" s="20" t="n">
        <v>40373</v>
      </c>
      <c r="B2629" s="14" t="n">
        <v>249.38</v>
      </c>
      <c r="C2629" s="15" t="n">
        <v>255.8</v>
      </c>
      <c r="D2629" s="16" t="n">
        <v>249</v>
      </c>
      <c r="E2629" s="17" t="n">
        <v>252.73</v>
      </c>
      <c r="F2629" s="18" t="n">
        <v>29001700</v>
      </c>
      <c r="G2629" s="13" t="n">
        <v>251.65</v>
      </c>
      <c r="I2629" s="7" t="n">
        <f aca="false">C2629 - E2628</f>
        <v>4</v>
      </c>
      <c r="J2629" s="8" t="n">
        <f aca="false">E2628 - D2629</f>
        <v>2.80000000000001</v>
      </c>
      <c r="K2629" s="9" t="n">
        <f aca="false">E2629 - E2628</f>
        <v>0.929999999999978</v>
      </c>
      <c r="L2629" s="21" t="n">
        <f aca="false">I2629 / $E$2</f>
        <v>0.0399002493765586</v>
      </c>
      <c r="M2629" s="22" t="n">
        <f aca="false">J2629 / $E$2</f>
        <v>0.0279301745635911</v>
      </c>
      <c r="N2629" s="23" t="n">
        <f aca="false">K2629 / $E$2</f>
        <v>0.00927680798004966</v>
      </c>
      <c r="O2629" s="10" t="str">
        <f aca="false">IF(OR(J2629 &lt; 0, I2629 &lt; 0), IF(J2629 &lt; 0, "BUY", "SELL"), "S.W.")</f>
        <v>S.W.</v>
      </c>
      <c r="P2629" s="11" t="n">
        <f aca="false">IF(OR(O2628="BUY", O2628 = "SELL"), IF(O2628 = "BUY", E2629 - B2629, B2629 - E2629), 0)</f>
        <v>-3.34999999999999</v>
      </c>
      <c r="Q2629" s="24" t="n">
        <f aca="false">(F2629 - F2628) / F2628</f>
        <v>-0.318136505771989</v>
      </c>
      <c r="R2629" s="25" t="inlineStr">
        <f aca="true">IF(ROW(Q2629) - 2 &gt;= 3, AVERAGE(Q2629:OFFSET(Q2629,1 - $R$2, 0)), "")</f>
        <is>
          <t/>
        </is>
      </c>
    </row>
    <row collapsed="false" customFormat="false" customHeight="false" hidden="false" ht="13.3" outlineLevel="0" r="2630">
      <c r="A2630" s="20" t="n">
        <v>40374</v>
      </c>
      <c r="B2630" s="14" t="n">
        <v>248.23</v>
      </c>
      <c r="C2630" s="15" t="n">
        <v>256.97</v>
      </c>
      <c r="D2630" s="16" t="n">
        <v>247.3</v>
      </c>
      <c r="E2630" s="17" t="n">
        <v>251.45</v>
      </c>
      <c r="F2630" s="18" t="n">
        <v>29459500</v>
      </c>
      <c r="G2630" s="13" t="n">
        <v>250.38</v>
      </c>
      <c r="I2630" s="7" t="n">
        <f aca="false">C2630 - E2629</f>
        <v>4.24000000000004</v>
      </c>
      <c r="J2630" s="8" t="n">
        <f aca="false">E2629 - D2630</f>
        <v>5.42999999999998</v>
      </c>
      <c r="K2630" s="9" t="n">
        <f aca="false">E2630 - E2629</f>
        <v>-1.28</v>
      </c>
      <c r="L2630" s="21" t="n">
        <f aca="false">I2630 / $E$2</f>
        <v>0.0422942643391525</v>
      </c>
      <c r="M2630" s="22" t="n">
        <f aca="false">J2630 / $E$2</f>
        <v>0.0541645885286781</v>
      </c>
      <c r="N2630" s="23" t="n">
        <f aca="false">K2630 / $E$2</f>
        <v>-0.0127680798004988</v>
      </c>
      <c r="O2630" s="10" t="str">
        <f aca="false">IF(OR(J2630 &lt; 0, I2630 &lt; 0), IF(J2630 &lt; 0, "BUY", "SELL"), "S.W.")</f>
        <v>S.W.</v>
      </c>
      <c r="P2630" s="11" t="n">
        <f aca="false">IF(OR(O2629="BUY", O2629 = "SELL"), IF(O2629 = "BUY", E2630 - B2630, B2630 - E2630), 0)</f>
        <v>0</v>
      </c>
      <c r="Q2630" s="24" t="n">
        <f aca="false">(F2630 - F2629) / F2629</f>
        <v>0.0157852815524607</v>
      </c>
      <c r="R2630" s="25" t="inlineStr">
        <f aca="true">IF(ROW(Q2630) - 2 &gt;= 3, AVERAGE(Q2630:OFFSET(Q2630,1 - $R$2, 0)), "")</f>
        <is>
          <t/>
        </is>
      </c>
    </row>
    <row collapsed="false" customFormat="false" customHeight="false" hidden="false" ht="13.3" outlineLevel="0" r="2631">
      <c r="A2631" s="20" t="n">
        <v>40375</v>
      </c>
      <c r="B2631" s="14" t="n">
        <v>253.18</v>
      </c>
      <c r="C2631" s="15" t="n">
        <v>254.97</v>
      </c>
      <c r="D2631" s="16" t="n">
        <v>248.41</v>
      </c>
      <c r="E2631" s="17" t="n">
        <v>249.9</v>
      </c>
      <c r="F2631" s="18" t="n">
        <v>37137800</v>
      </c>
      <c r="G2631" s="13" t="n">
        <v>248.83</v>
      </c>
      <c r="I2631" s="7" t="n">
        <f aca="false">C2631 - E2630</f>
        <v>3.52000000000001</v>
      </c>
      <c r="J2631" s="8" t="n">
        <f aca="false">E2630 - D2631</f>
        <v>3.03999999999999</v>
      </c>
      <c r="K2631" s="9" t="n">
        <f aca="false">E2631 - E2630</f>
        <v>-1.54999999999998</v>
      </c>
      <c r="L2631" s="21" t="n">
        <f aca="false">I2631 / $E$2</f>
        <v>0.0351122194513717</v>
      </c>
      <c r="M2631" s="22" t="n">
        <f aca="false">J2631 / $E$2</f>
        <v>0.0303241895261845</v>
      </c>
      <c r="N2631" s="23" t="n">
        <f aca="false">K2631 / $E$2</f>
        <v>-0.0154613466334163</v>
      </c>
      <c r="O2631" s="10" t="str">
        <f aca="false">IF(OR(J2631 &lt; 0, I2631 &lt; 0), IF(J2631 &lt; 0, "BUY", "SELL"), "S.W.")</f>
        <v>S.W.</v>
      </c>
      <c r="P2631" s="11" t="n">
        <f aca="false">IF(OR(O2630="BUY", O2630 = "SELL"), IF(O2630 = "BUY", E2631 - B2631, B2631 - E2631), 0)</f>
        <v>0</v>
      </c>
      <c r="Q2631" s="24" t="n">
        <f aca="false">(F2631 - F2630) / F2630</f>
        <v>0.260639182606629</v>
      </c>
      <c r="R2631" s="25" t="inlineStr">
        <f aca="true">IF(ROW(Q2631) - 2 &gt;= 3, AVERAGE(Q2631:OFFSET(Q2631,1 - $R$2, 0)), "")</f>
        <is>
          <t/>
        </is>
      </c>
    </row>
    <row collapsed="false" customFormat="false" customHeight="false" hidden="false" ht="13.3" outlineLevel="0" r="2632">
      <c r="A2632" s="20" t="n">
        <v>40378</v>
      </c>
      <c r="B2632" s="14" t="n">
        <v>249.88</v>
      </c>
      <c r="C2632" s="15" t="n">
        <v>249.88</v>
      </c>
      <c r="D2632" s="16" t="n">
        <v>239.6</v>
      </c>
      <c r="E2632" s="17" t="n">
        <v>245.58</v>
      </c>
      <c r="F2632" s="18" t="n">
        <v>36588500</v>
      </c>
      <c r="G2632" s="13" t="n">
        <v>244.53</v>
      </c>
      <c r="I2632" s="7" t="n">
        <f aca="false">C2632 - E2631</f>
        <v>-0.0200000000000102</v>
      </c>
      <c r="J2632" s="8" t="n">
        <f aca="false">E2631 - D2632</f>
        <v>10.3</v>
      </c>
      <c r="K2632" s="9" t="n">
        <f aca="false">E2632 - E2631</f>
        <v>-4.31999999999999</v>
      </c>
      <c r="L2632" s="21" t="n">
        <f aca="false">I2632 / $E$2</f>
        <v>-0.000199501246882895</v>
      </c>
      <c r="M2632" s="22" t="n">
        <f aca="false">J2632 / $E$2</f>
        <v>0.102743142144639</v>
      </c>
      <c r="N2632" s="23" t="n">
        <f aca="false">K2632 / $E$2</f>
        <v>-0.0430922693266832</v>
      </c>
      <c r="O2632" s="10" t="str">
        <f aca="false">IF(OR(J2632 &lt; 0, I2632 &lt; 0), IF(J2632 &lt; 0, "BUY", "SELL"), "S.W.")</f>
        <v>SELL</v>
      </c>
      <c r="P2632" s="11" t="n">
        <f aca="false">IF(OR(O2631="BUY", O2631 = "SELL"), IF(O2631 = "BUY", E2632 - B2632, B2632 - E2632), 0)</f>
        <v>0</v>
      </c>
      <c r="Q2632" s="24" t="n">
        <f aca="false">(F2632 - F2631) / F2631</f>
        <v>-0.0147908599863212</v>
      </c>
      <c r="R2632" s="25" t="inlineStr">
        <f aca="true">IF(ROW(Q2632) - 2 &gt;= 3, AVERAGE(Q2632:OFFSET(Q2632,1 - $R$2, 0)), "")</f>
        <is>
          <t/>
        </is>
      </c>
    </row>
    <row collapsed="false" customFormat="false" customHeight="false" hidden="false" ht="13.3" outlineLevel="0" r="2633">
      <c r="A2633" s="20" t="n">
        <v>40379</v>
      </c>
      <c r="B2633" s="14" t="n">
        <v>242.9</v>
      </c>
      <c r="C2633" s="15" t="n">
        <v>252.9</v>
      </c>
      <c r="D2633" s="16" t="n">
        <v>240.01</v>
      </c>
      <c r="E2633" s="17" t="n">
        <v>251.89</v>
      </c>
      <c r="F2633" s="18" t="n">
        <v>38391100</v>
      </c>
      <c r="G2633" s="13" t="n">
        <v>250.81</v>
      </c>
      <c r="I2633" s="7" t="n">
        <f aca="false">C2633 - E2632</f>
        <v>7.31999999999999</v>
      </c>
      <c r="J2633" s="8" t="n">
        <f aca="false">E2632 - D2633</f>
        <v>5.57000000000002</v>
      </c>
      <c r="K2633" s="9" t="n">
        <f aca="false">E2633 - E2632</f>
        <v>6.30999999999997</v>
      </c>
      <c r="L2633" s="21" t="n">
        <f aca="false">I2633 / $E$2</f>
        <v>0.0730174563591022</v>
      </c>
      <c r="M2633" s="22" t="n">
        <f aca="false">J2633 / $E$2</f>
        <v>0.0555610972568581</v>
      </c>
      <c r="N2633" s="23" t="n">
        <f aca="false">K2633 / $E$2</f>
        <v>0.0629426433915209</v>
      </c>
      <c r="O2633" s="10" t="str">
        <f aca="false">IF(OR(J2633 &lt; 0, I2633 &lt; 0), IF(J2633 &lt; 0, "BUY", "SELL"), "S.W.")</f>
        <v>S.W.</v>
      </c>
      <c r="P2633" s="11" t="n">
        <f aca="false">IF(OR(O2632="BUY", O2632 = "SELL"), IF(O2632 = "BUY", E2633 - B2633, B2633 - E2633), 0)</f>
        <v>-8.98999999999998</v>
      </c>
      <c r="Q2633" s="24" t="n">
        <f aca="false">(F2633 - F2632) / F2632</f>
        <v>0.0492668461401807</v>
      </c>
      <c r="R2633" s="25" t="inlineStr">
        <f aca="true">IF(ROW(Q2633) - 2 &gt;= 3, AVERAGE(Q2633:OFFSET(Q2633,1 - $R$2, 0)), "")</f>
        <is>
          <t/>
        </is>
      </c>
    </row>
    <row collapsed="false" customFormat="false" customHeight="false" hidden="false" ht="13.3" outlineLevel="0" r="2634">
      <c r="A2634" s="20" t="n">
        <v>40380</v>
      </c>
      <c r="B2634" s="14" t="n">
        <v>265.09</v>
      </c>
      <c r="C2634" s="15" t="n">
        <v>265.15</v>
      </c>
      <c r="D2634" s="16" t="n">
        <v>254</v>
      </c>
      <c r="E2634" s="17" t="n">
        <v>254.24</v>
      </c>
      <c r="F2634" s="18" t="n">
        <v>42345400</v>
      </c>
      <c r="G2634" s="13" t="n">
        <v>253.15</v>
      </c>
      <c r="I2634" s="7" t="n">
        <f aca="false">C2634 - E2633</f>
        <v>13.26</v>
      </c>
      <c r="J2634" s="8" t="n">
        <f aca="false">E2633 - D2634</f>
        <v>-2.11000000000001</v>
      </c>
      <c r="K2634" s="9" t="n">
        <f aca="false">E2634 - E2633</f>
        <v>2.35000000000002</v>
      </c>
      <c r="L2634" s="21" t="n">
        <f aca="false">I2634 / $E$2</f>
        <v>0.132269326683292</v>
      </c>
      <c r="M2634" s="22" t="n">
        <f aca="false">J2634 / $E$2</f>
        <v>-0.0210473815461348</v>
      </c>
      <c r="N2634" s="23" t="n">
        <f aca="false">K2634 / $E$2</f>
        <v>0.0234413965087284</v>
      </c>
      <c r="O2634" s="10" t="str">
        <f aca="false">IF(OR(J2634 &lt; 0, I2634 &lt; 0), IF(J2634 &lt; 0, "BUY", "SELL"), "S.W.")</f>
        <v>BUY</v>
      </c>
      <c r="P2634" s="11" t="n">
        <f aca="false">IF(OR(O2633="BUY", O2633 = "SELL"), IF(O2633 = "BUY", E2634 - B2634, B2634 - E2634), 0)</f>
        <v>0</v>
      </c>
      <c r="Q2634" s="24" t="n">
        <f aca="false">(F2634 - F2633) / F2633</f>
        <v>0.103000434996653</v>
      </c>
      <c r="R2634" s="25" t="inlineStr">
        <f aca="true">IF(ROW(Q2634) - 2 &gt;= 3, AVERAGE(Q2634:OFFSET(Q2634,1 - $R$2, 0)), "")</f>
        <is>
          <t/>
        </is>
      </c>
    </row>
    <row collapsed="false" customFormat="false" customHeight="false" hidden="false" ht="13.3" outlineLevel="0" r="2635">
      <c r="A2635" s="20" t="n">
        <v>40381</v>
      </c>
      <c r="B2635" s="14" t="n">
        <v>257.68</v>
      </c>
      <c r="C2635" s="15" t="n">
        <v>260</v>
      </c>
      <c r="D2635" s="16" t="n">
        <v>255.31</v>
      </c>
      <c r="E2635" s="17" t="n">
        <v>259.02</v>
      </c>
      <c r="F2635" s="18" t="n">
        <v>23047100</v>
      </c>
      <c r="G2635" s="13" t="n">
        <v>257.91</v>
      </c>
      <c r="I2635" s="7" t="n">
        <f aca="false">C2635 - E2634</f>
        <v>5.75999999999999</v>
      </c>
      <c r="J2635" s="8" t="n">
        <f aca="false">E2634 - D2635</f>
        <v>-1.06999999999999</v>
      </c>
      <c r="K2635" s="9" t="n">
        <f aca="false">E2635 - E2634</f>
        <v>4.77999999999997</v>
      </c>
      <c r="L2635" s="21" t="n">
        <f aca="false">I2635 / $E$2</f>
        <v>0.0574563591022443</v>
      </c>
      <c r="M2635" s="22" t="n">
        <f aca="false">J2635 / $E$2</f>
        <v>-0.0106733167082294</v>
      </c>
      <c r="N2635" s="23" t="n">
        <f aca="false">K2635 / $E$2</f>
        <v>0.0476807980049873</v>
      </c>
      <c r="O2635" s="10" t="str">
        <f aca="false">IF(OR(J2635 &lt; 0, I2635 &lt; 0), IF(J2635 &lt; 0, "BUY", "SELL"), "S.W.")</f>
        <v>BUY</v>
      </c>
      <c r="P2635" s="11" t="n">
        <f aca="false">IF(OR(O2634="BUY", O2634 = "SELL"), IF(O2634 = "BUY", E2635 - B2635, B2635 - E2635), 0)</f>
        <v>1.33999999999998</v>
      </c>
      <c r="Q2635" s="24" t="n">
        <f aca="false">(F2635 - F2634) / F2634</f>
        <v>-0.455735451784609</v>
      </c>
      <c r="R2635" s="25" t="inlineStr">
        <f aca="true">IF(ROW(Q2635) - 2 &gt;= 3, AVERAGE(Q2635:OFFSET(Q2635,1 - $R$2, 0)), "")</f>
        <is>
          <t/>
        </is>
      </c>
    </row>
    <row collapsed="false" customFormat="false" customHeight="false" hidden="false" ht="13.3" outlineLevel="0" r="2636">
      <c r="A2636" s="20" t="n">
        <v>40382</v>
      </c>
      <c r="B2636" s="14" t="n">
        <v>257.09</v>
      </c>
      <c r="C2636" s="15" t="n">
        <v>260.38</v>
      </c>
      <c r="D2636" s="16" t="n">
        <v>256.28</v>
      </c>
      <c r="E2636" s="17" t="n">
        <v>259.94</v>
      </c>
      <c r="F2636" s="18" t="n">
        <v>19049600</v>
      </c>
      <c r="G2636" s="13" t="n">
        <v>258.83</v>
      </c>
      <c r="I2636" s="7" t="n">
        <f aca="false">C2636 - E2635</f>
        <v>1.36000000000001</v>
      </c>
      <c r="J2636" s="8" t="n">
        <f aca="false">E2635 - D2636</f>
        <v>2.74000000000001</v>
      </c>
      <c r="K2636" s="9" t="n">
        <f aca="false">E2636 - E2635</f>
        <v>0.920000000000016</v>
      </c>
      <c r="L2636" s="21" t="n">
        <f aca="false">I2636 / $E$2</f>
        <v>0.0135660847880301</v>
      </c>
      <c r="M2636" s="22" t="n">
        <f aca="false">J2636 / $E$2</f>
        <v>0.0273316708229427</v>
      </c>
      <c r="N2636" s="23" t="n">
        <f aca="false">K2636 / $E$2</f>
        <v>0.00917705735660864</v>
      </c>
      <c r="O2636" s="10" t="str">
        <f aca="false">IF(OR(J2636 &lt; 0, I2636 &lt; 0), IF(J2636 &lt; 0, "BUY", "SELL"), "S.W.")</f>
        <v>S.W.</v>
      </c>
      <c r="P2636" s="11" t="n">
        <f aca="false">IF(OR(O2635="BUY", O2635 = "SELL"), IF(O2635 = "BUY", E2636 - B2636, B2636 - E2636), 0)</f>
        <v>2.85000000000002</v>
      </c>
      <c r="Q2636" s="24" t="n">
        <f aca="false">(F2636 - F2635) / F2635</f>
        <v>-0.173449154123512</v>
      </c>
      <c r="R2636" s="25" t="inlineStr">
        <f aca="true">IF(ROW(Q2636) - 2 &gt;= 3, AVERAGE(Q2636:OFFSET(Q2636,1 - $R$2, 0)), "")</f>
        <is>
          <t/>
        </is>
      </c>
    </row>
    <row collapsed="false" customFormat="false" customHeight="false" hidden="false" ht="13.3" outlineLevel="0" r="2637">
      <c r="A2637" s="20" t="n">
        <v>40385</v>
      </c>
      <c r="B2637" s="14" t="n">
        <v>260</v>
      </c>
      <c r="C2637" s="15" t="n">
        <v>260.1</v>
      </c>
      <c r="D2637" s="16" t="n">
        <v>257.71</v>
      </c>
      <c r="E2637" s="17" t="n">
        <v>259.28</v>
      </c>
      <c r="F2637" s="18" t="n">
        <v>15019700</v>
      </c>
      <c r="G2637" s="13" t="n">
        <v>258.17</v>
      </c>
      <c r="I2637" s="7" t="n">
        <f aca="false">C2637 - E2636</f>
        <v>0.160000000000025</v>
      </c>
      <c r="J2637" s="8" t="n">
        <f aca="false">E2636 - D2637</f>
        <v>2.23000000000002</v>
      </c>
      <c r="K2637" s="9" t="n">
        <f aca="false">E2637 - E2636</f>
        <v>-0.660000000000025</v>
      </c>
      <c r="L2637" s="21" t="n">
        <f aca="false">I2637 / $E$2</f>
        <v>0.00159600997506259</v>
      </c>
      <c r="M2637" s="22" t="n">
        <f aca="false">J2637 / $E$2</f>
        <v>0.0222443890274316</v>
      </c>
      <c r="N2637" s="23" t="n">
        <f aca="false">K2637 / $E$2</f>
        <v>-0.00658354114713242</v>
      </c>
      <c r="O2637" s="10" t="str">
        <f aca="false">IF(OR(J2637 &lt; 0, I2637 &lt; 0), IF(J2637 &lt; 0, "BUY", "SELL"), "S.W.")</f>
        <v>S.W.</v>
      </c>
      <c r="P2637" s="11" t="n">
        <f aca="false">IF(OR(O2636="BUY", O2636 = "SELL"), IF(O2636 = "BUY", E2637 - B2637, B2637 - E2637), 0)</f>
        <v>0</v>
      </c>
      <c r="Q2637" s="24" t="n">
        <f aca="false">(F2637 - F2636) / F2636</f>
        <v>-0.2115477490341</v>
      </c>
      <c r="R2637" s="25" t="inlineStr">
        <f aca="true">IF(ROW(Q2637) - 2 &gt;= 3, AVERAGE(Q2637:OFFSET(Q2637,1 - $R$2, 0)), "")</f>
        <is>
          <t/>
        </is>
      </c>
    </row>
    <row collapsed="false" customFormat="false" customHeight="false" hidden="false" ht="13.3" outlineLevel="0" r="2638">
      <c r="A2638" s="20" t="n">
        <v>40386</v>
      </c>
      <c r="B2638" s="14" t="n">
        <v>260.87</v>
      </c>
      <c r="C2638" s="15" t="n">
        <v>264.8</v>
      </c>
      <c r="D2638" s="16" t="n">
        <v>260.3</v>
      </c>
      <c r="E2638" s="17" t="n">
        <v>264.08</v>
      </c>
      <c r="F2638" s="18" t="n">
        <v>20884700</v>
      </c>
      <c r="G2638" s="13" t="n">
        <v>262.95</v>
      </c>
      <c r="I2638" s="7" t="n">
        <f aca="false">C2638 - E2637</f>
        <v>5.52000000000004</v>
      </c>
      <c r="J2638" s="8" t="n">
        <f aca="false">E2637 - D2638</f>
        <v>-1.02000000000004</v>
      </c>
      <c r="K2638" s="9" t="n">
        <f aca="false">E2638 - E2637</f>
        <v>4.80000000000001</v>
      </c>
      <c r="L2638" s="21" t="n">
        <f aca="false">I2638 / $E$2</f>
        <v>0.0550623441396513</v>
      </c>
      <c r="M2638" s="22" t="n">
        <f aca="false">J2638 / $E$2</f>
        <v>-0.0101745635910228</v>
      </c>
      <c r="N2638" s="23" t="n">
        <f aca="false">K2638 / $E$2</f>
        <v>0.0478802992518704</v>
      </c>
      <c r="O2638" s="10" t="str">
        <f aca="false">IF(OR(J2638 &lt; 0, I2638 &lt; 0), IF(J2638 &lt; 0, "BUY", "SELL"), "S.W.")</f>
        <v>BUY</v>
      </c>
      <c r="P2638" s="11" t="n">
        <f aca="false">IF(OR(O2637="BUY", O2637 = "SELL"), IF(O2637 = "BUY", E2638 - B2638, B2638 - E2638), 0)</f>
        <v>0</v>
      </c>
      <c r="Q2638" s="24" t="n">
        <f aca="false">(F2638 - F2637) / F2637</f>
        <v>0.390487160196276</v>
      </c>
      <c r="R2638" s="25" t="inlineStr">
        <f aca="true">IF(ROW(Q2638) - 2 &gt;= 3, AVERAGE(Q2638:OFFSET(Q2638,1 - $R$2, 0)), "")</f>
        <is>
          <t/>
        </is>
      </c>
    </row>
    <row collapsed="false" customFormat="false" customHeight="false" hidden="false" ht="13.3" outlineLevel="0" r="2639">
      <c r="A2639" s="20" t="n">
        <v>40387</v>
      </c>
      <c r="B2639" s="14" t="n">
        <v>263.67</v>
      </c>
      <c r="C2639" s="15" t="n">
        <v>265.99</v>
      </c>
      <c r="D2639" s="16" t="n">
        <v>260.25</v>
      </c>
      <c r="E2639" s="17" t="n">
        <v>260.96</v>
      </c>
      <c r="F2639" s="18" t="n">
        <v>18570900</v>
      </c>
      <c r="G2639" s="13" t="n">
        <v>259.84</v>
      </c>
      <c r="I2639" s="7" t="n">
        <f aca="false">C2639 - E2638</f>
        <v>1.91000000000003</v>
      </c>
      <c r="J2639" s="8" t="n">
        <f aca="false">E2638 - D2639</f>
        <v>3.82999999999998</v>
      </c>
      <c r="K2639" s="9" t="n">
        <f aca="false">E2639 - E2638</f>
        <v>-3.12</v>
      </c>
      <c r="L2639" s="21" t="n">
        <f aca="false">I2639 / $E$2</f>
        <v>0.019052369077307</v>
      </c>
      <c r="M2639" s="22" t="n">
        <f aca="false">J2639 / $E$2</f>
        <v>0.0382044887780547</v>
      </c>
      <c r="N2639" s="23" t="n">
        <f aca="false">K2639 / $E$2</f>
        <v>-0.0311221945137158</v>
      </c>
      <c r="O2639" s="10" t="str">
        <f aca="false">IF(OR(J2639 &lt; 0, I2639 &lt; 0), IF(J2639 &lt; 0, "BUY", "SELL"), "S.W.")</f>
        <v>S.W.</v>
      </c>
      <c r="P2639" s="11" t="n">
        <f aca="false">IF(OR(O2638="BUY", O2638 = "SELL"), IF(O2638 = "BUY", E2639 - B2639, B2639 - E2639), 0)</f>
        <v>-2.71000000000004</v>
      </c>
      <c r="Q2639" s="24" t="n">
        <f aca="false">(F2639 - F2638) / F2638</f>
        <v>-0.110789238054652</v>
      </c>
      <c r="R2639" s="25" t="inlineStr">
        <f aca="true">IF(ROW(Q2639) - 2 &gt;= 3, AVERAGE(Q2639:OFFSET(Q2639,1 - $R$2, 0)), "")</f>
        <is>
          <t/>
        </is>
      </c>
    </row>
    <row collapsed="false" customFormat="false" customHeight="false" hidden="false" ht="13.3" outlineLevel="0" r="2640">
      <c r="A2640" s="20" t="n">
        <v>40388</v>
      </c>
      <c r="B2640" s="14" t="n">
        <v>260.71</v>
      </c>
      <c r="C2640" s="15" t="n">
        <v>262.65</v>
      </c>
      <c r="D2640" s="16" t="n">
        <v>256.1</v>
      </c>
      <c r="E2640" s="17" t="n">
        <v>258.11</v>
      </c>
      <c r="F2640" s="18" t="n">
        <v>22993100</v>
      </c>
      <c r="G2640" s="13" t="n">
        <v>257.01</v>
      </c>
      <c r="I2640" s="7" t="n">
        <f aca="false">C2640 - E2639</f>
        <v>1.69</v>
      </c>
      <c r="J2640" s="8" t="n">
        <f aca="false">E2639 - D2640</f>
        <v>4.85999999999996</v>
      </c>
      <c r="K2640" s="9" t="n">
        <f aca="false">E2640 - E2639</f>
        <v>-2.84999999999997</v>
      </c>
      <c r="L2640" s="21" t="n">
        <f aca="false">I2640 / $E$2</f>
        <v>0.016857855361596</v>
      </c>
      <c r="M2640" s="22" t="n">
        <f aca="false">J2640 / $E$2</f>
        <v>0.0484788029925183</v>
      </c>
      <c r="N2640" s="23" t="n">
        <f aca="false">K2640 / $E$2</f>
        <v>-0.0284289276807977</v>
      </c>
      <c r="O2640" s="10" t="str">
        <f aca="false">IF(OR(J2640 &lt; 0, I2640 &lt; 0), IF(J2640 &lt; 0, "BUY", "SELL"), "S.W.")</f>
        <v>S.W.</v>
      </c>
      <c r="P2640" s="11" t="n">
        <f aca="false">IF(OR(O2639="BUY", O2639 = "SELL"), IF(O2639 = "BUY", E2640 - B2640, B2640 - E2640), 0)</f>
        <v>0</v>
      </c>
      <c r="Q2640" s="24" t="n">
        <f aca="false">(F2640 - F2639) / F2639</f>
        <v>0.238125238949109</v>
      </c>
      <c r="R2640" s="25" t="inlineStr">
        <f aca="true">IF(ROW(Q2640) - 2 &gt;= 3, AVERAGE(Q2640:OFFSET(Q2640,1 - $R$2, 0)), "")</f>
        <is>
          <t/>
        </is>
      </c>
    </row>
    <row collapsed="false" customFormat="false" customHeight="false" hidden="false" ht="13.3" outlineLevel="0" r="2641">
      <c r="A2641" s="20" t="n">
        <v>40389</v>
      </c>
      <c r="B2641" s="14" t="n">
        <v>255.89</v>
      </c>
      <c r="C2641" s="15" t="n">
        <v>259.7</v>
      </c>
      <c r="D2641" s="16" t="n">
        <v>254.9</v>
      </c>
      <c r="E2641" s="17" t="n">
        <v>257.25</v>
      </c>
      <c r="F2641" s="18" t="n">
        <v>16007500</v>
      </c>
      <c r="G2641" s="13" t="n">
        <v>256.15</v>
      </c>
      <c r="I2641" s="7" t="n">
        <f aca="false">C2641 - E2640</f>
        <v>1.58999999999998</v>
      </c>
      <c r="J2641" s="8" t="n">
        <f aca="false">E2640 - D2641</f>
        <v>3.21000000000001</v>
      </c>
      <c r="K2641" s="9" t="n">
        <f aca="false">E2641 - E2640</f>
        <v>-0.860000000000014</v>
      </c>
      <c r="L2641" s="21" t="n">
        <f aca="false">I2641 / $E$2</f>
        <v>0.0158603491271818</v>
      </c>
      <c r="M2641" s="22" t="n">
        <f aca="false">J2641 / $E$2</f>
        <v>0.0320199501246884</v>
      </c>
      <c r="N2641" s="23" t="n">
        <f aca="false">K2641 / $E$2</f>
        <v>-0.00857855361596024</v>
      </c>
      <c r="O2641" s="10" t="str">
        <f aca="false">IF(OR(J2641 &lt; 0, I2641 &lt; 0), IF(J2641 &lt; 0, "BUY", "SELL"), "S.W.")</f>
        <v>S.W.</v>
      </c>
      <c r="P2641" s="11" t="n">
        <f aca="false">IF(OR(O2640="BUY", O2640 = "SELL"), IF(O2640 = "BUY", E2641 - B2641, B2641 - E2641), 0)</f>
        <v>0</v>
      </c>
      <c r="Q2641" s="24" t="n">
        <f aca="false">(F2641 - F2640) / F2640</f>
        <v>-0.303812882995333</v>
      </c>
      <c r="R2641" s="25" t="inlineStr">
        <f aca="true">IF(ROW(Q2641) - 2 &gt;= 3, AVERAGE(Q2641:OFFSET(Q2641,1 - $R$2, 0)), "")</f>
        <is>
          <t/>
        </is>
      </c>
    </row>
    <row collapsed="false" customFormat="false" customHeight="false" hidden="false" ht="13.3" outlineLevel="0" r="2642">
      <c r="A2642" s="20" t="n">
        <v>40392</v>
      </c>
      <c r="B2642" s="14" t="n">
        <v>260.44</v>
      </c>
      <c r="C2642" s="15" t="n">
        <v>262.59</v>
      </c>
      <c r="D2642" s="16" t="n">
        <v>259.62</v>
      </c>
      <c r="E2642" s="17" t="n">
        <v>261.85</v>
      </c>
      <c r="F2642" s="18" t="n">
        <v>15287700</v>
      </c>
      <c r="G2642" s="13" t="n">
        <v>260.73</v>
      </c>
      <c r="I2642" s="7" t="n">
        <f aca="false">C2642 - E2641</f>
        <v>5.33999999999998</v>
      </c>
      <c r="J2642" s="8" t="n">
        <f aca="false">E2641 - D2642</f>
        <v>-2.37</v>
      </c>
      <c r="K2642" s="9" t="n">
        <f aca="false">E2642 - E2641</f>
        <v>4.60000000000002</v>
      </c>
      <c r="L2642" s="21" t="n">
        <f aca="false">I2642 / $E$2</f>
        <v>0.0532668329177055</v>
      </c>
      <c r="M2642" s="22" t="n">
        <f aca="false">J2642 / $E$2</f>
        <v>-0.023640897755611</v>
      </c>
      <c r="N2642" s="23" t="n">
        <f aca="false">K2642 / $E$2</f>
        <v>0.0458852867830426</v>
      </c>
      <c r="O2642" s="10" t="str">
        <f aca="false">IF(OR(J2642 &lt; 0, I2642 &lt; 0), IF(J2642 &lt; 0, "BUY", "SELL"), "S.W.")</f>
        <v>BUY</v>
      </c>
      <c r="P2642" s="11" t="n">
        <f aca="false">IF(OR(O2641="BUY", O2641 = "SELL"), IF(O2641 = "BUY", E2642 - B2642, B2642 - E2642), 0)</f>
        <v>0</v>
      </c>
      <c r="Q2642" s="24" t="n">
        <f aca="false">(F2642 - F2641) / F2641</f>
        <v>-0.0449664219896923</v>
      </c>
      <c r="R2642" s="25" t="inlineStr">
        <f aca="true">IF(ROW(Q2642) - 2 &gt;= 3, AVERAGE(Q2642:OFFSET(Q2642,1 - $R$2, 0)), "")</f>
        <is>
          <t/>
        </is>
      </c>
    </row>
    <row collapsed="false" customFormat="false" customHeight="false" hidden="false" ht="13.3" outlineLevel="0" r="2643">
      <c r="A2643" s="20" t="n">
        <v>40393</v>
      </c>
      <c r="B2643" s="14" t="n">
        <v>261.01</v>
      </c>
      <c r="C2643" s="15" t="n">
        <v>263.26</v>
      </c>
      <c r="D2643" s="16" t="n">
        <v>259.42</v>
      </c>
      <c r="E2643" s="17" t="n">
        <v>261.93</v>
      </c>
      <c r="F2643" s="18" t="n">
        <v>14916200</v>
      </c>
      <c r="G2643" s="13" t="n">
        <v>260.81</v>
      </c>
      <c r="I2643" s="7" t="n">
        <f aca="false">C2643 - E2642</f>
        <v>1.40999999999997</v>
      </c>
      <c r="J2643" s="8" t="n">
        <f aca="false">E2642 - D2643</f>
        <v>2.43000000000001</v>
      </c>
      <c r="K2643" s="9" t="n">
        <f aca="false">E2643 - E2642</f>
        <v>0.0799999999999841</v>
      </c>
      <c r="L2643" s="21" t="n">
        <f aca="false">I2643 / $E$2</f>
        <v>0.0140648379052366</v>
      </c>
      <c r="M2643" s="22" t="n">
        <f aca="false">J2643 / $E$2</f>
        <v>0.0242394014962594</v>
      </c>
      <c r="N2643" s="23" t="n">
        <f aca="false">K2643 / $E$2</f>
        <v>0.000798004987531013</v>
      </c>
      <c r="O2643" s="10" t="str">
        <f aca="false">IF(OR(J2643 &lt; 0, I2643 &lt; 0), IF(J2643 &lt; 0, "BUY", "SELL"), "S.W.")</f>
        <v>S.W.</v>
      </c>
      <c r="P2643" s="11" t="n">
        <f aca="false">IF(OR(O2642="BUY", O2642 = "SELL"), IF(O2642 = "BUY", E2643 - B2643, B2643 - E2643), 0)</f>
        <v>0.920000000000016</v>
      </c>
      <c r="Q2643" s="24" t="n">
        <f aca="false">(F2643 - F2642) / F2642</f>
        <v>-0.0243005815132427</v>
      </c>
      <c r="R2643" s="25" t="inlineStr">
        <f aca="true">IF(ROW(Q2643) - 2 &gt;= 3, AVERAGE(Q2643:OFFSET(Q2643,1 - $R$2, 0)), "")</f>
        <is>
          <t/>
        </is>
      </c>
    </row>
    <row collapsed="false" customFormat="false" customHeight="false" hidden="false" ht="13.3" outlineLevel="0" r="2644">
      <c r="A2644" s="20" t="n">
        <v>40394</v>
      </c>
      <c r="B2644" s="14" t="n">
        <v>262.84</v>
      </c>
      <c r="C2644" s="15" t="n">
        <v>264.28</v>
      </c>
      <c r="D2644" s="16" t="n">
        <v>260.31</v>
      </c>
      <c r="E2644" s="17" t="n">
        <v>262.98</v>
      </c>
      <c r="F2644" s="18" t="n">
        <v>15013400</v>
      </c>
      <c r="G2644" s="13" t="n">
        <v>261.86</v>
      </c>
      <c r="I2644" s="7" t="n">
        <f aca="false">C2644 - E2643</f>
        <v>2.34999999999997</v>
      </c>
      <c r="J2644" s="8" t="n">
        <f aca="false">E2643 - D2644</f>
        <v>1.62</v>
      </c>
      <c r="K2644" s="9" t="n">
        <f aca="false">E2644 - E2643</f>
        <v>1.05000000000001</v>
      </c>
      <c r="L2644" s="21" t="n">
        <f aca="false">I2644 / $E$2</f>
        <v>0.0234413965087278</v>
      </c>
      <c r="M2644" s="22" t="n">
        <f aca="false">J2644 / $E$2</f>
        <v>0.0161596009975063</v>
      </c>
      <c r="N2644" s="23" t="n">
        <f aca="false">K2644 / $E$2</f>
        <v>0.0104738154613467</v>
      </c>
      <c r="O2644" s="10" t="str">
        <f aca="false">IF(OR(J2644 &lt; 0, I2644 &lt; 0), IF(J2644 &lt; 0, "BUY", "SELL"), "S.W.")</f>
        <v>S.W.</v>
      </c>
      <c r="P2644" s="11" t="n">
        <f aca="false">IF(OR(O2643="BUY", O2643 = "SELL"), IF(O2643 = "BUY", E2644 - B2644, B2644 - E2644), 0)</f>
        <v>0</v>
      </c>
      <c r="Q2644" s="24" t="n">
        <f aca="false">(F2644 - F2643) / F2643</f>
        <v>0.00651640498250225</v>
      </c>
      <c r="R2644" s="25" t="inlineStr">
        <f aca="true">IF(ROW(Q2644) - 2 &gt;= 3, AVERAGE(Q2644:OFFSET(Q2644,1 - $R$2, 0)), "")</f>
        <is>
          <t/>
        </is>
      </c>
    </row>
    <row collapsed="false" customFormat="false" customHeight="false" hidden="false" ht="13.3" outlineLevel="0" r="2645">
      <c r="A2645" s="20" t="n">
        <v>40395</v>
      </c>
      <c r="B2645" s="14" t="n">
        <v>261.73</v>
      </c>
      <c r="C2645" s="15" t="n">
        <v>263.18</v>
      </c>
      <c r="D2645" s="16" t="n">
        <v>260.55</v>
      </c>
      <c r="E2645" s="17" t="n">
        <v>261.7</v>
      </c>
      <c r="F2645" s="18" t="n">
        <v>10324900</v>
      </c>
      <c r="G2645" s="13" t="n">
        <v>260.58</v>
      </c>
      <c r="I2645" s="7" t="n">
        <f aca="false">C2645 - E2644</f>
        <v>0.199999999999989</v>
      </c>
      <c r="J2645" s="8" t="n">
        <f aca="false">E2644 - D2645</f>
        <v>2.43000000000001</v>
      </c>
      <c r="K2645" s="9" t="n">
        <f aca="false">E2645 - E2644</f>
        <v>-1.28000000000003</v>
      </c>
      <c r="L2645" s="21" t="n">
        <f aca="false">I2645 / $E$2</f>
        <v>0.00199501246882782</v>
      </c>
      <c r="M2645" s="22" t="n">
        <f aca="false">J2645 / $E$2</f>
        <v>0.0242394014962594</v>
      </c>
      <c r="N2645" s="23" t="n">
        <f aca="false">K2645 / $E$2</f>
        <v>-0.012768079800499</v>
      </c>
      <c r="O2645" s="10" t="str">
        <f aca="false">IF(OR(J2645 &lt; 0, I2645 &lt; 0), IF(J2645 &lt; 0, "BUY", "SELL"), "S.W.")</f>
        <v>S.W.</v>
      </c>
      <c r="P2645" s="11" t="n">
        <f aca="false">IF(OR(O2644="BUY", O2644 = "SELL"), IF(O2644 = "BUY", E2645 - B2645, B2645 - E2645), 0)</f>
        <v>0</v>
      </c>
      <c r="Q2645" s="24" t="n">
        <f aca="false">(F2645 - F2644) / F2644</f>
        <v>-0.3122876896639</v>
      </c>
      <c r="R2645" s="25" t="inlineStr">
        <f aca="true">IF(ROW(Q2645) - 2 &gt;= 3, AVERAGE(Q2645:OFFSET(Q2645,1 - $R$2, 0)), "")</f>
        <is>
          <t/>
        </is>
      </c>
    </row>
    <row collapsed="false" customFormat="false" customHeight="false" hidden="false" ht="13.3" outlineLevel="0" r="2646">
      <c r="A2646" s="20" t="n">
        <v>40396</v>
      </c>
      <c r="B2646" s="14" t="n">
        <v>259.78</v>
      </c>
      <c r="C2646" s="15" t="n">
        <v>261.49</v>
      </c>
      <c r="D2646" s="16" t="n">
        <v>257.63</v>
      </c>
      <c r="E2646" s="17" t="n">
        <v>260.09</v>
      </c>
      <c r="F2646" s="18" t="n">
        <v>15889200</v>
      </c>
      <c r="G2646" s="13" t="n">
        <v>258.98</v>
      </c>
      <c r="I2646" s="7" t="n">
        <f aca="false">C2646 - E2645</f>
        <v>-0.20999999999998</v>
      </c>
      <c r="J2646" s="8" t="n">
        <f aca="false">E2645 - D2646</f>
        <v>4.06999999999999</v>
      </c>
      <c r="K2646" s="9" t="n">
        <f aca="false">E2646 - E2645</f>
        <v>-1.61000000000001</v>
      </c>
      <c r="L2646" s="21" t="n">
        <f aca="false">I2646 / $E$2</f>
        <v>-0.00209476309226912</v>
      </c>
      <c r="M2646" s="22" t="n">
        <f aca="false">J2646 / $E$2</f>
        <v>0.0405985037406483</v>
      </c>
      <c r="N2646" s="23" t="n">
        <f aca="false">K2646 / $E$2</f>
        <v>-0.016059850374065</v>
      </c>
      <c r="O2646" s="10" t="str">
        <f aca="false">IF(OR(J2646 &lt; 0, I2646 &lt; 0), IF(J2646 &lt; 0, "BUY", "SELL"), "S.W.")</f>
        <v>SELL</v>
      </c>
      <c r="P2646" s="11" t="n">
        <f aca="false">IF(OR(O2645="BUY", O2645 = "SELL"), IF(O2645 = "BUY", E2646 - B2646, B2646 - E2646), 0)</f>
        <v>0</v>
      </c>
      <c r="Q2646" s="24" t="n">
        <f aca="false">(F2646 - F2645) / F2645</f>
        <v>0.538920473806042</v>
      </c>
      <c r="R2646" s="25" t="inlineStr">
        <f aca="true">IF(ROW(Q2646) - 2 &gt;= 3, AVERAGE(Q2646:OFFSET(Q2646,1 - $R$2, 0)), "")</f>
        <is>
          <t/>
        </is>
      </c>
    </row>
    <row collapsed="false" customFormat="false" customHeight="false" hidden="false" ht="13.3" outlineLevel="0" r="2647">
      <c r="A2647" s="20" t="n">
        <v>40399</v>
      </c>
      <c r="B2647" s="14" t="n">
        <v>261.48</v>
      </c>
      <c r="C2647" s="15" t="n">
        <v>262.15</v>
      </c>
      <c r="D2647" s="16" t="n">
        <v>259.57</v>
      </c>
      <c r="E2647" s="17" t="n">
        <v>261.75</v>
      </c>
      <c r="F2647" s="18" t="n">
        <v>10826000</v>
      </c>
      <c r="G2647" s="13" t="n">
        <v>260.63</v>
      </c>
      <c r="I2647" s="7" t="n">
        <f aca="false">C2647 - E2646</f>
        <v>2.06</v>
      </c>
      <c r="J2647" s="8" t="n">
        <f aca="false">E2646 - D2647</f>
        <v>0.519999999999982</v>
      </c>
      <c r="K2647" s="9" t="n">
        <f aca="false">E2647 - E2646</f>
        <v>1.66000000000003</v>
      </c>
      <c r="L2647" s="21" t="n">
        <f aca="false">I2647 / $E$2</f>
        <v>0.0205486284289277</v>
      </c>
      <c r="M2647" s="22" t="n">
        <f aca="false">J2647 / $E$2</f>
        <v>0.00518703241895244</v>
      </c>
      <c r="N2647" s="23" t="n">
        <f aca="false">K2647 / $E$2</f>
        <v>0.0165586034912721</v>
      </c>
      <c r="O2647" s="10" t="str">
        <f aca="false">IF(OR(J2647 &lt; 0, I2647 &lt; 0), IF(J2647 &lt; 0, "BUY", "SELL"), "S.W.")</f>
        <v>S.W.</v>
      </c>
      <c r="P2647" s="11" t="n">
        <f aca="false">IF(OR(O2646="BUY", O2646 = "SELL"), IF(O2646 = "BUY", E2647 - B2647, B2647 - E2647), 0)</f>
        <v>-0.269999999999982</v>
      </c>
      <c r="Q2647" s="24" t="n">
        <f aca="false">(F2647 - F2646) / F2646</f>
        <v>-0.318656697631095</v>
      </c>
      <c r="R2647" s="25" t="inlineStr">
        <f aca="true">IF(ROW(Q2647) - 2 &gt;= 3, AVERAGE(Q2647:OFFSET(Q2647,1 - $R$2, 0)), "")</f>
        <is>
          <t/>
        </is>
      </c>
    </row>
    <row collapsed="false" customFormat="false" customHeight="false" hidden="false" ht="13.3" outlineLevel="0" r="2648">
      <c r="A2648" s="20" t="n">
        <v>40400</v>
      </c>
      <c r="B2648" s="14" t="n">
        <v>259.85</v>
      </c>
      <c r="C2648" s="15" t="n">
        <v>260.45</v>
      </c>
      <c r="D2648" s="16" t="n">
        <v>257.55</v>
      </c>
      <c r="E2648" s="17" t="n">
        <v>259.41</v>
      </c>
      <c r="F2648" s="18" t="n">
        <v>16140000</v>
      </c>
      <c r="G2648" s="13" t="n">
        <v>258.3</v>
      </c>
      <c r="I2648" s="7" t="n">
        <f aca="false">C2648 - E2647</f>
        <v>-1.30000000000001</v>
      </c>
      <c r="J2648" s="8" t="n">
        <f aca="false">E2647 - D2648</f>
        <v>4.19999999999999</v>
      </c>
      <c r="K2648" s="9" t="n">
        <f aca="false">E2648 - E2647</f>
        <v>-2.33999999999997</v>
      </c>
      <c r="L2648" s="21" t="n">
        <f aca="false">I2648 / $E$2</f>
        <v>-0.0129675810473817</v>
      </c>
      <c r="M2648" s="22" t="n">
        <f aca="false">J2648 / $E$2</f>
        <v>0.0418952618453864</v>
      </c>
      <c r="N2648" s="23" t="n">
        <f aca="false">K2648 / $E$2</f>
        <v>-0.0233416458852865</v>
      </c>
      <c r="O2648" s="10" t="str">
        <f aca="false">IF(OR(J2648 &lt; 0, I2648 &lt; 0), IF(J2648 &lt; 0, "BUY", "SELL"), "S.W.")</f>
        <v>SELL</v>
      </c>
      <c r="P2648" s="11" t="n">
        <f aca="false">IF(OR(O2647="BUY", O2647 = "SELL"), IF(O2647 = "BUY", E2648 - B2648, B2648 - E2648), 0)</f>
        <v>0</v>
      </c>
      <c r="Q2648" s="24" t="n">
        <f aca="false">(F2648 - F2647) / F2647</f>
        <v>0.490855348235729</v>
      </c>
      <c r="R2648" s="25" t="inlineStr">
        <f aca="true">IF(ROW(Q2648) - 2 &gt;= 3, AVERAGE(Q2648:OFFSET(Q2648,1 - $R$2, 0)), "")</f>
        <is>
          <t/>
        </is>
      </c>
    </row>
    <row collapsed="false" customFormat="false" customHeight="false" hidden="false" ht="13.3" outlineLevel="0" r="2649">
      <c r="A2649" s="20" t="n">
        <v>40401</v>
      </c>
      <c r="B2649" s="14" t="n">
        <v>255.4</v>
      </c>
      <c r="C2649" s="15" t="n">
        <v>255.69</v>
      </c>
      <c r="D2649" s="16" t="n">
        <v>249.81</v>
      </c>
      <c r="E2649" s="17" t="n">
        <v>250.19</v>
      </c>
      <c r="F2649" s="18" t="n">
        <v>22144800</v>
      </c>
      <c r="G2649" s="13" t="n">
        <v>249.12</v>
      </c>
      <c r="I2649" s="7" t="n">
        <f aca="false">C2649 - E2648</f>
        <v>-3.72000000000003</v>
      </c>
      <c r="J2649" s="8" t="n">
        <f aca="false">E2648 - D2649</f>
        <v>9.60000000000002</v>
      </c>
      <c r="K2649" s="9" t="n">
        <f aca="false">E2649 - E2648</f>
        <v>-9.22000000000003</v>
      </c>
      <c r="L2649" s="21" t="n">
        <f aca="false">I2649 / $E$2</f>
        <v>-0.0371072319201998</v>
      </c>
      <c r="M2649" s="22" t="n">
        <f aca="false">J2649 / $E$2</f>
        <v>0.0957605985037409</v>
      </c>
      <c r="N2649" s="23" t="n">
        <f aca="false">K2649 / $E$2</f>
        <v>-0.0919700748129679</v>
      </c>
      <c r="O2649" s="10" t="str">
        <f aca="false">IF(OR(J2649 &lt; 0, I2649 &lt; 0), IF(J2649 &lt; 0, "BUY", "SELL"), "S.W.")</f>
        <v>SELL</v>
      </c>
      <c r="P2649" s="11" t="n">
        <f aca="false">IF(OR(O2648="BUY", O2648 = "SELL"), IF(O2648 = "BUY", E2649 - B2649, B2649 - E2649), 0)</f>
        <v>5.21000000000001</v>
      </c>
      <c r="Q2649" s="24" t="n">
        <f aca="false">(F2649 - F2648) / F2648</f>
        <v>0.372044609665428</v>
      </c>
      <c r="R2649" s="25" t="inlineStr">
        <f aca="true">IF(ROW(Q2649) - 2 &gt;= 3, AVERAGE(Q2649:OFFSET(Q2649,1 - $R$2, 0)), "")</f>
        <is>
          <t/>
        </is>
      </c>
    </row>
    <row collapsed="false" customFormat="false" customHeight="false" hidden="false" ht="13.3" outlineLevel="0" r="2650">
      <c r="A2650" s="20" t="n">
        <v>40402</v>
      </c>
      <c r="B2650" s="14" t="n">
        <v>246.69</v>
      </c>
      <c r="C2650" s="15" t="n">
        <v>253.1</v>
      </c>
      <c r="D2650" s="16" t="n">
        <v>246.12</v>
      </c>
      <c r="E2650" s="17" t="n">
        <v>251.79</v>
      </c>
      <c r="F2650" s="18" t="n">
        <v>19104300</v>
      </c>
      <c r="G2650" s="13" t="n">
        <v>250.71</v>
      </c>
      <c r="I2650" s="7" t="n">
        <f aca="false">C2650 - E2649</f>
        <v>2.91</v>
      </c>
      <c r="J2650" s="8" t="n">
        <f aca="false">E2649 - D2650</f>
        <v>4.06999999999999</v>
      </c>
      <c r="K2650" s="9" t="n">
        <f aca="false">E2650 - E2649</f>
        <v>1.59999999999999</v>
      </c>
      <c r="L2650" s="21" t="n">
        <f aca="false">I2650 / $E$2</f>
        <v>0.0290274314214463</v>
      </c>
      <c r="M2650" s="22" t="n">
        <f aca="false">J2650 / $E$2</f>
        <v>0.0405985037406483</v>
      </c>
      <c r="N2650" s="23" t="n">
        <f aca="false">K2650 / $E$2</f>
        <v>0.0159600997506234</v>
      </c>
      <c r="O2650" s="10" t="str">
        <f aca="false">IF(OR(J2650 &lt; 0, I2650 &lt; 0), IF(J2650 &lt; 0, "BUY", "SELL"), "S.W.")</f>
        <v>S.W.</v>
      </c>
      <c r="P2650" s="11" t="n">
        <f aca="false">IF(OR(O2649="BUY", O2649 = "SELL"), IF(O2649 = "BUY", E2650 - B2650, B2650 - E2650), 0)</f>
        <v>-5.09999999999999</v>
      </c>
      <c r="Q2650" s="24" t="n">
        <f aca="false">(F2650 - F2649) / F2649</f>
        <v>-0.137300856182941</v>
      </c>
      <c r="R2650" s="25" t="inlineStr">
        <f aca="true">IF(ROW(Q2650) - 2 &gt;= 3, AVERAGE(Q2650:OFFSET(Q2650,1 - $R$2, 0)), "")</f>
        <is>
          <t/>
        </is>
      </c>
    </row>
    <row collapsed="false" customFormat="false" customHeight="false" hidden="false" ht="13.3" outlineLevel="0" r="2651">
      <c r="A2651" s="20" t="n">
        <v>40403</v>
      </c>
      <c r="B2651" s="14" t="n">
        <v>251.65</v>
      </c>
      <c r="C2651" s="15" t="n">
        <v>251.88</v>
      </c>
      <c r="D2651" s="16" t="n">
        <v>249.09</v>
      </c>
      <c r="E2651" s="17" t="n">
        <v>249.1</v>
      </c>
      <c r="F2651" s="18" t="n">
        <v>12673900</v>
      </c>
      <c r="G2651" s="13" t="n">
        <v>248.04</v>
      </c>
      <c r="I2651" s="7" t="n">
        <f aca="false">C2651 - E2650</f>
        <v>0.0900000000000034</v>
      </c>
      <c r="J2651" s="8" t="n">
        <f aca="false">E2650 - D2651</f>
        <v>2.69999999999999</v>
      </c>
      <c r="K2651" s="9" t="n">
        <f aca="false">E2651 - E2650</f>
        <v>-2.69</v>
      </c>
      <c r="L2651" s="21" t="n">
        <f aca="false">I2651 / $E$2</f>
        <v>0.000897755610972603</v>
      </c>
      <c r="M2651" s="22" t="n">
        <f aca="false">J2651 / $E$2</f>
        <v>0.0269326683291769</v>
      </c>
      <c r="N2651" s="23" t="n">
        <f aca="false">K2651 / $E$2</f>
        <v>-0.0268329177057356</v>
      </c>
      <c r="O2651" s="10" t="str">
        <f aca="false">IF(OR(J2651 &lt; 0, I2651 &lt; 0), IF(J2651 &lt; 0, "BUY", "SELL"), "S.W.")</f>
        <v>S.W.</v>
      </c>
      <c r="P2651" s="11" t="n">
        <f aca="false">IF(OR(O2650="BUY", O2650 = "SELL"), IF(O2650 = "BUY", E2651 - B2651, B2651 - E2651), 0)</f>
        <v>0</v>
      </c>
      <c r="Q2651" s="24" t="n">
        <f aca="false">(F2651 - F2650) / F2650</f>
        <v>-0.33659437927587</v>
      </c>
      <c r="R2651" s="25" t="inlineStr">
        <f aca="true">IF(ROW(Q2651) - 2 &gt;= 3, AVERAGE(Q2651:OFFSET(Q2651,1 - $R$2, 0)), "")</f>
        <is>
          <t/>
        </is>
      </c>
    </row>
    <row collapsed="false" customFormat="false" customHeight="false" hidden="false" ht="13.3" outlineLevel="0" r="2652">
      <c r="A2652" s="20" t="n">
        <v>40406</v>
      </c>
      <c r="B2652" s="14" t="n">
        <v>247.58</v>
      </c>
      <c r="C2652" s="15" t="n">
        <v>250.01</v>
      </c>
      <c r="D2652" s="16" t="n">
        <v>246.62</v>
      </c>
      <c r="E2652" s="17" t="n">
        <v>247.64</v>
      </c>
      <c r="F2652" s="18" t="n">
        <v>11372500</v>
      </c>
      <c r="G2652" s="13" t="n">
        <v>246.58</v>
      </c>
      <c r="I2652" s="7" t="n">
        <f aca="false">C2652 - E2651</f>
        <v>0.909999999999997</v>
      </c>
      <c r="J2652" s="8" t="n">
        <f aca="false">E2651 - D2652</f>
        <v>2.47999999999999</v>
      </c>
      <c r="K2652" s="9" t="n">
        <f aca="false">E2652 - E2651</f>
        <v>-1.46000000000001</v>
      </c>
      <c r="L2652" s="21" t="n">
        <f aca="false">I2652 / $E$2</f>
        <v>0.00907730673316705</v>
      </c>
      <c r="M2652" s="22" t="n">
        <f aca="false">J2652 / $E$2</f>
        <v>0.0247381546134662</v>
      </c>
      <c r="N2652" s="23" t="n">
        <f aca="false">K2652 / $E$2</f>
        <v>-0.014563591022444</v>
      </c>
      <c r="O2652" s="10" t="str">
        <f aca="false">IF(OR(J2652 &lt; 0, I2652 &lt; 0), IF(J2652 &lt; 0, "BUY", "SELL"), "S.W.")</f>
        <v>S.W.</v>
      </c>
      <c r="P2652" s="11" t="n">
        <f aca="false">IF(OR(O2651="BUY", O2651 = "SELL"), IF(O2651 = "BUY", E2652 - B2652, B2652 - E2652), 0)</f>
        <v>0</v>
      </c>
      <c r="Q2652" s="24" t="n">
        <f aca="false">(F2652 - F2651) / F2651</f>
        <v>-0.102683467598766</v>
      </c>
      <c r="R2652" s="25" t="inlineStr">
        <f aca="true">IF(ROW(Q2652) - 2 &gt;= 3, AVERAGE(Q2652:OFFSET(Q2652,1 - $R$2, 0)), "")</f>
        <is>
          <t/>
        </is>
      </c>
    </row>
    <row collapsed="false" customFormat="false" customHeight="false" hidden="false" ht="13.3" outlineLevel="0" r="2653">
      <c r="A2653" s="20" t="n">
        <v>40407</v>
      </c>
      <c r="B2653" s="14" t="n">
        <v>250.08</v>
      </c>
      <c r="C2653" s="15" t="n">
        <v>254.63</v>
      </c>
      <c r="D2653" s="16" t="n">
        <v>249.2</v>
      </c>
      <c r="E2653" s="17" t="n">
        <v>251.97</v>
      </c>
      <c r="F2653" s="18" t="n">
        <v>15094300</v>
      </c>
      <c r="G2653" s="13" t="n">
        <v>250.89</v>
      </c>
      <c r="I2653" s="7" t="n">
        <f aca="false">C2653 - E2652</f>
        <v>6.99000000000001</v>
      </c>
      <c r="J2653" s="8" t="n">
        <f aca="false">E2652 - D2653</f>
        <v>-1.56</v>
      </c>
      <c r="K2653" s="9" t="n">
        <f aca="false">E2653 - E2652</f>
        <v>4.33000000000001</v>
      </c>
      <c r="L2653" s="21" t="n">
        <f aca="false">I2653 / $E$2</f>
        <v>0.0697256857855363</v>
      </c>
      <c r="M2653" s="22" t="n">
        <f aca="false">J2653 / $E$2</f>
        <v>-0.0155610972568579</v>
      </c>
      <c r="N2653" s="23" t="n">
        <f aca="false">K2653 / $E$2</f>
        <v>0.0431920199501248</v>
      </c>
      <c r="O2653" s="10" t="str">
        <f aca="false">IF(OR(J2653 &lt; 0, I2653 &lt; 0), IF(J2653 &lt; 0, "BUY", "SELL"), "S.W.")</f>
        <v>BUY</v>
      </c>
      <c r="P2653" s="11" t="n">
        <f aca="false">IF(OR(O2652="BUY", O2652 = "SELL"), IF(O2652 = "BUY", E2653 - B2653, B2653 - E2653), 0)</f>
        <v>0</v>
      </c>
      <c r="Q2653" s="24" t="n">
        <f aca="false">(F2653 - F2652) / F2652</f>
        <v>0.327263134754891</v>
      </c>
      <c r="R2653" s="25" t="inlineStr">
        <f aca="true">IF(ROW(Q2653) - 2 &gt;= 3, AVERAGE(Q2653:OFFSET(Q2653,1 - $R$2, 0)), "")</f>
        <is>
          <t/>
        </is>
      </c>
    </row>
    <row collapsed="false" customFormat="false" customHeight="false" hidden="false" ht="13.3" outlineLevel="0" r="2654">
      <c r="A2654" s="20" t="n">
        <v>40408</v>
      </c>
      <c r="B2654" s="14" t="n">
        <v>252.36</v>
      </c>
      <c r="C2654" s="15" t="n">
        <v>254.67</v>
      </c>
      <c r="D2654" s="16" t="n">
        <v>251.58</v>
      </c>
      <c r="E2654" s="17" t="n">
        <v>253.07</v>
      </c>
      <c r="F2654" s="18" t="n">
        <v>12132000</v>
      </c>
      <c r="G2654" s="13" t="n">
        <v>251.99</v>
      </c>
      <c r="I2654" s="7" t="n">
        <f aca="false">C2654 - E2653</f>
        <v>2.69999999999999</v>
      </c>
      <c r="J2654" s="8" t="n">
        <f aca="false">E2653 - D2654</f>
        <v>0.389999999999986</v>
      </c>
      <c r="K2654" s="9" t="n">
        <f aca="false">E2654 - E2653</f>
        <v>1.09999999999999</v>
      </c>
      <c r="L2654" s="21" t="n">
        <f aca="false">I2654 / $E$2</f>
        <v>0.0269326683291769</v>
      </c>
      <c r="M2654" s="22" t="n">
        <f aca="false">J2654 / $E$2</f>
        <v>0.00389027431421433</v>
      </c>
      <c r="N2654" s="23" t="n">
        <f aca="false">K2654 / $E$2</f>
        <v>0.0109725685785536</v>
      </c>
      <c r="O2654" s="10" t="str">
        <f aca="false">IF(OR(J2654 &lt; 0, I2654 &lt; 0), IF(J2654 &lt; 0, "BUY", "SELL"), "S.W.")</f>
        <v>S.W.</v>
      </c>
      <c r="P2654" s="11" t="n">
        <f aca="false">IF(OR(O2653="BUY", O2653 = "SELL"), IF(O2653 = "BUY", E2654 - B2654, B2654 - E2654), 0)</f>
        <v>0.70999999999998</v>
      </c>
      <c r="Q2654" s="24" t="n">
        <f aca="false">(F2654 - F2653) / F2653</f>
        <v>-0.196252890163837</v>
      </c>
      <c r="R2654" s="25" t="inlineStr">
        <f aca="true">IF(ROW(Q2654) - 2 &gt;= 3, AVERAGE(Q2654:OFFSET(Q2654,1 - $R$2, 0)), "")</f>
        <is>
          <t/>
        </is>
      </c>
    </row>
    <row collapsed="false" customFormat="false" customHeight="false" hidden="false" ht="13.3" outlineLevel="0" r="2655">
      <c r="A2655" s="20" t="n">
        <v>40409</v>
      </c>
      <c r="B2655" s="14" t="n">
        <v>252.84</v>
      </c>
      <c r="C2655" s="15" t="n">
        <v>253.48</v>
      </c>
      <c r="D2655" s="16" t="n">
        <v>248.68</v>
      </c>
      <c r="E2655" s="17" t="n">
        <v>249.88</v>
      </c>
      <c r="F2655" s="18" t="n">
        <v>15239500</v>
      </c>
      <c r="G2655" s="13" t="n">
        <v>248.81</v>
      </c>
      <c r="I2655" s="7" t="n">
        <f aca="false">C2655 - E2654</f>
        <v>0.409999999999997</v>
      </c>
      <c r="J2655" s="8" t="n">
        <f aca="false">E2654 - D2655</f>
        <v>4.38999999999999</v>
      </c>
      <c r="K2655" s="9" t="n">
        <f aca="false">E2655 - E2654</f>
        <v>-3.19</v>
      </c>
      <c r="L2655" s="21" t="n">
        <f aca="false">I2655 / $E$2</f>
        <v>0.00408977556109722</v>
      </c>
      <c r="M2655" s="22" t="n">
        <f aca="false">J2655 / $E$2</f>
        <v>0.0437905236907729</v>
      </c>
      <c r="N2655" s="23" t="n">
        <f aca="false">K2655 / $E$2</f>
        <v>-0.0318204488778055</v>
      </c>
      <c r="O2655" s="10" t="str">
        <f aca="false">IF(OR(J2655 &lt; 0, I2655 &lt; 0), IF(J2655 &lt; 0, "BUY", "SELL"), "S.W.")</f>
        <v>S.W.</v>
      </c>
      <c r="P2655" s="11" t="n">
        <f aca="false">IF(OR(O2654="BUY", O2654 = "SELL"), IF(O2654 = "BUY", E2655 - B2655, B2655 - E2655), 0)</f>
        <v>0</v>
      </c>
      <c r="Q2655" s="24" t="n">
        <f aca="false">(F2655 - F2654) / F2654</f>
        <v>0.256140784701616</v>
      </c>
      <c r="R2655" s="25" t="inlineStr">
        <f aca="true">IF(ROW(Q2655) - 2 &gt;= 3, AVERAGE(Q2655:OFFSET(Q2655,1 - $R$2, 0)), "")</f>
        <is>
          <t/>
        </is>
      </c>
    </row>
    <row collapsed="false" customFormat="false" customHeight="false" hidden="false" ht="13.3" outlineLevel="0" r="2656">
      <c r="A2656" s="20" t="n">
        <v>40410</v>
      </c>
      <c r="B2656" s="14" t="n">
        <v>249.39</v>
      </c>
      <c r="C2656" s="15" t="n">
        <v>253.92</v>
      </c>
      <c r="D2656" s="16" t="n">
        <v>249</v>
      </c>
      <c r="E2656" s="17" t="n">
        <v>249.64</v>
      </c>
      <c r="F2656" s="18" t="n">
        <v>13722500</v>
      </c>
      <c r="G2656" s="13" t="n">
        <v>248.57</v>
      </c>
      <c r="I2656" s="7" t="n">
        <f aca="false">C2656 - E2655</f>
        <v>4.03999999999999</v>
      </c>
      <c r="J2656" s="8" t="n">
        <f aca="false">E2655 - D2656</f>
        <v>0.879999999999995</v>
      </c>
      <c r="K2656" s="9" t="n">
        <f aca="false">E2656 - E2655</f>
        <v>-0.240000000000009</v>
      </c>
      <c r="L2656" s="21" t="n">
        <f aca="false">I2656 / $E$2</f>
        <v>0.0402992518703241</v>
      </c>
      <c r="M2656" s="22" t="n">
        <f aca="false">J2656 / $E$2</f>
        <v>0.00877805486284285</v>
      </c>
      <c r="N2656" s="23" t="n">
        <f aca="false">K2656 / $E$2</f>
        <v>-0.00239401496259361</v>
      </c>
      <c r="O2656" s="10" t="str">
        <f aca="false">IF(OR(J2656 &lt; 0, I2656 &lt; 0), IF(J2656 &lt; 0, "BUY", "SELL"), "S.W.")</f>
        <v>S.W.</v>
      </c>
      <c r="P2656" s="11" t="n">
        <f aca="false">IF(OR(O2655="BUY", O2655 = "SELL"), IF(O2655 = "BUY", E2656 - B2656, B2656 - E2656), 0)</f>
        <v>0</v>
      </c>
      <c r="Q2656" s="24" t="n">
        <f aca="false">(F2656 - F2655) / F2655</f>
        <v>-0.0995439482922668</v>
      </c>
      <c r="R2656" s="25" t="inlineStr">
        <f aca="true">IF(ROW(Q2656) - 2 &gt;= 3, AVERAGE(Q2656:OFFSET(Q2656,1 - $R$2, 0)), "")</f>
        <is>
          <t/>
        </is>
      </c>
    </row>
    <row collapsed="false" customFormat="false" customHeight="false" hidden="false" ht="13.3" outlineLevel="0" r="2657">
      <c r="A2657" s="20" t="n">
        <v>40413</v>
      </c>
      <c r="B2657" s="14" t="n">
        <v>251.79</v>
      </c>
      <c r="C2657" s="15" t="n">
        <v>252</v>
      </c>
      <c r="D2657" s="16" t="n">
        <v>245.25</v>
      </c>
      <c r="E2657" s="17" t="n">
        <v>245.8</v>
      </c>
      <c r="F2657" s="18" t="n">
        <v>14787200</v>
      </c>
      <c r="G2657" s="13" t="n">
        <v>244.75</v>
      </c>
      <c r="I2657" s="7" t="n">
        <f aca="false">C2657 - E2656</f>
        <v>2.36000000000001</v>
      </c>
      <c r="J2657" s="8" t="n">
        <f aca="false">E2656 - D2657</f>
        <v>4.38999999999999</v>
      </c>
      <c r="K2657" s="9" t="n">
        <f aca="false">E2657 - E2656</f>
        <v>-3.83999999999997</v>
      </c>
      <c r="L2657" s="21" t="n">
        <f aca="false">I2657 / $E$2</f>
        <v>0.0235411471321697</v>
      </c>
      <c r="M2657" s="22" t="n">
        <f aca="false">J2657 / $E$2</f>
        <v>0.0437905236907729</v>
      </c>
      <c r="N2657" s="23" t="n">
        <f aca="false">K2657 / $E$2</f>
        <v>-0.038304239401496</v>
      </c>
      <c r="O2657" s="10" t="str">
        <f aca="false">IF(OR(J2657 &lt; 0, I2657 &lt; 0), IF(J2657 &lt; 0, "BUY", "SELL"), "S.W.")</f>
        <v>S.W.</v>
      </c>
      <c r="P2657" s="11" t="n">
        <f aca="false">IF(OR(O2656="BUY", O2656 = "SELL"), IF(O2656 = "BUY", E2657 - B2657, B2657 - E2657), 0)</f>
        <v>0</v>
      </c>
      <c r="Q2657" s="24" t="n">
        <f aca="false">(F2657 - F2656) / F2656</f>
        <v>0.077587903078885</v>
      </c>
      <c r="R2657" s="25" t="inlineStr">
        <f aca="true">IF(ROW(Q2657) - 2 &gt;= 3, AVERAGE(Q2657:OFFSET(Q2657,1 - $R$2, 0)), "")</f>
        <is>
          <t/>
        </is>
      </c>
    </row>
    <row collapsed="false" customFormat="false" customHeight="false" hidden="false" ht="13.3" outlineLevel="0" r="2658">
      <c r="A2658" s="20" t="n">
        <v>40414</v>
      </c>
      <c r="B2658" s="14" t="n">
        <v>242.67</v>
      </c>
      <c r="C2658" s="15" t="n">
        <v>243</v>
      </c>
      <c r="D2658" s="16" t="n">
        <v>238.65</v>
      </c>
      <c r="E2658" s="17" t="n">
        <v>239.93</v>
      </c>
      <c r="F2658" s="18" t="n">
        <v>21520200</v>
      </c>
      <c r="G2658" s="13" t="n">
        <v>238.9</v>
      </c>
      <c r="I2658" s="7" t="n">
        <f aca="false">C2658 - E2657</f>
        <v>-2.80000000000001</v>
      </c>
      <c r="J2658" s="8" t="n">
        <f aca="false">E2657 - D2658</f>
        <v>7.15000000000001</v>
      </c>
      <c r="K2658" s="9" t="n">
        <f aca="false">E2658 - E2657</f>
        <v>-5.87</v>
      </c>
      <c r="L2658" s="21" t="n">
        <f aca="false">I2658 / $E$2</f>
        <v>-0.0279301745635911</v>
      </c>
      <c r="M2658" s="22" t="n">
        <f aca="false">J2658 / $E$2</f>
        <v>0.0713216957605986</v>
      </c>
      <c r="N2658" s="23" t="n">
        <f aca="false">K2658 / $E$2</f>
        <v>-0.0585536159600998</v>
      </c>
      <c r="O2658" s="10" t="str">
        <f aca="false">IF(OR(J2658 &lt; 0, I2658 &lt; 0), IF(J2658 &lt; 0, "BUY", "SELL"), "S.W.")</f>
        <v>SELL</v>
      </c>
      <c r="P2658" s="11" t="n">
        <f aca="false">IF(OR(O2657="BUY", O2657 = "SELL"), IF(O2657 = "BUY", E2658 - B2658, B2658 - E2658), 0)</f>
        <v>0</v>
      </c>
      <c r="Q2658" s="24" t="n">
        <f aca="false">(F2658 - F2657) / F2657</f>
        <v>0.455326228089158</v>
      </c>
      <c r="R2658" s="25" t="inlineStr">
        <f aca="true">IF(ROW(Q2658) - 2 &gt;= 3, AVERAGE(Q2658:OFFSET(Q2658,1 - $R$2, 0)), "")</f>
        <is>
          <t/>
        </is>
      </c>
    </row>
    <row collapsed="false" customFormat="false" customHeight="false" hidden="false" ht="13.3" outlineLevel="0" r="2659">
      <c r="A2659" s="20" t="n">
        <v>40415</v>
      </c>
      <c r="B2659" s="14" t="n">
        <v>238.04</v>
      </c>
      <c r="C2659" s="15" t="n">
        <v>243.99</v>
      </c>
      <c r="D2659" s="16" t="n">
        <v>237.2</v>
      </c>
      <c r="E2659" s="17" t="n">
        <v>242.89</v>
      </c>
      <c r="F2659" s="18" t="n">
        <v>21316700</v>
      </c>
      <c r="G2659" s="13" t="n">
        <v>241.85</v>
      </c>
      <c r="I2659" s="7" t="n">
        <f aca="false">C2659 - E2658</f>
        <v>4.06</v>
      </c>
      <c r="J2659" s="8" t="n">
        <f aca="false">E2658 - D2659</f>
        <v>2.73000000000002</v>
      </c>
      <c r="K2659" s="9" t="n">
        <f aca="false">E2659 - E2658</f>
        <v>2.95999999999998</v>
      </c>
      <c r="L2659" s="21" t="n">
        <f aca="false">I2659 / $E$2</f>
        <v>0.040498753117207</v>
      </c>
      <c r="M2659" s="22" t="n">
        <f aca="false">J2659 / $E$2</f>
        <v>0.0272319201995014</v>
      </c>
      <c r="N2659" s="23" t="n">
        <f aca="false">K2659 / $E$2</f>
        <v>0.0295261845386532</v>
      </c>
      <c r="O2659" s="10" t="str">
        <f aca="false">IF(OR(J2659 &lt; 0, I2659 &lt; 0), IF(J2659 &lt; 0, "BUY", "SELL"), "S.W.")</f>
        <v>S.W.</v>
      </c>
      <c r="P2659" s="11" t="n">
        <f aca="false">IF(OR(O2658="BUY", O2658 = "SELL"), IF(O2658 = "BUY", E2659 - B2659, B2659 - E2659), 0)</f>
        <v>-4.84999999999999</v>
      </c>
      <c r="Q2659" s="24" t="n">
        <f aca="false">(F2659 - F2658) / F2658</f>
        <v>-0.00945623181940688</v>
      </c>
      <c r="R2659" s="25" t="inlineStr">
        <f aca="true">IF(ROW(Q2659) - 2 &gt;= 3, AVERAGE(Q2659:OFFSET(Q2659,1 - $R$2, 0)), "")</f>
        <is>
          <t/>
        </is>
      </c>
    </row>
    <row collapsed="false" customFormat="false" customHeight="false" hidden="false" ht="13.3" outlineLevel="0" r="2660">
      <c r="A2660" s="20" t="n">
        <v>40416</v>
      </c>
      <c r="B2660" s="14" t="n">
        <v>245.45</v>
      </c>
      <c r="C2660" s="15" t="n">
        <v>245.75</v>
      </c>
      <c r="D2660" s="16" t="n">
        <v>240.28</v>
      </c>
      <c r="E2660" s="17" t="n">
        <v>240.28</v>
      </c>
      <c r="F2660" s="18" t="n">
        <v>16660900</v>
      </c>
      <c r="G2660" s="13" t="n">
        <v>239.25</v>
      </c>
      <c r="I2660" s="7" t="n">
        <f aca="false">C2660 - E2659</f>
        <v>2.86000000000001</v>
      </c>
      <c r="J2660" s="8" t="n">
        <f aca="false">E2659 - D2660</f>
        <v>2.60999999999999</v>
      </c>
      <c r="K2660" s="9" t="n">
        <f aca="false">E2660 - E2659</f>
        <v>-2.60999999999999</v>
      </c>
      <c r="L2660" s="21" t="n">
        <f aca="false">I2660 / $E$2</f>
        <v>0.0285286783042395</v>
      </c>
      <c r="M2660" s="22" t="n">
        <f aca="false">J2660 / $E$2</f>
        <v>0.0260349127182043</v>
      </c>
      <c r="N2660" s="23" t="n">
        <f aca="false">K2660 / $E$2</f>
        <v>-0.0260349127182043</v>
      </c>
      <c r="O2660" s="10" t="str">
        <f aca="false">IF(OR(J2660 &lt; 0, I2660 &lt; 0), IF(J2660 &lt; 0, "BUY", "SELL"), "S.W.")</f>
        <v>S.W.</v>
      </c>
      <c r="P2660" s="11" t="n">
        <f aca="false">IF(OR(O2659="BUY", O2659 = "SELL"), IF(O2659 = "BUY", E2660 - B2660, B2660 - E2660), 0)</f>
        <v>0</v>
      </c>
      <c r="Q2660" s="24" t="n">
        <f aca="false">(F2660 - F2659) / F2659</f>
        <v>-0.218410917262053</v>
      </c>
      <c r="R2660" s="25" t="inlineStr">
        <f aca="true">IF(ROW(Q2660) - 2 &gt;= 3, AVERAGE(Q2660:OFFSET(Q2660,1 - $R$2, 0)), "")</f>
        <is>
          <t/>
        </is>
      </c>
    </row>
    <row collapsed="false" customFormat="false" customHeight="false" hidden="false" ht="13.3" outlineLevel="0" r="2661">
      <c r="A2661" s="20" t="n">
        <v>40417</v>
      </c>
      <c r="B2661" s="14" t="n">
        <v>241.75</v>
      </c>
      <c r="C2661" s="15" t="n">
        <v>242.61</v>
      </c>
      <c r="D2661" s="16" t="n">
        <v>235.56</v>
      </c>
      <c r="E2661" s="17" t="n">
        <v>241.62</v>
      </c>
      <c r="F2661" s="18" t="n">
        <v>19585400</v>
      </c>
      <c r="G2661" s="13" t="n">
        <v>240.59</v>
      </c>
      <c r="I2661" s="7" t="n">
        <f aca="false">C2661 - E2660</f>
        <v>2.33000000000001</v>
      </c>
      <c r="J2661" s="8" t="n">
        <f aca="false">E2660 - D2661</f>
        <v>4.72</v>
      </c>
      <c r="K2661" s="9" t="n">
        <f aca="false">E2661 - E2660</f>
        <v>1.34</v>
      </c>
      <c r="L2661" s="21" t="n">
        <f aca="false">I2661 / $E$2</f>
        <v>0.0232418952618455</v>
      </c>
      <c r="M2661" s="22" t="n">
        <f aca="false">J2661 / $E$2</f>
        <v>0.0470822942643391</v>
      </c>
      <c r="N2661" s="23" t="n">
        <f aca="false">K2661 / $E$2</f>
        <v>0.0133665835411472</v>
      </c>
      <c r="O2661" s="10" t="str">
        <f aca="false">IF(OR(J2661 &lt; 0, I2661 &lt; 0), IF(J2661 &lt; 0, "BUY", "SELL"), "S.W.")</f>
        <v>S.W.</v>
      </c>
      <c r="P2661" s="11" t="n">
        <f aca="false">IF(OR(O2660="BUY", O2660 = "SELL"), IF(O2660 = "BUY", E2661 - B2661, B2661 - E2661), 0)</f>
        <v>0</v>
      </c>
      <c r="Q2661" s="24" t="n">
        <f aca="false">(F2661 - F2660) / F2660</f>
        <v>0.175530733633837</v>
      </c>
      <c r="R2661" s="25" t="inlineStr">
        <f aca="true">IF(ROW(Q2661) - 2 &gt;= 3, AVERAGE(Q2661:OFFSET(Q2661,1 - $R$2, 0)), "")</f>
        <is>
          <t/>
        </is>
      </c>
    </row>
    <row collapsed="false" customFormat="false" customHeight="false" hidden="false" ht="13.3" outlineLevel="0" r="2662">
      <c r="A2662" s="20" t="n">
        <v>40420</v>
      </c>
      <c r="B2662" s="14" t="n">
        <v>240.76</v>
      </c>
      <c r="C2662" s="15" t="n">
        <v>245.75</v>
      </c>
      <c r="D2662" s="16" t="n">
        <v>240.68</v>
      </c>
      <c r="E2662" s="17" t="n">
        <v>242.5</v>
      </c>
      <c r="F2662" s="18" t="n">
        <v>13688900</v>
      </c>
      <c r="G2662" s="13" t="n">
        <v>241.46</v>
      </c>
      <c r="I2662" s="7" t="n">
        <f aca="false">C2662 - E2661</f>
        <v>4.13</v>
      </c>
      <c r="J2662" s="8" t="n">
        <f aca="false">E2661 - D2662</f>
        <v>0.939999999999998</v>
      </c>
      <c r="K2662" s="9" t="n">
        <f aca="false">E2662 - E2661</f>
        <v>0.879999999999995</v>
      </c>
      <c r="L2662" s="21" t="n">
        <f aca="false">I2662 / $E$2</f>
        <v>0.0411970074812967</v>
      </c>
      <c r="M2662" s="22" t="n">
        <f aca="false">J2662 / $E$2</f>
        <v>0.00937655860349125</v>
      </c>
      <c r="N2662" s="23" t="n">
        <f aca="false">K2662 / $E$2</f>
        <v>0.00877805486284285</v>
      </c>
      <c r="O2662" s="10" t="str">
        <f aca="false">IF(OR(J2662 &lt; 0, I2662 &lt; 0), IF(J2662 &lt; 0, "BUY", "SELL"), "S.W.")</f>
        <v>S.W.</v>
      </c>
      <c r="P2662" s="11" t="n">
        <f aca="false">IF(OR(O2661="BUY", O2661 = "SELL"), IF(O2661 = "BUY", E2662 - B2662, B2662 - E2662), 0)</f>
        <v>0</v>
      </c>
      <c r="Q2662" s="24" t="n">
        <f aca="false">(F2662 - F2661) / F2661</f>
        <v>-0.301066100258356</v>
      </c>
      <c r="R2662" s="25" t="inlineStr">
        <f aca="true">IF(ROW(Q2662) - 2 &gt;= 3, AVERAGE(Q2662:OFFSET(Q2662,1 - $R$2, 0)), "")</f>
        <is>
          <t/>
        </is>
      </c>
    </row>
    <row collapsed="false" customFormat="false" customHeight="false" hidden="false" ht="13.3" outlineLevel="0" r="2663">
      <c r="A2663" s="20" t="n">
        <v>40421</v>
      </c>
      <c r="B2663" s="14" t="n">
        <v>241.85</v>
      </c>
      <c r="C2663" s="15" t="n">
        <v>244.56</v>
      </c>
      <c r="D2663" s="16" t="n">
        <v>240.35</v>
      </c>
      <c r="E2663" s="17" t="n">
        <v>243.1</v>
      </c>
      <c r="F2663" s="18" t="n">
        <v>15028100</v>
      </c>
      <c r="G2663" s="13" t="n">
        <v>242.06</v>
      </c>
      <c r="I2663" s="7" t="n">
        <f aca="false">C2663 - E2662</f>
        <v>2.06</v>
      </c>
      <c r="J2663" s="8" t="n">
        <f aca="false">E2662 - D2663</f>
        <v>2.15000000000001</v>
      </c>
      <c r="K2663" s="9" t="n">
        <f aca="false">E2663 - E2662</f>
        <v>0.599999999999994</v>
      </c>
      <c r="L2663" s="21" t="n">
        <f aca="false">I2663 / $E$2</f>
        <v>0.0205486284289277</v>
      </c>
      <c r="M2663" s="22" t="n">
        <f aca="false">J2663 / $E$2</f>
        <v>0.0214463840399003</v>
      </c>
      <c r="N2663" s="23" t="n">
        <f aca="false">K2663 / $E$2</f>
        <v>0.00598503740648373</v>
      </c>
      <c r="O2663" s="10" t="str">
        <f aca="false">IF(OR(J2663 &lt; 0, I2663 &lt; 0), IF(J2663 &lt; 0, "BUY", "SELL"), "S.W.")</f>
        <v>S.W.</v>
      </c>
      <c r="P2663" s="11" t="n">
        <f aca="false">IF(OR(O2662="BUY", O2662 = "SELL"), IF(O2662 = "BUY", E2663 - B2663, B2663 - E2663), 0)</f>
        <v>0</v>
      </c>
      <c r="Q2663" s="24" t="n">
        <f aca="false">(F2663 - F2662) / F2662</f>
        <v>0.097831089422817</v>
      </c>
      <c r="R2663" s="25" t="inlineStr">
        <f aca="true">IF(ROW(Q2663) - 2 &gt;= 3, AVERAGE(Q2663:OFFSET(Q2663,1 - $R$2, 0)), "")</f>
        <is>
          <t/>
        </is>
      </c>
    </row>
    <row collapsed="false" customFormat="false" customHeight="false" hidden="false" ht="13.3" outlineLevel="0" r="2664">
      <c r="A2664" s="20" t="n">
        <v>40422</v>
      </c>
      <c r="B2664" s="14" t="n">
        <v>247.47</v>
      </c>
      <c r="C2664" s="15" t="n">
        <v>251.46</v>
      </c>
      <c r="D2664" s="16" t="n">
        <v>246.28</v>
      </c>
      <c r="E2664" s="17" t="n">
        <v>250.33</v>
      </c>
      <c r="F2664" s="18" t="n">
        <v>24894200</v>
      </c>
      <c r="G2664" s="13" t="n">
        <v>249.26</v>
      </c>
      <c r="I2664" s="7" t="n">
        <f aca="false">C2664 - E2663</f>
        <v>8.36000000000001</v>
      </c>
      <c r="J2664" s="8" t="n">
        <f aca="false">E2663 - D2664</f>
        <v>-3.18000000000001</v>
      </c>
      <c r="K2664" s="9" t="n">
        <f aca="false">E2664 - E2663</f>
        <v>7.23000000000002</v>
      </c>
      <c r="L2664" s="21" t="n">
        <f aca="false">I2664 / $E$2</f>
        <v>0.0833915211970076</v>
      </c>
      <c r="M2664" s="22" t="n">
        <f aca="false">J2664 / $E$2</f>
        <v>-0.0317206982543642</v>
      </c>
      <c r="N2664" s="23" t="n">
        <f aca="false">K2664 / $E$2</f>
        <v>0.0721197007481299</v>
      </c>
      <c r="O2664" s="10" t="str">
        <f aca="false">IF(OR(J2664 &lt; 0, I2664 &lt; 0), IF(J2664 &lt; 0, "BUY", "SELL"), "S.W.")</f>
        <v>BUY</v>
      </c>
      <c r="P2664" s="11" t="n">
        <f aca="false">IF(OR(O2663="BUY", O2663 = "SELL"), IF(O2663 = "BUY", E2664 - B2664, B2664 - E2664), 0)</f>
        <v>0</v>
      </c>
      <c r="Q2664" s="24" t="n">
        <f aca="false">(F2664 - F2663) / F2663</f>
        <v>0.656510137675421</v>
      </c>
      <c r="R2664" s="25" t="inlineStr">
        <f aca="true">IF(ROW(Q2664) - 2 &gt;= 3, AVERAGE(Q2664:OFFSET(Q2664,1 - $R$2, 0)), "")</f>
        <is>
          <t/>
        </is>
      </c>
    </row>
    <row collapsed="false" customFormat="false" customHeight="false" hidden="false" ht="13.3" outlineLevel="0" r="2665">
      <c r="A2665" s="20" t="n">
        <v>40423</v>
      </c>
      <c r="B2665" s="14" t="n">
        <v>251.26</v>
      </c>
      <c r="C2665" s="15" t="n">
        <v>252.17</v>
      </c>
      <c r="D2665" s="16" t="n">
        <v>248.57</v>
      </c>
      <c r="E2665" s="17" t="n">
        <v>252.17</v>
      </c>
      <c r="F2665" s="18" t="n">
        <v>14836700</v>
      </c>
      <c r="G2665" s="13" t="n">
        <v>251.09</v>
      </c>
      <c r="I2665" s="7" t="n">
        <f aca="false">C2665 - E2664</f>
        <v>1.83999999999998</v>
      </c>
      <c r="J2665" s="8" t="n">
        <f aca="false">E2664 - D2665</f>
        <v>1.76000000000002</v>
      </c>
      <c r="K2665" s="9" t="n">
        <f aca="false">E2665 - E2664</f>
        <v>1.83999999999998</v>
      </c>
      <c r="L2665" s="21" t="n">
        <f aca="false">I2665 / $E$2</f>
        <v>0.0183541147132167</v>
      </c>
      <c r="M2665" s="22" t="n">
        <f aca="false">J2665 / $E$2</f>
        <v>0.017556109725686</v>
      </c>
      <c r="N2665" s="23" t="n">
        <f aca="false">K2665 / $E$2</f>
        <v>0.0183541147132167</v>
      </c>
      <c r="O2665" s="10" t="str">
        <f aca="false">IF(OR(J2665 &lt; 0, I2665 &lt; 0), IF(J2665 &lt; 0, "BUY", "SELL"), "S.W.")</f>
        <v>S.W.</v>
      </c>
      <c r="P2665" s="11" t="n">
        <f aca="false">IF(OR(O2664="BUY", O2664 = "SELL"), IF(O2664 = "BUY", E2665 - B2665, B2665 - E2665), 0)</f>
        <v>0.909999999999997</v>
      </c>
      <c r="Q2665" s="24" t="n">
        <f aca="false">(F2665 - F2664) / F2664</f>
        <v>-0.404009769343863</v>
      </c>
      <c r="R2665" s="25" t="inlineStr">
        <f aca="true">IF(ROW(Q2665) - 2 &gt;= 3, AVERAGE(Q2665:OFFSET(Q2665,1 - $R$2, 0)), "")</f>
        <is>
          <t/>
        </is>
      </c>
    </row>
    <row collapsed="false" customFormat="false" customHeight="false" hidden="false" ht="13.3" outlineLevel="0" r="2666">
      <c r="A2666" s="20" t="n">
        <v>40424</v>
      </c>
      <c r="B2666" s="14" t="n">
        <v>255.09</v>
      </c>
      <c r="C2666" s="15" t="n">
        <v>258.78</v>
      </c>
      <c r="D2666" s="16" t="n">
        <v>254.5</v>
      </c>
      <c r="E2666" s="17" t="n">
        <v>258.77</v>
      </c>
      <c r="F2666" s="18" t="n">
        <v>18599600</v>
      </c>
      <c r="G2666" s="13" t="n">
        <v>257.66</v>
      </c>
      <c r="I2666" s="7" t="n">
        <f aca="false">C2666 - E2665</f>
        <v>6.60999999999999</v>
      </c>
      <c r="J2666" s="8" t="n">
        <f aca="false">E2665 - D2666</f>
        <v>-2.33000000000001</v>
      </c>
      <c r="K2666" s="9" t="n">
        <f aca="false">E2666 - E2665</f>
        <v>6.59999999999999</v>
      </c>
      <c r="L2666" s="21" t="n">
        <f aca="false">I2666 / $E$2</f>
        <v>0.0659351620947629</v>
      </c>
      <c r="M2666" s="22" t="n">
        <f aca="false">J2666 / $E$2</f>
        <v>-0.0232418952618455</v>
      </c>
      <c r="N2666" s="23" t="n">
        <f aca="false">K2666 / $E$2</f>
        <v>0.0658354114713216</v>
      </c>
      <c r="O2666" s="10" t="str">
        <f aca="false">IF(OR(J2666 &lt; 0, I2666 &lt; 0), IF(J2666 &lt; 0, "BUY", "SELL"), "S.W.")</f>
        <v>BUY</v>
      </c>
      <c r="P2666" s="11" t="n">
        <f aca="false">IF(OR(O2665="BUY", O2665 = "SELL"), IF(O2665 = "BUY", E2666 - B2666, B2666 - E2666), 0)</f>
        <v>0</v>
      </c>
      <c r="Q2666" s="24" t="n">
        <f aca="false">(F2666 - F2665) / F2665</f>
        <v>0.253621088247387</v>
      </c>
      <c r="R2666" s="25" t="inlineStr">
        <f aca="true">IF(ROW(Q2666) - 2 &gt;= 3, AVERAGE(Q2666:OFFSET(Q2666,1 - $R$2, 0)), "")</f>
        <is>
          <t/>
        </is>
      </c>
    </row>
    <row collapsed="false" customFormat="false" customHeight="false" hidden="false" ht="13.3" outlineLevel="0" r="2667">
      <c r="A2667" s="20" t="n">
        <v>40428</v>
      </c>
      <c r="B2667" s="14" t="n">
        <v>256.64</v>
      </c>
      <c r="C2667" s="15" t="n">
        <v>259.53</v>
      </c>
      <c r="D2667" s="16" t="n">
        <v>256.25</v>
      </c>
      <c r="E2667" s="17" t="n">
        <v>257.81</v>
      </c>
      <c r="F2667" s="18" t="n">
        <v>12234200</v>
      </c>
      <c r="G2667" s="13" t="n">
        <v>256.71</v>
      </c>
      <c r="I2667" s="7" t="n">
        <f aca="false">C2667 - E2666</f>
        <v>0.759999999999991</v>
      </c>
      <c r="J2667" s="8" t="n">
        <f aca="false">E2666 - D2667</f>
        <v>2.51999999999998</v>
      </c>
      <c r="K2667" s="9" t="n">
        <f aca="false">E2667 - E2666</f>
        <v>-0.95999999999998</v>
      </c>
      <c r="L2667" s="21" t="n">
        <f aca="false">I2667 / $E$2</f>
        <v>0.00758104738154604</v>
      </c>
      <c r="M2667" s="22" t="n">
        <f aca="false">J2667 / $E$2</f>
        <v>0.0251371571072317</v>
      </c>
      <c r="N2667" s="23" t="n">
        <f aca="false">K2667 / $E$2</f>
        <v>-0.00957605985037386</v>
      </c>
      <c r="O2667" s="10" t="str">
        <f aca="false">IF(OR(J2667 &lt; 0, I2667 &lt; 0), IF(J2667 &lt; 0, "BUY", "SELL"), "S.W.")</f>
        <v>S.W.</v>
      </c>
      <c r="P2667" s="11" t="n">
        <f aca="false">IF(OR(O2666="BUY", O2666 = "SELL"), IF(O2666 = "BUY", E2667 - B2667, B2667 - E2667), 0)</f>
        <v>1.17000000000002</v>
      </c>
      <c r="Q2667" s="24" t="n">
        <f aca="false">(F2667 - F2666) / F2666</f>
        <v>-0.342233166304652</v>
      </c>
      <c r="R2667" s="25" t="inlineStr">
        <f aca="true">IF(ROW(Q2667) - 2 &gt;= 3, AVERAGE(Q2667:OFFSET(Q2667,1 - $R$2, 0)), "")</f>
        <is>
          <t/>
        </is>
      </c>
    </row>
    <row collapsed="false" customFormat="false" customHeight="false" hidden="false" ht="13.3" outlineLevel="0" r="2668">
      <c r="A2668" s="20" t="n">
        <v>40429</v>
      </c>
      <c r="B2668" s="14" t="n">
        <v>259.78</v>
      </c>
      <c r="C2668" s="15" t="n">
        <v>264.39</v>
      </c>
      <c r="D2668" s="16" t="n">
        <v>259.1</v>
      </c>
      <c r="E2668" s="17" t="n">
        <v>262.92</v>
      </c>
      <c r="F2668" s="18" t="n">
        <v>18805400</v>
      </c>
      <c r="G2668" s="13" t="n">
        <v>261.8</v>
      </c>
      <c r="I2668" s="7" t="n">
        <f aca="false">C2668 - E2667</f>
        <v>6.57999999999998</v>
      </c>
      <c r="J2668" s="8" t="n">
        <f aca="false">E2667 - D2668</f>
        <v>-1.29000000000002</v>
      </c>
      <c r="K2668" s="9" t="n">
        <f aca="false">E2668 - E2667</f>
        <v>5.11000000000001</v>
      </c>
      <c r="L2668" s="21" t="n">
        <f aca="false">I2668 / $E$2</f>
        <v>0.0656359102244387</v>
      </c>
      <c r="M2668" s="22" t="n">
        <f aca="false">J2668 / $E$2</f>
        <v>-0.0128678304239404</v>
      </c>
      <c r="N2668" s="23" t="n">
        <f aca="false">K2668 / $E$2</f>
        <v>0.0509725685785538</v>
      </c>
      <c r="O2668" s="10" t="str">
        <f aca="false">IF(OR(J2668 &lt; 0, I2668 &lt; 0), IF(J2668 &lt; 0, "BUY", "SELL"), "S.W.")</f>
        <v>BUY</v>
      </c>
      <c r="P2668" s="11" t="n">
        <f aca="false">IF(OR(O2667="BUY", O2667 = "SELL"), IF(O2667 = "BUY", E2668 - B2668, B2668 - E2668), 0)</f>
        <v>0</v>
      </c>
      <c r="Q2668" s="24" t="n">
        <f aca="false">(F2668 - F2667) / F2667</f>
        <v>0.537117261447418</v>
      </c>
      <c r="R2668" s="25" t="inlineStr">
        <f aca="true">IF(ROW(Q2668) - 2 &gt;= 3, AVERAGE(Q2668:OFFSET(Q2668,1 - $R$2, 0)), "")</f>
        <is>
          <t/>
        </is>
      </c>
    </row>
    <row collapsed="false" customFormat="false" customHeight="false" hidden="false" ht="13.3" outlineLevel="0" r="2669">
      <c r="A2669" s="20" t="n">
        <v>40430</v>
      </c>
      <c r="B2669" s="14" t="n">
        <v>265.04</v>
      </c>
      <c r="C2669" s="15" t="n">
        <v>266.52</v>
      </c>
      <c r="D2669" s="16" t="n">
        <v>262.92</v>
      </c>
      <c r="E2669" s="17" t="n">
        <v>263.07</v>
      </c>
      <c r="F2669" s="18" t="n">
        <v>15663400</v>
      </c>
      <c r="G2669" s="13" t="n">
        <v>261.95</v>
      </c>
      <c r="I2669" s="7" t="n">
        <f aca="false">C2669 - E2668</f>
        <v>3.59999999999997</v>
      </c>
      <c r="J2669" s="8" t="n">
        <f aca="false">E2668 - D2669</f>
        <v>0</v>
      </c>
      <c r="K2669" s="9" t="n">
        <f aca="false">E2669 - E2668</f>
        <v>0.149999999999977</v>
      </c>
      <c r="L2669" s="21" t="n">
        <f aca="false">I2669 / $E$2</f>
        <v>0.0359102244389024</v>
      </c>
      <c r="M2669" s="22" t="n">
        <f aca="false">J2669 / $E$2</f>
        <v>0</v>
      </c>
      <c r="N2669" s="23" t="n">
        <f aca="false">K2669 / $E$2</f>
        <v>0.00149625935162072</v>
      </c>
      <c r="O2669" s="10" t="str">
        <f aca="false">IF(OR(J2669 &lt; 0, I2669 &lt; 0), IF(J2669 &lt; 0, "BUY", "SELL"), "S.W.")</f>
        <v>S.W.</v>
      </c>
      <c r="P2669" s="11" t="n">
        <f aca="false">IF(OR(O2668="BUY", O2668 = "SELL"), IF(O2668 = "BUY", E2669 - B2669, B2669 - E2669), 0)</f>
        <v>-1.97000000000003</v>
      </c>
      <c r="Q2669" s="24" t="n">
        <f aca="false">(F2669 - F2668) / F2668</f>
        <v>-0.167079668605826</v>
      </c>
      <c r="R2669" s="25" t="inlineStr">
        <f aca="true">IF(ROW(Q2669) - 2 &gt;= 3, AVERAGE(Q2669:OFFSET(Q2669,1 - $R$2, 0)), "")</f>
        <is>
          <t/>
        </is>
      </c>
    </row>
    <row collapsed="false" customFormat="false" customHeight="false" hidden="false" ht="13.3" outlineLevel="0" r="2670">
      <c r="A2670" s="20" t="n">
        <v>40431</v>
      </c>
      <c r="B2670" s="14" t="n">
        <v>263.19</v>
      </c>
      <c r="C2670" s="15" t="n">
        <v>264.5</v>
      </c>
      <c r="D2670" s="16" t="n">
        <v>261.4</v>
      </c>
      <c r="E2670" s="17" t="n">
        <v>263.41</v>
      </c>
      <c r="F2670" s="18" t="n">
        <v>13840800</v>
      </c>
      <c r="G2670" s="13" t="n">
        <v>262.28</v>
      </c>
      <c r="I2670" s="7" t="n">
        <f aca="false">C2670 - E2669</f>
        <v>1.43000000000001</v>
      </c>
      <c r="J2670" s="8" t="n">
        <f aca="false">E2669 - D2670</f>
        <v>1.67000000000002</v>
      </c>
      <c r="K2670" s="9" t="n">
        <f aca="false">E2670 - E2669</f>
        <v>0.340000000000032</v>
      </c>
      <c r="L2670" s="21" t="n">
        <f aca="false">I2670 / $E$2</f>
        <v>0.0142643391521198</v>
      </c>
      <c r="M2670" s="22" t="n">
        <f aca="false">J2670 / $E$2</f>
        <v>0.0166583541147134</v>
      </c>
      <c r="N2670" s="23" t="n">
        <f aca="false">K2670 / $E$2</f>
        <v>0.0033915211970078</v>
      </c>
      <c r="O2670" s="10" t="str">
        <f aca="false">IF(OR(J2670 &lt; 0, I2670 &lt; 0), IF(J2670 &lt; 0, "BUY", "SELL"), "S.W.")</f>
        <v>S.W.</v>
      </c>
      <c r="P2670" s="11" t="n">
        <f aca="false">IF(OR(O2669="BUY", O2669 = "SELL"), IF(O2669 = "BUY", E2670 - B2670, B2670 - E2670), 0)</f>
        <v>0</v>
      </c>
      <c r="Q2670" s="24" t="n">
        <f aca="false">(F2670 - F2669) / F2669</f>
        <v>-0.11636043260084</v>
      </c>
      <c r="R2670" s="25" t="inlineStr">
        <f aca="true">IF(ROW(Q2670) - 2 &gt;= 3, AVERAGE(Q2670:OFFSET(Q2670,1 - $R$2, 0)), "")</f>
        <is>
          <t/>
        </is>
      </c>
    </row>
    <row collapsed="false" customFormat="false" customHeight="false" hidden="false" ht="13.3" outlineLevel="0" r="2671">
      <c r="A2671" s="20" t="n">
        <v>40434</v>
      </c>
      <c r="B2671" s="14" t="n">
        <v>265.82</v>
      </c>
      <c r="C2671" s="15" t="n">
        <v>268.28</v>
      </c>
      <c r="D2671" s="16" t="n">
        <v>265.76</v>
      </c>
      <c r="E2671" s="17" t="n">
        <v>267.04</v>
      </c>
      <c r="F2671" s="18" t="n">
        <v>13885000</v>
      </c>
      <c r="G2671" s="13" t="n">
        <v>265.9</v>
      </c>
      <c r="I2671" s="7" t="n">
        <f aca="false">C2671 - E2670</f>
        <v>4.86999999999995</v>
      </c>
      <c r="J2671" s="8" t="n">
        <f aca="false">E2670 - D2671</f>
        <v>-2.34999999999997</v>
      </c>
      <c r="K2671" s="9" t="n">
        <f aca="false">E2671 - E2670</f>
        <v>3.63</v>
      </c>
      <c r="L2671" s="21" t="n">
        <f aca="false">I2671 / $E$2</f>
        <v>0.0485785536159596</v>
      </c>
      <c r="M2671" s="22" t="n">
        <f aca="false">J2671 / $E$2</f>
        <v>-0.0234413965087278</v>
      </c>
      <c r="N2671" s="23" t="n">
        <f aca="false">K2671 / $E$2</f>
        <v>0.0362094763092269</v>
      </c>
      <c r="O2671" s="10" t="str">
        <f aca="false">IF(OR(J2671 &lt; 0, I2671 &lt; 0), IF(J2671 &lt; 0, "BUY", "SELL"), "S.W.")</f>
        <v>BUY</v>
      </c>
      <c r="P2671" s="11" t="n">
        <f aca="false">IF(OR(O2670="BUY", O2670 = "SELL"), IF(O2670 = "BUY", E2671 - B2671, B2671 - E2671), 0)</f>
        <v>0</v>
      </c>
      <c r="Q2671" s="24" t="n">
        <f aca="false">(F2671 - F2670) / F2670</f>
        <v>0.00319345702560546</v>
      </c>
      <c r="R2671" s="25" t="inlineStr">
        <f aca="true">IF(ROW(Q2671) - 2 &gt;= 3, AVERAGE(Q2671:OFFSET(Q2671,1 - $R$2, 0)), "")</f>
        <is>
          <t/>
        </is>
      </c>
    </row>
    <row collapsed="false" customFormat="false" customHeight="false" hidden="false" ht="13.3" outlineLevel="0" r="2672">
      <c r="A2672" s="20" t="n">
        <v>40435</v>
      </c>
      <c r="B2672" s="14" t="n">
        <v>266.21</v>
      </c>
      <c r="C2672" s="15" t="n">
        <v>269.17</v>
      </c>
      <c r="D2672" s="16" t="n">
        <v>265.52</v>
      </c>
      <c r="E2672" s="17" t="n">
        <v>268.06</v>
      </c>
      <c r="F2672" s="18" t="n">
        <v>14576800</v>
      </c>
      <c r="G2672" s="13" t="n">
        <v>266.91</v>
      </c>
      <c r="I2672" s="7" t="n">
        <f aca="false">C2672 - E2671</f>
        <v>2.13</v>
      </c>
      <c r="J2672" s="8" t="n">
        <f aca="false">E2671 - D2672</f>
        <v>1.52000000000004</v>
      </c>
      <c r="K2672" s="9" t="n">
        <f aca="false">E2672 - E2671</f>
        <v>1.01999999999998</v>
      </c>
      <c r="L2672" s="21" t="n">
        <f aca="false">I2672 / $E$2</f>
        <v>0.0212468827930174</v>
      </c>
      <c r="M2672" s="22" t="n">
        <f aca="false">J2672 / $E$2</f>
        <v>0.0151620947630927</v>
      </c>
      <c r="N2672" s="23" t="n">
        <f aca="false">K2672 / $E$2</f>
        <v>0.0101745635910223</v>
      </c>
      <c r="O2672" s="10" t="str">
        <f aca="false">IF(OR(J2672 &lt; 0, I2672 &lt; 0), IF(J2672 &lt; 0, "BUY", "SELL"), "S.W.")</f>
        <v>S.W.</v>
      </c>
      <c r="P2672" s="11" t="n">
        <f aca="false">IF(OR(O2671="BUY", O2671 = "SELL"), IF(O2671 = "BUY", E2672 - B2672, B2672 - E2672), 0)</f>
        <v>1.85000000000002</v>
      </c>
      <c r="Q2672" s="24" t="n">
        <f aca="false">(F2672 - F2671) / F2671</f>
        <v>0.0498235505941664</v>
      </c>
      <c r="R2672" s="25" t="inlineStr">
        <f aca="true">IF(ROW(Q2672) - 2 &gt;= 3, AVERAGE(Q2672:OFFSET(Q2672,1 - $R$2, 0)), "")</f>
        <is>
          <t/>
        </is>
      </c>
    </row>
    <row collapsed="false" customFormat="false" customHeight="false" hidden="false" ht="13.3" outlineLevel="0" r="2673">
      <c r="A2673" s="20" t="n">
        <v>40436</v>
      </c>
      <c r="B2673" s="14" t="n">
        <v>268.17</v>
      </c>
      <c r="C2673" s="15" t="n">
        <v>270.38</v>
      </c>
      <c r="D2673" s="16" t="n">
        <v>267.84</v>
      </c>
      <c r="E2673" s="17" t="n">
        <v>270.22</v>
      </c>
      <c r="F2673" s="18" t="n">
        <v>15334600</v>
      </c>
      <c r="G2673" s="13" t="n">
        <v>269.06</v>
      </c>
      <c r="I2673" s="7" t="n">
        <f aca="false">C2673 - E2672</f>
        <v>2.31999999999999</v>
      </c>
      <c r="J2673" s="8" t="n">
        <f aca="false">E2672 - D2673</f>
        <v>0.220000000000027</v>
      </c>
      <c r="K2673" s="9" t="n">
        <f aca="false">E2673 - E2672</f>
        <v>2.16000000000002</v>
      </c>
      <c r="L2673" s="21" t="n">
        <f aca="false">I2673 / $E$2</f>
        <v>0.0231421446384039</v>
      </c>
      <c r="M2673" s="22" t="n">
        <f aca="false">J2673 / $E$2</f>
        <v>0.00219451371571099</v>
      </c>
      <c r="N2673" s="23" t="n">
        <f aca="false">K2673 / $E$2</f>
        <v>0.0215461346633419</v>
      </c>
      <c r="O2673" s="10" t="str">
        <f aca="false">IF(OR(J2673 &lt; 0, I2673 &lt; 0), IF(J2673 &lt; 0, "BUY", "SELL"), "S.W.")</f>
        <v>S.W.</v>
      </c>
      <c r="P2673" s="11" t="n">
        <f aca="false">IF(OR(O2672="BUY", O2672 = "SELL"), IF(O2672 = "BUY", E2673 - B2673, B2673 - E2673), 0)</f>
        <v>0</v>
      </c>
      <c r="Q2673" s="24" t="n">
        <f aca="false">(F2673 - F2672) / F2672</f>
        <v>0.051986718621371</v>
      </c>
      <c r="R2673" s="25" t="inlineStr">
        <f aca="true">IF(ROW(Q2673) - 2 &gt;= 3, AVERAGE(Q2673:OFFSET(Q2673,1 - $R$2, 0)), "")</f>
        <is>
          <t/>
        </is>
      </c>
    </row>
    <row collapsed="false" customFormat="false" customHeight="false" hidden="false" ht="13.3" outlineLevel="0" r="2674">
      <c r="A2674" s="20" t="n">
        <v>40437</v>
      </c>
      <c r="B2674" s="14" t="n">
        <v>270.24</v>
      </c>
      <c r="C2674" s="15" t="n">
        <v>276.67</v>
      </c>
      <c r="D2674" s="16" t="n">
        <v>269.5</v>
      </c>
      <c r="E2674" s="17" t="n">
        <v>276.57</v>
      </c>
      <c r="F2674" s="18" t="n">
        <v>23289400</v>
      </c>
      <c r="G2674" s="13" t="n">
        <v>275.39</v>
      </c>
      <c r="I2674" s="7" t="n">
        <f aca="false">C2674 - E2673</f>
        <v>6.44999999999999</v>
      </c>
      <c r="J2674" s="8" t="n">
        <f aca="false">E2673 - D2674</f>
        <v>0.720000000000027</v>
      </c>
      <c r="K2674" s="9" t="n">
        <f aca="false">E2674 - E2673</f>
        <v>6.34999999999997</v>
      </c>
      <c r="L2674" s="21" t="n">
        <f aca="false">I2674 / $E$2</f>
        <v>0.0643391521197006</v>
      </c>
      <c r="M2674" s="22" t="n">
        <f aca="false">J2674 / $E$2</f>
        <v>0.00718204488778082</v>
      </c>
      <c r="N2674" s="23" t="n">
        <f aca="false">K2674 / $E$2</f>
        <v>0.0633416458852864</v>
      </c>
      <c r="O2674" s="10" t="str">
        <f aca="false">IF(OR(J2674 &lt; 0, I2674 &lt; 0), IF(J2674 &lt; 0, "BUY", "SELL"), "S.W.")</f>
        <v>S.W.</v>
      </c>
      <c r="P2674" s="11" t="n">
        <f aca="false">IF(OR(O2673="BUY", O2673 = "SELL"), IF(O2673 = "BUY", E2674 - B2674, B2674 - E2674), 0)</f>
        <v>0</v>
      </c>
      <c r="Q2674" s="24" t="n">
        <f aca="false">(F2674 - F2673) / F2673</f>
        <v>0.5187484512149</v>
      </c>
      <c r="R2674" s="25" t="inlineStr">
        <f aca="true">IF(ROW(Q2674) - 2 &gt;= 3, AVERAGE(Q2674:OFFSET(Q2674,1 - $R$2, 0)), "")</f>
        <is>
          <t/>
        </is>
      </c>
    </row>
    <row collapsed="false" customFormat="false" customHeight="false" hidden="false" ht="13.3" outlineLevel="0" r="2675">
      <c r="A2675" s="20" t="n">
        <v>40438</v>
      </c>
      <c r="B2675" s="14" t="n">
        <v>277.69</v>
      </c>
      <c r="C2675" s="15" t="n">
        <v>277.96</v>
      </c>
      <c r="D2675" s="16" t="n">
        <v>273.68</v>
      </c>
      <c r="E2675" s="17" t="n">
        <v>275.37</v>
      </c>
      <c r="F2675" s="18" t="n">
        <v>22659900</v>
      </c>
      <c r="G2675" s="13" t="n">
        <v>274.19</v>
      </c>
      <c r="I2675" s="7" t="n">
        <f aca="false">C2675 - E2674</f>
        <v>1.38999999999999</v>
      </c>
      <c r="J2675" s="8" t="n">
        <f aca="false">E2674 - D2675</f>
        <v>2.88999999999999</v>
      </c>
      <c r="K2675" s="9" t="n">
        <f aca="false">E2675 - E2674</f>
        <v>-1.19999999999999</v>
      </c>
      <c r="L2675" s="21" t="n">
        <f aca="false">I2675 / $E$2</f>
        <v>0.013865336658354</v>
      </c>
      <c r="M2675" s="22" t="n">
        <f aca="false">J2675 / $E$2</f>
        <v>0.0288279301745635</v>
      </c>
      <c r="N2675" s="23" t="n">
        <f aca="false">K2675 / $E$2</f>
        <v>-0.0119700748129675</v>
      </c>
      <c r="O2675" s="10" t="str">
        <f aca="false">IF(OR(J2675 &lt; 0, I2675 &lt; 0), IF(J2675 &lt; 0, "BUY", "SELL"), "S.W.")</f>
        <v>S.W.</v>
      </c>
      <c r="P2675" s="11" t="n">
        <f aca="false">IF(OR(O2674="BUY", O2674 = "SELL"), IF(O2674 = "BUY", E2675 - B2675, B2675 - E2675), 0)</f>
        <v>0</v>
      </c>
      <c r="Q2675" s="24" t="n">
        <f aca="false">(F2675 - F2674) / F2674</f>
        <v>-0.0270294640480218</v>
      </c>
      <c r="R2675" s="25" t="inlineStr">
        <f aca="true">IF(ROW(Q2675) - 2 &gt;= 3, AVERAGE(Q2675:OFFSET(Q2675,1 - $R$2, 0)), "")</f>
        <is>
          <t/>
        </is>
      </c>
    </row>
    <row collapsed="false" customFormat="false" customHeight="false" hidden="false" ht="13.3" outlineLevel="0" r="2676">
      <c r="A2676" s="20" t="n">
        <v>40441</v>
      </c>
      <c r="B2676" s="14" t="n">
        <v>276.08</v>
      </c>
      <c r="C2676" s="15" t="n">
        <v>283.78</v>
      </c>
      <c r="D2676" s="16" t="n">
        <v>275.85</v>
      </c>
      <c r="E2676" s="17" t="n">
        <v>283.23</v>
      </c>
      <c r="F2676" s="18" t="n">
        <v>23524200</v>
      </c>
      <c r="G2676" s="13" t="n">
        <v>282.02</v>
      </c>
      <c r="I2676" s="7" t="n">
        <f aca="false">C2676 - E2675</f>
        <v>8.40999999999997</v>
      </c>
      <c r="J2676" s="8" t="n">
        <f aca="false">E2675 - D2676</f>
        <v>-0.480000000000018</v>
      </c>
      <c r="K2676" s="9" t="n">
        <f aca="false">E2676 - E2675</f>
        <v>7.86000000000001</v>
      </c>
      <c r="L2676" s="21" t="n">
        <f aca="false">I2676 / $E$2</f>
        <v>0.0838902743142141</v>
      </c>
      <c r="M2676" s="22" t="n">
        <f aca="false">J2676 / $E$2</f>
        <v>-0.00478802992518721</v>
      </c>
      <c r="N2676" s="23" t="n">
        <f aca="false">K2676 / $E$2</f>
        <v>0.0784039900249378</v>
      </c>
      <c r="O2676" s="10" t="str">
        <f aca="false">IF(OR(J2676 &lt; 0, I2676 &lt; 0), IF(J2676 &lt; 0, "BUY", "SELL"), "S.W.")</f>
        <v>BUY</v>
      </c>
      <c r="P2676" s="11" t="n">
        <f aca="false">IF(OR(O2675="BUY", O2675 = "SELL"), IF(O2675 = "BUY", E2676 - B2676, B2676 - E2676), 0)</f>
        <v>0</v>
      </c>
      <c r="Q2676" s="24" t="n">
        <f aca="false">(F2676 - F2675) / F2675</f>
        <v>0.0381422689420518</v>
      </c>
      <c r="R2676" s="25" t="inlineStr">
        <f aca="true">IF(ROW(Q2676) - 2 &gt;= 3, AVERAGE(Q2676:OFFSET(Q2676,1 - $R$2, 0)), "")</f>
        <is>
          <t/>
        </is>
      </c>
    </row>
    <row collapsed="false" customFormat="false" customHeight="false" hidden="false" ht="13.3" outlineLevel="0" r="2677">
      <c r="A2677" s="20" t="n">
        <v>40442</v>
      </c>
      <c r="B2677" s="14" t="n">
        <v>283.86</v>
      </c>
      <c r="C2677" s="15" t="n">
        <v>287.35</v>
      </c>
      <c r="D2677" s="16" t="n">
        <v>282.79</v>
      </c>
      <c r="E2677" s="17" t="n">
        <v>283.77</v>
      </c>
      <c r="F2677" s="18" t="n">
        <v>23859800</v>
      </c>
      <c r="G2677" s="13" t="n">
        <v>282.56</v>
      </c>
      <c r="I2677" s="7" t="n">
        <f aca="false">C2677 - E2676</f>
        <v>4.12</v>
      </c>
      <c r="J2677" s="8" t="n">
        <f aca="false">E2676 - D2677</f>
        <v>0.439999999999998</v>
      </c>
      <c r="K2677" s="9" t="n">
        <f aca="false">E2677 - E2676</f>
        <v>0.539999999999964</v>
      </c>
      <c r="L2677" s="21" t="n">
        <f aca="false">I2677 / $E$2</f>
        <v>0.0410972568578554</v>
      </c>
      <c r="M2677" s="22" t="n">
        <f aca="false">J2677 / $E$2</f>
        <v>0.00438902743142142</v>
      </c>
      <c r="N2677" s="23" t="n">
        <f aca="false">K2677 / $E$2</f>
        <v>0.00538653366583505</v>
      </c>
      <c r="O2677" s="10" t="str">
        <f aca="false">IF(OR(J2677 &lt; 0, I2677 &lt; 0), IF(J2677 &lt; 0, "BUY", "SELL"), "S.W.")</f>
        <v>S.W.</v>
      </c>
      <c r="P2677" s="11" t="n">
        <f aca="false">IF(OR(O2676="BUY", O2676 = "SELL"), IF(O2676 = "BUY", E2677 - B2677, B2677 - E2677), 0)</f>
        <v>-0.0900000000000318</v>
      </c>
      <c r="Q2677" s="24" t="n">
        <f aca="false">(F2677 - F2676) / F2676</f>
        <v>0.0142661599544299</v>
      </c>
      <c r="R2677" s="25" t="inlineStr">
        <f aca="true">IF(ROW(Q2677) - 2 &gt;= 3, AVERAGE(Q2677:OFFSET(Q2677,1 - $R$2, 0)), "")</f>
        <is>
          <t/>
        </is>
      </c>
    </row>
    <row collapsed="false" customFormat="false" customHeight="false" hidden="false" ht="13.3" outlineLevel="0" r="2678">
      <c r="A2678" s="20" t="n">
        <v>40443</v>
      </c>
      <c r="B2678" s="14" t="n">
        <v>282.71</v>
      </c>
      <c r="C2678" s="15" t="n">
        <v>287.98</v>
      </c>
      <c r="D2678" s="16" t="n">
        <v>282.41</v>
      </c>
      <c r="E2678" s="17" t="n">
        <v>287.75</v>
      </c>
      <c r="F2678" s="18" t="n">
        <v>20903200</v>
      </c>
      <c r="G2678" s="13" t="n">
        <v>286.52</v>
      </c>
      <c r="I2678" s="7" t="n">
        <f aca="false">C2678 - E2677</f>
        <v>4.21000000000004</v>
      </c>
      <c r="J2678" s="8" t="n">
        <f aca="false">E2677 - D2678</f>
        <v>1.35999999999996</v>
      </c>
      <c r="K2678" s="9" t="n">
        <f aca="false">E2678 - E2677</f>
        <v>3.98000000000002</v>
      </c>
      <c r="L2678" s="21" t="n">
        <f aca="false">I2678 / $E$2</f>
        <v>0.0419950124688283</v>
      </c>
      <c r="M2678" s="22" t="n">
        <f aca="false">J2678 / $E$2</f>
        <v>0.0135660847880295</v>
      </c>
      <c r="N2678" s="23" t="n">
        <f aca="false">K2678 / $E$2</f>
        <v>0.039700748129676</v>
      </c>
      <c r="O2678" s="10" t="str">
        <f aca="false">IF(OR(J2678 &lt; 0, I2678 &lt; 0), IF(J2678 &lt; 0, "BUY", "SELL"), "S.W.")</f>
        <v>S.W.</v>
      </c>
      <c r="P2678" s="11" t="n">
        <f aca="false">IF(OR(O2677="BUY", O2677 = "SELL"), IF(O2677 = "BUY", E2678 - B2678, B2678 - E2678), 0)</f>
        <v>0</v>
      </c>
      <c r="Q2678" s="24" t="n">
        <f aca="false">(F2678 - F2677) / F2677</f>
        <v>-0.12391553994585</v>
      </c>
      <c r="R2678" s="25" t="inlineStr">
        <f aca="true">IF(ROW(Q2678) - 2 &gt;= 3, AVERAGE(Q2678:OFFSET(Q2678,1 - $R$2, 0)), "")</f>
        <is>
          <t/>
        </is>
      </c>
    </row>
    <row collapsed="false" customFormat="false" customHeight="false" hidden="false" ht="13.3" outlineLevel="0" r="2679">
      <c r="A2679" s="20" t="n">
        <v>40444</v>
      </c>
      <c r="B2679" s="14" t="n">
        <v>286.33</v>
      </c>
      <c r="C2679" s="15" t="n">
        <v>292.76</v>
      </c>
      <c r="D2679" s="16" t="n">
        <v>286</v>
      </c>
      <c r="E2679" s="17" t="n">
        <v>288.92</v>
      </c>
      <c r="F2679" s="18" t="n">
        <v>28075600</v>
      </c>
      <c r="G2679" s="13" t="n">
        <v>287.68</v>
      </c>
      <c r="I2679" s="7" t="n">
        <f aca="false">C2679 - E2678</f>
        <v>5.00999999999999</v>
      </c>
      <c r="J2679" s="8" t="n">
        <f aca="false">E2678 - D2679</f>
        <v>1.75</v>
      </c>
      <c r="K2679" s="9" t="n">
        <f aca="false">E2679 - E2678</f>
        <v>1.17000000000002</v>
      </c>
      <c r="L2679" s="21" t="n">
        <f aca="false">I2679 / $E$2</f>
        <v>0.0499750623441396</v>
      </c>
      <c r="M2679" s="22" t="n">
        <f aca="false">J2679 / $E$2</f>
        <v>0.0174563591022444</v>
      </c>
      <c r="N2679" s="23" t="n">
        <f aca="false">K2679 / $E$2</f>
        <v>0.0116708229426436</v>
      </c>
      <c r="O2679" s="10" t="str">
        <f aca="false">IF(OR(J2679 &lt; 0, I2679 &lt; 0), IF(J2679 &lt; 0, "BUY", "SELL"), "S.W.")</f>
        <v>S.W.</v>
      </c>
      <c r="P2679" s="11" t="n">
        <f aca="false">IF(OR(O2678="BUY", O2678 = "SELL"), IF(O2678 = "BUY", E2679 - B2679, B2679 - E2679), 0)</f>
        <v>0</v>
      </c>
      <c r="Q2679" s="24" t="n">
        <f aca="false">(F2679 - F2678) / F2678</f>
        <v>0.343124497684565</v>
      </c>
      <c r="R2679" s="25" t="inlineStr">
        <f aca="true">IF(ROW(Q2679) - 2 &gt;= 3, AVERAGE(Q2679:OFFSET(Q2679,1 - $R$2, 0)), "")</f>
        <is>
          <t/>
        </is>
      </c>
    </row>
    <row collapsed="false" customFormat="false" customHeight="false" hidden="false" ht="13.3" outlineLevel="0" r="2680">
      <c r="A2680" s="20" t="n">
        <v>40445</v>
      </c>
      <c r="B2680" s="14" t="n">
        <v>292.1</v>
      </c>
      <c r="C2680" s="15" t="n">
        <v>293.53</v>
      </c>
      <c r="D2680" s="16" t="n">
        <v>290.55</v>
      </c>
      <c r="E2680" s="17" t="n">
        <v>292.32</v>
      </c>
      <c r="F2680" s="18" t="n">
        <v>23196000</v>
      </c>
      <c r="G2680" s="13" t="n">
        <v>291.07</v>
      </c>
      <c r="I2680" s="7" t="n">
        <f aca="false">C2680 - E2679</f>
        <v>4.60999999999996</v>
      </c>
      <c r="J2680" s="8" t="n">
        <f aca="false">E2679 - D2680</f>
        <v>-1.63</v>
      </c>
      <c r="K2680" s="9" t="n">
        <f aca="false">E2680 - E2679</f>
        <v>3.39999999999998</v>
      </c>
      <c r="L2680" s="21" t="n">
        <f aca="false">I2680 / $E$2</f>
        <v>0.0459850374064834</v>
      </c>
      <c r="M2680" s="22" t="n">
        <f aca="false">J2680 / $E$2</f>
        <v>-0.0162593516209476</v>
      </c>
      <c r="N2680" s="23" t="n">
        <f aca="false">K2680 / $E$2</f>
        <v>0.0339152119700746</v>
      </c>
      <c r="O2680" s="10" t="str">
        <f aca="false">IF(OR(J2680 &lt; 0, I2680 &lt; 0), IF(J2680 &lt; 0, "BUY", "SELL"), "S.W.")</f>
        <v>BUY</v>
      </c>
      <c r="P2680" s="11" t="n">
        <f aca="false">IF(OR(O2679="BUY", O2679 = "SELL"), IF(O2679 = "BUY", E2680 - B2680, B2680 - E2680), 0)</f>
        <v>0</v>
      </c>
      <c r="Q2680" s="24" t="n">
        <f aca="false">(F2680 - F2679) / F2679</f>
        <v>-0.173802162732052</v>
      </c>
      <c r="R2680" s="25" t="inlineStr">
        <f aca="true">IF(ROW(Q2680) - 2 &gt;= 3, AVERAGE(Q2680:OFFSET(Q2680,1 - $R$2, 0)), "")</f>
        <is>
          <t/>
        </is>
      </c>
    </row>
    <row collapsed="false" customFormat="false" customHeight="false" hidden="false" ht="13.3" outlineLevel="0" r="2681">
      <c r="A2681" s="20" t="n">
        <v>40448</v>
      </c>
      <c r="B2681" s="14" t="n">
        <v>293.98</v>
      </c>
      <c r="C2681" s="15" t="n">
        <v>294.73</v>
      </c>
      <c r="D2681" s="16" t="n">
        <v>291.01</v>
      </c>
      <c r="E2681" s="17" t="n">
        <v>291.16</v>
      </c>
      <c r="F2681" s="18" t="n">
        <v>17244100</v>
      </c>
      <c r="G2681" s="13" t="n">
        <v>289.92</v>
      </c>
      <c r="I2681" s="7" t="n">
        <f aca="false">C2681 - E2680</f>
        <v>2.41000000000002</v>
      </c>
      <c r="J2681" s="8" t="n">
        <f aca="false">E2680 - D2681</f>
        <v>1.31</v>
      </c>
      <c r="K2681" s="9" t="n">
        <f aca="false">E2681 - E2680</f>
        <v>-1.15999999999997</v>
      </c>
      <c r="L2681" s="21" t="n">
        <f aca="false">I2681 / $E$2</f>
        <v>0.0240399002493768</v>
      </c>
      <c r="M2681" s="22" t="n">
        <f aca="false">J2681 / $E$2</f>
        <v>0.013067331670823</v>
      </c>
      <c r="N2681" s="23" t="n">
        <f aca="false">K2681 / $E$2</f>
        <v>-0.0115710723192017</v>
      </c>
      <c r="O2681" s="10" t="str">
        <f aca="false">IF(OR(J2681 &lt; 0, I2681 &lt; 0), IF(J2681 &lt; 0, "BUY", "SELL"), "S.W.")</f>
        <v>S.W.</v>
      </c>
      <c r="P2681" s="11" t="n">
        <f aca="false">IF(OR(O2680="BUY", O2680 = "SELL"), IF(O2680 = "BUY", E2681 - B2681, B2681 - E2681), 0)</f>
        <v>-2.81999999999999</v>
      </c>
      <c r="Q2681" s="24" t="n">
        <f aca="false">(F2681 - F2680) / F2680</f>
        <v>-0.256591653733402</v>
      </c>
      <c r="R2681" s="25" t="inlineStr">
        <f aca="true">IF(ROW(Q2681) - 2 &gt;= 3, AVERAGE(Q2681:OFFSET(Q2681,1 - $R$2, 0)), "")</f>
        <is>
          <t/>
        </is>
      </c>
    </row>
    <row collapsed="false" customFormat="false" customHeight="false" hidden="false" ht="13.3" outlineLevel="0" r="2682">
      <c r="A2682" s="20" t="n">
        <v>40449</v>
      </c>
      <c r="B2682" s="14" t="n">
        <v>291.77</v>
      </c>
      <c r="C2682" s="15" t="n">
        <v>291.77</v>
      </c>
      <c r="D2682" s="16" t="n">
        <v>275</v>
      </c>
      <c r="E2682" s="17" t="n">
        <v>286.86</v>
      </c>
      <c r="F2682" s="18" t="n">
        <v>36965800</v>
      </c>
      <c r="G2682" s="13" t="n">
        <v>285.63</v>
      </c>
      <c r="I2682" s="7" t="n">
        <f aca="false">C2682 - E2681</f>
        <v>0.609999999999957</v>
      </c>
      <c r="J2682" s="8" t="n">
        <f aca="false">E2681 - D2682</f>
        <v>16.16</v>
      </c>
      <c r="K2682" s="9" t="n">
        <f aca="false">E2682 - E2681</f>
        <v>-4.30000000000001</v>
      </c>
      <c r="L2682" s="21" t="n">
        <f aca="false">I2682 / $E$2</f>
        <v>0.00608478802992476</v>
      </c>
      <c r="M2682" s="22" t="n">
        <f aca="false">J2682 / $E$2</f>
        <v>0.161197007481297</v>
      </c>
      <c r="N2682" s="23" t="n">
        <f aca="false">K2682 / $E$2</f>
        <v>-0.0428927680798006</v>
      </c>
      <c r="O2682" s="10" t="str">
        <f aca="false">IF(OR(J2682 &lt; 0, I2682 &lt; 0), IF(J2682 &lt; 0, "BUY", "SELL"), "S.W.")</f>
        <v>S.W.</v>
      </c>
      <c r="P2682" s="11" t="n">
        <f aca="false">IF(OR(O2681="BUY", O2681 = "SELL"), IF(O2681 = "BUY", E2682 - B2682, B2682 - E2682), 0)</f>
        <v>0</v>
      </c>
      <c r="Q2682" s="24" t="n">
        <f aca="false">(F2682 - F2681) / F2681</f>
        <v>1.14367812759147</v>
      </c>
      <c r="R2682" s="25" t="inlineStr">
        <f aca="true">IF(ROW(Q2682) - 2 &gt;= 3, AVERAGE(Q2682:OFFSET(Q2682,1 - $R$2, 0)), "")</f>
        <is>
          <t/>
        </is>
      </c>
    </row>
    <row collapsed="false" customFormat="false" customHeight="false" hidden="false" ht="13.3" outlineLevel="0" r="2683">
      <c r="A2683" s="20" t="n">
        <v>40450</v>
      </c>
      <c r="B2683" s="14" t="n">
        <v>287.23</v>
      </c>
      <c r="C2683" s="15" t="n">
        <v>289.81</v>
      </c>
      <c r="D2683" s="16" t="n">
        <v>286</v>
      </c>
      <c r="E2683" s="17" t="n">
        <v>287.37</v>
      </c>
      <c r="F2683" s="18" t="n">
        <v>16773000</v>
      </c>
      <c r="G2683" s="13" t="n">
        <v>286.14</v>
      </c>
      <c r="I2683" s="7" t="n">
        <f aca="false">C2683 - E2682</f>
        <v>2.94999999999999</v>
      </c>
      <c r="J2683" s="8" t="n">
        <f aca="false">E2682 - D2683</f>
        <v>0.860000000000014</v>
      </c>
      <c r="K2683" s="9" t="n">
        <f aca="false">E2683 - E2682</f>
        <v>0.509999999999991</v>
      </c>
      <c r="L2683" s="21" t="n">
        <f aca="false">I2683 / $E$2</f>
        <v>0.0294264339152119</v>
      </c>
      <c r="M2683" s="22" t="n">
        <f aca="false">J2683 / $E$2</f>
        <v>0.00857855361596024</v>
      </c>
      <c r="N2683" s="23" t="n">
        <f aca="false">K2683 / $E$2</f>
        <v>0.00508728179551113</v>
      </c>
      <c r="O2683" s="10" t="str">
        <f aca="false">IF(OR(J2683 &lt; 0, I2683 &lt; 0), IF(J2683 &lt; 0, "BUY", "SELL"), "S.W.")</f>
        <v>S.W.</v>
      </c>
      <c r="P2683" s="11" t="n">
        <f aca="false">IF(OR(O2682="BUY", O2682 = "SELL"), IF(O2682 = "BUY", E2683 - B2683, B2683 - E2683), 0)</f>
        <v>0</v>
      </c>
      <c r="Q2683" s="24" t="n">
        <f aca="false">(F2683 - F2682) / F2682</f>
        <v>-0.546256269308388</v>
      </c>
      <c r="R2683" s="25" t="inlineStr">
        <f aca="true">IF(ROW(Q2683) - 2 &gt;= 3, AVERAGE(Q2683:OFFSET(Q2683,1 - $R$2, 0)), "")</f>
        <is>
          <t/>
        </is>
      </c>
    </row>
    <row collapsed="false" customFormat="false" customHeight="false" hidden="false" ht="13.3" outlineLevel="0" r="2684">
      <c r="A2684" s="20" t="n">
        <v>40451</v>
      </c>
      <c r="B2684" s="14" t="n">
        <v>289</v>
      </c>
      <c r="C2684" s="15" t="n">
        <v>290</v>
      </c>
      <c r="D2684" s="16" t="n">
        <v>281.25</v>
      </c>
      <c r="E2684" s="17" t="n">
        <v>283.75</v>
      </c>
      <c r="F2684" s="18" t="n">
        <v>24049700</v>
      </c>
      <c r="G2684" s="13" t="n">
        <v>282.54</v>
      </c>
      <c r="I2684" s="7" t="n">
        <f aca="false">C2684 - E2683</f>
        <v>2.63</v>
      </c>
      <c r="J2684" s="8" t="n">
        <f aca="false">E2683 - D2684</f>
        <v>6.12</v>
      </c>
      <c r="K2684" s="9" t="n">
        <f aca="false">E2684 - E2683</f>
        <v>-3.62</v>
      </c>
      <c r="L2684" s="21" t="n">
        <f aca="false">I2684 / $E$2</f>
        <v>0.0262344139650872</v>
      </c>
      <c r="M2684" s="22" t="n">
        <f aca="false">J2684 / $E$2</f>
        <v>0.0610473815461347</v>
      </c>
      <c r="N2684" s="23" t="n">
        <f aca="false">K2684 / $E$2</f>
        <v>-0.0361097256857856</v>
      </c>
      <c r="O2684" s="10" t="str">
        <f aca="false">IF(OR(J2684 &lt; 0, I2684 &lt; 0), IF(J2684 &lt; 0, "BUY", "SELL"), "S.W.")</f>
        <v>S.W.</v>
      </c>
      <c r="P2684" s="11" t="n">
        <f aca="false">IF(OR(O2683="BUY", O2683 = "SELL"), IF(O2683 = "BUY", E2684 - B2684, B2684 - E2684), 0)</f>
        <v>0</v>
      </c>
      <c r="Q2684" s="24" t="n">
        <f aca="false">(F2684 - F2683) / F2683</f>
        <v>0.433834138198295</v>
      </c>
      <c r="R2684" s="25" t="inlineStr">
        <f aca="true">IF(ROW(Q2684) - 2 &gt;= 3, AVERAGE(Q2684:OFFSET(Q2684,1 - $R$2, 0)), "")</f>
        <is>
          <t/>
        </is>
      </c>
    </row>
    <row collapsed="false" customFormat="false" customHeight="false" hidden="false" ht="13.3" outlineLevel="0" r="2685">
      <c r="A2685" s="20" t="n">
        <v>40452</v>
      </c>
      <c r="B2685" s="14" t="n">
        <v>286.15</v>
      </c>
      <c r="C2685" s="15" t="n">
        <v>286.58</v>
      </c>
      <c r="D2685" s="16" t="n">
        <v>281.35</v>
      </c>
      <c r="E2685" s="17" t="n">
        <v>282.52</v>
      </c>
      <c r="F2685" s="18" t="n">
        <v>16005100</v>
      </c>
      <c r="G2685" s="13" t="n">
        <v>281.31</v>
      </c>
      <c r="I2685" s="7" t="n">
        <f aca="false">C2685 - E2684</f>
        <v>2.82999999999998</v>
      </c>
      <c r="J2685" s="8" t="n">
        <f aca="false">E2684 - D2685</f>
        <v>2.39999999999998</v>
      </c>
      <c r="K2685" s="9" t="n">
        <f aca="false">E2685 - E2684</f>
        <v>-1.23000000000002</v>
      </c>
      <c r="L2685" s="21" t="n">
        <f aca="false">I2685 / $E$2</f>
        <v>0.0282294264339151</v>
      </c>
      <c r="M2685" s="22" t="n">
        <f aca="false">J2685 / $E$2</f>
        <v>0.0239401496259349</v>
      </c>
      <c r="N2685" s="23" t="n">
        <f aca="false">K2685 / $E$2</f>
        <v>-0.012269326683292</v>
      </c>
      <c r="O2685" s="10" t="str">
        <f aca="false">IF(OR(J2685 &lt; 0, I2685 &lt; 0), IF(J2685 &lt; 0, "BUY", "SELL"), "S.W.")</f>
        <v>S.W.</v>
      </c>
      <c r="P2685" s="11" t="n">
        <f aca="false">IF(OR(O2684="BUY", O2684 = "SELL"), IF(O2684 = "BUY", E2685 - B2685, B2685 - E2685), 0)</f>
        <v>0</v>
      </c>
      <c r="Q2685" s="24" t="n">
        <f aca="false">(F2685 - F2684) / F2684</f>
        <v>-0.33449897503919</v>
      </c>
      <c r="R2685" s="25" t="inlineStr">
        <f aca="true">IF(ROW(Q2685) - 2 &gt;= 3, AVERAGE(Q2685:OFFSET(Q2685,1 - $R$2, 0)), "")</f>
        <is>
          <t/>
        </is>
      </c>
    </row>
    <row collapsed="false" customFormat="false" customHeight="false" hidden="false" ht="13.3" outlineLevel="0" r="2686">
      <c r="A2686" s="20" t="n">
        <v>40455</v>
      </c>
      <c r="B2686" s="14" t="n">
        <v>281.6</v>
      </c>
      <c r="C2686" s="15" t="n">
        <v>282.9</v>
      </c>
      <c r="D2686" s="16" t="n">
        <v>277.77</v>
      </c>
      <c r="E2686" s="17" t="n">
        <v>278.64</v>
      </c>
      <c r="F2686" s="18" t="n">
        <v>15546500</v>
      </c>
      <c r="G2686" s="13" t="n">
        <v>277.45</v>
      </c>
      <c r="I2686" s="7" t="n">
        <f aca="false">C2686 - E2685</f>
        <v>0.379999999999995</v>
      </c>
      <c r="J2686" s="8" t="n">
        <f aca="false">E2685 - D2686</f>
        <v>4.75</v>
      </c>
      <c r="K2686" s="9" t="n">
        <f aca="false">E2686 - E2685</f>
        <v>-3.88</v>
      </c>
      <c r="L2686" s="21" t="n">
        <f aca="false">I2686 / $E$2</f>
        <v>0.00379052369077302</v>
      </c>
      <c r="M2686" s="22" t="n">
        <f aca="false">J2686 / $E$2</f>
        <v>0.0473815461346633</v>
      </c>
      <c r="N2686" s="23" t="n">
        <f aca="false">K2686 / $E$2</f>
        <v>-0.0387032418952618</v>
      </c>
      <c r="O2686" s="10" t="str">
        <f aca="false">IF(OR(J2686 &lt; 0, I2686 &lt; 0), IF(J2686 &lt; 0, "BUY", "SELL"), "S.W.")</f>
        <v>S.W.</v>
      </c>
      <c r="P2686" s="11" t="n">
        <f aca="false">IF(OR(O2685="BUY", O2685 = "SELL"), IF(O2685 = "BUY", E2686 - B2686, B2686 - E2686), 0)</f>
        <v>0</v>
      </c>
      <c r="Q2686" s="24" t="n">
        <f aca="false">(F2686 - F2685) / F2685</f>
        <v>-0.0286533667393518</v>
      </c>
      <c r="R2686" s="25" t="inlineStr">
        <f aca="true">IF(ROW(Q2686) - 2 &gt;= 3, AVERAGE(Q2686:OFFSET(Q2686,1 - $R$2, 0)), "")</f>
        <is>
          <t/>
        </is>
      </c>
    </row>
    <row collapsed="false" customFormat="false" customHeight="false" hidden="false" ht="13.3" outlineLevel="0" r="2687">
      <c r="A2687" s="20" t="n">
        <v>40456</v>
      </c>
      <c r="B2687" s="14" t="n">
        <v>282</v>
      </c>
      <c r="C2687" s="15" t="n">
        <v>289.45</v>
      </c>
      <c r="D2687" s="16" t="n">
        <v>281.82</v>
      </c>
      <c r="E2687" s="17" t="n">
        <v>288.94</v>
      </c>
      <c r="F2687" s="18" t="n">
        <v>17927400</v>
      </c>
      <c r="G2687" s="13" t="n">
        <v>287.7</v>
      </c>
      <c r="I2687" s="7" t="n">
        <f aca="false">C2687 - E2686</f>
        <v>10.81</v>
      </c>
      <c r="J2687" s="8" t="n">
        <f aca="false">E2686 - D2687</f>
        <v>-3.18000000000001</v>
      </c>
      <c r="K2687" s="9" t="n">
        <f aca="false">E2687 - E2686</f>
        <v>10.3</v>
      </c>
      <c r="L2687" s="21" t="n">
        <f aca="false">I2687 / $E$2</f>
        <v>0.10783042394015</v>
      </c>
      <c r="M2687" s="22" t="n">
        <f aca="false">J2687 / $E$2</f>
        <v>-0.0317206982543642</v>
      </c>
      <c r="N2687" s="23" t="n">
        <f aca="false">K2687 / $E$2</f>
        <v>0.102743142144639</v>
      </c>
      <c r="O2687" s="10" t="str">
        <f aca="false">IF(OR(J2687 &lt; 0, I2687 &lt; 0), IF(J2687 &lt; 0, "BUY", "SELL"), "S.W.")</f>
        <v>BUY</v>
      </c>
      <c r="P2687" s="11" t="n">
        <f aca="false">IF(OR(O2686="BUY", O2686 = "SELL"), IF(O2686 = "BUY", E2687 - B2687, B2687 - E2687), 0)</f>
        <v>0</v>
      </c>
      <c r="Q2687" s="24" t="n">
        <f aca="false">(F2687 - F2686) / F2686</f>
        <v>0.15314701058116</v>
      </c>
      <c r="R2687" s="25" t="inlineStr">
        <f aca="true">IF(ROW(Q2687) - 2 &gt;= 3, AVERAGE(Q2687:OFFSET(Q2687,1 - $R$2, 0)), "")</f>
        <is>
          <t/>
        </is>
      </c>
    </row>
    <row collapsed="false" customFormat="false" customHeight="false" hidden="false" ht="13.3" outlineLevel="0" r="2688">
      <c r="A2688" s="20" t="n">
        <v>40457</v>
      </c>
      <c r="B2688" s="14" t="n">
        <v>289.59</v>
      </c>
      <c r="C2688" s="15" t="n">
        <v>291.99</v>
      </c>
      <c r="D2688" s="16" t="n">
        <v>285.26</v>
      </c>
      <c r="E2688" s="17" t="n">
        <v>289.19</v>
      </c>
      <c r="F2688" s="18" t="n">
        <v>23959600</v>
      </c>
      <c r="G2688" s="13" t="n">
        <v>287.95</v>
      </c>
      <c r="I2688" s="7" t="n">
        <f aca="false">C2688 - E2687</f>
        <v>3.05000000000001</v>
      </c>
      <c r="J2688" s="8" t="n">
        <f aca="false">E2687 - D2688</f>
        <v>3.68000000000001</v>
      </c>
      <c r="K2688" s="9" t="n">
        <f aca="false">E2688 - E2687</f>
        <v>0.25</v>
      </c>
      <c r="L2688" s="21" t="n">
        <f aca="false">I2688 / $E$2</f>
        <v>0.030423940149626</v>
      </c>
      <c r="M2688" s="22" t="n">
        <f aca="false">J2688 / $E$2</f>
        <v>0.036708229426434</v>
      </c>
      <c r="N2688" s="23" t="n">
        <f aca="false">K2688 / $E$2</f>
        <v>0.00249376558603491</v>
      </c>
      <c r="O2688" s="10" t="str">
        <f aca="false">IF(OR(J2688 &lt; 0, I2688 &lt; 0), IF(J2688 &lt; 0, "BUY", "SELL"), "S.W.")</f>
        <v>S.W.</v>
      </c>
      <c r="P2688" s="11" t="n">
        <f aca="false">IF(OR(O2687="BUY", O2687 = "SELL"), IF(O2687 = "BUY", E2688 - B2688, B2688 - E2688), 0)</f>
        <v>-0.399999999999977</v>
      </c>
      <c r="Q2688" s="24" t="n">
        <f aca="false">(F2688 - F2687) / F2687</f>
        <v>0.336479355623236</v>
      </c>
      <c r="R2688" s="25" t="inlineStr">
        <f aca="true">IF(ROW(Q2688) - 2 &gt;= 3, AVERAGE(Q2688:OFFSET(Q2688,1 - $R$2, 0)), "")</f>
        <is>
          <t/>
        </is>
      </c>
    </row>
    <row collapsed="false" customFormat="false" customHeight="false" hidden="false" ht="13.3" outlineLevel="0" r="2689">
      <c r="A2689" s="20" t="n">
        <v>40458</v>
      </c>
      <c r="B2689" s="14" t="n">
        <v>290.34</v>
      </c>
      <c r="C2689" s="15" t="n">
        <v>290.48</v>
      </c>
      <c r="D2689" s="16" t="n">
        <v>286.91</v>
      </c>
      <c r="E2689" s="17" t="n">
        <v>289.22</v>
      </c>
      <c r="F2689" s="18" t="n">
        <v>14585700</v>
      </c>
      <c r="G2689" s="13" t="n">
        <v>287.98</v>
      </c>
      <c r="I2689" s="7" t="n">
        <f aca="false">C2689 - E2688</f>
        <v>1.29000000000002</v>
      </c>
      <c r="J2689" s="8" t="n">
        <f aca="false">E2688 - D2689</f>
        <v>2.27999999999997</v>
      </c>
      <c r="K2689" s="9" t="n">
        <f aca="false">E2689 - E2688</f>
        <v>0.0300000000000296</v>
      </c>
      <c r="L2689" s="21" t="n">
        <f aca="false">I2689 / $E$2</f>
        <v>0.0128678304239404</v>
      </c>
      <c r="M2689" s="22" t="n">
        <f aca="false">J2689 / $E$2</f>
        <v>0.0227431421446381</v>
      </c>
      <c r="N2689" s="23" t="n">
        <f aca="false">K2689 / $E$2</f>
        <v>0.000299251870324484</v>
      </c>
      <c r="O2689" s="10" t="str">
        <f aca="false">IF(OR(J2689 &lt; 0, I2689 &lt; 0), IF(J2689 &lt; 0, "BUY", "SELL"), "S.W.")</f>
        <v>S.W.</v>
      </c>
      <c r="P2689" s="11" t="n">
        <f aca="false">IF(OR(O2688="BUY", O2688 = "SELL"), IF(O2688 = "BUY", E2689 - B2689, B2689 - E2689), 0)</f>
        <v>0</v>
      </c>
      <c r="Q2689" s="24" t="n">
        <f aca="false">(F2689 - F2688) / F2688</f>
        <v>-0.391237750212858</v>
      </c>
      <c r="R2689" s="25" t="inlineStr">
        <f aca="true">IF(ROW(Q2689) - 2 &gt;= 3, AVERAGE(Q2689:OFFSET(Q2689,1 - $R$2, 0)), "")</f>
        <is>
          <t/>
        </is>
      </c>
    </row>
    <row collapsed="false" customFormat="false" customHeight="false" hidden="false" ht="13.3" outlineLevel="0" r="2690">
      <c r="A2690" s="20" t="n">
        <v>40459</v>
      </c>
      <c r="B2690" s="14" t="n">
        <v>291.71</v>
      </c>
      <c r="C2690" s="15" t="n">
        <v>294.5</v>
      </c>
      <c r="D2690" s="16" t="n">
        <v>290</v>
      </c>
      <c r="E2690" s="17" t="n">
        <v>294.07</v>
      </c>
      <c r="F2690" s="18" t="n">
        <v>23514400</v>
      </c>
      <c r="G2690" s="13" t="n">
        <v>292.81</v>
      </c>
      <c r="I2690" s="7" t="n">
        <f aca="false">C2690 - E2689</f>
        <v>5.27999999999997</v>
      </c>
      <c r="J2690" s="8" t="n">
        <f aca="false">E2689 - D2690</f>
        <v>-0.779999999999973</v>
      </c>
      <c r="K2690" s="9" t="n">
        <f aca="false">E2690 - E2689</f>
        <v>4.84999999999997</v>
      </c>
      <c r="L2690" s="21" t="n">
        <f aca="false">I2690 / $E$2</f>
        <v>0.0526683291770571</v>
      </c>
      <c r="M2690" s="22" t="n">
        <f aca="false">J2690 / $E$2</f>
        <v>-0.00778054862842866</v>
      </c>
      <c r="N2690" s="23" t="n">
        <f aca="false">K2690 / $E$2</f>
        <v>0.048379052369077</v>
      </c>
      <c r="O2690" s="10" t="str">
        <f aca="false">IF(OR(J2690 &lt; 0, I2690 &lt; 0), IF(J2690 &lt; 0, "BUY", "SELL"), "S.W.")</f>
        <v>BUY</v>
      </c>
      <c r="P2690" s="11" t="n">
        <f aca="false">IF(OR(O2689="BUY", O2689 = "SELL"), IF(O2689 = "BUY", E2690 - B2690, B2690 - E2690), 0)</f>
        <v>0</v>
      </c>
      <c r="Q2690" s="24" t="n">
        <f aca="false">(F2690 - F2689) / F2689</f>
        <v>0.612154370376465</v>
      </c>
      <c r="R2690" s="25" t="inlineStr">
        <f aca="true">IF(ROW(Q2690) - 2 &gt;= 3, AVERAGE(Q2690:OFFSET(Q2690,1 - $R$2, 0)), "")</f>
        <is>
          <t/>
        </is>
      </c>
    </row>
    <row collapsed="false" customFormat="false" customHeight="false" hidden="false" ht="13.3" outlineLevel="0" r="2691">
      <c r="A2691" s="20" t="n">
        <v>40462</v>
      </c>
      <c r="B2691" s="14" t="n">
        <v>294.74</v>
      </c>
      <c r="C2691" s="15" t="n">
        <v>297.24</v>
      </c>
      <c r="D2691" s="16" t="n">
        <v>294.6</v>
      </c>
      <c r="E2691" s="17" t="n">
        <v>295.36</v>
      </c>
      <c r="F2691" s="18" t="n">
        <v>15276900</v>
      </c>
      <c r="G2691" s="13" t="n">
        <v>294.1</v>
      </c>
      <c r="I2691" s="7" t="n">
        <f aca="false">C2691 - E2690</f>
        <v>3.17000000000002</v>
      </c>
      <c r="J2691" s="8" t="n">
        <f aca="false">E2690 - D2691</f>
        <v>-0.53000000000003</v>
      </c>
      <c r="K2691" s="9" t="n">
        <f aca="false">E2691 - E2690</f>
        <v>1.29000000000002</v>
      </c>
      <c r="L2691" s="21" t="n">
        <f aca="false">I2691 / $E$2</f>
        <v>0.0316209476309228</v>
      </c>
      <c r="M2691" s="22" t="n">
        <f aca="false">J2691 / $E$2</f>
        <v>-0.00528678304239431</v>
      </c>
      <c r="N2691" s="23" t="n">
        <f aca="false">K2691 / $E$2</f>
        <v>0.0128678304239404</v>
      </c>
      <c r="O2691" s="10" t="str">
        <f aca="false">IF(OR(J2691 &lt; 0, I2691 &lt; 0), IF(J2691 &lt; 0, "BUY", "SELL"), "S.W.")</f>
        <v>BUY</v>
      </c>
      <c r="P2691" s="11" t="n">
        <f aca="false">IF(OR(O2690="BUY", O2690 = "SELL"), IF(O2690 = "BUY", E2691 - B2691, B2691 - E2691), 0)</f>
        <v>0.620000000000005</v>
      </c>
      <c r="Q2691" s="24" t="n">
        <f aca="false">(F2691 - F2690) / F2690</f>
        <v>-0.350317252407036</v>
      </c>
      <c r="R2691" s="25" t="inlineStr">
        <f aca="true">IF(ROW(Q2691) - 2 &gt;= 3, AVERAGE(Q2691:OFFSET(Q2691,1 - $R$2, 0)), "")</f>
        <is>
          <t/>
        </is>
      </c>
    </row>
    <row collapsed="false" customFormat="false" customHeight="false" hidden="false" ht="13.3" outlineLevel="0" r="2692">
      <c r="A2692" s="20" t="n">
        <v>40463</v>
      </c>
      <c r="B2692" s="14" t="n">
        <v>295.41</v>
      </c>
      <c r="C2692" s="15" t="n">
        <v>299.5</v>
      </c>
      <c r="D2692" s="16" t="n">
        <v>292.49</v>
      </c>
      <c r="E2692" s="17" t="n">
        <v>298.54</v>
      </c>
      <c r="F2692" s="18" t="n">
        <v>19948000</v>
      </c>
      <c r="G2692" s="13" t="n">
        <v>297.26</v>
      </c>
      <c r="I2692" s="7" t="n">
        <f aca="false">C2692 - E2691</f>
        <v>4.13999999999999</v>
      </c>
      <c r="J2692" s="8" t="n">
        <f aca="false">E2691 - D2692</f>
        <v>2.87</v>
      </c>
      <c r="K2692" s="9" t="n">
        <f aca="false">E2692 - E2691</f>
        <v>3.18000000000001</v>
      </c>
      <c r="L2692" s="21" t="n">
        <f aca="false">I2692 / $E$2</f>
        <v>0.041296758104738</v>
      </c>
      <c r="M2692" s="22" t="n">
        <f aca="false">J2692 / $E$2</f>
        <v>0.0286284289276808</v>
      </c>
      <c r="N2692" s="23" t="n">
        <f aca="false">K2692 / $E$2</f>
        <v>0.0317206982543642</v>
      </c>
      <c r="O2692" s="10" t="str">
        <f aca="false">IF(OR(J2692 &lt; 0, I2692 &lt; 0), IF(J2692 &lt; 0, "BUY", "SELL"), "S.W.")</f>
        <v>S.W.</v>
      </c>
      <c r="P2692" s="11" t="n">
        <f aca="false">IF(OR(O2691="BUY", O2691 = "SELL"), IF(O2691 = "BUY", E2692 - B2692, B2692 - E2692), 0)</f>
        <v>3.13</v>
      </c>
      <c r="Q2692" s="24" t="n">
        <f aca="false">(F2692 - F2691) / F2691</f>
        <v>0.305762294706387</v>
      </c>
      <c r="R2692" s="25" t="inlineStr">
        <f aca="true">IF(ROW(Q2692) - 2 &gt;= 3, AVERAGE(Q2692:OFFSET(Q2692,1 - $R$2, 0)), "")</f>
        <is>
          <t/>
        </is>
      </c>
    </row>
    <row collapsed="false" customFormat="false" customHeight="false" hidden="false" ht="13.3" outlineLevel="0" r="2693">
      <c r="A2693" s="20" t="n">
        <v>40464</v>
      </c>
      <c r="B2693" s="14" t="n">
        <v>300.2</v>
      </c>
      <c r="C2693" s="15" t="n">
        <v>301.96</v>
      </c>
      <c r="D2693" s="16" t="n">
        <v>299.8</v>
      </c>
      <c r="E2693" s="17" t="n">
        <v>300.14</v>
      </c>
      <c r="F2693" s="18" t="n">
        <v>22503300</v>
      </c>
      <c r="G2693" s="13" t="n">
        <v>298.86</v>
      </c>
      <c r="I2693" s="7" t="n">
        <f aca="false">C2693 - E2692</f>
        <v>3.41999999999996</v>
      </c>
      <c r="J2693" s="8" t="n">
        <f aca="false">E2692 - D2693</f>
        <v>-1.25999999999999</v>
      </c>
      <c r="K2693" s="9" t="n">
        <f aca="false">E2693 - E2692</f>
        <v>1.59999999999997</v>
      </c>
      <c r="L2693" s="21" t="n">
        <f aca="false">I2693 / $E$2</f>
        <v>0.0341147132169572</v>
      </c>
      <c r="M2693" s="22" t="n">
        <f aca="false">J2693 / $E$2</f>
        <v>-0.0125685785536159</v>
      </c>
      <c r="N2693" s="23" t="n">
        <f aca="false">K2693 / $E$2</f>
        <v>0.0159600997506231</v>
      </c>
      <c r="O2693" s="10" t="str">
        <f aca="false">IF(OR(J2693 &lt; 0, I2693 &lt; 0), IF(J2693 &lt; 0, "BUY", "SELL"), "S.W.")</f>
        <v>BUY</v>
      </c>
      <c r="P2693" s="11" t="n">
        <f aca="false">IF(OR(O2692="BUY", O2692 = "SELL"), IF(O2692 = "BUY", E2693 - B2693, B2693 - E2693), 0)</f>
        <v>0</v>
      </c>
      <c r="Q2693" s="24" t="n">
        <f aca="false">(F2693 - F2692) / F2692</f>
        <v>0.128098054942851</v>
      </c>
      <c r="R2693" s="25" t="inlineStr">
        <f aca="true">IF(ROW(Q2693) - 2 &gt;= 3, AVERAGE(Q2693:OFFSET(Q2693,1 - $R$2, 0)), "")</f>
        <is>
          <t/>
        </is>
      </c>
    </row>
    <row collapsed="false" customFormat="false" customHeight="false" hidden="false" ht="13.3" outlineLevel="0" r="2694">
      <c r="A2694" s="20" t="n">
        <v>40465</v>
      </c>
      <c r="B2694" s="14" t="n">
        <v>301.69</v>
      </c>
      <c r="C2694" s="15" t="n">
        <v>302.47</v>
      </c>
      <c r="D2694" s="16" t="n">
        <v>300.4</v>
      </c>
      <c r="E2694" s="17" t="n">
        <v>302.31</v>
      </c>
      <c r="F2694" s="18" t="n">
        <v>15546300</v>
      </c>
      <c r="G2694" s="13" t="n">
        <v>301.02</v>
      </c>
      <c r="I2694" s="7" t="n">
        <f aca="false">C2694 - E2693</f>
        <v>2.33000000000004</v>
      </c>
      <c r="J2694" s="8" t="n">
        <f aca="false">E2693 - D2694</f>
        <v>-0.259999999999991</v>
      </c>
      <c r="K2694" s="9" t="n">
        <f aca="false">E2694 - E2693</f>
        <v>2.17000000000002</v>
      </c>
      <c r="L2694" s="21" t="n">
        <f aca="false">I2694 / $E$2</f>
        <v>0.0232418952618458</v>
      </c>
      <c r="M2694" s="22" t="n">
        <f aca="false">J2694 / $E$2</f>
        <v>-0.00259351620947622</v>
      </c>
      <c r="N2694" s="23" t="n">
        <f aca="false">K2694 / $E$2</f>
        <v>0.0216458852867832</v>
      </c>
      <c r="O2694" s="10" t="str">
        <f aca="false">IF(OR(J2694 &lt; 0, I2694 &lt; 0), IF(J2694 &lt; 0, "BUY", "SELL"), "S.W.")</f>
        <v>BUY</v>
      </c>
      <c r="P2694" s="11" t="n">
        <f aca="false">IF(OR(O2693="BUY", O2693 = "SELL"), IF(O2693 = "BUY", E2694 - B2694, B2694 - E2694), 0)</f>
        <v>0.620000000000005</v>
      </c>
      <c r="Q2694" s="24" t="n">
        <f aca="false">(F2694 - F2693) / F2693</f>
        <v>-0.309154657316927</v>
      </c>
      <c r="R2694" s="25" t="inlineStr">
        <f aca="true">IF(ROW(Q2694) - 2 &gt;= 3, AVERAGE(Q2694:OFFSET(Q2694,1 - $R$2, 0)), "")</f>
        <is>
          <t/>
        </is>
      </c>
    </row>
    <row collapsed="false" customFormat="false" customHeight="false" hidden="false" ht="13.3" outlineLevel="0" r="2695">
      <c r="A2695" s="20" t="n">
        <v>40466</v>
      </c>
      <c r="B2695" s="14" t="n">
        <v>307.44</v>
      </c>
      <c r="C2695" s="15" t="n">
        <v>315</v>
      </c>
      <c r="D2695" s="16" t="n">
        <v>304.91</v>
      </c>
      <c r="E2695" s="17" t="n">
        <v>314.74</v>
      </c>
      <c r="F2695" s="18" t="n">
        <v>32935500</v>
      </c>
      <c r="G2695" s="13" t="n">
        <v>313.39</v>
      </c>
      <c r="I2695" s="7" t="n">
        <f aca="false">C2695 - E2694</f>
        <v>12.69</v>
      </c>
      <c r="J2695" s="8" t="n">
        <f aca="false">E2694 - D2695</f>
        <v>-2.60000000000002</v>
      </c>
      <c r="K2695" s="9" t="n">
        <f aca="false">E2695 - E2694</f>
        <v>12.43</v>
      </c>
      <c r="L2695" s="21" t="n">
        <f aca="false">I2695 / $E$2</f>
        <v>0.126583541147132</v>
      </c>
      <c r="M2695" s="22" t="n">
        <f aca="false">J2695 / $E$2</f>
        <v>-0.0259351620947633</v>
      </c>
      <c r="N2695" s="23" t="n">
        <f aca="false">K2695 / $E$2</f>
        <v>0.123990024937656</v>
      </c>
      <c r="O2695" s="10" t="str">
        <f aca="false">IF(OR(J2695 &lt; 0, I2695 &lt; 0), IF(J2695 &lt; 0, "BUY", "SELL"), "S.W.")</f>
        <v>BUY</v>
      </c>
      <c r="P2695" s="11" t="n">
        <f aca="false">IF(OR(O2694="BUY", O2694 = "SELL"), IF(O2694 = "BUY", E2695 - B2695, B2695 - E2695), 0)</f>
        <v>7.30000000000001</v>
      </c>
      <c r="Q2695" s="24" t="n">
        <f aca="false">(F2695 - F2694) / F2694</f>
        <v>1.11854267574921</v>
      </c>
      <c r="R2695" s="25" t="inlineStr">
        <f aca="true">IF(ROW(Q2695) - 2 &gt;= 3, AVERAGE(Q2695:OFFSET(Q2695,1 - $R$2, 0)), "")</f>
        <is>
          <t/>
        </is>
      </c>
    </row>
    <row collapsed="false" customFormat="false" customHeight="false" hidden="false" ht="13.3" outlineLevel="0" r="2696">
      <c r="A2696" s="20" t="n">
        <v>40469</v>
      </c>
      <c r="B2696" s="14" t="n">
        <v>318.47</v>
      </c>
      <c r="C2696" s="15" t="n">
        <v>319</v>
      </c>
      <c r="D2696" s="16" t="n">
        <v>314.29</v>
      </c>
      <c r="E2696" s="17" t="n">
        <v>318</v>
      </c>
      <c r="F2696" s="18" t="n">
        <v>39036100</v>
      </c>
      <c r="G2696" s="13" t="n">
        <v>316.64</v>
      </c>
      <c r="I2696" s="7" t="n">
        <f aca="false">C2696 - E2695</f>
        <v>4.25999999999999</v>
      </c>
      <c r="J2696" s="8" t="n">
        <f aca="false">E2695 - D2696</f>
        <v>0.449999999999989</v>
      </c>
      <c r="K2696" s="9" t="n">
        <f aca="false">E2696 - E2695</f>
        <v>3.25999999999999</v>
      </c>
      <c r="L2696" s="21" t="n">
        <f aca="false">I2696 / $E$2</f>
        <v>0.0424937655860348</v>
      </c>
      <c r="M2696" s="22" t="n">
        <f aca="false">J2696 / $E$2</f>
        <v>0.00448877805486273</v>
      </c>
      <c r="N2696" s="23" t="n">
        <f aca="false">K2696 / $E$2</f>
        <v>0.0325187032418952</v>
      </c>
      <c r="O2696" s="10" t="str">
        <f aca="false">IF(OR(J2696 &lt; 0, I2696 &lt; 0), IF(J2696 &lt; 0, "BUY", "SELL"), "S.W.")</f>
        <v>S.W.</v>
      </c>
      <c r="P2696" s="11" t="n">
        <f aca="false">IF(OR(O2695="BUY", O2695 = "SELL"), IF(O2695 = "BUY", E2696 - B2696, B2696 - E2696), 0)</f>
        <v>-0.470000000000027</v>
      </c>
      <c r="Q2696" s="24" t="n">
        <f aca="false">(F2696 - F2695) / F2695</f>
        <v>0.185228704589273</v>
      </c>
      <c r="R2696" s="25" t="inlineStr">
        <f aca="true">IF(ROW(Q2696) - 2 &gt;= 3, AVERAGE(Q2696:OFFSET(Q2696,1 - $R$2, 0)), "")</f>
        <is>
          <t/>
        </is>
      </c>
    </row>
    <row collapsed="false" customFormat="false" customHeight="false" hidden="false" ht="13.3" outlineLevel="0" r="2697">
      <c r="A2697" s="20" t="n">
        <v>40470</v>
      </c>
      <c r="B2697" s="14" t="n">
        <v>303.4</v>
      </c>
      <c r="C2697" s="15" t="n">
        <v>313.77</v>
      </c>
      <c r="D2697" s="16" t="n">
        <v>300.02</v>
      </c>
      <c r="E2697" s="17" t="n">
        <v>309.49</v>
      </c>
      <c r="F2697" s="18" t="n">
        <v>44028000</v>
      </c>
      <c r="G2697" s="13" t="n">
        <v>308.17</v>
      </c>
      <c r="I2697" s="7" t="n">
        <f aca="false">C2697 - E2696</f>
        <v>-4.23000000000002</v>
      </c>
      <c r="J2697" s="8" t="n">
        <f aca="false">E2696 - D2697</f>
        <v>17.98</v>
      </c>
      <c r="K2697" s="9" t="n">
        <f aca="false">E2697 - E2696</f>
        <v>-8.50999999999999</v>
      </c>
      <c r="L2697" s="21" t="n">
        <f aca="false">I2697 / $E$2</f>
        <v>-0.0421945137157109</v>
      </c>
      <c r="M2697" s="22" t="n">
        <f aca="false">J2697 / $E$2</f>
        <v>0.179351620947631</v>
      </c>
      <c r="N2697" s="23" t="n">
        <f aca="false">K2697 / $E$2</f>
        <v>-0.0848877805486283</v>
      </c>
      <c r="O2697" s="10" t="str">
        <f aca="false">IF(OR(J2697 &lt; 0, I2697 &lt; 0), IF(J2697 &lt; 0, "BUY", "SELL"), "S.W.")</f>
        <v>SELL</v>
      </c>
      <c r="P2697" s="11" t="n">
        <f aca="false">IF(OR(O2696="BUY", O2696 = "SELL"), IF(O2696 = "BUY", E2697 - B2697, B2697 - E2697), 0)</f>
        <v>0</v>
      </c>
      <c r="Q2697" s="24" t="n">
        <f aca="false">(F2697 - F2696) / F2696</f>
        <v>0.127879065787822</v>
      </c>
      <c r="R2697" s="25" t="inlineStr">
        <f aca="true">IF(ROW(Q2697) - 2 &gt;= 3, AVERAGE(Q2697:OFFSET(Q2697,1 - $R$2, 0)), "")</f>
        <is>
          <t/>
        </is>
      </c>
    </row>
    <row collapsed="false" customFormat="false" customHeight="false" hidden="false" ht="13.3" outlineLevel="0" r="2698">
      <c r="A2698" s="20" t="n">
        <v>40471</v>
      </c>
      <c r="B2698" s="14" t="n">
        <v>309</v>
      </c>
      <c r="C2698" s="15" t="n">
        <v>314.25</v>
      </c>
      <c r="D2698" s="16" t="n">
        <v>306.87</v>
      </c>
      <c r="E2698" s="17" t="n">
        <v>310.53</v>
      </c>
      <c r="F2698" s="18" t="n">
        <v>25772300</v>
      </c>
      <c r="G2698" s="13" t="n">
        <v>309.2</v>
      </c>
      <c r="I2698" s="7" t="n">
        <f aca="false">C2698 - E2697</f>
        <v>4.75999999999999</v>
      </c>
      <c r="J2698" s="8" t="n">
        <f aca="false">E2697 - D2698</f>
        <v>2.62</v>
      </c>
      <c r="K2698" s="9" t="n">
        <f aca="false">E2698 - E2697</f>
        <v>1.03999999999996</v>
      </c>
      <c r="L2698" s="21" t="n">
        <f aca="false">I2698 / $E$2</f>
        <v>0.0474812967581047</v>
      </c>
      <c r="M2698" s="22" t="n">
        <f aca="false">J2698 / $E$2</f>
        <v>0.0261346633416459</v>
      </c>
      <c r="N2698" s="23" t="n">
        <f aca="false">K2698 / $E$2</f>
        <v>0.0103740648379049</v>
      </c>
      <c r="O2698" s="10" t="str">
        <f aca="false">IF(OR(J2698 &lt; 0, I2698 &lt; 0), IF(J2698 &lt; 0, "BUY", "SELL"), "S.W.")</f>
        <v>S.W.</v>
      </c>
      <c r="P2698" s="11" t="n">
        <f aca="false">IF(OR(O2697="BUY", O2697 = "SELL"), IF(O2697 = "BUY", E2698 - B2698, B2698 - E2698), 0)</f>
        <v>-1.52999999999997</v>
      </c>
      <c r="Q2698" s="24" t="n">
        <f aca="false">(F2698 - F2697) / F2697</f>
        <v>-0.414638411919688</v>
      </c>
      <c r="R2698" s="25" t="inlineStr">
        <f aca="true">IF(ROW(Q2698) - 2 &gt;= 3, AVERAGE(Q2698:OFFSET(Q2698,1 - $R$2, 0)), "")</f>
        <is>
          <t/>
        </is>
      </c>
    </row>
    <row collapsed="false" customFormat="false" customHeight="false" hidden="false" ht="13.3" outlineLevel="0" r="2699">
      <c r="A2699" s="20" t="n">
        <v>40472</v>
      </c>
      <c r="B2699" s="14" t="n">
        <v>312.36</v>
      </c>
      <c r="C2699" s="15" t="n">
        <v>314.74</v>
      </c>
      <c r="D2699" s="16" t="n">
        <v>306.8</v>
      </c>
      <c r="E2699" s="17" t="n">
        <v>309.52</v>
      </c>
      <c r="F2699" s="18" t="n">
        <v>19695000</v>
      </c>
      <c r="G2699" s="13" t="n">
        <v>308.2</v>
      </c>
      <c r="I2699" s="7" t="n">
        <f aca="false">C2699 - E2698</f>
        <v>4.21000000000004</v>
      </c>
      <c r="J2699" s="8" t="n">
        <f aca="false">E2698 - D2699</f>
        <v>3.72999999999996</v>
      </c>
      <c r="K2699" s="9" t="n">
        <f aca="false">E2699 - E2698</f>
        <v>-1.00999999999999</v>
      </c>
      <c r="L2699" s="21" t="n">
        <f aca="false">I2699 / $E$2</f>
        <v>0.0419950124688283</v>
      </c>
      <c r="M2699" s="22" t="n">
        <f aca="false">J2699 / $E$2</f>
        <v>0.0372069825436405</v>
      </c>
      <c r="N2699" s="23" t="n">
        <f aca="false">K2699 / $E$2</f>
        <v>-0.010074812967581</v>
      </c>
      <c r="O2699" s="10" t="str">
        <f aca="false">IF(OR(J2699 &lt; 0, I2699 &lt; 0), IF(J2699 &lt; 0, "BUY", "SELL"), "S.W.")</f>
        <v>S.W.</v>
      </c>
      <c r="P2699" s="11" t="n">
        <f aca="false">IF(OR(O2698="BUY", O2698 = "SELL"), IF(O2698 = "BUY", E2699 - B2699, B2699 - E2699), 0)</f>
        <v>0</v>
      </c>
      <c r="Q2699" s="24" t="n">
        <f aca="false">(F2699 - F2698) / F2698</f>
        <v>-0.235807436666499</v>
      </c>
      <c r="R2699" s="25" t="inlineStr">
        <f aca="true">IF(ROW(Q2699) - 2 &gt;= 3, AVERAGE(Q2699:OFFSET(Q2699,1 - $R$2, 0)), "")</f>
        <is>
          <t/>
        </is>
      </c>
    </row>
    <row collapsed="false" customFormat="false" customHeight="false" hidden="false" ht="13.3" outlineLevel="0" r="2700">
      <c r="A2700" s="20" t="n">
        <v>40473</v>
      </c>
      <c r="B2700" s="14" t="n">
        <v>309.07</v>
      </c>
      <c r="C2700" s="15" t="n">
        <v>310.04</v>
      </c>
      <c r="D2700" s="16" t="n">
        <v>306.3</v>
      </c>
      <c r="E2700" s="17" t="n">
        <v>307.47</v>
      </c>
      <c r="F2700" s="18" t="n">
        <v>13313500</v>
      </c>
      <c r="G2700" s="13" t="n">
        <v>306.16</v>
      </c>
      <c r="I2700" s="7" t="n">
        <f aca="false">C2700 - E2699</f>
        <v>0.520000000000039</v>
      </c>
      <c r="J2700" s="8" t="n">
        <f aca="false">E2699 - D2700</f>
        <v>3.21999999999997</v>
      </c>
      <c r="K2700" s="9" t="n">
        <f aca="false">E2700 - E2699</f>
        <v>-2.04999999999995</v>
      </c>
      <c r="L2700" s="21" t="n">
        <f aca="false">I2700 / $E$2</f>
        <v>0.005187032418953</v>
      </c>
      <c r="M2700" s="22" t="n">
        <f aca="false">J2700 / $E$2</f>
        <v>0.0321197007481294</v>
      </c>
      <c r="N2700" s="23" t="n">
        <f aca="false">K2700 / $E$2</f>
        <v>-0.0204488778054858</v>
      </c>
      <c r="O2700" s="10" t="str">
        <f aca="false">IF(OR(J2700 &lt; 0, I2700 &lt; 0), IF(J2700 &lt; 0, "BUY", "SELL"), "S.W.")</f>
        <v>S.W.</v>
      </c>
      <c r="P2700" s="11" t="n">
        <f aca="false">IF(OR(O2699="BUY", O2699 = "SELL"), IF(O2699 = "BUY", E2700 - B2700, B2700 - E2700), 0)</f>
        <v>0</v>
      </c>
      <c r="Q2700" s="24" t="n">
        <f aca="false">(F2700 - F2699) / F2699</f>
        <v>-0.324016247778624</v>
      </c>
      <c r="R2700" s="25" t="inlineStr">
        <f aca="true">IF(ROW(Q2700) - 2 &gt;= 3, AVERAGE(Q2700:OFFSET(Q2700,1 - $R$2, 0)), "")</f>
        <is>
          <t/>
        </is>
      </c>
    </row>
    <row collapsed="false" customFormat="false" customHeight="false" hidden="false" ht="13.3" outlineLevel="0" r="2701">
      <c r="A2701" s="20" t="n">
        <v>40476</v>
      </c>
      <c r="B2701" s="14" t="n">
        <v>309.09</v>
      </c>
      <c r="C2701" s="15" t="n">
        <v>311.6</v>
      </c>
      <c r="D2701" s="16" t="n">
        <v>308.44</v>
      </c>
      <c r="E2701" s="17" t="n">
        <v>308.84</v>
      </c>
      <c r="F2701" s="18" t="n">
        <v>14016500</v>
      </c>
      <c r="G2701" s="13" t="n">
        <v>307.52</v>
      </c>
      <c r="I2701" s="7" t="n">
        <f aca="false">C2701 - E2700</f>
        <v>4.13</v>
      </c>
      <c r="J2701" s="8" t="n">
        <f aca="false">E2700 - D2701</f>
        <v>-0.96999999999997</v>
      </c>
      <c r="K2701" s="9" t="n">
        <f aca="false">E2701 - E2700</f>
        <v>1.36999999999995</v>
      </c>
      <c r="L2701" s="21" t="n">
        <f aca="false">I2701 / $E$2</f>
        <v>0.0411970074812967</v>
      </c>
      <c r="M2701" s="22" t="n">
        <f aca="false">J2701 / $E$2</f>
        <v>-0.00967581047381517</v>
      </c>
      <c r="N2701" s="23" t="n">
        <f aca="false">K2701 / $E$2</f>
        <v>0.0136658354114708</v>
      </c>
      <c r="O2701" s="10" t="str">
        <f aca="false">IF(OR(J2701 &lt; 0, I2701 &lt; 0), IF(J2701 &lt; 0, "BUY", "SELL"), "S.W.")</f>
        <v>BUY</v>
      </c>
      <c r="P2701" s="11" t="n">
        <f aca="false">IF(OR(O2700="BUY", O2700 = "SELL"), IF(O2700 = "BUY", E2701 - B2701, B2701 - E2701), 0)</f>
        <v>0</v>
      </c>
      <c r="Q2701" s="24" t="n">
        <f aca="false">(F2701 - F2700) / F2700</f>
        <v>0.0528035452735945</v>
      </c>
      <c r="R2701" s="25" t="inlineStr">
        <f aca="true">IF(ROW(Q2701) - 2 &gt;= 3, AVERAGE(Q2701:OFFSET(Q2701,1 - $R$2, 0)), "")</f>
        <is>
          <t/>
        </is>
      </c>
    </row>
    <row collapsed="false" customFormat="false" customHeight="false" hidden="false" ht="13.3" outlineLevel="0" r="2702">
      <c r="A2702" s="20" t="n">
        <v>40477</v>
      </c>
      <c r="B2702" s="14" t="n">
        <v>306.87</v>
      </c>
      <c r="C2702" s="15" t="n">
        <v>309.74</v>
      </c>
      <c r="D2702" s="16" t="n">
        <v>305.65</v>
      </c>
      <c r="E2702" s="17" t="n">
        <v>308.05</v>
      </c>
      <c r="F2702" s="18" t="n">
        <v>14033200</v>
      </c>
      <c r="G2702" s="13" t="n">
        <v>306.73</v>
      </c>
      <c r="I2702" s="7" t="n">
        <f aca="false">C2702 - E2701</f>
        <v>0.900000000000034</v>
      </c>
      <c r="J2702" s="8" t="n">
        <f aca="false">E2701 - D2702</f>
        <v>3.19</v>
      </c>
      <c r="K2702" s="9" t="n">
        <f aca="false">E2702 - E2701</f>
        <v>-0.789999999999964</v>
      </c>
      <c r="L2702" s="21" t="n">
        <f aca="false">I2702 / $E$2</f>
        <v>0.00897755610972603</v>
      </c>
      <c r="M2702" s="22" t="n">
        <f aca="false">J2702 / $E$2</f>
        <v>0.0318204488778055</v>
      </c>
      <c r="N2702" s="23" t="n">
        <f aca="false">K2702 / $E$2</f>
        <v>-0.00788029925186996</v>
      </c>
      <c r="O2702" s="10" t="str">
        <f aca="false">IF(OR(J2702 &lt; 0, I2702 &lt; 0), IF(J2702 &lt; 0, "BUY", "SELL"), "S.W.")</f>
        <v>S.W.</v>
      </c>
      <c r="P2702" s="11" t="n">
        <f aca="false">IF(OR(O2701="BUY", O2701 = "SELL"), IF(O2701 = "BUY", E2702 - B2702, B2702 - E2702), 0)</f>
        <v>1.18000000000001</v>
      </c>
      <c r="Q2702" s="24" t="n">
        <f aca="false">(F2702 - F2701) / F2701</f>
        <v>0.0011914529304748</v>
      </c>
      <c r="R2702" s="25" t="inlineStr">
        <f aca="true">IF(ROW(Q2702) - 2 &gt;= 3, AVERAGE(Q2702:OFFSET(Q2702,1 - $R$2, 0)), "")</f>
        <is>
          <t/>
        </is>
      </c>
    </row>
    <row collapsed="false" customFormat="false" customHeight="false" hidden="false" ht="13.3" outlineLevel="0" r="2703">
      <c r="A2703" s="20" t="n">
        <v>40478</v>
      </c>
      <c r="B2703" s="14" t="n">
        <v>307.65</v>
      </c>
      <c r="C2703" s="15" t="n">
        <v>309.9</v>
      </c>
      <c r="D2703" s="16" t="n">
        <v>305.6</v>
      </c>
      <c r="E2703" s="17" t="n">
        <v>307.83</v>
      </c>
      <c r="F2703" s="18" t="n">
        <v>14250100</v>
      </c>
      <c r="G2703" s="13" t="n">
        <v>306.51</v>
      </c>
      <c r="I2703" s="7" t="n">
        <f aca="false">C2703 - E2702</f>
        <v>1.84999999999997</v>
      </c>
      <c r="J2703" s="8" t="n">
        <f aca="false">E2702 - D2703</f>
        <v>2.44999999999999</v>
      </c>
      <c r="K2703" s="9" t="n">
        <f aca="false">E2703 - E2702</f>
        <v>-0.220000000000027</v>
      </c>
      <c r="L2703" s="21" t="n">
        <f aca="false">I2703 / $E$2</f>
        <v>0.018453865336658</v>
      </c>
      <c r="M2703" s="22" t="n">
        <f aca="false">J2703 / $E$2</f>
        <v>0.024438902743142</v>
      </c>
      <c r="N2703" s="23" t="n">
        <f aca="false">K2703 / $E$2</f>
        <v>-0.00219451371571099</v>
      </c>
      <c r="O2703" s="10" t="str">
        <f aca="false">IF(OR(J2703 &lt; 0, I2703 &lt; 0), IF(J2703 &lt; 0, "BUY", "SELL"), "S.W.")</f>
        <v>S.W.</v>
      </c>
      <c r="P2703" s="11" t="n">
        <f aca="false">IF(OR(O2702="BUY", O2702 = "SELL"), IF(O2702 = "BUY", E2703 - B2703, B2703 - E2703), 0)</f>
        <v>0</v>
      </c>
      <c r="Q2703" s="24" t="n">
        <f aca="false">(F2703 - F2702) / F2702</f>
        <v>0.0154562038594191</v>
      </c>
      <c r="R2703" s="25" t="inlineStr">
        <f aca="true">IF(ROW(Q2703) - 2 &gt;= 3, AVERAGE(Q2703:OFFSET(Q2703,1 - $R$2, 0)), "")</f>
        <is>
          <t/>
        </is>
      </c>
    </row>
    <row collapsed="false" customFormat="false" customHeight="false" hidden="false" ht="13.3" outlineLevel="0" r="2704">
      <c r="A2704" s="20" t="n">
        <v>40479</v>
      </c>
      <c r="B2704" s="14" t="n">
        <v>307.95</v>
      </c>
      <c r="C2704" s="15" t="n">
        <v>308</v>
      </c>
      <c r="D2704" s="16" t="n">
        <v>300.9</v>
      </c>
      <c r="E2704" s="17" t="n">
        <v>305.24</v>
      </c>
      <c r="F2704" s="18" t="n">
        <v>19680400</v>
      </c>
      <c r="G2704" s="13" t="n">
        <v>303.94</v>
      </c>
      <c r="I2704" s="7" t="n">
        <f aca="false">C2704 - E2703</f>
        <v>0.170000000000016</v>
      </c>
      <c r="J2704" s="8" t="n">
        <f aca="false">E2703 - D2704</f>
        <v>6.93000000000001</v>
      </c>
      <c r="K2704" s="9" t="n">
        <f aca="false">E2704 - E2703</f>
        <v>-2.58999999999997</v>
      </c>
      <c r="L2704" s="21" t="n">
        <f aca="false">I2704 / $E$2</f>
        <v>0.0016957605985039</v>
      </c>
      <c r="M2704" s="22" t="n">
        <f aca="false">J2704 / $E$2</f>
        <v>0.0691271820448879</v>
      </c>
      <c r="N2704" s="23" t="n">
        <f aca="false">K2704 / $E$2</f>
        <v>-0.0258354114713214</v>
      </c>
      <c r="O2704" s="10" t="str">
        <f aca="false">IF(OR(J2704 &lt; 0, I2704 &lt; 0), IF(J2704 &lt; 0, "BUY", "SELL"), "S.W.")</f>
        <v>S.W.</v>
      </c>
      <c r="P2704" s="11" t="n">
        <f aca="false">IF(OR(O2703="BUY", O2703 = "SELL"), IF(O2703 = "BUY", E2704 - B2704, B2704 - E2704), 0)</f>
        <v>0</v>
      </c>
      <c r="Q2704" s="24" t="n">
        <f aca="false">(F2704 - F2703) / F2703</f>
        <v>0.381071010028</v>
      </c>
      <c r="R2704" s="25" t="inlineStr">
        <f aca="true">IF(ROW(Q2704) - 2 &gt;= 3, AVERAGE(Q2704:OFFSET(Q2704,1 - $R$2, 0)), "")</f>
        <is>
          <t/>
        </is>
      </c>
    </row>
    <row collapsed="false" customFormat="false" customHeight="false" hidden="false" ht="13.3" outlineLevel="0" r="2705">
      <c r="A2705" s="20" t="n">
        <v>40480</v>
      </c>
      <c r="B2705" s="14" t="n">
        <v>304.23</v>
      </c>
      <c r="C2705" s="15" t="n">
        <v>305.88</v>
      </c>
      <c r="D2705" s="16" t="n">
        <v>300.87</v>
      </c>
      <c r="E2705" s="17" t="n">
        <v>300.98</v>
      </c>
      <c r="F2705" s="18" t="n">
        <v>15375400</v>
      </c>
      <c r="G2705" s="13" t="n">
        <v>299.69</v>
      </c>
      <c r="I2705" s="7" t="n">
        <f aca="false">C2705 - E2704</f>
        <v>0.639999999999986</v>
      </c>
      <c r="J2705" s="8" t="n">
        <f aca="false">E2704 - D2705</f>
        <v>4.37</v>
      </c>
      <c r="K2705" s="9" t="n">
        <f aca="false">E2705 - E2704</f>
        <v>-4.25999999999999</v>
      </c>
      <c r="L2705" s="21" t="n">
        <f aca="false">I2705 / $E$2</f>
        <v>0.00638403990024924</v>
      </c>
      <c r="M2705" s="22" t="n">
        <f aca="false">J2705 / $E$2</f>
        <v>0.0435910224438903</v>
      </c>
      <c r="N2705" s="23" t="n">
        <f aca="false">K2705 / $E$2</f>
        <v>-0.0424937655860348</v>
      </c>
      <c r="O2705" s="10" t="str">
        <f aca="false">IF(OR(J2705 &lt; 0, I2705 &lt; 0), IF(J2705 &lt; 0, "BUY", "SELL"), "S.W.")</f>
        <v>S.W.</v>
      </c>
      <c r="P2705" s="11" t="n">
        <f aca="false">IF(OR(O2704="BUY", O2704 = "SELL"), IF(O2704 = "BUY", E2705 - B2705, B2705 - E2705), 0)</f>
        <v>0</v>
      </c>
      <c r="Q2705" s="24" t="n">
        <f aca="false">(F2705 - F2704) / F2704</f>
        <v>-0.218745553952155</v>
      </c>
      <c r="R2705" s="25" t="inlineStr">
        <f aca="true">IF(ROW(Q2705) - 2 &gt;= 3, AVERAGE(Q2705:OFFSET(Q2705,1 - $R$2, 0)), "")</f>
        <is>
          <t/>
        </is>
      </c>
    </row>
    <row collapsed="false" customFormat="false" customHeight="false" hidden="false" ht="13.3" outlineLevel="0" r="2706">
      <c r="A2706" s="20" t="n">
        <v>40483</v>
      </c>
      <c r="B2706" s="14" t="n">
        <v>302.22</v>
      </c>
      <c r="C2706" s="15" t="n">
        <v>305.6</v>
      </c>
      <c r="D2706" s="16" t="n">
        <v>302.2</v>
      </c>
      <c r="E2706" s="17" t="n">
        <v>304.18</v>
      </c>
      <c r="F2706" s="18" t="n">
        <v>15138900</v>
      </c>
      <c r="G2706" s="13" t="n">
        <v>302.88</v>
      </c>
      <c r="I2706" s="7" t="n">
        <f aca="false">C2706 - E2705</f>
        <v>4.62</v>
      </c>
      <c r="J2706" s="8" t="n">
        <f aca="false">E2705 - D2706</f>
        <v>-1.21999999999997</v>
      </c>
      <c r="K2706" s="9" t="n">
        <f aca="false">E2706 - E2705</f>
        <v>3.19999999999999</v>
      </c>
      <c r="L2706" s="21" t="n">
        <f aca="false">I2706 / $E$2</f>
        <v>0.0460847880299252</v>
      </c>
      <c r="M2706" s="22" t="n">
        <f aca="false">J2706 / $E$2</f>
        <v>-0.0121695760598501</v>
      </c>
      <c r="N2706" s="23" t="n">
        <f aca="false">K2706 / $E$2</f>
        <v>0.0319201995012468</v>
      </c>
      <c r="O2706" s="10" t="str">
        <f aca="false">IF(OR(J2706 &lt; 0, I2706 &lt; 0), IF(J2706 &lt; 0, "BUY", "SELL"), "S.W.")</f>
        <v>BUY</v>
      </c>
      <c r="P2706" s="11" t="n">
        <f aca="false">IF(OR(O2705="BUY", O2705 = "SELL"), IF(O2705 = "BUY", E2706 - B2706, B2706 - E2706), 0)</f>
        <v>0</v>
      </c>
      <c r="Q2706" s="24" t="n">
        <f aca="false">(F2706 - F2705) / F2705</f>
        <v>-0.0153817136464742</v>
      </c>
      <c r="R2706" s="25" t="inlineStr">
        <f aca="true">IF(ROW(Q2706) - 2 &gt;= 3, AVERAGE(Q2706:OFFSET(Q2706,1 - $R$2, 0)), "")</f>
        <is>
          <t/>
        </is>
      </c>
    </row>
    <row collapsed="false" customFormat="false" customHeight="false" hidden="false" ht="13.3" outlineLevel="0" r="2707">
      <c r="A2707" s="20" t="n">
        <v>40484</v>
      </c>
      <c r="B2707" s="14" t="n">
        <v>307</v>
      </c>
      <c r="C2707" s="15" t="n">
        <v>310.19</v>
      </c>
      <c r="D2707" s="16" t="n">
        <v>307</v>
      </c>
      <c r="E2707" s="17" t="n">
        <v>309.36</v>
      </c>
      <c r="F2707" s="18" t="n">
        <v>15497500</v>
      </c>
      <c r="G2707" s="13" t="n">
        <v>308.04</v>
      </c>
      <c r="I2707" s="7" t="n">
        <f aca="false">C2707 - E2706</f>
        <v>6.00999999999999</v>
      </c>
      <c r="J2707" s="8" t="n">
        <f aca="false">E2706 - D2707</f>
        <v>-2.81999999999999</v>
      </c>
      <c r="K2707" s="9" t="n">
        <f aca="false">E2707 - E2706</f>
        <v>5.18000000000001</v>
      </c>
      <c r="L2707" s="21" t="n">
        <f aca="false">I2707 / $E$2</f>
        <v>0.0599501246882792</v>
      </c>
      <c r="M2707" s="22" t="n">
        <f aca="false">J2707 / $E$2</f>
        <v>-0.0281296758104737</v>
      </c>
      <c r="N2707" s="23" t="n">
        <f aca="false">K2707 / $E$2</f>
        <v>0.0516708229426435</v>
      </c>
      <c r="O2707" s="10" t="str">
        <f aca="false">IF(OR(J2707 &lt; 0, I2707 &lt; 0), IF(J2707 &lt; 0, "BUY", "SELL"), "S.W.")</f>
        <v>BUY</v>
      </c>
      <c r="P2707" s="11" t="n">
        <f aca="false">IF(OR(O2706="BUY", O2706 = "SELL"), IF(O2706 = "BUY", E2707 - B2707, B2707 - E2707), 0)</f>
        <v>2.36000000000001</v>
      </c>
      <c r="Q2707" s="24" t="n">
        <f aca="false">(F2707 - F2706) / F2706</f>
        <v>0.0236873220643508</v>
      </c>
      <c r="R2707" s="25" t="inlineStr">
        <f aca="true">IF(ROW(Q2707) - 2 &gt;= 3, AVERAGE(Q2707:OFFSET(Q2707,1 - $R$2, 0)), "")</f>
        <is>
          <t/>
        </is>
      </c>
    </row>
    <row collapsed="false" customFormat="false" customHeight="false" hidden="false" ht="13.3" outlineLevel="0" r="2708">
      <c r="A2708" s="20" t="n">
        <v>40485</v>
      </c>
      <c r="B2708" s="14" t="n">
        <v>311.37</v>
      </c>
      <c r="C2708" s="15" t="n">
        <v>312.88</v>
      </c>
      <c r="D2708" s="16" t="n">
        <v>308.53</v>
      </c>
      <c r="E2708" s="17" t="n">
        <v>312.8</v>
      </c>
      <c r="F2708" s="18" t="n">
        <v>18155300</v>
      </c>
      <c r="G2708" s="13" t="n">
        <v>311.46</v>
      </c>
      <c r="I2708" s="7" t="n">
        <f aca="false">C2708 - E2707</f>
        <v>3.51999999999998</v>
      </c>
      <c r="J2708" s="8" t="n">
        <f aca="false">E2707 - D2708</f>
        <v>0.830000000000041</v>
      </c>
      <c r="K2708" s="9" t="n">
        <f aca="false">E2708 - E2707</f>
        <v>3.44</v>
      </c>
      <c r="L2708" s="21" t="n">
        <f aca="false">I2708 / $E$2</f>
        <v>0.0351122194513714</v>
      </c>
      <c r="M2708" s="22" t="n">
        <f aca="false">J2708 / $E$2</f>
        <v>0.00827930174563632</v>
      </c>
      <c r="N2708" s="23" t="n">
        <f aca="false">K2708 / $E$2</f>
        <v>0.0343142144638404</v>
      </c>
      <c r="O2708" s="10" t="str">
        <f aca="false">IF(OR(J2708 &lt; 0, I2708 &lt; 0), IF(J2708 &lt; 0, "BUY", "SELL"), "S.W.")</f>
        <v>S.W.</v>
      </c>
      <c r="P2708" s="11" t="n">
        <f aca="false">IF(OR(O2707="BUY", O2707 = "SELL"), IF(O2707 = "BUY", E2708 - B2708, B2708 - E2708), 0)</f>
        <v>1.43000000000001</v>
      </c>
      <c r="Q2708" s="24" t="n">
        <f aca="false">(F2708 - F2707) / F2707</f>
        <v>0.171498628811099</v>
      </c>
      <c r="R2708" s="25" t="inlineStr">
        <f aca="true">IF(ROW(Q2708) - 2 &gt;= 3, AVERAGE(Q2708:OFFSET(Q2708,1 - $R$2, 0)), "")</f>
        <is>
          <t/>
        </is>
      </c>
    </row>
    <row collapsed="false" customFormat="false" customHeight="false" hidden="false" ht="13.3" outlineLevel="0" r="2709">
      <c r="A2709" s="20" t="n">
        <v>40486</v>
      </c>
      <c r="B2709" s="14" t="n">
        <v>315.45</v>
      </c>
      <c r="C2709" s="15" t="n">
        <v>320.18</v>
      </c>
      <c r="D2709" s="16" t="n">
        <v>315.03</v>
      </c>
      <c r="E2709" s="17" t="n">
        <v>318.27</v>
      </c>
      <c r="F2709" s="18" t="n">
        <v>22946000</v>
      </c>
      <c r="G2709" s="13" t="n">
        <v>316.91</v>
      </c>
      <c r="I2709" s="7" t="n">
        <f aca="false">C2709 - E2708</f>
        <v>7.38</v>
      </c>
      <c r="J2709" s="8" t="n">
        <f aca="false">E2708 - D2709</f>
        <v>-2.22999999999996</v>
      </c>
      <c r="K2709" s="9" t="n">
        <f aca="false">E2709 - E2708</f>
        <v>5.46999999999997</v>
      </c>
      <c r="L2709" s="21" t="n">
        <f aca="false">I2709 / $E$2</f>
        <v>0.0736159600997506</v>
      </c>
      <c r="M2709" s="22" t="n">
        <f aca="false">J2709 / $E$2</f>
        <v>-0.022244389027431</v>
      </c>
      <c r="N2709" s="23" t="n">
        <f aca="false">K2709 / $E$2</f>
        <v>0.0545635910224436</v>
      </c>
      <c r="O2709" s="10" t="str">
        <f aca="false">IF(OR(J2709 &lt; 0, I2709 &lt; 0), IF(J2709 &lt; 0, "BUY", "SELL"), "S.W.")</f>
        <v>BUY</v>
      </c>
      <c r="P2709" s="11" t="n">
        <f aca="false">IF(OR(O2708="BUY", O2708 = "SELL"), IF(O2708 = "BUY", E2709 - B2709, B2709 - E2709), 0)</f>
        <v>0</v>
      </c>
      <c r="Q2709" s="24" t="n">
        <f aca="false">(F2709 - F2708) / F2708</f>
        <v>0.263873359294531</v>
      </c>
      <c r="R2709" s="25" t="inlineStr">
        <f aca="true">IF(ROW(Q2709) - 2 &gt;= 3, AVERAGE(Q2709:OFFSET(Q2709,1 - $R$2, 0)), "")</f>
        <is>
          <t/>
        </is>
      </c>
    </row>
    <row collapsed="false" customFormat="false" customHeight="false" hidden="false" ht="13.3" outlineLevel="0" r="2710">
      <c r="A2710" s="20" t="n">
        <v>40487</v>
      </c>
      <c r="B2710" s="14" t="n">
        <v>317.99</v>
      </c>
      <c r="C2710" s="15" t="n">
        <v>319.57</v>
      </c>
      <c r="D2710" s="16" t="n">
        <v>316.75</v>
      </c>
      <c r="E2710" s="17" t="n">
        <v>317.13</v>
      </c>
      <c r="F2710" s="18" t="n">
        <v>12901900</v>
      </c>
      <c r="G2710" s="13" t="n">
        <v>315.77</v>
      </c>
      <c r="I2710" s="7" t="n">
        <f aca="false">C2710 - E2709</f>
        <v>1.30000000000001</v>
      </c>
      <c r="J2710" s="8" t="n">
        <f aca="false">E2709 - D2710</f>
        <v>1.51999999999998</v>
      </c>
      <c r="K2710" s="9" t="n">
        <f aca="false">E2710 - E2709</f>
        <v>-1.13999999999999</v>
      </c>
      <c r="L2710" s="21" t="n">
        <f aca="false">I2710 / $E$2</f>
        <v>0.0129675810473817</v>
      </c>
      <c r="M2710" s="22" t="n">
        <f aca="false">J2710 / $E$2</f>
        <v>0.0151620947630921</v>
      </c>
      <c r="N2710" s="23" t="n">
        <f aca="false">K2710 / $E$2</f>
        <v>-0.0113715710723191</v>
      </c>
      <c r="O2710" s="10" t="str">
        <f aca="false">IF(OR(J2710 &lt; 0, I2710 &lt; 0), IF(J2710 &lt; 0, "BUY", "SELL"), "S.W.")</f>
        <v>S.W.</v>
      </c>
      <c r="P2710" s="11" t="n">
        <f aca="false">IF(OR(O2709="BUY", O2709 = "SELL"), IF(O2709 = "BUY", E2710 - B2710, B2710 - E2710), 0)</f>
        <v>-0.860000000000014</v>
      </c>
      <c r="Q2710" s="24" t="n">
        <f aca="false">(F2710 - F2709) / F2709</f>
        <v>-0.437727708533078</v>
      </c>
      <c r="R2710" s="25" t="inlineStr">
        <f aca="true">IF(ROW(Q2710) - 2 &gt;= 3, AVERAGE(Q2710:OFFSET(Q2710,1 - $R$2, 0)), "")</f>
        <is>
          <t/>
        </is>
      </c>
    </row>
    <row collapsed="false" customFormat="false" customHeight="false" hidden="false" ht="13.3" outlineLevel="0" r="2711">
      <c r="A2711" s="20" t="n">
        <v>40490</v>
      </c>
      <c r="B2711" s="14" t="n">
        <v>317.2</v>
      </c>
      <c r="C2711" s="15" t="n">
        <v>319.77</v>
      </c>
      <c r="D2711" s="16" t="n">
        <v>316.76</v>
      </c>
      <c r="E2711" s="17" t="n">
        <v>318.62</v>
      </c>
      <c r="F2711" s="18" t="n">
        <v>10062800</v>
      </c>
      <c r="G2711" s="13" t="n">
        <v>317.26</v>
      </c>
      <c r="I2711" s="7" t="n">
        <f aca="false">C2711 - E2710</f>
        <v>2.63999999999999</v>
      </c>
      <c r="J2711" s="8" t="n">
        <f aca="false">E2710 - D2711</f>
        <v>0.370000000000005</v>
      </c>
      <c r="K2711" s="9" t="n">
        <f aca="false">E2711 - E2710</f>
        <v>1.49000000000001</v>
      </c>
      <c r="L2711" s="21" t="n">
        <f aca="false">I2711 / $E$2</f>
        <v>0.0263341645885285</v>
      </c>
      <c r="M2711" s="22" t="n">
        <f aca="false">J2711 / $E$2</f>
        <v>0.00369077306733172</v>
      </c>
      <c r="N2711" s="23" t="n">
        <f aca="false">K2711 / $E$2</f>
        <v>0.0148628428927682</v>
      </c>
      <c r="O2711" s="10" t="str">
        <f aca="false">IF(OR(J2711 &lt; 0, I2711 &lt; 0), IF(J2711 &lt; 0, "BUY", "SELL"), "S.W.")</f>
        <v>S.W.</v>
      </c>
      <c r="P2711" s="11" t="n">
        <f aca="false">IF(OR(O2710="BUY", O2710 = "SELL"), IF(O2710 = "BUY", E2711 - B2711, B2711 - E2711), 0)</f>
        <v>0</v>
      </c>
      <c r="Q2711" s="24" t="n">
        <f aca="false">(F2711 - F2710) / F2710</f>
        <v>-0.220052860431409</v>
      </c>
      <c r="R2711" s="25" t="inlineStr">
        <f aca="true">IF(ROW(Q2711) - 2 &gt;= 3, AVERAGE(Q2711:OFFSET(Q2711,1 - $R$2, 0)), "")</f>
        <is>
          <t/>
        </is>
      </c>
    </row>
    <row collapsed="false" customFormat="false" customHeight="false" hidden="false" ht="13.3" outlineLevel="0" r="2712">
      <c r="A2712" s="20" t="n">
        <v>40491</v>
      </c>
      <c r="B2712" s="14" t="n">
        <v>321.05</v>
      </c>
      <c r="C2712" s="15" t="n">
        <v>321.3</v>
      </c>
      <c r="D2712" s="16" t="n">
        <v>314.5</v>
      </c>
      <c r="E2712" s="17" t="n">
        <v>316.08</v>
      </c>
      <c r="F2712" s="18" t="n">
        <v>13698000</v>
      </c>
      <c r="G2712" s="13" t="n">
        <v>314.73</v>
      </c>
      <c r="I2712" s="7" t="n">
        <f aca="false">C2712 - E2711</f>
        <v>2.68000000000001</v>
      </c>
      <c r="J2712" s="8" t="n">
        <f aca="false">E2711 - D2712</f>
        <v>4.12</v>
      </c>
      <c r="K2712" s="9" t="n">
        <f aca="false">E2712 - E2711</f>
        <v>-2.54000000000002</v>
      </c>
      <c r="L2712" s="21" t="n">
        <f aca="false">I2712 / $E$2</f>
        <v>0.0267331670822943</v>
      </c>
      <c r="M2712" s="22" t="n">
        <f aca="false">J2712 / $E$2</f>
        <v>0.0410972568578554</v>
      </c>
      <c r="N2712" s="23" t="n">
        <f aca="false">K2712 / $E$2</f>
        <v>-0.0253366583541149</v>
      </c>
      <c r="O2712" s="10" t="str">
        <f aca="false">IF(OR(J2712 &lt; 0, I2712 &lt; 0), IF(J2712 &lt; 0, "BUY", "SELL"), "S.W.")</f>
        <v>S.W.</v>
      </c>
      <c r="P2712" s="11" t="n">
        <f aca="false">IF(OR(O2711="BUY", O2711 = "SELL"), IF(O2711 = "BUY", E2712 - B2712, B2712 - E2712), 0)</f>
        <v>0</v>
      </c>
      <c r="Q2712" s="24" t="n">
        <f aca="false">(F2712 - F2711) / F2711</f>
        <v>0.36125134157491</v>
      </c>
      <c r="R2712" s="25" t="inlineStr">
        <f aca="true">IF(ROW(Q2712) - 2 &gt;= 3, AVERAGE(Q2712:OFFSET(Q2712,1 - $R$2, 0)), "")</f>
        <is>
          <t/>
        </is>
      </c>
    </row>
    <row collapsed="false" customFormat="false" customHeight="false" hidden="false" ht="13.3" outlineLevel="0" r="2713">
      <c r="A2713" s="20" t="n">
        <v>40492</v>
      </c>
      <c r="B2713" s="14" t="n">
        <v>316.64</v>
      </c>
      <c r="C2713" s="15" t="n">
        <v>318.77</v>
      </c>
      <c r="D2713" s="16" t="n">
        <v>313.55</v>
      </c>
      <c r="E2713" s="17" t="n">
        <v>318.03</v>
      </c>
      <c r="F2713" s="18" t="n">
        <v>13722400</v>
      </c>
      <c r="G2713" s="13" t="n">
        <v>316.67</v>
      </c>
      <c r="I2713" s="7" t="n">
        <f aca="false">C2713 - E2712</f>
        <v>2.69</v>
      </c>
      <c r="J2713" s="8" t="n">
        <f aca="false">E2712 - D2713</f>
        <v>2.52999999999997</v>
      </c>
      <c r="K2713" s="9" t="n">
        <f aca="false">E2713 - E2712</f>
        <v>1.94999999999999</v>
      </c>
      <c r="L2713" s="21" t="n">
        <f aca="false">I2713 / $E$2</f>
        <v>0.0268329177057356</v>
      </c>
      <c r="M2713" s="22" t="n">
        <f aca="false">J2713 / $E$2</f>
        <v>0.025236907730673</v>
      </c>
      <c r="N2713" s="23" t="n">
        <f aca="false">K2713 / $E$2</f>
        <v>0.0194513715710722</v>
      </c>
      <c r="O2713" s="10" t="str">
        <f aca="false">IF(OR(J2713 &lt; 0, I2713 &lt; 0), IF(J2713 &lt; 0, "BUY", "SELL"), "S.W.")</f>
        <v>S.W.</v>
      </c>
      <c r="P2713" s="11" t="n">
        <f aca="false">IF(OR(O2712="BUY", O2712 = "SELL"), IF(O2712 = "BUY", E2713 - B2713, B2713 - E2713), 0)</f>
        <v>0</v>
      </c>
      <c r="Q2713" s="24" t="n">
        <f aca="false">(F2713 - F2712) / F2712</f>
        <v>0.00178128193896919</v>
      </c>
      <c r="R2713" s="25" t="inlineStr">
        <f aca="true">IF(ROW(Q2713) - 2 &gt;= 3, AVERAGE(Q2713:OFFSET(Q2713,1 - $R$2, 0)), "")</f>
        <is>
          <t/>
        </is>
      </c>
    </row>
    <row collapsed="false" customFormat="false" customHeight="false" hidden="false" ht="13.3" outlineLevel="0" r="2714">
      <c r="A2714" s="20" t="n">
        <v>40493</v>
      </c>
      <c r="B2714" s="14" t="n">
        <v>315</v>
      </c>
      <c r="C2714" s="15" t="n">
        <v>318.4</v>
      </c>
      <c r="D2714" s="16" t="n">
        <v>314.25</v>
      </c>
      <c r="E2714" s="17" t="n">
        <v>316.65</v>
      </c>
      <c r="F2714" s="18" t="n">
        <v>12903000</v>
      </c>
      <c r="G2714" s="13" t="n">
        <v>315.3</v>
      </c>
      <c r="I2714" s="7" t="n">
        <f aca="false">C2714 - E2713</f>
        <v>0.370000000000005</v>
      </c>
      <c r="J2714" s="8" t="n">
        <f aca="false">E2713 - D2714</f>
        <v>3.77999999999997</v>
      </c>
      <c r="K2714" s="9" t="n">
        <f aca="false">E2714 - E2713</f>
        <v>-1.38</v>
      </c>
      <c r="L2714" s="21" t="n">
        <f aca="false">I2714 / $E$2</f>
        <v>0.00369077306733172</v>
      </c>
      <c r="M2714" s="22" t="n">
        <f aca="false">J2714 / $E$2</f>
        <v>0.0377057356608476</v>
      </c>
      <c r="N2714" s="23" t="n">
        <f aca="false">K2714 / $E$2</f>
        <v>-0.0137655860349127</v>
      </c>
      <c r="O2714" s="10" t="str">
        <f aca="false">IF(OR(J2714 &lt; 0, I2714 &lt; 0), IF(J2714 &lt; 0, "BUY", "SELL"), "S.W.")</f>
        <v>S.W.</v>
      </c>
      <c r="P2714" s="11" t="n">
        <f aca="false">IF(OR(O2713="BUY", O2713 = "SELL"), IF(O2713 = "BUY", E2714 - B2714, B2714 - E2714), 0)</f>
        <v>0</v>
      </c>
      <c r="Q2714" s="24" t="n">
        <f aca="false">(F2714 - F2713) / F2713</f>
        <v>-0.0597125867195243</v>
      </c>
      <c r="R2714" s="25" t="inlineStr">
        <f aca="true">IF(ROW(Q2714) - 2 &gt;= 3, AVERAGE(Q2714:OFFSET(Q2714,1 - $R$2, 0)), "")</f>
        <is>
          <t/>
        </is>
      </c>
    </row>
    <row collapsed="false" customFormat="false" customHeight="false" hidden="false" ht="13.3" outlineLevel="0" r="2715">
      <c r="A2715" s="20" t="n">
        <v>40494</v>
      </c>
      <c r="B2715" s="14" t="n">
        <v>316</v>
      </c>
      <c r="C2715" s="15" t="n">
        <v>316.5</v>
      </c>
      <c r="D2715" s="16" t="n">
        <v>303.63</v>
      </c>
      <c r="E2715" s="17" t="n">
        <v>308.03</v>
      </c>
      <c r="F2715" s="18" t="n">
        <v>28423100</v>
      </c>
      <c r="G2715" s="13" t="n">
        <v>306.71</v>
      </c>
      <c r="I2715" s="7" t="n">
        <f aca="false">C2715 - E2714</f>
        <v>-0.149999999999977</v>
      </c>
      <c r="J2715" s="8" t="n">
        <f aca="false">E2714 - D2715</f>
        <v>13.02</v>
      </c>
      <c r="K2715" s="9" t="n">
        <f aca="false">E2715 - E2714</f>
        <v>-8.62</v>
      </c>
      <c r="L2715" s="21" t="n">
        <f aca="false">I2715 / $E$2</f>
        <v>-0.00149625935162072</v>
      </c>
      <c r="M2715" s="22" t="n">
        <f aca="false">J2715 / $E$2</f>
        <v>0.129875311720698</v>
      </c>
      <c r="N2715" s="23" t="n">
        <f aca="false">K2715 / $E$2</f>
        <v>-0.0859850374064838</v>
      </c>
      <c r="O2715" s="10" t="str">
        <f aca="false">IF(OR(J2715 &lt; 0, I2715 &lt; 0), IF(J2715 &lt; 0, "BUY", "SELL"), "S.W.")</f>
        <v>SELL</v>
      </c>
      <c r="P2715" s="11" t="n">
        <f aca="false">IF(OR(O2714="BUY", O2714 = "SELL"), IF(O2714 = "BUY", E2715 - B2715, B2715 - E2715), 0)</f>
        <v>0</v>
      </c>
      <c r="Q2715" s="24" t="n">
        <f aca="false">(F2715 - F2714) / F2714</f>
        <v>1.20282879950399</v>
      </c>
      <c r="R2715" s="25" t="inlineStr">
        <f aca="true">IF(ROW(Q2715) - 2 &gt;= 3, AVERAGE(Q2715:OFFSET(Q2715,1 - $R$2, 0)), "")</f>
        <is>
          <t/>
        </is>
      </c>
    </row>
    <row collapsed="false" customFormat="false" customHeight="false" hidden="false" ht="13.3" outlineLevel="0" r="2716">
      <c r="A2716" s="20" t="n">
        <v>40497</v>
      </c>
      <c r="B2716" s="14" t="n">
        <v>308.46</v>
      </c>
      <c r="C2716" s="15" t="n">
        <v>310.54</v>
      </c>
      <c r="D2716" s="16" t="n">
        <v>306.27</v>
      </c>
      <c r="E2716" s="17" t="n">
        <v>307.04</v>
      </c>
      <c r="F2716" s="18" t="n">
        <v>14414500</v>
      </c>
      <c r="G2716" s="13" t="n">
        <v>305.73</v>
      </c>
      <c r="I2716" s="7" t="n">
        <f aca="false">C2716 - E2715</f>
        <v>2.51000000000005</v>
      </c>
      <c r="J2716" s="8" t="n">
        <f aca="false">E2715 - D2716</f>
        <v>1.75999999999999</v>
      </c>
      <c r="K2716" s="9" t="n">
        <f aca="false">E2716 - E2715</f>
        <v>-0.989999999999952</v>
      </c>
      <c r="L2716" s="21" t="n">
        <f aca="false">I2716 / $E$2</f>
        <v>0.025037406483791</v>
      </c>
      <c r="M2716" s="22" t="n">
        <f aca="false">J2716 / $E$2</f>
        <v>0.0175561097256857</v>
      </c>
      <c r="N2716" s="23" t="n">
        <f aca="false">K2716 / $E$2</f>
        <v>-0.00987531172069778</v>
      </c>
      <c r="O2716" s="10" t="str">
        <f aca="false">IF(OR(J2716 &lt; 0, I2716 &lt; 0), IF(J2716 &lt; 0, "BUY", "SELL"), "S.W.")</f>
        <v>S.W.</v>
      </c>
      <c r="P2716" s="11" t="n">
        <f aca="false">IF(OR(O2715="BUY", O2715 = "SELL"), IF(O2715 = "BUY", E2716 - B2716, B2716 - E2716), 0)</f>
        <v>1.41999999999996</v>
      </c>
      <c r="Q2716" s="24" t="n">
        <f aca="false">(F2716 - F2715) / F2715</f>
        <v>-0.492859681034088</v>
      </c>
      <c r="R2716" s="25" t="inlineStr">
        <f aca="true">IF(ROW(Q2716) - 2 &gt;= 3, AVERAGE(Q2716:OFFSET(Q2716,1 - $R$2, 0)), "")</f>
        <is>
          <t/>
        </is>
      </c>
    </row>
    <row collapsed="false" customFormat="false" customHeight="false" hidden="false" ht="13.3" outlineLevel="0" r="2717">
      <c r="A2717" s="20" t="n">
        <v>40498</v>
      </c>
      <c r="B2717" s="14" t="n">
        <v>305.72</v>
      </c>
      <c r="C2717" s="15" t="n">
        <v>307.6</v>
      </c>
      <c r="D2717" s="16" t="n">
        <v>299.32</v>
      </c>
      <c r="E2717" s="17" t="n">
        <v>301.59</v>
      </c>
      <c r="F2717" s="18" t="n">
        <v>23487500</v>
      </c>
      <c r="G2717" s="13" t="n">
        <v>300.3</v>
      </c>
      <c r="I2717" s="7" t="n">
        <f aca="false">C2717 - E2716</f>
        <v>0.560000000000002</v>
      </c>
      <c r="J2717" s="8" t="n">
        <f aca="false">E2716 - D2717</f>
        <v>7.72000000000003</v>
      </c>
      <c r="K2717" s="9" t="n">
        <f aca="false">E2717 - E2716</f>
        <v>-5.45000000000005</v>
      </c>
      <c r="L2717" s="21" t="n">
        <f aca="false">I2717 / $E$2</f>
        <v>0.00558603491271823</v>
      </c>
      <c r="M2717" s="22" t="n">
        <f aca="false">J2717 / $E$2</f>
        <v>0.0770074812967584</v>
      </c>
      <c r="N2717" s="23" t="n">
        <f aca="false">K2717 / $E$2</f>
        <v>-0.0543640897755616</v>
      </c>
      <c r="O2717" s="10" t="str">
        <f aca="false">IF(OR(J2717 &lt; 0, I2717 &lt; 0), IF(J2717 &lt; 0, "BUY", "SELL"), "S.W.")</f>
        <v>S.W.</v>
      </c>
      <c r="P2717" s="11" t="n">
        <f aca="false">IF(OR(O2716="BUY", O2716 = "SELL"), IF(O2716 = "BUY", E2717 - B2717, B2717 - E2717), 0)</f>
        <v>0</v>
      </c>
      <c r="Q2717" s="24" t="n">
        <f aca="false">(F2717 - F2716) / F2716</f>
        <v>0.629435637725901</v>
      </c>
      <c r="R2717" s="25" t="inlineStr">
        <f aca="true">IF(ROW(Q2717) - 2 &gt;= 3, AVERAGE(Q2717:OFFSET(Q2717,1 - $R$2, 0)), "")</f>
        <is>
          <t/>
        </is>
      </c>
    </row>
    <row collapsed="false" customFormat="false" customHeight="false" hidden="false" ht="13.3" outlineLevel="0" r="2718">
      <c r="A2718" s="20" t="n">
        <v>40499</v>
      </c>
      <c r="B2718" s="14" t="n">
        <v>301.2</v>
      </c>
      <c r="C2718" s="15" t="n">
        <v>303.99</v>
      </c>
      <c r="D2718" s="16" t="n">
        <v>297.76</v>
      </c>
      <c r="E2718" s="17" t="n">
        <v>300.5</v>
      </c>
      <c r="F2718" s="18" t="n">
        <v>17123200</v>
      </c>
      <c r="G2718" s="13" t="n">
        <v>299.22</v>
      </c>
      <c r="I2718" s="7" t="n">
        <f aca="false">C2718 - E2717</f>
        <v>2.40000000000003</v>
      </c>
      <c r="J2718" s="8" t="n">
        <f aca="false">E2717 - D2718</f>
        <v>3.82999999999998</v>
      </c>
      <c r="K2718" s="9" t="n">
        <f aca="false">E2718 - E2717</f>
        <v>-1.08999999999998</v>
      </c>
      <c r="L2718" s="21" t="n">
        <f aca="false">I2718 / $E$2</f>
        <v>0.0239401496259355</v>
      </c>
      <c r="M2718" s="22" t="n">
        <f aca="false">J2718 / $E$2</f>
        <v>0.0382044887780547</v>
      </c>
      <c r="N2718" s="23" t="n">
        <f aca="false">K2718 / $E$2</f>
        <v>-0.010872817955112</v>
      </c>
      <c r="O2718" s="10" t="str">
        <f aca="false">IF(OR(J2718 &lt; 0, I2718 &lt; 0), IF(J2718 &lt; 0, "BUY", "SELL"), "S.W.")</f>
        <v>S.W.</v>
      </c>
      <c r="P2718" s="11" t="n">
        <f aca="false">IF(OR(O2717="BUY", O2717 = "SELL"), IF(O2717 = "BUY", E2718 - B2718, B2718 - E2718), 0)</f>
        <v>0</v>
      </c>
      <c r="Q2718" s="24" t="n">
        <f aca="false">(F2718 - F2717) / F2717</f>
        <v>-0.270965407131453</v>
      </c>
      <c r="R2718" s="25" t="inlineStr">
        <f aca="true">IF(ROW(Q2718) - 2 &gt;= 3, AVERAGE(Q2718:OFFSET(Q2718,1 - $R$2, 0)), "")</f>
        <is>
          <t/>
        </is>
      </c>
    </row>
    <row collapsed="false" customFormat="false" customHeight="false" hidden="false" ht="13.3" outlineLevel="0" r="2719">
      <c r="A2719" s="20" t="n">
        <v>40500</v>
      </c>
      <c r="B2719" s="14" t="n">
        <v>305.2</v>
      </c>
      <c r="C2719" s="15" t="n">
        <v>309.67</v>
      </c>
      <c r="D2719" s="16" t="n">
        <v>304.69</v>
      </c>
      <c r="E2719" s="17" t="n">
        <v>308.43</v>
      </c>
      <c r="F2719" s="18" t="n">
        <v>17660400</v>
      </c>
      <c r="G2719" s="13" t="n">
        <v>307.11</v>
      </c>
      <c r="I2719" s="7" t="n">
        <f aca="false">C2719 - E2718</f>
        <v>9.17000000000002</v>
      </c>
      <c r="J2719" s="8" t="n">
        <f aca="false">E2718 - D2719</f>
        <v>-4.19</v>
      </c>
      <c r="K2719" s="9" t="n">
        <f aca="false">E2719 - E2718</f>
        <v>7.93000000000001</v>
      </c>
      <c r="L2719" s="21" t="n">
        <f aca="false">I2719 / $E$2</f>
        <v>0.0914713216957608</v>
      </c>
      <c r="M2719" s="22" t="n">
        <f aca="false">J2719 / $E$2</f>
        <v>-0.0417955112219451</v>
      </c>
      <c r="N2719" s="23" t="n">
        <f aca="false">K2719 / $E$2</f>
        <v>0.0791022443890275</v>
      </c>
      <c r="O2719" s="10" t="str">
        <f aca="false">IF(OR(J2719 &lt; 0, I2719 &lt; 0), IF(J2719 &lt; 0, "BUY", "SELL"), "S.W.")</f>
        <v>BUY</v>
      </c>
      <c r="P2719" s="11" t="n">
        <f aca="false">IF(OR(O2718="BUY", O2718 = "SELL"), IF(O2718 = "BUY", E2719 - B2719, B2719 - E2719), 0)</f>
        <v>0</v>
      </c>
      <c r="Q2719" s="24" t="n">
        <f aca="false">(F2719 - F2718) / F2718</f>
        <v>0.03137264062792</v>
      </c>
      <c r="R2719" s="25" t="inlineStr">
        <f aca="true">IF(ROW(Q2719) - 2 &gt;= 3, AVERAGE(Q2719:OFFSET(Q2719,1 - $R$2, 0)), "")</f>
        <is>
          <t/>
        </is>
      </c>
    </row>
    <row collapsed="false" customFormat="false" customHeight="false" hidden="false" ht="13.3" outlineLevel="0" r="2720">
      <c r="A2720" s="20" t="n">
        <v>40501</v>
      </c>
      <c r="B2720" s="14" t="n">
        <v>307.97</v>
      </c>
      <c r="C2720" s="15" t="n">
        <v>308.4</v>
      </c>
      <c r="D2720" s="16" t="n">
        <v>305.24</v>
      </c>
      <c r="E2720" s="17" t="n">
        <v>306.73</v>
      </c>
      <c r="F2720" s="18" t="n">
        <v>13744400</v>
      </c>
      <c r="G2720" s="13" t="n">
        <v>305.42</v>
      </c>
      <c r="I2720" s="7" t="n">
        <f aca="false">C2720 - E2719</f>
        <v>-0.0300000000000296</v>
      </c>
      <c r="J2720" s="8" t="n">
        <f aca="false">E2719 - D2720</f>
        <v>3.19</v>
      </c>
      <c r="K2720" s="9" t="n">
        <f aca="false">E2720 - E2719</f>
        <v>-1.69999999999999</v>
      </c>
      <c r="L2720" s="21" t="n">
        <f aca="false">I2720 / $E$2</f>
        <v>-0.000299251870324484</v>
      </c>
      <c r="M2720" s="22" t="n">
        <f aca="false">J2720 / $E$2</f>
        <v>0.0318204488778055</v>
      </c>
      <c r="N2720" s="23" t="n">
        <f aca="false">K2720 / $E$2</f>
        <v>-0.0169576059850373</v>
      </c>
      <c r="O2720" s="10" t="str">
        <f aca="false">IF(OR(J2720 &lt; 0, I2720 &lt; 0), IF(J2720 &lt; 0, "BUY", "SELL"), "S.W.")</f>
        <v>SELL</v>
      </c>
      <c r="P2720" s="11" t="n">
        <f aca="false">IF(OR(O2719="BUY", O2719 = "SELL"), IF(O2719 = "BUY", E2720 - B2720, B2720 - E2720), 0)</f>
        <v>-1.24000000000001</v>
      </c>
      <c r="Q2720" s="24" t="n">
        <f aca="false">(F2720 - F2719) / F2719</f>
        <v>-0.221739031958506</v>
      </c>
      <c r="R2720" s="25" t="inlineStr">
        <f aca="true">IF(ROW(Q2720) - 2 &gt;= 3, AVERAGE(Q2720:OFFSET(Q2720,1 - $R$2, 0)), "")</f>
        <is>
          <t/>
        </is>
      </c>
    </row>
    <row collapsed="false" customFormat="false" customHeight="false" hidden="false" ht="13.3" outlineLevel="0" r="2721">
      <c r="A2721" s="20" t="n">
        <v>40504</v>
      </c>
      <c r="B2721" s="14" t="n">
        <v>306.68</v>
      </c>
      <c r="C2721" s="15" t="n">
        <v>313.36</v>
      </c>
      <c r="D2721" s="16" t="n">
        <v>305.87</v>
      </c>
      <c r="E2721" s="17" t="n">
        <v>313.36</v>
      </c>
      <c r="F2721" s="18" t="n">
        <v>14038400</v>
      </c>
      <c r="G2721" s="13" t="n">
        <v>312.02</v>
      </c>
      <c r="I2721" s="7" t="n">
        <f aca="false">C2721 - E2720</f>
        <v>6.63</v>
      </c>
      <c r="J2721" s="8" t="n">
        <f aca="false">E2720 - D2721</f>
        <v>0.860000000000014</v>
      </c>
      <c r="K2721" s="9" t="n">
        <f aca="false">E2721 - E2720</f>
        <v>6.63</v>
      </c>
      <c r="L2721" s="21" t="n">
        <f aca="false">I2721 / $E$2</f>
        <v>0.0661346633416459</v>
      </c>
      <c r="M2721" s="22" t="n">
        <f aca="false">J2721 / $E$2</f>
        <v>0.00857855361596024</v>
      </c>
      <c r="N2721" s="23" t="n">
        <f aca="false">K2721 / $E$2</f>
        <v>0.0661346633416459</v>
      </c>
      <c r="O2721" s="10" t="str">
        <f aca="false">IF(OR(J2721 &lt; 0, I2721 &lt; 0), IF(J2721 &lt; 0, "BUY", "SELL"), "S.W.")</f>
        <v>S.W.</v>
      </c>
      <c r="P2721" s="11" t="n">
        <f aca="false">IF(OR(O2720="BUY", O2720 = "SELL"), IF(O2720 = "BUY", E2721 - B2721, B2721 - E2721), 0)</f>
        <v>-6.68000000000001</v>
      </c>
      <c r="Q2721" s="24" t="n">
        <f aca="false">(F2721 - F2720) / F2720</f>
        <v>0.0213905299612933</v>
      </c>
      <c r="R2721" s="25" t="inlineStr">
        <f aca="true">IF(ROW(Q2721) - 2 &gt;= 3, AVERAGE(Q2721:OFFSET(Q2721,1 - $R$2, 0)), "")</f>
        <is>
          <t/>
        </is>
      </c>
    </row>
    <row collapsed="false" customFormat="false" customHeight="false" hidden="false" ht="13.3" outlineLevel="0" r="2722">
      <c r="A2722" s="20" t="n">
        <v>40505</v>
      </c>
      <c r="B2722" s="14" t="n">
        <v>310.45</v>
      </c>
      <c r="C2722" s="15" t="n">
        <v>311.75</v>
      </c>
      <c r="D2722" s="16" t="n">
        <v>306.56</v>
      </c>
      <c r="E2722" s="17" t="n">
        <v>308.73</v>
      </c>
      <c r="F2722" s="18" t="n">
        <v>18551700</v>
      </c>
      <c r="G2722" s="13" t="n">
        <v>307.41</v>
      </c>
      <c r="I2722" s="7" t="n">
        <f aca="false">C2722 - E2721</f>
        <v>-1.61000000000001</v>
      </c>
      <c r="J2722" s="8" t="n">
        <f aca="false">E2721 - D2722</f>
        <v>6.80000000000001</v>
      </c>
      <c r="K2722" s="9" t="n">
        <f aca="false">E2722 - E2721</f>
        <v>-4.63</v>
      </c>
      <c r="L2722" s="21" t="n">
        <f aca="false">I2722 / $E$2</f>
        <v>-0.016059850374065</v>
      </c>
      <c r="M2722" s="22" t="n">
        <f aca="false">J2722 / $E$2</f>
        <v>0.0678304239401497</v>
      </c>
      <c r="N2722" s="23" t="n">
        <f aca="false">K2722 / $E$2</f>
        <v>-0.0461845386533665</v>
      </c>
      <c r="O2722" s="10" t="str">
        <f aca="false">IF(OR(J2722 &lt; 0, I2722 &lt; 0), IF(J2722 &lt; 0, "BUY", "SELL"), "S.W.")</f>
        <v>SELL</v>
      </c>
      <c r="P2722" s="11" t="n">
        <f aca="false">IF(OR(O2721="BUY", O2721 = "SELL"), IF(O2721 = "BUY", E2722 - B2722, B2722 - E2722), 0)</f>
        <v>0</v>
      </c>
      <c r="Q2722" s="24" t="n">
        <f aca="false">(F2722 - F2721) / F2721</f>
        <v>0.321496751766583</v>
      </c>
      <c r="R2722" s="25" t="inlineStr">
        <f aca="true">IF(ROW(Q2722) - 2 &gt;= 3, AVERAGE(Q2722:OFFSET(Q2722,1 - $R$2, 0)), "")</f>
        <is>
          <t/>
        </is>
      </c>
    </row>
    <row collapsed="false" customFormat="false" customHeight="false" hidden="false" ht="13.3" outlineLevel="0" r="2723">
      <c r="A2723" s="20" t="n">
        <v>40506</v>
      </c>
      <c r="B2723" s="14" t="n">
        <v>312</v>
      </c>
      <c r="C2723" s="15" t="n">
        <v>315.4</v>
      </c>
      <c r="D2723" s="16" t="n">
        <v>311.75</v>
      </c>
      <c r="E2723" s="17" t="n">
        <v>314.8</v>
      </c>
      <c r="F2723" s="18" t="n">
        <v>14775900</v>
      </c>
      <c r="G2723" s="13" t="n">
        <v>313.45</v>
      </c>
      <c r="I2723" s="7" t="n">
        <f aca="false">C2723 - E2722</f>
        <v>6.66999999999996</v>
      </c>
      <c r="J2723" s="8" t="n">
        <f aca="false">E2722 - D2723</f>
        <v>-3.01999999999998</v>
      </c>
      <c r="K2723" s="9" t="n">
        <f aca="false">E2723 - E2722</f>
        <v>6.06999999999999</v>
      </c>
      <c r="L2723" s="21" t="n">
        <f aca="false">I2723 / $E$2</f>
        <v>0.0665336658354111</v>
      </c>
      <c r="M2723" s="22" t="n">
        <f aca="false">J2723 / $E$2</f>
        <v>-0.0301246882793016</v>
      </c>
      <c r="N2723" s="23" t="n">
        <f aca="false">K2723 / $E$2</f>
        <v>0.0605486284289276</v>
      </c>
      <c r="O2723" s="10" t="str">
        <f aca="false">IF(OR(J2723 &lt; 0, I2723 &lt; 0), IF(J2723 &lt; 0, "BUY", "SELL"), "S.W.")</f>
        <v>BUY</v>
      </c>
      <c r="P2723" s="11" t="n">
        <f aca="false">IF(OR(O2722="BUY", O2722 = "SELL"), IF(O2722 = "BUY", E2723 - B2723, B2723 - E2723), 0)</f>
        <v>-2.80000000000001</v>
      </c>
      <c r="Q2723" s="24" t="n">
        <f aca="false">(F2723 - F2722) / F2722</f>
        <v>-0.20352851760216</v>
      </c>
      <c r="R2723" s="25" t="inlineStr">
        <f aca="true">IF(ROW(Q2723) - 2 &gt;= 3, AVERAGE(Q2723:OFFSET(Q2723,1 - $R$2, 0)), "")</f>
        <is>
          <t/>
        </is>
      </c>
    </row>
    <row collapsed="false" customFormat="false" customHeight="false" hidden="false" ht="13.3" outlineLevel="0" r="2724">
      <c r="A2724" s="20" t="n">
        <v>40508</v>
      </c>
      <c r="B2724" s="14" t="n">
        <v>313.74</v>
      </c>
      <c r="C2724" s="15" t="n">
        <v>317.7</v>
      </c>
      <c r="D2724" s="16" t="n">
        <v>312.94</v>
      </c>
      <c r="E2724" s="17" t="n">
        <v>315</v>
      </c>
      <c r="F2724" s="18" t="n">
        <v>8485200</v>
      </c>
      <c r="G2724" s="13" t="n">
        <v>313.65</v>
      </c>
      <c r="I2724" s="7" t="n">
        <f aca="false">C2724 - E2723</f>
        <v>2.89999999999998</v>
      </c>
      <c r="J2724" s="8" t="n">
        <f aca="false">E2723 - D2724</f>
        <v>1.86000000000001</v>
      </c>
      <c r="K2724" s="9" t="n">
        <f aca="false">E2724 - E2723</f>
        <v>0.199999999999989</v>
      </c>
      <c r="L2724" s="21" t="n">
        <f aca="false">I2724 / $E$2</f>
        <v>0.0289276807980048</v>
      </c>
      <c r="M2724" s="22" t="n">
        <f aca="false">J2724 / $E$2</f>
        <v>0.0185536159600999</v>
      </c>
      <c r="N2724" s="23" t="n">
        <f aca="false">K2724 / $E$2</f>
        <v>0.00199501246882782</v>
      </c>
      <c r="O2724" s="10" t="str">
        <f aca="false">IF(OR(J2724 &lt; 0, I2724 &lt; 0), IF(J2724 &lt; 0, "BUY", "SELL"), "S.W.")</f>
        <v>S.W.</v>
      </c>
      <c r="P2724" s="11" t="n">
        <f aca="false">IF(OR(O2723="BUY", O2723 = "SELL"), IF(O2723 = "BUY", E2724 - B2724, B2724 - E2724), 0)</f>
        <v>1.25999999999999</v>
      </c>
      <c r="Q2724" s="24" t="n">
        <f aca="false">(F2724 - F2723) / F2723</f>
        <v>-0.425740564026557</v>
      </c>
      <c r="R2724" s="25" t="inlineStr">
        <f aca="true">IF(ROW(Q2724) - 2 &gt;= 3, AVERAGE(Q2724:OFFSET(Q2724,1 - $R$2, 0)), "")</f>
        <is>
          <t/>
        </is>
      </c>
    </row>
    <row collapsed="false" customFormat="false" customHeight="false" hidden="false" ht="13.3" outlineLevel="0" r="2725">
      <c r="A2725" s="20" t="n">
        <v>40511</v>
      </c>
      <c r="B2725" s="14" t="n">
        <v>315.5</v>
      </c>
      <c r="C2725" s="15" t="n">
        <v>317.48</v>
      </c>
      <c r="D2725" s="16" t="n">
        <v>311.38</v>
      </c>
      <c r="E2725" s="17" t="n">
        <v>316.87</v>
      </c>
      <c r="F2725" s="18" t="n">
        <v>15920900</v>
      </c>
      <c r="G2725" s="13" t="n">
        <v>315.52</v>
      </c>
      <c r="I2725" s="7" t="n">
        <f aca="false">C2725 - E2724</f>
        <v>2.48000000000002</v>
      </c>
      <c r="J2725" s="8" t="n">
        <f aca="false">E2724 - D2725</f>
        <v>3.62</v>
      </c>
      <c r="K2725" s="9" t="n">
        <f aca="false">E2725 - E2724</f>
        <v>1.87</v>
      </c>
      <c r="L2725" s="21" t="n">
        <f aca="false">I2725 / $E$2</f>
        <v>0.0247381546134665</v>
      </c>
      <c r="M2725" s="22" t="n">
        <f aca="false">J2725 / $E$2</f>
        <v>0.0361097256857856</v>
      </c>
      <c r="N2725" s="23" t="n">
        <f aca="false">K2725 / $E$2</f>
        <v>0.0186533665835412</v>
      </c>
      <c r="O2725" s="10" t="str">
        <f aca="false">IF(OR(J2725 &lt; 0, I2725 &lt; 0), IF(J2725 &lt; 0, "BUY", "SELL"), "S.W.")</f>
        <v>S.W.</v>
      </c>
      <c r="P2725" s="11" t="n">
        <f aca="false">IF(OR(O2724="BUY", O2724 = "SELL"), IF(O2724 = "BUY", E2725 - B2725, B2725 - E2725), 0)</f>
        <v>0</v>
      </c>
      <c r="Q2725" s="24" t="n">
        <f aca="false">(F2725 - F2724) / F2724</f>
        <v>0.876314052703531</v>
      </c>
      <c r="R2725" s="25" t="inlineStr">
        <f aca="true">IF(ROW(Q2725) - 2 &gt;= 3, AVERAGE(Q2725:OFFSET(Q2725,1 - $R$2, 0)), "")</f>
        <is>
          <t/>
        </is>
      </c>
    </row>
    <row collapsed="false" customFormat="false" customHeight="false" hidden="false" ht="13.3" outlineLevel="0" r="2726">
      <c r="A2726" s="20" t="n">
        <v>40512</v>
      </c>
      <c r="B2726" s="14" t="n">
        <v>313.54</v>
      </c>
      <c r="C2726" s="15" t="n">
        <v>314.36</v>
      </c>
      <c r="D2726" s="16" t="n">
        <v>310.87</v>
      </c>
      <c r="E2726" s="17" t="n">
        <v>311.15</v>
      </c>
      <c r="F2726" s="18" t="n">
        <v>17923500</v>
      </c>
      <c r="G2726" s="13" t="n">
        <v>309.82</v>
      </c>
      <c r="I2726" s="7" t="n">
        <f aca="false">C2726 - E2725</f>
        <v>-2.50999999999999</v>
      </c>
      <c r="J2726" s="8" t="n">
        <f aca="false">E2725 - D2726</f>
        <v>6</v>
      </c>
      <c r="K2726" s="9" t="n">
        <f aca="false">E2726 - E2725</f>
        <v>-5.72000000000003</v>
      </c>
      <c r="L2726" s="21" t="n">
        <f aca="false">I2726 / $E$2</f>
        <v>-0.0250374064837904</v>
      </c>
      <c r="M2726" s="22" t="n">
        <f aca="false">J2726 / $E$2</f>
        <v>0.0598503740648379</v>
      </c>
      <c r="N2726" s="23" t="n">
        <f aca="false">K2726 / $E$2</f>
        <v>-0.0570573566084791</v>
      </c>
      <c r="O2726" s="10" t="str">
        <f aca="false">IF(OR(J2726 &lt; 0, I2726 &lt; 0), IF(J2726 &lt; 0, "BUY", "SELL"), "S.W.")</f>
        <v>SELL</v>
      </c>
      <c r="P2726" s="11" t="n">
        <f aca="false">IF(OR(O2725="BUY", O2725 = "SELL"), IF(O2725 = "BUY", E2726 - B2726, B2726 - E2726), 0)</f>
        <v>0</v>
      </c>
      <c r="Q2726" s="24" t="n">
        <f aca="false">(F2726 - F2725) / F2725</f>
        <v>0.125784346362329</v>
      </c>
      <c r="R2726" s="25" t="inlineStr">
        <f aca="true">IF(ROW(Q2726) - 2 &gt;= 3, AVERAGE(Q2726:OFFSET(Q2726,1 - $R$2, 0)), "")</f>
        <is>
          <t/>
        </is>
      </c>
    </row>
    <row collapsed="false" customFormat="false" customHeight="false" hidden="false" ht="13.3" outlineLevel="0" r="2727">
      <c r="A2727" s="20" t="n">
        <v>40513</v>
      </c>
      <c r="B2727" s="14" t="n">
        <v>315.27</v>
      </c>
      <c r="C2727" s="15" t="n">
        <v>317.75</v>
      </c>
      <c r="D2727" s="16" t="n">
        <v>315</v>
      </c>
      <c r="E2727" s="17" t="n">
        <v>316.4</v>
      </c>
      <c r="F2727" s="18" t="n">
        <v>16491100</v>
      </c>
      <c r="G2727" s="13" t="n">
        <v>315.05</v>
      </c>
      <c r="I2727" s="7" t="n">
        <f aca="false">C2727 - E2726</f>
        <v>6.60000000000002</v>
      </c>
      <c r="J2727" s="8" t="n">
        <f aca="false">E2726 - D2727</f>
        <v>-3.85000000000002</v>
      </c>
      <c r="K2727" s="9" t="n">
        <f aca="false">E2727 - E2726</f>
        <v>5.25</v>
      </c>
      <c r="L2727" s="21" t="n">
        <f aca="false">I2727 / $E$2</f>
        <v>0.0658354114713219</v>
      </c>
      <c r="M2727" s="22" t="n">
        <f aca="false">J2727 / $E$2</f>
        <v>-0.0384039900249379</v>
      </c>
      <c r="N2727" s="23" t="n">
        <f aca="false">K2727 / $E$2</f>
        <v>0.0523690773067332</v>
      </c>
      <c r="O2727" s="10" t="str">
        <f aca="false">IF(OR(J2727 &lt; 0, I2727 &lt; 0), IF(J2727 &lt; 0, "BUY", "SELL"), "S.W.")</f>
        <v>BUY</v>
      </c>
      <c r="P2727" s="11" t="n">
        <f aca="false">IF(OR(O2726="BUY", O2726 = "SELL"), IF(O2726 = "BUY", E2727 - B2727, B2727 - E2727), 0)</f>
        <v>-1.13</v>
      </c>
      <c r="Q2727" s="24" t="n">
        <f aca="false">(F2727 - F2726) / F2726</f>
        <v>-0.0799174268418557</v>
      </c>
      <c r="R2727" s="25" t="inlineStr">
        <f aca="true">IF(ROW(Q2727) - 2 &gt;= 3, AVERAGE(Q2727:OFFSET(Q2727,1 - $R$2, 0)), "")</f>
        <is>
          <t/>
        </is>
      </c>
    </row>
    <row collapsed="false" customFormat="false" customHeight="false" hidden="false" ht="13.3" outlineLevel="0" r="2728">
      <c r="A2728" s="20" t="n">
        <v>40514</v>
      </c>
      <c r="B2728" s="14" t="n">
        <v>317.53</v>
      </c>
      <c r="C2728" s="15" t="n">
        <v>319</v>
      </c>
      <c r="D2728" s="16" t="n">
        <v>314.89</v>
      </c>
      <c r="E2728" s="17" t="n">
        <v>318.15</v>
      </c>
      <c r="F2728" s="18" t="n">
        <v>16529900</v>
      </c>
      <c r="G2728" s="13" t="n">
        <v>316.79</v>
      </c>
      <c r="I2728" s="7" t="n">
        <f aca="false">C2728 - E2727</f>
        <v>2.60000000000002</v>
      </c>
      <c r="J2728" s="8" t="n">
        <f aca="false">E2727 - D2728</f>
        <v>1.50999999999999</v>
      </c>
      <c r="K2728" s="9" t="n">
        <f aca="false">E2728 - E2727</f>
        <v>1.75</v>
      </c>
      <c r="L2728" s="21" t="n">
        <f aca="false">I2728 / $E$2</f>
        <v>0.0259351620947633</v>
      </c>
      <c r="M2728" s="22" t="n">
        <f aca="false">J2728 / $E$2</f>
        <v>0.0150623441396508</v>
      </c>
      <c r="N2728" s="23" t="n">
        <f aca="false">K2728 / $E$2</f>
        <v>0.0174563591022444</v>
      </c>
      <c r="O2728" s="10" t="str">
        <f aca="false">IF(OR(J2728 &lt; 0, I2728 &lt; 0), IF(J2728 &lt; 0, "BUY", "SELL"), "S.W.")</f>
        <v>S.W.</v>
      </c>
      <c r="P2728" s="11" t="n">
        <f aca="false">IF(OR(O2727="BUY", O2727 = "SELL"), IF(O2727 = "BUY", E2728 - B2728, B2728 - E2728), 0)</f>
        <v>0.620000000000005</v>
      </c>
      <c r="Q2728" s="24" t="n">
        <f aca="false">(F2728 - F2727) / F2727</f>
        <v>0.00235278422906901</v>
      </c>
      <c r="R2728" s="25" t="inlineStr">
        <f aca="true">IF(ROW(Q2728) - 2 &gt;= 3, AVERAGE(Q2728:OFFSET(Q2728,1 - $R$2, 0)), "")</f>
        <is>
          <t/>
        </is>
      </c>
    </row>
    <row collapsed="false" customFormat="false" customHeight="false" hidden="false" ht="13.3" outlineLevel="0" r="2729">
      <c r="A2729" s="20" t="n">
        <v>40515</v>
      </c>
      <c r="B2729" s="14" t="n">
        <v>317.01</v>
      </c>
      <c r="C2729" s="15" t="n">
        <v>318.65</v>
      </c>
      <c r="D2729" s="16" t="n">
        <v>316.34</v>
      </c>
      <c r="E2729" s="17" t="n">
        <v>317.44</v>
      </c>
      <c r="F2729" s="18" t="n">
        <v>12217600</v>
      </c>
      <c r="G2729" s="13" t="n">
        <v>316.08</v>
      </c>
      <c r="I2729" s="7" t="n">
        <f aca="false">C2729 - E2728</f>
        <v>0.5</v>
      </c>
      <c r="J2729" s="8" t="n">
        <f aca="false">E2728 - D2729</f>
        <v>1.81</v>
      </c>
      <c r="K2729" s="9" t="n">
        <f aca="false">E2729 - E2728</f>
        <v>-0.70999999999998</v>
      </c>
      <c r="L2729" s="21" t="n">
        <f aca="false">I2729 / $E$2</f>
        <v>0.00498753117206983</v>
      </c>
      <c r="M2729" s="22" t="n">
        <f aca="false">J2729 / $E$2</f>
        <v>0.0180548628428928</v>
      </c>
      <c r="N2729" s="23" t="n">
        <f aca="false">K2729 / $E$2</f>
        <v>-0.00708229426433895</v>
      </c>
      <c r="O2729" s="10" t="str">
        <f aca="false">IF(OR(J2729 &lt; 0, I2729 &lt; 0), IF(J2729 &lt; 0, "BUY", "SELL"), "S.W.")</f>
        <v>S.W.</v>
      </c>
      <c r="P2729" s="11" t="n">
        <f aca="false">IF(OR(O2728="BUY", O2728 = "SELL"), IF(O2728 = "BUY", E2729 - B2729, B2729 - E2729), 0)</f>
        <v>0</v>
      </c>
      <c r="Q2729" s="24" t="n">
        <f aca="false">(F2729 - F2728) / F2728</f>
        <v>-0.260878771196438</v>
      </c>
      <c r="R2729" s="25" t="inlineStr">
        <f aca="true">IF(ROW(Q2729) - 2 &gt;= 3, AVERAGE(Q2729:OFFSET(Q2729,1 - $R$2, 0)), "")</f>
        <is>
          <t/>
        </is>
      </c>
    </row>
    <row collapsed="false" customFormat="false" customHeight="false" hidden="false" ht="13.3" outlineLevel="0" r="2730">
      <c r="A2730" s="20" t="n">
        <v>40518</v>
      </c>
      <c r="B2730" s="14" t="n">
        <v>318.64</v>
      </c>
      <c r="C2730" s="15" t="n">
        <v>322.33</v>
      </c>
      <c r="D2730" s="16" t="n">
        <v>318.42</v>
      </c>
      <c r="E2730" s="17" t="n">
        <v>320.15</v>
      </c>
      <c r="F2730" s="18" t="n">
        <v>16017200</v>
      </c>
      <c r="G2730" s="13" t="n">
        <v>318.78</v>
      </c>
      <c r="I2730" s="7" t="n">
        <f aca="false">C2730 - E2729</f>
        <v>4.88999999999999</v>
      </c>
      <c r="J2730" s="8" t="n">
        <f aca="false">E2729 - D2730</f>
        <v>-0.980000000000018</v>
      </c>
      <c r="K2730" s="9" t="n">
        <f aca="false">E2730 - E2729</f>
        <v>2.70999999999998</v>
      </c>
      <c r="L2730" s="21" t="n">
        <f aca="false">I2730 / $E$2</f>
        <v>0.0487780548628428</v>
      </c>
      <c r="M2730" s="22" t="n">
        <f aca="false">J2730 / $E$2</f>
        <v>-0.00977556109725704</v>
      </c>
      <c r="N2730" s="23" t="n">
        <f aca="false">K2730 / $E$2</f>
        <v>0.0270324189526182</v>
      </c>
      <c r="O2730" s="10" t="str">
        <f aca="false">IF(OR(J2730 &lt; 0, I2730 &lt; 0), IF(J2730 &lt; 0, "BUY", "SELL"), "S.W.")</f>
        <v>BUY</v>
      </c>
      <c r="P2730" s="11" t="n">
        <f aca="false">IF(OR(O2729="BUY", O2729 = "SELL"), IF(O2729 = "BUY", E2730 - B2730, B2730 - E2730), 0)</f>
        <v>0</v>
      </c>
      <c r="Q2730" s="24" t="n">
        <f aca="false">(F2730 - F2729) / F2729</f>
        <v>0.310993975903614</v>
      </c>
      <c r="R2730" s="25" t="inlineStr">
        <f aca="true">IF(ROW(Q2730) - 2 &gt;= 3, AVERAGE(Q2730:OFFSET(Q2730,1 - $R$2, 0)), "")</f>
        <is>
          <t/>
        </is>
      </c>
    </row>
    <row collapsed="false" customFormat="false" customHeight="false" hidden="false" ht="13.3" outlineLevel="0" r="2731">
      <c r="A2731" s="20" t="n">
        <v>40519</v>
      </c>
      <c r="B2731" s="14" t="n">
        <v>323.8</v>
      </c>
      <c r="C2731" s="15" t="n">
        <v>323.99</v>
      </c>
      <c r="D2731" s="16" t="n">
        <v>318.12</v>
      </c>
      <c r="E2731" s="17" t="n">
        <v>318.21</v>
      </c>
      <c r="F2731" s="18" t="n">
        <v>13980500</v>
      </c>
      <c r="G2731" s="13" t="n">
        <v>316.85</v>
      </c>
      <c r="I2731" s="7" t="n">
        <f aca="false">C2731 - E2730</f>
        <v>3.84000000000003</v>
      </c>
      <c r="J2731" s="8" t="n">
        <f aca="false">E2730 - D2731</f>
        <v>2.02999999999997</v>
      </c>
      <c r="K2731" s="9" t="n">
        <f aca="false">E2731 - E2730</f>
        <v>-1.94</v>
      </c>
      <c r="L2731" s="21" t="n">
        <f aca="false">I2731 / $E$2</f>
        <v>0.0383042394014966</v>
      </c>
      <c r="M2731" s="22" t="n">
        <f aca="false">J2731 / $E$2</f>
        <v>0.0202493765586032</v>
      </c>
      <c r="N2731" s="23" t="n">
        <f aca="false">K2731 / $E$2</f>
        <v>-0.0193516209476309</v>
      </c>
      <c r="O2731" s="10" t="str">
        <f aca="false">IF(OR(J2731 &lt; 0, I2731 &lt; 0), IF(J2731 &lt; 0, "BUY", "SELL"), "S.W.")</f>
        <v>S.W.</v>
      </c>
      <c r="P2731" s="11" t="n">
        <f aca="false">IF(OR(O2730="BUY", O2730 = "SELL"), IF(O2730 = "BUY", E2731 - B2731, B2731 - E2731), 0)</f>
        <v>-5.59000000000003</v>
      </c>
      <c r="Q2731" s="24" t="n">
        <f aca="false">(F2731 - F2730) / F2730</f>
        <v>-0.127157056164623</v>
      </c>
      <c r="R2731" s="25" t="inlineStr">
        <f aca="true">IF(ROW(Q2731) - 2 &gt;= 3, AVERAGE(Q2731:OFFSET(Q2731,1 - $R$2, 0)), "")</f>
        <is>
          <t/>
        </is>
      </c>
    </row>
    <row collapsed="false" customFormat="false" customHeight="false" hidden="false" ht="13.3" outlineLevel="0" r="2732">
      <c r="A2732" s="20" t="n">
        <v>40520</v>
      </c>
      <c r="B2732" s="14" t="n">
        <v>319.63</v>
      </c>
      <c r="C2732" s="15" t="n">
        <v>321.02</v>
      </c>
      <c r="D2732" s="16" t="n">
        <v>317.11</v>
      </c>
      <c r="E2732" s="17" t="n">
        <v>321.01</v>
      </c>
      <c r="F2732" s="18" t="n">
        <v>11497700</v>
      </c>
      <c r="G2732" s="13" t="n">
        <v>319.64</v>
      </c>
      <c r="I2732" s="7" t="n">
        <f aca="false">C2732 - E2731</f>
        <v>2.81</v>
      </c>
      <c r="J2732" s="8" t="n">
        <f aca="false">E2731 - D2732</f>
        <v>1.09999999999997</v>
      </c>
      <c r="K2732" s="9" t="n">
        <f aca="false">E2732 - E2731</f>
        <v>2.80000000000001</v>
      </c>
      <c r="L2732" s="21" t="n">
        <f aca="false">I2732 / $E$2</f>
        <v>0.0280299251870324</v>
      </c>
      <c r="M2732" s="22" t="n">
        <f aca="false">J2732 / $E$2</f>
        <v>0.0109725685785533</v>
      </c>
      <c r="N2732" s="23" t="n">
        <f aca="false">K2732 / $E$2</f>
        <v>0.0279301745635911</v>
      </c>
      <c r="O2732" s="10" t="str">
        <f aca="false">IF(OR(J2732 &lt; 0, I2732 &lt; 0), IF(J2732 &lt; 0, "BUY", "SELL"), "S.W.")</f>
        <v>S.W.</v>
      </c>
      <c r="P2732" s="11" t="n">
        <f aca="false">IF(OR(O2731="BUY", O2731 = "SELL"), IF(O2731 = "BUY", E2732 - B2732, B2732 - E2732), 0)</f>
        <v>0</v>
      </c>
      <c r="Q2732" s="24" t="n">
        <f aca="false">(F2732 - F2731) / F2731</f>
        <v>-0.177590214942241</v>
      </c>
      <c r="R2732" s="25" t="inlineStr">
        <f aca="true">IF(ROW(Q2732) - 2 &gt;= 3, AVERAGE(Q2732:OFFSET(Q2732,1 - $R$2, 0)), "")</f>
        <is>
          <t/>
        </is>
      </c>
    </row>
    <row collapsed="false" customFormat="false" customHeight="false" hidden="false" ht="13.3" outlineLevel="0" r="2733">
      <c r="A2733" s="20" t="n">
        <v>40521</v>
      </c>
      <c r="B2733" s="14" t="n">
        <v>322.13</v>
      </c>
      <c r="C2733" s="15" t="n">
        <v>322.5</v>
      </c>
      <c r="D2733" s="16" t="n">
        <v>319.02</v>
      </c>
      <c r="E2733" s="17" t="n">
        <v>319.76</v>
      </c>
      <c r="F2733" s="18" t="n">
        <v>10505400</v>
      </c>
      <c r="G2733" s="13" t="n">
        <v>318.39</v>
      </c>
      <c r="I2733" s="7" t="n">
        <f aca="false">C2733 - E2732</f>
        <v>1.49000000000001</v>
      </c>
      <c r="J2733" s="8" t="n">
        <f aca="false">E2732 - D2733</f>
        <v>1.99000000000001</v>
      </c>
      <c r="K2733" s="9" t="n">
        <f aca="false">E2733 - E2732</f>
        <v>-1.25</v>
      </c>
      <c r="L2733" s="21" t="n">
        <f aca="false">I2733 / $E$2</f>
        <v>0.0148628428927682</v>
      </c>
      <c r="M2733" s="22" t="n">
        <f aca="false">J2733 / $E$2</f>
        <v>0.019850374064838</v>
      </c>
      <c r="N2733" s="23" t="n">
        <f aca="false">K2733 / $E$2</f>
        <v>-0.0124688279301746</v>
      </c>
      <c r="O2733" s="10" t="str">
        <f aca="false">IF(OR(J2733 &lt; 0, I2733 &lt; 0), IF(J2733 &lt; 0, "BUY", "SELL"), "S.W.")</f>
        <v>S.W.</v>
      </c>
      <c r="P2733" s="11" t="n">
        <f aca="false">IF(OR(O2732="BUY", O2732 = "SELL"), IF(O2732 = "BUY", E2733 - B2733, B2733 - E2733), 0)</f>
        <v>0</v>
      </c>
      <c r="Q2733" s="24" t="n">
        <f aca="false">(F2733 - F2732) / F2732</f>
        <v>-0.0863042173652122</v>
      </c>
      <c r="R2733" s="25" t="inlineStr">
        <f aca="true">IF(ROW(Q2733) - 2 &gt;= 3, AVERAGE(Q2733:OFFSET(Q2733,1 - $R$2, 0)), "")</f>
        <is>
          <t/>
        </is>
      </c>
    </row>
    <row collapsed="false" customFormat="false" customHeight="false" hidden="false" ht="13.3" outlineLevel="0" r="2734">
      <c r="A2734" s="20" t="n">
        <v>40522</v>
      </c>
      <c r="B2734" s="14" t="n">
        <v>319.65</v>
      </c>
      <c r="C2734" s="15" t="n">
        <v>321.05</v>
      </c>
      <c r="D2734" s="16" t="n">
        <v>318.6</v>
      </c>
      <c r="E2734" s="17" t="n">
        <v>320.56</v>
      </c>
      <c r="F2734" s="18" t="n">
        <v>9375400</v>
      </c>
      <c r="G2734" s="13" t="n">
        <v>319.19</v>
      </c>
      <c r="I2734" s="7" t="n">
        <f aca="false">C2734 - E2733</f>
        <v>1.29000000000002</v>
      </c>
      <c r="J2734" s="8" t="n">
        <f aca="false">E2733 - D2734</f>
        <v>1.15999999999997</v>
      </c>
      <c r="K2734" s="9" t="n">
        <f aca="false">E2734 - E2733</f>
        <v>0.800000000000011</v>
      </c>
      <c r="L2734" s="21" t="n">
        <f aca="false">I2734 / $E$2</f>
        <v>0.0128678304239404</v>
      </c>
      <c r="M2734" s="22" t="n">
        <f aca="false">J2734 / $E$2</f>
        <v>0.0115710723192017</v>
      </c>
      <c r="N2734" s="23" t="n">
        <f aca="false">K2734 / $E$2</f>
        <v>0.00798004987531184</v>
      </c>
      <c r="O2734" s="10" t="str">
        <f aca="false">IF(OR(J2734 &lt; 0, I2734 &lt; 0), IF(J2734 &lt; 0, "BUY", "SELL"), "S.W.")</f>
        <v>S.W.</v>
      </c>
      <c r="P2734" s="11" t="n">
        <f aca="false">IF(OR(O2733="BUY", O2733 = "SELL"), IF(O2733 = "BUY", E2734 - B2734, B2734 - E2734), 0)</f>
        <v>0</v>
      </c>
      <c r="Q2734" s="24" t="n">
        <f aca="false">(F2734 - F2733) / F2733</f>
        <v>-0.107563729129781</v>
      </c>
      <c r="R2734" s="25" t="inlineStr">
        <f aca="true">IF(ROW(Q2734) - 2 &gt;= 3, AVERAGE(Q2734:OFFSET(Q2734,1 - $R$2, 0)), "")</f>
        <is>
          <t/>
        </is>
      </c>
    </row>
    <row collapsed="false" customFormat="false" customHeight="false" hidden="false" ht="13.3" outlineLevel="0" r="2735">
      <c r="A2735" s="20" t="n">
        <v>40525</v>
      </c>
      <c r="B2735" s="14" t="n">
        <v>324.37</v>
      </c>
      <c r="C2735" s="15" t="n">
        <v>325.06</v>
      </c>
      <c r="D2735" s="16" t="n">
        <v>321</v>
      </c>
      <c r="E2735" s="17" t="n">
        <v>321.67</v>
      </c>
      <c r="F2735" s="18" t="n">
        <v>15707700</v>
      </c>
      <c r="G2735" s="13" t="n">
        <v>320.29</v>
      </c>
      <c r="I2735" s="7" t="n">
        <f aca="false">C2735 - E2734</f>
        <v>4.5</v>
      </c>
      <c r="J2735" s="8" t="n">
        <f aca="false">E2734 - D2735</f>
        <v>-0.439999999999998</v>
      </c>
      <c r="K2735" s="9" t="n">
        <f aca="false">E2735 - E2734</f>
        <v>1.11000000000001</v>
      </c>
      <c r="L2735" s="21" t="n">
        <f aca="false">I2735 / $E$2</f>
        <v>0.0448877805486284</v>
      </c>
      <c r="M2735" s="22" t="n">
        <f aca="false">J2735 / $E$2</f>
        <v>-0.00438902743142142</v>
      </c>
      <c r="N2735" s="23" t="n">
        <f aca="false">K2735 / $E$2</f>
        <v>0.0110723192019951</v>
      </c>
      <c r="O2735" s="10" t="str">
        <f aca="false">IF(OR(J2735 &lt; 0, I2735 &lt; 0), IF(J2735 &lt; 0, "BUY", "SELL"), "S.W.")</f>
        <v>BUY</v>
      </c>
      <c r="P2735" s="11" t="n">
        <f aca="false">IF(OR(O2734="BUY", O2734 = "SELL"), IF(O2734 = "BUY", E2735 - B2735, B2735 - E2735), 0)</f>
        <v>0</v>
      </c>
      <c r="Q2735" s="24" t="n">
        <f aca="false">(F2735 - F2734) / F2734</f>
        <v>0.675416515562003</v>
      </c>
      <c r="R2735" s="25" t="inlineStr">
        <f aca="true">IF(ROW(Q2735) - 2 &gt;= 3, AVERAGE(Q2735:OFFSET(Q2735,1 - $R$2, 0)), "")</f>
        <is>
          <t/>
        </is>
      </c>
    </row>
    <row collapsed="false" customFormat="false" customHeight="false" hidden="false" ht="13.3" outlineLevel="0" r="2736">
      <c r="A2736" s="20" t="n">
        <v>40526</v>
      </c>
      <c r="B2736" s="14" t="n">
        <v>321.73</v>
      </c>
      <c r="C2736" s="15" t="n">
        <v>322.54</v>
      </c>
      <c r="D2736" s="16" t="n">
        <v>319</v>
      </c>
      <c r="E2736" s="17" t="n">
        <v>320.29</v>
      </c>
      <c r="F2736" s="18" t="n">
        <v>12536000</v>
      </c>
      <c r="G2736" s="13" t="n">
        <v>318.92</v>
      </c>
      <c r="I2736" s="7" t="n">
        <f aca="false">C2736 - E2735</f>
        <v>0.870000000000005</v>
      </c>
      <c r="J2736" s="8" t="n">
        <f aca="false">E2735 - D2736</f>
        <v>2.67000000000002</v>
      </c>
      <c r="K2736" s="9" t="n">
        <f aca="false">E2736 - E2735</f>
        <v>-1.38</v>
      </c>
      <c r="L2736" s="21" t="n">
        <f aca="false">I2736 / $E$2</f>
        <v>0.00867830423940154</v>
      </c>
      <c r="M2736" s="22" t="n">
        <f aca="false">J2736 / $E$2</f>
        <v>0.026633416458853</v>
      </c>
      <c r="N2736" s="23" t="n">
        <f aca="false">K2736 / $E$2</f>
        <v>-0.0137655860349127</v>
      </c>
      <c r="O2736" s="10" t="str">
        <f aca="false">IF(OR(J2736 &lt; 0, I2736 &lt; 0), IF(J2736 &lt; 0, "BUY", "SELL"), "S.W.")</f>
        <v>S.W.</v>
      </c>
      <c r="P2736" s="11" t="n">
        <f aca="false">IF(OR(O2735="BUY", O2735 = "SELL"), IF(O2735 = "BUY", E2736 - B2736, B2736 - E2736), 0)</f>
        <v>-1.44</v>
      </c>
      <c r="Q2736" s="24" t="n">
        <f aca="false">(F2736 - F2735) / F2735</f>
        <v>-0.201920077414262</v>
      </c>
      <c r="R2736" s="25" t="inlineStr">
        <f aca="true">IF(ROW(Q2736) - 2 &gt;= 3, AVERAGE(Q2736:OFFSET(Q2736,1 - $R$2, 0)), "")</f>
        <is>
          <t/>
        </is>
      </c>
    </row>
    <row collapsed="false" customFormat="false" customHeight="false" hidden="false" ht="13.3" outlineLevel="0" r="2737">
      <c r="A2737" s="20" t="n">
        <v>40527</v>
      </c>
      <c r="B2737" s="14" t="n">
        <v>320</v>
      </c>
      <c r="C2737" s="15" t="n">
        <v>323</v>
      </c>
      <c r="D2737" s="16" t="n">
        <v>319.19</v>
      </c>
      <c r="E2737" s="17" t="n">
        <v>320.36</v>
      </c>
      <c r="F2737" s="18" t="n">
        <v>14904000</v>
      </c>
      <c r="G2737" s="13" t="n">
        <v>318.99</v>
      </c>
      <c r="I2737" s="7" t="n">
        <f aca="false">C2737 - E2736</f>
        <v>2.70999999999998</v>
      </c>
      <c r="J2737" s="8" t="n">
        <f aca="false">E2736 - D2737</f>
        <v>1.10000000000002</v>
      </c>
      <c r="K2737" s="9" t="n">
        <f aca="false">E2737 - E2736</f>
        <v>0.0699999999999932</v>
      </c>
      <c r="L2737" s="21" t="n">
        <f aca="false">I2737 / $E$2</f>
        <v>0.0270324189526182</v>
      </c>
      <c r="M2737" s="22" t="n">
        <f aca="false">J2737 / $E$2</f>
        <v>0.0109725685785538</v>
      </c>
      <c r="N2737" s="23" t="n">
        <f aca="false">K2737 / $E$2</f>
        <v>0.000698254364089708</v>
      </c>
      <c r="O2737" s="10" t="str">
        <f aca="false">IF(OR(J2737 &lt; 0, I2737 &lt; 0), IF(J2737 &lt; 0, "BUY", "SELL"), "S.W.")</f>
        <v>S.W.</v>
      </c>
      <c r="P2737" s="11" t="n">
        <f aca="false">IF(OR(O2736="BUY", O2736 = "SELL"), IF(O2736 = "BUY", E2737 - B2737, B2737 - E2737), 0)</f>
        <v>0</v>
      </c>
      <c r="Q2737" s="24" t="n">
        <f aca="false">(F2737 - F2736) / F2736</f>
        <v>0.188895979578813</v>
      </c>
      <c r="R2737" s="25" t="inlineStr">
        <f aca="true">IF(ROW(Q2737) - 2 &gt;= 3, AVERAGE(Q2737:OFFSET(Q2737,1 - $R$2, 0)), "")</f>
        <is>
          <t/>
        </is>
      </c>
    </row>
    <row collapsed="false" customFormat="false" customHeight="false" hidden="false" ht="13.3" outlineLevel="0" r="2738">
      <c r="A2738" s="20" t="n">
        <v>40528</v>
      </c>
      <c r="B2738" s="14" t="n">
        <v>321.09</v>
      </c>
      <c r="C2738" s="15" t="n">
        <v>322.61</v>
      </c>
      <c r="D2738" s="16" t="n">
        <v>320.1</v>
      </c>
      <c r="E2738" s="17" t="n">
        <v>321.25</v>
      </c>
      <c r="F2738" s="18" t="n">
        <v>11501100</v>
      </c>
      <c r="G2738" s="13" t="n">
        <v>319.88</v>
      </c>
      <c r="I2738" s="7" t="n">
        <f aca="false">C2738 - E2737</f>
        <v>2.25</v>
      </c>
      <c r="J2738" s="8" t="n">
        <f aca="false">E2737 - D2738</f>
        <v>0.259999999999991</v>
      </c>
      <c r="K2738" s="9" t="n">
        <f aca="false">E2738 - E2737</f>
        <v>0.889999999999986</v>
      </c>
      <c r="L2738" s="21" t="n">
        <f aca="false">I2738 / $E$2</f>
        <v>0.0224438902743142</v>
      </c>
      <c r="M2738" s="22" t="n">
        <f aca="false">J2738 / $E$2</f>
        <v>0.00259351620947622</v>
      </c>
      <c r="N2738" s="23" t="n">
        <f aca="false">K2738 / $E$2</f>
        <v>0.00887780548628415</v>
      </c>
      <c r="O2738" s="10" t="str">
        <f aca="false">IF(OR(J2738 &lt; 0, I2738 &lt; 0), IF(J2738 &lt; 0, "BUY", "SELL"), "S.W.")</f>
        <v>S.W.</v>
      </c>
      <c r="P2738" s="11" t="n">
        <f aca="false">IF(OR(O2737="BUY", O2737 = "SELL"), IF(O2737 = "BUY", E2738 - B2738, B2738 - E2738), 0)</f>
        <v>0</v>
      </c>
      <c r="Q2738" s="24" t="n">
        <f aca="false">(F2738 - F2737) / F2737</f>
        <v>-0.228321256038647</v>
      </c>
      <c r="R2738" s="25" t="inlineStr">
        <f aca="true">IF(ROW(Q2738) - 2 &gt;= 3, AVERAGE(Q2738:OFFSET(Q2738,1 - $R$2, 0)), "")</f>
        <is>
          <t/>
        </is>
      </c>
    </row>
    <row collapsed="false" customFormat="false" customHeight="false" hidden="false" ht="13.3" outlineLevel="0" r="2739">
      <c r="A2739" s="20" t="n">
        <v>40529</v>
      </c>
      <c r="B2739" s="14" t="n">
        <v>321.63</v>
      </c>
      <c r="C2739" s="15" t="n">
        <v>321.79</v>
      </c>
      <c r="D2739" s="16" t="n">
        <v>320.23</v>
      </c>
      <c r="E2739" s="17" t="n">
        <v>320.61</v>
      </c>
      <c r="F2739" s="18" t="n">
        <v>13818900</v>
      </c>
      <c r="G2739" s="13" t="n">
        <v>319.24</v>
      </c>
      <c r="I2739" s="7" t="n">
        <f aca="false">C2739 - E2738</f>
        <v>0.54000000000002</v>
      </c>
      <c r="J2739" s="8" t="n">
        <f aca="false">E2738 - D2739</f>
        <v>1.01999999999998</v>
      </c>
      <c r="K2739" s="9" t="n">
        <f aca="false">E2739 - E2738</f>
        <v>-0.639999999999986</v>
      </c>
      <c r="L2739" s="21" t="n">
        <f aca="false">I2739 / $E$2</f>
        <v>0.00538653366583562</v>
      </c>
      <c r="M2739" s="22" t="n">
        <f aca="false">J2739 / $E$2</f>
        <v>0.0101745635910223</v>
      </c>
      <c r="N2739" s="23" t="n">
        <f aca="false">K2739 / $E$2</f>
        <v>-0.00638403990024924</v>
      </c>
      <c r="O2739" s="10" t="str">
        <f aca="false">IF(OR(J2739 &lt; 0, I2739 &lt; 0), IF(J2739 &lt; 0, "BUY", "SELL"), "S.W.")</f>
        <v>S.W.</v>
      </c>
      <c r="P2739" s="11" t="n">
        <f aca="false">IF(OR(O2738="BUY", O2738 = "SELL"), IF(O2738 = "BUY", E2739 - B2739, B2739 - E2739), 0)</f>
        <v>0</v>
      </c>
      <c r="Q2739" s="24" t="n">
        <f aca="false">(F2739 - F2738) / F2738</f>
        <v>0.201528549443097</v>
      </c>
      <c r="R2739" s="25" t="inlineStr">
        <f aca="true">IF(ROW(Q2739) - 2 &gt;= 3, AVERAGE(Q2739:OFFSET(Q2739,1 - $R$2, 0)), "")</f>
        <is>
          <t/>
        </is>
      </c>
    </row>
    <row collapsed="false" customFormat="false" customHeight="false" hidden="false" ht="13.3" outlineLevel="0" r="2740">
      <c r="A2740" s="20" t="n">
        <v>40532</v>
      </c>
      <c r="B2740" s="14" t="n">
        <v>321.6</v>
      </c>
      <c r="C2740" s="15" t="n">
        <v>323.25</v>
      </c>
      <c r="D2740" s="16" t="n">
        <v>318.23</v>
      </c>
      <c r="E2740" s="17" t="n">
        <v>322.21</v>
      </c>
      <c r="F2740" s="18" t="n">
        <v>13771800</v>
      </c>
      <c r="G2740" s="13" t="n">
        <v>320.83</v>
      </c>
      <c r="I2740" s="7" t="n">
        <f aca="false">C2740 - E2739</f>
        <v>2.63999999999999</v>
      </c>
      <c r="J2740" s="8" t="n">
        <f aca="false">E2739 - D2740</f>
        <v>2.38</v>
      </c>
      <c r="K2740" s="9" t="n">
        <f aca="false">E2740 - E2739</f>
        <v>1.59999999999997</v>
      </c>
      <c r="L2740" s="21" t="n">
        <f aca="false">I2740 / $E$2</f>
        <v>0.0263341645885285</v>
      </c>
      <c r="M2740" s="22" t="n">
        <f aca="false">J2740 / $E$2</f>
        <v>0.0237406483790523</v>
      </c>
      <c r="N2740" s="23" t="n">
        <f aca="false">K2740 / $E$2</f>
        <v>0.0159600997506231</v>
      </c>
      <c r="O2740" s="10" t="str">
        <f aca="false">IF(OR(J2740 &lt; 0, I2740 &lt; 0), IF(J2740 &lt; 0, "BUY", "SELL"), "S.W.")</f>
        <v>S.W.</v>
      </c>
      <c r="P2740" s="11" t="n">
        <f aca="false">IF(OR(O2739="BUY", O2739 = "SELL"), IF(O2739 = "BUY", E2740 - B2740, B2740 - E2740), 0)</f>
        <v>0</v>
      </c>
      <c r="Q2740" s="24" t="n">
        <f aca="false">(F2740 - F2739) / F2739</f>
        <v>-0.00340837548574778</v>
      </c>
      <c r="R2740" s="25" t="inlineStr">
        <f aca="true">IF(ROW(Q2740) - 2 &gt;= 3, AVERAGE(Q2740:OFFSET(Q2740,1 - $R$2, 0)), "")</f>
        <is>
          <t/>
        </is>
      </c>
    </row>
    <row collapsed="false" customFormat="false" customHeight="false" hidden="false" ht="13.3" outlineLevel="0" r="2741">
      <c r="A2741" s="20" t="n">
        <v>40533</v>
      </c>
      <c r="B2741" s="14" t="n">
        <v>323</v>
      </c>
      <c r="C2741" s="15" t="n">
        <v>324.39</v>
      </c>
      <c r="D2741" s="16" t="n">
        <v>322.05</v>
      </c>
      <c r="E2741" s="17" t="n">
        <v>324.2</v>
      </c>
      <c r="F2741" s="18" t="n">
        <v>9155500</v>
      </c>
      <c r="G2741" s="13" t="n">
        <v>322.81</v>
      </c>
      <c r="I2741" s="7" t="n">
        <f aca="false">C2741 - E2740</f>
        <v>2.18000000000001</v>
      </c>
      <c r="J2741" s="8" t="n">
        <f aca="false">E2740 - D2741</f>
        <v>0.159999999999968</v>
      </c>
      <c r="K2741" s="9" t="n">
        <f aca="false">E2741 - E2740</f>
        <v>1.99000000000001</v>
      </c>
      <c r="L2741" s="21" t="n">
        <f aca="false">I2741 / $E$2</f>
        <v>0.0217456359102245</v>
      </c>
      <c r="M2741" s="22" t="n">
        <f aca="false">J2741 / $E$2</f>
        <v>0.00159600997506203</v>
      </c>
      <c r="N2741" s="23" t="n">
        <f aca="false">K2741 / $E$2</f>
        <v>0.019850374064838</v>
      </c>
      <c r="O2741" s="10" t="str">
        <f aca="false">IF(OR(J2741 &lt; 0, I2741 &lt; 0), IF(J2741 &lt; 0, "BUY", "SELL"), "S.W.")</f>
        <v>S.W.</v>
      </c>
      <c r="P2741" s="11" t="n">
        <f aca="false">IF(OR(O2740="BUY", O2740 = "SELL"), IF(O2740 = "BUY", E2741 - B2741, B2741 - E2741), 0)</f>
        <v>0</v>
      </c>
      <c r="Q2741" s="24" t="n">
        <f aca="false">(F2741 - F2740) / F2740</f>
        <v>-0.33519946557458</v>
      </c>
      <c r="R2741" s="25" t="inlineStr">
        <f aca="true">IF(ROW(Q2741) - 2 &gt;= 3, AVERAGE(Q2741:OFFSET(Q2741,1 - $R$2, 0)), "")</f>
        <is>
          <t/>
        </is>
      </c>
    </row>
    <row collapsed="false" customFormat="false" customHeight="false" hidden="false" ht="13.3" outlineLevel="0" r="2742">
      <c r="A2742" s="20" t="n">
        <v>40534</v>
      </c>
      <c r="B2742" s="14" t="n">
        <v>324.36</v>
      </c>
      <c r="C2742" s="15" t="n">
        <v>325.72</v>
      </c>
      <c r="D2742" s="16" t="n">
        <v>323.55</v>
      </c>
      <c r="E2742" s="17" t="n">
        <v>325.16</v>
      </c>
      <c r="F2742" s="18" t="n">
        <v>9497200</v>
      </c>
      <c r="G2742" s="13" t="n">
        <v>323.77</v>
      </c>
      <c r="I2742" s="7" t="n">
        <f aca="false">C2742 - E2741</f>
        <v>1.52000000000004</v>
      </c>
      <c r="J2742" s="8" t="n">
        <f aca="false">E2741 - D2742</f>
        <v>0.649999999999977</v>
      </c>
      <c r="K2742" s="9" t="n">
        <f aca="false">E2742 - E2741</f>
        <v>0.960000000000036</v>
      </c>
      <c r="L2742" s="21" t="n">
        <f aca="false">I2742 / $E$2</f>
        <v>0.0151620947630927</v>
      </c>
      <c r="M2742" s="22" t="n">
        <f aca="false">J2742 / $E$2</f>
        <v>0.00648379052369055</v>
      </c>
      <c r="N2742" s="23" t="n">
        <f aca="false">K2742 / $E$2</f>
        <v>0.00957605985037443</v>
      </c>
      <c r="O2742" s="10" t="str">
        <f aca="false">IF(OR(J2742 &lt; 0, I2742 &lt; 0), IF(J2742 &lt; 0, "BUY", "SELL"), "S.W.")</f>
        <v>S.W.</v>
      </c>
      <c r="P2742" s="11" t="n">
        <f aca="false">IF(OR(O2741="BUY", O2741 = "SELL"), IF(O2741 = "BUY", E2742 - B2742, B2742 - E2742), 0)</f>
        <v>0</v>
      </c>
      <c r="Q2742" s="24" t="n">
        <f aca="false">(F2742 - F2741) / F2741</f>
        <v>0.037321828409153</v>
      </c>
      <c r="R2742" s="25" t="inlineStr">
        <f aca="true">IF(ROW(Q2742) - 2 &gt;= 3, AVERAGE(Q2742:OFFSET(Q2742,1 - $R$2, 0)), "")</f>
        <is>
          <t/>
        </is>
      </c>
    </row>
    <row collapsed="false" customFormat="false" customHeight="false" hidden="false" ht="13.3" outlineLevel="0" r="2743">
      <c r="A2743" s="20" t="n">
        <v>40535</v>
      </c>
      <c r="B2743" s="14" t="n">
        <v>325</v>
      </c>
      <c r="C2743" s="15" t="n">
        <v>325.15</v>
      </c>
      <c r="D2743" s="16" t="n">
        <v>323.17</v>
      </c>
      <c r="E2743" s="17" t="n">
        <v>323.6</v>
      </c>
      <c r="F2743" s="18" t="n">
        <v>7969900</v>
      </c>
      <c r="G2743" s="13" t="n">
        <v>322.22</v>
      </c>
      <c r="I2743" s="7" t="n">
        <f aca="false">C2743 - E2742</f>
        <v>-0.0100000000000477</v>
      </c>
      <c r="J2743" s="8" t="n">
        <f aca="false">E2742 - D2743</f>
        <v>1.99000000000001</v>
      </c>
      <c r="K2743" s="9" t="n">
        <f aca="false">E2743 - E2742</f>
        <v>-1.56</v>
      </c>
      <c r="L2743" s="21" t="n">
        <f aca="false">I2743 / $E$2</f>
        <v>-9.97506234418728E-005</v>
      </c>
      <c r="M2743" s="22" t="n">
        <f aca="false">J2743 / $E$2</f>
        <v>0.019850374064838</v>
      </c>
      <c r="N2743" s="23" t="n">
        <f aca="false">K2743 / $E$2</f>
        <v>-0.0155610972568579</v>
      </c>
      <c r="O2743" s="10" t="str">
        <f aca="false">IF(OR(J2743 &lt; 0, I2743 &lt; 0), IF(J2743 &lt; 0, "BUY", "SELL"), "S.W.")</f>
        <v>SELL</v>
      </c>
      <c r="P2743" s="11" t="n">
        <f aca="false">IF(OR(O2742="BUY", O2742 = "SELL"), IF(O2742 = "BUY", E2743 - B2743, B2743 - E2743), 0)</f>
        <v>0</v>
      </c>
      <c r="Q2743" s="24" t="n">
        <f aca="false">(F2743 - F2742) / F2742</f>
        <v>-0.160815819399402</v>
      </c>
      <c r="R2743" s="25" t="inlineStr">
        <f aca="true">IF(ROW(Q2743) - 2 &gt;= 3, AVERAGE(Q2743:OFFSET(Q2743,1 - $R$2, 0)), "")</f>
        <is>
          <t/>
        </is>
      </c>
    </row>
    <row collapsed="false" customFormat="false" customHeight="false" hidden="false" ht="13.3" outlineLevel="0" r="2744">
      <c r="A2744" s="20" t="n">
        <v>40539</v>
      </c>
      <c r="B2744" s="14" t="n">
        <v>322.85</v>
      </c>
      <c r="C2744" s="15" t="n">
        <v>325.44</v>
      </c>
      <c r="D2744" s="16" t="n">
        <v>321.52</v>
      </c>
      <c r="E2744" s="17" t="n">
        <v>324.68</v>
      </c>
      <c r="F2744" s="18" t="n">
        <v>8922000</v>
      </c>
      <c r="G2744" s="13" t="n">
        <v>323.29</v>
      </c>
      <c r="I2744" s="7" t="n">
        <f aca="false">C2744 - E2743</f>
        <v>1.83999999999998</v>
      </c>
      <c r="J2744" s="8" t="n">
        <f aca="false">E2743 - D2744</f>
        <v>2.08000000000004</v>
      </c>
      <c r="K2744" s="9" t="n">
        <f aca="false">E2744 - E2743</f>
        <v>1.07999999999998</v>
      </c>
      <c r="L2744" s="21" t="n">
        <f aca="false">I2744 / $E$2</f>
        <v>0.0183541147132167</v>
      </c>
      <c r="M2744" s="22" t="n">
        <f aca="false">J2744 / $E$2</f>
        <v>0.0207481296758109</v>
      </c>
      <c r="N2744" s="23" t="n">
        <f aca="false">K2744 / $E$2</f>
        <v>0.0107730673316707</v>
      </c>
      <c r="O2744" s="10" t="str">
        <f aca="false">IF(OR(J2744 &lt; 0, I2744 &lt; 0), IF(J2744 &lt; 0, "BUY", "SELL"), "S.W.")</f>
        <v>S.W.</v>
      </c>
      <c r="P2744" s="11" t="n">
        <f aca="false">IF(OR(O2743="BUY", O2743 = "SELL"), IF(O2743 = "BUY", E2744 - B2744, B2744 - E2744), 0)</f>
        <v>-1.82999999999998</v>
      </c>
      <c r="Q2744" s="24" t="n">
        <f aca="false">(F2744 - F2743) / F2743</f>
        <v>0.119461975683509</v>
      </c>
      <c r="R2744" s="25" t="inlineStr">
        <f aca="true">IF(ROW(Q2744) - 2 &gt;= 3, AVERAGE(Q2744:OFFSET(Q2744,1 - $R$2, 0)), "")</f>
        <is>
          <t/>
        </is>
      </c>
    </row>
    <row collapsed="false" customFormat="false" customHeight="false" hidden="false" ht="13.3" outlineLevel="0" r="2745">
      <c r="A2745" s="20" t="n">
        <v>40540</v>
      </c>
      <c r="B2745" s="14" t="n">
        <v>325.91</v>
      </c>
      <c r="C2745" s="15" t="n">
        <v>326.66</v>
      </c>
      <c r="D2745" s="16" t="n">
        <v>325.06</v>
      </c>
      <c r="E2745" s="17" t="n">
        <v>325.47</v>
      </c>
      <c r="F2745" s="18" t="n">
        <v>6283000</v>
      </c>
      <c r="G2745" s="13" t="n">
        <v>324.08</v>
      </c>
      <c r="I2745" s="7" t="n">
        <f aca="false">C2745 - E2744</f>
        <v>1.98000000000002</v>
      </c>
      <c r="J2745" s="8" t="n">
        <f aca="false">E2744 - D2745</f>
        <v>-0.379999999999995</v>
      </c>
      <c r="K2745" s="9" t="n">
        <f aca="false">E2745 - E2744</f>
        <v>0.79000000000002</v>
      </c>
      <c r="L2745" s="21" t="n">
        <f aca="false">I2745 / $E$2</f>
        <v>0.0197506234413967</v>
      </c>
      <c r="M2745" s="22" t="n">
        <f aca="false">J2745 / $E$2</f>
        <v>-0.00379052369077302</v>
      </c>
      <c r="N2745" s="23" t="n">
        <f aca="false">K2745 / $E$2</f>
        <v>0.00788029925187053</v>
      </c>
      <c r="O2745" s="10" t="str">
        <f aca="false">IF(OR(J2745 &lt; 0, I2745 &lt; 0), IF(J2745 &lt; 0, "BUY", "SELL"), "S.W.")</f>
        <v>BUY</v>
      </c>
      <c r="P2745" s="11" t="n">
        <f aca="false">IF(OR(O2744="BUY", O2744 = "SELL"), IF(O2744 = "BUY", E2745 - B2745, B2745 - E2745), 0)</f>
        <v>0</v>
      </c>
      <c r="Q2745" s="24" t="n">
        <f aca="false">(F2745 - F2744) / F2744</f>
        <v>-0.29578569827393</v>
      </c>
      <c r="R2745" s="25" t="inlineStr">
        <f aca="true">IF(ROW(Q2745) - 2 &gt;= 3, AVERAGE(Q2745:OFFSET(Q2745,1 - $R$2, 0)), "")</f>
        <is>
          <t/>
        </is>
      </c>
    </row>
    <row collapsed="false" customFormat="false" customHeight="false" hidden="false" ht="13.3" outlineLevel="0" r="2746">
      <c r="A2746" s="20" t="n">
        <v>40541</v>
      </c>
      <c r="B2746" s="14" t="n">
        <v>326.22</v>
      </c>
      <c r="C2746" s="15" t="n">
        <v>326.45</v>
      </c>
      <c r="D2746" s="16" t="n">
        <v>325.1</v>
      </c>
      <c r="E2746" s="17" t="n">
        <v>325.29</v>
      </c>
      <c r="F2746" s="18" t="n">
        <v>5826400</v>
      </c>
      <c r="G2746" s="13" t="n">
        <v>323.9</v>
      </c>
      <c r="I2746" s="7" t="n">
        <f aca="false">C2746 - E2745</f>
        <v>0.979999999999961</v>
      </c>
      <c r="J2746" s="8" t="n">
        <f aca="false">E2745 - D2746</f>
        <v>0.370000000000005</v>
      </c>
      <c r="K2746" s="9" t="n">
        <f aca="false">E2746 - E2745</f>
        <v>-0.180000000000007</v>
      </c>
      <c r="L2746" s="21" t="n">
        <f aca="false">I2746 / $E$2</f>
        <v>0.00977556109725647</v>
      </c>
      <c r="M2746" s="22" t="n">
        <f aca="false">J2746 / $E$2</f>
        <v>0.00369077306733172</v>
      </c>
      <c r="N2746" s="23" t="n">
        <f aca="false">K2746 / $E$2</f>
        <v>-0.00179551122194521</v>
      </c>
      <c r="O2746" s="10" t="str">
        <f aca="false">IF(OR(J2746 &lt; 0, I2746 &lt; 0), IF(J2746 &lt; 0, "BUY", "SELL"), "S.W.")</f>
        <v>S.W.</v>
      </c>
      <c r="P2746" s="11" t="n">
        <f aca="false">IF(OR(O2745="BUY", O2745 = "SELL"), IF(O2745 = "BUY", E2746 - B2746, B2746 - E2746), 0)</f>
        <v>-0.930000000000007</v>
      </c>
      <c r="Q2746" s="24" t="n">
        <f aca="false">(F2746 - F2745) / F2745</f>
        <v>-0.0726722903071781</v>
      </c>
      <c r="R2746" s="25" t="inlineStr">
        <f aca="true">IF(ROW(Q2746) - 2 &gt;= 3, AVERAGE(Q2746:OFFSET(Q2746,1 - $R$2, 0)), "")</f>
        <is>
          <t/>
        </is>
      </c>
    </row>
    <row collapsed="false" customFormat="false" customHeight="false" hidden="false" ht="13.3" outlineLevel="0" r="2747">
      <c r="A2747" s="20" t="n">
        <v>40542</v>
      </c>
      <c r="B2747" s="14" t="n">
        <v>325.48</v>
      </c>
      <c r="C2747" s="15" t="n">
        <v>325.51</v>
      </c>
      <c r="D2747" s="16" t="n">
        <v>323.05</v>
      </c>
      <c r="E2747" s="17" t="n">
        <v>323.66</v>
      </c>
      <c r="F2747" s="18" t="n">
        <v>5624800</v>
      </c>
      <c r="G2747" s="13" t="n">
        <v>322.28</v>
      </c>
      <c r="I2747" s="7" t="n">
        <f aca="false">C2747 - E2746</f>
        <v>0.21999999999997</v>
      </c>
      <c r="J2747" s="8" t="n">
        <f aca="false">E2746 - D2747</f>
        <v>2.24000000000001</v>
      </c>
      <c r="K2747" s="9" t="n">
        <f aca="false">E2747 - E2746</f>
        <v>-1.63</v>
      </c>
      <c r="L2747" s="21" t="n">
        <f aca="false">I2747 / $E$2</f>
        <v>0.00219451371571043</v>
      </c>
      <c r="M2747" s="22" t="n">
        <f aca="false">J2747 / $E$2</f>
        <v>0.0223441396508729</v>
      </c>
      <c r="N2747" s="23" t="n">
        <f aca="false">K2747 / $E$2</f>
        <v>-0.0162593516209476</v>
      </c>
      <c r="O2747" s="10" t="str">
        <f aca="false">IF(OR(J2747 &lt; 0, I2747 &lt; 0), IF(J2747 &lt; 0, "BUY", "SELL"), "S.W.")</f>
        <v>S.W.</v>
      </c>
      <c r="P2747" s="11" t="n">
        <f aca="false">IF(OR(O2746="BUY", O2746 = "SELL"), IF(O2746 = "BUY", E2747 - B2747, B2747 - E2747), 0)</f>
        <v>0</v>
      </c>
      <c r="Q2747" s="24" t="n">
        <f aca="false">(F2747 - F2746) / F2746</f>
        <v>-0.0346011259096526</v>
      </c>
      <c r="R2747" s="25" t="inlineStr">
        <f aca="true">IF(ROW(Q2747) - 2 &gt;= 3, AVERAGE(Q2747:OFFSET(Q2747,1 - $R$2, 0)), "")</f>
        <is>
          <t/>
        </is>
      </c>
    </row>
    <row collapsed="false" customFormat="false" customHeight="false" hidden="false" ht="13.3" outlineLevel="0" r="2748">
      <c r="A2748" s="20" t="n">
        <v>40543</v>
      </c>
      <c r="B2748" s="14" t="n">
        <v>322.95</v>
      </c>
      <c r="C2748" s="15" t="n">
        <v>323.48</v>
      </c>
      <c r="D2748" s="16" t="n">
        <v>321.31</v>
      </c>
      <c r="E2748" s="17" t="n">
        <v>322.56</v>
      </c>
      <c r="F2748" s="18" t="n">
        <v>6911000</v>
      </c>
      <c r="G2748" s="13" t="n">
        <v>321.18</v>
      </c>
      <c r="I2748" s="7" t="n">
        <f aca="false">C2748 - E2747</f>
        <v>-0.180000000000007</v>
      </c>
      <c r="J2748" s="8" t="n">
        <f aca="false">E2747 - D2748</f>
        <v>2.35000000000002</v>
      </c>
      <c r="K2748" s="9" t="n">
        <f aca="false">E2748 - E2747</f>
        <v>-1.10000000000002</v>
      </c>
      <c r="L2748" s="21" t="n">
        <f aca="false">I2748 / $E$2</f>
        <v>-0.00179551122194521</v>
      </c>
      <c r="M2748" s="22" t="n">
        <f aca="false">J2748 / $E$2</f>
        <v>0.0234413965087284</v>
      </c>
      <c r="N2748" s="23" t="n">
        <f aca="false">K2748 / $E$2</f>
        <v>-0.0109725685785538</v>
      </c>
      <c r="O2748" s="10" t="str">
        <f aca="false">IF(OR(J2748 &lt; 0, I2748 &lt; 0), IF(J2748 &lt; 0, "BUY", "SELL"), "S.W.")</f>
        <v>SELL</v>
      </c>
      <c r="P2748" s="11" t="n">
        <f aca="false">IF(OR(O2747="BUY", O2747 = "SELL"), IF(O2747 = "BUY", E2748 - B2748, B2748 - E2748), 0)</f>
        <v>0</v>
      </c>
      <c r="Q2748" s="24" t="n">
        <f aca="false">(F2748 - F2747) / F2747</f>
        <v>0.228665908121178</v>
      </c>
      <c r="R2748" s="25" t="inlineStr">
        <f aca="true">IF(ROW(Q2748) - 2 &gt;= 3, AVERAGE(Q2748:OFFSET(Q2748,1 - $R$2, 0)), "")</f>
        <is>
          <t/>
        </is>
      </c>
    </row>
    <row collapsed="false" customFormat="false" customHeight="false" hidden="false" ht="13.3" outlineLevel="0" r="2749">
      <c r="A2749" s="20" t="n">
        <v>40546</v>
      </c>
      <c r="B2749" s="14" t="n">
        <v>325.64</v>
      </c>
      <c r="C2749" s="15" t="n">
        <v>330.26</v>
      </c>
      <c r="D2749" s="16" t="n">
        <v>324.84</v>
      </c>
      <c r="E2749" s="17" t="n">
        <v>329.57</v>
      </c>
      <c r="F2749" s="18" t="n">
        <v>15897800</v>
      </c>
      <c r="G2749" s="13" t="n">
        <v>328.16</v>
      </c>
      <c r="I2749" s="7" t="n">
        <f aca="false">C2749 - E2748</f>
        <v>7.69999999999999</v>
      </c>
      <c r="J2749" s="8" t="n">
        <f aca="false">E2748 - D2749</f>
        <v>-2.27999999999997</v>
      </c>
      <c r="K2749" s="9" t="n">
        <f aca="false">E2749 - E2748</f>
        <v>7.00999999999999</v>
      </c>
      <c r="L2749" s="21" t="n">
        <f aca="false">I2749 / $E$2</f>
        <v>0.0768079800498752</v>
      </c>
      <c r="M2749" s="22" t="n">
        <f aca="false">J2749 / $E$2</f>
        <v>-0.0227431421446381</v>
      </c>
      <c r="N2749" s="23" t="n">
        <f aca="false">K2749 / $E$2</f>
        <v>0.0699251870324189</v>
      </c>
      <c r="O2749" s="10" t="str">
        <f aca="false">IF(OR(J2749 &lt; 0, I2749 &lt; 0), IF(J2749 &lt; 0, "BUY", "SELL"), "S.W.")</f>
        <v>BUY</v>
      </c>
      <c r="P2749" s="11" t="n">
        <f aca="false">IF(OR(O2748="BUY", O2748 = "SELL"), IF(O2748 = "BUY", E2749 - B2749, B2749 - E2749), 0)</f>
        <v>-3.93000000000001</v>
      </c>
      <c r="Q2749" s="24" t="n">
        <f aca="false">(F2749 - F2748) / F2748</f>
        <v>1.3003617421502</v>
      </c>
      <c r="R2749" s="25" t="inlineStr">
        <f aca="true">IF(ROW(Q2749) - 2 &gt;= 3, AVERAGE(Q2749:OFFSET(Q2749,1 - $R$2, 0)), "")</f>
        <is>
          <t/>
        </is>
      </c>
    </row>
    <row collapsed="false" customFormat="false" customHeight="false" hidden="false" ht="13.3" outlineLevel="0" r="2750">
      <c r="A2750" s="20" t="n">
        <v>40547</v>
      </c>
      <c r="B2750" s="14" t="n">
        <v>332.44</v>
      </c>
      <c r="C2750" s="15" t="n">
        <v>332.5</v>
      </c>
      <c r="D2750" s="16" t="n">
        <v>328.15</v>
      </c>
      <c r="E2750" s="17" t="n">
        <v>331.29</v>
      </c>
      <c r="F2750" s="18" t="n">
        <v>11038600</v>
      </c>
      <c r="G2750" s="13" t="n">
        <v>329.87</v>
      </c>
      <c r="I2750" s="7" t="n">
        <f aca="false">C2750 - E2749</f>
        <v>2.93000000000001</v>
      </c>
      <c r="J2750" s="8" t="n">
        <f aca="false">E2749 - D2750</f>
        <v>1.42000000000002</v>
      </c>
      <c r="K2750" s="9" t="n">
        <f aca="false">E2750 - E2749</f>
        <v>1.72000000000003</v>
      </c>
      <c r="L2750" s="21" t="n">
        <f aca="false">I2750 / $E$2</f>
        <v>0.0292269326683292</v>
      </c>
      <c r="M2750" s="22" t="n">
        <f aca="false">J2750 / $E$2</f>
        <v>0.0141645885286785</v>
      </c>
      <c r="N2750" s="23" t="n">
        <f aca="false">K2750 / $E$2</f>
        <v>0.0171571072319205</v>
      </c>
      <c r="O2750" s="10" t="str">
        <f aca="false">IF(OR(J2750 &lt; 0, I2750 &lt; 0), IF(J2750 &lt; 0, "BUY", "SELL"), "S.W.")</f>
        <v>S.W.</v>
      </c>
      <c r="P2750" s="11" t="n">
        <f aca="false">IF(OR(O2749="BUY", O2749 = "SELL"), IF(O2749 = "BUY", E2750 - B2750, B2750 - E2750), 0)</f>
        <v>-1.14999999999998</v>
      </c>
      <c r="Q2750" s="24" t="n">
        <f aca="false">(F2750 - F2749) / F2749</f>
        <v>-0.305652354413818</v>
      </c>
      <c r="R2750" s="25" t="inlineStr">
        <f aca="true">IF(ROW(Q2750) - 2 &gt;= 3, AVERAGE(Q2750:OFFSET(Q2750,1 - $R$2, 0)), "")</f>
        <is>
          <t/>
        </is>
      </c>
    </row>
    <row collapsed="false" customFormat="false" customHeight="false" hidden="false" ht="13.3" outlineLevel="0" r="2751">
      <c r="A2751" s="20" t="n">
        <v>40548</v>
      </c>
      <c r="B2751" s="14" t="n">
        <v>329.55</v>
      </c>
      <c r="C2751" s="15" t="n">
        <v>334.34</v>
      </c>
      <c r="D2751" s="16" t="n">
        <v>329.5</v>
      </c>
      <c r="E2751" s="17" t="n">
        <v>334</v>
      </c>
      <c r="F2751" s="18" t="n">
        <v>9125700</v>
      </c>
      <c r="G2751" s="13" t="n">
        <v>332.57</v>
      </c>
      <c r="I2751" s="7" t="n">
        <f aca="false">C2751 - E2750</f>
        <v>3.04999999999995</v>
      </c>
      <c r="J2751" s="8" t="n">
        <f aca="false">E2750 - D2751</f>
        <v>1.79000000000002</v>
      </c>
      <c r="K2751" s="9" t="n">
        <f aca="false">E2751 - E2750</f>
        <v>2.70999999999998</v>
      </c>
      <c r="L2751" s="21" t="n">
        <f aca="false">I2751 / $E$2</f>
        <v>0.0304239401496255</v>
      </c>
      <c r="M2751" s="22" t="n">
        <f aca="false">J2751 / $E$2</f>
        <v>0.0178553615960102</v>
      </c>
      <c r="N2751" s="23" t="n">
        <f aca="false">K2751 / $E$2</f>
        <v>0.0270324189526182</v>
      </c>
      <c r="O2751" s="10" t="str">
        <f aca="false">IF(OR(J2751 &lt; 0, I2751 &lt; 0), IF(J2751 &lt; 0, "BUY", "SELL"), "S.W.")</f>
        <v>S.W.</v>
      </c>
      <c r="P2751" s="11" t="n">
        <f aca="false">IF(OR(O2750="BUY", O2750 = "SELL"), IF(O2750 = "BUY", E2751 - B2751, B2751 - E2751), 0)</f>
        <v>0</v>
      </c>
      <c r="Q2751" s="24" t="n">
        <f aca="false">(F2751 - F2750) / F2750</f>
        <v>-0.173291902958709</v>
      </c>
      <c r="R2751" s="25" t="inlineStr">
        <f aca="true">IF(ROW(Q2751) - 2 &gt;= 3, AVERAGE(Q2751:OFFSET(Q2751,1 - $R$2, 0)), "")</f>
        <is>
          <t/>
        </is>
      </c>
    </row>
    <row collapsed="false" customFormat="false" customHeight="false" hidden="false" ht="13.3" outlineLevel="0" r="2752">
      <c r="A2752" s="20" t="n">
        <v>40549</v>
      </c>
      <c r="B2752" s="14" t="n">
        <v>334.72</v>
      </c>
      <c r="C2752" s="15" t="n">
        <v>335.25</v>
      </c>
      <c r="D2752" s="16" t="n">
        <v>332.9</v>
      </c>
      <c r="E2752" s="17" t="n">
        <v>333.73</v>
      </c>
      <c r="F2752" s="18" t="n">
        <v>10729600</v>
      </c>
      <c r="G2752" s="13" t="n">
        <v>332.3</v>
      </c>
      <c r="I2752" s="7" t="n">
        <f aca="false">C2752 - E2751</f>
        <v>1.25</v>
      </c>
      <c r="J2752" s="8" t="n">
        <f aca="false">E2751 - D2752</f>
        <v>1.10000000000002</v>
      </c>
      <c r="K2752" s="9" t="n">
        <f aca="false">E2752 - E2751</f>
        <v>-0.269999999999982</v>
      </c>
      <c r="L2752" s="21" t="n">
        <f aca="false">I2752 / $E$2</f>
        <v>0.0124688279301746</v>
      </c>
      <c r="M2752" s="22" t="n">
        <f aca="false">J2752 / $E$2</f>
        <v>0.0109725685785538</v>
      </c>
      <c r="N2752" s="23" t="n">
        <f aca="false">K2752 / $E$2</f>
        <v>-0.00269326683291752</v>
      </c>
      <c r="O2752" s="10" t="str">
        <f aca="false">IF(OR(J2752 &lt; 0, I2752 &lt; 0), IF(J2752 &lt; 0, "BUY", "SELL"), "S.W.")</f>
        <v>S.W.</v>
      </c>
      <c r="P2752" s="11" t="n">
        <f aca="false">IF(OR(O2751="BUY", O2751 = "SELL"), IF(O2751 = "BUY", E2752 - B2752, B2752 - E2752), 0)</f>
        <v>0</v>
      </c>
      <c r="Q2752" s="24" t="n">
        <f aca="false">(F2752 - F2751) / F2751</f>
        <v>0.175756380332468</v>
      </c>
      <c r="R2752" s="25" t="inlineStr">
        <f aca="true">IF(ROW(Q2752) - 2 &gt;= 3, AVERAGE(Q2752:OFFSET(Q2752,1 - $R$2, 0)), "")</f>
        <is>
          <t/>
        </is>
      </c>
    </row>
    <row collapsed="false" customFormat="false" customHeight="false" hidden="false" ht="13.3" outlineLevel="0" r="2753">
      <c r="A2753" s="20" t="n">
        <v>40550</v>
      </c>
      <c r="B2753" s="14" t="n">
        <v>333.99</v>
      </c>
      <c r="C2753" s="15" t="n">
        <v>336.35</v>
      </c>
      <c r="D2753" s="16" t="n">
        <v>331.9</v>
      </c>
      <c r="E2753" s="17" t="n">
        <v>336.12</v>
      </c>
      <c r="F2753" s="18" t="n">
        <v>11140400</v>
      </c>
      <c r="G2753" s="13" t="n">
        <v>334.68</v>
      </c>
      <c r="I2753" s="7" t="n">
        <f aca="false">C2753 - E2752</f>
        <v>2.62</v>
      </c>
      <c r="J2753" s="8" t="n">
        <f aca="false">E2752 - D2753</f>
        <v>1.83000000000004</v>
      </c>
      <c r="K2753" s="9" t="n">
        <f aca="false">E2753 - E2752</f>
        <v>2.38999999999999</v>
      </c>
      <c r="L2753" s="21" t="n">
        <f aca="false">I2753 / $E$2</f>
        <v>0.0261346633416459</v>
      </c>
      <c r="M2753" s="22" t="n">
        <f aca="false">J2753 / $E$2</f>
        <v>0.018254364089776</v>
      </c>
      <c r="N2753" s="23" t="n">
        <f aca="false">K2753 / $E$2</f>
        <v>0.0238403990024936</v>
      </c>
      <c r="O2753" s="10" t="str">
        <f aca="false">IF(OR(J2753 &lt; 0, I2753 &lt; 0), IF(J2753 &lt; 0, "BUY", "SELL"), "S.W.")</f>
        <v>S.W.</v>
      </c>
      <c r="P2753" s="11" t="n">
        <f aca="false">IF(OR(O2752="BUY", O2752 = "SELL"), IF(O2752 = "BUY", E2753 - B2753, B2753 - E2753), 0)</f>
        <v>0</v>
      </c>
      <c r="Q2753" s="24" t="n">
        <f aca="false">(F2753 - F2752) / F2752</f>
        <v>0.0382866090068595</v>
      </c>
      <c r="R2753" s="25" t="inlineStr">
        <f aca="true">IF(ROW(Q2753) - 2 &gt;= 3, AVERAGE(Q2753:OFFSET(Q2753,1 - $R$2, 0)), "")</f>
        <is>
          <t/>
        </is>
      </c>
    </row>
    <row collapsed="false" customFormat="false" customHeight="false" hidden="false" ht="13.3" outlineLevel="0" r="2754">
      <c r="A2754" s="20" t="n">
        <v>40553</v>
      </c>
      <c r="B2754" s="14" t="n">
        <v>338.83</v>
      </c>
      <c r="C2754" s="15" t="n">
        <v>343.23</v>
      </c>
      <c r="D2754" s="16" t="n">
        <v>337.17</v>
      </c>
      <c r="E2754" s="17" t="n">
        <v>342.45</v>
      </c>
      <c r="F2754" s="18" t="n">
        <v>16020000</v>
      </c>
      <c r="G2754" s="13" t="n">
        <v>340.99</v>
      </c>
      <c r="I2754" s="7" t="n">
        <f aca="false">C2754 - E2753</f>
        <v>7.11000000000001</v>
      </c>
      <c r="J2754" s="8" t="n">
        <f aca="false">E2753 - D2754</f>
        <v>-1.05000000000001</v>
      </c>
      <c r="K2754" s="9" t="n">
        <f aca="false">E2754 - E2753</f>
        <v>6.32999999999998</v>
      </c>
      <c r="L2754" s="21" t="n">
        <f aca="false">I2754 / $E$2</f>
        <v>0.0709226932668331</v>
      </c>
      <c r="M2754" s="22" t="n">
        <f aca="false">J2754 / $E$2</f>
        <v>-0.0104738154613467</v>
      </c>
      <c r="N2754" s="23" t="n">
        <f aca="false">K2754 / $E$2</f>
        <v>0.0631421446384038</v>
      </c>
      <c r="O2754" s="10" t="str">
        <f aca="false">IF(OR(J2754 &lt; 0, I2754 &lt; 0), IF(J2754 &lt; 0, "BUY", "SELL"), "S.W.")</f>
        <v>BUY</v>
      </c>
      <c r="P2754" s="11" t="n">
        <f aca="false">IF(OR(O2753="BUY", O2753 = "SELL"), IF(O2753 = "BUY", E2754 - B2754, B2754 - E2754), 0)</f>
        <v>0</v>
      </c>
      <c r="Q2754" s="24" t="n">
        <f aca="false">(F2754 - F2753) / F2753</f>
        <v>0.438009407202614</v>
      </c>
      <c r="R2754" s="25" t="inlineStr">
        <f aca="true">IF(ROW(Q2754) - 2 &gt;= 3, AVERAGE(Q2754:OFFSET(Q2754,1 - $R$2, 0)), "")</f>
        <is>
          <t/>
        </is>
      </c>
    </row>
    <row collapsed="false" customFormat="false" customHeight="false" hidden="false" ht="13.3" outlineLevel="0" r="2755">
      <c r="A2755" s="20" t="n">
        <v>40554</v>
      </c>
      <c r="B2755" s="14" t="n">
        <v>344.88</v>
      </c>
      <c r="C2755" s="15" t="n">
        <v>344.96</v>
      </c>
      <c r="D2755" s="16" t="n">
        <v>339.47</v>
      </c>
      <c r="E2755" s="17" t="n">
        <v>341.64</v>
      </c>
      <c r="F2755" s="18" t="n">
        <v>15861000</v>
      </c>
      <c r="G2755" s="13" t="n">
        <v>340.18</v>
      </c>
      <c r="I2755" s="7" t="n">
        <f aca="false">C2755 - E2754</f>
        <v>2.50999999999999</v>
      </c>
      <c r="J2755" s="8" t="n">
        <f aca="false">E2754 - D2755</f>
        <v>2.97999999999996</v>
      </c>
      <c r="K2755" s="9" t="n">
        <f aca="false">E2755 - E2754</f>
        <v>-0.810000000000002</v>
      </c>
      <c r="L2755" s="21" t="n">
        <f aca="false">I2755 / $E$2</f>
        <v>0.0250374064837904</v>
      </c>
      <c r="M2755" s="22" t="n">
        <f aca="false">J2755 / $E$2</f>
        <v>0.0297256857855358</v>
      </c>
      <c r="N2755" s="23" t="n">
        <f aca="false">K2755 / $E$2</f>
        <v>-0.00807980049875314</v>
      </c>
      <c r="O2755" s="10" t="str">
        <f aca="false">IF(OR(J2755 &lt; 0, I2755 &lt; 0), IF(J2755 &lt; 0, "BUY", "SELL"), "S.W.")</f>
        <v>S.W.</v>
      </c>
      <c r="P2755" s="11" t="n">
        <f aca="false">IF(OR(O2754="BUY", O2754 = "SELL"), IF(O2754 = "BUY", E2755 - B2755, B2755 - E2755), 0)</f>
        <v>-3.24000000000001</v>
      </c>
      <c r="Q2755" s="24" t="n">
        <f aca="false">(F2755 - F2754) / F2754</f>
        <v>-0.0099250936329588</v>
      </c>
      <c r="R2755" s="25" t="inlineStr">
        <f aca="true">IF(ROW(Q2755) - 2 &gt;= 3, AVERAGE(Q2755:OFFSET(Q2755,1 - $R$2, 0)), "")</f>
        <is>
          <t/>
        </is>
      </c>
    </row>
    <row collapsed="false" customFormat="false" customHeight="false" hidden="false" ht="13.3" outlineLevel="0" r="2756">
      <c r="A2756" s="20" t="n">
        <v>40555</v>
      </c>
      <c r="B2756" s="14" t="n">
        <v>343.25</v>
      </c>
      <c r="C2756" s="15" t="n">
        <v>344.43</v>
      </c>
      <c r="D2756" s="16" t="n">
        <v>342</v>
      </c>
      <c r="E2756" s="17" t="n">
        <v>344.42</v>
      </c>
      <c r="F2756" s="18" t="n">
        <v>10806800</v>
      </c>
      <c r="G2756" s="13" t="n">
        <v>342.95</v>
      </c>
      <c r="I2756" s="7" t="n">
        <f aca="false">C2756 - E2755</f>
        <v>2.79000000000002</v>
      </c>
      <c r="J2756" s="8" t="n">
        <f aca="false">E2755 - D2756</f>
        <v>-0.360000000000014</v>
      </c>
      <c r="K2756" s="9" t="n">
        <f aca="false">E2756 - E2755</f>
        <v>2.78000000000003</v>
      </c>
      <c r="L2756" s="21" t="n">
        <f aca="false">I2756 / $E$2</f>
        <v>0.0278304239401498</v>
      </c>
      <c r="M2756" s="22" t="n">
        <f aca="false">J2756 / $E$2</f>
        <v>-0.00359102244389041</v>
      </c>
      <c r="N2756" s="23" t="n">
        <f aca="false">K2756 / $E$2</f>
        <v>0.0277306733167085</v>
      </c>
      <c r="O2756" s="10" t="str">
        <f aca="false">IF(OR(J2756 &lt; 0, I2756 &lt; 0), IF(J2756 &lt; 0, "BUY", "SELL"), "S.W.")</f>
        <v>BUY</v>
      </c>
      <c r="P2756" s="11" t="n">
        <f aca="false">IF(OR(O2755="BUY", O2755 = "SELL"), IF(O2755 = "BUY", E2756 - B2756, B2756 - E2756), 0)</f>
        <v>0</v>
      </c>
      <c r="Q2756" s="24" t="n">
        <f aca="false">(F2756 - F2755) / F2755</f>
        <v>-0.3186558224576</v>
      </c>
      <c r="R2756" s="25" t="inlineStr">
        <f aca="true">IF(ROW(Q2756) - 2 &gt;= 3, AVERAGE(Q2756:OFFSET(Q2756,1 - $R$2, 0)), "")</f>
        <is>
          <t/>
        </is>
      </c>
    </row>
    <row collapsed="false" customFormat="false" customHeight="false" hidden="false" ht="13.3" outlineLevel="0" r="2757">
      <c r="A2757" s="20" t="n">
        <v>40556</v>
      </c>
      <c r="B2757" s="14" t="n">
        <v>345.16</v>
      </c>
      <c r="C2757" s="15" t="n">
        <v>346.64</v>
      </c>
      <c r="D2757" s="16" t="n">
        <v>343.85</v>
      </c>
      <c r="E2757" s="17" t="n">
        <v>345.68</v>
      </c>
      <c r="F2757" s="18" t="n">
        <v>10599300</v>
      </c>
      <c r="G2757" s="13" t="n">
        <v>344.2</v>
      </c>
      <c r="I2757" s="7" t="n">
        <f aca="false">C2757 - E2756</f>
        <v>2.21999999999997</v>
      </c>
      <c r="J2757" s="8" t="n">
        <f aca="false">E2756 - D2757</f>
        <v>0.569999999999993</v>
      </c>
      <c r="K2757" s="9" t="n">
        <f aca="false">E2757 - E2756</f>
        <v>1.25999999999999</v>
      </c>
      <c r="L2757" s="21" t="n">
        <f aca="false">I2757 / $E$2</f>
        <v>0.0221446384039897</v>
      </c>
      <c r="M2757" s="22" t="n">
        <f aca="false">J2757 / $E$2</f>
        <v>0.00568578553615953</v>
      </c>
      <c r="N2757" s="23" t="n">
        <f aca="false">K2757 / $E$2</f>
        <v>0.0125685785536159</v>
      </c>
      <c r="O2757" s="10" t="str">
        <f aca="false">IF(OR(J2757 &lt; 0, I2757 &lt; 0), IF(J2757 &lt; 0, "BUY", "SELL"), "S.W.")</f>
        <v>S.W.</v>
      </c>
      <c r="P2757" s="11" t="n">
        <f aca="false">IF(OR(O2756="BUY", O2756 = "SELL"), IF(O2756 = "BUY", E2757 - B2757, B2757 - E2757), 0)</f>
        <v>0.519999999999982</v>
      </c>
      <c r="Q2757" s="24" t="n">
        <f aca="false">(F2757 - F2756) / F2756</f>
        <v>-0.0192008735240774</v>
      </c>
      <c r="R2757" s="25" t="inlineStr">
        <f aca="true">IF(ROW(Q2757) - 2 &gt;= 3, AVERAGE(Q2757:OFFSET(Q2757,1 - $R$2, 0)), "")</f>
        <is>
          <t/>
        </is>
      </c>
    </row>
    <row collapsed="false" customFormat="false" customHeight="false" hidden="false" ht="13.3" outlineLevel="0" r="2758">
      <c r="A2758" s="20" t="n">
        <v>40557</v>
      </c>
      <c r="B2758" s="14" t="n">
        <v>345.89</v>
      </c>
      <c r="C2758" s="15" t="n">
        <v>348.48</v>
      </c>
      <c r="D2758" s="16" t="n">
        <v>344.44</v>
      </c>
      <c r="E2758" s="17" t="n">
        <v>348.48</v>
      </c>
      <c r="F2758" s="18" t="n">
        <v>11030000</v>
      </c>
      <c r="G2758" s="13" t="n">
        <v>346.99</v>
      </c>
      <c r="I2758" s="7" t="n">
        <f aca="false">C2758 - E2757</f>
        <v>2.80000000000001</v>
      </c>
      <c r="J2758" s="8" t="n">
        <f aca="false">E2757 - D2758</f>
        <v>1.24000000000001</v>
      </c>
      <c r="K2758" s="9" t="n">
        <f aca="false">E2758 - E2757</f>
        <v>2.80000000000001</v>
      </c>
      <c r="L2758" s="21" t="n">
        <f aca="false">I2758 / $E$2</f>
        <v>0.0279301745635911</v>
      </c>
      <c r="M2758" s="22" t="n">
        <f aca="false">J2758 / $E$2</f>
        <v>0.0123690773067333</v>
      </c>
      <c r="N2758" s="23" t="n">
        <f aca="false">K2758 / $E$2</f>
        <v>0.0279301745635911</v>
      </c>
      <c r="O2758" s="10" t="str">
        <f aca="false">IF(OR(J2758 &lt; 0, I2758 &lt; 0), IF(J2758 &lt; 0, "BUY", "SELL"), "S.W.")</f>
        <v>S.W.</v>
      </c>
      <c r="P2758" s="11" t="n">
        <f aca="false">IF(OR(O2757="BUY", O2757 = "SELL"), IF(O2757 = "BUY", E2758 - B2758, B2758 - E2758), 0)</f>
        <v>0</v>
      </c>
      <c r="Q2758" s="24" t="n">
        <f aca="false">(F2758 - F2757) / F2757</f>
        <v>0.0406347588991726</v>
      </c>
      <c r="R2758" s="25" t="inlineStr">
        <f aca="true">IF(ROW(Q2758) - 2 &gt;= 3, AVERAGE(Q2758:OFFSET(Q2758,1 - $R$2, 0)), "")</f>
        <is>
          <t/>
        </is>
      </c>
    </row>
    <row collapsed="false" customFormat="false" customHeight="false" hidden="false" ht="13.3" outlineLevel="0" r="2759">
      <c r="A2759" s="20" t="n">
        <v>40561</v>
      </c>
      <c r="B2759" s="14" t="n">
        <v>329.52</v>
      </c>
      <c r="C2759" s="15" t="n">
        <v>344.76</v>
      </c>
      <c r="D2759" s="16" t="n">
        <v>326</v>
      </c>
      <c r="E2759" s="17" t="n">
        <v>340.65</v>
      </c>
      <c r="F2759" s="18" t="n">
        <v>67178500</v>
      </c>
      <c r="G2759" s="13" t="n">
        <v>339.19</v>
      </c>
      <c r="I2759" s="7" t="n">
        <f aca="false">C2759 - E2758</f>
        <v>-3.72000000000003</v>
      </c>
      <c r="J2759" s="8" t="n">
        <f aca="false">E2758 - D2759</f>
        <v>22.48</v>
      </c>
      <c r="K2759" s="9" t="n">
        <f aca="false">E2759 - E2758</f>
        <v>-7.83000000000004</v>
      </c>
      <c r="L2759" s="21" t="n">
        <f aca="false">I2759 / $E$2</f>
        <v>-0.0371072319201998</v>
      </c>
      <c r="M2759" s="22" t="n">
        <f aca="false">J2759 / $E$2</f>
        <v>0.22423940149626</v>
      </c>
      <c r="N2759" s="23" t="n">
        <f aca="false">K2759 / $E$2</f>
        <v>-0.0781047381546139</v>
      </c>
      <c r="O2759" s="10" t="str">
        <f aca="false">IF(OR(J2759 &lt; 0, I2759 &lt; 0), IF(J2759 &lt; 0, "BUY", "SELL"), "S.W.")</f>
        <v>SELL</v>
      </c>
      <c r="P2759" s="11" t="n">
        <f aca="false">IF(OR(O2758="BUY", O2758 = "SELL"), IF(O2758 = "BUY", E2759 - B2759, B2759 - E2759), 0)</f>
        <v>0</v>
      </c>
      <c r="Q2759" s="24" t="n">
        <f aca="false">(F2759 - F2758) / F2758</f>
        <v>5.09052583862194</v>
      </c>
      <c r="R2759" s="25" t="inlineStr">
        <f aca="true">IF(ROW(Q2759) - 2 &gt;= 3, AVERAGE(Q2759:OFFSET(Q2759,1 - $R$2, 0)), "")</f>
        <is>
          <t/>
        </is>
      </c>
    </row>
    <row collapsed="false" customFormat="false" customHeight="false" hidden="false" ht="13.3" outlineLevel="0" r="2760">
      <c r="A2760" s="20" t="n">
        <v>40562</v>
      </c>
      <c r="B2760" s="14" t="n">
        <v>348.35</v>
      </c>
      <c r="C2760" s="15" t="n">
        <v>348.6</v>
      </c>
      <c r="D2760" s="16" t="n">
        <v>336.88</v>
      </c>
      <c r="E2760" s="17" t="n">
        <v>338.84</v>
      </c>
      <c r="F2760" s="18" t="n">
        <v>40557600</v>
      </c>
      <c r="G2760" s="13" t="n">
        <v>337.39</v>
      </c>
      <c r="I2760" s="7" t="n">
        <f aca="false">C2760 - E2759</f>
        <v>7.95000000000005</v>
      </c>
      <c r="J2760" s="8" t="n">
        <f aca="false">E2759 - D2760</f>
        <v>3.76999999999998</v>
      </c>
      <c r="K2760" s="9" t="n">
        <f aca="false">E2760 - E2759</f>
        <v>-1.81</v>
      </c>
      <c r="L2760" s="21" t="n">
        <f aca="false">I2760 / $E$2</f>
        <v>0.0793017456359107</v>
      </c>
      <c r="M2760" s="22" t="n">
        <f aca="false">J2760 / $E$2</f>
        <v>0.0376059850374063</v>
      </c>
      <c r="N2760" s="23" t="n">
        <f aca="false">K2760 / $E$2</f>
        <v>-0.0180548628428928</v>
      </c>
      <c r="O2760" s="10" t="str">
        <f aca="false">IF(OR(J2760 &lt; 0, I2760 &lt; 0), IF(J2760 &lt; 0, "BUY", "SELL"), "S.W.")</f>
        <v>S.W.</v>
      </c>
      <c r="P2760" s="11" t="n">
        <f aca="false">IF(OR(O2759="BUY", O2759 = "SELL"), IF(O2759 = "BUY", E2760 - B2760, B2760 - E2760), 0)</f>
        <v>9.51000000000005</v>
      </c>
      <c r="Q2760" s="24" t="n">
        <f aca="false">(F2760 - F2759) / F2759</f>
        <v>-0.39627112841162</v>
      </c>
      <c r="R2760" s="25" t="inlineStr">
        <f aca="true">IF(ROW(Q2760) - 2 &gt;= 3, AVERAGE(Q2760:OFFSET(Q2760,1 - $R$2, 0)), "")</f>
        <is>
          <t/>
        </is>
      </c>
    </row>
    <row collapsed="false" customFormat="false" customHeight="false" hidden="false" ht="13.3" outlineLevel="0" r="2761">
      <c r="A2761" s="20" t="n">
        <v>40563</v>
      </c>
      <c r="B2761" s="14" t="n">
        <v>336.43</v>
      </c>
      <c r="C2761" s="15" t="n">
        <v>338.3</v>
      </c>
      <c r="D2761" s="16" t="n">
        <v>330.12</v>
      </c>
      <c r="E2761" s="17" t="n">
        <v>332.68</v>
      </c>
      <c r="F2761" s="18" t="n">
        <v>27313900</v>
      </c>
      <c r="G2761" s="13" t="n">
        <v>331.26</v>
      </c>
      <c r="I2761" s="7" t="n">
        <f aca="false">C2761 - E2760</f>
        <v>-0.539999999999964</v>
      </c>
      <c r="J2761" s="8" t="n">
        <f aca="false">E2760 - D2761</f>
        <v>8.71999999999997</v>
      </c>
      <c r="K2761" s="9" t="n">
        <f aca="false">E2761 - E2760</f>
        <v>-6.15999999999997</v>
      </c>
      <c r="L2761" s="21" t="n">
        <f aca="false">I2761 / $E$2</f>
        <v>-0.00538653366583505</v>
      </c>
      <c r="M2761" s="22" t="n">
        <f aca="false">J2761 / $E$2</f>
        <v>0.0869825436408975</v>
      </c>
      <c r="N2761" s="23" t="n">
        <f aca="false">K2761 / $E$2</f>
        <v>-0.0614463840398999</v>
      </c>
      <c r="O2761" s="10" t="str">
        <f aca="false">IF(OR(J2761 &lt; 0, I2761 &lt; 0), IF(J2761 &lt; 0, "BUY", "SELL"), "S.W.")</f>
        <v>SELL</v>
      </c>
      <c r="P2761" s="11" t="n">
        <f aca="false">IF(OR(O2760="BUY", O2760 = "SELL"), IF(O2760 = "BUY", E2761 - B2761, B2761 - E2761), 0)</f>
        <v>0</v>
      </c>
      <c r="Q2761" s="24" t="n">
        <f aca="false">(F2761 - F2760) / F2760</f>
        <v>-0.326540525080379</v>
      </c>
      <c r="R2761" s="25" t="inlineStr">
        <f aca="true">IF(ROW(Q2761) - 2 &gt;= 3, AVERAGE(Q2761:OFFSET(Q2761,1 - $R$2, 0)), "")</f>
        <is>
          <t/>
        </is>
      </c>
    </row>
    <row collapsed="false" customFormat="false" customHeight="false" hidden="false" ht="13.3" outlineLevel="0" r="2762">
      <c r="A2762" s="20" t="n">
        <v>40564</v>
      </c>
      <c r="B2762" s="14" t="n">
        <v>333.77</v>
      </c>
      <c r="C2762" s="15" t="n">
        <v>334.88</v>
      </c>
      <c r="D2762" s="16" t="n">
        <v>326.63</v>
      </c>
      <c r="E2762" s="17" t="n">
        <v>326.72</v>
      </c>
      <c r="F2762" s="18" t="n">
        <v>26942900</v>
      </c>
      <c r="G2762" s="13" t="n">
        <v>325.32</v>
      </c>
      <c r="I2762" s="7" t="n">
        <f aca="false">C2762 - E2761</f>
        <v>2.19999999999999</v>
      </c>
      <c r="J2762" s="8" t="n">
        <f aca="false">E2761 - D2762</f>
        <v>6.05000000000001</v>
      </c>
      <c r="K2762" s="9" t="n">
        <f aca="false">E2762 - E2761</f>
        <v>-5.95999999999998</v>
      </c>
      <c r="L2762" s="21" t="n">
        <f aca="false">I2762 / $E$2</f>
        <v>0.0219451371571071</v>
      </c>
      <c r="M2762" s="22" t="n">
        <f aca="false">J2762 / $E$2</f>
        <v>0.060349127182045</v>
      </c>
      <c r="N2762" s="23" t="n">
        <f aca="false">K2762 / $E$2</f>
        <v>-0.0594513715710721</v>
      </c>
      <c r="O2762" s="10" t="str">
        <f aca="false">IF(OR(J2762 &lt; 0, I2762 &lt; 0), IF(J2762 &lt; 0, "BUY", "SELL"), "S.W.")</f>
        <v>S.W.</v>
      </c>
      <c r="P2762" s="11" t="n">
        <f aca="false">IF(OR(O2761="BUY", O2761 = "SELL"), IF(O2761 = "BUY", E2762 - B2762, B2762 - E2762), 0)</f>
        <v>7.04999999999995</v>
      </c>
      <c r="Q2762" s="24" t="n">
        <f aca="false">(F2762 - F2761) / F2761</f>
        <v>-0.0135828277909782</v>
      </c>
      <c r="R2762" s="25" t="inlineStr">
        <f aca="true">IF(ROW(Q2762) - 2 &gt;= 3, AVERAGE(Q2762:OFFSET(Q2762,1 - $R$2, 0)), "")</f>
        <is>
          <t/>
        </is>
      </c>
    </row>
    <row collapsed="false" customFormat="false" customHeight="false" hidden="false" ht="13.3" outlineLevel="0" r="2763">
      <c r="A2763" s="20" t="n">
        <v>40567</v>
      </c>
      <c r="B2763" s="14" t="n">
        <v>326.87</v>
      </c>
      <c r="C2763" s="15" t="n">
        <v>337.45</v>
      </c>
      <c r="D2763" s="16" t="n">
        <v>326.72</v>
      </c>
      <c r="E2763" s="17" t="n">
        <v>337.45</v>
      </c>
      <c r="F2763" s="18" t="n">
        <v>20524400</v>
      </c>
      <c r="G2763" s="13" t="n">
        <v>336.01</v>
      </c>
      <c r="I2763" s="7" t="n">
        <f aca="false">C2763 - E2762</f>
        <v>10.73</v>
      </c>
      <c r="J2763" s="8" t="n">
        <f aca="false">E2762 - D2763</f>
        <v>0</v>
      </c>
      <c r="K2763" s="9" t="n">
        <f aca="false">E2763 - E2762</f>
        <v>10.73</v>
      </c>
      <c r="L2763" s="21" t="n">
        <f aca="false">I2763 / $E$2</f>
        <v>0.107032418952618</v>
      </c>
      <c r="M2763" s="22" t="n">
        <f aca="false">J2763 / $E$2</f>
        <v>0</v>
      </c>
      <c r="N2763" s="23" t="n">
        <f aca="false">K2763 / $E$2</f>
        <v>0.107032418952618</v>
      </c>
      <c r="O2763" s="10" t="str">
        <f aca="false">IF(OR(J2763 &lt; 0, I2763 &lt; 0), IF(J2763 &lt; 0, "BUY", "SELL"), "S.W.")</f>
        <v>S.W.</v>
      </c>
      <c r="P2763" s="11" t="n">
        <f aca="false">IF(OR(O2762="BUY", O2762 = "SELL"), IF(O2762 = "BUY", E2763 - B2763, B2763 - E2763), 0)</f>
        <v>0</v>
      </c>
      <c r="Q2763" s="24" t="n">
        <f aca="false">(F2763 - F2762) / F2762</f>
        <v>-0.238226026151602</v>
      </c>
      <c r="R2763" s="25" t="inlineStr">
        <f aca="true">IF(ROW(Q2763) - 2 &gt;= 3, AVERAGE(Q2763:OFFSET(Q2763,1 - $R$2, 0)), "")</f>
        <is>
          <t/>
        </is>
      </c>
    </row>
    <row collapsed="false" customFormat="false" customHeight="false" hidden="false" ht="13.3" outlineLevel="0" r="2764">
      <c r="A2764" s="20" t="n">
        <v>40568</v>
      </c>
      <c r="B2764" s="14" t="n">
        <v>336.33</v>
      </c>
      <c r="C2764" s="15" t="n">
        <v>341.44</v>
      </c>
      <c r="D2764" s="16" t="n">
        <v>334.57</v>
      </c>
      <c r="E2764" s="17" t="n">
        <v>341.4</v>
      </c>
      <c r="F2764" s="18" t="n">
        <v>19531000</v>
      </c>
      <c r="G2764" s="13" t="n">
        <v>339.94</v>
      </c>
      <c r="I2764" s="7" t="n">
        <f aca="false">C2764 - E2763</f>
        <v>3.99000000000001</v>
      </c>
      <c r="J2764" s="8" t="n">
        <f aca="false">E2763 - D2764</f>
        <v>2.88</v>
      </c>
      <c r="K2764" s="9" t="n">
        <f aca="false">E2764 - E2763</f>
        <v>3.94999999999999</v>
      </c>
      <c r="L2764" s="21" t="n">
        <f aca="false">I2764 / $E$2</f>
        <v>0.0398004987531173</v>
      </c>
      <c r="M2764" s="22" t="n">
        <f aca="false">J2764 / $E$2</f>
        <v>0.0287281795511221</v>
      </c>
      <c r="N2764" s="23" t="n">
        <f aca="false">K2764 / $E$2</f>
        <v>0.0394014962593515</v>
      </c>
      <c r="O2764" s="10" t="str">
        <f aca="false">IF(OR(J2764 &lt; 0, I2764 &lt; 0), IF(J2764 &lt; 0, "BUY", "SELL"), "S.W.")</f>
        <v>S.W.</v>
      </c>
      <c r="P2764" s="11" t="n">
        <f aca="false">IF(OR(O2763="BUY", O2763 = "SELL"), IF(O2763 = "BUY", E2764 - B2764, B2764 - E2764), 0)</f>
        <v>0</v>
      </c>
      <c r="Q2764" s="24" t="n">
        <f aca="false">(F2764 - F2763) / F2763</f>
        <v>-0.0484009276763267</v>
      </c>
      <c r="R2764" s="25" t="inlineStr">
        <f aca="true">IF(ROW(Q2764) - 2 &gt;= 3, AVERAGE(Q2764:OFFSET(Q2764,1 - $R$2, 0)), "")</f>
        <is>
          <t/>
        </is>
      </c>
    </row>
    <row collapsed="false" customFormat="false" customHeight="false" hidden="false" ht="13.3" outlineLevel="0" r="2765">
      <c r="A2765" s="20" t="n">
        <v>40569</v>
      </c>
      <c r="B2765" s="14" t="n">
        <v>342.96</v>
      </c>
      <c r="C2765" s="15" t="n">
        <v>345.6</v>
      </c>
      <c r="D2765" s="16" t="n">
        <v>341.5</v>
      </c>
      <c r="E2765" s="17" t="n">
        <v>343.85</v>
      </c>
      <c r="F2765" s="18" t="n">
        <v>18102700</v>
      </c>
      <c r="G2765" s="13" t="n">
        <v>342.38</v>
      </c>
      <c r="I2765" s="7" t="n">
        <f aca="false">C2765 - E2764</f>
        <v>4.20000000000005</v>
      </c>
      <c r="J2765" s="8" t="n">
        <f aca="false">E2764 - D2765</f>
        <v>-0.100000000000023</v>
      </c>
      <c r="K2765" s="9" t="n">
        <f aca="false">E2765 - E2764</f>
        <v>2.45000000000005</v>
      </c>
      <c r="L2765" s="21" t="n">
        <f aca="false">I2765 / $E$2</f>
        <v>0.041895261845387</v>
      </c>
      <c r="M2765" s="22" t="n">
        <f aca="false">J2765 / $E$2</f>
        <v>-0.000997506234414192</v>
      </c>
      <c r="N2765" s="23" t="n">
        <f aca="false">K2765 / $E$2</f>
        <v>0.0244389027431426</v>
      </c>
      <c r="O2765" s="10" t="str">
        <f aca="false">IF(OR(J2765 &lt; 0, I2765 &lt; 0), IF(J2765 &lt; 0, "BUY", "SELL"), "S.W.")</f>
        <v>BUY</v>
      </c>
      <c r="P2765" s="11" t="n">
        <f aca="false">IF(OR(O2764="BUY", O2764 = "SELL"), IF(O2764 = "BUY", E2765 - B2765, B2765 - E2765), 0)</f>
        <v>0</v>
      </c>
      <c r="Q2765" s="24" t="n">
        <f aca="false">(F2765 - F2764) / F2764</f>
        <v>-0.0731298960626696</v>
      </c>
      <c r="R2765" s="25" t="inlineStr">
        <f aca="true">IF(ROW(Q2765) - 2 &gt;= 3, AVERAGE(Q2765:OFFSET(Q2765,1 - $R$2, 0)), "")</f>
        <is>
          <t/>
        </is>
      </c>
    </row>
    <row collapsed="false" customFormat="false" customHeight="false" hidden="false" ht="13.3" outlineLevel="0" r="2766">
      <c r="A2766" s="20" t="n">
        <v>40570</v>
      </c>
      <c r="B2766" s="14" t="n">
        <v>343.78</v>
      </c>
      <c r="C2766" s="15" t="n">
        <v>344.69</v>
      </c>
      <c r="D2766" s="16" t="n">
        <v>342.83</v>
      </c>
      <c r="E2766" s="17" t="n">
        <v>343.21</v>
      </c>
      <c r="F2766" s="18" t="n">
        <v>10179500</v>
      </c>
      <c r="G2766" s="13" t="n">
        <v>341.74</v>
      </c>
      <c r="I2766" s="7" t="n">
        <f aca="false">C2766 - E2765</f>
        <v>0.839999999999975</v>
      </c>
      <c r="J2766" s="8" t="n">
        <f aca="false">E2765 - D2766</f>
        <v>1.02000000000004</v>
      </c>
      <c r="K2766" s="9" t="n">
        <f aca="false">E2766 - E2765</f>
        <v>-0.640000000000043</v>
      </c>
      <c r="L2766" s="21" t="n">
        <f aca="false">I2766 / $E$2</f>
        <v>0.00837905236907706</v>
      </c>
      <c r="M2766" s="22" t="n">
        <f aca="false">J2766 / $E$2</f>
        <v>0.0101745635910228</v>
      </c>
      <c r="N2766" s="23" t="n">
        <f aca="false">K2766 / $E$2</f>
        <v>-0.00638403990024981</v>
      </c>
      <c r="O2766" s="10" t="str">
        <f aca="false">IF(OR(J2766 &lt; 0, I2766 &lt; 0), IF(J2766 &lt; 0, "BUY", "SELL"), "S.W.")</f>
        <v>S.W.</v>
      </c>
      <c r="P2766" s="11" t="n">
        <f aca="false">IF(OR(O2765="BUY", O2765 = "SELL"), IF(O2765 = "BUY", E2766 - B2766, B2766 - E2766), 0)</f>
        <v>-0.569999999999993</v>
      </c>
      <c r="Q2766" s="24" t="n">
        <f aca="false">(F2766 - F2765) / F2765</f>
        <v>-0.437680566987245</v>
      </c>
      <c r="R2766" s="25" t="inlineStr">
        <f aca="true">IF(ROW(Q2766) - 2 &gt;= 3, AVERAGE(Q2766:OFFSET(Q2766,1 - $R$2, 0)), "")</f>
        <is>
          <t/>
        </is>
      </c>
    </row>
    <row collapsed="false" customFormat="false" customHeight="false" hidden="false" ht="13.3" outlineLevel="0" r="2767">
      <c r="A2767" s="20" t="n">
        <v>40571</v>
      </c>
      <c r="B2767" s="14" t="n">
        <v>344.17</v>
      </c>
      <c r="C2767" s="15" t="n">
        <v>344.4</v>
      </c>
      <c r="D2767" s="16" t="n">
        <v>333.53</v>
      </c>
      <c r="E2767" s="17" t="n">
        <v>336.1</v>
      </c>
      <c r="F2767" s="18" t="n">
        <v>21144900</v>
      </c>
      <c r="G2767" s="13" t="n">
        <v>334.66</v>
      </c>
      <c r="I2767" s="7" t="n">
        <f aca="false">C2767 - E2766</f>
        <v>1.19</v>
      </c>
      <c r="J2767" s="8" t="n">
        <f aca="false">E2766 - D2767</f>
        <v>9.68000000000001</v>
      </c>
      <c r="K2767" s="9" t="n">
        <f aca="false">E2767 - E2766</f>
        <v>-7.10999999999996</v>
      </c>
      <c r="L2767" s="21" t="n">
        <f aca="false">I2767 / $E$2</f>
        <v>0.0118703241895262</v>
      </c>
      <c r="M2767" s="22" t="n">
        <f aca="false">J2767 / $E$2</f>
        <v>0.0965586034912719</v>
      </c>
      <c r="N2767" s="23" t="n">
        <f aca="false">K2767 / $E$2</f>
        <v>-0.0709226932668325</v>
      </c>
      <c r="O2767" s="10" t="str">
        <f aca="false">IF(OR(J2767 &lt; 0, I2767 &lt; 0), IF(J2767 &lt; 0, "BUY", "SELL"), "S.W.")</f>
        <v>S.W.</v>
      </c>
      <c r="P2767" s="11" t="n">
        <f aca="false">IF(OR(O2766="BUY", O2766 = "SELL"), IF(O2766 = "BUY", E2767 - B2767, B2767 - E2767), 0)</f>
        <v>0</v>
      </c>
      <c r="Q2767" s="24" t="n">
        <f aca="false">(F2767 - F2766) / F2766</f>
        <v>1.07720418488138</v>
      </c>
      <c r="R2767" s="25" t="inlineStr">
        <f aca="true">IF(ROW(Q2767) - 2 &gt;= 3, AVERAGE(Q2767:OFFSET(Q2767,1 - $R$2, 0)), "")</f>
        <is>
          <t/>
        </is>
      </c>
    </row>
    <row collapsed="false" customFormat="false" customHeight="false" hidden="false" ht="13.3" outlineLevel="0" r="2768">
      <c r="A2768" s="20" t="n">
        <v>40574</v>
      </c>
      <c r="B2768" s="14" t="n">
        <v>335.8</v>
      </c>
      <c r="C2768" s="15" t="n">
        <v>340.04</v>
      </c>
      <c r="D2768" s="16" t="n">
        <v>334.3</v>
      </c>
      <c r="E2768" s="17" t="n">
        <v>339.32</v>
      </c>
      <c r="F2768" s="18" t="n">
        <v>13473100</v>
      </c>
      <c r="G2768" s="13" t="n">
        <v>337.87</v>
      </c>
      <c r="I2768" s="7" t="n">
        <f aca="false">C2768 - E2767</f>
        <v>3.94</v>
      </c>
      <c r="J2768" s="8" t="n">
        <f aca="false">E2767 - D2768</f>
        <v>1.80000000000001</v>
      </c>
      <c r="K2768" s="9" t="n">
        <f aca="false">E2768 - E2767</f>
        <v>3.21999999999997</v>
      </c>
      <c r="L2768" s="21" t="n">
        <f aca="false">I2768 / $E$2</f>
        <v>0.0393017456359102</v>
      </c>
      <c r="M2768" s="22" t="n">
        <f aca="false">J2768 / $E$2</f>
        <v>0.0179551122194515</v>
      </c>
      <c r="N2768" s="23" t="n">
        <f aca="false">K2768 / $E$2</f>
        <v>0.0321197007481294</v>
      </c>
      <c r="O2768" s="10" t="str">
        <f aca="false">IF(OR(J2768 &lt; 0, I2768 &lt; 0), IF(J2768 &lt; 0, "BUY", "SELL"), "S.W.")</f>
        <v>S.W.</v>
      </c>
      <c r="P2768" s="11" t="n">
        <f aca="false">IF(OR(O2767="BUY", O2767 = "SELL"), IF(O2767 = "BUY", E2768 - B2768, B2768 - E2768), 0)</f>
        <v>0</v>
      </c>
      <c r="Q2768" s="24" t="n">
        <f aca="false">(F2768 - F2767) / F2767</f>
        <v>-0.362820349114917</v>
      </c>
      <c r="R2768" s="25" t="inlineStr">
        <f aca="true">IF(ROW(Q2768) - 2 &gt;= 3, AVERAGE(Q2768:OFFSET(Q2768,1 - $R$2, 0)), "")</f>
        <is>
          <t/>
        </is>
      </c>
    </row>
    <row collapsed="false" customFormat="false" customHeight="false" hidden="false" ht="13.3" outlineLevel="0" r="2769">
      <c r="A2769" s="20" t="n">
        <v>40575</v>
      </c>
      <c r="B2769" s="14" t="n">
        <v>341.3</v>
      </c>
      <c r="C2769" s="15" t="n">
        <v>345.65</v>
      </c>
      <c r="D2769" s="16" t="n">
        <v>340.98</v>
      </c>
      <c r="E2769" s="17" t="n">
        <v>345.03</v>
      </c>
      <c r="F2769" s="18" t="n">
        <v>15236900</v>
      </c>
      <c r="G2769" s="13" t="n">
        <v>343.55</v>
      </c>
      <c r="I2769" s="7" t="n">
        <f aca="false">C2769 - E2768</f>
        <v>6.32999999999998</v>
      </c>
      <c r="J2769" s="8" t="n">
        <f aca="false">E2768 - D2769</f>
        <v>-1.66000000000003</v>
      </c>
      <c r="K2769" s="9" t="n">
        <f aca="false">E2769 - E2768</f>
        <v>5.70999999999998</v>
      </c>
      <c r="L2769" s="21" t="n">
        <f aca="false">I2769 / $E$2</f>
        <v>0.0631421446384038</v>
      </c>
      <c r="M2769" s="22" t="n">
        <f aca="false">J2769 / $E$2</f>
        <v>-0.0165586034912721</v>
      </c>
      <c r="N2769" s="23" t="n">
        <f aca="false">K2769 / $E$2</f>
        <v>0.0569576059850372</v>
      </c>
      <c r="O2769" s="10" t="str">
        <f aca="false">IF(OR(J2769 &lt; 0, I2769 &lt; 0), IF(J2769 &lt; 0, "BUY", "SELL"), "S.W.")</f>
        <v>BUY</v>
      </c>
      <c r="P2769" s="11" t="n">
        <f aca="false">IF(OR(O2768="BUY", O2768 = "SELL"), IF(O2768 = "BUY", E2769 - B2769, B2769 - E2769), 0)</f>
        <v>0</v>
      </c>
      <c r="Q2769" s="24" t="n">
        <f aca="false">(F2769 - F2768) / F2768</f>
        <v>0.130912707543179</v>
      </c>
      <c r="R2769" s="25" t="inlineStr">
        <f aca="true">IF(ROW(Q2769) - 2 &gt;= 3, AVERAGE(Q2769:OFFSET(Q2769,1 - $R$2, 0)), "")</f>
        <is>
          <t/>
        </is>
      </c>
    </row>
    <row collapsed="false" customFormat="false" customHeight="false" hidden="false" ht="13.3" outlineLevel="0" r="2770">
      <c r="A2770" s="20" t="n">
        <v>40576</v>
      </c>
      <c r="B2770" s="14" t="n">
        <v>344.45</v>
      </c>
      <c r="C2770" s="15" t="n">
        <v>345.25</v>
      </c>
      <c r="D2770" s="16" t="n">
        <v>343.55</v>
      </c>
      <c r="E2770" s="17" t="n">
        <v>344.32</v>
      </c>
      <c r="F2770" s="18" t="n">
        <v>9248400</v>
      </c>
      <c r="G2770" s="13" t="n">
        <v>342.85</v>
      </c>
      <c r="I2770" s="7" t="n">
        <f aca="false">C2770 - E2769</f>
        <v>0.220000000000027</v>
      </c>
      <c r="J2770" s="8" t="n">
        <f aca="false">E2769 - D2770</f>
        <v>1.47999999999996</v>
      </c>
      <c r="K2770" s="9" t="n">
        <f aca="false">E2770 - E2769</f>
        <v>-0.70999999999998</v>
      </c>
      <c r="L2770" s="21" t="n">
        <f aca="false">I2770 / $E$2</f>
        <v>0.00219451371571099</v>
      </c>
      <c r="M2770" s="22" t="n">
        <f aca="false">J2770 / $E$2</f>
        <v>0.0147630922693263</v>
      </c>
      <c r="N2770" s="23" t="n">
        <f aca="false">K2770 / $E$2</f>
        <v>-0.00708229426433895</v>
      </c>
      <c r="O2770" s="10" t="str">
        <f aca="false">IF(OR(J2770 &lt; 0, I2770 &lt; 0), IF(J2770 &lt; 0, "BUY", "SELL"), "S.W.")</f>
        <v>S.W.</v>
      </c>
      <c r="P2770" s="11" t="n">
        <f aca="false">IF(OR(O2769="BUY", O2769 = "SELL"), IF(O2769 = "BUY", E2770 - B2770, B2770 - E2770), 0)</f>
        <v>-0.129999999999995</v>
      </c>
      <c r="Q2770" s="24" t="n">
        <f aca="false">(F2770 - F2769) / F2769</f>
        <v>-0.393026140487895</v>
      </c>
      <c r="R2770" s="25" t="inlineStr">
        <f aca="true">IF(ROW(Q2770) - 2 &gt;= 3, AVERAGE(Q2770:OFFSET(Q2770,1 - $R$2, 0)), "")</f>
        <is>
          <t/>
        </is>
      </c>
    </row>
    <row collapsed="false" customFormat="false" customHeight="false" hidden="false" ht="13.3" outlineLevel="0" r="2771">
      <c r="A2771" s="20" t="n">
        <v>40577</v>
      </c>
      <c r="B2771" s="14" t="n">
        <v>343.8</v>
      </c>
      <c r="C2771" s="15" t="n">
        <v>344.24</v>
      </c>
      <c r="D2771" s="16" t="n">
        <v>338.55</v>
      </c>
      <c r="E2771" s="17" t="n">
        <v>343.44</v>
      </c>
      <c r="F2771" s="18" t="n">
        <v>14064200</v>
      </c>
      <c r="G2771" s="13" t="n">
        <v>341.97</v>
      </c>
      <c r="I2771" s="7" t="n">
        <f aca="false">C2771 - E2770</f>
        <v>-0.0799999999999841</v>
      </c>
      <c r="J2771" s="8" t="n">
        <f aca="false">E2770 - D2771</f>
        <v>5.76999999999998</v>
      </c>
      <c r="K2771" s="9" t="n">
        <f aca="false">E2771 - E2770</f>
        <v>-0.879999999999995</v>
      </c>
      <c r="L2771" s="21" t="n">
        <f aca="false">I2771 / $E$2</f>
        <v>-0.000798004987531013</v>
      </c>
      <c r="M2771" s="22" t="n">
        <f aca="false">J2771 / $E$2</f>
        <v>0.0575561097256856</v>
      </c>
      <c r="N2771" s="23" t="n">
        <f aca="false">K2771 / $E$2</f>
        <v>-0.00877805486284285</v>
      </c>
      <c r="O2771" s="10" t="str">
        <f aca="false">IF(OR(J2771 &lt; 0, I2771 &lt; 0), IF(J2771 &lt; 0, "BUY", "SELL"), "S.W.")</f>
        <v>SELL</v>
      </c>
      <c r="P2771" s="11" t="n">
        <f aca="false">IF(OR(O2770="BUY", O2770 = "SELL"), IF(O2770 = "BUY", E2771 - B2771, B2771 - E2771), 0)</f>
        <v>0</v>
      </c>
      <c r="Q2771" s="24" t="n">
        <f aca="false">(F2771 - F2770) / F2770</f>
        <v>0.520717097011375</v>
      </c>
      <c r="R2771" s="25" t="inlineStr">
        <f aca="true">IF(ROW(Q2771) - 2 &gt;= 3, AVERAGE(Q2771:OFFSET(Q2771,1 - $R$2, 0)), "")</f>
        <is>
          <t/>
        </is>
      </c>
    </row>
    <row collapsed="false" customFormat="false" customHeight="false" hidden="false" ht="13.3" outlineLevel="0" r="2772">
      <c r="A2772" s="20" t="n">
        <v>40578</v>
      </c>
      <c r="B2772" s="14" t="n">
        <v>343.64</v>
      </c>
      <c r="C2772" s="15" t="n">
        <v>346.7</v>
      </c>
      <c r="D2772" s="16" t="n">
        <v>343.51</v>
      </c>
      <c r="E2772" s="17" t="n">
        <v>346.5</v>
      </c>
      <c r="F2772" s="18" t="n">
        <v>11494300</v>
      </c>
      <c r="G2772" s="13" t="n">
        <v>345.02</v>
      </c>
      <c r="I2772" s="7" t="n">
        <f aca="false">C2772 - E2771</f>
        <v>3.25999999999999</v>
      </c>
      <c r="J2772" s="8" t="n">
        <f aca="false">E2771 - D2772</f>
        <v>-0.0699999999999932</v>
      </c>
      <c r="K2772" s="9" t="n">
        <f aca="false">E2772 - E2771</f>
        <v>3.06</v>
      </c>
      <c r="L2772" s="21" t="n">
        <f aca="false">I2772 / $E$2</f>
        <v>0.0325187032418952</v>
      </c>
      <c r="M2772" s="22" t="n">
        <f aca="false">J2772 / $E$2</f>
        <v>-0.000698254364089708</v>
      </c>
      <c r="N2772" s="23" t="n">
        <f aca="false">K2772 / $E$2</f>
        <v>0.0305236907730674</v>
      </c>
      <c r="O2772" s="10" t="str">
        <f aca="false">IF(OR(J2772 &lt; 0, I2772 &lt; 0), IF(J2772 &lt; 0, "BUY", "SELL"), "S.W.")</f>
        <v>BUY</v>
      </c>
      <c r="P2772" s="11" t="n">
        <f aca="false">IF(OR(O2771="BUY", O2771 = "SELL"), IF(O2771 = "BUY", E2772 - B2772, B2772 - E2772), 0)</f>
        <v>-2.86000000000001</v>
      </c>
      <c r="Q2772" s="24" t="n">
        <f aca="false">(F2772 - F2771) / F2771</f>
        <v>-0.182726354858435</v>
      </c>
      <c r="R2772" s="25" t="inlineStr">
        <f aca="true">IF(ROW(Q2772) - 2 &gt;= 3, AVERAGE(Q2772:OFFSET(Q2772,1 - $R$2, 0)), "")</f>
        <is>
          <t/>
        </is>
      </c>
    </row>
    <row collapsed="false" customFormat="false" customHeight="false" hidden="false" ht="13.3" outlineLevel="0" r="2773">
      <c r="A2773" s="20" t="n">
        <v>40581</v>
      </c>
      <c r="B2773" s="14" t="n">
        <v>347.89</v>
      </c>
      <c r="C2773" s="15" t="n">
        <v>353.25</v>
      </c>
      <c r="D2773" s="16" t="n">
        <v>347.64</v>
      </c>
      <c r="E2773" s="17" t="n">
        <v>351.88</v>
      </c>
      <c r="F2773" s="18" t="n">
        <v>17322200</v>
      </c>
      <c r="G2773" s="13" t="n">
        <v>350.38</v>
      </c>
      <c r="I2773" s="7" t="n">
        <f aca="false">C2773 - E2772</f>
        <v>6.75</v>
      </c>
      <c r="J2773" s="8" t="n">
        <f aca="false">E2772 - D2773</f>
        <v>-1.13999999999999</v>
      </c>
      <c r="K2773" s="9" t="n">
        <f aca="false">E2773 - E2772</f>
        <v>5.38</v>
      </c>
      <c r="L2773" s="21" t="n">
        <f aca="false">I2773 / $E$2</f>
        <v>0.0673316708229426</v>
      </c>
      <c r="M2773" s="22" t="n">
        <f aca="false">J2773 / $E$2</f>
        <v>-0.0113715710723191</v>
      </c>
      <c r="N2773" s="23" t="n">
        <f aca="false">K2773 / $E$2</f>
        <v>0.0536658354114713</v>
      </c>
      <c r="O2773" s="10" t="str">
        <f aca="false">IF(OR(J2773 &lt; 0, I2773 &lt; 0), IF(J2773 &lt; 0, "BUY", "SELL"), "S.W.")</f>
        <v>BUY</v>
      </c>
      <c r="P2773" s="11" t="n">
        <f aca="false">IF(OR(O2772="BUY", O2772 = "SELL"), IF(O2772 = "BUY", E2773 - B2773, B2773 - E2773), 0)</f>
        <v>3.99000000000001</v>
      </c>
      <c r="Q2773" s="24" t="n">
        <f aca="false">(F2773 - F2772) / F2772</f>
        <v>0.507025221196593</v>
      </c>
      <c r="R2773" s="25" t="inlineStr">
        <f aca="true">IF(ROW(Q2773) - 2 &gt;= 3, AVERAGE(Q2773:OFFSET(Q2773,1 - $R$2, 0)), "")</f>
        <is>
          <t/>
        </is>
      </c>
    </row>
    <row collapsed="false" customFormat="false" customHeight="false" hidden="false" ht="13.3" outlineLevel="0" r="2774">
      <c r="A2774" s="20" t="n">
        <v>40582</v>
      </c>
      <c r="B2774" s="14" t="n">
        <v>353.68</v>
      </c>
      <c r="C2774" s="15" t="n">
        <v>355.52</v>
      </c>
      <c r="D2774" s="16" t="n">
        <v>352.15</v>
      </c>
      <c r="E2774" s="17" t="n">
        <v>355.2</v>
      </c>
      <c r="F2774" s="18" t="n">
        <v>13608600</v>
      </c>
      <c r="G2774" s="13" t="n">
        <v>353.68</v>
      </c>
      <c r="I2774" s="7" t="n">
        <f aca="false">C2774 - E2773</f>
        <v>3.63999999999999</v>
      </c>
      <c r="J2774" s="8" t="n">
        <f aca="false">E2773 - D2774</f>
        <v>-0.269999999999982</v>
      </c>
      <c r="K2774" s="9" t="n">
        <f aca="false">E2774 - E2773</f>
        <v>3.31999999999999</v>
      </c>
      <c r="L2774" s="21" t="n">
        <f aca="false">I2774 / $E$2</f>
        <v>0.0363092269326682</v>
      </c>
      <c r="M2774" s="22" t="n">
        <f aca="false">J2774 / $E$2</f>
        <v>-0.00269326683291752</v>
      </c>
      <c r="N2774" s="23" t="n">
        <f aca="false">K2774 / $E$2</f>
        <v>0.0331172069825436</v>
      </c>
      <c r="O2774" s="10" t="str">
        <f aca="false">IF(OR(J2774 &lt; 0, I2774 &lt; 0), IF(J2774 &lt; 0, "BUY", "SELL"), "S.W.")</f>
        <v>BUY</v>
      </c>
      <c r="P2774" s="11" t="n">
        <f aca="false">IF(OR(O2773="BUY", O2773 = "SELL"), IF(O2773 = "BUY", E2774 - B2774, B2774 - E2774), 0)</f>
        <v>1.51999999999998</v>
      </c>
      <c r="Q2774" s="24" t="n">
        <f aca="false">(F2774 - F2773) / F2773</f>
        <v>-0.214383854244842</v>
      </c>
      <c r="R2774" s="25" t="inlineStr">
        <f aca="true">IF(ROW(Q2774) - 2 &gt;= 3, AVERAGE(Q2774:OFFSET(Q2774,1 - $R$2, 0)), "")</f>
        <is>
          <t/>
        </is>
      </c>
    </row>
    <row collapsed="false" customFormat="false" customHeight="false" hidden="false" ht="13.3" outlineLevel="0" r="2775">
      <c r="A2775" s="20" t="n">
        <v>40583</v>
      </c>
      <c r="B2775" s="14" t="n">
        <v>355.19</v>
      </c>
      <c r="C2775" s="15" t="n">
        <v>359</v>
      </c>
      <c r="D2775" s="16" t="n">
        <v>354.87</v>
      </c>
      <c r="E2775" s="17" t="n">
        <v>358.16</v>
      </c>
      <c r="F2775" s="18" t="n">
        <v>17240900</v>
      </c>
      <c r="G2775" s="13" t="n">
        <v>356.63</v>
      </c>
      <c r="I2775" s="7" t="n">
        <f aca="false">C2775 - E2774</f>
        <v>3.80000000000001</v>
      </c>
      <c r="J2775" s="8" t="n">
        <f aca="false">E2774 - D2775</f>
        <v>0.329999999999984</v>
      </c>
      <c r="K2775" s="9" t="n">
        <f aca="false">E2775 - E2774</f>
        <v>2.96000000000004</v>
      </c>
      <c r="L2775" s="21" t="n">
        <f aca="false">I2775 / $E$2</f>
        <v>0.0379052369077308</v>
      </c>
      <c r="M2775" s="22" t="n">
        <f aca="false">J2775 / $E$2</f>
        <v>0.00329177057356593</v>
      </c>
      <c r="N2775" s="23" t="n">
        <f aca="false">K2775 / $E$2</f>
        <v>0.0295261845386537</v>
      </c>
      <c r="O2775" s="10" t="str">
        <f aca="false">IF(OR(J2775 &lt; 0, I2775 &lt; 0), IF(J2775 &lt; 0, "BUY", "SELL"), "S.W.")</f>
        <v>S.W.</v>
      </c>
      <c r="P2775" s="11" t="n">
        <f aca="false">IF(OR(O2774="BUY", O2774 = "SELL"), IF(O2774 = "BUY", E2775 - B2775, B2775 - E2775), 0)</f>
        <v>2.97000000000003</v>
      </c>
      <c r="Q2775" s="24" t="n">
        <f aca="false">(F2775 - F2774) / F2774</f>
        <v>0.266912099701659</v>
      </c>
      <c r="R2775" s="25" t="inlineStr">
        <f aca="true">IF(ROW(Q2775) - 2 &gt;= 3, AVERAGE(Q2775:OFFSET(Q2775,1 - $R$2, 0)), "")</f>
        <is>
          <t/>
        </is>
      </c>
    </row>
    <row collapsed="false" customFormat="false" customHeight="false" hidden="false" ht="13.3" outlineLevel="0" r="2776">
      <c r="A2776" s="20" t="n">
        <v>40584</v>
      </c>
      <c r="B2776" s="14" t="n">
        <v>357.39</v>
      </c>
      <c r="C2776" s="15" t="n">
        <v>360</v>
      </c>
      <c r="D2776" s="16" t="n">
        <v>348</v>
      </c>
      <c r="E2776" s="17" t="n">
        <v>354.54</v>
      </c>
      <c r="F2776" s="18" t="n">
        <v>33162500</v>
      </c>
      <c r="G2776" s="13" t="n">
        <v>353.02</v>
      </c>
      <c r="I2776" s="7" t="n">
        <f aca="false">C2776 - E2775</f>
        <v>1.83999999999998</v>
      </c>
      <c r="J2776" s="8" t="n">
        <f aca="false">E2775 - D2776</f>
        <v>10.16</v>
      </c>
      <c r="K2776" s="9" t="n">
        <f aca="false">E2776 - E2775</f>
        <v>-3.62</v>
      </c>
      <c r="L2776" s="21" t="n">
        <f aca="false">I2776 / $E$2</f>
        <v>0.0183541147132167</v>
      </c>
      <c r="M2776" s="22" t="n">
        <f aca="false">J2776 / $E$2</f>
        <v>0.101346633416459</v>
      </c>
      <c r="N2776" s="23" t="n">
        <f aca="false">K2776 / $E$2</f>
        <v>-0.0361097256857856</v>
      </c>
      <c r="O2776" s="10" t="str">
        <f aca="false">IF(OR(J2776 &lt; 0, I2776 &lt; 0), IF(J2776 &lt; 0, "BUY", "SELL"), "S.W.")</f>
        <v>S.W.</v>
      </c>
      <c r="P2776" s="11" t="n">
        <f aca="false">IF(OR(O2775="BUY", O2775 = "SELL"), IF(O2775 = "BUY", E2776 - B2776, B2776 - E2776), 0)</f>
        <v>0</v>
      </c>
      <c r="Q2776" s="24" t="n">
        <f aca="false">(F2776 - F2775) / F2775</f>
        <v>0.923478472701541</v>
      </c>
      <c r="R2776" s="25" t="inlineStr">
        <f aca="true">IF(ROW(Q2776) - 2 &gt;= 3, AVERAGE(Q2776:OFFSET(Q2776,1 - $R$2, 0)), "")</f>
        <is>
          <t/>
        </is>
      </c>
    </row>
    <row collapsed="false" customFormat="false" customHeight="false" hidden="false" ht="13.3" outlineLevel="0" r="2777">
      <c r="A2777" s="20" t="n">
        <v>40585</v>
      </c>
      <c r="B2777" s="14" t="n">
        <v>354.75</v>
      </c>
      <c r="C2777" s="15" t="n">
        <v>357.8</v>
      </c>
      <c r="D2777" s="16" t="n">
        <v>353.54</v>
      </c>
      <c r="E2777" s="17" t="n">
        <v>356.85</v>
      </c>
      <c r="F2777" s="18" t="n">
        <v>13127600</v>
      </c>
      <c r="G2777" s="13" t="n">
        <v>355.32</v>
      </c>
      <c r="I2777" s="7" t="n">
        <f aca="false">C2777 - E2776</f>
        <v>3.25999999999999</v>
      </c>
      <c r="J2777" s="8" t="n">
        <f aca="false">E2776 - D2777</f>
        <v>1</v>
      </c>
      <c r="K2777" s="9" t="n">
        <f aca="false">E2777 - E2776</f>
        <v>2.31</v>
      </c>
      <c r="L2777" s="21" t="n">
        <f aca="false">I2777 / $E$2</f>
        <v>0.0325187032418952</v>
      </c>
      <c r="M2777" s="22" t="n">
        <f aca="false">J2777 / $E$2</f>
        <v>0.00997506234413965</v>
      </c>
      <c r="N2777" s="23" t="n">
        <f aca="false">K2777 / $E$2</f>
        <v>0.0230423940149626</v>
      </c>
      <c r="O2777" s="10" t="str">
        <f aca="false">IF(OR(J2777 &lt; 0, I2777 &lt; 0), IF(J2777 &lt; 0, "BUY", "SELL"), "S.W.")</f>
        <v>S.W.</v>
      </c>
      <c r="P2777" s="11" t="n">
        <f aca="false">IF(OR(O2776="BUY", O2776 = "SELL"), IF(O2776 = "BUY", E2777 - B2777, B2777 - E2777), 0)</f>
        <v>0</v>
      </c>
      <c r="Q2777" s="24" t="n">
        <f aca="false">(F2777 - F2776) / F2776</f>
        <v>-0.604143234074632</v>
      </c>
      <c r="R2777" s="25" t="inlineStr">
        <f aca="true">IF(ROW(Q2777) - 2 &gt;= 3, AVERAGE(Q2777:OFFSET(Q2777,1 - $R$2, 0)), "")</f>
        <is>
          <t/>
        </is>
      </c>
    </row>
    <row collapsed="false" customFormat="false" customHeight="false" hidden="false" ht="13.3" outlineLevel="0" r="2778">
      <c r="A2778" s="20" t="n">
        <v>40588</v>
      </c>
      <c r="B2778" s="14" t="n">
        <v>356.79</v>
      </c>
      <c r="C2778" s="15" t="n">
        <v>359.48</v>
      </c>
      <c r="D2778" s="16" t="n">
        <v>356.71</v>
      </c>
      <c r="E2778" s="17" t="n">
        <v>359.18</v>
      </c>
      <c r="F2778" s="18" t="n">
        <v>11086300</v>
      </c>
      <c r="G2778" s="13" t="n">
        <v>357.64</v>
      </c>
      <c r="I2778" s="7" t="n">
        <f aca="false">C2778 - E2777</f>
        <v>2.63</v>
      </c>
      <c r="J2778" s="8" t="n">
        <f aca="false">E2777 - D2778</f>
        <v>0.140000000000043</v>
      </c>
      <c r="K2778" s="9" t="n">
        <f aca="false">E2778 - E2777</f>
        <v>2.32999999999998</v>
      </c>
      <c r="L2778" s="21" t="n">
        <f aca="false">I2778 / $E$2</f>
        <v>0.0262344139650872</v>
      </c>
      <c r="M2778" s="22" t="n">
        <f aca="false">J2778 / $E$2</f>
        <v>0.00139650872817998</v>
      </c>
      <c r="N2778" s="23" t="n">
        <f aca="false">K2778 / $E$2</f>
        <v>0.0232418952618452</v>
      </c>
      <c r="O2778" s="10" t="str">
        <f aca="false">IF(OR(J2778 &lt; 0, I2778 &lt; 0), IF(J2778 &lt; 0, "BUY", "SELL"), "S.W.")</f>
        <v>S.W.</v>
      </c>
      <c r="P2778" s="11" t="n">
        <f aca="false">IF(OR(O2777="BUY", O2777 = "SELL"), IF(O2777 = "BUY", E2778 - B2778, B2778 - E2778), 0)</f>
        <v>0</v>
      </c>
      <c r="Q2778" s="24" t="n">
        <f aca="false">(F2778 - F2777) / F2777</f>
        <v>-0.155496815868856</v>
      </c>
      <c r="R2778" s="25" t="inlineStr">
        <f aca="true">IF(ROW(Q2778) - 2 &gt;= 3, AVERAGE(Q2778:OFFSET(Q2778,1 - $R$2, 0)), "")</f>
        <is>
          <t/>
        </is>
      </c>
    </row>
    <row collapsed="false" customFormat="false" customHeight="false" hidden="false" ht="13.3" outlineLevel="0" r="2779">
      <c r="A2779" s="20" t="n">
        <v>40589</v>
      </c>
      <c r="B2779" s="14" t="n">
        <v>359.19</v>
      </c>
      <c r="C2779" s="15" t="n">
        <v>359.97</v>
      </c>
      <c r="D2779" s="16" t="n">
        <v>357.55</v>
      </c>
      <c r="E2779" s="17" t="n">
        <v>359.9</v>
      </c>
      <c r="F2779" s="18" t="n">
        <v>10149100</v>
      </c>
      <c r="G2779" s="13" t="n">
        <v>358.36</v>
      </c>
      <c r="I2779" s="7" t="n">
        <f aca="false">C2779 - E2778</f>
        <v>0.79000000000002</v>
      </c>
      <c r="J2779" s="8" t="n">
        <f aca="false">E2778 - D2779</f>
        <v>1.63</v>
      </c>
      <c r="K2779" s="9" t="n">
        <f aca="false">E2779 - E2778</f>
        <v>0.71999999999997</v>
      </c>
      <c r="L2779" s="21" t="n">
        <f aca="false">I2779 / $E$2</f>
        <v>0.00788029925187053</v>
      </c>
      <c r="M2779" s="22" t="n">
        <f aca="false">J2779 / $E$2</f>
        <v>0.0162593516209476</v>
      </c>
      <c r="N2779" s="23" t="n">
        <f aca="false">K2779 / $E$2</f>
        <v>0.00718204488778025</v>
      </c>
      <c r="O2779" s="10" t="str">
        <f aca="false">IF(OR(J2779 &lt; 0, I2779 &lt; 0), IF(J2779 &lt; 0, "BUY", "SELL"), "S.W.")</f>
        <v>S.W.</v>
      </c>
      <c r="P2779" s="11" t="n">
        <f aca="false">IF(OR(O2778="BUY", O2778 = "SELL"), IF(O2778 = "BUY", E2779 - B2779, B2779 - E2779), 0)</f>
        <v>0</v>
      </c>
      <c r="Q2779" s="24" t="n">
        <f aca="false">(F2779 - F2778) / F2778</f>
        <v>-0.0845367706087694</v>
      </c>
      <c r="R2779" s="25" t="inlineStr">
        <f aca="true">IF(ROW(Q2779) - 2 &gt;= 3, AVERAGE(Q2779:OFFSET(Q2779,1 - $R$2, 0)), "")</f>
        <is>
          <t/>
        </is>
      </c>
    </row>
    <row collapsed="false" customFormat="false" customHeight="false" hidden="false" ht="13.3" outlineLevel="0" r="2780">
      <c r="A2780" s="20" t="n">
        <v>40590</v>
      </c>
      <c r="B2780" s="14" t="n">
        <v>360.8</v>
      </c>
      <c r="C2780" s="15" t="n">
        <v>364.9</v>
      </c>
      <c r="D2780" s="16" t="n">
        <v>360.5</v>
      </c>
      <c r="E2780" s="17" t="n">
        <v>363.13</v>
      </c>
      <c r="F2780" s="18" t="n">
        <v>17184200</v>
      </c>
      <c r="G2780" s="13" t="n">
        <v>361.58</v>
      </c>
      <c r="I2780" s="7" t="n">
        <f aca="false">C2780 - E2779</f>
        <v>5</v>
      </c>
      <c r="J2780" s="8" t="n">
        <f aca="false">E2779 - D2780</f>
        <v>-0.600000000000023</v>
      </c>
      <c r="K2780" s="9" t="n">
        <f aca="false">E2780 - E2779</f>
        <v>3.23000000000002</v>
      </c>
      <c r="L2780" s="21" t="n">
        <f aca="false">I2780 / $E$2</f>
        <v>0.0498753117206983</v>
      </c>
      <c r="M2780" s="22" t="n">
        <f aca="false">J2780 / $E$2</f>
        <v>-0.00598503740648402</v>
      </c>
      <c r="N2780" s="23" t="n">
        <f aca="false">K2780 / $E$2</f>
        <v>0.0322194513715713</v>
      </c>
      <c r="O2780" s="10" t="str">
        <f aca="false">IF(OR(J2780 &lt; 0, I2780 &lt; 0), IF(J2780 &lt; 0, "BUY", "SELL"), "S.W.")</f>
        <v>BUY</v>
      </c>
      <c r="P2780" s="11" t="n">
        <f aca="false">IF(OR(O2779="BUY", O2779 = "SELL"), IF(O2779 = "BUY", E2780 - B2780, B2780 - E2780), 0)</f>
        <v>0</v>
      </c>
      <c r="Q2780" s="24" t="n">
        <f aca="false">(F2780 - F2779) / F2779</f>
        <v>0.693174764264812</v>
      </c>
      <c r="R2780" s="25" t="inlineStr">
        <f aca="true">IF(ROW(Q2780) - 2 &gt;= 3, AVERAGE(Q2780:OFFSET(Q2780,1 - $R$2, 0)), "")</f>
        <is>
          <t/>
        </is>
      </c>
    </row>
    <row collapsed="false" customFormat="false" customHeight="false" hidden="false" ht="13.3" outlineLevel="0" r="2781">
      <c r="A2781" s="20" t="n">
        <v>40591</v>
      </c>
      <c r="B2781" s="14" t="n">
        <v>357.25</v>
      </c>
      <c r="C2781" s="15" t="n">
        <v>360.27</v>
      </c>
      <c r="D2781" s="16" t="n">
        <v>356.52</v>
      </c>
      <c r="E2781" s="17" t="n">
        <v>358.3</v>
      </c>
      <c r="F2781" s="18" t="n">
        <v>18949400</v>
      </c>
      <c r="G2781" s="13" t="n">
        <v>356.77</v>
      </c>
      <c r="I2781" s="7" t="n">
        <f aca="false">C2781 - E2780</f>
        <v>-2.86000000000001</v>
      </c>
      <c r="J2781" s="8" t="n">
        <f aca="false">E2780 - D2781</f>
        <v>6.61000000000001</v>
      </c>
      <c r="K2781" s="9" t="n">
        <f aca="false">E2781 - E2780</f>
        <v>-4.82999999999998</v>
      </c>
      <c r="L2781" s="21" t="n">
        <f aca="false">I2781 / $E$2</f>
        <v>-0.0285286783042395</v>
      </c>
      <c r="M2781" s="22" t="n">
        <f aca="false">J2781 / $E$2</f>
        <v>0.0659351620947632</v>
      </c>
      <c r="N2781" s="23" t="n">
        <f aca="false">K2781 / $E$2</f>
        <v>-0.0481795511221944</v>
      </c>
      <c r="O2781" s="10" t="str">
        <f aca="false">IF(OR(J2781 &lt; 0, I2781 &lt; 0), IF(J2781 &lt; 0, "BUY", "SELL"), "S.W.")</f>
        <v>SELL</v>
      </c>
      <c r="P2781" s="11" t="n">
        <f aca="false">IF(OR(O2780="BUY", O2780 = "SELL"), IF(O2780 = "BUY", E2781 - B2781, B2781 - E2781), 0)</f>
        <v>1.05000000000001</v>
      </c>
      <c r="Q2781" s="24" t="n">
        <f aca="false">(F2781 - F2780) / F2780</f>
        <v>0.102722268130026</v>
      </c>
      <c r="R2781" s="25" t="inlineStr">
        <f aca="true">IF(ROW(Q2781) - 2 &gt;= 3, AVERAGE(Q2781:OFFSET(Q2781,1 - $R$2, 0)), "")</f>
        <is>
          <t/>
        </is>
      </c>
    </row>
    <row collapsed="false" customFormat="false" customHeight="false" hidden="false" ht="13.3" outlineLevel="0" r="2782">
      <c r="A2782" s="20" t="n">
        <v>40592</v>
      </c>
      <c r="B2782" s="14" t="n">
        <v>358.71</v>
      </c>
      <c r="C2782" s="15" t="n">
        <v>359.5</v>
      </c>
      <c r="D2782" s="16" t="n">
        <v>349.52</v>
      </c>
      <c r="E2782" s="17" t="n">
        <v>350.56</v>
      </c>
      <c r="F2782" s="18" t="n">
        <v>29144900</v>
      </c>
      <c r="G2782" s="13" t="n">
        <v>349.06</v>
      </c>
      <c r="I2782" s="7" t="n">
        <f aca="false">C2782 - E2781</f>
        <v>1.19999999999999</v>
      </c>
      <c r="J2782" s="8" t="n">
        <f aca="false">E2781 - D2782</f>
        <v>8.78000000000003</v>
      </c>
      <c r="K2782" s="9" t="n">
        <f aca="false">E2782 - E2781</f>
        <v>-7.74000000000001</v>
      </c>
      <c r="L2782" s="21" t="n">
        <f aca="false">I2782 / $E$2</f>
        <v>0.0119700748129675</v>
      </c>
      <c r="M2782" s="22" t="n">
        <f aca="false">J2782 / $E$2</f>
        <v>0.0875810473815464</v>
      </c>
      <c r="N2782" s="23" t="n">
        <f aca="false">K2782 / $E$2</f>
        <v>-0.077206982543641</v>
      </c>
      <c r="O2782" s="10" t="str">
        <f aca="false">IF(OR(J2782 &lt; 0, I2782 &lt; 0), IF(J2782 &lt; 0, "BUY", "SELL"), "S.W.")</f>
        <v>S.W.</v>
      </c>
      <c r="P2782" s="11" t="n">
        <f aca="false">IF(OR(O2781="BUY", O2781 = "SELL"), IF(O2781 = "BUY", E2782 - B2782, B2782 - E2782), 0)</f>
        <v>8.14999999999998</v>
      </c>
      <c r="Q2782" s="24" t="n">
        <f aca="false">(F2782 - F2781) / F2781</f>
        <v>0.538038143687927</v>
      </c>
      <c r="R2782" s="25" t="inlineStr">
        <f aca="true">IF(ROW(Q2782) - 2 &gt;= 3, AVERAGE(Q2782:OFFSET(Q2782,1 - $R$2, 0)), "")</f>
        <is>
          <t/>
        </is>
      </c>
    </row>
    <row collapsed="false" customFormat="false" customHeight="false" hidden="false" ht="13.3" outlineLevel="0" r="2783">
      <c r="A2783" s="20" t="n">
        <v>40596</v>
      </c>
      <c r="B2783" s="14" t="n">
        <v>342.15</v>
      </c>
      <c r="C2783" s="15" t="n">
        <v>345.4</v>
      </c>
      <c r="D2783" s="16" t="n">
        <v>337.72</v>
      </c>
      <c r="E2783" s="17" t="n">
        <v>338.61</v>
      </c>
      <c r="F2783" s="18" t="n">
        <v>31162700</v>
      </c>
      <c r="G2783" s="13" t="n">
        <v>337.16</v>
      </c>
      <c r="I2783" s="7" t="n">
        <f aca="false">C2783 - E2782</f>
        <v>-5.16000000000003</v>
      </c>
      <c r="J2783" s="8" t="n">
        <f aca="false">E2782 - D2783</f>
        <v>12.84</v>
      </c>
      <c r="K2783" s="9" t="n">
        <f aca="false">E2783 - E2782</f>
        <v>-11.95</v>
      </c>
      <c r="L2783" s="21" t="n">
        <f aca="false">I2783 / $E$2</f>
        <v>-0.0514713216957609</v>
      </c>
      <c r="M2783" s="22" t="n">
        <f aca="false">J2783 / $E$2</f>
        <v>0.128079800498753</v>
      </c>
      <c r="N2783" s="23" t="n">
        <f aca="false">K2783 / $E$2</f>
        <v>-0.119201995012469</v>
      </c>
      <c r="O2783" s="10" t="str">
        <f aca="false">IF(OR(J2783 &lt; 0, I2783 &lt; 0), IF(J2783 &lt; 0, "BUY", "SELL"), "S.W.")</f>
        <v>SELL</v>
      </c>
      <c r="P2783" s="11" t="n">
        <f aca="false">IF(OR(O2782="BUY", O2782 = "SELL"), IF(O2782 = "BUY", E2783 - B2783, B2783 - E2783), 0)</f>
        <v>0</v>
      </c>
      <c r="Q2783" s="24" t="n">
        <f aca="false">(F2783 - F2782) / F2782</f>
        <v>0.0692333821697793</v>
      </c>
      <c r="R2783" s="25" t="inlineStr">
        <f aca="true">IF(ROW(Q2783) - 2 &gt;= 3, AVERAGE(Q2783:OFFSET(Q2783,1 - $R$2, 0)), "")</f>
        <is>
          <t/>
        </is>
      </c>
    </row>
    <row collapsed="false" customFormat="false" customHeight="false" hidden="false" ht="13.3" outlineLevel="0" r="2784">
      <c r="A2784" s="20" t="n">
        <v>40597</v>
      </c>
      <c r="B2784" s="14" t="n">
        <v>338.77</v>
      </c>
      <c r="C2784" s="15" t="n">
        <v>344.64</v>
      </c>
      <c r="D2784" s="16" t="n">
        <v>338.61</v>
      </c>
      <c r="E2784" s="17" t="n">
        <v>342.62</v>
      </c>
      <c r="F2784" s="18" t="n">
        <v>23994800</v>
      </c>
      <c r="G2784" s="13" t="n">
        <v>341.16</v>
      </c>
      <c r="I2784" s="7" t="n">
        <f aca="false">C2784 - E2783</f>
        <v>6.02999999999997</v>
      </c>
      <c r="J2784" s="8" t="n">
        <f aca="false">E2783 - D2784</f>
        <v>0</v>
      </c>
      <c r="K2784" s="9" t="n">
        <f aca="false">E2784 - E2783</f>
        <v>4.00999999999999</v>
      </c>
      <c r="L2784" s="21" t="n">
        <f aca="false">I2784 / $E$2</f>
        <v>0.0601496259351618</v>
      </c>
      <c r="M2784" s="22" t="n">
        <f aca="false">J2784 / $E$2</f>
        <v>0</v>
      </c>
      <c r="N2784" s="23" t="n">
        <f aca="false">K2784 / $E$2</f>
        <v>0.0399999999999999</v>
      </c>
      <c r="O2784" s="10" t="str">
        <f aca="false">IF(OR(J2784 &lt; 0, I2784 &lt; 0), IF(J2784 &lt; 0, "BUY", "SELL"), "S.W.")</f>
        <v>S.W.</v>
      </c>
      <c r="P2784" s="11" t="n">
        <f aca="false">IF(OR(O2783="BUY", O2783 = "SELL"), IF(O2783 = "BUY", E2784 - B2784, B2784 - E2784), 0)</f>
        <v>-3.85000000000002</v>
      </c>
      <c r="Q2784" s="24" t="n">
        <f aca="false">(F2784 - F2783) / F2783</f>
        <v>-0.230015370940259</v>
      </c>
      <c r="R2784" s="25" t="inlineStr">
        <f aca="true">IF(ROW(Q2784) - 2 &gt;= 3, AVERAGE(Q2784:OFFSET(Q2784,1 - $R$2, 0)), "")</f>
        <is>
          <t/>
        </is>
      </c>
    </row>
    <row collapsed="false" customFormat="false" customHeight="false" hidden="false" ht="13.3" outlineLevel="0" r="2785">
      <c r="A2785" s="20" t="n">
        <v>40598</v>
      </c>
      <c r="B2785" s="14" t="n">
        <v>344.02</v>
      </c>
      <c r="C2785" s="15" t="n">
        <v>345.15</v>
      </c>
      <c r="D2785" s="16" t="n">
        <v>338.37</v>
      </c>
      <c r="E2785" s="17" t="n">
        <v>342.88</v>
      </c>
      <c r="F2785" s="18" t="n">
        <v>17853600</v>
      </c>
      <c r="G2785" s="13" t="n">
        <v>341.41</v>
      </c>
      <c r="I2785" s="7" t="n">
        <f aca="false">C2785 - E2784</f>
        <v>2.52999999999997</v>
      </c>
      <c r="J2785" s="8" t="n">
        <f aca="false">E2784 - D2785</f>
        <v>4.25</v>
      </c>
      <c r="K2785" s="9" t="n">
        <f aca="false">E2785 - E2784</f>
        <v>0.259999999999991</v>
      </c>
      <c r="L2785" s="21" t="n">
        <f aca="false">I2785 / $E$2</f>
        <v>0.025236907730673</v>
      </c>
      <c r="M2785" s="22" t="n">
        <f aca="false">J2785 / $E$2</f>
        <v>0.0423940149625935</v>
      </c>
      <c r="N2785" s="23" t="n">
        <f aca="false">K2785 / $E$2</f>
        <v>0.00259351620947622</v>
      </c>
      <c r="O2785" s="10" t="str">
        <f aca="false">IF(OR(J2785 &lt; 0, I2785 &lt; 0), IF(J2785 &lt; 0, "BUY", "SELL"), "S.W.")</f>
        <v>S.W.</v>
      </c>
      <c r="P2785" s="11" t="n">
        <f aca="false">IF(OR(O2784="BUY", O2784 = "SELL"), IF(O2784 = "BUY", E2785 - B2785, B2785 - E2785), 0)</f>
        <v>0</v>
      </c>
      <c r="Q2785" s="24" t="n">
        <f aca="false">(F2785 - F2784) / F2784</f>
        <v>-0.255938786737126</v>
      </c>
      <c r="R2785" s="25" t="inlineStr">
        <f aca="true">IF(ROW(Q2785) - 2 &gt;= 3, AVERAGE(Q2785:OFFSET(Q2785,1 - $R$2, 0)), "")</f>
        <is>
          <t/>
        </is>
      </c>
    </row>
    <row collapsed="false" customFormat="false" customHeight="false" hidden="false" ht="13.3" outlineLevel="0" r="2786">
      <c r="A2786" s="20" t="n">
        <v>40599</v>
      </c>
      <c r="B2786" s="14" t="n">
        <v>345.26</v>
      </c>
      <c r="C2786" s="15" t="n">
        <v>348.43</v>
      </c>
      <c r="D2786" s="16" t="n">
        <v>344.8</v>
      </c>
      <c r="E2786" s="17" t="n">
        <v>348.16</v>
      </c>
      <c r="F2786" s="18" t="n">
        <v>13572100</v>
      </c>
      <c r="G2786" s="13" t="n">
        <v>346.67</v>
      </c>
      <c r="I2786" s="7" t="n">
        <f aca="false">C2786 - E2785</f>
        <v>5.55000000000001</v>
      </c>
      <c r="J2786" s="8" t="n">
        <f aca="false">E2785 - D2786</f>
        <v>-1.92000000000002</v>
      </c>
      <c r="K2786" s="9" t="n">
        <f aca="false">E2786 - E2785</f>
        <v>5.28000000000003</v>
      </c>
      <c r="L2786" s="21" t="n">
        <f aca="false">I2786 / $E$2</f>
        <v>0.0553615960099752</v>
      </c>
      <c r="M2786" s="22" t="n">
        <f aca="false">J2786 / $E$2</f>
        <v>-0.0191521197007483</v>
      </c>
      <c r="N2786" s="23" t="n">
        <f aca="false">K2786 / $E$2</f>
        <v>0.0526683291770577</v>
      </c>
      <c r="O2786" s="10" t="str">
        <f aca="false">IF(OR(J2786 &lt; 0, I2786 &lt; 0), IF(J2786 &lt; 0, "BUY", "SELL"), "S.W.")</f>
        <v>BUY</v>
      </c>
      <c r="P2786" s="11" t="n">
        <f aca="false">IF(OR(O2785="BUY", O2785 = "SELL"), IF(O2785 = "BUY", E2786 - B2786, B2786 - E2786), 0)</f>
        <v>0</v>
      </c>
      <c r="Q2786" s="24" t="n">
        <f aca="false">(F2786 - F2785) / F2785</f>
        <v>-0.239811578617198</v>
      </c>
      <c r="R2786" s="25" t="inlineStr">
        <f aca="true">IF(ROW(Q2786) - 2 &gt;= 3, AVERAGE(Q2786:OFFSET(Q2786,1 - $R$2, 0)), "")</f>
        <is>
          <t/>
        </is>
      </c>
    </row>
    <row collapsed="false" customFormat="false" customHeight="false" hidden="false" ht="13.3" outlineLevel="0" r="2787">
      <c r="A2787" s="20" t="n">
        <v>40602</v>
      </c>
      <c r="B2787" s="14" t="n">
        <v>351.24</v>
      </c>
      <c r="C2787" s="15" t="n">
        <v>355.05</v>
      </c>
      <c r="D2787" s="16" t="n">
        <v>351.12</v>
      </c>
      <c r="E2787" s="17" t="n">
        <v>353.21</v>
      </c>
      <c r="F2787" s="18" t="n">
        <v>14395500</v>
      </c>
      <c r="G2787" s="13" t="n">
        <v>351.7</v>
      </c>
      <c r="I2787" s="7" t="n">
        <f aca="false">C2787 - E2786</f>
        <v>6.88999999999999</v>
      </c>
      <c r="J2787" s="8" t="n">
        <f aca="false">E2786 - D2787</f>
        <v>-2.95999999999998</v>
      </c>
      <c r="K2787" s="9" t="n">
        <f aca="false">E2787 - E2786</f>
        <v>5.04999999999995</v>
      </c>
      <c r="L2787" s="21" t="n">
        <f aca="false">I2787 / $E$2</f>
        <v>0.0687281795511221</v>
      </c>
      <c r="M2787" s="22" t="n">
        <f aca="false">J2787 / $E$2</f>
        <v>-0.0295261845386532</v>
      </c>
      <c r="N2787" s="23" t="n">
        <f aca="false">K2787 / $E$2</f>
        <v>0.0503740648379048</v>
      </c>
      <c r="O2787" s="10" t="str">
        <f aca="false">IF(OR(J2787 &lt; 0, I2787 &lt; 0), IF(J2787 &lt; 0, "BUY", "SELL"), "S.W.")</f>
        <v>BUY</v>
      </c>
      <c r="P2787" s="11" t="n">
        <f aca="false">IF(OR(O2786="BUY", O2786 = "SELL"), IF(O2786 = "BUY", E2787 - B2787, B2787 - E2787), 0)</f>
        <v>1.96999999999997</v>
      </c>
      <c r="Q2787" s="24" t="n">
        <f aca="false">(F2787 - F2786) / F2786</f>
        <v>0.0606685774493262</v>
      </c>
      <c r="R2787" s="25" t="inlineStr">
        <f aca="true">IF(ROW(Q2787) - 2 &gt;= 3, AVERAGE(Q2787:OFFSET(Q2787,1 - $R$2, 0)), "")</f>
        <is>
          <t/>
        </is>
      </c>
    </row>
    <row collapsed="false" customFormat="false" customHeight="false" hidden="false" ht="13.3" outlineLevel="0" r="2788">
      <c r="A2788" s="20" t="n">
        <v>40603</v>
      </c>
      <c r="B2788" s="14" t="n">
        <v>355.47</v>
      </c>
      <c r="C2788" s="15" t="n">
        <v>355.72</v>
      </c>
      <c r="D2788" s="16" t="n">
        <v>347.68</v>
      </c>
      <c r="E2788" s="17" t="n">
        <v>349.31</v>
      </c>
      <c r="F2788" s="18" t="n">
        <v>16290600</v>
      </c>
      <c r="G2788" s="13" t="n">
        <v>347.82</v>
      </c>
      <c r="I2788" s="7" t="n">
        <f aca="false">C2788 - E2787</f>
        <v>2.51000000000005</v>
      </c>
      <c r="J2788" s="8" t="n">
        <f aca="false">E2787 - D2788</f>
        <v>5.52999999999997</v>
      </c>
      <c r="K2788" s="9" t="n">
        <f aca="false">E2788 - E2787</f>
        <v>-3.89999999999998</v>
      </c>
      <c r="L2788" s="21" t="n">
        <f aca="false">I2788 / $E$2</f>
        <v>0.025037406483791</v>
      </c>
      <c r="M2788" s="22" t="n">
        <f aca="false">J2788 / $E$2</f>
        <v>0.055162094763092</v>
      </c>
      <c r="N2788" s="23" t="n">
        <f aca="false">K2788 / $E$2</f>
        <v>-0.0389027431421444</v>
      </c>
      <c r="O2788" s="10" t="str">
        <f aca="false">IF(OR(J2788 &lt; 0, I2788 &lt; 0), IF(J2788 &lt; 0, "BUY", "SELL"), "S.W.")</f>
        <v>S.W.</v>
      </c>
      <c r="P2788" s="11" t="n">
        <f aca="false">IF(OR(O2787="BUY", O2787 = "SELL"), IF(O2787 = "BUY", E2788 - B2788, B2788 - E2788), 0)</f>
        <v>-6.16000000000003</v>
      </c>
      <c r="Q2788" s="24" t="n">
        <f aca="false">(F2788 - F2787) / F2787</f>
        <v>0.131645305824737</v>
      </c>
      <c r="R2788" s="25" t="inlineStr">
        <f aca="true">IF(ROW(Q2788) - 2 &gt;= 3, AVERAGE(Q2788:OFFSET(Q2788,1 - $R$2, 0)), "")</f>
        <is>
          <t/>
        </is>
      </c>
    </row>
    <row collapsed="false" customFormat="false" customHeight="false" hidden="false" ht="13.3" outlineLevel="0" r="2789">
      <c r="A2789" s="20" t="n">
        <v>40604</v>
      </c>
      <c r="B2789" s="14" t="n">
        <v>349.96</v>
      </c>
      <c r="C2789" s="15" t="n">
        <v>354.35</v>
      </c>
      <c r="D2789" s="16" t="n">
        <v>348.4</v>
      </c>
      <c r="E2789" s="17" t="n">
        <v>352.12</v>
      </c>
      <c r="F2789" s="18" t="n">
        <v>21521100</v>
      </c>
      <c r="G2789" s="13" t="n">
        <v>350.61</v>
      </c>
      <c r="I2789" s="7" t="n">
        <f aca="false">C2789 - E2788</f>
        <v>5.04000000000002</v>
      </c>
      <c r="J2789" s="8" t="n">
        <f aca="false">E2788 - D2789</f>
        <v>0.910000000000025</v>
      </c>
      <c r="K2789" s="9" t="n">
        <f aca="false">E2789 - E2788</f>
        <v>2.81</v>
      </c>
      <c r="L2789" s="21" t="n">
        <f aca="false">I2789 / $E$2</f>
        <v>0.050274314214464</v>
      </c>
      <c r="M2789" s="22" t="n">
        <f aca="false">J2789 / $E$2</f>
        <v>0.00907730673316733</v>
      </c>
      <c r="N2789" s="23" t="n">
        <f aca="false">K2789 / $E$2</f>
        <v>0.0280299251870324</v>
      </c>
      <c r="O2789" s="10" t="str">
        <f aca="false">IF(OR(J2789 &lt; 0, I2789 &lt; 0), IF(J2789 &lt; 0, "BUY", "SELL"), "S.W.")</f>
        <v>S.W.</v>
      </c>
      <c r="P2789" s="11" t="n">
        <f aca="false">IF(OR(O2788="BUY", O2788 = "SELL"), IF(O2788 = "BUY", E2789 - B2789, B2789 - E2789), 0)</f>
        <v>0</v>
      </c>
      <c r="Q2789" s="24" t="n">
        <f aca="false">(F2789 - F2788) / F2788</f>
        <v>0.321074730212515</v>
      </c>
      <c r="R2789" s="25" t="inlineStr">
        <f aca="true">IF(ROW(Q2789) - 2 &gt;= 3, AVERAGE(Q2789:OFFSET(Q2789,1 - $R$2, 0)), "")</f>
        <is>
          <t/>
        </is>
      </c>
    </row>
    <row collapsed="false" customFormat="false" customHeight="false" hidden="false" ht="13.3" outlineLevel="0" r="2790">
      <c r="A2790" s="20" t="n">
        <v>40605</v>
      </c>
      <c r="B2790" s="14" t="n">
        <v>357.19</v>
      </c>
      <c r="C2790" s="15" t="n">
        <v>359.79</v>
      </c>
      <c r="D2790" s="16" t="n">
        <v>355.92</v>
      </c>
      <c r="E2790" s="17" t="n">
        <v>359.56</v>
      </c>
      <c r="F2790" s="18" t="n">
        <v>17885300</v>
      </c>
      <c r="G2790" s="13" t="n">
        <v>358.02</v>
      </c>
      <c r="I2790" s="7" t="n">
        <f aca="false">C2790 - E2789</f>
        <v>7.67000000000002</v>
      </c>
      <c r="J2790" s="8" t="n">
        <f aca="false">E2789 - D2790</f>
        <v>-3.80000000000001</v>
      </c>
      <c r="K2790" s="9" t="n">
        <f aca="false">E2790 - E2789</f>
        <v>7.44</v>
      </c>
      <c r="L2790" s="21" t="n">
        <f aca="false">I2790 / $E$2</f>
        <v>0.0765087281795513</v>
      </c>
      <c r="M2790" s="22" t="n">
        <f aca="false">J2790 / $E$2</f>
        <v>-0.0379052369077308</v>
      </c>
      <c r="N2790" s="23" t="n">
        <f aca="false">K2790 / $E$2</f>
        <v>0.074214463840399</v>
      </c>
      <c r="O2790" s="10" t="str">
        <f aca="false">IF(OR(J2790 &lt; 0, I2790 &lt; 0), IF(J2790 &lt; 0, "BUY", "SELL"), "S.W.")</f>
        <v>BUY</v>
      </c>
      <c r="P2790" s="11" t="n">
        <f aca="false">IF(OR(O2789="BUY", O2789 = "SELL"), IF(O2789 = "BUY", E2790 - B2790, B2790 - E2790), 0)</f>
        <v>0</v>
      </c>
      <c r="Q2790" s="24" t="n">
        <f aca="false">(F2790 - F2789) / F2789</f>
        <v>-0.168941178657225</v>
      </c>
      <c r="R2790" s="25" t="inlineStr">
        <f aca="true">IF(ROW(Q2790) - 2 &gt;= 3, AVERAGE(Q2790:OFFSET(Q2790,1 - $R$2, 0)), "")</f>
        <is>
          <t/>
        </is>
      </c>
    </row>
    <row collapsed="false" customFormat="false" customHeight="false" hidden="false" ht="13.3" outlineLevel="0" r="2791">
      <c r="A2791" s="20" t="n">
        <v>40606</v>
      </c>
      <c r="B2791" s="14" t="n">
        <v>360.07</v>
      </c>
      <c r="C2791" s="15" t="n">
        <v>360.29</v>
      </c>
      <c r="D2791" s="16" t="n">
        <v>357.75</v>
      </c>
      <c r="E2791" s="17" t="n">
        <v>360</v>
      </c>
      <c r="F2791" s="18" t="n">
        <v>16188100</v>
      </c>
      <c r="G2791" s="13" t="n">
        <v>358.46</v>
      </c>
      <c r="I2791" s="7" t="n">
        <f aca="false">C2791 - E2790</f>
        <v>0.730000000000018</v>
      </c>
      <c r="J2791" s="8" t="n">
        <f aca="false">E2790 - D2791</f>
        <v>1.81</v>
      </c>
      <c r="K2791" s="9" t="n">
        <f aca="false">E2791 - E2790</f>
        <v>0.439999999999998</v>
      </c>
      <c r="L2791" s="21" t="n">
        <f aca="false">I2791 / $E$2</f>
        <v>0.00728179551122213</v>
      </c>
      <c r="M2791" s="22" t="n">
        <f aca="false">J2791 / $E$2</f>
        <v>0.0180548628428928</v>
      </c>
      <c r="N2791" s="23" t="n">
        <f aca="false">K2791 / $E$2</f>
        <v>0.00438902743142142</v>
      </c>
      <c r="O2791" s="10" t="str">
        <f aca="false">IF(OR(J2791 &lt; 0, I2791 &lt; 0), IF(J2791 &lt; 0, "BUY", "SELL"), "S.W.")</f>
        <v>S.W.</v>
      </c>
      <c r="P2791" s="11" t="n">
        <f aca="false">IF(OR(O2790="BUY", O2790 = "SELL"), IF(O2790 = "BUY", E2791 - B2791, B2791 - E2791), 0)</f>
        <v>-0.0699999999999932</v>
      </c>
      <c r="Q2791" s="24" t="n">
        <f aca="false">(F2791 - F2790) / F2790</f>
        <v>-0.0948935718159606</v>
      </c>
      <c r="R2791" s="25" t="inlineStr">
        <f aca="true">IF(ROW(Q2791) - 2 &gt;= 3, AVERAGE(Q2791:OFFSET(Q2791,1 - $R$2, 0)), "")</f>
        <is>
          <t/>
        </is>
      </c>
    </row>
    <row collapsed="false" customFormat="false" customHeight="false" hidden="false" ht="13.3" outlineLevel="0" r="2792">
      <c r="A2792" s="20" t="n">
        <v>40609</v>
      </c>
      <c r="B2792" s="14" t="n">
        <v>361.4</v>
      </c>
      <c r="C2792" s="15" t="n">
        <v>361.67</v>
      </c>
      <c r="D2792" s="16" t="n">
        <v>351.31</v>
      </c>
      <c r="E2792" s="17" t="n">
        <v>355.36</v>
      </c>
      <c r="F2792" s="18" t="n">
        <v>19504400</v>
      </c>
      <c r="G2792" s="13" t="n">
        <v>353.84</v>
      </c>
      <c r="I2792" s="7" t="n">
        <f aca="false">C2792 - E2791</f>
        <v>1.67000000000002</v>
      </c>
      <c r="J2792" s="8" t="n">
        <f aca="false">E2791 - D2792</f>
        <v>8.69</v>
      </c>
      <c r="K2792" s="9" t="n">
        <f aca="false">E2792 - E2791</f>
        <v>-4.63999999999999</v>
      </c>
      <c r="L2792" s="21" t="n">
        <f aca="false">I2792 / $E$2</f>
        <v>0.0166583541147134</v>
      </c>
      <c r="M2792" s="22" t="n">
        <f aca="false">J2792 / $E$2</f>
        <v>0.0866832917705735</v>
      </c>
      <c r="N2792" s="23" t="n">
        <f aca="false">K2792 / $E$2</f>
        <v>-0.0462842892768078</v>
      </c>
      <c r="O2792" s="10" t="str">
        <f aca="false">IF(OR(J2792 &lt; 0, I2792 &lt; 0), IF(J2792 &lt; 0, "BUY", "SELL"), "S.W.")</f>
        <v>S.W.</v>
      </c>
      <c r="P2792" s="11" t="n">
        <f aca="false">IF(OR(O2791="BUY", O2791 = "SELL"), IF(O2791 = "BUY", E2792 - B2792, B2792 - E2792), 0)</f>
        <v>0</v>
      </c>
      <c r="Q2792" s="24" t="n">
        <f aca="false">(F2792 - F2791) / F2791</f>
        <v>0.204860360388186</v>
      </c>
      <c r="R2792" s="25" t="inlineStr">
        <f aca="true">IF(ROW(Q2792) - 2 &gt;= 3, AVERAGE(Q2792:OFFSET(Q2792,1 - $R$2, 0)), "")</f>
        <is>
          <t/>
        </is>
      </c>
    </row>
    <row collapsed="false" customFormat="false" customHeight="false" hidden="false" ht="13.3" outlineLevel="0" r="2793">
      <c r="A2793" s="20" t="n">
        <v>40610</v>
      </c>
      <c r="B2793" s="14" t="n">
        <v>354.91</v>
      </c>
      <c r="C2793" s="15" t="n">
        <v>357.4</v>
      </c>
      <c r="D2793" s="16" t="n">
        <v>352.25</v>
      </c>
      <c r="E2793" s="17" t="n">
        <v>355.76</v>
      </c>
      <c r="F2793" s="18" t="n">
        <v>12725600</v>
      </c>
      <c r="G2793" s="13" t="n">
        <v>354.24</v>
      </c>
      <c r="I2793" s="7" t="n">
        <f aca="false">C2793 - E2792</f>
        <v>2.03999999999996</v>
      </c>
      <c r="J2793" s="8" t="n">
        <f aca="false">E2792 - D2793</f>
        <v>3.11000000000001</v>
      </c>
      <c r="K2793" s="9" t="n">
        <f aca="false">E2793 - E2792</f>
        <v>0.399999999999977</v>
      </c>
      <c r="L2793" s="21" t="n">
        <f aca="false">I2793 / $E$2</f>
        <v>0.0203491271820445</v>
      </c>
      <c r="M2793" s="22" t="n">
        <f aca="false">J2793 / $E$2</f>
        <v>0.0310224438902745</v>
      </c>
      <c r="N2793" s="23" t="n">
        <f aca="false">K2793 / $E$2</f>
        <v>0.00399002493765563</v>
      </c>
      <c r="O2793" s="10" t="str">
        <f aca="false">IF(OR(J2793 &lt; 0, I2793 &lt; 0), IF(J2793 &lt; 0, "BUY", "SELL"), "S.W.")</f>
        <v>S.W.</v>
      </c>
      <c r="P2793" s="11" t="n">
        <f aca="false">IF(OR(O2792="BUY", O2792 = "SELL"), IF(O2792 = "BUY", E2793 - B2793, B2793 - E2793), 0)</f>
        <v>0</v>
      </c>
      <c r="Q2793" s="24" t="n">
        <f aca="false">(F2793 - F2792) / F2792</f>
        <v>-0.347552347162691</v>
      </c>
      <c r="R2793" s="25" t="inlineStr">
        <f aca="true">IF(ROW(Q2793) - 2 &gt;= 3, AVERAGE(Q2793:OFFSET(Q2793,1 - $R$2, 0)), "")</f>
        <is>
          <t/>
        </is>
      </c>
    </row>
    <row collapsed="false" customFormat="false" customHeight="false" hidden="false" ht="13.3" outlineLevel="0" r="2794">
      <c r="A2794" s="20" t="n">
        <v>40611</v>
      </c>
      <c r="B2794" s="14" t="n">
        <v>354.69</v>
      </c>
      <c r="C2794" s="15" t="n">
        <v>354.76</v>
      </c>
      <c r="D2794" s="16" t="n">
        <v>350.6</v>
      </c>
      <c r="E2794" s="17" t="n">
        <v>352.47</v>
      </c>
      <c r="F2794" s="18" t="n">
        <v>16189500</v>
      </c>
      <c r="G2794" s="13" t="n">
        <v>350.96</v>
      </c>
      <c r="I2794" s="7" t="n">
        <f aca="false">C2794 - E2793</f>
        <v>-1</v>
      </c>
      <c r="J2794" s="8" t="n">
        <f aca="false">E2793 - D2794</f>
        <v>5.15999999999997</v>
      </c>
      <c r="K2794" s="9" t="n">
        <f aca="false">E2794 - E2793</f>
        <v>-3.28999999999996</v>
      </c>
      <c r="L2794" s="21" t="n">
        <f aca="false">I2794 / $E$2</f>
        <v>-0.00997506234413965</v>
      </c>
      <c r="M2794" s="22" t="n">
        <f aca="false">J2794 / $E$2</f>
        <v>0.0514713216957603</v>
      </c>
      <c r="N2794" s="23" t="n">
        <f aca="false">K2794 / $E$2</f>
        <v>-0.0328179551122191</v>
      </c>
      <c r="O2794" s="10" t="str">
        <f aca="false">IF(OR(J2794 &lt; 0, I2794 &lt; 0), IF(J2794 &lt; 0, "BUY", "SELL"), "S.W.")</f>
        <v>SELL</v>
      </c>
      <c r="P2794" s="11" t="n">
        <f aca="false">IF(OR(O2793="BUY", O2793 = "SELL"), IF(O2793 = "BUY", E2794 - B2794, B2794 - E2794), 0)</f>
        <v>0</v>
      </c>
      <c r="Q2794" s="24" t="n">
        <f aca="false">(F2794 - F2793) / F2793</f>
        <v>0.272199346199786</v>
      </c>
      <c r="R2794" s="25" t="inlineStr">
        <f aca="true">IF(ROW(Q2794) - 2 &gt;= 3, AVERAGE(Q2794:OFFSET(Q2794,1 - $R$2, 0)), "")</f>
        <is>
          <t/>
        </is>
      </c>
    </row>
    <row collapsed="false" customFormat="false" customHeight="false" hidden="false" ht="13.3" outlineLevel="0" r="2795">
      <c r="A2795" s="20" t="n">
        <v>40612</v>
      </c>
      <c r="B2795" s="14" t="n">
        <v>349.12</v>
      </c>
      <c r="C2795" s="15" t="n">
        <v>349.77</v>
      </c>
      <c r="D2795" s="16" t="n">
        <v>344.9</v>
      </c>
      <c r="E2795" s="17" t="n">
        <v>346.67</v>
      </c>
      <c r="F2795" s="18" t="n">
        <v>18126400</v>
      </c>
      <c r="G2795" s="13" t="n">
        <v>345.19</v>
      </c>
      <c r="I2795" s="7" t="n">
        <f aca="false">C2795 - E2794</f>
        <v>-2.70000000000005</v>
      </c>
      <c r="J2795" s="8" t="n">
        <f aca="false">E2794 - D2795</f>
        <v>7.57000000000005</v>
      </c>
      <c r="K2795" s="9" t="n">
        <f aca="false">E2795 - E2794</f>
        <v>-5.80000000000001</v>
      </c>
      <c r="L2795" s="21" t="n">
        <f aca="false">I2795 / $E$2</f>
        <v>-0.0269326683291775</v>
      </c>
      <c r="M2795" s="22" t="n">
        <f aca="false">J2795 / $E$2</f>
        <v>0.0755112219451377</v>
      </c>
      <c r="N2795" s="23" t="n">
        <f aca="false">K2795 / $E$2</f>
        <v>-0.0578553615960101</v>
      </c>
      <c r="O2795" s="10" t="str">
        <f aca="false">IF(OR(J2795 &lt; 0, I2795 &lt; 0), IF(J2795 &lt; 0, "BUY", "SELL"), "S.W.")</f>
        <v>SELL</v>
      </c>
      <c r="P2795" s="11" t="n">
        <f aca="false">IF(OR(O2794="BUY", O2794 = "SELL"), IF(O2794 = "BUY", E2795 - B2795, B2795 - E2795), 0)</f>
        <v>2.44999999999999</v>
      </c>
      <c r="Q2795" s="24" t="n">
        <f aca="false">(F2795 - F2794) / F2794</f>
        <v>0.119639272367893</v>
      </c>
      <c r="R2795" s="25" t="inlineStr">
        <f aca="true">IF(ROW(Q2795) - 2 &gt;= 3, AVERAGE(Q2795:OFFSET(Q2795,1 - $R$2, 0)), "")</f>
        <is>
          <t/>
        </is>
      </c>
    </row>
    <row collapsed="false" customFormat="false" customHeight="false" hidden="false" ht="13.3" outlineLevel="0" r="2796">
      <c r="A2796" s="20" t="n">
        <v>40613</v>
      </c>
      <c r="B2796" s="14" t="n">
        <v>345.33</v>
      </c>
      <c r="C2796" s="15" t="n">
        <v>352.32</v>
      </c>
      <c r="D2796" s="16" t="n">
        <v>345</v>
      </c>
      <c r="E2796" s="17" t="n">
        <v>351.99</v>
      </c>
      <c r="F2796" s="18" t="n">
        <v>16824300</v>
      </c>
      <c r="G2796" s="13" t="n">
        <v>350.49</v>
      </c>
      <c r="I2796" s="7" t="n">
        <f aca="false">C2796 - E2795</f>
        <v>5.64999999999998</v>
      </c>
      <c r="J2796" s="8" t="n">
        <f aca="false">E2795 - D2796</f>
        <v>1.67000000000002</v>
      </c>
      <c r="K2796" s="9" t="n">
        <f aca="false">E2796 - E2795</f>
        <v>5.31999999999999</v>
      </c>
      <c r="L2796" s="21" t="n">
        <f aca="false">I2796 / $E$2</f>
        <v>0.0563591022443888</v>
      </c>
      <c r="M2796" s="22" t="n">
        <f aca="false">J2796 / $E$2</f>
        <v>0.0166583541147134</v>
      </c>
      <c r="N2796" s="23" t="n">
        <f aca="false">K2796 / $E$2</f>
        <v>0.0530673316708229</v>
      </c>
      <c r="O2796" s="10" t="str">
        <f aca="false">IF(OR(J2796 &lt; 0, I2796 &lt; 0), IF(J2796 &lt; 0, "BUY", "SELL"), "S.W.")</f>
        <v>S.W.</v>
      </c>
      <c r="P2796" s="11" t="n">
        <f aca="false">IF(OR(O2795="BUY", O2795 = "SELL"), IF(O2795 = "BUY", E2796 - B2796, B2796 - E2796), 0)</f>
        <v>-6.66000000000003</v>
      </c>
      <c r="Q2796" s="24" t="n">
        <f aca="false">(F2796 - F2795) / F2795</f>
        <v>-0.0718344514078913</v>
      </c>
      <c r="R2796" s="25" t="inlineStr">
        <f aca="true">IF(ROW(Q2796) - 2 &gt;= 3, AVERAGE(Q2796:OFFSET(Q2796,1 - $R$2, 0)), "")</f>
        <is>
          <t/>
        </is>
      </c>
    </row>
    <row collapsed="false" customFormat="false" customHeight="false" hidden="false" ht="13.3" outlineLevel="0" r="2797">
      <c r="A2797" s="20" t="n">
        <v>40616</v>
      </c>
      <c r="B2797" s="14" t="n">
        <v>353.18</v>
      </c>
      <c r="C2797" s="15" t="n">
        <v>356.48</v>
      </c>
      <c r="D2797" s="16" t="n">
        <v>351.31</v>
      </c>
      <c r="E2797" s="17" t="n">
        <v>353.56</v>
      </c>
      <c r="F2797" s="18" t="n">
        <v>15569900</v>
      </c>
      <c r="G2797" s="13" t="n">
        <v>352.05</v>
      </c>
      <c r="I2797" s="7" t="n">
        <f aca="false">C2797 - E2796</f>
        <v>4.49000000000001</v>
      </c>
      <c r="J2797" s="8" t="n">
        <f aca="false">E2796 - D2797</f>
        <v>0.680000000000007</v>
      </c>
      <c r="K2797" s="9" t="n">
        <f aca="false">E2797 - E2796</f>
        <v>1.56999999999999</v>
      </c>
      <c r="L2797" s="21" t="n">
        <f aca="false">I2797 / $E$2</f>
        <v>0.0447880299251871</v>
      </c>
      <c r="M2797" s="22" t="n">
        <f aca="false">J2797 / $E$2</f>
        <v>0.00678304239401503</v>
      </c>
      <c r="N2797" s="23" t="n">
        <f aca="false">K2797 / $E$2</f>
        <v>0.0156608478802992</v>
      </c>
      <c r="O2797" s="10" t="str">
        <f aca="false">IF(OR(J2797 &lt; 0, I2797 &lt; 0), IF(J2797 &lt; 0, "BUY", "SELL"), "S.W.")</f>
        <v>S.W.</v>
      </c>
      <c r="P2797" s="11" t="n">
        <f aca="false">IF(OR(O2796="BUY", O2796 = "SELL"), IF(O2796 = "BUY", E2797 - B2797, B2797 - E2797), 0)</f>
        <v>0</v>
      </c>
      <c r="Q2797" s="24" t="n">
        <f aca="false">(F2797 - F2796) / F2796</f>
        <v>-0.0745588226553259</v>
      </c>
      <c r="R2797" s="25" t="inlineStr">
        <f aca="true">IF(ROW(Q2797) - 2 &gt;= 3, AVERAGE(Q2797:OFFSET(Q2797,1 - $R$2, 0)), "")</f>
        <is>
          <t/>
        </is>
      </c>
    </row>
    <row collapsed="false" customFormat="false" customHeight="false" hidden="false" ht="13.3" outlineLevel="0" r="2798">
      <c r="A2798" s="20" t="n">
        <v>40617</v>
      </c>
      <c r="B2798" s="14" t="n">
        <v>342.1</v>
      </c>
      <c r="C2798" s="15" t="n">
        <v>347.84</v>
      </c>
      <c r="D2798" s="16" t="n">
        <v>340.1</v>
      </c>
      <c r="E2798" s="17" t="n">
        <v>345.43</v>
      </c>
      <c r="F2798" s="18" t="n">
        <v>25752900</v>
      </c>
      <c r="G2798" s="13" t="n">
        <v>343.95</v>
      </c>
      <c r="I2798" s="7" t="n">
        <f aca="false">C2798 - E2797</f>
        <v>-5.72000000000003</v>
      </c>
      <c r="J2798" s="8" t="n">
        <f aca="false">E2797 - D2798</f>
        <v>13.46</v>
      </c>
      <c r="K2798" s="9" t="n">
        <f aca="false">E2798 - E2797</f>
        <v>-8.13</v>
      </c>
      <c r="L2798" s="21" t="n">
        <f aca="false">I2798 / $E$2</f>
        <v>-0.0570573566084791</v>
      </c>
      <c r="M2798" s="22" t="n">
        <f aca="false">J2798 / $E$2</f>
        <v>0.134264339152119</v>
      </c>
      <c r="N2798" s="23" t="n">
        <f aca="false">K2798 / $E$2</f>
        <v>-0.0810972568578553</v>
      </c>
      <c r="O2798" s="10" t="str">
        <f aca="false">IF(OR(J2798 &lt; 0, I2798 &lt; 0), IF(J2798 &lt; 0, "BUY", "SELL"), "S.W.")</f>
        <v>SELL</v>
      </c>
      <c r="P2798" s="11" t="n">
        <f aca="false">IF(OR(O2797="BUY", O2797 = "SELL"), IF(O2797 = "BUY", E2798 - B2798, B2798 - E2798), 0)</f>
        <v>0</v>
      </c>
      <c r="Q2798" s="24" t="n">
        <f aca="false">(F2798 - F2797) / F2797</f>
        <v>0.654018330239758</v>
      </c>
      <c r="R2798" s="25" t="inlineStr">
        <f aca="true">IF(ROW(Q2798) - 2 &gt;= 3, AVERAGE(Q2798:OFFSET(Q2798,1 - $R$2, 0)), "")</f>
        <is>
          <t/>
        </is>
      </c>
    </row>
    <row collapsed="false" customFormat="false" customHeight="false" hidden="false" ht="13.3" outlineLevel="0" r="2799">
      <c r="A2799" s="20" t="n">
        <v>40618</v>
      </c>
      <c r="B2799" s="14" t="n">
        <v>342</v>
      </c>
      <c r="C2799" s="15" t="n">
        <v>343</v>
      </c>
      <c r="D2799" s="16" t="n">
        <v>326.26</v>
      </c>
      <c r="E2799" s="17" t="n">
        <v>330.01</v>
      </c>
      <c r="F2799" s="18" t="n">
        <v>41500400</v>
      </c>
      <c r="G2799" s="13" t="n">
        <v>328.6</v>
      </c>
      <c r="I2799" s="7" t="n">
        <f aca="false">C2799 - E2798</f>
        <v>-2.43000000000001</v>
      </c>
      <c r="J2799" s="8" t="n">
        <f aca="false">E2798 - D2799</f>
        <v>19.17</v>
      </c>
      <c r="K2799" s="9" t="n">
        <f aca="false">E2799 - E2798</f>
        <v>-15.42</v>
      </c>
      <c r="L2799" s="21" t="n">
        <f aca="false">I2799 / $E$2</f>
        <v>-0.0242394014962594</v>
      </c>
      <c r="M2799" s="22" t="n">
        <f aca="false">J2799 / $E$2</f>
        <v>0.191221945137157</v>
      </c>
      <c r="N2799" s="23" t="n">
        <f aca="false">K2799 / $E$2</f>
        <v>-0.153815461346634</v>
      </c>
      <c r="O2799" s="10" t="str">
        <f aca="false">IF(OR(J2799 &lt; 0, I2799 &lt; 0), IF(J2799 &lt; 0, "BUY", "SELL"), "S.W.")</f>
        <v>SELL</v>
      </c>
      <c r="P2799" s="11" t="n">
        <f aca="false">IF(OR(O2798="BUY", O2798 = "SELL"), IF(O2798 = "BUY", E2799 - B2799, B2799 - E2799), 0)</f>
        <v>11.99</v>
      </c>
      <c r="Q2799" s="24" t="n">
        <f aca="false">(F2799 - F2798) / F2798</f>
        <v>0.611484531839133</v>
      </c>
      <c r="R2799" s="25" t="inlineStr">
        <f aca="true">IF(ROW(Q2799) - 2 &gt;= 3, AVERAGE(Q2799:OFFSET(Q2799,1 - $R$2, 0)), "")</f>
        <is>
          <t/>
        </is>
      </c>
    </row>
    <row collapsed="false" customFormat="false" customHeight="false" hidden="false" ht="13.3" outlineLevel="0" r="2800">
      <c r="A2800" s="20" t="n">
        <v>40619</v>
      </c>
      <c r="B2800" s="14" t="n">
        <v>336.83</v>
      </c>
      <c r="C2800" s="15" t="n">
        <v>339.61</v>
      </c>
      <c r="D2800" s="16" t="n">
        <v>330.66</v>
      </c>
      <c r="E2800" s="17" t="n">
        <v>334.64</v>
      </c>
      <c r="F2800" s="18" t="n">
        <v>23550800</v>
      </c>
      <c r="G2800" s="13" t="n">
        <v>333.21</v>
      </c>
      <c r="I2800" s="7" t="n">
        <f aca="false">C2800 - E2799</f>
        <v>9.60000000000002</v>
      </c>
      <c r="J2800" s="8" t="n">
        <f aca="false">E2799 - D2800</f>
        <v>-0.650000000000034</v>
      </c>
      <c r="K2800" s="9" t="n">
        <f aca="false">E2800 - E2799</f>
        <v>4.63</v>
      </c>
      <c r="L2800" s="21" t="n">
        <f aca="false">I2800 / $E$2</f>
        <v>0.0957605985037409</v>
      </c>
      <c r="M2800" s="22" t="n">
        <f aca="false">J2800 / $E$2</f>
        <v>-0.00648379052369111</v>
      </c>
      <c r="N2800" s="23" t="n">
        <f aca="false">K2800 / $E$2</f>
        <v>0.0461845386533665</v>
      </c>
      <c r="O2800" s="10" t="str">
        <f aca="false">IF(OR(J2800 &lt; 0, I2800 &lt; 0), IF(J2800 &lt; 0, "BUY", "SELL"), "S.W.")</f>
        <v>BUY</v>
      </c>
      <c r="P2800" s="11" t="n">
        <f aca="false">IF(OR(O2799="BUY", O2799 = "SELL"), IF(O2799 = "BUY", E2800 - B2800, B2800 - E2800), 0)</f>
        <v>2.19</v>
      </c>
      <c r="Q2800" s="24" t="n">
        <f aca="false">(F2800 - F2799) / F2799</f>
        <v>-0.432516313095777</v>
      </c>
      <c r="R2800" s="25" t="inlineStr">
        <f aca="true">IF(ROW(Q2800) - 2 &gt;= 3, AVERAGE(Q2800:OFFSET(Q2800,1 - $R$2, 0)), "")</f>
        <is>
          <t/>
        </is>
      </c>
    </row>
    <row collapsed="false" customFormat="false" customHeight="false" hidden="false" ht="13.3" outlineLevel="0" r="2801">
      <c r="A2801" s="20" t="n">
        <v>40620</v>
      </c>
      <c r="B2801" s="14" t="n">
        <v>337.13</v>
      </c>
      <c r="C2801" s="15" t="n">
        <v>338.2</v>
      </c>
      <c r="D2801" s="16" t="n">
        <v>330</v>
      </c>
      <c r="E2801" s="17" t="n">
        <v>330.67</v>
      </c>
      <c r="F2801" s="18" t="n">
        <v>26900500</v>
      </c>
      <c r="G2801" s="13" t="n">
        <v>329.26</v>
      </c>
      <c r="I2801" s="7" t="n">
        <f aca="false">C2801 - E2800</f>
        <v>3.56</v>
      </c>
      <c r="J2801" s="8" t="n">
        <f aca="false">E2800 - D2801</f>
        <v>4.63999999999999</v>
      </c>
      <c r="K2801" s="9" t="n">
        <f aca="false">E2801 - E2800</f>
        <v>-3.96999999999997</v>
      </c>
      <c r="L2801" s="21" t="n">
        <f aca="false">I2801 / $E$2</f>
        <v>0.0355112219451372</v>
      </c>
      <c r="M2801" s="22" t="n">
        <f aca="false">J2801 / $E$2</f>
        <v>0.0462842892768078</v>
      </c>
      <c r="N2801" s="23" t="n">
        <f aca="false">K2801 / $E$2</f>
        <v>-0.0396009975062341</v>
      </c>
      <c r="O2801" s="10" t="str">
        <f aca="false">IF(OR(J2801 &lt; 0, I2801 &lt; 0), IF(J2801 &lt; 0, "BUY", "SELL"), "S.W.")</f>
        <v>S.W.</v>
      </c>
      <c r="P2801" s="11" t="n">
        <f aca="false">IF(OR(O2800="BUY", O2800 = "SELL"), IF(O2800 = "BUY", E2801 - B2801, B2801 - E2801), 0)</f>
        <v>-6.45999999999998</v>
      </c>
      <c r="Q2801" s="24" t="n">
        <f aca="false">(F2801 - F2800) / F2800</f>
        <v>0.142232960239143</v>
      </c>
      <c r="R2801" s="25" t="inlineStr">
        <f aca="true">IF(ROW(Q2801) - 2 &gt;= 3, AVERAGE(Q2801:OFFSET(Q2801,1 - $R$2, 0)), "")</f>
        <is>
          <t/>
        </is>
      </c>
    </row>
    <row collapsed="false" customFormat="false" customHeight="false" hidden="false" ht="13.3" outlineLevel="0" r="2802">
      <c r="A2802" s="20" t="n">
        <v>40623</v>
      </c>
      <c r="B2802" s="14" t="n">
        <v>335.99</v>
      </c>
      <c r="C2802" s="15" t="n">
        <v>339.74</v>
      </c>
      <c r="D2802" s="16" t="n">
        <v>335.26</v>
      </c>
      <c r="E2802" s="17" t="n">
        <v>339.3</v>
      </c>
      <c r="F2802" s="18" t="n">
        <v>14621500</v>
      </c>
      <c r="G2802" s="13" t="n">
        <v>337.85</v>
      </c>
      <c r="I2802" s="7" t="n">
        <f aca="false">C2802 - E2801</f>
        <v>9.06999999999999</v>
      </c>
      <c r="J2802" s="8" t="n">
        <f aca="false">E2801 - D2802</f>
        <v>-4.58999999999998</v>
      </c>
      <c r="K2802" s="9" t="n">
        <f aca="false">E2802 - E2801</f>
        <v>8.63</v>
      </c>
      <c r="L2802" s="21" t="n">
        <f aca="false">I2802 / $E$2</f>
        <v>0.0904738154613466</v>
      </c>
      <c r="M2802" s="22" t="n">
        <f aca="false">J2802 / $E$2</f>
        <v>-0.0457855361596008</v>
      </c>
      <c r="N2802" s="23" t="n">
        <f aca="false">K2802 / $E$2</f>
        <v>0.0860847880299251</v>
      </c>
      <c r="O2802" s="10" t="str">
        <f aca="false">IF(OR(J2802 &lt; 0, I2802 &lt; 0), IF(J2802 &lt; 0, "BUY", "SELL"), "S.W.")</f>
        <v>BUY</v>
      </c>
      <c r="P2802" s="11" t="n">
        <f aca="false">IF(OR(O2801="BUY", O2801 = "SELL"), IF(O2801 = "BUY", E2802 - B2802, B2802 - E2802), 0)</f>
        <v>0</v>
      </c>
      <c r="Q2802" s="24" t="n">
        <f aca="false">(F2802 - F2801) / F2801</f>
        <v>-0.456459917101913</v>
      </c>
      <c r="R2802" s="25" t="inlineStr">
        <f aca="true">IF(ROW(Q2802) - 2 &gt;= 3, AVERAGE(Q2802:OFFSET(Q2802,1 - $R$2, 0)), "")</f>
        <is>
          <t/>
        </is>
      </c>
    </row>
    <row collapsed="false" customFormat="false" customHeight="false" hidden="false" ht="13.3" outlineLevel="0" r="2803">
      <c r="A2803" s="20" t="n">
        <v>40624</v>
      </c>
      <c r="B2803" s="14" t="n">
        <v>342.56</v>
      </c>
      <c r="C2803" s="15" t="n">
        <v>342.62</v>
      </c>
      <c r="D2803" s="16" t="n">
        <v>339.14</v>
      </c>
      <c r="E2803" s="17" t="n">
        <v>341.2</v>
      </c>
      <c r="F2803" s="18" t="n">
        <v>11640100</v>
      </c>
      <c r="G2803" s="13" t="n">
        <v>339.74</v>
      </c>
      <c r="I2803" s="7" t="n">
        <f aca="false">C2803 - E2802</f>
        <v>3.31999999999999</v>
      </c>
      <c r="J2803" s="8" t="n">
        <f aca="false">E2802 - D2803</f>
        <v>0.160000000000025</v>
      </c>
      <c r="K2803" s="9" t="n">
        <f aca="false">E2803 - E2802</f>
        <v>1.89999999999998</v>
      </c>
      <c r="L2803" s="21" t="n">
        <f aca="false">I2803 / $E$2</f>
        <v>0.0331172069825436</v>
      </c>
      <c r="M2803" s="22" t="n">
        <f aca="false">J2803 / $E$2</f>
        <v>0.00159600997506259</v>
      </c>
      <c r="N2803" s="23" t="n">
        <f aca="false">K2803 / $E$2</f>
        <v>0.0189526184538651</v>
      </c>
      <c r="O2803" s="10" t="str">
        <f aca="false">IF(OR(J2803 &lt; 0, I2803 &lt; 0), IF(J2803 &lt; 0, "BUY", "SELL"), "S.W.")</f>
        <v>S.W.</v>
      </c>
      <c r="P2803" s="11" t="n">
        <f aca="false">IF(OR(O2802="BUY", O2802 = "SELL"), IF(O2802 = "BUY", E2803 - B2803, B2803 - E2803), 0)</f>
        <v>-1.36000000000001</v>
      </c>
      <c r="Q2803" s="24" t="n">
        <f aca="false">(F2803 - F2802) / F2802</f>
        <v>-0.203905208083986</v>
      </c>
      <c r="R2803" s="25" t="inlineStr">
        <f aca="true">IF(ROW(Q2803) - 2 &gt;= 3, AVERAGE(Q2803:OFFSET(Q2803,1 - $R$2, 0)), "")</f>
        <is>
          <t/>
        </is>
      </c>
    </row>
    <row collapsed="false" customFormat="false" customHeight="false" hidden="false" ht="13.3" outlineLevel="0" r="2804">
      <c r="A2804" s="20" t="n">
        <v>40625</v>
      </c>
      <c r="B2804" s="14" t="n">
        <v>339.28</v>
      </c>
      <c r="C2804" s="15" t="n">
        <v>340.22</v>
      </c>
      <c r="D2804" s="16" t="n">
        <v>335.95</v>
      </c>
      <c r="E2804" s="17" t="n">
        <v>339.19</v>
      </c>
      <c r="F2804" s="18" t="n">
        <v>13321300</v>
      </c>
      <c r="G2804" s="13" t="n">
        <v>337.74</v>
      </c>
      <c r="I2804" s="7" t="n">
        <f aca="false">C2804 - E2803</f>
        <v>-0.979999999999961</v>
      </c>
      <c r="J2804" s="8" t="n">
        <f aca="false">E2803 - D2804</f>
        <v>5.25</v>
      </c>
      <c r="K2804" s="9" t="n">
        <f aca="false">E2804 - E2803</f>
        <v>-2.00999999999999</v>
      </c>
      <c r="L2804" s="21" t="n">
        <f aca="false">I2804 / $E$2</f>
        <v>-0.00977556109725647</v>
      </c>
      <c r="M2804" s="22" t="n">
        <f aca="false">J2804 / $E$2</f>
        <v>0.0523690773067332</v>
      </c>
      <c r="N2804" s="23" t="n">
        <f aca="false">K2804 / $E$2</f>
        <v>-0.0200498753117206</v>
      </c>
      <c r="O2804" s="10" t="str">
        <f aca="false">IF(OR(J2804 &lt; 0, I2804 &lt; 0), IF(J2804 &lt; 0, "BUY", "SELL"), "S.W.")</f>
        <v>SELL</v>
      </c>
      <c r="P2804" s="11" t="n">
        <f aca="false">IF(OR(O2803="BUY", O2803 = "SELL"), IF(O2803 = "BUY", E2804 - B2804, B2804 - E2804), 0)</f>
        <v>0</v>
      </c>
      <c r="Q2804" s="24" t="n">
        <f aca="false">(F2804 - F2803) / F2803</f>
        <v>0.144431748868137</v>
      </c>
      <c r="R2804" s="25" t="inlineStr">
        <f aca="true">IF(ROW(Q2804) - 2 &gt;= 3, AVERAGE(Q2804:OFFSET(Q2804,1 - $R$2, 0)), "")</f>
        <is>
          <t/>
        </is>
      </c>
    </row>
    <row collapsed="false" customFormat="false" customHeight="false" hidden="false" ht="13.3" outlineLevel="0" r="2805">
      <c r="A2805" s="20" t="n">
        <v>40626</v>
      </c>
      <c r="B2805" s="14" t="n">
        <v>341.85</v>
      </c>
      <c r="C2805" s="15" t="n">
        <v>346</v>
      </c>
      <c r="D2805" s="16" t="n">
        <v>338.86</v>
      </c>
      <c r="E2805" s="17" t="n">
        <v>344.97</v>
      </c>
      <c r="F2805" s="18" t="n">
        <v>14454000</v>
      </c>
      <c r="G2805" s="13" t="n">
        <v>343.5</v>
      </c>
      <c r="I2805" s="7" t="n">
        <f aca="false">C2805 - E2804</f>
        <v>6.81</v>
      </c>
      <c r="J2805" s="8" t="n">
        <f aca="false">E2804 - D2805</f>
        <v>0.329999999999984</v>
      </c>
      <c r="K2805" s="9" t="n">
        <f aca="false">E2805 - E2804</f>
        <v>5.78000000000003</v>
      </c>
      <c r="L2805" s="21" t="n">
        <f aca="false">I2805 / $E$2</f>
        <v>0.067930174563591</v>
      </c>
      <c r="M2805" s="22" t="n">
        <f aca="false">J2805 / $E$2</f>
        <v>0.00329177057356593</v>
      </c>
      <c r="N2805" s="23" t="n">
        <f aca="false">K2805 / $E$2</f>
        <v>0.0576558603491275</v>
      </c>
      <c r="O2805" s="10" t="str">
        <f aca="false">IF(OR(J2805 &lt; 0, I2805 &lt; 0), IF(J2805 &lt; 0, "BUY", "SELL"), "S.W.")</f>
        <v>S.W.</v>
      </c>
      <c r="P2805" s="11" t="n">
        <f aca="false">IF(OR(O2804="BUY", O2804 = "SELL"), IF(O2804 = "BUY", E2805 - B2805, B2805 - E2805), 0)</f>
        <v>-3.12</v>
      </c>
      <c r="Q2805" s="24" t="n">
        <f aca="false">(F2805 - F2804) / F2804</f>
        <v>0.0850292388880965</v>
      </c>
      <c r="R2805" s="25" t="inlineStr">
        <f aca="true">IF(ROW(Q2805) - 2 &gt;= 3, AVERAGE(Q2805:OFFSET(Q2805,1 - $R$2, 0)), "")</f>
        <is>
          <t/>
        </is>
      </c>
    </row>
    <row collapsed="false" customFormat="false" customHeight="false" hidden="false" ht="13.3" outlineLevel="0" r="2806">
      <c r="A2806" s="20" t="n">
        <v>40627</v>
      </c>
      <c r="B2806" s="14" t="n">
        <v>348.07</v>
      </c>
      <c r="C2806" s="15" t="n">
        <v>352.06</v>
      </c>
      <c r="D2806" s="16" t="n">
        <v>347.02</v>
      </c>
      <c r="E2806" s="17" t="n">
        <v>351.54</v>
      </c>
      <c r="F2806" s="18" t="n">
        <v>16032500</v>
      </c>
      <c r="G2806" s="13" t="n">
        <v>350.04</v>
      </c>
      <c r="I2806" s="7" t="n">
        <f aca="false">C2806 - E2805</f>
        <v>7.08999999999998</v>
      </c>
      <c r="J2806" s="8" t="n">
        <f aca="false">E2805 - D2806</f>
        <v>-2.04999999999995</v>
      </c>
      <c r="K2806" s="9" t="n">
        <f aca="false">E2806 - E2805</f>
        <v>6.56999999999999</v>
      </c>
      <c r="L2806" s="21" t="n">
        <f aca="false">I2806 / $E$2</f>
        <v>0.0707231920199499</v>
      </c>
      <c r="M2806" s="22" t="n">
        <f aca="false">J2806 / $E$2</f>
        <v>-0.0204488778054858</v>
      </c>
      <c r="N2806" s="23" t="n">
        <f aca="false">K2806 / $E$2</f>
        <v>0.0655361596009974</v>
      </c>
      <c r="O2806" s="10" t="str">
        <f aca="false">IF(OR(J2806 &lt; 0, I2806 &lt; 0), IF(J2806 &lt; 0, "BUY", "SELL"), "S.W.")</f>
        <v>BUY</v>
      </c>
      <c r="P2806" s="11" t="n">
        <f aca="false">IF(OR(O2805="BUY", O2805 = "SELL"), IF(O2805 = "BUY", E2806 - B2806, B2806 - E2806), 0)</f>
        <v>0</v>
      </c>
      <c r="Q2806" s="24" t="n">
        <f aca="false">(F2806 - F2805) / F2805</f>
        <v>0.109208523592085</v>
      </c>
      <c r="R2806" s="25" t="inlineStr">
        <f aca="true">IF(ROW(Q2806) - 2 &gt;= 3, AVERAGE(Q2806:OFFSET(Q2806,1 - $R$2, 0)), "")</f>
        <is>
          <t/>
        </is>
      </c>
    </row>
    <row collapsed="false" customFormat="false" customHeight="false" hidden="false" ht="13.3" outlineLevel="0" r="2807">
      <c r="A2807" s="20" t="n">
        <v>40630</v>
      </c>
      <c r="B2807" s="14" t="n">
        <v>353.15</v>
      </c>
      <c r="C2807" s="15" t="n">
        <v>354.32</v>
      </c>
      <c r="D2807" s="16" t="n">
        <v>350.44</v>
      </c>
      <c r="E2807" s="17" t="n">
        <v>350.44</v>
      </c>
      <c r="F2807" s="18" t="n">
        <v>11048400</v>
      </c>
      <c r="G2807" s="13" t="n">
        <v>348.94</v>
      </c>
      <c r="I2807" s="7" t="n">
        <f aca="false">C2807 - E2806</f>
        <v>2.77999999999997</v>
      </c>
      <c r="J2807" s="8" t="n">
        <f aca="false">E2806 - D2807</f>
        <v>1.10000000000002</v>
      </c>
      <c r="K2807" s="9" t="n">
        <f aca="false">E2807 - E2806</f>
        <v>-1.10000000000002</v>
      </c>
      <c r="L2807" s="21" t="n">
        <f aca="false">I2807 / $E$2</f>
        <v>0.027730673316708</v>
      </c>
      <c r="M2807" s="22" t="n">
        <f aca="false">J2807 / $E$2</f>
        <v>0.0109725685785538</v>
      </c>
      <c r="N2807" s="23" t="n">
        <f aca="false">K2807 / $E$2</f>
        <v>-0.0109725685785538</v>
      </c>
      <c r="O2807" s="10" t="str">
        <f aca="false">IF(OR(J2807 &lt; 0, I2807 &lt; 0), IF(J2807 &lt; 0, "BUY", "SELL"), "S.W.")</f>
        <v>S.W.</v>
      </c>
      <c r="P2807" s="11" t="n">
        <f aca="false">IF(OR(O2806="BUY", O2806 = "SELL"), IF(O2806 = "BUY", E2807 - B2807, B2807 - E2807), 0)</f>
        <v>-2.70999999999998</v>
      </c>
      <c r="Q2807" s="24" t="n">
        <f aca="false">(F2807 - F2806) / F2806</f>
        <v>-0.310874785591767</v>
      </c>
      <c r="R2807" s="25" t="inlineStr">
        <f aca="true">IF(ROW(Q2807) - 2 &gt;= 3, AVERAGE(Q2807:OFFSET(Q2807,1 - $R$2, 0)), "")</f>
        <is>
          <t/>
        </is>
      </c>
    </row>
    <row collapsed="false" customFormat="false" customHeight="false" hidden="false" ht="13.3" outlineLevel="0" r="2808">
      <c r="A2808" s="20" t="n">
        <v>40631</v>
      </c>
      <c r="B2808" s="14" t="n">
        <v>347.66</v>
      </c>
      <c r="C2808" s="15" t="n">
        <v>350.96</v>
      </c>
      <c r="D2808" s="16" t="n">
        <v>346.06</v>
      </c>
      <c r="E2808" s="17" t="n">
        <v>350.96</v>
      </c>
      <c r="F2808" s="18" t="n">
        <v>12603600</v>
      </c>
      <c r="G2808" s="13" t="n">
        <v>349.46</v>
      </c>
      <c r="I2808" s="7" t="n">
        <f aca="false">C2808 - E2807</f>
        <v>0.519999999999982</v>
      </c>
      <c r="J2808" s="8" t="n">
        <f aca="false">E2807 - D2808</f>
        <v>4.38</v>
      </c>
      <c r="K2808" s="9" t="n">
        <f aca="false">E2808 - E2807</f>
        <v>0.519999999999982</v>
      </c>
      <c r="L2808" s="21" t="n">
        <f aca="false">I2808 / $E$2</f>
        <v>0.00518703241895244</v>
      </c>
      <c r="M2808" s="22" t="n">
        <f aca="false">J2808 / $E$2</f>
        <v>0.0436907730673316</v>
      </c>
      <c r="N2808" s="23" t="n">
        <f aca="false">K2808 / $E$2</f>
        <v>0.00518703241895244</v>
      </c>
      <c r="O2808" s="10" t="str">
        <f aca="false">IF(OR(J2808 &lt; 0, I2808 &lt; 0), IF(J2808 &lt; 0, "BUY", "SELL"), "S.W.")</f>
        <v>S.W.</v>
      </c>
      <c r="P2808" s="11" t="n">
        <f aca="false">IF(OR(O2807="BUY", O2807 = "SELL"), IF(O2807 = "BUY", E2808 - B2808, B2808 - E2808), 0)</f>
        <v>0</v>
      </c>
      <c r="Q2808" s="24" t="n">
        <f aca="false">(F2808 - F2807) / F2807</f>
        <v>0.140762463343109</v>
      </c>
      <c r="R2808" s="25" t="inlineStr">
        <f aca="true">IF(ROW(Q2808) - 2 &gt;= 3, AVERAGE(Q2808:OFFSET(Q2808,1 - $R$2, 0)), "")</f>
        <is>
          <t/>
        </is>
      </c>
    </row>
    <row collapsed="false" customFormat="false" customHeight="false" hidden="false" ht="13.3" outlineLevel="0" r="2809">
      <c r="A2809" s="20" t="n">
        <v>40632</v>
      </c>
      <c r="B2809" s="14" t="n">
        <v>350.64</v>
      </c>
      <c r="C2809" s="15" t="n">
        <v>350.88</v>
      </c>
      <c r="D2809" s="16" t="n">
        <v>347.44</v>
      </c>
      <c r="E2809" s="17" t="n">
        <v>348.63</v>
      </c>
      <c r="F2809" s="18" t="n">
        <v>11764500</v>
      </c>
      <c r="G2809" s="13" t="n">
        <v>347.14</v>
      </c>
      <c r="I2809" s="7" t="n">
        <f aca="false">C2809 - E2808</f>
        <v>-0.0799999999999841</v>
      </c>
      <c r="J2809" s="8" t="n">
        <f aca="false">E2808 - D2809</f>
        <v>3.51999999999998</v>
      </c>
      <c r="K2809" s="9" t="n">
        <f aca="false">E2809 - E2808</f>
        <v>-2.32999999999998</v>
      </c>
      <c r="L2809" s="21" t="n">
        <f aca="false">I2809 / $E$2</f>
        <v>-0.000798004987531013</v>
      </c>
      <c r="M2809" s="22" t="n">
        <f aca="false">J2809 / $E$2</f>
        <v>0.0351122194513714</v>
      </c>
      <c r="N2809" s="23" t="n">
        <f aca="false">K2809 / $E$2</f>
        <v>-0.0232418952618452</v>
      </c>
      <c r="O2809" s="10" t="str">
        <f aca="false">IF(OR(J2809 &lt; 0, I2809 &lt; 0), IF(J2809 &lt; 0, "BUY", "SELL"), "S.W.")</f>
        <v>SELL</v>
      </c>
      <c r="P2809" s="11" t="n">
        <f aca="false">IF(OR(O2808="BUY", O2808 = "SELL"), IF(O2808 = "BUY", E2809 - B2809, B2809 - E2809), 0)</f>
        <v>0</v>
      </c>
      <c r="Q2809" s="24" t="n">
        <f aca="false">(F2809 - F2808) / F2808</f>
        <v>-0.0665762163191469</v>
      </c>
      <c r="R2809" s="25" t="inlineStr">
        <f aca="true">IF(ROW(Q2809) - 2 &gt;= 3, AVERAGE(Q2809:OFFSET(Q2809,1 - $R$2, 0)), "")</f>
        <is>
          <t/>
        </is>
      </c>
    </row>
    <row collapsed="false" customFormat="false" customHeight="false" hidden="false" ht="13.3" outlineLevel="0" r="2810">
      <c r="A2810" s="20" t="n">
        <v>40633</v>
      </c>
      <c r="B2810" s="14" t="n">
        <v>346.36</v>
      </c>
      <c r="C2810" s="15" t="n">
        <v>349.8</v>
      </c>
      <c r="D2810" s="16" t="n">
        <v>346.06</v>
      </c>
      <c r="E2810" s="17" t="n">
        <v>348.51</v>
      </c>
      <c r="F2810" s="18" t="n">
        <v>9786400</v>
      </c>
      <c r="G2810" s="13" t="n">
        <v>347.02</v>
      </c>
      <c r="I2810" s="7" t="n">
        <f aca="false">C2810 - E2809</f>
        <v>1.17000000000002</v>
      </c>
      <c r="J2810" s="8" t="n">
        <f aca="false">E2809 - D2810</f>
        <v>2.56999999999999</v>
      </c>
      <c r="K2810" s="9" t="n">
        <f aca="false">E2810 - E2809</f>
        <v>-0.120000000000005</v>
      </c>
      <c r="L2810" s="21" t="n">
        <f aca="false">I2810 / $E$2</f>
        <v>0.0116708229426436</v>
      </c>
      <c r="M2810" s="22" t="n">
        <f aca="false">J2810 / $E$2</f>
        <v>0.0256359102244388</v>
      </c>
      <c r="N2810" s="23" t="n">
        <f aca="false">K2810 / $E$2</f>
        <v>-0.0011970074812968</v>
      </c>
      <c r="O2810" s="10" t="str">
        <f aca="false">IF(OR(J2810 &lt; 0, I2810 &lt; 0), IF(J2810 &lt; 0, "BUY", "SELL"), "S.W.")</f>
        <v>S.W.</v>
      </c>
      <c r="P2810" s="11" t="n">
        <f aca="false">IF(OR(O2809="BUY", O2809 = "SELL"), IF(O2809 = "BUY", E2810 - B2810, B2810 - E2810), 0)</f>
        <v>-2.14999999999998</v>
      </c>
      <c r="Q2810" s="24" t="n">
        <f aca="false">(F2810 - F2809) / F2809</f>
        <v>-0.168141442475243</v>
      </c>
      <c r="R2810" s="25" t="inlineStr">
        <f aca="true">IF(ROW(Q2810) - 2 &gt;= 3, AVERAGE(Q2810:OFFSET(Q2810,1 - $R$2, 0)), "")</f>
        <is>
          <t/>
        </is>
      </c>
    </row>
    <row collapsed="false" customFormat="false" customHeight="false" hidden="false" ht="13.3" outlineLevel="0" r="2811">
      <c r="A2811" s="20" t="n">
        <v>40634</v>
      </c>
      <c r="B2811" s="14" t="n">
        <v>351.11</v>
      </c>
      <c r="C2811" s="15" t="n">
        <v>351.59</v>
      </c>
      <c r="D2811" s="16" t="n">
        <v>343.3</v>
      </c>
      <c r="E2811" s="17" t="n">
        <v>344.56</v>
      </c>
      <c r="F2811" s="18" t="n">
        <v>14952200</v>
      </c>
      <c r="G2811" s="13" t="n">
        <v>343.09</v>
      </c>
      <c r="I2811" s="7" t="n">
        <f aca="false">C2811 - E2810</f>
        <v>3.07999999999998</v>
      </c>
      <c r="J2811" s="8" t="n">
        <f aca="false">E2810 - D2811</f>
        <v>5.20999999999998</v>
      </c>
      <c r="K2811" s="9" t="n">
        <f aca="false">E2811 - E2810</f>
        <v>-3.94999999999999</v>
      </c>
      <c r="L2811" s="21" t="n">
        <f aca="false">I2811 / $E$2</f>
        <v>0.03072319201995</v>
      </c>
      <c r="M2811" s="22" t="n">
        <f aca="false">J2811 / $E$2</f>
        <v>0.0519700748129674</v>
      </c>
      <c r="N2811" s="23" t="n">
        <f aca="false">K2811 / $E$2</f>
        <v>-0.0394014962593515</v>
      </c>
      <c r="O2811" s="10" t="str">
        <f aca="false">IF(OR(J2811 &lt; 0, I2811 &lt; 0), IF(J2811 &lt; 0, "BUY", "SELL"), "S.W.")</f>
        <v>S.W.</v>
      </c>
      <c r="P2811" s="11" t="n">
        <f aca="false">IF(OR(O2810="BUY", O2810 = "SELL"), IF(O2810 = "BUY", E2811 - B2811, B2811 - E2811), 0)</f>
        <v>0</v>
      </c>
      <c r="Q2811" s="24" t="n">
        <f aca="false">(F2811 - F2810) / F2810</f>
        <v>0.527854982424589</v>
      </c>
      <c r="R2811" s="25" t="inlineStr">
        <f aca="true">IF(ROW(Q2811) - 2 &gt;= 3, AVERAGE(Q2811:OFFSET(Q2811,1 - $R$2, 0)), "")</f>
        <is>
          <t/>
        </is>
      </c>
    </row>
    <row collapsed="false" customFormat="false" customHeight="false" hidden="false" ht="13.3" outlineLevel="0" r="2812">
      <c r="A2812" s="20" t="n">
        <v>40637</v>
      </c>
      <c r="B2812" s="14" t="n">
        <v>344.31</v>
      </c>
      <c r="C2812" s="15" t="n">
        <v>344.6</v>
      </c>
      <c r="D2812" s="16" t="n">
        <v>338.4</v>
      </c>
      <c r="E2812" s="17" t="n">
        <v>341.19</v>
      </c>
      <c r="F2812" s="18" t="n">
        <v>16431600</v>
      </c>
      <c r="G2812" s="13" t="n">
        <v>339.73</v>
      </c>
      <c r="I2812" s="7" t="n">
        <f aca="false">C2812 - E2811</f>
        <v>0.0400000000000205</v>
      </c>
      <c r="J2812" s="8" t="n">
        <f aca="false">E2811 - D2812</f>
        <v>6.16000000000003</v>
      </c>
      <c r="K2812" s="9" t="n">
        <f aca="false">E2812 - E2811</f>
        <v>-3.37</v>
      </c>
      <c r="L2812" s="21" t="n">
        <f aca="false">I2812 / $E$2</f>
        <v>0.00039900249376579</v>
      </c>
      <c r="M2812" s="22" t="n">
        <f aca="false">J2812 / $E$2</f>
        <v>0.0614463840399005</v>
      </c>
      <c r="N2812" s="23" t="n">
        <f aca="false">K2812 / $E$2</f>
        <v>-0.0336159600997507</v>
      </c>
      <c r="O2812" s="10" t="str">
        <f aca="false">IF(OR(J2812 &lt; 0, I2812 &lt; 0), IF(J2812 &lt; 0, "BUY", "SELL"), "S.W.")</f>
        <v>S.W.</v>
      </c>
      <c r="P2812" s="11" t="n">
        <f aca="false">IF(OR(O2811="BUY", O2811 = "SELL"), IF(O2811 = "BUY", E2812 - B2812, B2812 - E2812), 0)</f>
        <v>0</v>
      </c>
      <c r="Q2812" s="24" t="n">
        <f aca="false">(F2812 - F2811) / F2811</f>
        <v>0.0989419617180081</v>
      </c>
      <c r="R2812" s="25" t="inlineStr">
        <f aca="true">IF(ROW(Q2812) - 2 &gt;= 3, AVERAGE(Q2812:OFFSET(Q2812,1 - $R$2, 0)), "")</f>
        <is>
          <t/>
        </is>
      </c>
    </row>
    <row collapsed="false" customFormat="false" customHeight="false" hidden="false" ht="13.3" outlineLevel="0" r="2813">
      <c r="A2813" s="20" t="n">
        <v>40638</v>
      </c>
      <c r="B2813" s="14" t="n">
        <v>336.99</v>
      </c>
      <c r="C2813" s="15" t="n">
        <v>342.25</v>
      </c>
      <c r="D2813" s="16" t="n">
        <v>336</v>
      </c>
      <c r="E2813" s="17" t="n">
        <v>338.89</v>
      </c>
      <c r="F2813" s="18" t="n">
        <v>17240400</v>
      </c>
      <c r="G2813" s="13" t="n">
        <v>337.44</v>
      </c>
      <c r="I2813" s="7" t="n">
        <f aca="false">C2813 - E2812</f>
        <v>1.06</v>
      </c>
      <c r="J2813" s="8" t="n">
        <f aca="false">E2812 - D2813</f>
        <v>5.19</v>
      </c>
      <c r="K2813" s="9" t="n">
        <f aca="false">E2813 - E2812</f>
        <v>-2.30000000000001</v>
      </c>
      <c r="L2813" s="21" t="n">
        <f aca="false">I2813 / $E$2</f>
        <v>0.0105735660847881</v>
      </c>
      <c r="M2813" s="22" t="n">
        <f aca="false">J2813 / $E$2</f>
        <v>0.0517705735660848</v>
      </c>
      <c r="N2813" s="23" t="n">
        <f aca="false">K2813 / $E$2</f>
        <v>-0.0229426433915213</v>
      </c>
      <c r="O2813" s="10" t="str">
        <f aca="false">IF(OR(J2813 &lt; 0, I2813 &lt; 0), IF(J2813 &lt; 0, "BUY", "SELL"), "S.W.")</f>
        <v>S.W.</v>
      </c>
      <c r="P2813" s="11" t="n">
        <f aca="false">IF(OR(O2812="BUY", O2812 = "SELL"), IF(O2812 = "BUY", E2813 - B2813, B2813 - E2813), 0)</f>
        <v>0</v>
      </c>
      <c r="Q2813" s="24" t="n">
        <f aca="false">(F2813 - F2812) / F2812</f>
        <v>0.0492222303366684</v>
      </c>
      <c r="R2813" s="25" t="inlineStr">
        <f aca="true">IF(ROW(Q2813) - 2 &gt;= 3, AVERAGE(Q2813:OFFSET(Q2813,1 - $R$2, 0)), "")</f>
        <is>
          <t/>
        </is>
      </c>
    </row>
    <row collapsed="false" customFormat="false" customHeight="false" hidden="false" ht="13.3" outlineLevel="0" r="2814">
      <c r="A2814" s="20" t="n">
        <v>40639</v>
      </c>
      <c r="B2814" s="14" t="n">
        <v>341.22</v>
      </c>
      <c r="C2814" s="15" t="n">
        <v>343.9</v>
      </c>
      <c r="D2814" s="16" t="n">
        <v>337.14</v>
      </c>
      <c r="E2814" s="17" t="n">
        <v>338.04</v>
      </c>
      <c r="F2814" s="18" t="n">
        <v>14376400</v>
      </c>
      <c r="G2814" s="13" t="n">
        <v>336.59</v>
      </c>
      <c r="I2814" s="7" t="n">
        <f aca="false">C2814 - E2813</f>
        <v>5.00999999999999</v>
      </c>
      <c r="J2814" s="8" t="n">
        <f aca="false">E2813 - D2814</f>
        <v>1.75</v>
      </c>
      <c r="K2814" s="9" t="n">
        <f aca="false">E2814 - E2813</f>
        <v>-0.849999999999966</v>
      </c>
      <c r="L2814" s="21" t="n">
        <f aca="false">I2814 / $E$2</f>
        <v>0.0499750623441396</v>
      </c>
      <c r="M2814" s="22" t="n">
        <f aca="false">J2814 / $E$2</f>
        <v>0.0174563591022444</v>
      </c>
      <c r="N2814" s="23" t="n">
        <f aca="false">K2814 / $E$2</f>
        <v>-0.00847880299251836</v>
      </c>
      <c r="O2814" s="10" t="str">
        <f aca="false">IF(OR(J2814 &lt; 0, I2814 &lt; 0), IF(J2814 &lt; 0, "BUY", "SELL"), "S.W.")</f>
        <v>S.W.</v>
      </c>
      <c r="P2814" s="11" t="n">
        <f aca="false">IF(OR(O2813="BUY", O2813 = "SELL"), IF(O2813 = "BUY", E2814 - B2814, B2814 - E2814), 0)</f>
        <v>0</v>
      </c>
      <c r="Q2814" s="24" t="n">
        <f aca="false">(F2814 - F2813) / F2813</f>
        <v>-0.166121435697548</v>
      </c>
      <c r="R2814" s="25" t="inlineStr">
        <f aca="true">IF(ROW(Q2814) - 2 &gt;= 3, AVERAGE(Q2814:OFFSET(Q2814,1 - $R$2, 0)), "")</f>
        <is>
          <t/>
        </is>
      </c>
    </row>
    <row collapsed="false" customFormat="false" customHeight="false" hidden="false" ht="13.3" outlineLevel="0" r="2815">
      <c r="A2815" s="20" t="n">
        <v>40640</v>
      </c>
      <c r="B2815" s="14" t="n">
        <v>338.1</v>
      </c>
      <c r="C2815" s="15" t="n">
        <v>340.43</v>
      </c>
      <c r="D2815" s="16" t="n">
        <v>336.03</v>
      </c>
      <c r="E2815" s="17" t="n">
        <v>338.08</v>
      </c>
      <c r="F2815" s="18" t="n">
        <v>13337400</v>
      </c>
      <c r="G2815" s="13" t="n">
        <v>336.63</v>
      </c>
      <c r="I2815" s="7" t="n">
        <f aca="false">C2815 - E2814</f>
        <v>2.38999999999999</v>
      </c>
      <c r="J2815" s="8" t="n">
        <f aca="false">E2814 - D2815</f>
        <v>2.01000000000005</v>
      </c>
      <c r="K2815" s="9" t="n">
        <f aca="false">E2815 - E2814</f>
        <v>0.0399999999999636</v>
      </c>
      <c r="L2815" s="21" t="n">
        <f aca="false">I2815 / $E$2</f>
        <v>0.0238403990024936</v>
      </c>
      <c r="M2815" s="22" t="n">
        <f aca="false">J2815 / $E$2</f>
        <v>0.0200498753117212</v>
      </c>
      <c r="N2815" s="23" t="n">
        <f aca="false">K2815 / $E$2</f>
        <v>0.000399002493765223</v>
      </c>
      <c r="O2815" s="10" t="str">
        <f aca="false">IF(OR(J2815 &lt; 0, I2815 &lt; 0), IF(J2815 &lt; 0, "BUY", "SELL"), "S.W.")</f>
        <v>S.W.</v>
      </c>
      <c r="P2815" s="11" t="n">
        <f aca="false">IF(OR(O2814="BUY", O2814 = "SELL"), IF(O2814 = "BUY", E2815 - B2815, B2815 - E2815), 0)</f>
        <v>0</v>
      </c>
      <c r="Q2815" s="24" t="n">
        <f aca="false">(F2815 - F2814) / F2814</f>
        <v>-0.0722712222809605</v>
      </c>
      <c r="R2815" s="25" t="inlineStr">
        <f aca="true">IF(ROW(Q2815) - 2 &gt;= 3, AVERAGE(Q2815:OFFSET(Q2815,1 - $R$2, 0)), "")</f>
        <is>
          <t/>
        </is>
      </c>
    </row>
    <row collapsed="false" customFormat="false" customHeight="false" hidden="false" ht="13.3" outlineLevel="0" r="2816">
      <c r="A2816" s="20" t="n">
        <v>40641</v>
      </c>
      <c r="B2816" s="14" t="n">
        <v>339.92</v>
      </c>
      <c r="C2816" s="15" t="n">
        <v>340.15</v>
      </c>
      <c r="D2816" s="16" t="n">
        <v>333.95</v>
      </c>
      <c r="E2816" s="17" t="n">
        <v>335.06</v>
      </c>
      <c r="F2816" s="18" t="n">
        <v>13483400</v>
      </c>
      <c r="G2816" s="13" t="n">
        <v>333.63</v>
      </c>
      <c r="I2816" s="7" t="n">
        <f aca="false">C2816 - E2815</f>
        <v>2.06999999999999</v>
      </c>
      <c r="J2816" s="8" t="n">
        <f aca="false">E2815 - D2816</f>
        <v>4.13</v>
      </c>
      <c r="K2816" s="9" t="n">
        <f aca="false">E2816 - E2815</f>
        <v>-3.01999999999998</v>
      </c>
      <c r="L2816" s="21" t="n">
        <f aca="false">I2816 / $E$2</f>
        <v>0.020648379052369</v>
      </c>
      <c r="M2816" s="22" t="n">
        <f aca="false">J2816 / $E$2</f>
        <v>0.0411970074812967</v>
      </c>
      <c r="N2816" s="23" t="n">
        <f aca="false">K2816 / $E$2</f>
        <v>-0.0301246882793016</v>
      </c>
      <c r="O2816" s="10" t="str">
        <f aca="false">IF(OR(J2816 &lt; 0, I2816 &lt; 0), IF(J2816 &lt; 0, "BUY", "SELL"), "S.W.")</f>
        <v>S.W.</v>
      </c>
      <c r="P2816" s="11" t="n">
        <f aca="false">IF(OR(O2815="BUY", O2815 = "SELL"), IF(O2815 = "BUY", E2816 - B2816, B2816 - E2816), 0)</f>
        <v>0</v>
      </c>
      <c r="Q2816" s="24" t="n">
        <f aca="false">(F2816 - F2815) / F2815</f>
        <v>0.0109466612683132</v>
      </c>
      <c r="R2816" s="25" t="inlineStr">
        <f aca="true">IF(ROW(Q2816) - 2 &gt;= 3, AVERAGE(Q2816:OFFSET(Q2816,1 - $R$2, 0)), "")</f>
        <is>
          <t/>
        </is>
      </c>
    </row>
    <row collapsed="false" customFormat="false" customHeight="false" hidden="false" ht="13.3" outlineLevel="0" r="2817">
      <c r="A2817" s="20" t="n">
        <v>40644</v>
      </c>
      <c r="B2817" s="14" t="n">
        <v>334.06</v>
      </c>
      <c r="C2817" s="15" t="n">
        <v>335.67</v>
      </c>
      <c r="D2817" s="16" t="n">
        <v>330.02</v>
      </c>
      <c r="E2817" s="17" t="n">
        <v>330.8</v>
      </c>
      <c r="F2817" s="18" t="n">
        <v>14248100</v>
      </c>
      <c r="G2817" s="13" t="n">
        <v>329.39</v>
      </c>
      <c r="I2817" s="7" t="n">
        <f aca="false">C2817 - E2816</f>
        <v>0.610000000000014</v>
      </c>
      <c r="J2817" s="8" t="n">
        <f aca="false">E2816 - D2817</f>
        <v>5.04000000000002</v>
      </c>
      <c r="K2817" s="9" t="n">
        <f aca="false">E2817 - E2816</f>
        <v>-4.25999999999999</v>
      </c>
      <c r="L2817" s="21" t="n">
        <f aca="false">I2817 / $E$2</f>
        <v>0.00608478802992532</v>
      </c>
      <c r="M2817" s="22" t="n">
        <f aca="false">J2817 / $E$2</f>
        <v>0.050274314214464</v>
      </c>
      <c r="N2817" s="23" t="n">
        <f aca="false">K2817 / $E$2</f>
        <v>-0.0424937655860348</v>
      </c>
      <c r="O2817" s="10" t="str">
        <f aca="false">IF(OR(J2817 &lt; 0, I2817 &lt; 0), IF(J2817 &lt; 0, "BUY", "SELL"), "S.W.")</f>
        <v>S.W.</v>
      </c>
      <c r="P2817" s="11" t="n">
        <f aca="false">IF(OR(O2816="BUY", O2816 = "SELL"), IF(O2816 = "BUY", E2817 - B2817, B2817 - E2817), 0)</f>
        <v>0</v>
      </c>
      <c r="Q2817" s="24" t="n">
        <f aca="false">(F2817 - F2816) / F2816</f>
        <v>0.0567141818829079</v>
      </c>
      <c r="R2817" s="25" t="inlineStr">
        <f aca="true">IF(ROW(Q2817) - 2 &gt;= 3, AVERAGE(Q2817:OFFSET(Q2817,1 - $R$2, 0)), "")</f>
        <is>
          <t/>
        </is>
      </c>
    </row>
    <row collapsed="false" customFormat="false" customHeight="false" hidden="false" ht="13.3" outlineLevel="0" r="2818">
      <c r="A2818" s="20" t="n">
        <v>40645</v>
      </c>
      <c r="B2818" s="14" t="n">
        <v>330.49</v>
      </c>
      <c r="C2818" s="15" t="n">
        <v>333.73</v>
      </c>
      <c r="D2818" s="16" t="n">
        <v>330.2</v>
      </c>
      <c r="E2818" s="17" t="n">
        <v>332.4</v>
      </c>
      <c r="F2818" s="18" t="n">
        <v>15201400</v>
      </c>
      <c r="G2818" s="13" t="n">
        <v>330.98</v>
      </c>
      <c r="I2818" s="7" t="n">
        <f aca="false">C2818 - E2817</f>
        <v>2.93000000000001</v>
      </c>
      <c r="J2818" s="8" t="n">
        <f aca="false">E2817 - D2818</f>
        <v>0.600000000000023</v>
      </c>
      <c r="K2818" s="9" t="n">
        <f aca="false">E2818 - E2817</f>
        <v>1.59999999999997</v>
      </c>
      <c r="L2818" s="21" t="n">
        <f aca="false">I2818 / $E$2</f>
        <v>0.0292269326683292</v>
      </c>
      <c r="M2818" s="22" t="n">
        <f aca="false">J2818 / $E$2</f>
        <v>0.00598503740648402</v>
      </c>
      <c r="N2818" s="23" t="n">
        <f aca="false">K2818 / $E$2</f>
        <v>0.0159600997506231</v>
      </c>
      <c r="O2818" s="10" t="str">
        <f aca="false">IF(OR(J2818 &lt; 0, I2818 &lt; 0), IF(J2818 &lt; 0, "BUY", "SELL"), "S.W.")</f>
        <v>S.W.</v>
      </c>
      <c r="P2818" s="11" t="n">
        <f aca="false">IF(OR(O2817="BUY", O2817 = "SELL"), IF(O2817 = "BUY", E2818 - B2818, B2818 - E2818), 0)</f>
        <v>0</v>
      </c>
      <c r="Q2818" s="24" t="n">
        <f aca="false">(F2818 - F2817) / F2817</f>
        <v>0.0669071665695777</v>
      </c>
      <c r="R2818" s="25" t="inlineStr">
        <f aca="true">IF(ROW(Q2818) - 2 &gt;= 3, AVERAGE(Q2818:OFFSET(Q2818,1 - $R$2, 0)), "")</f>
        <is>
          <t/>
        </is>
      </c>
    </row>
    <row collapsed="false" customFormat="false" customHeight="false" hidden="false" ht="13.3" outlineLevel="0" r="2819">
      <c r="A2819" s="20" t="n">
        <v>40646</v>
      </c>
      <c r="B2819" s="14" t="n">
        <v>335.02</v>
      </c>
      <c r="C2819" s="15" t="n">
        <v>336.14</v>
      </c>
      <c r="D2819" s="16" t="n">
        <v>332.52</v>
      </c>
      <c r="E2819" s="17" t="n">
        <v>336.13</v>
      </c>
      <c r="F2819" s="18" t="n">
        <v>12365000</v>
      </c>
      <c r="G2819" s="13" t="n">
        <v>334.69</v>
      </c>
      <c r="I2819" s="7" t="n">
        <f aca="false">C2819 - E2818</f>
        <v>3.74000000000001</v>
      </c>
      <c r="J2819" s="8" t="n">
        <f aca="false">E2818 - D2819</f>
        <v>-0.120000000000005</v>
      </c>
      <c r="K2819" s="9" t="n">
        <f aca="false">E2819 - E2818</f>
        <v>3.73000000000002</v>
      </c>
      <c r="L2819" s="21" t="n">
        <f aca="false">I2819 / $E$2</f>
        <v>0.0373067331670824</v>
      </c>
      <c r="M2819" s="22" t="n">
        <f aca="false">J2819 / $E$2</f>
        <v>-0.0011970074812968</v>
      </c>
      <c r="N2819" s="23" t="n">
        <f aca="false">K2819 / $E$2</f>
        <v>0.0372069825436411</v>
      </c>
      <c r="O2819" s="10" t="str">
        <f aca="false">IF(OR(J2819 &lt; 0, I2819 &lt; 0), IF(J2819 &lt; 0, "BUY", "SELL"), "S.W.")</f>
        <v>BUY</v>
      </c>
      <c r="P2819" s="11" t="n">
        <f aca="false">IF(OR(O2818="BUY", O2818 = "SELL"), IF(O2818 = "BUY", E2819 - B2819, B2819 - E2819), 0)</f>
        <v>0</v>
      </c>
      <c r="Q2819" s="24" t="n">
        <f aca="false">(F2819 - F2818) / F2818</f>
        <v>-0.186588077413922</v>
      </c>
      <c r="R2819" s="25" t="inlineStr">
        <f aca="true">IF(ROW(Q2819) - 2 &gt;= 3, AVERAGE(Q2819:OFFSET(Q2819,1 - $R$2, 0)), "")</f>
        <is>
          <t/>
        </is>
      </c>
    </row>
    <row collapsed="false" customFormat="false" customHeight="false" hidden="false" ht="13.3" outlineLevel="0" r="2820">
      <c r="A2820" s="20" t="n">
        <v>40647</v>
      </c>
      <c r="B2820" s="14" t="n">
        <v>334.8</v>
      </c>
      <c r="C2820" s="15" t="n">
        <v>336</v>
      </c>
      <c r="D2820" s="16" t="n">
        <v>332.06</v>
      </c>
      <c r="E2820" s="17" t="n">
        <v>332.42</v>
      </c>
      <c r="F2820" s="18" t="n">
        <v>10778600</v>
      </c>
      <c r="G2820" s="13" t="n">
        <v>331</v>
      </c>
      <c r="I2820" s="7" t="n">
        <f aca="false">C2820 - E2819</f>
        <v>-0.129999999999995</v>
      </c>
      <c r="J2820" s="8" t="n">
        <f aca="false">E2819 - D2820</f>
        <v>4.06999999999999</v>
      </c>
      <c r="K2820" s="9" t="n">
        <f aca="false">E2820 - E2819</f>
        <v>-3.70999999999998</v>
      </c>
      <c r="L2820" s="21" t="n">
        <f aca="false">I2820 / $E$2</f>
        <v>-0.00129675810473811</v>
      </c>
      <c r="M2820" s="22" t="n">
        <f aca="false">J2820 / $E$2</f>
        <v>0.0405985037406483</v>
      </c>
      <c r="N2820" s="23" t="n">
        <f aca="false">K2820 / $E$2</f>
        <v>-0.0370074812967579</v>
      </c>
      <c r="O2820" s="10" t="str">
        <f aca="false">IF(OR(J2820 &lt; 0, I2820 &lt; 0), IF(J2820 &lt; 0, "BUY", "SELL"), "S.W.")</f>
        <v>SELL</v>
      </c>
      <c r="P2820" s="11" t="n">
        <f aca="false">IF(OR(O2819="BUY", O2819 = "SELL"), IF(O2819 = "BUY", E2820 - B2820, B2820 - E2820), 0)</f>
        <v>-2.38</v>
      </c>
      <c r="Q2820" s="24" t="n">
        <f aca="false">(F2820 - F2819) / F2819</f>
        <v>-0.128297614233724</v>
      </c>
      <c r="R2820" s="25" t="inlineStr">
        <f aca="true">IF(ROW(Q2820) - 2 &gt;= 3, AVERAGE(Q2820:OFFSET(Q2820,1 - $R$2, 0)), "")</f>
        <is>
          <t/>
        </is>
      </c>
    </row>
    <row collapsed="false" customFormat="false" customHeight="false" hidden="false" ht="13.3" outlineLevel="0" r="2821">
      <c r="A2821" s="20" t="n">
        <v>40648</v>
      </c>
      <c r="B2821" s="14" t="n">
        <v>333.3</v>
      </c>
      <c r="C2821" s="15" t="n">
        <v>333.64</v>
      </c>
      <c r="D2821" s="16" t="n">
        <v>326.8</v>
      </c>
      <c r="E2821" s="17" t="n">
        <v>327.46</v>
      </c>
      <c r="F2821" s="18" t="n">
        <v>16200200</v>
      </c>
      <c r="G2821" s="13" t="n">
        <v>326.06</v>
      </c>
      <c r="I2821" s="7" t="n">
        <f aca="false">C2821 - E2820</f>
        <v>1.21999999999997</v>
      </c>
      <c r="J2821" s="8" t="n">
        <f aca="false">E2820 - D2821</f>
        <v>5.62</v>
      </c>
      <c r="K2821" s="9" t="n">
        <f aca="false">E2821 - E2820</f>
        <v>-4.96000000000004</v>
      </c>
      <c r="L2821" s="21" t="n">
        <f aca="false">I2821 / $E$2</f>
        <v>0.0121695760598501</v>
      </c>
      <c r="M2821" s="22" t="n">
        <f aca="false">J2821 / $E$2</f>
        <v>0.0560598503740649</v>
      </c>
      <c r="N2821" s="23" t="n">
        <f aca="false">K2821 / $E$2</f>
        <v>-0.049476309226933</v>
      </c>
      <c r="O2821" s="10" t="str">
        <f aca="false">IF(OR(J2821 &lt; 0, I2821 &lt; 0), IF(J2821 &lt; 0, "BUY", "SELL"), "S.W.")</f>
        <v>S.W.</v>
      </c>
      <c r="P2821" s="11" t="n">
        <f aca="false">IF(OR(O2820="BUY", O2820 = "SELL"), IF(O2820 = "BUY", E2821 - B2821, B2821 - E2821), 0)</f>
        <v>5.84000000000003</v>
      </c>
      <c r="Q2821" s="24" t="n">
        <f aca="false">(F2821 - F2820) / F2820</f>
        <v>0.5029966786039</v>
      </c>
      <c r="R2821" s="25" t="inlineStr">
        <f aca="true">IF(ROW(Q2821) - 2 &gt;= 3, AVERAGE(Q2821:OFFSET(Q2821,1 - $R$2, 0)), "")</f>
        <is>
          <t/>
        </is>
      </c>
    </row>
    <row collapsed="false" customFormat="false" customHeight="false" hidden="false" ht="13.3" outlineLevel="0" r="2822">
      <c r="A2822" s="20" t="n">
        <v>40651</v>
      </c>
      <c r="B2822" s="14" t="n">
        <v>326.1</v>
      </c>
      <c r="C2822" s="15" t="n">
        <v>332.23</v>
      </c>
      <c r="D2822" s="16" t="n">
        <v>320.16</v>
      </c>
      <c r="E2822" s="17" t="n">
        <v>331.85</v>
      </c>
      <c r="F2822" s="18" t="n">
        <v>21782100</v>
      </c>
      <c r="G2822" s="13" t="n">
        <v>330.43</v>
      </c>
      <c r="I2822" s="7" t="n">
        <f aca="false">C2822 - E2821</f>
        <v>4.77000000000004</v>
      </c>
      <c r="J2822" s="8" t="n">
        <f aca="false">E2821 - D2822</f>
        <v>7.29999999999995</v>
      </c>
      <c r="K2822" s="9" t="n">
        <f aca="false">E2822 - E2821</f>
        <v>4.39000000000004</v>
      </c>
      <c r="L2822" s="21" t="n">
        <f aca="false">I2822 / $E$2</f>
        <v>0.0475810473815465</v>
      </c>
      <c r="M2822" s="22" t="n">
        <f aca="false">J2822 / $E$2</f>
        <v>0.072817955112219</v>
      </c>
      <c r="N2822" s="23" t="n">
        <f aca="false">K2822 / $E$2</f>
        <v>0.0437905236907735</v>
      </c>
      <c r="O2822" s="10" t="str">
        <f aca="false">IF(OR(J2822 &lt; 0, I2822 &lt; 0), IF(J2822 &lt; 0, "BUY", "SELL"), "S.W.")</f>
        <v>S.W.</v>
      </c>
      <c r="P2822" s="11" t="n">
        <f aca="false">IF(OR(O2821="BUY", O2821 = "SELL"), IF(O2821 = "BUY", E2822 - B2822, B2822 - E2822), 0)</f>
        <v>0</v>
      </c>
      <c r="Q2822" s="24" t="n">
        <f aca="false">(F2822 - F2821) / F2821</f>
        <v>0.344557474599079</v>
      </c>
      <c r="R2822" s="25" t="inlineStr">
        <f aca="true">IF(ROW(Q2822) - 2 &gt;= 3, AVERAGE(Q2822:OFFSET(Q2822,1 - $R$2, 0)), "")</f>
        <is>
          <t/>
        </is>
      </c>
    </row>
    <row collapsed="false" customFormat="false" customHeight="false" hidden="false" ht="13.3" outlineLevel="0" r="2823">
      <c r="A2823" s="20" t="n">
        <v>40652</v>
      </c>
      <c r="B2823" s="14" t="n">
        <v>333.1</v>
      </c>
      <c r="C2823" s="15" t="n">
        <v>337.98</v>
      </c>
      <c r="D2823" s="16" t="n">
        <v>331.71</v>
      </c>
      <c r="E2823" s="17" t="n">
        <v>337.86</v>
      </c>
      <c r="F2823" s="18" t="n">
        <v>14977800</v>
      </c>
      <c r="G2823" s="13" t="n">
        <v>336.42</v>
      </c>
      <c r="I2823" s="7" t="n">
        <f aca="false">C2823 - E2822</f>
        <v>6.13</v>
      </c>
      <c r="J2823" s="8" t="n">
        <f aca="false">E2822 - D2823</f>
        <v>0.140000000000043</v>
      </c>
      <c r="K2823" s="9" t="n">
        <f aca="false">E2823 - E2822</f>
        <v>6.00999999999999</v>
      </c>
      <c r="L2823" s="21" t="n">
        <f aca="false">I2823 / $E$2</f>
        <v>0.061147132169576</v>
      </c>
      <c r="M2823" s="22" t="n">
        <f aca="false">J2823 / $E$2</f>
        <v>0.00139650872817998</v>
      </c>
      <c r="N2823" s="23" t="n">
        <f aca="false">K2823 / $E$2</f>
        <v>0.0599501246882792</v>
      </c>
      <c r="O2823" s="10" t="str">
        <f aca="false">IF(OR(J2823 &lt; 0, I2823 &lt; 0), IF(J2823 &lt; 0, "BUY", "SELL"), "S.W.")</f>
        <v>S.W.</v>
      </c>
      <c r="P2823" s="11" t="n">
        <f aca="false">IF(OR(O2822="BUY", O2822 = "SELL"), IF(O2822 = "BUY", E2823 - B2823, B2823 - E2823), 0)</f>
        <v>0</v>
      </c>
      <c r="Q2823" s="24" t="n">
        <f aca="false">(F2823 - F2822) / F2822</f>
        <v>-0.312380349002162</v>
      </c>
      <c r="R2823" s="25" t="inlineStr">
        <f aca="true">IF(ROW(Q2823) - 2 &gt;= 3, AVERAGE(Q2823:OFFSET(Q2823,1 - $R$2, 0)), "")</f>
        <is>
          <t/>
        </is>
      </c>
    </row>
    <row collapsed="false" customFormat="false" customHeight="false" hidden="false" ht="13.3" outlineLevel="0" r="2824">
      <c r="A2824" s="20" t="n">
        <v>40653</v>
      </c>
      <c r="B2824" s="14" t="n">
        <v>343.51</v>
      </c>
      <c r="C2824" s="15" t="n">
        <v>345.75</v>
      </c>
      <c r="D2824" s="16" t="n">
        <v>341.5</v>
      </c>
      <c r="E2824" s="17" t="n">
        <v>342.41</v>
      </c>
      <c r="F2824" s="18" t="n">
        <v>25023800</v>
      </c>
      <c r="G2824" s="13" t="n">
        <v>340.95</v>
      </c>
      <c r="I2824" s="7" t="n">
        <f aca="false">C2824 - E2823</f>
        <v>7.88999999999999</v>
      </c>
      <c r="J2824" s="8" t="n">
        <f aca="false">E2823 - D2824</f>
        <v>-3.63999999999999</v>
      </c>
      <c r="K2824" s="9" t="n">
        <f aca="false">E2824 - E2823</f>
        <v>4.55000000000001</v>
      </c>
      <c r="L2824" s="21" t="n">
        <f aca="false">I2824 / $E$2</f>
        <v>0.0787032418952617</v>
      </c>
      <c r="M2824" s="22" t="n">
        <f aca="false">J2824 / $E$2</f>
        <v>-0.0363092269326682</v>
      </c>
      <c r="N2824" s="23" t="n">
        <f aca="false">K2824 / $E$2</f>
        <v>0.0453865336658355</v>
      </c>
      <c r="O2824" s="10" t="str">
        <f aca="false">IF(OR(J2824 &lt; 0, I2824 &lt; 0), IF(J2824 &lt; 0, "BUY", "SELL"), "S.W.")</f>
        <v>BUY</v>
      </c>
      <c r="P2824" s="11" t="n">
        <f aca="false">IF(OR(O2823="BUY", O2823 = "SELL"), IF(O2823 = "BUY", E2824 - B2824, B2824 - E2824), 0)</f>
        <v>0</v>
      </c>
      <c r="Q2824" s="24" t="n">
        <f aca="false">(F2824 - F2823) / F2823</f>
        <v>0.670726007824914</v>
      </c>
      <c r="R2824" s="25" t="inlineStr">
        <f aca="true">IF(ROW(Q2824) - 2 &gt;= 3, AVERAGE(Q2824:OFFSET(Q2824,1 - $R$2, 0)), "")</f>
        <is>
          <t/>
        </is>
      </c>
    </row>
    <row collapsed="false" customFormat="false" customHeight="false" hidden="false" ht="13.3" outlineLevel="0" r="2825">
      <c r="A2825" s="20" t="n">
        <v>40654</v>
      </c>
      <c r="B2825" s="14" t="n">
        <v>355</v>
      </c>
      <c r="C2825" s="15" t="n">
        <v>355.13</v>
      </c>
      <c r="D2825" s="16" t="n">
        <v>348.52</v>
      </c>
      <c r="E2825" s="17" t="n">
        <v>350.7</v>
      </c>
      <c r="F2825" s="18" t="n">
        <v>26921800</v>
      </c>
      <c r="G2825" s="13" t="n">
        <v>349.2</v>
      </c>
      <c r="I2825" s="7" t="n">
        <f aca="false">C2825 - E2824</f>
        <v>12.72</v>
      </c>
      <c r="J2825" s="8" t="n">
        <f aca="false">E2824 - D2825</f>
        <v>-6.10999999999996</v>
      </c>
      <c r="K2825" s="9" t="n">
        <f aca="false">E2825 - E2824</f>
        <v>8.28999999999996</v>
      </c>
      <c r="L2825" s="21" t="n">
        <f aca="false">I2825 / $E$2</f>
        <v>0.126882793017456</v>
      </c>
      <c r="M2825" s="22" t="n">
        <f aca="false">J2825 / $E$2</f>
        <v>-0.0609476309226928</v>
      </c>
      <c r="N2825" s="23" t="n">
        <f aca="false">K2825 / $E$2</f>
        <v>0.0826932668329173</v>
      </c>
      <c r="O2825" s="10" t="str">
        <f aca="false">IF(OR(J2825 &lt; 0, I2825 &lt; 0), IF(J2825 &lt; 0, "BUY", "SELL"), "S.W.")</f>
        <v>BUY</v>
      </c>
      <c r="P2825" s="11" t="n">
        <f aca="false">IF(OR(O2824="BUY", O2824 = "SELL"), IF(O2824 = "BUY", E2825 - B2825, B2825 - E2825), 0)</f>
        <v>-4.30000000000001</v>
      </c>
      <c r="Q2825" s="24" t="n">
        <f aca="false">(F2825 - F2824) / F2824</f>
        <v>0.0758477929011581</v>
      </c>
      <c r="R2825" s="25" t="inlineStr">
        <f aca="true">IF(ROW(Q2825) - 2 &gt;= 3, AVERAGE(Q2825:OFFSET(Q2825,1 - $R$2, 0)), "")</f>
        <is>
          <t/>
        </is>
      </c>
    </row>
    <row collapsed="false" customFormat="false" customHeight="false" hidden="false" ht="13.3" outlineLevel="0" r="2826">
      <c r="A2826" s="20" t="n">
        <v>40658</v>
      </c>
      <c r="B2826" s="14" t="n">
        <v>350.34</v>
      </c>
      <c r="C2826" s="15" t="n">
        <v>353.75</v>
      </c>
      <c r="D2826" s="16" t="n">
        <v>350.3</v>
      </c>
      <c r="E2826" s="17" t="n">
        <v>353.01</v>
      </c>
      <c r="F2826" s="18" t="n">
        <v>9519500</v>
      </c>
      <c r="G2826" s="13" t="n">
        <v>351.5</v>
      </c>
      <c r="I2826" s="7" t="n">
        <f aca="false">C2826 - E2825</f>
        <v>3.05000000000001</v>
      </c>
      <c r="J2826" s="8" t="n">
        <f aca="false">E2825 - D2826</f>
        <v>0.399999999999977</v>
      </c>
      <c r="K2826" s="9" t="n">
        <f aca="false">E2826 - E2825</f>
        <v>2.31</v>
      </c>
      <c r="L2826" s="21" t="n">
        <f aca="false">I2826 / $E$2</f>
        <v>0.030423940149626</v>
      </c>
      <c r="M2826" s="22" t="n">
        <f aca="false">J2826 / $E$2</f>
        <v>0.00399002493765563</v>
      </c>
      <c r="N2826" s="23" t="n">
        <f aca="false">K2826 / $E$2</f>
        <v>0.0230423940149626</v>
      </c>
      <c r="O2826" s="10" t="str">
        <f aca="false">IF(OR(J2826 &lt; 0, I2826 &lt; 0), IF(J2826 &lt; 0, "BUY", "SELL"), "S.W.")</f>
        <v>S.W.</v>
      </c>
      <c r="P2826" s="11" t="n">
        <f aca="false">IF(OR(O2825="BUY", O2825 = "SELL"), IF(O2825 = "BUY", E2826 - B2826, B2826 - E2826), 0)</f>
        <v>2.67000000000002</v>
      </c>
      <c r="Q2826" s="24" t="n">
        <f aca="false">(F2826 - F2825) / F2825</f>
        <v>-0.646401800771122</v>
      </c>
      <c r="R2826" s="25" t="inlineStr">
        <f aca="true">IF(ROW(Q2826) - 2 &gt;= 3, AVERAGE(Q2826:OFFSET(Q2826,1 - $R$2, 0)), "")</f>
        <is>
          <t/>
        </is>
      </c>
    </row>
    <row collapsed="false" customFormat="false" customHeight="false" hidden="false" ht="13.3" outlineLevel="0" r="2827">
      <c r="A2827" s="20" t="n">
        <v>40659</v>
      </c>
      <c r="B2827" s="14" t="n">
        <v>353.62</v>
      </c>
      <c r="C2827" s="15" t="n">
        <v>354.99</v>
      </c>
      <c r="D2827" s="16" t="n">
        <v>349.35</v>
      </c>
      <c r="E2827" s="17" t="n">
        <v>350.42</v>
      </c>
      <c r="F2827" s="18" t="n">
        <v>12100000</v>
      </c>
      <c r="G2827" s="13" t="n">
        <v>348.92</v>
      </c>
      <c r="I2827" s="7" t="n">
        <f aca="false">C2827 - E2826</f>
        <v>1.98000000000002</v>
      </c>
      <c r="J2827" s="8" t="n">
        <f aca="false">E2826 - D2827</f>
        <v>3.65999999999997</v>
      </c>
      <c r="K2827" s="9" t="n">
        <f aca="false">E2827 - E2826</f>
        <v>-2.58999999999997</v>
      </c>
      <c r="L2827" s="21" t="n">
        <f aca="false">I2827 / $E$2</f>
        <v>0.0197506234413967</v>
      </c>
      <c r="M2827" s="22" t="n">
        <f aca="false">J2827 / $E$2</f>
        <v>0.0365087281795508</v>
      </c>
      <c r="N2827" s="23" t="n">
        <f aca="false">K2827 / $E$2</f>
        <v>-0.0258354114713214</v>
      </c>
      <c r="O2827" s="10" t="str">
        <f aca="false">IF(OR(J2827 &lt; 0, I2827 &lt; 0), IF(J2827 &lt; 0, "BUY", "SELL"), "S.W.")</f>
        <v>S.W.</v>
      </c>
      <c r="P2827" s="11" t="n">
        <f aca="false">IF(OR(O2826="BUY", O2826 = "SELL"), IF(O2826 = "BUY", E2827 - B2827, B2827 - E2827), 0)</f>
        <v>0</v>
      </c>
      <c r="Q2827" s="24" t="n">
        <f aca="false">(F2827 - F2826) / F2826</f>
        <v>0.271075161510584</v>
      </c>
      <c r="R2827" s="25" t="inlineStr">
        <f aca="true">IF(ROW(Q2827) - 2 &gt;= 3, AVERAGE(Q2827:OFFSET(Q2827,1 - $R$2, 0)), "")</f>
        <is>
          <t/>
        </is>
      </c>
    </row>
    <row collapsed="false" customFormat="false" customHeight="false" hidden="false" ht="13.3" outlineLevel="0" r="2828">
      <c r="A2828" s="20" t="n">
        <v>40660</v>
      </c>
      <c r="B2828" s="14" t="n">
        <v>352.24</v>
      </c>
      <c r="C2828" s="15" t="n">
        <v>352.35</v>
      </c>
      <c r="D2828" s="16" t="n">
        <v>347.1</v>
      </c>
      <c r="E2828" s="17" t="n">
        <v>350.15</v>
      </c>
      <c r="F2828" s="18" t="n">
        <v>12721900</v>
      </c>
      <c r="G2828" s="13" t="n">
        <v>348.65</v>
      </c>
      <c r="I2828" s="7" t="n">
        <f aca="false">C2828 - E2827</f>
        <v>1.93000000000001</v>
      </c>
      <c r="J2828" s="8" t="n">
        <f aca="false">E2827 - D2828</f>
        <v>3.31999999999999</v>
      </c>
      <c r="K2828" s="9" t="n">
        <f aca="false">E2828 - E2827</f>
        <v>-0.270000000000039</v>
      </c>
      <c r="L2828" s="21" t="n">
        <f aca="false">I2828 / $E$2</f>
        <v>0.0192518703241896</v>
      </c>
      <c r="M2828" s="22" t="n">
        <f aca="false">J2828 / $E$2</f>
        <v>0.0331172069825436</v>
      </c>
      <c r="N2828" s="23" t="n">
        <f aca="false">K2828 / $E$2</f>
        <v>-0.00269326683291809</v>
      </c>
      <c r="O2828" s="10" t="str">
        <f aca="false">IF(OR(J2828 &lt; 0, I2828 &lt; 0), IF(J2828 &lt; 0, "BUY", "SELL"), "S.W.")</f>
        <v>S.W.</v>
      </c>
      <c r="P2828" s="11" t="n">
        <f aca="false">IF(OR(O2827="BUY", O2827 = "SELL"), IF(O2827 = "BUY", E2828 - B2828, B2828 - E2828), 0)</f>
        <v>0</v>
      </c>
      <c r="Q2828" s="24" t="n">
        <f aca="false">(F2828 - F2827) / F2827</f>
        <v>0.051396694214876</v>
      </c>
      <c r="R2828" s="25" t="inlineStr">
        <f aca="true">IF(ROW(Q2828) - 2 &gt;= 3, AVERAGE(Q2828:OFFSET(Q2828,1 - $R$2, 0)), "")</f>
        <is>
          <t/>
        </is>
      </c>
    </row>
    <row collapsed="false" customFormat="false" customHeight="false" hidden="false" ht="13.3" outlineLevel="0" r="2829">
      <c r="A2829" s="20" t="n">
        <v>40661</v>
      </c>
      <c r="B2829" s="14" t="n">
        <v>346.19</v>
      </c>
      <c r="C2829" s="15" t="n">
        <v>349.75</v>
      </c>
      <c r="D2829" s="16" t="n">
        <v>345.52</v>
      </c>
      <c r="E2829" s="17" t="n">
        <v>346.75</v>
      </c>
      <c r="F2829" s="18" t="n">
        <v>12891400</v>
      </c>
      <c r="G2829" s="13" t="n">
        <v>345.27</v>
      </c>
      <c r="I2829" s="7" t="n">
        <f aca="false">C2829 - E2828</f>
        <v>-0.399999999999977</v>
      </c>
      <c r="J2829" s="8" t="n">
        <f aca="false">E2828 - D2829</f>
        <v>4.63</v>
      </c>
      <c r="K2829" s="9" t="n">
        <f aca="false">E2829 - E2828</f>
        <v>-3.39999999999998</v>
      </c>
      <c r="L2829" s="21" t="n">
        <f aca="false">I2829 / $E$2</f>
        <v>-0.00399002493765563</v>
      </c>
      <c r="M2829" s="22" t="n">
        <f aca="false">J2829 / $E$2</f>
        <v>0.0461845386533665</v>
      </c>
      <c r="N2829" s="23" t="n">
        <f aca="false">K2829 / $E$2</f>
        <v>-0.0339152119700746</v>
      </c>
      <c r="O2829" s="10" t="str">
        <f aca="false">IF(OR(J2829 &lt; 0, I2829 &lt; 0), IF(J2829 &lt; 0, "BUY", "SELL"), "S.W.")</f>
        <v>SELL</v>
      </c>
      <c r="P2829" s="11" t="n">
        <f aca="false">IF(OR(O2828="BUY", O2828 = "SELL"), IF(O2828 = "BUY", E2829 - B2829, B2829 - E2829), 0)</f>
        <v>0</v>
      </c>
      <c r="Q2829" s="24" t="n">
        <f aca="false">(F2829 - F2828) / F2828</f>
        <v>0.013323481555428</v>
      </c>
      <c r="R2829" s="25" t="inlineStr">
        <f aca="true">IF(ROW(Q2829) - 2 &gt;= 3, AVERAGE(Q2829:OFFSET(Q2829,1 - $R$2, 0)), "")</f>
        <is>
          <t/>
        </is>
      </c>
    </row>
    <row collapsed="false" customFormat="false" customHeight="false" hidden="false" ht="13.3" outlineLevel="0" r="2830">
      <c r="A2830" s="20" t="n">
        <v>40662</v>
      </c>
      <c r="B2830" s="14" t="n">
        <v>346.78</v>
      </c>
      <c r="C2830" s="15" t="n">
        <v>353.95</v>
      </c>
      <c r="D2830" s="16" t="n">
        <v>346.67</v>
      </c>
      <c r="E2830" s="17" t="n">
        <v>350.13</v>
      </c>
      <c r="F2830" s="18" t="n">
        <v>35940900</v>
      </c>
      <c r="G2830" s="13" t="n">
        <v>348.63</v>
      </c>
      <c r="I2830" s="7" t="n">
        <f aca="false">C2830 - E2829</f>
        <v>7.19999999999999</v>
      </c>
      <c r="J2830" s="8" t="n">
        <f aca="false">E2829 - D2830</f>
        <v>0.0799999999999841</v>
      </c>
      <c r="K2830" s="9" t="n">
        <f aca="false">E2830 - E2829</f>
        <v>3.38</v>
      </c>
      <c r="L2830" s="21" t="n">
        <f aca="false">I2830 / $E$2</f>
        <v>0.0718204488778054</v>
      </c>
      <c r="M2830" s="22" t="n">
        <f aca="false">J2830 / $E$2</f>
        <v>0.000798004987531013</v>
      </c>
      <c r="N2830" s="23" t="n">
        <f aca="false">K2830 / $E$2</f>
        <v>0.033715710723192</v>
      </c>
      <c r="O2830" s="10" t="str">
        <f aca="false">IF(OR(J2830 &lt; 0, I2830 &lt; 0), IF(J2830 &lt; 0, "BUY", "SELL"), "S.W.")</f>
        <v>S.W.</v>
      </c>
      <c r="P2830" s="11" t="n">
        <f aca="false">IF(OR(O2829="BUY", O2829 = "SELL"), IF(O2829 = "BUY", E2830 - B2830, B2830 - E2830), 0)</f>
        <v>-3.35000000000002</v>
      </c>
      <c r="Q2830" s="24" t="n">
        <f aca="false">(F2830 - F2829) / F2829</f>
        <v>1.78797492902245</v>
      </c>
      <c r="R2830" s="25" t="inlineStr">
        <f aca="true">IF(ROW(Q2830) - 2 &gt;= 3, AVERAGE(Q2830:OFFSET(Q2830,1 - $R$2, 0)), "")</f>
        <is>
          <t/>
        </is>
      </c>
    </row>
    <row collapsed="false" customFormat="false" customHeight="false" hidden="false" ht="13.3" outlineLevel="0" r="2831">
      <c r="A2831" s="20" t="n">
        <v>40665</v>
      </c>
      <c r="B2831" s="14" t="n">
        <v>349.74</v>
      </c>
      <c r="C2831" s="15" t="n">
        <v>350.47</v>
      </c>
      <c r="D2831" s="16" t="n">
        <v>345.5</v>
      </c>
      <c r="E2831" s="17" t="n">
        <v>346.28</v>
      </c>
      <c r="F2831" s="18" t="n">
        <v>15811200</v>
      </c>
      <c r="G2831" s="13" t="n">
        <v>344.8</v>
      </c>
      <c r="I2831" s="7" t="n">
        <f aca="false">C2831 - E2830</f>
        <v>0.340000000000032</v>
      </c>
      <c r="J2831" s="8" t="n">
        <f aca="false">E2830 - D2831</f>
        <v>4.63</v>
      </c>
      <c r="K2831" s="9" t="n">
        <f aca="false">E2831 - E2830</f>
        <v>-3.85000000000002</v>
      </c>
      <c r="L2831" s="21" t="n">
        <f aca="false">I2831 / $E$2</f>
        <v>0.0033915211970078</v>
      </c>
      <c r="M2831" s="22" t="n">
        <f aca="false">J2831 / $E$2</f>
        <v>0.0461845386533665</v>
      </c>
      <c r="N2831" s="23" t="n">
        <f aca="false">K2831 / $E$2</f>
        <v>-0.0384039900249379</v>
      </c>
      <c r="O2831" s="10" t="str">
        <f aca="false">IF(OR(J2831 &lt; 0, I2831 &lt; 0), IF(J2831 &lt; 0, "BUY", "SELL"), "S.W.")</f>
        <v>S.W.</v>
      </c>
      <c r="P2831" s="11" t="n">
        <f aca="false">IF(OR(O2830="BUY", O2830 = "SELL"), IF(O2830 = "BUY", E2831 - B2831, B2831 - E2831), 0)</f>
        <v>0</v>
      </c>
      <c r="Q2831" s="24" t="n">
        <f aca="false">(F2831 - F2830) / F2830</f>
        <v>-0.560077794379106</v>
      </c>
      <c r="R2831" s="25" t="inlineStr">
        <f aca="true">IF(ROW(Q2831) - 2 &gt;= 3, AVERAGE(Q2831:OFFSET(Q2831,1 - $R$2, 0)), "")</f>
        <is>
          <t/>
        </is>
      </c>
    </row>
    <row collapsed="false" customFormat="false" customHeight="false" hidden="false" ht="13.3" outlineLevel="0" r="2832">
      <c r="A2832" s="20" t="n">
        <v>40666</v>
      </c>
      <c r="B2832" s="14" t="n">
        <v>347.99</v>
      </c>
      <c r="C2832" s="15" t="n">
        <v>349.89</v>
      </c>
      <c r="D2832" s="16" t="n">
        <v>345.62</v>
      </c>
      <c r="E2832" s="17" t="n">
        <v>348.2</v>
      </c>
      <c r="F2832" s="18" t="n">
        <v>11191000</v>
      </c>
      <c r="G2832" s="13" t="n">
        <v>346.71</v>
      </c>
      <c r="I2832" s="7" t="n">
        <f aca="false">C2832 - E2831</f>
        <v>3.61000000000001</v>
      </c>
      <c r="J2832" s="8" t="n">
        <f aca="false">E2831 - D2832</f>
        <v>0.659999999999968</v>
      </c>
      <c r="K2832" s="9" t="n">
        <f aca="false">E2832 - E2831</f>
        <v>1.92000000000002</v>
      </c>
      <c r="L2832" s="21" t="n">
        <f aca="false">I2832 / $E$2</f>
        <v>0.0360099750623443</v>
      </c>
      <c r="M2832" s="22" t="n">
        <f aca="false">J2832 / $E$2</f>
        <v>0.00658354114713185</v>
      </c>
      <c r="N2832" s="23" t="n">
        <f aca="false">K2832 / $E$2</f>
        <v>0.0191521197007483</v>
      </c>
      <c r="O2832" s="10" t="str">
        <f aca="false">IF(OR(J2832 &lt; 0, I2832 &lt; 0), IF(J2832 &lt; 0, "BUY", "SELL"), "S.W.")</f>
        <v>S.W.</v>
      </c>
      <c r="P2832" s="11" t="n">
        <f aca="false">IF(OR(O2831="BUY", O2831 = "SELL"), IF(O2831 = "BUY", E2832 - B2832, B2832 - E2832), 0)</f>
        <v>0</v>
      </c>
      <c r="Q2832" s="24" t="n">
        <f aca="false">(F2832 - F2831) / F2831</f>
        <v>-0.292210584901842</v>
      </c>
      <c r="R2832" s="25" t="inlineStr">
        <f aca="true">IF(ROW(Q2832) - 2 &gt;= 3, AVERAGE(Q2832:OFFSET(Q2832,1 - $R$2, 0)), "")</f>
        <is>
          <t/>
        </is>
      </c>
    </row>
    <row collapsed="false" customFormat="false" customHeight="false" hidden="false" ht="13.3" outlineLevel="0" r="2833">
      <c r="A2833" s="20" t="n">
        <v>40667</v>
      </c>
      <c r="B2833" s="14" t="n">
        <v>348.26</v>
      </c>
      <c r="C2833" s="15" t="n">
        <v>351.83</v>
      </c>
      <c r="D2833" s="16" t="n">
        <v>346.88</v>
      </c>
      <c r="E2833" s="17" t="n">
        <v>349.57</v>
      </c>
      <c r="F2833" s="18" t="n">
        <v>13901800</v>
      </c>
      <c r="G2833" s="13" t="n">
        <v>348.08</v>
      </c>
      <c r="I2833" s="7" t="n">
        <f aca="false">C2833 - E2832</f>
        <v>3.63</v>
      </c>
      <c r="J2833" s="8" t="n">
        <f aca="false">E2832 - D2833</f>
        <v>1.31999999999999</v>
      </c>
      <c r="K2833" s="9" t="n">
        <f aca="false">E2833 - E2832</f>
        <v>1.37</v>
      </c>
      <c r="L2833" s="21" t="n">
        <f aca="false">I2833 / $E$2</f>
        <v>0.0362094763092269</v>
      </c>
      <c r="M2833" s="22" t="n">
        <f aca="false">J2833 / $E$2</f>
        <v>0.0131670822942643</v>
      </c>
      <c r="N2833" s="23" t="n">
        <f aca="false">K2833 / $E$2</f>
        <v>0.0136658354114714</v>
      </c>
      <c r="O2833" s="10" t="str">
        <f aca="false">IF(OR(J2833 &lt; 0, I2833 &lt; 0), IF(J2833 &lt; 0, "BUY", "SELL"), "S.W.")</f>
        <v>S.W.</v>
      </c>
      <c r="P2833" s="11" t="n">
        <f aca="false">IF(OR(O2832="BUY", O2832 = "SELL"), IF(O2832 = "BUY", E2833 - B2833, B2833 - E2833), 0)</f>
        <v>0</v>
      </c>
      <c r="Q2833" s="24" t="n">
        <f aca="false">(F2833 - F2832) / F2832</f>
        <v>0.242230363685104</v>
      </c>
      <c r="R2833" s="25" t="inlineStr">
        <f aca="true">IF(ROW(Q2833) - 2 &gt;= 3, AVERAGE(Q2833:OFFSET(Q2833,1 - $R$2, 0)), "")</f>
        <is>
          <t/>
        </is>
      </c>
    </row>
    <row collapsed="false" customFormat="false" customHeight="false" hidden="false" ht="13.3" outlineLevel="0" r="2834">
      <c r="A2834" s="20" t="n">
        <v>40668</v>
      </c>
      <c r="B2834" s="14" t="n">
        <v>348.4</v>
      </c>
      <c r="C2834" s="15" t="n">
        <v>350.95</v>
      </c>
      <c r="D2834" s="16" t="n">
        <v>346.05</v>
      </c>
      <c r="E2834" s="17" t="n">
        <v>346.75</v>
      </c>
      <c r="F2834" s="18" t="n">
        <v>11998900</v>
      </c>
      <c r="G2834" s="13" t="n">
        <v>345.27</v>
      </c>
      <c r="I2834" s="7" t="n">
        <f aca="false">C2834 - E2833</f>
        <v>1.38</v>
      </c>
      <c r="J2834" s="8" t="n">
        <f aca="false">E2833 - D2834</f>
        <v>3.51999999999998</v>
      </c>
      <c r="K2834" s="9" t="n">
        <f aca="false">E2834 - E2833</f>
        <v>-2.81999999999999</v>
      </c>
      <c r="L2834" s="21" t="n">
        <f aca="false">I2834 / $E$2</f>
        <v>0.0137655860349127</v>
      </c>
      <c r="M2834" s="22" t="n">
        <f aca="false">J2834 / $E$2</f>
        <v>0.0351122194513714</v>
      </c>
      <c r="N2834" s="23" t="n">
        <f aca="false">K2834 / $E$2</f>
        <v>-0.0281296758104737</v>
      </c>
      <c r="O2834" s="10" t="str">
        <f aca="false">IF(OR(J2834 &lt; 0, I2834 &lt; 0), IF(J2834 &lt; 0, "BUY", "SELL"), "S.W.")</f>
        <v>S.W.</v>
      </c>
      <c r="P2834" s="11" t="n">
        <f aca="false">IF(OR(O2833="BUY", O2833 = "SELL"), IF(O2833 = "BUY", E2834 - B2834, B2834 - E2834), 0)</f>
        <v>0</v>
      </c>
      <c r="Q2834" s="24" t="n">
        <f aca="false">(F2834 - F2833) / F2833</f>
        <v>-0.136881554906559</v>
      </c>
      <c r="R2834" s="25" t="inlineStr">
        <f aca="true">IF(ROW(Q2834) - 2 &gt;= 3, AVERAGE(Q2834:OFFSET(Q2834,1 - $R$2, 0)), "")</f>
        <is>
          <t/>
        </is>
      </c>
    </row>
    <row collapsed="false" customFormat="false" customHeight="false" hidden="false" ht="13.3" outlineLevel="0" r="2835">
      <c r="A2835" s="20" t="n">
        <v>40669</v>
      </c>
      <c r="B2835" s="14" t="n">
        <v>349.69</v>
      </c>
      <c r="C2835" s="15" t="n">
        <v>350</v>
      </c>
      <c r="D2835" s="16" t="n">
        <v>346.21</v>
      </c>
      <c r="E2835" s="17" t="n">
        <v>346.66</v>
      </c>
      <c r="F2835" s="18" t="n">
        <v>10004800</v>
      </c>
      <c r="G2835" s="13" t="n">
        <v>345.18</v>
      </c>
      <c r="I2835" s="7" t="n">
        <f aca="false">C2835 - E2834</f>
        <v>3.25</v>
      </c>
      <c r="J2835" s="8" t="n">
        <f aca="false">E2834 - D2835</f>
        <v>0.54000000000002</v>
      </c>
      <c r="K2835" s="9" t="n">
        <f aca="false">E2835 - E2834</f>
        <v>-0.089999999999975</v>
      </c>
      <c r="L2835" s="21" t="n">
        <f aca="false">I2835 / $E$2</f>
        <v>0.0324189526184539</v>
      </c>
      <c r="M2835" s="22" t="n">
        <f aca="false">J2835 / $E$2</f>
        <v>0.00538653366583562</v>
      </c>
      <c r="N2835" s="23" t="n">
        <f aca="false">K2835 / $E$2</f>
        <v>-0.000897755610972319</v>
      </c>
      <c r="O2835" s="10" t="str">
        <f aca="false">IF(OR(J2835 &lt; 0, I2835 &lt; 0), IF(J2835 &lt; 0, "BUY", "SELL"), "S.W.")</f>
        <v>S.W.</v>
      </c>
      <c r="P2835" s="11" t="n">
        <f aca="false">IF(OR(O2834="BUY", O2834 = "SELL"), IF(O2834 = "BUY", E2835 - B2835, B2835 - E2835), 0)</f>
        <v>0</v>
      </c>
      <c r="Q2835" s="24" t="n">
        <f aca="false">(F2835 - F2834) / F2834</f>
        <v>-0.166190234104793</v>
      </c>
      <c r="R2835" s="25" t="inlineStr">
        <f aca="true">IF(ROW(Q2835) - 2 &gt;= 3, AVERAGE(Q2835:OFFSET(Q2835,1 - $R$2, 0)), "")</f>
        <is>
          <t/>
        </is>
      </c>
    </row>
    <row collapsed="false" customFormat="false" customHeight="false" hidden="false" ht="13.3" outlineLevel="0" r="2836">
      <c r="A2836" s="20" t="n">
        <v>40672</v>
      </c>
      <c r="B2836" s="14" t="n">
        <v>347.86</v>
      </c>
      <c r="C2836" s="15" t="n">
        <v>349.2</v>
      </c>
      <c r="D2836" s="16" t="n">
        <v>346.53</v>
      </c>
      <c r="E2836" s="17" t="n">
        <v>347.6</v>
      </c>
      <c r="F2836" s="18" t="n">
        <v>7312400</v>
      </c>
      <c r="G2836" s="13" t="n">
        <v>346.11</v>
      </c>
      <c r="I2836" s="7" t="n">
        <f aca="false">C2836 - E2835</f>
        <v>2.53999999999996</v>
      </c>
      <c r="J2836" s="8" t="n">
        <f aca="false">E2835 - D2836</f>
        <v>0.130000000000052</v>
      </c>
      <c r="K2836" s="9" t="n">
        <f aca="false">E2836 - E2835</f>
        <v>0.939999999999998</v>
      </c>
      <c r="L2836" s="21" t="n">
        <f aca="false">I2836 / $E$2</f>
        <v>0.0253366583541144</v>
      </c>
      <c r="M2836" s="22" t="n">
        <f aca="false">J2836 / $E$2</f>
        <v>0.00129675810473868</v>
      </c>
      <c r="N2836" s="23" t="n">
        <f aca="false">K2836 / $E$2</f>
        <v>0.00937655860349125</v>
      </c>
      <c r="O2836" s="10" t="str">
        <f aca="false">IF(OR(J2836 &lt; 0, I2836 &lt; 0), IF(J2836 &lt; 0, "BUY", "SELL"), "S.W.")</f>
        <v>S.W.</v>
      </c>
      <c r="P2836" s="11" t="n">
        <f aca="false">IF(OR(O2835="BUY", O2835 = "SELL"), IF(O2835 = "BUY", E2836 - B2836, B2836 - E2836), 0)</f>
        <v>0</v>
      </c>
      <c r="Q2836" s="24" t="n">
        <f aca="false">(F2836 - F2835) / F2835</f>
        <v>-0.269110826803134</v>
      </c>
      <c r="R2836" s="25" t="inlineStr">
        <f aca="true">IF(ROW(Q2836) - 2 &gt;= 3, AVERAGE(Q2836:OFFSET(Q2836,1 - $R$2, 0)), "")</f>
        <is>
          <t/>
        </is>
      </c>
    </row>
    <row collapsed="false" customFormat="false" customHeight="false" hidden="false" ht="13.3" outlineLevel="0" r="2837">
      <c r="A2837" s="20" t="n">
        <v>40673</v>
      </c>
      <c r="B2837" s="14" t="n">
        <v>348.89</v>
      </c>
      <c r="C2837" s="15" t="n">
        <v>349.69</v>
      </c>
      <c r="D2837" s="16" t="n">
        <v>346.66</v>
      </c>
      <c r="E2837" s="17" t="n">
        <v>349.45</v>
      </c>
      <c r="F2837" s="18" t="n">
        <v>10074700</v>
      </c>
      <c r="G2837" s="13" t="n">
        <v>347.96</v>
      </c>
      <c r="I2837" s="7" t="n">
        <f aca="false">C2837 - E2836</f>
        <v>2.08999999999997</v>
      </c>
      <c r="J2837" s="8" t="n">
        <f aca="false">E2836 - D2837</f>
        <v>0.939999999999998</v>
      </c>
      <c r="K2837" s="9" t="n">
        <f aca="false">E2837 - E2836</f>
        <v>1.84999999999997</v>
      </c>
      <c r="L2837" s="21" t="n">
        <f aca="false">I2837 / $E$2</f>
        <v>0.0208478802992516</v>
      </c>
      <c r="M2837" s="22" t="n">
        <f aca="false">J2837 / $E$2</f>
        <v>0.00937655860349125</v>
      </c>
      <c r="N2837" s="23" t="n">
        <f aca="false">K2837 / $E$2</f>
        <v>0.018453865336658</v>
      </c>
      <c r="O2837" s="10" t="str">
        <f aca="false">IF(OR(J2837 &lt; 0, I2837 &lt; 0), IF(J2837 &lt; 0, "BUY", "SELL"), "S.W.")</f>
        <v>S.W.</v>
      </c>
      <c r="P2837" s="11" t="n">
        <f aca="false">IF(OR(O2836="BUY", O2836 = "SELL"), IF(O2836 = "BUY", E2837 - B2837, B2837 - E2837), 0)</f>
        <v>0</v>
      </c>
      <c r="Q2837" s="24" t="n">
        <f aca="false">(F2837 - F2836) / F2836</f>
        <v>0.377755593238882</v>
      </c>
      <c r="R2837" s="25" t="inlineStr">
        <f aca="true">IF(ROW(Q2837) - 2 &gt;= 3, AVERAGE(Q2837:OFFSET(Q2837,1 - $R$2, 0)), "")</f>
        <is>
          <t/>
        </is>
      </c>
    </row>
    <row collapsed="false" customFormat="false" customHeight="false" hidden="false" ht="13.3" outlineLevel="0" r="2838">
      <c r="A2838" s="20" t="n">
        <v>40674</v>
      </c>
      <c r="B2838" s="14" t="n">
        <v>349.02</v>
      </c>
      <c r="C2838" s="15" t="n">
        <v>350</v>
      </c>
      <c r="D2838" s="16" t="n">
        <v>345.24</v>
      </c>
      <c r="E2838" s="17" t="n">
        <v>347.23</v>
      </c>
      <c r="F2838" s="18" t="n">
        <v>12000000</v>
      </c>
      <c r="G2838" s="13" t="n">
        <v>345.75</v>
      </c>
      <c r="I2838" s="7" t="n">
        <f aca="false">C2838 - E2837</f>
        <v>0.550000000000011</v>
      </c>
      <c r="J2838" s="8" t="n">
        <f aca="false">E2837 - D2838</f>
        <v>4.20999999999998</v>
      </c>
      <c r="K2838" s="9" t="n">
        <f aca="false">E2838 - E2837</f>
        <v>-2.21999999999997</v>
      </c>
      <c r="L2838" s="21" t="n">
        <f aca="false">I2838 / $E$2</f>
        <v>0.00548628428927692</v>
      </c>
      <c r="M2838" s="22" t="n">
        <f aca="false">J2838 / $E$2</f>
        <v>0.0419950124688277</v>
      </c>
      <c r="N2838" s="23" t="n">
        <f aca="false">K2838 / $E$2</f>
        <v>-0.0221446384039897</v>
      </c>
      <c r="O2838" s="10" t="str">
        <f aca="false">IF(OR(J2838 &lt; 0, I2838 &lt; 0), IF(J2838 &lt; 0, "BUY", "SELL"), "S.W.")</f>
        <v>S.W.</v>
      </c>
      <c r="P2838" s="11" t="n">
        <f aca="false">IF(OR(O2837="BUY", O2837 = "SELL"), IF(O2837 = "BUY", E2838 - B2838, B2838 - E2838), 0)</f>
        <v>0</v>
      </c>
      <c r="Q2838" s="24" t="n">
        <f aca="false">(F2838 - F2837) / F2837</f>
        <v>0.191102464589516</v>
      </c>
      <c r="R2838" s="25" t="inlineStr">
        <f aca="true">IF(ROW(Q2838) - 2 &gt;= 3, AVERAGE(Q2838:OFFSET(Q2838,1 - $R$2, 0)), "")</f>
        <is>
          <t/>
        </is>
      </c>
    </row>
    <row collapsed="false" customFormat="false" customHeight="false" hidden="false" ht="13.3" outlineLevel="0" r="2839">
      <c r="A2839" s="20" t="n">
        <v>40675</v>
      </c>
      <c r="B2839" s="14" t="n">
        <v>346.12</v>
      </c>
      <c r="C2839" s="15" t="n">
        <v>347.12</v>
      </c>
      <c r="D2839" s="16" t="n">
        <v>342.27</v>
      </c>
      <c r="E2839" s="17" t="n">
        <v>346.57</v>
      </c>
      <c r="F2839" s="18" t="n">
        <v>11500000</v>
      </c>
      <c r="G2839" s="13" t="n">
        <v>345.09</v>
      </c>
      <c r="I2839" s="7" t="n">
        <f aca="false">C2839 - E2838</f>
        <v>-0.110000000000014</v>
      </c>
      <c r="J2839" s="8" t="n">
        <f aca="false">E2838 - D2839</f>
        <v>4.96000000000004</v>
      </c>
      <c r="K2839" s="9" t="n">
        <f aca="false">E2839 - E2838</f>
        <v>-0.660000000000025</v>
      </c>
      <c r="L2839" s="21" t="n">
        <f aca="false">I2839 / $E$2</f>
        <v>-0.0010972568578555</v>
      </c>
      <c r="M2839" s="22" t="n">
        <f aca="false">J2839 / $E$2</f>
        <v>0.049476309226933</v>
      </c>
      <c r="N2839" s="23" t="n">
        <f aca="false">K2839 / $E$2</f>
        <v>-0.00658354114713242</v>
      </c>
      <c r="O2839" s="10" t="str">
        <f aca="false">IF(OR(J2839 &lt; 0, I2839 &lt; 0), IF(J2839 &lt; 0, "BUY", "SELL"), "S.W.")</f>
        <v>SELL</v>
      </c>
      <c r="P2839" s="11" t="n">
        <f aca="false">IF(OR(O2838="BUY", O2838 = "SELL"), IF(O2838 = "BUY", E2839 - B2839, B2839 - E2839), 0)</f>
        <v>0</v>
      </c>
      <c r="Q2839" s="24" t="n">
        <f aca="false">(F2839 - F2838) / F2838</f>
        <v>-0.0416666666666667</v>
      </c>
      <c r="R2839" s="25" t="inlineStr">
        <f aca="true">IF(ROW(Q2839) - 2 &gt;= 3, AVERAGE(Q2839:OFFSET(Q2839,1 - $R$2, 0)), "")</f>
        <is>
          <t/>
        </is>
      </c>
    </row>
    <row collapsed="false" customFormat="false" customHeight="false" hidden="false" ht="13.3" outlineLevel="0" r="2840">
      <c r="A2840" s="20" t="n">
        <v>40676</v>
      </c>
      <c r="B2840" s="14" t="n">
        <v>345.66</v>
      </c>
      <c r="C2840" s="15" t="n">
        <v>346.25</v>
      </c>
      <c r="D2840" s="16" t="n">
        <v>340.35</v>
      </c>
      <c r="E2840" s="17" t="n">
        <v>340.5</v>
      </c>
      <c r="F2840" s="18" t="n">
        <v>11647000</v>
      </c>
      <c r="G2840" s="13" t="n">
        <v>339.04</v>
      </c>
      <c r="I2840" s="7" t="n">
        <f aca="false">C2840 - E2839</f>
        <v>-0.319999999999993</v>
      </c>
      <c r="J2840" s="8" t="n">
        <f aca="false">E2839 - D2840</f>
        <v>6.21999999999997</v>
      </c>
      <c r="K2840" s="9" t="n">
        <f aca="false">E2840 - E2839</f>
        <v>-6.06999999999999</v>
      </c>
      <c r="L2840" s="21" t="n">
        <f aca="false">I2840 / $E$2</f>
        <v>-0.00319201995012462</v>
      </c>
      <c r="M2840" s="22" t="n">
        <f aca="false">J2840 / $E$2</f>
        <v>0.0620448877805483</v>
      </c>
      <c r="N2840" s="23" t="n">
        <f aca="false">K2840 / $E$2</f>
        <v>-0.0605486284289276</v>
      </c>
      <c r="O2840" s="10" t="str">
        <f aca="false">IF(OR(J2840 &lt; 0, I2840 &lt; 0), IF(J2840 &lt; 0, "BUY", "SELL"), "S.W.")</f>
        <v>SELL</v>
      </c>
      <c r="P2840" s="11" t="n">
        <f aca="false">IF(OR(O2839="BUY", O2839 = "SELL"), IF(O2839 = "BUY", E2840 - B2840, B2840 - E2840), 0)</f>
        <v>5.16000000000003</v>
      </c>
      <c r="Q2840" s="24" t="n">
        <f aca="false">(F2840 - F2839) / F2839</f>
        <v>0.0127826086956522</v>
      </c>
      <c r="R2840" s="25" t="inlineStr">
        <f aca="true">IF(ROW(Q2840) - 2 &gt;= 3, AVERAGE(Q2840:OFFSET(Q2840,1 - $R$2, 0)), "")</f>
        <is>
          <t/>
        </is>
      </c>
    </row>
    <row collapsed="false" customFormat="false" customHeight="false" hidden="false" ht="13.3" outlineLevel="0" r="2841">
      <c r="A2841" s="20" t="n">
        <v>40679</v>
      </c>
      <c r="B2841" s="14" t="n">
        <v>339.2</v>
      </c>
      <c r="C2841" s="15" t="n">
        <v>341.22</v>
      </c>
      <c r="D2841" s="16" t="n">
        <v>332.6</v>
      </c>
      <c r="E2841" s="17" t="n">
        <v>333.3</v>
      </c>
      <c r="F2841" s="18" t="n">
        <v>16063400</v>
      </c>
      <c r="G2841" s="13" t="n">
        <v>331.88</v>
      </c>
      <c r="I2841" s="7" t="n">
        <f aca="false">C2841 - E2840</f>
        <v>0.720000000000027</v>
      </c>
      <c r="J2841" s="8" t="n">
        <f aca="false">E2840 - D2841</f>
        <v>7.89999999999998</v>
      </c>
      <c r="K2841" s="9" t="n">
        <f aca="false">E2841 - E2840</f>
        <v>-7.19999999999999</v>
      </c>
      <c r="L2841" s="21" t="n">
        <f aca="false">I2841 / $E$2</f>
        <v>0.00718204488778082</v>
      </c>
      <c r="M2841" s="22" t="n">
        <f aca="false">J2841 / $E$2</f>
        <v>0.078802992518703</v>
      </c>
      <c r="N2841" s="23" t="n">
        <f aca="false">K2841 / $E$2</f>
        <v>-0.0718204488778054</v>
      </c>
      <c r="O2841" s="10" t="str">
        <f aca="false">IF(OR(J2841 &lt; 0, I2841 &lt; 0), IF(J2841 &lt; 0, "BUY", "SELL"), "S.W.")</f>
        <v>S.W.</v>
      </c>
      <c r="P2841" s="11" t="n">
        <f aca="false">IF(OR(O2840="BUY", O2840 = "SELL"), IF(O2840 = "BUY", E2841 - B2841, B2841 - E2841), 0)</f>
        <v>5.89999999999998</v>
      </c>
      <c r="Q2841" s="24" t="n">
        <f aca="false">(F2841 - F2840) / F2840</f>
        <v>0.379187773675625</v>
      </c>
      <c r="R2841" s="25" t="inlineStr">
        <f aca="true">IF(ROW(Q2841) - 2 &gt;= 3, AVERAGE(Q2841:OFFSET(Q2841,1 - $R$2, 0)), "")</f>
        <is>
          <t/>
        </is>
      </c>
    </row>
    <row collapsed="false" customFormat="false" customHeight="false" hidden="false" ht="13.3" outlineLevel="0" r="2842">
      <c r="A2842" s="20" t="n">
        <v>40680</v>
      </c>
      <c r="B2842" s="14" t="n">
        <v>332</v>
      </c>
      <c r="C2842" s="15" t="n">
        <v>336.14</v>
      </c>
      <c r="D2842" s="16" t="n">
        <v>330.73</v>
      </c>
      <c r="E2842" s="17" t="n">
        <v>336.14</v>
      </c>
      <c r="F2842" s="18" t="n">
        <v>16154800</v>
      </c>
      <c r="G2842" s="13" t="n">
        <v>334.7</v>
      </c>
      <c r="I2842" s="7" t="n">
        <f aca="false">C2842 - E2841</f>
        <v>2.83999999999997</v>
      </c>
      <c r="J2842" s="8" t="n">
        <f aca="false">E2841 - D2842</f>
        <v>2.56999999999999</v>
      </c>
      <c r="K2842" s="9" t="n">
        <f aca="false">E2842 - E2841</f>
        <v>2.83999999999997</v>
      </c>
      <c r="L2842" s="21" t="n">
        <f aca="false">I2842 / $E$2</f>
        <v>0.0283291770573564</v>
      </c>
      <c r="M2842" s="22" t="n">
        <f aca="false">J2842 / $E$2</f>
        <v>0.0256359102244388</v>
      </c>
      <c r="N2842" s="23" t="n">
        <f aca="false">K2842 / $E$2</f>
        <v>0.0283291770573564</v>
      </c>
      <c r="O2842" s="10" t="str">
        <f aca="false">IF(OR(J2842 &lt; 0, I2842 &lt; 0), IF(J2842 &lt; 0, "BUY", "SELL"), "S.W.")</f>
        <v>S.W.</v>
      </c>
      <c r="P2842" s="11" t="n">
        <f aca="false">IF(OR(O2841="BUY", O2841 = "SELL"), IF(O2841 = "BUY", E2842 - B2842, B2842 - E2842), 0)</f>
        <v>0</v>
      </c>
      <c r="Q2842" s="24" t="n">
        <f aca="false">(F2842 - F2841) / F2841</f>
        <v>0.00568995355902237</v>
      </c>
      <c r="R2842" s="25" t="inlineStr">
        <f aca="true">IF(ROW(Q2842) - 2 &gt;= 3, AVERAGE(Q2842:OFFSET(Q2842,1 - $R$2, 0)), "")</f>
        <is>
          <t/>
        </is>
      </c>
    </row>
    <row collapsed="false" customFormat="false" customHeight="false" hidden="false" ht="13.3" outlineLevel="0" r="2843">
      <c r="A2843" s="20" t="n">
        <v>40681</v>
      </c>
      <c r="B2843" s="14" t="n">
        <v>336.47</v>
      </c>
      <c r="C2843" s="15" t="n">
        <v>341.05</v>
      </c>
      <c r="D2843" s="16" t="n">
        <v>336</v>
      </c>
      <c r="E2843" s="17" t="n">
        <v>339.87</v>
      </c>
      <c r="F2843" s="18" t="n">
        <v>11956300</v>
      </c>
      <c r="G2843" s="13" t="n">
        <v>338.42</v>
      </c>
      <c r="I2843" s="7" t="n">
        <f aca="false">C2843 - E2842</f>
        <v>4.91000000000003</v>
      </c>
      <c r="J2843" s="8" t="n">
        <f aca="false">E2842 - D2843</f>
        <v>0.139999999999986</v>
      </c>
      <c r="K2843" s="9" t="n">
        <f aca="false">E2843 - E2842</f>
        <v>3.73000000000002</v>
      </c>
      <c r="L2843" s="21" t="n">
        <f aca="false">I2843 / $E$2</f>
        <v>0.0489775561097259</v>
      </c>
      <c r="M2843" s="22" t="n">
        <f aca="false">J2843 / $E$2</f>
        <v>0.00139650872817942</v>
      </c>
      <c r="N2843" s="23" t="n">
        <f aca="false">K2843 / $E$2</f>
        <v>0.0372069825436411</v>
      </c>
      <c r="O2843" s="10" t="str">
        <f aca="false">IF(OR(J2843 &lt; 0, I2843 &lt; 0), IF(J2843 &lt; 0, "BUY", "SELL"), "S.W.")</f>
        <v>S.W.</v>
      </c>
      <c r="P2843" s="11" t="n">
        <f aca="false">IF(OR(O2842="BUY", O2842 = "SELL"), IF(O2842 = "BUY", E2843 - B2843, B2843 - E2843), 0)</f>
        <v>0</v>
      </c>
      <c r="Q2843" s="24" t="n">
        <f aca="false">(F2843 - F2842) / F2842</f>
        <v>-0.259891796865328</v>
      </c>
      <c r="R2843" s="25" t="inlineStr">
        <f aca="true">IF(ROW(Q2843) - 2 &gt;= 3, AVERAGE(Q2843:OFFSET(Q2843,1 - $R$2, 0)), "")</f>
        <is>
          <t/>
        </is>
      </c>
    </row>
    <row collapsed="false" customFormat="false" customHeight="false" hidden="false" ht="13.3" outlineLevel="0" r="2844">
      <c r="A2844" s="20" t="n">
        <v>40682</v>
      </c>
      <c r="B2844" s="14" t="n">
        <v>342.08</v>
      </c>
      <c r="C2844" s="15" t="n">
        <v>342.41</v>
      </c>
      <c r="D2844" s="16" t="n">
        <v>338.67</v>
      </c>
      <c r="E2844" s="17" t="n">
        <v>340.53</v>
      </c>
      <c r="F2844" s="18" t="n">
        <v>9327500</v>
      </c>
      <c r="G2844" s="13" t="n">
        <v>339.07</v>
      </c>
      <c r="I2844" s="7" t="n">
        <f aca="false">C2844 - E2843</f>
        <v>2.54000000000002</v>
      </c>
      <c r="J2844" s="8" t="n">
        <f aca="false">E2843 - D2844</f>
        <v>1.19999999999999</v>
      </c>
      <c r="K2844" s="9" t="n">
        <f aca="false">E2844 - E2843</f>
        <v>0.659999999999968</v>
      </c>
      <c r="L2844" s="21" t="n">
        <f aca="false">I2844 / $E$2</f>
        <v>0.0253366583541149</v>
      </c>
      <c r="M2844" s="22" t="n">
        <f aca="false">J2844 / $E$2</f>
        <v>0.0119700748129675</v>
      </c>
      <c r="N2844" s="23" t="n">
        <f aca="false">K2844 / $E$2</f>
        <v>0.00658354114713185</v>
      </c>
      <c r="O2844" s="10" t="str">
        <f aca="false">IF(OR(J2844 &lt; 0, I2844 &lt; 0), IF(J2844 &lt; 0, "BUY", "SELL"), "S.W.")</f>
        <v>S.W.</v>
      </c>
      <c r="P2844" s="11" t="n">
        <f aca="false">IF(OR(O2843="BUY", O2843 = "SELL"), IF(O2843 = "BUY", E2844 - B2844, B2844 - E2844), 0)</f>
        <v>0</v>
      </c>
      <c r="Q2844" s="24" t="n">
        <f aca="false">(F2844 - F2843) / F2843</f>
        <v>-0.219867350267223</v>
      </c>
      <c r="R2844" s="25" t="inlineStr">
        <f aca="true">IF(ROW(Q2844) - 2 &gt;= 3, AVERAGE(Q2844:OFFSET(Q2844,1 - $R$2, 0)), "")</f>
        <is>
          <t/>
        </is>
      </c>
    </row>
    <row collapsed="false" customFormat="false" customHeight="false" hidden="false" ht="13.3" outlineLevel="0" r="2845">
      <c r="A2845" s="20" t="n">
        <v>40683</v>
      </c>
      <c r="B2845" s="14" t="n">
        <v>339.56</v>
      </c>
      <c r="C2845" s="15" t="n">
        <v>340.95</v>
      </c>
      <c r="D2845" s="16" t="n">
        <v>335.02</v>
      </c>
      <c r="E2845" s="17" t="n">
        <v>335.22</v>
      </c>
      <c r="F2845" s="18" t="n">
        <v>12070300</v>
      </c>
      <c r="G2845" s="13" t="n">
        <v>333.79</v>
      </c>
      <c r="I2845" s="7" t="n">
        <f aca="false">C2845 - E2844</f>
        <v>0.420000000000016</v>
      </c>
      <c r="J2845" s="8" t="n">
        <f aca="false">E2844 - D2845</f>
        <v>5.50999999999999</v>
      </c>
      <c r="K2845" s="9" t="n">
        <f aca="false">E2845 - E2844</f>
        <v>-5.30999999999995</v>
      </c>
      <c r="L2845" s="21" t="n">
        <f aca="false">I2845 / $E$2</f>
        <v>0.00418952618453881</v>
      </c>
      <c r="M2845" s="22" t="n">
        <f aca="false">J2845 / $E$2</f>
        <v>0.0549625935162094</v>
      </c>
      <c r="N2845" s="23" t="n">
        <f aca="false">K2845 / $E$2</f>
        <v>-0.052967581047381</v>
      </c>
      <c r="O2845" s="10" t="str">
        <f aca="false">IF(OR(J2845 &lt; 0, I2845 &lt; 0), IF(J2845 &lt; 0, "BUY", "SELL"), "S.W.")</f>
        <v>S.W.</v>
      </c>
      <c r="P2845" s="11" t="n">
        <f aca="false">IF(OR(O2844="BUY", O2844 = "SELL"), IF(O2844 = "BUY", E2845 - B2845, B2845 - E2845), 0)</f>
        <v>0</v>
      </c>
      <c r="Q2845" s="24" t="n">
        <f aca="false">(F2845 - F2844) / F2844</f>
        <v>0.294055213079603</v>
      </c>
      <c r="R2845" s="25" t="inlineStr">
        <f aca="true">IF(ROW(Q2845) - 2 &gt;= 3, AVERAGE(Q2845:OFFSET(Q2845,1 - $R$2, 0)), "")</f>
        <is>
          <t/>
        </is>
      </c>
    </row>
    <row collapsed="false" customFormat="false" customHeight="false" hidden="false" ht="13.3" outlineLevel="0" r="2846">
      <c r="A2846" s="20" t="n">
        <v>40686</v>
      </c>
      <c r="B2846" s="14" t="n">
        <v>329.97</v>
      </c>
      <c r="C2846" s="15" t="n">
        <v>335.98</v>
      </c>
      <c r="D2846" s="16" t="n">
        <v>329.42</v>
      </c>
      <c r="E2846" s="17" t="n">
        <v>334.4</v>
      </c>
      <c r="F2846" s="18" t="n">
        <v>13700000</v>
      </c>
      <c r="G2846" s="13" t="n">
        <v>332.97</v>
      </c>
      <c r="I2846" s="7" t="n">
        <f aca="false">C2846 - E2845</f>
        <v>0.759999999999991</v>
      </c>
      <c r="J2846" s="8" t="n">
        <f aca="false">E2845 - D2846</f>
        <v>5.80000000000001</v>
      </c>
      <c r="K2846" s="9" t="n">
        <f aca="false">E2846 - E2845</f>
        <v>-0.82000000000005</v>
      </c>
      <c r="L2846" s="21" t="n">
        <f aca="false">I2846 / $E$2</f>
        <v>0.00758104738154604</v>
      </c>
      <c r="M2846" s="22" t="n">
        <f aca="false">J2846 / $E$2</f>
        <v>0.0578553615960101</v>
      </c>
      <c r="N2846" s="23" t="n">
        <f aca="false">K2846 / $E$2</f>
        <v>-0.00817955112219501</v>
      </c>
      <c r="O2846" s="10" t="str">
        <f aca="false">IF(OR(J2846 &lt; 0, I2846 &lt; 0), IF(J2846 &lt; 0, "BUY", "SELL"), "S.W.")</f>
        <v>S.W.</v>
      </c>
      <c r="P2846" s="11" t="n">
        <f aca="false">IF(OR(O2845="BUY", O2845 = "SELL"), IF(O2845 = "BUY", E2846 - B2846, B2846 - E2846), 0)</f>
        <v>0</v>
      </c>
      <c r="Q2846" s="24" t="n">
        <f aca="false">(F2846 - F2845) / F2845</f>
        <v>0.135017356652279</v>
      </c>
      <c r="R2846" s="25" t="inlineStr">
        <f aca="true">IF(ROW(Q2846) - 2 &gt;= 3, AVERAGE(Q2846:OFFSET(Q2846,1 - $R$2, 0)), "")</f>
        <is>
          <t/>
        </is>
      </c>
    </row>
    <row collapsed="false" customFormat="false" customHeight="false" hidden="false" ht="13.3" outlineLevel="0" r="2847">
      <c r="A2847" s="20" t="n">
        <v>40687</v>
      </c>
      <c r="B2847" s="14" t="n">
        <v>335.5</v>
      </c>
      <c r="C2847" s="15" t="n">
        <v>335.9</v>
      </c>
      <c r="D2847" s="16" t="n">
        <v>331.34</v>
      </c>
      <c r="E2847" s="17" t="n">
        <v>332.19</v>
      </c>
      <c r="F2847" s="18" t="n">
        <v>11497400</v>
      </c>
      <c r="G2847" s="13" t="n">
        <v>330.77</v>
      </c>
      <c r="I2847" s="7" t="n">
        <f aca="false">C2847 - E2846</f>
        <v>1.5</v>
      </c>
      <c r="J2847" s="8" t="n">
        <f aca="false">E2846 - D2847</f>
        <v>3.06</v>
      </c>
      <c r="K2847" s="9" t="n">
        <f aca="false">E2847 - E2846</f>
        <v>-2.20999999999998</v>
      </c>
      <c r="L2847" s="21" t="n">
        <f aca="false">I2847 / $E$2</f>
        <v>0.0149625935162095</v>
      </c>
      <c r="M2847" s="22" t="n">
        <f aca="false">J2847 / $E$2</f>
        <v>0.0305236907730674</v>
      </c>
      <c r="N2847" s="23" t="n">
        <f aca="false">K2847 / $E$2</f>
        <v>-0.0220448877805484</v>
      </c>
      <c r="O2847" s="10" t="str">
        <f aca="false">IF(OR(J2847 &lt; 0, I2847 &lt; 0), IF(J2847 &lt; 0, "BUY", "SELL"), "S.W.")</f>
        <v>S.W.</v>
      </c>
      <c r="P2847" s="11" t="n">
        <f aca="false">IF(OR(O2846="BUY", O2846 = "SELL"), IF(O2846 = "BUY", E2847 - B2847, B2847 - E2847), 0)</f>
        <v>0</v>
      </c>
      <c r="Q2847" s="24" t="n">
        <f aca="false">(F2847 - F2846) / F2846</f>
        <v>-0.160773722627737</v>
      </c>
      <c r="R2847" s="25" t="inlineStr">
        <f aca="true">IF(ROW(Q2847) - 2 &gt;= 3, AVERAGE(Q2847:OFFSET(Q2847,1 - $R$2, 0)), "")</f>
        <is>
          <t/>
        </is>
      </c>
    </row>
    <row collapsed="false" customFormat="false" customHeight="false" hidden="false" ht="13.3" outlineLevel="0" r="2848">
      <c r="A2848" s="20" t="n">
        <v>40688</v>
      </c>
      <c r="B2848" s="14" t="n">
        <v>336.78</v>
      </c>
      <c r="C2848" s="15" t="n">
        <v>338.56</v>
      </c>
      <c r="D2848" s="16" t="n">
        <v>332.85</v>
      </c>
      <c r="E2848" s="17" t="n">
        <v>336.78</v>
      </c>
      <c r="F2848" s="18" t="n">
        <v>10508000</v>
      </c>
      <c r="G2848" s="13" t="n">
        <v>335.34</v>
      </c>
      <c r="I2848" s="7" t="n">
        <f aca="false">C2848 - E2847</f>
        <v>6.37</v>
      </c>
      <c r="J2848" s="8" t="n">
        <f aca="false">E2847 - D2848</f>
        <v>-0.660000000000025</v>
      </c>
      <c r="K2848" s="9" t="n">
        <f aca="false">E2848 - E2847</f>
        <v>4.58999999999998</v>
      </c>
      <c r="L2848" s="21" t="n">
        <f aca="false">I2848 / $E$2</f>
        <v>0.0635411471321696</v>
      </c>
      <c r="M2848" s="22" t="n">
        <f aca="false">J2848 / $E$2</f>
        <v>-0.00658354114713242</v>
      </c>
      <c r="N2848" s="23" t="n">
        <f aca="false">K2848 / $E$2</f>
        <v>0.0457855361596008</v>
      </c>
      <c r="O2848" s="10" t="str">
        <f aca="false">IF(OR(J2848 &lt; 0, I2848 &lt; 0), IF(J2848 &lt; 0, "BUY", "SELL"), "S.W.")</f>
        <v>BUY</v>
      </c>
      <c r="P2848" s="11" t="n">
        <f aca="false">IF(OR(O2847="BUY", O2847 = "SELL"), IF(O2847 = "BUY", E2848 - B2848, B2848 - E2848), 0)</f>
        <v>0</v>
      </c>
      <c r="Q2848" s="24" t="n">
        <f aca="false">(F2848 - F2847) / F2847</f>
        <v>-0.0860542383495399</v>
      </c>
      <c r="R2848" s="25" t="inlineStr">
        <f aca="true">IF(ROW(Q2848) - 2 &gt;= 3, AVERAGE(Q2848:OFFSET(Q2848,1 - $R$2, 0)), "")</f>
        <is>
          <t/>
        </is>
      </c>
    </row>
    <row collapsed="false" customFormat="false" customHeight="false" hidden="false" ht="13.3" outlineLevel="0" r="2849">
      <c r="A2849" s="20" t="n">
        <v>40689</v>
      </c>
      <c r="B2849" s="14" t="n">
        <v>335.97</v>
      </c>
      <c r="C2849" s="15" t="n">
        <v>336.89</v>
      </c>
      <c r="D2849" s="16" t="n">
        <v>334.43</v>
      </c>
      <c r="E2849" s="17" t="n">
        <v>335</v>
      </c>
      <c r="F2849" s="18" t="n">
        <v>7948600</v>
      </c>
      <c r="G2849" s="13" t="n">
        <v>333.57</v>
      </c>
      <c r="I2849" s="7" t="n">
        <f aca="false">C2849 - E2848</f>
        <v>0.110000000000014</v>
      </c>
      <c r="J2849" s="8" t="n">
        <f aca="false">E2848 - D2849</f>
        <v>2.34999999999997</v>
      </c>
      <c r="K2849" s="9" t="n">
        <f aca="false">E2849 - E2848</f>
        <v>-1.77999999999997</v>
      </c>
      <c r="L2849" s="21" t="n">
        <f aca="false">I2849 / $E$2</f>
        <v>0.0010972568578555</v>
      </c>
      <c r="M2849" s="22" t="n">
        <f aca="false">J2849 / $E$2</f>
        <v>0.0234413965087278</v>
      </c>
      <c r="N2849" s="23" t="n">
        <f aca="false">K2849 / $E$2</f>
        <v>-0.0177556109725683</v>
      </c>
      <c r="O2849" s="10" t="str">
        <f aca="false">IF(OR(J2849 &lt; 0, I2849 &lt; 0), IF(J2849 &lt; 0, "BUY", "SELL"), "S.W.")</f>
        <v>S.W.</v>
      </c>
      <c r="P2849" s="11" t="n">
        <f aca="false">IF(OR(O2848="BUY", O2848 = "SELL"), IF(O2848 = "BUY", E2849 - B2849, B2849 - E2849), 0)</f>
        <v>-0.970000000000027</v>
      </c>
      <c r="Q2849" s="24" t="n">
        <f aca="false">(F2849 - F2848) / F2848</f>
        <v>-0.243566806242863</v>
      </c>
      <c r="R2849" s="25" t="inlineStr">
        <f aca="true">IF(ROW(Q2849) - 2 &gt;= 3, AVERAGE(Q2849:OFFSET(Q2849,1 - $R$2, 0)), "")</f>
        <is>
          <t/>
        </is>
      </c>
    </row>
    <row collapsed="false" customFormat="false" customHeight="false" hidden="false" ht="13.3" outlineLevel="0" r="2850">
      <c r="A2850" s="20" t="n">
        <v>40690</v>
      </c>
      <c r="B2850" s="14" t="n">
        <v>334.8</v>
      </c>
      <c r="C2850" s="15" t="n">
        <v>337.63</v>
      </c>
      <c r="D2850" s="16" t="n">
        <v>334.31</v>
      </c>
      <c r="E2850" s="17" t="n">
        <v>337.41</v>
      </c>
      <c r="F2850" s="18" t="n">
        <v>7271400</v>
      </c>
      <c r="G2850" s="13" t="n">
        <v>335.97</v>
      </c>
      <c r="I2850" s="7" t="n">
        <f aca="false">C2850 - E2849</f>
        <v>2.63</v>
      </c>
      <c r="J2850" s="8" t="n">
        <f aca="false">E2849 - D2850</f>
        <v>0.689999999999998</v>
      </c>
      <c r="K2850" s="9" t="n">
        <f aca="false">E2850 - E2849</f>
        <v>2.41000000000002</v>
      </c>
      <c r="L2850" s="21" t="n">
        <f aca="false">I2850 / $E$2</f>
        <v>0.0262344139650872</v>
      </c>
      <c r="M2850" s="22" t="n">
        <f aca="false">J2850 / $E$2</f>
        <v>0.00688279301745634</v>
      </c>
      <c r="N2850" s="23" t="n">
        <f aca="false">K2850 / $E$2</f>
        <v>0.0240399002493768</v>
      </c>
      <c r="O2850" s="10" t="str">
        <f aca="false">IF(OR(J2850 &lt; 0, I2850 &lt; 0), IF(J2850 &lt; 0, "BUY", "SELL"), "S.W.")</f>
        <v>S.W.</v>
      </c>
      <c r="P2850" s="11" t="n">
        <f aca="false">IF(OR(O2849="BUY", O2849 = "SELL"), IF(O2849 = "BUY", E2850 - B2850, B2850 - E2850), 0)</f>
        <v>0</v>
      </c>
      <c r="Q2850" s="24" t="n">
        <f aca="false">(F2850 - F2849) / F2849</f>
        <v>-0.0851973932516418</v>
      </c>
      <c r="R2850" s="25" t="inlineStr">
        <f aca="true">IF(ROW(Q2850) - 2 &gt;= 3, AVERAGE(Q2850:OFFSET(Q2850,1 - $R$2, 0)), "")</f>
        <is>
          <t/>
        </is>
      </c>
    </row>
    <row collapsed="false" customFormat="false" customHeight="false" hidden="false" ht="13.3" outlineLevel="0" r="2851">
      <c r="A2851" s="20" t="n">
        <v>40694</v>
      </c>
      <c r="B2851" s="14" t="n">
        <v>341.1</v>
      </c>
      <c r="C2851" s="15" t="n">
        <v>347.83</v>
      </c>
      <c r="D2851" s="16" t="n">
        <v>341</v>
      </c>
      <c r="E2851" s="17" t="n">
        <v>347.83</v>
      </c>
      <c r="F2851" s="18" t="n">
        <v>14919800</v>
      </c>
      <c r="G2851" s="13" t="n">
        <v>346.34</v>
      </c>
      <c r="I2851" s="7" t="n">
        <f aca="false">C2851 - E2850</f>
        <v>10.42</v>
      </c>
      <c r="J2851" s="8" t="n">
        <f aca="false">E2850 - D2851</f>
        <v>-3.58999999999997</v>
      </c>
      <c r="K2851" s="9" t="n">
        <f aca="false">E2851 - E2850</f>
        <v>10.42</v>
      </c>
      <c r="L2851" s="21" t="n">
        <f aca="false">I2851 / $E$2</f>
        <v>0.103940149625935</v>
      </c>
      <c r="M2851" s="22" t="n">
        <f aca="false">J2851 / $E$2</f>
        <v>-0.0358104738154611</v>
      </c>
      <c r="N2851" s="23" t="n">
        <f aca="false">K2851 / $E$2</f>
        <v>0.103940149625935</v>
      </c>
      <c r="O2851" s="10" t="str">
        <f aca="false">IF(OR(J2851 &lt; 0, I2851 &lt; 0), IF(J2851 &lt; 0, "BUY", "SELL"), "S.W.")</f>
        <v>BUY</v>
      </c>
      <c r="P2851" s="11" t="n">
        <f aca="false">IF(OR(O2850="BUY", O2850 = "SELL"), IF(O2850 = "BUY", E2851 - B2851, B2851 - E2851), 0)</f>
        <v>0</v>
      </c>
      <c r="Q2851" s="24" t="n">
        <f aca="false">(F2851 - F2850) / F2850</f>
        <v>1.05184696207058</v>
      </c>
      <c r="R2851" s="25" t="inlineStr">
        <f aca="true">IF(ROW(Q2851) - 2 &gt;= 3, AVERAGE(Q2851:OFFSET(Q2851,1 - $R$2, 0)), "")</f>
        <is>
          <t/>
        </is>
      </c>
    </row>
    <row collapsed="false" customFormat="false" customHeight="false" hidden="false" ht="13.3" outlineLevel="0" r="2852">
      <c r="A2852" s="20" t="n">
        <v>40695</v>
      </c>
      <c r="B2852" s="14" t="n">
        <v>348.87</v>
      </c>
      <c r="C2852" s="15" t="n">
        <v>352.13</v>
      </c>
      <c r="D2852" s="16" t="n">
        <v>344.65</v>
      </c>
      <c r="E2852" s="17" t="n">
        <v>345.51</v>
      </c>
      <c r="F2852" s="18" t="n">
        <v>19810100</v>
      </c>
      <c r="G2852" s="13" t="n">
        <v>344.03</v>
      </c>
      <c r="I2852" s="7" t="n">
        <f aca="false">C2852 - E2851</f>
        <v>4.30000000000001</v>
      </c>
      <c r="J2852" s="8" t="n">
        <f aca="false">E2851 - D2852</f>
        <v>3.18000000000001</v>
      </c>
      <c r="K2852" s="9" t="n">
        <f aca="false">E2852 - E2851</f>
        <v>-2.31999999999999</v>
      </c>
      <c r="L2852" s="21" t="n">
        <f aca="false">I2852 / $E$2</f>
        <v>0.0428927680798006</v>
      </c>
      <c r="M2852" s="22" t="n">
        <f aca="false">J2852 / $E$2</f>
        <v>0.0317206982543642</v>
      </c>
      <c r="N2852" s="23" t="n">
        <f aca="false">K2852 / $E$2</f>
        <v>-0.0231421446384039</v>
      </c>
      <c r="O2852" s="10" t="str">
        <f aca="false">IF(OR(J2852 &lt; 0, I2852 &lt; 0), IF(J2852 &lt; 0, "BUY", "SELL"), "S.W.")</f>
        <v>S.W.</v>
      </c>
      <c r="P2852" s="11" t="n">
        <f aca="false">IF(OR(O2851="BUY", O2851 = "SELL"), IF(O2851 = "BUY", E2852 - B2852, B2852 - E2852), 0)</f>
        <v>-3.36000000000001</v>
      </c>
      <c r="Q2852" s="24" t="n">
        <f aca="false">(F2852 - F2851) / F2851</f>
        <v>0.327772490247859</v>
      </c>
      <c r="R2852" s="25" t="inlineStr">
        <f aca="true">IF(ROW(Q2852) - 2 &gt;= 3, AVERAGE(Q2852:OFFSET(Q2852,1 - $R$2, 0)), "")</f>
        <is>
          <t/>
        </is>
      </c>
    </row>
    <row collapsed="false" customFormat="false" customHeight="false" hidden="false" ht="13.3" outlineLevel="0" r="2853">
      <c r="A2853" s="20" t="n">
        <v>40696</v>
      </c>
      <c r="B2853" s="14" t="n">
        <v>346.5</v>
      </c>
      <c r="C2853" s="15" t="n">
        <v>347.98</v>
      </c>
      <c r="D2853" s="16" t="n">
        <v>344.3</v>
      </c>
      <c r="E2853" s="17" t="n">
        <v>346.1</v>
      </c>
      <c r="F2853" s="18" t="n">
        <v>12099400</v>
      </c>
      <c r="G2853" s="13" t="n">
        <v>344.62</v>
      </c>
      <c r="I2853" s="7" t="n">
        <f aca="false">C2853 - E2852</f>
        <v>2.47000000000003</v>
      </c>
      <c r="J2853" s="8" t="n">
        <f aca="false">E2852 - D2853</f>
        <v>1.20999999999998</v>
      </c>
      <c r="K2853" s="9" t="n">
        <f aca="false">E2853 - E2852</f>
        <v>0.590000000000032</v>
      </c>
      <c r="L2853" s="21" t="n">
        <f aca="false">I2853 / $E$2</f>
        <v>0.0246384039900252</v>
      </c>
      <c r="M2853" s="22" t="n">
        <f aca="false">J2853 / $E$2</f>
        <v>0.0120698254364088</v>
      </c>
      <c r="N2853" s="23" t="n">
        <f aca="false">K2853 / $E$2</f>
        <v>0.00588528678304271</v>
      </c>
      <c r="O2853" s="10" t="str">
        <f aca="false">IF(OR(J2853 &lt; 0, I2853 &lt; 0), IF(J2853 &lt; 0, "BUY", "SELL"), "S.W.")</f>
        <v>S.W.</v>
      </c>
      <c r="P2853" s="11" t="n">
        <f aca="false">IF(OR(O2852="BUY", O2852 = "SELL"), IF(O2852 = "BUY", E2853 - B2853, B2853 - E2853), 0)</f>
        <v>0</v>
      </c>
      <c r="Q2853" s="24" t="n">
        <f aca="false">(F2853 - F2852) / F2852</f>
        <v>-0.38923074593263</v>
      </c>
      <c r="R2853" s="25" t="inlineStr">
        <f aca="true">IF(ROW(Q2853) - 2 &gt;= 3, AVERAGE(Q2853:OFFSET(Q2853,1 - $R$2, 0)), "")</f>
        <is>
          <t/>
        </is>
      </c>
    </row>
    <row collapsed="false" customFormat="false" customHeight="false" hidden="false" ht="13.3" outlineLevel="0" r="2854">
      <c r="A2854" s="20" t="n">
        <v>40697</v>
      </c>
      <c r="B2854" s="14" t="n">
        <v>343.18</v>
      </c>
      <c r="C2854" s="15" t="n">
        <v>345.33</v>
      </c>
      <c r="D2854" s="16" t="n">
        <v>342.01</v>
      </c>
      <c r="E2854" s="17" t="n">
        <v>343.44</v>
      </c>
      <c r="F2854" s="18" t="n">
        <v>11187500</v>
      </c>
      <c r="G2854" s="13" t="n">
        <v>341.97</v>
      </c>
      <c r="I2854" s="7" t="n">
        <f aca="false">C2854 - E2853</f>
        <v>-0.770000000000039</v>
      </c>
      <c r="J2854" s="8" t="n">
        <f aca="false">E2853 - D2854</f>
        <v>4.09000000000003</v>
      </c>
      <c r="K2854" s="9" t="n">
        <f aca="false">E2854 - E2853</f>
        <v>-2.66000000000002</v>
      </c>
      <c r="L2854" s="21" t="n">
        <f aca="false">I2854 / $E$2</f>
        <v>-0.00768079800498792</v>
      </c>
      <c r="M2854" s="22" t="n">
        <f aca="false">J2854 / $E$2</f>
        <v>0.0407980049875315</v>
      </c>
      <c r="N2854" s="23" t="n">
        <f aca="false">K2854 / $E$2</f>
        <v>-0.0265336658354117</v>
      </c>
      <c r="O2854" s="10" t="str">
        <f aca="false">IF(OR(J2854 &lt; 0, I2854 &lt; 0), IF(J2854 &lt; 0, "BUY", "SELL"), "S.W.")</f>
        <v>SELL</v>
      </c>
      <c r="P2854" s="11" t="n">
        <f aca="false">IF(OR(O2853="BUY", O2853 = "SELL"), IF(O2853 = "BUY", E2854 - B2854, B2854 - E2854), 0)</f>
        <v>0</v>
      </c>
      <c r="Q2854" s="24" t="n">
        <f aca="false">(F2854 - F2853) / F2853</f>
        <v>-0.075367373588773</v>
      </c>
      <c r="R2854" s="25" t="inlineStr">
        <f aca="true">IF(ROW(Q2854) - 2 &gt;= 3, AVERAGE(Q2854:OFFSET(Q2854,1 - $R$2, 0)), "")</f>
        <is>
          <t/>
        </is>
      </c>
    </row>
    <row collapsed="false" customFormat="false" customHeight="false" hidden="false" ht="13.3" outlineLevel="0" r="2855">
      <c r="A2855" s="20" t="n">
        <v>40700</v>
      </c>
      <c r="B2855" s="14" t="n">
        <v>345.7</v>
      </c>
      <c r="C2855" s="15" t="n">
        <v>347.05</v>
      </c>
      <c r="D2855" s="16" t="n">
        <v>337.81</v>
      </c>
      <c r="E2855" s="17" t="n">
        <v>338.04</v>
      </c>
      <c r="F2855" s="18" t="n">
        <v>16497900</v>
      </c>
      <c r="G2855" s="13" t="n">
        <v>336.59</v>
      </c>
      <c r="I2855" s="7" t="n">
        <f aca="false">C2855 - E2854</f>
        <v>3.61000000000001</v>
      </c>
      <c r="J2855" s="8" t="n">
        <f aca="false">E2854 - D2855</f>
        <v>5.63</v>
      </c>
      <c r="K2855" s="9" t="n">
        <f aca="false">E2855 - E2854</f>
        <v>-5.39999999999998</v>
      </c>
      <c r="L2855" s="21" t="n">
        <f aca="false">I2855 / $E$2</f>
        <v>0.0360099750623443</v>
      </c>
      <c r="M2855" s="22" t="n">
        <f aca="false">J2855 / $E$2</f>
        <v>0.0561596009975062</v>
      </c>
      <c r="N2855" s="23" t="n">
        <f aca="false">K2855 / $E$2</f>
        <v>-0.0538653366583539</v>
      </c>
      <c r="O2855" s="10" t="str">
        <f aca="false">IF(OR(J2855 &lt; 0, I2855 &lt; 0), IF(J2855 &lt; 0, "BUY", "SELL"), "S.W.")</f>
        <v>S.W.</v>
      </c>
      <c r="P2855" s="11" t="n">
        <f aca="false">IF(OR(O2854="BUY", O2854 = "SELL"), IF(O2854 = "BUY", E2855 - B2855, B2855 - E2855), 0)</f>
        <v>7.65999999999997</v>
      </c>
      <c r="Q2855" s="24" t="n">
        <f aca="false">(F2855 - F2854) / F2854</f>
        <v>0.474672625698324</v>
      </c>
      <c r="R2855" s="25" t="inlineStr">
        <f aca="true">IF(ROW(Q2855) - 2 &gt;= 3, AVERAGE(Q2855:OFFSET(Q2855,1 - $R$2, 0)), "")</f>
        <is>
          <t/>
        </is>
      </c>
    </row>
    <row collapsed="false" customFormat="false" customHeight="false" hidden="false" ht="13.3" outlineLevel="0" r="2856">
      <c r="A2856" s="20" t="n">
        <v>40701</v>
      </c>
      <c r="B2856" s="14" t="n">
        <v>338.17</v>
      </c>
      <c r="C2856" s="15" t="n">
        <v>338.22</v>
      </c>
      <c r="D2856" s="16" t="n">
        <v>331.9</v>
      </c>
      <c r="E2856" s="17" t="n">
        <v>332.04</v>
      </c>
      <c r="F2856" s="18" t="n">
        <v>18920900</v>
      </c>
      <c r="G2856" s="13" t="n">
        <v>330.62</v>
      </c>
      <c r="I2856" s="7" t="n">
        <f aca="false">C2856 - E2855</f>
        <v>0.180000000000007</v>
      </c>
      <c r="J2856" s="8" t="n">
        <f aca="false">E2855 - D2856</f>
        <v>6.14000000000004</v>
      </c>
      <c r="K2856" s="9" t="n">
        <f aca="false">E2856 - E2855</f>
        <v>-6</v>
      </c>
      <c r="L2856" s="21" t="n">
        <f aca="false">I2856 / $E$2</f>
        <v>0.00179551122194521</v>
      </c>
      <c r="M2856" s="22" t="n">
        <f aca="false">J2856 / $E$2</f>
        <v>0.0612468827930179</v>
      </c>
      <c r="N2856" s="23" t="n">
        <f aca="false">K2856 / $E$2</f>
        <v>-0.0598503740648379</v>
      </c>
      <c r="O2856" s="10" t="str">
        <f aca="false">IF(OR(J2856 &lt; 0, I2856 &lt; 0), IF(J2856 &lt; 0, "BUY", "SELL"), "S.W.")</f>
        <v>S.W.</v>
      </c>
      <c r="P2856" s="11" t="n">
        <f aca="false">IF(OR(O2855="BUY", O2855 = "SELL"), IF(O2855 = "BUY", E2856 - B2856, B2856 - E2856), 0)</f>
        <v>0</v>
      </c>
      <c r="Q2856" s="24" t="n">
        <f aca="false">(F2856 - F2855) / F2855</f>
        <v>0.146867177034653</v>
      </c>
      <c r="R2856" s="25" t="inlineStr">
        <f aca="true">IF(ROW(Q2856) - 2 &gt;= 3, AVERAGE(Q2856:OFFSET(Q2856,1 - $R$2, 0)), "")</f>
        <is>
          <t/>
        </is>
      </c>
    </row>
    <row collapsed="false" customFormat="false" customHeight="false" hidden="false" ht="13.3" outlineLevel="0" r="2857">
      <c r="A2857" s="20" t="n">
        <v>40702</v>
      </c>
      <c r="B2857" s="14" t="n">
        <v>331.78</v>
      </c>
      <c r="C2857" s="15" t="n">
        <v>334.8</v>
      </c>
      <c r="D2857" s="16" t="n">
        <v>330.65</v>
      </c>
      <c r="E2857" s="17" t="n">
        <v>332.24</v>
      </c>
      <c r="F2857" s="18" t="n">
        <v>11918700</v>
      </c>
      <c r="G2857" s="13" t="n">
        <v>330.82</v>
      </c>
      <c r="I2857" s="7" t="n">
        <f aca="false">C2857 - E2856</f>
        <v>2.75999999999999</v>
      </c>
      <c r="J2857" s="8" t="n">
        <f aca="false">E2856 - D2857</f>
        <v>1.39000000000004</v>
      </c>
      <c r="K2857" s="9" t="n">
        <f aca="false">E2857 - E2856</f>
        <v>0.199999999999989</v>
      </c>
      <c r="L2857" s="21" t="n">
        <f aca="false">I2857 / $E$2</f>
        <v>0.0275311720698253</v>
      </c>
      <c r="M2857" s="22" t="n">
        <f aca="false">J2857 / $E$2</f>
        <v>0.0138653366583545</v>
      </c>
      <c r="N2857" s="23" t="n">
        <f aca="false">K2857 / $E$2</f>
        <v>0.00199501246882782</v>
      </c>
      <c r="O2857" s="10" t="str">
        <f aca="false">IF(OR(J2857 &lt; 0, I2857 &lt; 0), IF(J2857 &lt; 0, "BUY", "SELL"), "S.W.")</f>
        <v>S.W.</v>
      </c>
      <c r="P2857" s="11" t="n">
        <f aca="false">IF(OR(O2856="BUY", O2856 = "SELL"), IF(O2856 = "BUY", E2857 - B2857, B2857 - E2857), 0)</f>
        <v>0</v>
      </c>
      <c r="Q2857" s="24" t="n">
        <f aca="false">(F2857 - F2856) / F2856</f>
        <v>-0.370077533309726</v>
      </c>
      <c r="R2857" s="25" t="inlineStr">
        <f aca="true">IF(ROW(Q2857) - 2 &gt;= 3, AVERAGE(Q2857:OFFSET(Q2857,1 - $R$2, 0)), "")</f>
        <is>
          <t/>
        </is>
      </c>
    </row>
    <row collapsed="false" customFormat="false" customHeight="false" hidden="false" ht="13.3" outlineLevel="0" r="2858">
      <c r="A2858" s="20" t="n">
        <v>40703</v>
      </c>
      <c r="B2858" s="14" t="n">
        <v>333.25</v>
      </c>
      <c r="C2858" s="15" t="n">
        <v>333.67</v>
      </c>
      <c r="D2858" s="16" t="n">
        <v>330.75</v>
      </c>
      <c r="E2858" s="17" t="n">
        <v>331.49</v>
      </c>
      <c r="F2858" s="18" t="n">
        <v>9824600</v>
      </c>
      <c r="G2858" s="13" t="n">
        <v>330.07</v>
      </c>
      <c r="I2858" s="7" t="n">
        <f aca="false">C2858 - E2857</f>
        <v>1.43000000000001</v>
      </c>
      <c r="J2858" s="8" t="n">
        <f aca="false">E2857 - D2858</f>
        <v>1.49000000000001</v>
      </c>
      <c r="K2858" s="9" t="n">
        <f aca="false">E2858 - E2857</f>
        <v>-0.75</v>
      </c>
      <c r="L2858" s="21" t="n">
        <f aca="false">I2858 / $E$2</f>
        <v>0.0142643391521198</v>
      </c>
      <c r="M2858" s="22" t="n">
        <f aca="false">J2858 / $E$2</f>
        <v>0.0148628428927682</v>
      </c>
      <c r="N2858" s="23" t="n">
        <f aca="false">K2858 / $E$2</f>
        <v>-0.00748129675810474</v>
      </c>
      <c r="O2858" s="10" t="str">
        <f aca="false">IF(OR(J2858 &lt; 0, I2858 &lt; 0), IF(J2858 &lt; 0, "BUY", "SELL"), "S.W.")</f>
        <v>S.W.</v>
      </c>
      <c r="P2858" s="11" t="n">
        <f aca="false">IF(OR(O2857="BUY", O2857 = "SELL"), IF(O2857 = "BUY", E2858 - B2858, B2858 - E2858), 0)</f>
        <v>0</v>
      </c>
      <c r="Q2858" s="24" t="n">
        <f aca="false">(F2858 - F2857) / F2857</f>
        <v>-0.17569869197144</v>
      </c>
      <c r="R2858" s="25" t="inlineStr">
        <f aca="true">IF(ROW(Q2858) - 2 &gt;= 3, AVERAGE(Q2858:OFFSET(Q2858,1 - $R$2, 0)), "")</f>
        <is>
          <t/>
        </is>
      </c>
    </row>
    <row collapsed="false" customFormat="false" customHeight="false" hidden="false" ht="13.3" outlineLevel="0" r="2859">
      <c r="A2859" s="20" t="n">
        <v>40704</v>
      </c>
      <c r="B2859" s="14" t="n">
        <v>330.55</v>
      </c>
      <c r="C2859" s="15" t="n">
        <v>331.66</v>
      </c>
      <c r="D2859" s="16" t="n">
        <v>325.51</v>
      </c>
      <c r="E2859" s="17" t="n">
        <v>325.9</v>
      </c>
      <c r="F2859" s="18" t="n">
        <v>15498400</v>
      </c>
      <c r="G2859" s="13" t="n">
        <v>324.51</v>
      </c>
      <c r="I2859" s="7" t="n">
        <f aca="false">C2859 - E2858</f>
        <v>0.170000000000016</v>
      </c>
      <c r="J2859" s="8" t="n">
        <f aca="false">E2858 - D2859</f>
        <v>5.98000000000002</v>
      </c>
      <c r="K2859" s="9" t="n">
        <f aca="false">E2859 - E2858</f>
        <v>-5.59000000000003</v>
      </c>
      <c r="L2859" s="21" t="n">
        <f aca="false">I2859 / $E$2</f>
        <v>0.0016957605985039</v>
      </c>
      <c r="M2859" s="22" t="n">
        <f aca="false">J2859 / $E$2</f>
        <v>0.0596508728179553</v>
      </c>
      <c r="N2859" s="23" t="n">
        <f aca="false">K2859 / $E$2</f>
        <v>-0.055760598503741</v>
      </c>
      <c r="O2859" s="10" t="str">
        <f aca="false">IF(OR(J2859 &lt; 0, I2859 &lt; 0), IF(J2859 &lt; 0, "BUY", "SELL"), "S.W.")</f>
        <v>S.W.</v>
      </c>
      <c r="P2859" s="11" t="n">
        <f aca="false">IF(OR(O2858="BUY", O2858 = "SELL"), IF(O2858 = "BUY", E2859 - B2859, B2859 - E2859), 0)</f>
        <v>0</v>
      </c>
      <c r="Q2859" s="24" t="n">
        <f aca="false">(F2859 - F2858) / F2858</f>
        <v>0.577509516926898</v>
      </c>
      <c r="R2859" s="25" t="inlineStr">
        <f aca="true">IF(ROW(Q2859) - 2 &gt;= 3, AVERAGE(Q2859:OFFSET(Q2859,1 - $R$2, 0)), "")</f>
        <is>
          <t/>
        </is>
      </c>
    </row>
    <row collapsed="false" customFormat="false" customHeight="false" hidden="false" ht="13.3" outlineLevel="0" r="2860">
      <c r="A2860" s="20" t="n">
        <v>40707</v>
      </c>
      <c r="B2860" s="14" t="n">
        <v>326.6</v>
      </c>
      <c r="C2860" s="15" t="n">
        <v>328.31</v>
      </c>
      <c r="D2860" s="16" t="n">
        <v>325.07</v>
      </c>
      <c r="E2860" s="17" t="n">
        <v>326.6</v>
      </c>
      <c r="F2860" s="18" t="n">
        <v>11773500</v>
      </c>
      <c r="G2860" s="13" t="n">
        <v>325.2</v>
      </c>
      <c r="I2860" s="7" t="n">
        <f aca="false">C2860 - E2859</f>
        <v>2.41000000000002</v>
      </c>
      <c r="J2860" s="8" t="n">
        <f aca="false">E2859 - D2860</f>
        <v>0.829999999999984</v>
      </c>
      <c r="K2860" s="9" t="n">
        <f aca="false">E2860 - E2859</f>
        <v>0.700000000000046</v>
      </c>
      <c r="L2860" s="21" t="n">
        <f aca="false">I2860 / $E$2</f>
        <v>0.0240399002493768</v>
      </c>
      <c r="M2860" s="22" t="n">
        <f aca="false">J2860 / $E$2</f>
        <v>0.00827930174563575</v>
      </c>
      <c r="N2860" s="23" t="n">
        <f aca="false">K2860 / $E$2</f>
        <v>0.00698254364089821</v>
      </c>
      <c r="O2860" s="10" t="str">
        <f aca="false">IF(OR(J2860 &lt; 0, I2860 &lt; 0), IF(J2860 &lt; 0, "BUY", "SELL"), "S.W.")</f>
        <v>S.W.</v>
      </c>
      <c r="P2860" s="11" t="n">
        <f aca="false">IF(OR(O2859="BUY", O2859 = "SELL"), IF(O2859 = "BUY", E2860 - B2860, B2860 - E2860), 0)</f>
        <v>0</v>
      </c>
      <c r="Q2860" s="24" t="n">
        <f aca="false">(F2860 - F2859) / F2859</f>
        <v>-0.24034093841945</v>
      </c>
      <c r="R2860" s="25" t="inlineStr">
        <f aca="true">IF(ROW(Q2860) - 2 &gt;= 3, AVERAGE(Q2860:OFFSET(Q2860,1 - $R$2, 0)), "")</f>
        <is>
          <t/>
        </is>
      </c>
    </row>
    <row collapsed="false" customFormat="false" customHeight="false" hidden="false" ht="13.3" outlineLevel="0" r="2861">
      <c r="A2861" s="20" t="n">
        <v>40708</v>
      </c>
      <c r="B2861" s="14" t="n">
        <v>330</v>
      </c>
      <c r="C2861" s="15" t="n">
        <v>333.25</v>
      </c>
      <c r="D2861" s="16" t="n">
        <v>329.31</v>
      </c>
      <c r="E2861" s="17" t="n">
        <v>332.44</v>
      </c>
      <c r="F2861" s="18" t="n">
        <v>11948900</v>
      </c>
      <c r="G2861" s="13" t="n">
        <v>331.02</v>
      </c>
      <c r="I2861" s="7" t="n">
        <f aca="false">C2861 - E2860</f>
        <v>6.64999999999998</v>
      </c>
      <c r="J2861" s="8" t="n">
        <f aca="false">E2860 - D2861</f>
        <v>-2.70999999999998</v>
      </c>
      <c r="K2861" s="9" t="n">
        <f aca="false">E2861 - E2860</f>
        <v>5.83999999999998</v>
      </c>
      <c r="L2861" s="21" t="n">
        <f aca="false">I2861 / $E$2</f>
        <v>0.0663341645885285</v>
      </c>
      <c r="M2861" s="22" t="n">
        <f aca="false">J2861 / $E$2</f>
        <v>-0.0270324189526182</v>
      </c>
      <c r="N2861" s="23" t="n">
        <f aca="false">K2861 / $E$2</f>
        <v>0.0582543640897753</v>
      </c>
      <c r="O2861" s="10" t="str">
        <f aca="false">IF(OR(J2861 &lt; 0, I2861 &lt; 0), IF(J2861 &lt; 0, "BUY", "SELL"), "S.W.")</f>
        <v>BUY</v>
      </c>
      <c r="P2861" s="11" t="n">
        <f aca="false">IF(OR(O2860="BUY", O2860 = "SELL"), IF(O2860 = "BUY", E2861 - B2861, B2861 - E2861), 0)</f>
        <v>0</v>
      </c>
      <c r="Q2861" s="24" t="n">
        <f aca="false">(F2861 - F2860) / F2860</f>
        <v>0.0148978638467745</v>
      </c>
      <c r="R2861" s="25" t="inlineStr">
        <f aca="true">IF(ROW(Q2861) - 2 &gt;= 3, AVERAGE(Q2861:OFFSET(Q2861,1 - $R$2, 0)), "")</f>
        <is>
          <t/>
        </is>
      </c>
    </row>
    <row collapsed="false" customFormat="false" customHeight="false" hidden="false" ht="13.3" outlineLevel="0" r="2862">
      <c r="A2862" s="20" t="n">
        <v>40709</v>
      </c>
      <c r="B2862" s="14" t="n">
        <v>329.75</v>
      </c>
      <c r="C2862" s="15" t="n">
        <v>330.3</v>
      </c>
      <c r="D2862" s="16" t="n">
        <v>324.88</v>
      </c>
      <c r="E2862" s="17" t="n">
        <v>326.75</v>
      </c>
      <c r="F2862" s="18" t="n">
        <v>14257000</v>
      </c>
      <c r="G2862" s="13" t="n">
        <v>325.35</v>
      </c>
      <c r="I2862" s="7" t="n">
        <f aca="false">C2862 - E2861</f>
        <v>-2.13999999999999</v>
      </c>
      <c r="J2862" s="8" t="n">
        <f aca="false">E2861 - D2862</f>
        <v>7.56</v>
      </c>
      <c r="K2862" s="9" t="n">
        <f aca="false">E2862 - E2861</f>
        <v>-5.69</v>
      </c>
      <c r="L2862" s="21" t="n">
        <f aca="false">I2862 / $E$2</f>
        <v>-0.0213466334164587</v>
      </c>
      <c r="M2862" s="22" t="n">
        <f aca="false">J2862 / $E$2</f>
        <v>0.0754114713216958</v>
      </c>
      <c r="N2862" s="23" t="n">
        <f aca="false">K2862 / $E$2</f>
        <v>-0.0567581047381546</v>
      </c>
      <c r="O2862" s="10" t="str">
        <f aca="false">IF(OR(J2862 &lt; 0, I2862 &lt; 0), IF(J2862 &lt; 0, "BUY", "SELL"), "S.W.")</f>
        <v>SELL</v>
      </c>
      <c r="P2862" s="11" t="n">
        <f aca="false">IF(OR(O2861="BUY", O2861 = "SELL"), IF(O2861 = "BUY", E2862 - B2862, B2862 - E2862), 0)</f>
        <v>-3</v>
      </c>
      <c r="Q2862" s="24" t="n">
        <f aca="false">(F2862 - F2861) / F2861</f>
        <v>0.193164224321904</v>
      </c>
      <c r="R2862" s="25" t="inlineStr">
        <f aca="true">IF(ROW(Q2862) - 2 &gt;= 3, AVERAGE(Q2862:OFFSET(Q2862,1 - $R$2, 0)), "")</f>
        <is>
          <t/>
        </is>
      </c>
    </row>
    <row collapsed="false" customFormat="false" customHeight="false" hidden="false" ht="13.3" outlineLevel="0" r="2863">
      <c r="A2863" s="20" t="n">
        <v>40710</v>
      </c>
      <c r="B2863" s="14" t="n">
        <v>326.9</v>
      </c>
      <c r="C2863" s="15" t="n">
        <v>328.68</v>
      </c>
      <c r="D2863" s="16" t="n">
        <v>318.33</v>
      </c>
      <c r="E2863" s="17" t="n">
        <v>325.16</v>
      </c>
      <c r="F2863" s="18" t="n">
        <v>18235400</v>
      </c>
      <c r="G2863" s="13" t="n">
        <v>323.77</v>
      </c>
      <c r="I2863" s="7" t="n">
        <f aca="false">C2863 - E2862</f>
        <v>1.93000000000001</v>
      </c>
      <c r="J2863" s="8" t="n">
        <f aca="false">E2862 - D2863</f>
        <v>8.42000000000002</v>
      </c>
      <c r="K2863" s="9" t="n">
        <f aca="false">E2863 - E2862</f>
        <v>-1.58999999999998</v>
      </c>
      <c r="L2863" s="21" t="n">
        <f aca="false">I2863 / $E$2</f>
        <v>0.0192518703241896</v>
      </c>
      <c r="M2863" s="22" t="n">
        <f aca="false">J2863 / $E$2</f>
        <v>0.083990024937656</v>
      </c>
      <c r="N2863" s="23" t="n">
        <f aca="false">K2863 / $E$2</f>
        <v>-0.0158603491271818</v>
      </c>
      <c r="O2863" s="10" t="str">
        <f aca="false">IF(OR(J2863 &lt; 0, I2863 &lt; 0), IF(J2863 &lt; 0, "BUY", "SELL"), "S.W.")</f>
        <v>S.W.</v>
      </c>
      <c r="P2863" s="11" t="n">
        <f aca="false">IF(OR(O2862="BUY", O2862 = "SELL"), IF(O2862 = "BUY", E2863 - B2863, B2863 - E2863), 0)</f>
        <v>1.73999999999995</v>
      </c>
      <c r="Q2863" s="24" t="n">
        <f aca="false">(F2863 - F2862) / F2862</f>
        <v>0.279048888265413</v>
      </c>
      <c r="R2863" s="25" t="inlineStr">
        <f aca="true">IF(ROW(Q2863) - 2 &gt;= 3, AVERAGE(Q2863:OFFSET(Q2863,1 - $R$2, 0)), "")</f>
        <is>
          <t/>
        </is>
      </c>
    </row>
    <row collapsed="false" customFormat="false" customHeight="false" hidden="false" ht="13.3" outlineLevel="0" r="2864">
      <c r="A2864" s="20" t="n">
        <v>40711</v>
      </c>
      <c r="B2864" s="14" t="n">
        <v>328.99</v>
      </c>
      <c r="C2864" s="15" t="n">
        <v>329.25</v>
      </c>
      <c r="D2864" s="16" t="n">
        <v>319.36</v>
      </c>
      <c r="E2864" s="17" t="n">
        <v>320.26</v>
      </c>
      <c r="F2864" s="18" t="n">
        <v>21965000</v>
      </c>
      <c r="G2864" s="13" t="n">
        <v>318.89</v>
      </c>
      <c r="I2864" s="7" t="n">
        <f aca="false">C2864 - E2863</f>
        <v>4.08999999999998</v>
      </c>
      <c r="J2864" s="8" t="n">
        <f aca="false">E2863 - D2864</f>
        <v>5.80000000000001</v>
      </c>
      <c r="K2864" s="9" t="n">
        <f aca="false">E2864 - E2863</f>
        <v>-4.90000000000003</v>
      </c>
      <c r="L2864" s="21" t="n">
        <f aca="false">I2864 / $E$2</f>
        <v>0.0407980049875309</v>
      </c>
      <c r="M2864" s="22" t="n">
        <f aca="false">J2864 / $E$2</f>
        <v>0.0578553615960101</v>
      </c>
      <c r="N2864" s="23" t="n">
        <f aca="false">K2864 / $E$2</f>
        <v>-0.0488778054862846</v>
      </c>
      <c r="O2864" s="10" t="str">
        <f aca="false">IF(OR(J2864 &lt; 0, I2864 &lt; 0), IF(J2864 &lt; 0, "BUY", "SELL"), "S.W.")</f>
        <v>S.W.</v>
      </c>
      <c r="P2864" s="11" t="n">
        <f aca="false">IF(OR(O2863="BUY", O2863 = "SELL"), IF(O2863 = "BUY", E2864 - B2864, B2864 - E2864), 0)</f>
        <v>0</v>
      </c>
      <c r="Q2864" s="24" t="n">
        <f aca="false">(F2864 - F2863) / F2863</f>
        <v>0.204525264046854</v>
      </c>
      <c r="R2864" s="25" t="inlineStr">
        <f aca="true">IF(ROW(Q2864) - 2 &gt;= 3, AVERAGE(Q2864:OFFSET(Q2864,1 - $R$2, 0)), "")</f>
        <is>
          <t/>
        </is>
      </c>
    </row>
    <row collapsed="false" customFormat="false" customHeight="false" hidden="false" ht="13.3" outlineLevel="0" r="2865">
      <c r="A2865" s="20" t="n">
        <v>40714</v>
      </c>
      <c r="B2865" s="14" t="n">
        <v>317.36</v>
      </c>
      <c r="C2865" s="15" t="n">
        <v>317.7</v>
      </c>
      <c r="D2865" s="16" t="n">
        <v>310.5</v>
      </c>
      <c r="E2865" s="17" t="n">
        <v>315.32</v>
      </c>
      <c r="F2865" s="18" t="n">
        <v>22880200</v>
      </c>
      <c r="G2865" s="13" t="n">
        <v>313.97</v>
      </c>
      <c r="I2865" s="7" t="n">
        <f aca="false">C2865 - E2864</f>
        <v>-2.56</v>
      </c>
      <c r="J2865" s="8" t="n">
        <f aca="false">E2864 - D2865</f>
        <v>9.75999999999999</v>
      </c>
      <c r="K2865" s="9" t="n">
        <f aca="false">E2865 - E2864</f>
        <v>-4.94</v>
      </c>
      <c r="L2865" s="21" t="n">
        <f aca="false">I2865 / $E$2</f>
        <v>-0.0255361596009975</v>
      </c>
      <c r="M2865" s="22" t="n">
        <f aca="false">J2865 / $E$2</f>
        <v>0.0973566084788029</v>
      </c>
      <c r="N2865" s="23" t="n">
        <f aca="false">K2865 / $E$2</f>
        <v>-0.0492768079800499</v>
      </c>
      <c r="O2865" s="10" t="str">
        <f aca="false">IF(OR(J2865 &lt; 0, I2865 &lt; 0), IF(J2865 &lt; 0, "BUY", "SELL"), "S.W.")</f>
        <v>SELL</v>
      </c>
      <c r="P2865" s="11" t="n">
        <f aca="false">IF(OR(O2864="BUY", O2864 = "SELL"), IF(O2864 = "BUY", E2865 - B2865, B2865 - E2865), 0)</f>
        <v>0</v>
      </c>
      <c r="Q2865" s="24" t="n">
        <f aca="false">(F2865 - F2864) / F2864</f>
        <v>0.0416662872752106</v>
      </c>
      <c r="R2865" s="25" t="inlineStr">
        <f aca="true">IF(ROW(Q2865) - 2 &gt;= 3, AVERAGE(Q2865:OFFSET(Q2865,1 - $R$2, 0)), "")</f>
        <is>
          <t/>
        </is>
      </c>
    </row>
    <row collapsed="false" customFormat="false" customHeight="false" hidden="false" ht="13.3" outlineLevel="0" r="2866">
      <c r="A2866" s="20" t="n">
        <v>40715</v>
      </c>
      <c r="B2866" s="14" t="n">
        <v>316.68</v>
      </c>
      <c r="C2866" s="15" t="n">
        <v>325.8</v>
      </c>
      <c r="D2866" s="16" t="n">
        <v>315.2</v>
      </c>
      <c r="E2866" s="17" t="n">
        <v>325.3</v>
      </c>
      <c r="F2866" s="18" t="n">
        <v>17620800</v>
      </c>
      <c r="G2866" s="13" t="n">
        <v>323.91</v>
      </c>
      <c r="I2866" s="7" t="n">
        <f aca="false">C2866 - E2865</f>
        <v>10.48</v>
      </c>
      <c r="J2866" s="8" t="n">
        <f aca="false">E2865 - D2866</f>
        <v>0.120000000000005</v>
      </c>
      <c r="K2866" s="9" t="n">
        <f aca="false">E2866 - E2865</f>
        <v>9.98000000000002</v>
      </c>
      <c r="L2866" s="21" t="n">
        <f aca="false">I2866 / $E$2</f>
        <v>0.104538653366584</v>
      </c>
      <c r="M2866" s="22" t="n">
        <f aca="false">J2866 / $E$2</f>
        <v>0.0011970074812968</v>
      </c>
      <c r="N2866" s="23" t="n">
        <f aca="false">K2866 / $E$2</f>
        <v>0.0995511221945139</v>
      </c>
      <c r="O2866" s="10" t="str">
        <f aca="false">IF(OR(J2866 &lt; 0, I2866 &lt; 0), IF(J2866 &lt; 0, "BUY", "SELL"), "S.W.")</f>
        <v>S.W.</v>
      </c>
      <c r="P2866" s="11" t="n">
        <f aca="false">IF(OR(O2865="BUY", O2865 = "SELL"), IF(O2865 = "BUY", E2866 - B2866, B2866 - E2866), 0)</f>
        <v>-8.62</v>
      </c>
      <c r="Q2866" s="24" t="n">
        <f aca="false">(F2866 - F2865) / F2865</f>
        <v>-0.229866871793079</v>
      </c>
      <c r="R2866" s="25" t="inlineStr">
        <f aca="true">IF(ROW(Q2866) - 2 &gt;= 3, AVERAGE(Q2866:OFFSET(Q2866,1 - $R$2, 0)), "")</f>
        <is>
          <t/>
        </is>
      </c>
    </row>
    <row collapsed="false" customFormat="false" customHeight="false" hidden="false" ht="13.3" outlineLevel="0" r="2867">
      <c r="A2867" s="20" t="n">
        <v>40716</v>
      </c>
      <c r="B2867" s="14" t="n">
        <v>325.16</v>
      </c>
      <c r="C2867" s="15" t="n">
        <v>328.9</v>
      </c>
      <c r="D2867" s="16" t="n">
        <v>322.38</v>
      </c>
      <c r="E2867" s="17" t="n">
        <v>322.61</v>
      </c>
      <c r="F2867" s="18" t="n">
        <v>13949400</v>
      </c>
      <c r="G2867" s="13" t="n">
        <v>321.23</v>
      </c>
      <c r="I2867" s="7" t="n">
        <f aca="false">C2867 - E2866</f>
        <v>3.59999999999997</v>
      </c>
      <c r="J2867" s="8" t="n">
        <f aca="false">E2866 - D2867</f>
        <v>2.92000000000002</v>
      </c>
      <c r="K2867" s="9" t="n">
        <f aca="false">E2867 - E2866</f>
        <v>-2.69</v>
      </c>
      <c r="L2867" s="21" t="n">
        <f aca="false">I2867 / $E$2</f>
        <v>0.0359102244389024</v>
      </c>
      <c r="M2867" s="22" t="n">
        <f aca="false">J2867 / $E$2</f>
        <v>0.0291271820448879</v>
      </c>
      <c r="N2867" s="23" t="n">
        <f aca="false">K2867 / $E$2</f>
        <v>-0.0268329177057356</v>
      </c>
      <c r="O2867" s="10" t="str">
        <f aca="false">IF(OR(J2867 &lt; 0, I2867 &lt; 0), IF(J2867 &lt; 0, "BUY", "SELL"), "S.W.")</f>
        <v>S.W.</v>
      </c>
      <c r="P2867" s="11" t="n">
        <f aca="false">IF(OR(O2866="BUY", O2866 = "SELL"), IF(O2866 = "BUY", E2867 - B2867, B2867 - E2867), 0)</f>
        <v>0</v>
      </c>
      <c r="Q2867" s="24" t="n">
        <f aca="false">(F2867 - F2866) / F2866</f>
        <v>-0.208356033778262</v>
      </c>
      <c r="R2867" s="25" t="inlineStr">
        <f aca="true">IF(ROW(Q2867) - 2 &gt;= 3, AVERAGE(Q2867:OFFSET(Q2867,1 - $R$2, 0)), "")</f>
        <is>
          <t/>
        </is>
      </c>
    </row>
    <row collapsed="false" customFormat="false" customHeight="false" hidden="false" ht="13.3" outlineLevel="0" r="2868">
      <c r="A2868" s="20" t="n">
        <v>40717</v>
      </c>
      <c r="B2868" s="14" t="n">
        <v>318.94</v>
      </c>
      <c r="C2868" s="15" t="n">
        <v>331.69</v>
      </c>
      <c r="D2868" s="16" t="n">
        <v>318.12</v>
      </c>
      <c r="E2868" s="17" t="n">
        <v>331.23</v>
      </c>
      <c r="F2868" s="18" t="n">
        <v>19991400</v>
      </c>
      <c r="G2868" s="13" t="n">
        <v>329.81</v>
      </c>
      <c r="I2868" s="7" t="n">
        <f aca="false">C2868 - E2867</f>
        <v>9.07999999999998</v>
      </c>
      <c r="J2868" s="8" t="n">
        <f aca="false">E2867 - D2868</f>
        <v>4.49000000000001</v>
      </c>
      <c r="K2868" s="9" t="n">
        <f aca="false">E2868 - E2867</f>
        <v>8.62</v>
      </c>
      <c r="L2868" s="21" t="n">
        <f aca="false">I2868 / $E$2</f>
        <v>0.0905735660847879</v>
      </c>
      <c r="M2868" s="22" t="n">
        <f aca="false">J2868 / $E$2</f>
        <v>0.0447880299251871</v>
      </c>
      <c r="N2868" s="23" t="n">
        <f aca="false">K2868 / $E$2</f>
        <v>0.0859850374064838</v>
      </c>
      <c r="O2868" s="10" t="str">
        <f aca="false">IF(OR(J2868 &lt; 0, I2868 &lt; 0), IF(J2868 &lt; 0, "BUY", "SELL"), "S.W.")</f>
        <v>S.W.</v>
      </c>
      <c r="P2868" s="11" t="n">
        <f aca="false">IF(OR(O2867="BUY", O2867 = "SELL"), IF(O2867 = "BUY", E2868 - B2868, B2868 - E2868), 0)</f>
        <v>0</v>
      </c>
      <c r="Q2868" s="24" t="n">
        <f aca="false">(F2868 - F2867) / F2867</f>
        <v>0.43313690911437</v>
      </c>
      <c r="R2868" s="25" t="inlineStr">
        <f aca="true">IF(ROW(Q2868) - 2 &gt;= 3, AVERAGE(Q2868:OFFSET(Q2868,1 - $R$2, 0)), "")</f>
        <is>
          <t/>
        </is>
      </c>
    </row>
    <row collapsed="false" customFormat="false" customHeight="false" hidden="false" ht="13.3" outlineLevel="0" r="2869">
      <c r="A2869" s="20" t="n">
        <v>40718</v>
      </c>
      <c r="B2869" s="14" t="n">
        <v>331.37</v>
      </c>
      <c r="C2869" s="15" t="n">
        <v>333.15</v>
      </c>
      <c r="D2869" s="16" t="n">
        <v>325.09</v>
      </c>
      <c r="E2869" s="17" t="n">
        <v>326.35</v>
      </c>
      <c r="F2869" s="18" t="n">
        <v>15707400</v>
      </c>
      <c r="G2869" s="13" t="n">
        <v>324.95</v>
      </c>
      <c r="I2869" s="7" t="n">
        <f aca="false">C2869 - E2868</f>
        <v>1.91999999999996</v>
      </c>
      <c r="J2869" s="8" t="n">
        <f aca="false">E2868 - D2869</f>
        <v>6.14000000000004</v>
      </c>
      <c r="K2869" s="9" t="n">
        <f aca="false">E2869 - E2868</f>
        <v>-4.88</v>
      </c>
      <c r="L2869" s="21" t="n">
        <f aca="false">I2869 / $E$2</f>
        <v>0.0191521197007477</v>
      </c>
      <c r="M2869" s="22" t="n">
        <f aca="false">J2869 / $E$2</f>
        <v>0.0612468827930179</v>
      </c>
      <c r="N2869" s="23" t="n">
        <f aca="false">K2869 / $E$2</f>
        <v>-0.0486783042394015</v>
      </c>
      <c r="O2869" s="10" t="str">
        <f aca="false">IF(OR(J2869 &lt; 0, I2869 &lt; 0), IF(J2869 &lt; 0, "BUY", "SELL"), "S.W.")</f>
        <v>S.W.</v>
      </c>
      <c r="P2869" s="11" t="n">
        <f aca="false">IF(OR(O2868="BUY", O2868 = "SELL"), IF(O2868 = "BUY", E2869 - B2869, B2869 - E2869), 0)</f>
        <v>0</v>
      </c>
      <c r="Q2869" s="24" t="n">
        <f aca="false">(F2869 - F2868) / F2868</f>
        <v>-0.214292145622618</v>
      </c>
      <c r="R2869" s="25" t="inlineStr">
        <f aca="true">IF(ROW(Q2869) - 2 &gt;= 3, AVERAGE(Q2869:OFFSET(Q2869,1 - $R$2, 0)), "")</f>
        <is>
          <t/>
        </is>
      </c>
    </row>
    <row collapsed="false" customFormat="false" customHeight="false" hidden="false" ht="13.3" outlineLevel="0" r="2870">
      <c r="A2870" s="20" t="n">
        <v>40721</v>
      </c>
      <c r="B2870" s="14" t="n">
        <v>327.59</v>
      </c>
      <c r="C2870" s="15" t="n">
        <v>333.9</v>
      </c>
      <c r="D2870" s="16" t="n">
        <v>327.25</v>
      </c>
      <c r="E2870" s="17" t="n">
        <v>332.04</v>
      </c>
      <c r="F2870" s="18" t="n">
        <v>12136200</v>
      </c>
      <c r="G2870" s="13" t="n">
        <v>330.62</v>
      </c>
      <c r="I2870" s="7" t="n">
        <f aca="false">C2870 - E2869</f>
        <v>7.54999999999995</v>
      </c>
      <c r="J2870" s="8" t="n">
        <f aca="false">E2869 - D2870</f>
        <v>-0.899999999999977</v>
      </c>
      <c r="K2870" s="9" t="n">
        <f aca="false">E2870 - E2869</f>
        <v>5.69</v>
      </c>
      <c r="L2870" s="21" t="n">
        <f aca="false">I2870 / $E$2</f>
        <v>0.0753117206982539</v>
      </c>
      <c r="M2870" s="22" t="n">
        <f aca="false">J2870 / $E$2</f>
        <v>-0.00897755610972546</v>
      </c>
      <c r="N2870" s="23" t="n">
        <f aca="false">K2870 / $E$2</f>
        <v>0.0567581047381546</v>
      </c>
      <c r="O2870" s="10" t="str">
        <f aca="false">IF(OR(J2870 &lt; 0, I2870 &lt; 0), IF(J2870 &lt; 0, "BUY", "SELL"), "S.W.")</f>
        <v>BUY</v>
      </c>
      <c r="P2870" s="11" t="n">
        <f aca="false">IF(OR(O2869="BUY", O2869 = "SELL"), IF(O2869 = "BUY", E2870 - B2870, B2870 - E2870), 0)</f>
        <v>0</v>
      </c>
      <c r="Q2870" s="24" t="n">
        <f aca="false">(F2870 - F2869) / F2869</f>
        <v>-0.227357805874938</v>
      </c>
      <c r="R2870" s="25" t="inlineStr">
        <f aca="true">IF(ROW(Q2870) - 2 &gt;= 3, AVERAGE(Q2870:OFFSET(Q2870,1 - $R$2, 0)), "")</f>
        <is>
          <t/>
        </is>
      </c>
    </row>
    <row collapsed="false" customFormat="false" customHeight="false" hidden="false" ht="13.3" outlineLevel="0" r="2871">
      <c r="A2871" s="20" t="n">
        <v>40722</v>
      </c>
      <c r="B2871" s="14" t="n">
        <v>333.65</v>
      </c>
      <c r="C2871" s="15" t="n">
        <v>336.7</v>
      </c>
      <c r="D2871" s="16" t="n">
        <v>333.44</v>
      </c>
      <c r="E2871" s="17" t="n">
        <v>335.26</v>
      </c>
      <c r="F2871" s="18" t="n">
        <v>10510700</v>
      </c>
      <c r="G2871" s="13" t="n">
        <v>333.83</v>
      </c>
      <c r="I2871" s="7" t="n">
        <f aca="false">C2871 - E2870</f>
        <v>4.65999999999997</v>
      </c>
      <c r="J2871" s="8" t="n">
        <f aca="false">E2870 - D2871</f>
        <v>-1.39999999999998</v>
      </c>
      <c r="K2871" s="9" t="n">
        <f aca="false">E2871 - E2870</f>
        <v>3.21999999999997</v>
      </c>
      <c r="L2871" s="21" t="n">
        <f aca="false">I2871 / $E$2</f>
        <v>0.0464837905236905</v>
      </c>
      <c r="M2871" s="22" t="n">
        <f aca="false">J2871 / $E$2</f>
        <v>-0.0139650872817953</v>
      </c>
      <c r="N2871" s="23" t="n">
        <f aca="false">K2871 / $E$2</f>
        <v>0.0321197007481294</v>
      </c>
      <c r="O2871" s="10" t="str">
        <f aca="false">IF(OR(J2871 &lt; 0, I2871 &lt; 0), IF(J2871 &lt; 0, "BUY", "SELL"), "S.W.")</f>
        <v>BUY</v>
      </c>
      <c r="P2871" s="11" t="n">
        <f aca="false">IF(OR(O2870="BUY", O2870 = "SELL"), IF(O2870 = "BUY", E2871 - B2871, B2871 - E2871), 0)</f>
        <v>1.61000000000001</v>
      </c>
      <c r="Q2871" s="24" t="n">
        <f aca="false">(F2871 - F2870) / F2870</f>
        <v>-0.13393813549546</v>
      </c>
      <c r="R2871" s="25" t="inlineStr">
        <f aca="true">IF(ROW(Q2871) - 2 &gt;= 3, AVERAGE(Q2871:OFFSET(Q2871,1 - $R$2, 0)), "")</f>
        <is>
          <t/>
        </is>
      </c>
    </row>
    <row collapsed="false" customFormat="false" customHeight="false" hidden="false" ht="13.3" outlineLevel="0" r="2872">
      <c r="A2872" s="20" t="n">
        <v>40723</v>
      </c>
      <c r="B2872" s="14" t="n">
        <v>336.04</v>
      </c>
      <c r="C2872" s="15" t="n">
        <v>336.37</v>
      </c>
      <c r="D2872" s="16" t="n">
        <v>331.88</v>
      </c>
      <c r="E2872" s="17" t="n">
        <v>334.04</v>
      </c>
      <c r="F2872" s="18" t="n">
        <v>12590900</v>
      </c>
      <c r="G2872" s="13" t="n">
        <v>332.61</v>
      </c>
      <c r="I2872" s="7" t="n">
        <f aca="false">C2872 - E2871</f>
        <v>1.11000000000001</v>
      </c>
      <c r="J2872" s="8" t="n">
        <f aca="false">E2871 - D2872</f>
        <v>3.38</v>
      </c>
      <c r="K2872" s="9" t="n">
        <f aca="false">E2872 - E2871</f>
        <v>-1.21999999999997</v>
      </c>
      <c r="L2872" s="21" t="n">
        <f aca="false">I2872 / $E$2</f>
        <v>0.0110723192019951</v>
      </c>
      <c r="M2872" s="22" t="n">
        <f aca="false">J2872 / $E$2</f>
        <v>0.033715710723192</v>
      </c>
      <c r="N2872" s="23" t="n">
        <f aca="false">K2872 / $E$2</f>
        <v>-0.0121695760598501</v>
      </c>
      <c r="O2872" s="10" t="str">
        <f aca="false">IF(OR(J2872 &lt; 0, I2872 &lt; 0), IF(J2872 &lt; 0, "BUY", "SELL"), "S.W.")</f>
        <v>S.W.</v>
      </c>
      <c r="P2872" s="11" t="n">
        <f aca="false">IF(OR(O2871="BUY", O2871 = "SELL"), IF(O2871 = "BUY", E2872 - B2872, B2872 - E2872), 0)</f>
        <v>-2</v>
      </c>
      <c r="Q2872" s="24" t="n">
        <f aca="false">(F2872 - F2871) / F2871</f>
        <v>0.197912603347065</v>
      </c>
      <c r="R2872" s="25" t="inlineStr">
        <f aca="true">IF(ROW(Q2872) - 2 &gt;= 3, AVERAGE(Q2872:OFFSET(Q2872,1 - $R$2, 0)), "")</f>
        <is>
          <t/>
        </is>
      </c>
    </row>
    <row collapsed="false" customFormat="false" customHeight="false" hidden="false" ht="13.3" outlineLevel="0" r="2873">
      <c r="A2873" s="20" t="n">
        <v>40724</v>
      </c>
      <c r="B2873" s="14" t="n">
        <v>334.7</v>
      </c>
      <c r="C2873" s="15" t="n">
        <v>336.13</v>
      </c>
      <c r="D2873" s="16" t="n">
        <v>332.84</v>
      </c>
      <c r="E2873" s="17" t="n">
        <v>335.67</v>
      </c>
      <c r="F2873" s="18" t="n">
        <v>11534100</v>
      </c>
      <c r="G2873" s="13" t="n">
        <v>334.23</v>
      </c>
      <c r="I2873" s="7" t="n">
        <f aca="false">C2873 - E2872</f>
        <v>2.08999999999997</v>
      </c>
      <c r="J2873" s="8" t="n">
        <f aca="false">E2872 - D2873</f>
        <v>1.20000000000005</v>
      </c>
      <c r="K2873" s="9" t="n">
        <f aca="false">E2873 - E2872</f>
        <v>1.63</v>
      </c>
      <c r="L2873" s="21" t="n">
        <f aca="false">I2873 / $E$2</f>
        <v>0.0208478802992516</v>
      </c>
      <c r="M2873" s="22" t="n">
        <f aca="false">J2873 / $E$2</f>
        <v>0.011970074812968</v>
      </c>
      <c r="N2873" s="23" t="n">
        <f aca="false">K2873 / $E$2</f>
        <v>0.0162593516209476</v>
      </c>
      <c r="O2873" s="10" t="str">
        <f aca="false">IF(OR(J2873 &lt; 0, I2873 &lt; 0), IF(J2873 &lt; 0, "BUY", "SELL"), "S.W.")</f>
        <v>S.W.</v>
      </c>
      <c r="P2873" s="11" t="n">
        <f aca="false">IF(OR(O2872="BUY", O2872 = "SELL"), IF(O2872 = "BUY", E2873 - B2873, B2873 - E2873), 0)</f>
        <v>0</v>
      </c>
      <c r="Q2873" s="24" t="n">
        <f aca="false">(F2873 - F2872) / F2872</f>
        <v>-0.0839336346091225</v>
      </c>
      <c r="R2873" s="25" t="inlineStr">
        <f aca="true">IF(ROW(Q2873) - 2 &gt;= 3, AVERAGE(Q2873:OFFSET(Q2873,1 - $R$2, 0)), "")</f>
        <is>
          <t/>
        </is>
      </c>
    </row>
    <row collapsed="false" customFormat="false" customHeight="false" hidden="false" ht="13.3" outlineLevel="0" r="2874">
      <c r="A2874" s="20" t="n">
        <v>40725</v>
      </c>
      <c r="B2874" s="14" t="n">
        <v>335.95</v>
      </c>
      <c r="C2874" s="15" t="n">
        <v>343.5</v>
      </c>
      <c r="D2874" s="16" t="n">
        <v>334.2</v>
      </c>
      <c r="E2874" s="17" t="n">
        <v>343.26</v>
      </c>
      <c r="F2874" s="18" t="n">
        <v>15546900</v>
      </c>
      <c r="G2874" s="13" t="n">
        <v>341.79</v>
      </c>
      <c r="I2874" s="7" t="n">
        <f aca="false">C2874 - E2873</f>
        <v>7.82999999999998</v>
      </c>
      <c r="J2874" s="8" t="n">
        <f aca="false">E2873 - D2874</f>
        <v>1.47000000000003</v>
      </c>
      <c r="K2874" s="9" t="n">
        <f aca="false">E2874 - E2873</f>
        <v>7.58999999999998</v>
      </c>
      <c r="L2874" s="21" t="n">
        <f aca="false">I2874 / $E$2</f>
        <v>0.0781047381546133</v>
      </c>
      <c r="M2874" s="22" t="n">
        <f aca="false">J2874 / $E$2</f>
        <v>0.0146633416458856</v>
      </c>
      <c r="N2874" s="23" t="n">
        <f aca="false">K2874 / $E$2</f>
        <v>0.0757107231920197</v>
      </c>
      <c r="O2874" s="10" t="str">
        <f aca="false">IF(OR(J2874 &lt; 0, I2874 &lt; 0), IF(J2874 &lt; 0, "BUY", "SELL"), "S.W.")</f>
        <v>S.W.</v>
      </c>
      <c r="P2874" s="11" t="n">
        <f aca="false">IF(OR(O2873="BUY", O2873 = "SELL"), IF(O2873 = "BUY", E2874 - B2874, B2874 - E2874), 0)</f>
        <v>0</v>
      </c>
      <c r="Q2874" s="24" t="n">
        <f aca="false">(F2874 - F2873) / F2873</f>
        <v>0.347907509038416</v>
      </c>
      <c r="R2874" s="25" t="inlineStr">
        <f aca="true">IF(ROW(Q2874) - 2 &gt;= 3, AVERAGE(Q2874:OFFSET(Q2874,1 - $R$2, 0)), "")</f>
        <is>
          <t/>
        </is>
      </c>
    </row>
    <row collapsed="false" customFormat="false" customHeight="false" hidden="false" ht="13.3" outlineLevel="0" r="2875">
      <c r="A2875" s="20" t="n">
        <v>40729</v>
      </c>
      <c r="B2875" s="14" t="n">
        <v>343</v>
      </c>
      <c r="C2875" s="15" t="n">
        <v>349.83</v>
      </c>
      <c r="D2875" s="16" t="n">
        <v>342.5</v>
      </c>
      <c r="E2875" s="17" t="n">
        <v>349.43</v>
      </c>
      <c r="F2875" s="18" t="n">
        <v>12680500</v>
      </c>
      <c r="G2875" s="13" t="n">
        <v>347.94</v>
      </c>
      <c r="I2875" s="7" t="n">
        <f aca="false">C2875 - E2874</f>
        <v>6.56999999999999</v>
      </c>
      <c r="J2875" s="8" t="n">
        <f aca="false">E2874 - D2875</f>
        <v>0.759999999999991</v>
      </c>
      <c r="K2875" s="9" t="n">
        <f aca="false">E2875 - E2874</f>
        <v>6.17000000000002</v>
      </c>
      <c r="L2875" s="21" t="n">
        <f aca="false">I2875 / $E$2</f>
        <v>0.0655361596009974</v>
      </c>
      <c r="M2875" s="22" t="n">
        <f aca="false">J2875 / $E$2</f>
        <v>0.00758104738154604</v>
      </c>
      <c r="N2875" s="23" t="n">
        <f aca="false">K2875 / $E$2</f>
        <v>0.0615461346633418</v>
      </c>
      <c r="O2875" s="10" t="str">
        <f aca="false">IF(OR(J2875 &lt; 0, I2875 &lt; 0), IF(J2875 &lt; 0, "BUY", "SELL"), "S.W.")</f>
        <v>S.W.</v>
      </c>
      <c r="P2875" s="11" t="n">
        <f aca="false">IF(OR(O2874="BUY", O2874 = "SELL"), IF(O2874 = "BUY", E2875 - B2875, B2875 - E2875), 0)</f>
        <v>0</v>
      </c>
      <c r="Q2875" s="24" t="n">
        <f aca="false">(F2875 - F2874) / F2874</f>
        <v>-0.184371160810194</v>
      </c>
      <c r="R2875" s="25" t="inlineStr">
        <f aca="true">IF(ROW(Q2875) - 2 &gt;= 3, AVERAGE(Q2875:OFFSET(Q2875,1 - $R$2, 0)), "")</f>
        <is>
          <t/>
        </is>
      </c>
    </row>
    <row collapsed="false" customFormat="false" customHeight="false" hidden="false" ht="13.3" outlineLevel="0" r="2876">
      <c r="A2876" s="20" t="n">
        <v>40730</v>
      </c>
      <c r="B2876" s="14" t="n">
        <v>348.95</v>
      </c>
      <c r="C2876" s="15" t="n">
        <v>354.1</v>
      </c>
      <c r="D2876" s="16" t="n">
        <v>346.71</v>
      </c>
      <c r="E2876" s="17" t="n">
        <v>351.76</v>
      </c>
      <c r="F2876" s="18" t="n">
        <v>15879500</v>
      </c>
      <c r="G2876" s="13" t="n">
        <v>350.26</v>
      </c>
      <c r="I2876" s="7" t="n">
        <f aca="false">C2876 - E2875</f>
        <v>4.67000000000002</v>
      </c>
      <c r="J2876" s="8" t="n">
        <f aca="false">E2875 - D2876</f>
        <v>2.72000000000003</v>
      </c>
      <c r="K2876" s="9" t="n">
        <f aca="false">E2876 - E2875</f>
        <v>2.32999999999998</v>
      </c>
      <c r="L2876" s="21" t="n">
        <f aca="false">I2876 / $E$2</f>
        <v>0.0465835411471323</v>
      </c>
      <c r="M2876" s="22" t="n">
        <f aca="false">J2876 / $E$2</f>
        <v>0.0271321695760601</v>
      </c>
      <c r="N2876" s="23" t="n">
        <f aca="false">K2876 / $E$2</f>
        <v>0.0232418952618452</v>
      </c>
      <c r="O2876" s="10" t="str">
        <f aca="false">IF(OR(J2876 &lt; 0, I2876 &lt; 0), IF(J2876 &lt; 0, "BUY", "SELL"), "S.W.")</f>
        <v>S.W.</v>
      </c>
      <c r="P2876" s="11" t="n">
        <f aca="false">IF(OR(O2875="BUY", O2875 = "SELL"), IF(O2875 = "BUY", E2876 - B2876, B2876 - E2876), 0)</f>
        <v>0</v>
      </c>
      <c r="Q2876" s="24" t="n">
        <f aca="false">(F2876 - F2875) / F2875</f>
        <v>0.252277118410157</v>
      </c>
      <c r="R2876" s="25" t="inlineStr">
        <f aca="true">IF(ROW(Q2876) - 2 &gt;= 3, AVERAGE(Q2876:OFFSET(Q2876,1 - $R$2, 0)), "")</f>
        <is>
          <t/>
        </is>
      </c>
    </row>
    <row collapsed="false" customFormat="false" customHeight="false" hidden="false" ht="13.3" outlineLevel="0" r="2877">
      <c r="A2877" s="20" t="n">
        <v>40731</v>
      </c>
      <c r="B2877" s="14" t="n">
        <v>354.67</v>
      </c>
      <c r="C2877" s="15" t="n">
        <v>358</v>
      </c>
      <c r="D2877" s="16" t="n">
        <v>354</v>
      </c>
      <c r="E2877" s="17" t="n">
        <v>357.2</v>
      </c>
      <c r="F2877" s="18" t="n">
        <v>14273700</v>
      </c>
      <c r="G2877" s="13" t="n">
        <v>355.67</v>
      </c>
      <c r="I2877" s="7" t="n">
        <f aca="false">C2877 - E2876</f>
        <v>6.24000000000001</v>
      </c>
      <c r="J2877" s="8" t="n">
        <f aca="false">E2876 - D2877</f>
        <v>-2.24000000000001</v>
      </c>
      <c r="K2877" s="9" t="n">
        <f aca="false">E2877 - E2876</f>
        <v>5.44</v>
      </c>
      <c r="L2877" s="21" t="n">
        <f aca="false">I2877 / $E$2</f>
        <v>0.0622443890274315</v>
      </c>
      <c r="M2877" s="22" t="n">
        <f aca="false">J2877 / $E$2</f>
        <v>-0.0223441396508729</v>
      </c>
      <c r="N2877" s="23" t="n">
        <f aca="false">K2877 / $E$2</f>
        <v>0.0542643391521197</v>
      </c>
      <c r="O2877" s="10" t="str">
        <f aca="false">IF(OR(J2877 &lt; 0, I2877 &lt; 0), IF(J2877 &lt; 0, "BUY", "SELL"), "S.W.")</f>
        <v>BUY</v>
      </c>
      <c r="P2877" s="11" t="n">
        <f aca="false">IF(OR(O2876="BUY", O2876 = "SELL"), IF(O2876 = "BUY", E2877 - B2877, B2877 - E2877), 0)</f>
        <v>0</v>
      </c>
      <c r="Q2877" s="24" t="n">
        <f aca="false">(F2877 - F2876) / F2876</f>
        <v>-0.101124090808905</v>
      </c>
      <c r="R2877" s="25" t="inlineStr">
        <f aca="true">IF(ROW(Q2877) - 2 &gt;= 3, AVERAGE(Q2877:OFFSET(Q2877,1 - $R$2, 0)), "")</f>
        <is>
          <t/>
        </is>
      </c>
    </row>
    <row collapsed="false" customFormat="false" customHeight="false" hidden="false" ht="13.3" outlineLevel="0" r="2878">
      <c r="A2878" s="20" t="n">
        <v>40732</v>
      </c>
      <c r="B2878" s="14" t="n">
        <v>353.34</v>
      </c>
      <c r="C2878" s="15" t="n">
        <v>360</v>
      </c>
      <c r="D2878" s="16" t="n">
        <v>352.2</v>
      </c>
      <c r="E2878" s="17" t="n">
        <v>359.71</v>
      </c>
      <c r="F2878" s="18" t="n">
        <v>17497400</v>
      </c>
      <c r="G2878" s="13" t="n">
        <v>358.17</v>
      </c>
      <c r="I2878" s="7" t="n">
        <f aca="false">C2878 - E2877</f>
        <v>2.80000000000001</v>
      </c>
      <c r="J2878" s="8" t="n">
        <f aca="false">E2877 - D2878</f>
        <v>5</v>
      </c>
      <c r="K2878" s="9" t="n">
        <f aca="false">E2878 - E2877</f>
        <v>2.50999999999999</v>
      </c>
      <c r="L2878" s="21" t="n">
        <f aca="false">I2878 / $E$2</f>
        <v>0.0279301745635911</v>
      </c>
      <c r="M2878" s="22" t="n">
        <f aca="false">J2878 / $E$2</f>
        <v>0.0498753117206983</v>
      </c>
      <c r="N2878" s="23" t="n">
        <f aca="false">K2878 / $E$2</f>
        <v>0.0250374064837904</v>
      </c>
      <c r="O2878" s="10" t="str">
        <f aca="false">IF(OR(J2878 &lt; 0, I2878 &lt; 0), IF(J2878 &lt; 0, "BUY", "SELL"), "S.W.")</f>
        <v>S.W.</v>
      </c>
      <c r="P2878" s="11" t="n">
        <f aca="false">IF(OR(O2877="BUY", O2877 = "SELL"), IF(O2877 = "BUY", E2878 - B2878, B2878 - E2878), 0)</f>
        <v>6.37</v>
      </c>
      <c r="Q2878" s="24" t="n">
        <f aca="false">(F2878 - F2877) / F2877</f>
        <v>0.225848938957663</v>
      </c>
      <c r="R2878" s="25" t="inlineStr">
        <f aca="true">IF(ROW(Q2878) - 2 &gt;= 3, AVERAGE(Q2878:OFFSET(Q2878,1 - $R$2, 0)), "")</f>
        <is>
          <t/>
        </is>
      </c>
    </row>
    <row collapsed="false" customFormat="false" customHeight="false" hidden="false" ht="13.3" outlineLevel="0" r="2879">
      <c r="A2879" s="20" t="n">
        <v>40735</v>
      </c>
      <c r="B2879" s="14" t="n">
        <v>356.34</v>
      </c>
      <c r="C2879" s="15" t="n">
        <v>359.77</v>
      </c>
      <c r="D2879" s="16" t="n">
        <v>352.82</v>
      </c>
      <c r="E2879" s="17" t="n">
        <v>354</v>
      </c>
      <c r="F2879" s="18" t="n">
        <v>15809800</v>
      </c>
      <c r="G2879" s="13" t="n">
        <v>352.49</v>
      </c>
      <c r="I2879" s="7" t="n">
        <f aca="false">C2879 - E2878</f>
        <v>0.0600000000000023</v>
      </c>
      <c r="J2879" s="8" t="n">
        <f aca="false">E2878 - D2879</f>
        <v>6.88999999999999</v>
      </c>
      <c r="K2879" s="9" t="n">
        <f aca="false">E2879 - E2878</f>
        <v>-5.70999999999998</v>
      </c>
      <c r="L2879" s="21" t="n">
        <f aca="false">I2879 / $E$2</f>
        <v>0.000598503740648402</v>
      </c>
      <c r="M2879" s="22" t="n">
        <f aca="false">J2879 / $E$2</f>
        <v>0.0687281795511221</v>
      </c>
      <c r="N2879" s="23" t="n">
        <f aca="false">K2879 / $E$2</f>
        <v>-0.0569576059850372</v>
      </c>
      <c r="O2879" s="10" t="str">
        <f aca="false">IF(OR(J2879 &lt; 0, I2879 &lt; 0), IF(J2879 &lt; 0, "BUY", "SELL"), "S.W.")</f>
        <v>S.W.</v>
      </c>
      <c r="P2879" s="11" t="n">
        <f aca="false">IF(OR(O2878="BUY", O2878 = "SELL"), IF(O2878 = "BUY", E2879 - B2879, B2879 - E2879), 0)</f>
        <v>0</v>
      </c>
      <c r="Q2879" s="24" t="n">
        <f aca="false">(F2879 - F2878) / F2878</f>
        <v>-0.0964486152228331</v>
      </c>
      <c r="R2879" s="25" t="inlineStr">
        <f aca="true">IF(ROW(Q2879) - 2 &gt;= 3, AVERAGE(Q2879:OFFSET(Q2879,1 - $R$2, 0)), "")</f>
        <is>
          <t/>
        </is>
      </c>
    </row>
    <row collapsed="false" customFormat="false" customHeight="false" hidden="false" ht="13.3" outlineLevel="0" r="2880">
      <c r="A2880" s="20" t="n">
        <v>40736</v>
      </c>
      <c r="B2880" s="14" t="n">
        <v>353.53</v>
      </c>
      <c r="C2880" s="15" t="n">
        <v>357.68</v>
      </c>
      <c r="D2880" s="16" t="n">
        <v>348.62</v>
      </c>
      <c r="E2880" s="17" t="n">
        <v>353.75</v>
      </c>
      <c r="F2880" s="18" t="n">
        <v>16128900</v>
      </c>
      <c r="G2880" s="13" t="n">
        <v>352.24</v>
      </c>
      <c r="I2880" s="7" t="n">
        <f aca="false">C2880 - E2879</f>
        <v>3.68000000000001</v>
      </c>
      <c r="J2880" s="8" t="n">
        <f aca="false">E2879 - D2880</f>
        <v>5.38</v>
      </c>
      <c r="K2880" s="9" t="n">
        <f aca="false">E2880 - E2879</f>
        <v>-0.25</v>
      </c>
      <c r="L2880" s="21" t="n">
        <f aca="false">I2880 / $E$2</f>
        <v>0.036708229426434</v>
      </c>
      <c r="M2880" s="22" t="n">
        <f aca="false">J2880 / $E$2</f>
        <v>0.0536658354114713</v>
      </c>
      <c r="N2880" s="23" t="n">
        <f aca="false">K2880 / $E$2</f>
        <v>-0.00249376558603491</v>
      </c>
      <c r="O2880" s="10" t="str">
        <f aca="false">IF(OR(J2880 &lt; 0, I2880 &lt; 0), IF(J2880 &lt; 0, "BUY", "SELL"), "S.W.")</f>
        <v>S.W.</v>
      </c>
      <c r="P2880" s="11" t="n">
        <f aca="false">IF(OR(O2879="BUY", O2879 = "SELL"), IF(O2879 = "BUY", E2880 - B2880, B2880 - E2880), 0)</f>
        <v>0</v>
      </c>
      <c r="Q2880" s="24" t="n">
        <f aca="false">(F2880 - F2879) / F2879</f>
        <v>0.0201836835380587</v>
      </c>
      <c r="R2880" s="25" t="inlineStr">
        <f aca="true">IF(ROW(Q2880) - 2 &gt;= 3, AVERAGE(Q2880:OFFSET(Q2880,1 - $R$2, 0)), "")</f>
        <is>
          <t/>
        </is>
      </c>
    </row>
    <row collapsed="false" customFormat="false" customHeight="false" hidden="false" ht="13.3" outlineLevel="0" r="2881">
      <c r="A2881" s="20" t="n">
        <v>40737</v>
      </c>
      <c r="B2881" s="14" t="n">
        <v>358.33</v>
      </c>
      <c r="C2881" s="15" t="n">
        <v>360</v>
      </c>
      <c r="D2881" s="16" t="n">
        <v>356.38</v>
      </c>
      <c r="E2881" s="17" t="n">
        <v>358.02</v>
      </c>
      <c r="F2881" s="18" t="n">
        <v>13987100</v>
      </c>
      <c r="G2881" s="13" t="n">
        <v>356.49</v>
      </c>
      <c r="I2881" s="7" t="n">
        <f aca="false">C2881 - E2880</f>
        <v>6.25</v>
      </c>
      <c r="J2881" s="8" t="n">
        <f aca="false">E2880 - D2881</f>
        <v>-2.63</v>
      </c>
      <c r="K2881" s="9" t="n">
        <f aca="false">E2881 - E2880</f>
        <v>4.26999999999998</v>
      </c>
      <c r="L2881" s="21" t="n">
        <f aca="false">I2881 / $E$2</f>
        <v>0.0623441396508728</v>
      </c>
      <c r="M2881" s="22" t="n">
        <f aca="false">J2881 / $E$2</f>
        <v>-0.0262344139650872</v>
      </c>
      <c r="N2881" s="23" t="n">
        <f aca="false">K2881 / $E$2</f>
        <v>0.0425935162094761</v>
      </c>
      <c r="O2881" s="10" t="str">
        <f aca="false">IF(OR(J2881 &lt; 0, I2881 &lt; 0), IF(J2881 &lt; 0, "BUY", "SELL"), "S.W.")</f>
        <v>BUY</v>
      </c>
      <c r="P2881" s="11" t="n">
        <f aca="false">IF(OR(O2880="BUY", O2880 = "SELL"), IF(O2880 = "BUY", E2881 - B2881, B2881 - E2881), 0)</f>
        <v>0</v>
      </c>
      <c r="Q2881" s="24" t="n">
        <f aca="false">(F2881 - F2880) / F2880</f>
        <v>-0.132792688900049</v>
      </c>
      <c r="R2881" s="25" t="inlineStr">
        <f aca="true">IF(ROW(Q2881) - 2 &gt;= 3, AVERAGE(Q2881:OFFSET(Q2881,1 - $R$2, 0)), "")</f>
        <is>
          <t/>
        </is>
      </c>
    </row>
    <row collapsed="false" customFormat="false" customHeight="false" hidden="false" ht="13.3" outlineLevel="0" r="2882">
      <c r="A2882" s="20" t="n">
        <v>40738</v>
      </c>
      <c r="B2882" s="14" t="n">
        <v>361.01</v>
      </c>
      <c r="C2882" s="15" t="n">
        <v>361.61</v>
      </c>
      <c r="D2882" s="16" t="n">
        <v>356.34</v>
      </c>
      <c r="E2882" s="17" t="n">
        <v>357.77</v>
      </c>
      <c r="F2882" s="18" t="n">
        <v>15376200</v>
      </c>
      <c r="G2882" s="13" t="n">
        <v>356.24</v>
      </c>
      <c r="I2882" s="7" t="n">
        <f aca="false">C2882 - E2881</f>
        <v>3.59000000000003</v>
      </c>
      <c r="J2882" s="8" t="n">
        <f aca="false">E2881 - D2882</f>
        <v>1.68000000000001</v>
      </c>
      <c r="K2882" s="9" t="n">
        <f aca="false">E2882 - E2881</f>
        <v>-0.25</v>
      </c>
      <c r="L2882" s="21" t="n">
        <f aca="false">I2882 / $E$2</f>
        <v>0.0358104738154617</v>
      </c>
      <c r="M2882" s="22" t="n">
        <f aca="false">J2882 / $E$2</f>
        <v>0.0167581047381547</v>
      </c>
      <c r="N2882" s="23" t="n">
        <f aca="false">K2882 / $E$2</f>
        <v>-0.00249376558603491</v>
      </c>
      <c r="O2882" s="10" t="str">
        <f aca="false">IF(OR(J2882 &lt; 0, I2882 &lt; 0), IF(J2882 &lt; 0, "BUY", "SELL"), "S.W.")</f>
        <v>S.W.</v>
      </c>
      <c r="P2882" s="11" t="n">
        <f aca="false">IF(OR(O2881="BUY", O2881 = "SELL"), IF(O2881 = "BUY", E2882 - B2882, B2882 - E2882), 0)</f>
        <v>-3.24000000000001</v>
      </c>
      <c r="Q2882" s="24" t="n">
        <f aca="false">(F2882 - F2881) / F2881</f>
        <v>0.0993129383503371</v>
      </c>
      <c r="R2882" s="25" t="inlineStr">
        <f aca="true">IF(ROW(Q2882) - 2 &gt;= 3, AVERAGE(Q2882:OFFSET(Q2882,1 - $R$2, 0)), "")</f>
        <is>
          <t/>
        </is>
      </c>
    </row>
    <row collapsed="false" customFormat="false" customHeight="false" hidden="false" ht="13.3" outlineLevel="0" r="2883">
      <c r="A2883" s="20" t="n">
        <v>40739</v>
      </c>
      <c r="B2883" s="14" t="n">
        <v>361.17</v>
      </c>
      <c r="C2883" s="15" t="n">
        <v>365</v>
      </c>
      <c r="D2883" s="16" t="n">
        <v>359.17</v>
      </c>
      <c r="E2883" s="17" t="n">
        <v>364.92</v>
      </c>
      <c r="F2883" s="18" t="n">
        <v>17302400</v>
      </c>
      <c r="G2883" s="13" t="n">
        <v>363.36</v>
      </c>
      <c r="I2883" s="7" t="n">
        <f aca="false">C2883 - E2882</f>
        <v>7.23000000000002</v>
      </c>
      <c r="J2883" s="8" t="n">
        <f aca="false">E2882 - D2883</f>
        <v>-1.40000000000003</v>
      </c>
      <c r="K2883" s="9" t="n">
        <f aca="false">E2883 - E2882</f>
        <v>7.15000000000003</v>
      </c>
      <c r="L2883" s="21" t="n">
        <f aca="false">I2883 / $E$2</f>
        <v>0.0721197007481299</v>
      </c>
      <c r="M2883" s="22" t="n">
        <f aca="false">J2883 / $E$2</f>
        <v>-0.0139650872817959</v>
      </c>
      <c r="N2883" s="23" t="n">
        <f aca="false">K2883 / $E$2</f>
        <v>0.0713216957605988</v>
      </c>
      <c r="O2883" s="10" t="str">
        <f aca="false">IF(OR(J2883 &lt; 0, I2883 &lt; 0), IF(J2883 &lt; 0, "BUY", "SELL"), "S.W.")</f>
        <v>BUY</v>
      </c>
      <c r="P2883" s="11" t="n">
        <f aca="false">IF(OR(O2882="BUY", O2882 = "SELL"), IF(O2882 = "BUY", E2883 - B2883, B2883 - E2883), 0)</f>
        <v>0</v>
      </c>
      <c r="Q2883" s="24" t="n">
        <f aca="false">(F2883 - F2882) / F2882</f>
        <v>0.125271523523367</v>
      </c>
      <c r="R2883" s="25" t="inlineStr">
        <f aca="true">IF(ROW(Q2883) - 2 &gt;= 3, AVERAGE(Q2883:OFFSET(Q2883,1 - $R$2, 0)), "")</f>
        <is>
          <t/>
        </is>
      </c>
    </row>
    <row collapsed="false" customFormat="false" customHeight="false" hidden="false" ht="13.3" outlineLevel="0" r="2884">
      <c r="A2884" s="20" t="n">
        <v>40742</v>
      </c>
      <c r="B2884" s="14" t="n">
        <v>365.43</v>
      </c>
      <c r="C2884" s="15" t="n">
        <v>374.65</v>
      </c>
      <c r="D2884" s="16" t="n">
        <v>365.28</v>
      </c>
      <c r="E2884" s="17" t="n">
        <v>373.8</v>
      </c>
      <c r="F2884" s="18" t="n">
        <v>20451900</v>
      </c>
      <c r="G2884" s="13" t="n">
        <v>372.2</v>
      </c>
      <c r="I2884" s="7" t="n">
        <f aca="false">C2884 - E2883</f>
        <v>9.72999999999996</v>
      </c>
      <c r="J2884" s="8" t="n">
        <f aca="false">E2883 - D2884</f>
        <v>-0.359999999999957</v>
      </c>
      <c r="K2884" s="9" t="n">
        <f aca="false">E2884 - E2883</f>
        <v>8.88</v>
      </c>
      <c r="L2884" s="21" t="n">
        <f aca="false">I2884 / $E$2</f>
        <v>0.0970573566084784</v>
      </c>
      <c r="M2884" s="22" t="n">
        <f aca="false">J2884 / $E$2</f>
        <v>-0.00359102244388984</v>
      </c>
      <c r="N2884" s="23" t="n">
        <f aca="false">K2884 / $E$2</f>
        <v>0.0885785536159601</v>
      </c>
      <c r="O2884" s="10" t="str">
        <f aca="false">IF(OR(J2884 &lt; 0, I2884 &lt; 0), IF(J2884 &lt; 0, "BUY", "SELL"), "S.W.")</f>
        <v>BUY</v>
      </c>
      <c r="P2884" s="11" t="n">
        <f aca="false">IF(OR(O2883="BUY", O2883 = "SELL"), IF(O2883 = "BUY", E2884 - B2884, B2884 - E2884), 0)</f>
        <v>8.37</v>
      </c>
      <c r="Q2884" s="24" t="n">
        <f aca="false">(F2884 - F2883) / F2883</f>
        <v>0.182026770852599</v>
      </c>
      <c r="R2884" s="25" t="inlineStr">
        <f aca="true">IF(ROW(Q2884) - 2 &gt;= 3, AVERAGE(Q2884:OFFSET(Q2884,1 - $R$2, 0)), "")</f>
        <is>
          <t/>
        </is>
      </c>
    </row>
    <row collapsed="false" customFormat="false" customHeight="false" hidden="false" ht="13.3" outlineLevel="0" r="2885">
      <c r="A2885" s="20" t="n">
        <v>40743</v>
      </c>
      <c r="B2885" s="14" t="n">
        <v>378</v>
      </c>
      <c r="C2885" s="15" t="n">
        <v>378.65</v>
      </c>
      <c r="D2885" s="16" t="n">
        <v>373.32</v>
      </c>
      <c r="E2885" s="17" t="n">
        <v>376.85</v>
      </c>
      <c r="F2885" s="18" t="n">
        <v>29255200</v>
      </c>
      <c r="G2885" s="13" t="n">
        <v>375.24</v>
      </c>
      <c r="I2885" s="7" t="n">
        <f aca="false">C2885 - E2884</f>
        <v>4.84999999999997</v>
      </c>
      <c r="J2885" s="8" t="n">
        <f aca="false">E2884 - D2885</f>
        <v>0.480000000000018</v>
      </c>
      <c r="K2885" s="9" t="n">
        <f aca="false">E2885 - E2884</f>
        <v>3.05000000000001</v>
      </c>
      <c r="L2885" s="21" t="n">
        <f aca="false">I2885 / $E$2</f>
        <v>0.048379052369077</v>
      </c>
      <c r="M2885" s="22" t="n">
        <f aca="false">J2885 / $E$2</f>
        <v>0.00478802992518721</v>
      </c>
      <c r="N2885" s="23" t="n">
        <f aca="false">K2885 / $E$2</f>
        <v>0.030423940149626</v>
      </c>
      <c r="O2885" s="10" t="str">
        <f aca="false">IF(OR(J2885 &lt; 0, I2885 &lt; 0), IF(J2885 &lt; 0, "BUY", "SELL"), "S.W.")</f>
        <v>S.W.</v>
      </c>
      <c r="P2885" s="11" t="n">
        <f aca="false">IF(OR(O2884="BUY", O2884 = "SELL"), IF(O2884 = "BUY", E2885 - B2885, B2885 - E2885), 0)</f>
        <v>-1.14999999999998</v>
      </c>
      <c r="Q2885" s="24" t="n">
        <f aca="false">(F2885 - F2884) / F2884</f>
        <v>0.430439225695412</v>
      </c>
      <c r="R2885" s="25" t="inlineStr">
        <f aca="true">IF(ROW(Q2885) - 2 &gt;= 3, AVERAGE(Q2885:OFFSET(Q2885,1 - $R$2, 0)), "")</f>
        <is>
          <t/>
        </is>
      </c>
    </row>
    <row collapsed="false" customFormat="false" customHeight="false" hidden="false" ht="13.3" outlineLevel="0" r="2886">
      <c r="A2886" s="20" t="n">
        <v>40744</v>
      </c>
      <c r="B2886" s="14" t="n">
        <v>396.12</v>
      </c>
      <c r="C2886" s="15" t="n">
        <v>396.27</v>
      </c>
      <c r="D2886" s="16" t="n">
        <v>386</v>
      </c>
      <c r="E2886" s="17" t="n">
        <v>386.9</v>
      </c>
      <c r="F2886" s="18" t="n">
        <v>33619300</v>
      </c>
      <c r="G2886" s="13" t="n">
        <v>385.25</v>
      </c>
      <c r="I2886" s="7" t="n">
        <f aca="false">C2886 - E2885</f>
        <v>19.42</v>
      </c>
      <c r="J2886" s="8" t="n">
        <f aca="false">E2885 - D2886</f>
        <v>-9.14999999999998</v>
      </c>
      <c r="K2886" s="9" t="n">
        <f aca="false">E2886 - E2885</f>
        <v>10.05</v>
      </c>
      <c r="L2886" s="21" t="n">
        <f aca="false">I2886 / $E$2</f>
        <v>0.193715710723192</v>
      </c>
      <c r="M2886" s="22" t="n">
        <f aca="false">J2886 / $E$2</f>
        <v>-0.0912718204488776</v>
      </c>
      <c r="N2886" s="23" t="n">
        <f aca="false">K2886 / $E$2</f>
        <v>0.100249376558603</v>
      </c>
      <c r="O2886" s="10" t="str">
        <f aca="false">IF(OR(J2886 &lt; 0, I2886 &lt; 0), IF(J2886 &lt; 0, "BUY", "SELL"), "S.W.")</f>
        <v>BUY</v>
      </c>
      <c r="P2886" s="11" t="n">
        <f aca="false">IF(OR(O2885="BUY", O2885 = "SELL"), IF(O2885 = "BUY", E2886 - B2886, B2886 - E2886), 0)</f>
        <v>0</v>
      </c>
      <c r="Q2886" s="24" t="n">
        <f aca="false">(F2886 - F2885) / F2885</f>
        <v>0.149173480270174</v>
      </c>
      <c r="R2886" s="25" t="inlineStr">
        <f aca="true">IF(ROW(Q2886) - 2 &gt;= 3, AVERAGE(Q2886:OFFSET(Q2886,1 - $R$2, 0)), "")</f>
        <is>
          <t/>
        </is>
      </c>
    </row>
    <row collapsed="false" customFormat="false" customHeight="false" hidden="false" ht="13.3" outlineLevel="0" r="2887">
      <c r="A2887" s="20" t="n">
        <v>40745</v>
      </c>
      <c r="B2887" s="14" t="n">
        <v>386.95</v>
      </c>
      <c r="C2887" s="15" t="n">
        <v>390.06</v>
      </c>
      <c r="D2887" s="16" t="n">
        <v>383.9</v>
      </c>
      <c r="E2887" s="17" t="n">
        <v>387.29</v>
      </c>
      <c r="F2887" s="18" t="n">
        <v>18804800</v>
      </c>
      <c r="G2887" s="13" t="n">
        <v>385.63</v>
      </c>
      <c r="I2887" s="7" t="n">
        <f aca="false">C2887 - E2886</f>
        <v>3.16000000000002</v>
      </c>
      <c r="J2887" s="8" t="n">
        <f aca="false">E2886 - D2887</f>
        <v>3</v>
      </c>
      <c r="K2887" s="9" t="n">
        <f aca="false">E2887 - E2886</f>
        <v>0.390000000000043</v>
      </c>
      <c r="L2887" s="21" t="n">
        <f aca="false">I2887 / $E$2</f>
        <v>0.0315211970074815</v>
      </c>
      <c r="M2887" s="22" t="n">
        <f aca="false">J2887 / $E$2</f>
        <v>0.0299251870324189</v>
      </c>
      <c r="N2887" s="23" t="n">
        <f aca="false">K2887 / $E$2</f>
        <v>0.00389027431421489</v>
      </c>
      <c r="O2887" s="10" t="str">
        <f aca="false">IF(OR(J2887 &lt; 0, I2887 &lt; 0), IF(J2887 &lt; 0, "BUY", "SELL"), "S.W.")</f>
        <v>S.W.</v>
      </c>
      <c r="P2887" s="11" t="n">
        <f aca="false">IF(OR(O2886="BUY", O2886 = "SELL"), IF(O2886 = "BUY", E2887 - B2887, B2887 - E2887), 0)</f>
        <v>0.340000000000032</v>
      </c>
      <c r="Q2887" s="24" t="n">
        <f aca="false">(F2887 - F2886) / F2886</f>
        <v>-0.440654623980868</v>
      </c>
      <c r="R2887" s="25" t="inlineStr">
        <f aca="true">IF(ROW(Q2887) - 2 &gt;= 3, AVERAGE(Q2887:OFFSET(Q2887,1 - $R$2, 0)), "")</f>
        <is>
          <t/>
        </is>
      </c>
    </row>
    <row collapsed="false" customFormat="false" customHeight="false" hidden="false" ht="13.3" outlineLevel="0" r="2888">
      <c r="A2888" s="20" t="n">
        <v>40746</v>
      </c>
      <c r="B2888" s="14" t="n">
        <v>388.32</v>
      </c>
      <c r="C2888" s="15" t="n">
        <v>395.05</v>
      </c>
      <c r="D2888" s="16" t="n">
        <v>387.75</v>
      </c>
      <c r="E2888" s="17" t="n">
        <v>393.3</v>
      </c>
      <c r="F2888" s="18" t="n">
        <v>18454600</v>
      </c>
      <c r="G2888" s="13" t="n">
        <v>391.62</v>
      </c>
      <c r="I2888" s="7" t="n">
        <f aca="false">C2888 - E2887</f>
        <v>7.75999999999999</v>
      </c>
      <c r="J2888" s="8" t="n">
        <f aca="false">E2887 - D2888</f>
        <v>-0.45999999999998</v>
      </c>
      <c r="K2888" s="9" t="n">
        <f aca="false">E2888 - E2887</f>
        <v>6.00999999999999</v>
      </c>
      <c r="L2888" s="21" t="n">
        <f aca="false">I2888 / $E$2</f>
        <v>0.0774064837905236</v>
      </c>
      <c r="M2888" s="22" t="n">
        <f aca="false">J2888 / $E$2</f>
        <v>-0.00458852867830404</v>
      </c>
      <c r="N2888" s="23" t="n">
        <f aca="false">K2888 / $E$2</f>
        <v>0.0599501246882792</v>
      </c>
      <c r="O2888" s="10" t="str">
        <f aca="false">IF(OR(J2888 &lt; 0, I2888 &lt; 0), IF(J2888 &lt; 0, "BUY", "SELL"), "S.W.")</f>
        <v>BUY</v>
      </c>
      <c r="P2888" s="11" t="n">
        <f aca="false">IF(OR(O2887="BUY", O2887 = "SELL"), IF(O2887 = "BUY", E2888 - B2888, B2888 - E2888), 0)</f>
        <v>0</v>
      </c>
      <c r="Q2888" s="24" t="n">
        <f aca="false">(F2888 - F2887) / F2887</f>
        <v>-0.0186229047902663</v>
      </c>
      <c r="R2888" s="25" t="inlineStr">
        <f aca="true">IF(ROW(Q2888) - 2 &gt;= 3, AVERAGE(Q2888:OFFSET(Q2888,1 - $R$2, 0)), "")</f>
        <is>
          <t/>
        </is>
      </c>
    </row>
    <row collapsed="false" customFormat="false" customHeight="false" hidden="false" ht="13.3" outlineLevel="0" r="2889">
      <c r="A2889" s="20" t="n">
        <v>40749</v>
      </c>
      <c r="B2889" s="14" t="n">
        <v>390.35</v>
      </c>
      <c r="C2889" s="15" t="n">
        <v>400</v>
      </c>
      <c r="D2889" s="16" t="n">
        <v>389.62</v>
      </c>
      <c r="E2889" s="17" t="n">
        <v>398.5</v>
      </c>
      <c r="F2889" s="18" t="n">
        <v>21064500</v>
      </c>
      <c r="G2889" s="13" t="n">
        <v>396.8</v>
      </c>
      <c r="I2889" s="7" t="n">
        <f aca="false">C2889 - E2888</f>
        <v>6.69999999999999</v>
      </c>
      <c r="J2889" s="8" t="n">
        <f aca="false">E2888 - D2889</f>
        <v>3.68000000000001</v>
      </c>
      <c r="K2889" s="9" t="n">
        <f aca="false">E2889 - E2888</f>
        <v>5.19999999999999</v>
      </c>
      <c r="L2889" s="21" t="n">
        <f aca="false">I2889 / $E$2</f>
        <v>0.0668329177057355</v>
      </c>
      <c r="M2889" s="22" t="n">
        <f aca="false">J2889 / $E$2</f>
        <v>0.036708229426434</v>
      </c>
      <c r="N2889" s="23" t="n">
        <f aca="false">K2889 / $E$2</f>
        <v>0.0518703241895261</v>
      </c>
      <c r="O2889" s="10" t="str">
        <f aca="false">IF(OR(J2889 &lt; 0, I2889 &lt; 0), IF(J2889 &lt; 0, "BUY", "SELL"), "S.W.")</f>
        <v>S.W.</v>
      </c>
      <c r="P2889" s="11" t="n">
        <f aca="false">IF(OR(O2888="BUY", O2888 = "SELL"), IF(O2888 = "BUY", E2889 - B2889, B2889 - E2889), 0)</f>
        <v>8.14999999999998</v>
      </c>
      <c r="Q2889" s="24" t="n">
        <f aca="false">(F2889 - F2888) / F2888</f>
        <v>0.141422734711129</v>
      </c>
      <c r="R2889" s="25" t="inlineStr">
        <f aca="true">IF(ROW(Q2889) - 2 &gt;= 3, AVERAGE(Q2889:OFFSET(Q2889,1 - $R$2, 0)), "")</f>
        <is>
          <t/>
        </is>
      </c>
    </row>
    <row collapsed="false" customFormat="false" customHeight="false" hidden="false" ht="13.3" outlineLevel="0" r="2890">
      <c r="A2890" s="20" t="n">
        <v>40750</v>
      </c>
      <c r="B2890" s="14" t="n">
        <v>400</v>
      </c>
      <c r="C2890" s="15" t="n">
        <v>404.5</v>
      </c>
      <c r="D2890" s="16" t="n">
        <v>399.68</v>
      </c>
      <c r="E2890" s="17" t="n">
        <v>403.41</v>
      </c>
      <c r="F2890" s="18" t="n">
        <v>17020800</v>
      </c>
      <c r="G2890" s="13" t="n">
        <v>401.69</v>
      </c>
      <c r="I2890" s="7" t="n">
        <f aca="false">C2890 - E2889</f>
        <v>6</v>
      </c>
      <c r="J2890" s="8" t="n">
        <f aca="false">E2889 - D2890</f>
        <v>-1.18000000000001</v>
      </c>
      <c r="K2890" s="9" t="n">
        <f aca="false">E2890 - E2889</f>
        <v>4.91000000000003</v>
      </c>
      <c r="L2890" s="21" t="n">
        <f aca="false">I2890 / $E$2</f>
        <v>0.0598503740648379</v>
      </c>
      <c r="M2890" s="22" t="n">
        <f aca="false">J2890 / $E$2</f>
        <v>-0.0117705735660849</v>
      </c>
      <c r="N2890" s="23" t="n">
        <f aca="false">K2890 / $E$2</f>
        <v>0.0489775561097259</v>
      </c>
      <c r="O2890" s="10" t="str">
        <f aca="false">IF(OR(J2890 &lt; 0, I2890 &lt; 0), IF(J2890 &lt; 0, "BUY", "SELL"), "S.W.")</f>
        <v>BUY</v>
      </c>
      <c r="P2890" s="11" t="n">
        <f aca="false">IF(OR(O2889="BUY", O2889 = "SELL"), IF(O2889 = "BUY", E2890 - B2890, B2890 - E2890), 0)</f>
        <v>0</v>
      </c>
      <c r="Q2890" s="24" t="n">
        <f aca="false">(F2890 - F2889) / F2889</f>
        <v>-0.191967528305918</v>
      </c>
      <c r="R2890" s="25" t="inlineStr">
        <f aca="true">IF(ROW(Q2890) - 2 &gt;= 3, AVERAGE(Q2890:OFFSET(Q2890,1 - $R$2, 0)), "")</f>
        <is>
          <t/>
        </is>
      </c>
    </row>
    <row collapsed="false" customFormat="false" customHeight="false" hidden="false" ht="13.3" outlineLevel="0" r="2891">
      <c r="A2891" s="20" t="n">
        <v>40751</v>
      </c>
      <c r="B2891" s="14" t="n">
        <v>400.59</v>
      </c>
      <c r="C2891" s="15" t="n">
        <v>402.64</v>
      </c>
      <c r="D2891" s="16" t="n">
        <v>392.15</v>
      </c>
      <c r="E2891" s="17" t="n">
        <v>392.59</v>
      </c>
      <c r="F2891" s="18" t="n">
        <v>23547300</v>
      </c>
      <c r="G2891" s="13" t="n">
        <v>390.91</v>
      </c>
      <c r="I2891" s="7" t="n">
        <f aca="false">C2891 - E2890</f>
        <v>-0.770000000000039</v>
      </c>
      <c r="J2891" s="8" t="n">
        <f aca="false">E2890 - D2891</f>
        <v>11.26</v>
      </c>
      <c r="K2891" s="9" t="n">
        <f aca="false">E2891 - E2890</f>
        <v>-10.8200000000001</v>
      </c>
      <c r="L2891" s="21" t="n">
        <f aca="false">I2891 / $E$2</f>
        <v>-0.00768079800498792</v>
      </c>
      <c r="M2891" s="22" t="n">
        <f aca="false">J2891 / $E$2</f>
        <v>0.112319201995013</v>
      </c>
      <c r="N2891" s="23" t="n">
        <f aca="false">K2891 / $E$2</f>
        <v>-0.107930174563592</v>
      </c>
      <c r="O2891" s="10" t="str">
        <f aca="false">IF(OR(J2891 &lt; 0, I2891 &lt; 0), IF(J2891 &lt; 0, "BUY", "SELL"), "S.W.")</f>
        <v>SELL</v>
      </c>
      <c r="P2891" s="11" t="n">
        <f aca="false">IF(OR(O2890="BUY", O2890 = "SELL"), IF(O2890 = "BUY", E2891 - B2891, B2891 - E2891), 0)</f>
        <v>-8</v>
      </c>
      <c r="Q2891" s="24" t="n">
        <f aca="false">(F2891 - F2890) / F2890</f>
        <v>0.383442611393119</v>
      </c>
      <c r="R2891" s="25" t="inlineStr">
        <f aca="true">IF(ROW(Q2891) - 2 &gt;= 3, AVERAGE(Q2891:OFFSET(Q2891,1 - $R$2, 0)), "")</f>
        <is>
          <t/>
        </is>
      </c>
    </row>
    <row collapsed="false" customFormat="false" customHeight="false" hidden="false" ht="13.3" outlineLevel="0" r="2892">
      <c r="A2892" s="20" t="n">
        <v>40752</v>
      </c>
      <c r="B2892" s="14" t="n">
        <v>391.62</v>
      </c>
      <c r="C2892" s="15" t="n">
        <v>396.99</v>
      </c>
      <c r="D2892" s="16" t="n">
        <v>388.13</v>
      </c>
      <c r="E2892" s="17" t="n">
        <v>391.82</v>
      </c>
      <c r="F2892" s="18" t="n">
        <v>21215500</v>
      </c>
      <c r="G2892" s="13" t="n">
        <v>390.14</v>
      </c>
      <c r="I2892" s="7" t="n">
        <f aca="false">C2892 - E2891</f>
        <v>4.40000000000003</v>
      </c>
      <c r="J2892" s="8" t="n">
        <f aca="false">E2891 - D2892</f>
        <v>4.45999999999998</v>
      </c>
      <c r="K2892" s="9" t="n">
        <f aca="false">E2892 - E2891</f>
        <v>-0.769999999999982</v>
      </c>
      <c r="L2892" s="21" t="n">
        <f aca="false">I2892 / $E$2</f>
        <v>0.0438902743142148</v>
      </c>
      <c r="M2892" s="22" t="n">
        <f aca="false">J2892 / $E$2</f>
        <v>0.0444887780548626</v>
      </c>
      <c r="N2892" s="23" t="n">
        <f aca="false">K2892 / $E$2</f>
        <v>-0.00768079800498735</v>
      </c>
      <c r="O2892" s="10" t="str">
        <f aca="false">IF(OR(J2892 &lt; 0, I2892 &lt; 0), IF(J2892 &lt; 0, "BUY", "SELL"), "S.W.")</f>
        <v>S.W.</v>
      </c>
      <c r="P2892" s="11" t="n">
        <f aca="false">IF(OR(O2891="BUY", O2891 = "SELL"), IF(O2891 = "BUY", E2892 - B2892, B2892 - E2892), 0)</f>
        <v>-0.199999999999989</v>
      </c>
      <c r="Q2892" s="24" t="n">
        <f aca="false">(F2892 - F2891) / F2891</f>
        <v>-0.0990262153198031</v>
      </c>
      <c r="R2892" s="25" t="inlineStr">
        <f aca="true">IF(ROW(Q2892) - 2 &gt;= 3, AVERAGE(Q2892:OFFSET(Q2892,1 - $R$2, 0)), "")</f>
        <is>
          <t/>
        </is>
      </c>
    </row>
    <row collapsed="false" customFormat="false" customHeight="false" hidden="false" ht="13.3" outlineLevel="0" r="2893">
      <c r="A2893" s="20" t="n">
        <v>40753</v>
      </c>
      <c r="B2893" s="14" t="n">
        <v>387.64</v>
      </c>
      <c r="C2893" s="15" t="n">
        <v>395.15</v>
      </c>
      <c r="D2893" s="16" t="n">
        <v>384</v>
      </c>
      <c r="E2893" s="17" t="n">
        <v>390.48</v>
      </c>
      <c r="F2893" s="18" t="n">
        <v>22592300</v>
      </c>
      <c r="G2893" s="13" t="n">
        <v>388.81</v>
      </c>
      <c r="I2893" s="7" t="n">
        <f aca="false">C2893 - E2892</f>
        <v>3.32999999999998</v>
      </c>
      <c r="J2893" s="8" t="n">
        <f aca="false">E2892 - D2893</f>
        <v>7.81999999999999</v>
      </c>
      <c r="K2893" s="9" t="n">
        <f aca="false">E2893 - E2892</f>
        <v>-1.33999999999998</v>
      </c>
      <c r="L2893" s="21" t="n">
        <f aca="false">I2893 / $E$2</f>
        <v>0.0332169576059849</v>
      </c>
      <c r="M2893" s="22" t="n">
        <f aca="false">J2893 / $E$2</f>
        <v>0.078004987531172</v>
      </c>
      <c r="N2893" s="23" t="n">
        <f aca="false">K2893 / $E$2</f>
        <v>-0.0133665835411469</v>
      </c>
      <c r="O2893" s="10" t="str">
        <f aca="false">IF(OR(J2893 &lt; 0, I2893 &lt; 0), IF(J2893 &lt; 0, "BUY", "SELL"), "S.W.")</f>
        <v>S.W.</v>
      </c>
      <c r="P2893" s="11" t="n">
        <f aca="false">IF(OR(O2892="BUY", O2892 = "SELL"), IF(O2892 = "BUY", E2893 - B2893, B2893 - E2893), 0)</f>
        <v>0</v>
      </c>
      <c r="Q2893" s="24" t="n">
        <f aca="false">(F2893 - F2892) / F2892</f>
        <v>0.0648959487167401</v>
      </c>
      <c r="R2893" s="25" t="inlineStr">
        <f aca="true">IF(ROW(Q2893) - 2 &gt;= 3, AVERAGE(Q2893:OFFSET(Q2893,1 - $R$2, 0)), "")</f>
        <is>
          <t/>
        </is>
      </c>
    </row>
    <row collapsed="false" customFormat="false" customHeight="false" hidden="false" ht="13.3" outlineLevel="0" r="2894">
      <c r="A2894" s="20" t="n">
        <v>40756</v>
      </c>
      <c r="B2894" s="14" t="n">
        <v>397.78</v>
      </c>
      <c r="C2894" s="15" t="n">
        <v>399.5</v>
      </c>
      <c r="D2894" s="16" t="n">
        <v>392.37</v>
      </c>
      <c r="E2894" s="17" t="n">
        <v>396.75</v>
      </c>
      <c r="F2894" s="18" t="n">
        <v>21887000</v>
      </c>
      <c r="G2894" s="13" t="n">
        <v>395.05</v>
      </c>
      <c r="I2894" s="7" t="n">
        <f aca="false">C2894 - E2893</f>
        <v>9.01999999999998</v>
      </c>
      <c r="J2894" s="8" t="n">
        <f aca="false">E2893 - D2894</f>
        <v>-1.88999999999999</v>
      </c>
      <c r="K2894" s="9" t="n">
        <f aca="false">E2894 - E2893</f>
        <v>6.26999999999998</v>
      </c>
      <c r="L2894" s="21" t="n">
        <f aca="false">I2894 / $E$2</f>
        <v>0.0899750623441395</v>
      </c>
      <c r="M2894" s="22" t="n">
        <f aca="false">J2894 / $E$2</f>
        <v>-0.0188528678304238</v>
      </c>
      <c r="N2894" s="23" t="n">
        <f aca="false">K2894 / $E$2</f>
        <v>0.0625436408977554</v>
      </c>
      <c r="O2894" s="10" t="str">
        <f aca="false">IF(OR(J2894 &lt; 0, I2894 &lt; 0), IF(J2894 &lt; 0, "BUY", "SELL"), "S.W.")</f>
        <v>BUY</v>
      </c>
      <c r="P2894" s="11" t="n">
        <f aca="false">IF(OR(O2893="BUY", O2893 = "SELL"), IF(O2893 = "BUY", E2894 - B2894, B2894 - E2894), 0)</f>
        <v>0</v>
      </c>
      <c r="Q2894" s="24" t="n">
        <f aca="false">(F2894 - F2893) / F2893</f>
        <v>-0.0312186010277838</v>
      </c>
      <c r="R2894" s="25" t="inlineStr">
        <f aca="true">IF(ROW(Q2894) - 2 &gt;= 3, AVERAGE(Q2894:OFFSET(Q2894,1 - $R$2, 0)), "")</f>
        <is>
          <t/>
        </is>
      </c>
    </row>
    <row collapsed="false" customFormat="false" customHeight="false" hidden="false" ht="13.3" outlineLevel="0" r="2895">
      <c r="A2895" s="20" t="n">
        <v>40757</v>
      </c>
      <c r="B2895" s="14" t="n">
        <v>397.65</v>
      </c>
      <c r="C2895" s="15" t="n">
        <v>397.9</v>
      </c>
      <c r="D2895" s="16" t="n">
        <v>388.35</v>
      </c>
      <c r="E2895" s="17" t="n">
        <v>388.91</v>
      </c>
      <c r="F2895" s="18" t="n">
        <v>22840700</v>
      </c>
      <c r="G2895" s="13" t="n">
        <v>387.25</v>
      </c>
      <c r="I2895" s="7" t="n">
        <f aca="false">C2895 - E2894</f>
        <v>1.14999999999998</v>
      </c>
      <c r="J2895" s="8" t="n">
        <f aca="false">E2894 - D2895</f>
        <v>8.39999999999998</v>
      </c>
      <c r="K2895" s="9" t="n">
        <f aca="false">E2895 - E2894</f>
        <v>-7.83999999999998</v>
      </c>
      <c r="L2895" s="21" t="n">
        <f aca="false">I2895 / $E$2</f>
        <v>0.0114713216957604</v>
      </c>
      <c r="M2895" s="22" t="n">
        <f aca="false">J2895 / $E$2</f>
        <v>0.0837905236907728</v>
      </c>
      <c r="N2895" s="23" t="n">
        <f aca="false">K2895 / $E$2</f>
        <v>-0.0782044887780546</v>
      </c>
      <c r="O2895" s="10" t="str">
        <f aca="false">IF(OR(J2895 &lt; 0, I2895 &lt; 0), IF(J2895 &lt; 0, "BUY", "SELL"), "S.W.")</f>
        <v>S.W.</v>
      </c>
      <c r="P2895" s="11" t="n">
        <f aca="false">IF(OR(O2894="BUY", O2894 = "SELL"), IF(O2894 = "BUY", E2895 - B2895, B2895 - E2895), 0)</f>
        <v>-8.73999999999995</v>
      </c>
      <c r="Q2895" s="24" t="n">
        <f aca="false">(F2895 - F2894) / F2894</f>
        <v>0.0435738109379997</v>
      </c>
      <c r="R2895" s="25" t="inlineStr">
        <f aca="true">IF(ROW(Q2895) - 2 &gt;= 3, AVERAGE(Q2895:OFFSET(Q2895,1 - $R$2, 0)), "")</f>
        <is>
          <t/>
        </is>
      </c>
    </row>
    <row collapsed="false" customFormat="false" customHeight="false" hidden="false" ht="13.3" outlineLevel="0" r="2896">
      <c r="A2896" s="20" t="n">
        <v>40758</v>
      </c>
      <c r="B2896" s="14" t="n">
        <v>390.98</v>
      </c>
      <c r="C2896" s="15" t="n">
        <v>393.55</v>
      </c>
      <c r="D2896" s="16" t="n">
        <v>382.24</v>
      </c>
      <c r="E2896" s="17" t="n">
        <v>392.57</v>
      </c>
      <c r="F2896" s="18" t="n">
        <v>26161000</v>
      </c>
      <c r="G2896" s="13" t="n">
        <v>390.89</v>
      </c>
      <c r="I2896" s="7" t="n">
        <f aca="false">C2896 - E2895</f>
        <v>4.63999999999999</v>
      </c>
      <c r="J2896" s="8" t="n">
        <f aca="false">E2895 - D2896</f>
        <v>6.67000000000002</v>
      </c>
      <c r="K2896" s="9" t="n">
        <f aca="false">E2896 - E2895</f>
        <v>3.65999999999997</v>
      </c>
      <c r="L2896" s="21" t="n">
        <f aca="false">I2896 / $E$2</f>
        <v>0.0462842892768078</v>
      </c>
      <c r="M2896" s="22" t="n">
        <f aca="false">J2896 / $E$2</f>
        <v>0.0665336658354116</v>
      </c>
      <c r="N2896" s="23" t="n">
        <f aca="false">K2896 / $E$2</f>
        <v>0.0365087281795508</v>
      </c>
      <c r="O2896" s="10" t="str">
        <f aca="false">IF(OR(J2896 &lt; 0, I2896 &lt; 0), IF(J2896 &lt; 0, "BUY", "SELL"), "S.W.")</f>
        <v>S.W.</v>
      </c>
      <c r="P2896" s="11" t="n">
        <f aca="false">IF(OR(O2895="BUY", O2895 = "SELL"), IF(O2895 = "BUY", E2896 - B2896, B2896 - E2896), 0)</f>
        <v>0</v>
      </c>
      <c r="Q2896" s="24" t="n">
        <f aca="false">(F2896 - F2895) / F2895</f>
        <v>0.145367698888388</v>
      </c>
      <c r="R2896" s="25" t="inlineStr">
        <f aca="true">IF(ROW(Q2896) - 2 &gt;= 3, AVERAGE(Q2896:OFFSET(Q2896,1 - $R$2, 0)), "")</f>
        <is>
          <t/>
        </is>
      </c>
    </row>
    <row collapsed="false" customFormat="false" customHeight="false" hidden="false" ht="13.3" outlineLevel="0" r="2897">
      <c r="A2897" s="20" t="n">
        <v>40759</v>
      </c>
      <c r="B2897" s="14" t="n">
        <v>389.41</v>
      </c>
      <c r="C2897" s="15" t="n">
        <v>391.32</v>
      </c>
      <c r="D2897" s="16" t="n">
        <v>377.35</v>
      </c>
      <c r="E2897" s="17" t="n">
        <v>377.37</v>
      </c>
      <c r="F2897" s="18" t="n">
        <v>31121700</v>
      </c>
      <c r="G2897" s="13" t="n">
        <v>375.76</v>
      </c>
      <c r="I2897" s="7" t="n">
        <f aca="false">C2897 - E2896</f>
        <v>-1.25</v>
      </c>
      <c r="J2897" s="8" t="n">
        <f aca="false">E2896 - D2897</f>
        <v>15.22</v>
      </c>
      <c r="K2897" s="9" t="n">
        <f aca="false">E2897 - E2896</f>
        <v>-15.2</v>
      </c>
      <c r="L2897" s="21" t="n">
        <f aca="false">I2897 / $E$2</f>
        <v>-0.0124688279301746</v>
      </c>
      <c r="M2897" s="22" t="n">
        <f aca="false">J2897 / $E$2</f>
        <v>0.151820448877805</v>
      </c>
      <c r="N2897" s="23" t="n">
        <f aca="false">K2897 / $E$2</f>
        <v>-0.151620947630923</v>
      </c>
      <c r="O2897" s="10" t="str">
        <f aca="false">IF(OR(J2897 &lt; 0, I2897 &lt; 0), IF(J2897 &lt; 0, "BUY", "SELL"), "S.W.")</f>
        <v>SELL</v>
      </c>
      <c r="P2897" s="11" t="n">
        <f aca="false">IF(OR(O2896="BUY", O2896 = "SELL"), IF(O2896 = "BUY", E2897 - B2897, B2897 - E2897), 0)</f>
        <v>0</v>
      </c>
      <c r="Q2897" s="24" t="n">
        <f aca="false">(F2897 - F2896) / F2896</f>
        <v>0.189621956347234</v>
      </c>
      <c r="R2897" s="25" t="inlineStr">
        <f aca="true">IF(ROW(Q2897) - 2 &gt;= 3, AVERAGE(Q2897:OFFSET(Q2897,1 - $R$2, 0)), "")</f>
        <is>
          <t/>
        </is>
      </c>
    </row>
    <row collapsed="false" customFormat="false" customHeight="false" hidden="false" ht="13.3" outlineLevel="0" r="2898">
      <c r="A2898" s="20" t="n">
        <v>40760</v>
      </c>
      <c r="B2898" s="14" t="n">
        <v>380.44</v>
      </c>
      <c r="C2898" s="15" t="n">
        <v>383.5</v>
      </c>
      <c r="D2898" s="16" t="n">
        <v>362.57</v>
      </c>
      <c r="E2898" s="17" t="n">
        <v>373.62</v>
      </c>
      <c r="F2898" s="18" t="n">
        <v>43021100</v>
      </c>
      <c r="G2898" s="13" t="n">
        <v>372.02</v>
      </c>
      <c r="I2898" s="7" t="n">
        <f aca="false">C2898 - E2897</f>
        <v>6.13</v>
      </c>
      <c r="J2898" s="8" t="n">
        <f aca="false">E2897 - D2898</f>
        <v>14.8</v>
      </c>
      <c r="K2898" s="9" t="n">
        <f aca="false">E2898 - E2897</f>
        <v>-3.75</v>
      </c>
      <c r="L2898" s="21" t="n">
        <f aca="false">I2898 / $E$2</f>
        <v>0.061147132169576</v>
      </c>
      <c r="M2898" s="22" t="n">
        <f aca="false">J2898 / $E$2</f>
        <v>0.147630922693267</v>
      </c>
      <c r="N2898" s="23" t="n">
        <f aca="false">K2898 / $E$2</f>
        <v>-0.0374064837905237</v>
      </c>
      <c r="O2898" s="10" t="str">
        <f aca="false">IF(OR(J2898 &lt; 0, I2898 &lt; 0), IF(J2898 &lt; 0, "BUY", "SELL"), "S.W.")</f>
        <v>S.W.</v>
      </c>
      <c r="P2898" s="11" t="n">
        <f aca="false">IF(OR(O2897="BUY", O2897 = "SELL"), IF(O2897 = "BUY", E2898 - B2898, B2898 - E2898), 0)</f>
        <v>6.81999999999999</v>
      </c>
      <c r="Q2898" s="24" t="n">
        <f aca="false">(F2898 - F2897) / F2897</f>
        <v>0.382350578535234</v>
      </c>
      <c r="R2898" s="25" t="inlineStr">
        <f aca="true">IF(ROW(Q2898) - 2 &gt;= 3, AVERAGE(Q2898:OFFSET(Q2898,1 - $R$2, 0)), "")</f>
        <is>
          <t/>
        </is>
      </c>
    </row>
    <row collapsed="false" customFormat="false" customHeight="false" hidden="false" ht="13.3" outlineLevel="0" r="2899">
      <c r="A2899" s="20" t="n">
        <v>40763</v>
      </c>
      <c r="B2899" s="14" t="n">
        <v>361.69</v>
      </c>
      <c r="C2899" s="15" t="n">
        <v>367.77</v>
      </c>
      <c r="D2899" s="16" t="n">
        <v>353.02</v>
      </c>
      <c r="E2899" s="17" t="n">
        <v>353.21</v>
      </c>
      <c r="F2899" s="18" t="n">
        <v>40851200</v>
      </c>
      <c r="G2899" s="13" t="n">
        <v>351.7</v>
      </c>
      <c r="I2899" s="7" t="n">
        <f aca="false">C2899 - E2898</f>
        <v>-5.85000000000002</v>
      </c>
      <c r="J2899" s="8" t="n">
        <f aca="false">E2898 - D2899</f>
        <v>20.6</v>
      </c>
      <c r="K2899" s="9" t="n">
        <f aca="false">E2899 - E2898</f>
        <v>-20.41</v>
      </c>
      <c r="L2899" s="21" t="n">
        <f aca="false">I2899 / $E$2</f>
        <v>-0.0583541147132172</v>
      </c>
      <c r="M2899" s="22" t="n">
        <f aca="false">J2899 / $E$2</f>
        <v>0.205486284289277</v>
      </c>
      <c r="N2899" s="23" t="n">
        <f aca="false">K2899 / $E$2</f>
        <v>-0.203591022443891</v>
      </c>
      <c r="O2899" s="10" t="str">
        <f aca="false">IF(OR(J2899 &lt; 0, I2899 &lt; 0), IF(J2899 &lt; 0, "BUY", "SELL"), "S.W.")</f>
        <v>SELL</v>
      </c>
      <c r="P2899" s="11" t="n">
        <f aca="false">IF(OR(O2898="BUY", O2898 = "SELL"), IF(O2898 = "BUY", E2899 - B2899, B2899 - E2899), 0)</f>
        <v>0</v>
      </c>
      <c r="Q2899" s="24" t="n">
        <f aca="false">(F2899 - F2898) / F2898</f>
        <v>-0.0504380408683181</v>
      </c>
      <c r="R2899" s="25" t="inlineStr">
        <f aca="true">IF(ROW(Q2899) - 2 &gt;= 3, AVERAGE(Q2899:OFFSET(Q2899,1 - $R$2, 0)), "")</f>
        <is>
          <t/>
        </is>
      </c>
    </row>
    <row collapsed="false" customFormat="false" customHeight="false" hidden="false" ht="13.3" outlineLevel="0" r="2900">
      <c r="A2900" s="20" t="n">
        <v>40764</v>
      </c>
      <c r="B2900" s="14" t="n">
        <v>361.3</v>
      </c>
      <c r="C2900" s="15" t="n">
        <v>374.61</v>
      </c>
      <c r="D2900" s="16" t="n">
        <v>355</v>
      </c>
      <c r="E2900" s="17" t="n">
        <v>374.01</v>
      </c>
      <c r="F2900" s="18" t="n">
        <v>38663700</v>
      </c>
      <c r="G2900" s="13" t="n">
        <v>372.41</v>
      </c>
      <c r="I2900" s="7" t="n">
        <f aca="false">C2900 - E2899</f>
        <v>21.4</v>
      </c>
      <c r="J2900" s="8" t="n">
        <f aca="false">E2899 - D2900</f>
        <v>-1.79000000000002</v>
      </c>
      <c r="K2900" s="9" t="n">
        <f aca="false">E2900 - E2899</f>
        <v>20.8</v>
      </c>
      <c r="L2900" s="21" t="n">
        <f aca="false">I2900 / $E$2</f>
        <v>0.213466334164589</v>
      </c>
      <c r="M2900" s="22" t="n">
        <f aca="false">J2900 / $E$2</f>
        <v>-0.0178553615960102</v>
      </c>
      <c r="N2900" s="23" t="n">
        <f aca="false">K2900 / $E$2</f>
        <v>0.207481296758105</v>
      </c>
      <c r="O2900" s="10" t="str">
        <f aca="false">IF(OR(J2900 &lt; 0, I2900 &lt; 0), IF(J2900 &lt; 0, "BUY", "SELL"), "S.W.")</f>
        <v>BUY</v>
      </c>
      <c r="P2900" s="11" t="n">
        <f aca="false">IF(OR(O2899="BUY", O2899 = "SELL"), IF(O2899 = "BUY", E2900 - B2900, B2900 - E2900), 0)</f>
        <v>-12.71</v>
      </c>
      <c r="Q2900" s="24" t="n">
        <f aca="false">(F2900 - F2899) / F2899</f>
        <v>-0.0535479985900047</v>
      </c>
      <c r="R2900" s="25" t="inlineStr">
        <f aca="true">IF(ROW(Q2900) - 2 &gt;= 3, AVERAGE(Q2900:OFFSET(Q2900,1 - $R$2, 0)), "")</f>
        <is>
          <t/>
        </is>
      </c>
    </row>
    <row collapsed="false" customFormat="false" customHeight="false" hidden="false" ht="13.3" outlineLevel="0" r="2901">
      <c r="A2901" s="20" t="n">
        <v>40765</v>
      </c>
      <c r="B2901" s="14" t="n">
        <v>371.15</v>
      </c>
      <c r="C2901" s="15" t="n">
        <v>374.65</v>
      </c>
      <c r="D2901" s="16" t="n">
        <v>362.5</v>
      </c>
      <c r="E2901" s="17" t="n">
        <v>363.69</v>
      </c>
      <c r="F2901" s="18" t="n">
        <v>31380600</v>
      </c>
      <c r="G2901" s="13" t="n">
        <v>362.14</v>
      </c>
      <c r="I2901" s="7" t="n">
        <f aca="false">C2901 - E2900</f>
        <v>0.639999999999986</v>
      </c>
      <c r="J2901" s="8" t="n">
        <f aca="false">E2900 - D2901</f>
        <v>11.51</v>
      </c>
      <c r="K2901" s="9" t="n">
        <f aca="false">E2901 - E2900</f>
        <v>-10.32</v>
      </c>
      <c r="L2901" s="21" t="n">
        <f aca="false">I2901 / $E$2</f>
        <v>0.00638403990024924</v>
      </c>
      <c r="M2901" s="22" t="n">
        <f aca="false">J2901 / $E$2</f>
        <v>0.114812967581047</v>
      </c>
      <c r="N2901" s="23" t="n">
        <f aca="false">K2901 / $E$2</f>
        <v>-0.102942643391521</v>
      </c>
      <c r="O2901" s="10" t="str">
        <f aca="false">IF(OR(J2901 &lt; 0, I2901 &lt; 0), IF(J2901 &lt; 0, "BUY", "SELL"), "S.W.")</f>
        <v>S.W.</v>
      </c>
      <c r="P2901" s="11" t="n">
        <f aca="false">IF(OR(O2900="BUY", O2900 = "SELL"), IF(O2900 = "BUY", E2901 - B2901, B2901 - E2901), 0)</f>
        <v>-7.45999999999998</v>
      </c>
      <c r="Q2901" s="24" t="n">
        <f aca="false">(F2901 - F2900) / F2900</f>
        <v>-0.188370487045989</v>
      </c>
      <c r="R2901" s="25" t="inlineStr">
        <f aca="true">IF(ROW(Q2901) - 2 &gt;= 3, AVERAGE(Q2901:OFFSET(Q2901,1 - $R$2, 0)), "")</f>
        <is>
          <t/>
        </is>
      </c>
    </row>
    <row collapsed="false" customFormat="false" customHeight="false" hidden="false" ht="13.3" outlineLevel="0" r="2902">
      <c r="A2902" s="20" t="n">
        <v>40766</v>
      </c>
      <c r="B2902" s="14" t="n">
        <v>370.52</v>
      </c>
      <c r="C2902" s="15" t="n">
        <v>375.45</v>
      </c>
      <c r="D2902" s="16" t="n">
        <v>364.72</v>
      </c>
      <c r="E2902" s="17" t="n">
        <v>373.7</v>
      </c>
      <c r="F2902" s="18" t="n">
        <v>26498900</v>
      </c>
      <c r="G2902" s="13" t="n">
        <v>372.1</v>
      </c>
      <c r="I2902" s="7" t="n">
        <f aca="false">C2902 - E2901</f>
        <v>11.76</v>
      </c>
      <c r="J2902" s="8" t="n">
        <f aca="false">E2901 - D2902</f>
        <v>-1.03000000000003</v>
      </c>
      <c r="K2902" s="9" t="n">
        <f aca="false">E2902 - E2901</f>
        <v>10.01</v>
      </c>
      <c r="L2902" s="21" t="n">
        <f aca="false">I2902 / $E$2</f>
        <v>0.117306733167082</v>
      </c>
      <c r="M2902" s="22" t="n">
        <f aca="false">J2902 / $E$2</f>
        <v>-0.0102743142144641</v>
      </c>
      <c r="N2902" s="23" t="n">
        <f aca="false">K2902 / $E$2</f>
        <v>0.0998503740648378</v>
      </c>
      <c r="O2902" s="10" t="str">
        <f aca="false">IF(OR(J2902 &lt; 0, I2902 &lt; 0), IF(J2902 &lt; 0, "BUY", "SELL"), "S.W.")</f>
        <v>BUY</v>
      </c>
      <c r="P2902" s="11" t="n">
        <f aca="false">IF(OR(O2901="BUY", O2901 = "SELL"), IF(O2901 = "BUY", E2902 - B2902, B2902 - E2902), 0)</f>
        <v>0</v>
      </c>
      <c r="Q2902" s="24" t="n">
        <f aca="false">(F2902 - F2901) / F2901</f>
        <v>-0.155564265820284</v>
      </c>
      <c r="R2902" s="25" t="inlineStr">
        <f aca="true">IF(ROW(Q2902) - 2 &gt;= 3, AVERAGE(Q2902:OFFSET(Q2902,1 - $R$2, 0)), "")</f>
        <is>
          <t/>
        </is>
      </c>
    </row>
    <row collapsed="false" customFormat="false" customHeight="false" hidden="false" ht="13.3" outlineLevel="0" r="2903">
      <c r="A2903" s="20" t="n">
        <v>40767</v>
      </c>
      <c r="B2903" s="14" t="n">
        <v>378.07</v>
      </c>
      <c r="C2903" s="15" t="n">
        <v>379.64</v>
      </c>
      <c r="D2903" s="16" t="n">
        <v>374.23</v>
      </c>
      <c r="E2903" s="17" t="n">
        <v>376.99</v>
      </c>
      <c r="F2903" s="18" t="n">
        <v>18892000</v>
      </c>
      <c r="G2903" s="13" t="n">
        <v>375.38</v>
      </c>
      <c r="I2903" s="7" t="n">
        <f aca="false">C2903 - E2902</f>
        <v>5.94</v>
      </c>
      <c r="J2903" s="8" t="n">
        <f aca="false">E2902 - D2903</f>
        <v>-0.53000000000003</v>
      </c>
      <c r="K2903" s="9" t="n">
        <f aca="false">E2903 - E2902</f>
        <v>3.29000000000002</v>
      </c>
      <c r="L2903" s="21" t="n">
        <f aca="false">I2903 / $E$2</f>
        <v>0.0592518703241895</v>
      </c>
      <c r="M2903" s="22" t="n">
        <f aca="false">J2903 / $E$2</f>
        <v>-0.00528678304239431</v>
      </c>
      <c r="N2903" s="23" t="n">
        <f aca="false">K2903 / $E$2</f>
        <v>0.0328179551122197</v>
      </c>
      <c r="O2903" s="10" t="str">
        <f aca="false">IF(OR(J2903 &lt; 0, I2903 &lt; 0), IF(J2903 &lt; 0, "BUY", "SELL"), "S.W.")</f>
        <v>BUY</v>
      </c>
      <c r="P2903" s="11" t="n">
        <f aca="false">IF(OR(O2902="BUY", O2902 = "SELL"), IF(O2902 = "BUY", E2903 - B2903, B2903 - E2903), 0)</f>
        <v>-1.07999999999998</v>
      </c>
      <c r="Q2903" s="24" t="n">
        <f aca="false">(F2903 - F2902) / F2902</f>
        <v>-0.2870647460838</v>
      </c>
      <c r="R2903" s="25" t="inlineStr">
        <f aca="true">IF(ROW(Q2903) - 2 &gt;= 3, AVERAGE(Q2903:OFFSET(Q2903,1 - $R$2, 0)), "")</f>
        <is>
          <t/>
        </is>
      </c>
    </row>
    <row collapsed="false" customFormat="false" customHeight="false" hidden="false" ht="13.3" outlineLevel="0" r="2904">
      <c r="A2904" s="20" t="n">
        <v>40770</v>
      </c>
      <c r="B2904" s="14" t="n">
        <v>379.63</v>
      </c>
      <c r="C2904" s="15" t="n">
        <v>384.97</v>
      </c>
      <c r="D2904" s="16" t="n">
        <v>378.09</v>
      </c>
      <c r="E2904" s="17" t="n">
        <v>383.41</v>
      </c>
      <c r="F2904" s="18" t="n">
        <v>16448000</v>
      </c>
      <c r="G2904" s="13" t="n">
        <v>381.77</v>
      </c>
      <c r="I2904" s="7" t="n">
        <f aca="false">C2904 - E2903</f>
        <v>7.98000000000002</v>
      </c>
      <c r="J2904" s="8" t="n">
        <f aca="false">E2903 - D2904</f>
        <v>-1.09999999999997</v>
      </c>
      <c r="K2904" s="9" t="n">
        <f aca="false">E2904 - E2903</f>
        <v>6.42000000000002</v>
      </c>
      <c r="L2904" s="21" t="n">
        <f aca="false">I2904 / $E$2</f>
        <v>0.0796009975062346</v>
      </c>
      <c r="M2904" s="22" t="n">
        <f aca="false">J2904 / $E$2</f>
        <v>-0.0109725685785533</v>
      </c>
      <c r="N2904" s="23" t="n">
        <f aca="false">K2904 / $E$2</f>
        <v>0.0640399002493767</v>
      </c>
      <c r="O2904" s="10" t="str">
        <f aca="false">IF(OR(J2904 &lt; 0, I2904 &lt; 0), IF(J2904 &lt; 0, "BUY", "SELL"), "S.W.")</f>
        <v>BUY</v>
      </c>
      <c r="P2904" s="11" t="n">
        <f aca="false">IF(OR(O2903="BUY", O2903 = "SELL"), IF(O2903 = "BUY", E2904 - B2904, B2904 - E2904), 0)</f>
        <v>3.78000000000003</v>
      </c>
      <c r="Q2904" s="24" t="n">
        <f aca="false">(F2904 - F2903) / F2903</f>
        <v>-0.129366927800127</v>
      </c>
      <c r="R2904" s="25" t="inlineStr">
        <f aca="true">IF(ROW(Q2904) - 2 &gt;= 3, AVERAGE(Q2904:OFFSET(Q2904,1 - $R$2, 0)), "")</f>
        <is>
          <t/>
        </is>
      </c>
    </row>
    <row collapsed="false" customFormat="false" customHeight="false" hidden="false" ht="13.3" outlineLevel="0" r="2905">
      <c r="A2905" s="20" t="n">
        <v>40771</v>
      </c>
      <c r="B2905" s="14" t="n">
        <v>381.52</v>
      </c>
      <c r="C2905" s="15" t="n">
        <v>383.37</v>
      </c>
      <c r="D2905" s="16" t="n">
        <v>376.06</v>
      </c>
      <c r="E2905" s="17" t="n">
        <v>380.48</v>
      </c>
      <c r="F2905" s="18" t="n">
        <v>17812500</v>
      </c>
      <c r="G2905" s="13" t="n">
        <v>378.85</v>
      </c>
      <c r="I2905" s="7" t="n">
        <f aca="false">C2905 - E2904</f>
        <v>-0.0400000000000205</v>
      </c>
      <c r="J2905" s="8" t="n">
        <f aca="false">E2904 - D2905</f>
        <v>7.35000000000002</v>
      </c>
      <c r="K2905" s="9" t="n">
        <f aca="false">E2905 - E2904</f>
        <v>-2.93000000000001</v>
      </c>
      <c r="L2905" s="21" t="n">
        <f aca="false">I2905 / $E$2</f>
        <v>-0.00039900249376579</v>
      </c>
      <c r="M2905" s="22" t="n">
        <f aca="false">J2905 / $E$2</f>
        <v>0.0733167082294267</v>
      </c>
      <c r="N2905" s="23" t="n">
        <f aca="false">K2905 / $E$2</f>
        <v>-0.0292269326683292</v>
      </c>
      <c r="O2905" s="10" t="str">
        <f aca="false">IF(OR(J2905 &lt; 0, I2905 &lt; 0), IF(J2905 &lt; 0, "BUY", "SELL"), "S.W.")</f>
        <v>SELL</v>
      </c>
      <c r="P2905" s="11" t="n">
        <f aca="false">IF(OR(O2904="BUY", O2904 = "SELL"), IF(O2904 = "BUY", E2905 - B2905, B2905 - E2905), 0)</f>
        <v>-1.03999999999996</v>
      </c>
      <c r="Q2905" s="24" t="n">
        <f aca="false">(F2905 - F2904) / F2904</f>
        <v>0.0829584143968872</v>
      </c>
      <c r="R2905" s="25" t="inlineStr">
        <f aca="true">IF(ROW(Q2905) - 2 &gt;= 3, AVERAGE(Q2905:OFFSET(Q2905,1 - $R$2, 0)), "")</f>
        <is>
          <t/>
        </is>
      </c>
    </row>
    <row collapsed="false" customFormat="false" customHeight="false" hidden="false" ht="13.3" outlineLevel="0" r="2906">
      <c r="A2906" s="20" t="n">
        <v>40772</v>
      </c>
      <c r="B2906" s="14" t="n">
        <v>382.31</v>
      </c>
      <c r="C2906" s="15" t="n">
        <v>384.52</v>
      </c>
      <c r="D2906" s="16" t="n">
        <v>378</v>
      </c>
      <c r="E2906" s="17" t="n">
        <v>380.44</v>
      </c>
      <c r="F2906" s="18" t="n">
        <v>15787900</v>
      </c>
      <c r="G2906" s="13" t="n">
        <v>378.81</v>
      </c>
      <c r="I2906" s="7" t="n">
        <f aca="false">C2906 - E2905</f>
        <v>4.03999999999996</v>
      </c>
      <c r="J2906" s="8" t="n">
        <f aca="false">E2905 - D2906</f>
        <v>2.48000000000002</v>
      </c>
      <c r="K2906" s="9" t="n">
        <f aca="false">E2906 - E2905</f>
        <v>-0.0400000000000205</v>
      </c>
      <c r="L2906" s="21" t="n">
        <f aca="false">I2906 / $E$2</f>
        <v>0.0402992518703238</v>
      </c>
      <c r="M2906" s="22" t="n">
        <f aca="false">J2906 / $E$2</f>
        <v>0.0247381546134665</v>
      </c>
      <c r="N2906" s="23" t="n">
        <f aca="false">K2906 / $E$2</f>
        <v>-0.00039900249376579</v>
      </c>
      <c r="O2906" s="10" t="str">
        <f aca="false">IF(OR(J2906 &lt; 0, I2906 &lt; 0), IF(J2906 &lt; 0, "BUY", "SELL"), "S.W.")</f>
        <v>S.W.</v>
      </c>
      <c r="P2906" s="11" t="n">
        <f aca="false">IF(OR(O2905="BUY", O2905 = "SELL"), IF(O2905 = "BUY", E2906 - B2906, B2906 - E2906), 0)</f>
        <v>1.87</v>
      </c>
      <c r="Q2906" s="24" t="n">
        <f aca="false">(F2906 - F2905) / F2905</f>
        <v>-0.113661754385965</v>
      </c>
      <c r="R2906" s="25" t="inlineStr">
        <f aca="true">IF(ROW(Q2906) - 2 &gt;= 3, AVERAGE(Q2906:OFFSET(Q2906,1 - $R$2, 0)), "")</f>
        <is>
          <t/>
        </is>
      </c>
    </row>
    <row collapsed="false" customFormat="false" customHeight="false" hidden="false" ht="13.3" outlineLevel="0" r="2907">
      <c r="A2907" s="20" t="n">
        <v>40773</v>
      </c>
      <c r="B2907" s="14" t="n">
        <v>370.84</v>
      </c>
      <c r="C2907" s="15" t="n">
        <v>372.65</v>
      </c>
      <c r="D2907" s="16" t="n">
        <v>361.37</v>
      </c>
      <c r="E2907" s="17" t="n">
        <v>366.05</v>
      </c>
      <c r="F2907" s="18" t="n">
        <v>30408400</v>
      </c>
      <c r="G2907" s="13" t="n">
        <v>364.49</v>
      </c>
      <c r="I2907" s="7" t="n">
        <f aca="false">C2907 - E2906</f>
        <v>-7.79000000000002</v>
      </c>
      <c r="J2907" s="8" t="n">
        <f aca="false">E2906 - D2907</f>
        <v>19.07</v>
      </c>
      <c r="K2907" s="9" t="n">
        <f aca="false">E2907 - E2906</f>
        <v>-14.39</v>
      </c>
      <c r="L2907" s="21" t="n">
        <f aca="false">I2907 / $E$2</f>
        <v>-0.0777057356608481</v>
      </c>
      <c r="M2907" s="22" t="n">
        <f aca="false">J2907 / $E$2</f>
        <v>0.190224438902743</v>
      </c>
      <c r="N2907" s="23" t="n">
        <f aca="false">K2907 / $E$2</f>
        <v>-0.143541147132169</v>
      </c>
      <c r="O2907" s="10" t="str">
        <f aca="false">IF(OR(J2907 &lt; 0, I2907 &lt; 0), IF(J2907 &lt; 0, "BUY", "SELL"), "S.W.")</f>
        <v>SELL</v>
      </c>
      <c r="P2907" s="11" t="n">
        <f aca="false">IF(OR(O2906="BUY", O2906 = "SELL"), IF(O2906 = "BUY", E2907 - B2907, B2907 - E2907), 0)</f>
        <v>0</v>
      </c>
      <c r="Q2907" s="24" t="n">
        <f aca="false">(F2907 - F2906) / F2906</f>
        <v>0.926057297043939</v>
      </c>
      <c r="R2907" s="25" t="inlineStr">
        <f aca="true">IF(ROW(Q2907) - 2 &gt;= 3, AVERAGE(Q2907:OFFSET(Q2907,1 - $R$2, 0)), "")</f>
        <is>
          <t/>
        </is>
      </c>
    </row>
    <row collapsed="false" customFormat="false" customHeight="false" hidden="false" ht="13.3" outlineLevel="0" r="2908">
      <c r="A2908" s="20" t="n">
        <v>40774</v>
      </c>
      <c r="B2908" s="14" t="n">
        <v>362.17</v>
      </c>
      <c r="C2908" s="15" t="n">
        <v>367</v>
      </c>
      <c r="D2908" s="16" t="n">
        <v>356</v>
      </c>
      <c r="E2908" s="17" t="n">
        <v>356.03</v>
      </c>
      <c r="F2908" s="18" t="n">
        <v>27710300</v>
      </c>
      <c r="G2908" s="13" t="n">
        <v>354.51</v>
      </c>
      <c r="I2908" s="7" t="n">
        <f aca="false">C2908 - E2907</f>
        <v>0.949999999999989</v>
      </c>
      <c r="J2908" s="8" t="n">
        <f aca="false">E2907 - D2908</f>
        <v>10.05</v>
      </c>
      <c r="K2908" s="9" t="n">
        <f aca="false">E2908 - E2907</f>
        <v>-10.02</v>
      </c>
      <c r="L2908" s="21" t="n">
        <f aca="false">I2908 / $E$2</f>
        <v>0.00947630922693256</v>
      </c>
      <c r="M2908" s="22" t="n">
        <f aca="false">J2908 / $E$2</f>
        <v>0.100249376558604</v>
      </c>
      <c r="N2908" s="23" t="n">
        <f aca="false">K2908 / $E$2</f>
        <v>-0.0999501246882797</v>
      </c>
      <c r="O2908" s="10" t="str">
        <f aca="false">IF(OR(J2908 &lt; 0, I2908 &lt; 0), IF(J2908 &lt; 0, "BUY", "SELL"), "S.W.")</f>
        <v>S.W.</v>
      </c>
      <c r="P2908" s="11" t="n">
        <f aca="false">IF(OR(O2907="BUY", O2907 = "SELL"), IF(O2907 = "BUY", E2908 - B2908, B2908 - E2908), 0)</f>
        <v>6.14000000000004</v>
      </c>
      <c r="Q2908" s="24" t="n">
        <f aca="false">(F2908 - F2907) / F2907</f>
        <v>-0.0887287723129135</v>
      </c>
      <c r="R2908" s="25" t="inlineStr">
        <f aca="true">IF(ROW(Q2908) - 2 &gt;= 3, AVERAGE(Q2908:OFFSET(Q2908,1 - $R$2, 0)), "")</f>
        <is>
          <t/>
        </is>
      </c>
    </row>
    <row collapsed="false" customFormat="false" customHeight="false" hidden="false" ht="13.3" outlineLevel="0" r="2909">
      <c r="A2909" s="20" t="n">
        <v>40777</v>
      </c>
      <c r="B2909" s="14" t="n">
        <v>364.51</v>
      </c>
      <c r="C2909" s="15" t="n">
        <v>364.88</v>
      </c>
      <c r="D2909" s="16" t="n">
        <v>355.09</v>
      </c>
      <c r="E2909" s="17" t="n">
        <v>356.44</v>
      </c>
      <c r="F2909" s="18" t="n">
        <v>19118400</v>
      </c>
      <c r="G2909" s="13" t="n">
        <v>354.92</v>
      </c>
      <c r="I2909" s="7" t="n">
        <f aca="false">C2909 - E2908</f>
        <v>8.85000000000002</v>
      </c>
      <c r="J2909" s="8" t="n">
        <f aca="false">E2908 - D2909</f>
        <v>0.939999999999998</v>
      </c>
      <c r="K2909" s="9" t="n">
        <f aca="false">E2909 - E2908</f>
        <v>0.410000000000025</v>
      </c>
      <c r="L2909" s="21" t="n">
        <f aca="false">I2909 / $E$2</f>
        <v>0.0882793017456361</v>
      </c>
      <c r="M2909" s="22" t="n">
        <f aca="false">J2909 / $E$2</f>
        <v>0.00937655860349125</v>
      </c>
      <c r="N2909" s="23" t="n">
        <f aca="false">K2909 / $E$2</f>
        <v>0.00408977556109751</v>
      </c>
      <c r="O2909" s="10" t="str">
        <f aca="false">IF(OR(J2909 &lt; 0, I2909 &lt; 0), IF(J2909 &lt; 0, "BUY", "SELL"), "S.W.")</f>
        <v>S.W.</v>
      </c>
      <c r="P2909" s="11" t="n">
        <f aca="false">IF(OR(O2908="BUY", O2908 = "SELL"), IF(O2908 = "BUY", E2909 - B2909, B2909 - E2909), 0)</f>
        <v>0</v>
      </c>
      <c r="Q2909" s="24" t="n">
        <f aca="false">(F2909 - F2908) / F2908</f>
        <v>-0.31006160164271</v>
      </c>
      <c r="R2909" s="25" t="inlineStr">
        <f aca="true">IF(ROW(Q2909) - 2 &gt;= 3, AVERAGE(Q2909:OFFSET(Q2909,1 - $R$2, 0)), "")</f>
        <is>
          <t/>
        </is>
      </c>
    </row>
    <row collapsed="false" customFormat="false" customHeight="false" hidden="false" ht="13.3" outlineLevel="0" r="2910">
      <c r="A2910" s="20" t="n">
        <v>40778</v>
      </c>
      <c r="B2910" s="14" t="n">
        <v>360.3</v>
      </c>
      <c r="C2910" s="15" t="n">
        <v>373.64</v>
      </c>
      <c r="D2910" s="16" t="n">
        <v>357</v>
      </c>
      <c r="E2910" s="17" t="n">
        <v>373.6</v>
      </c>
      <c r="F2910" s="18" t="n">
        <v>23458400</v>
      </c>
      <c r="G2910" s="13" t="n">
        <v>372</v>
      </c>
      <c r="I2910" s="7" t="n">
        <f aca="false">C2910 - E2909</f>
        <v>17.2</v>
      </c>
      <c r="J2910" s="8" t="n">
        <f aca="false">E2909 - D2910</f>
        <v>-0.560000000000002</v>
      </c>
      <c r="K2910" s="9" t="n">
        <f aca="false">E2910 - E2909</f>
        <v>17.16</v>
      </c>
      <c r="L2910" s="21" t="n">
        <f aca="false">I2910 / $E$2</f>
        <v>0.171571072319202</v>
      </c>
      <c r="M2910" s="22" t="n">
        <f aca="false">J2910 / $E$2</f>
        <v>-0.00558603491271823</v>
      </c>
      <c r="N2910" s="23" t="n">
        <f aca="false">K2910 / $E$2</f>
        <v>0.171172069825437</v>
      </c>
      <c r="O2910" s="10" t="str">
        <f aca="false">IF(OR(J2910 &lt; 0, I2910 &lt; 0), IF(J2910 &lt; 0, "BUY", "SELL"), "S.W.")</f>
        <v>BUY</v>
      </c>
      <c r="P2910" s="11" t="n">
        <f aca="false">IF(OR(O2909="BUY", O2909 = "SELL"), IF(O2909 = "BUY", E2910 - B2910, B2910 - E2910), 0)</f>
        <v>0</v>
      </c>
      <c r="Q2910" s="24" t="n">
        <f aca="false">(F2910 - F2909) / F2909</f>
        <v>0.227006444053896</v>
      </c>
      <c r="R2910" s="25" t="inlineStr">
        <f aca="true">IF(ROW(Q2910) - 2 &gt;= 3, AVERAGE(Q2910:OFFSET(Q2910,1 - $R$2, 0)), "")</f>
        <is>
          <t/>
        </is>
      </c>
    </row>
    <row collapsed="false" customFormat="false" customHeight="false" hidden="false" ht="13.3" outlineLevel="0" r="2911">
      <c r="A2911" s="20" t="n">
        <v>40779</v>
      </c>
      <c r="B2911" s="14" t="n">
        <v>373.47</v>
      </c>
      <c r="C2911" s="15" t="n">
        <v>378.96</v>
      </c>
      <c r="D2911" s="16" t="n">
        <v>370.6</v>
      </c>
      <c r="E2911" s="17" t="n">
        <v>376.18</v>
      </c>
      <c r="F2911" s="18" t="n">
        <v>22366700</v>
      </c>
      <c r="G2911" s="13" t="n">
        <v>374.57</v>
      </c>
      <c r="I2911" s="7" t="n">
        <f aca="false">C2911 - E2910</f>
        <v>5.35999999999996</v>
      </c>
      <c r="J2911" s="8" t="n">
        <f aca="false">E2910 - D2911</f>
        <v>3</v>
      </c>
      <c r="K2911" s="9" t="n">
        <f aca="false">E2911 - E2910</f>
        <v>2.57999999999998</v>
      </c>
      <c r="L2911" s="21" t="n">
        <f aca="false">I2911 / $E$2</f>
        <v>0.0534663341645881</v>
      </c>
      <c r="M2911" s="22" t="n">
        <f aca="false">J2911 / $E$2</f>
        <v>0.0299251870324189</v>
      </c>
      <c r="N2911" s="23" t="n">
        <f aca="false">K2911 / $E$2</f>
        <v>0.0257356608478801</v>
      </c>
      <c r="O2911" s="10" t="str">
        <f aca="false">IF(OR(J2911 &lt; 0, I2911 &lt; 0), IF(J2911 &lt; 0, "BUY", "SELL"), "S.W.")</f>
        <v>S.W.</v>
      </c>
      <c r="P2911" s="11" t="n">
        <f aca="false">IF(OR(O2910="BUY", O2910 = "SELL"), IF(O2910 = "BUY", E2911 - B2911, B2911 - E2911), 0)</f>
        <v>2.70999999999998</v>
      </c>
      <c r="Q2911" s="24" t="n">
        <f aca="false">(F2911 - F2910) / F2910</f>
        <v>-0.0465377007809569</v>
      </c>
      <c r="R2911" s="25" t="inlineStr">
        <f aca="true">IF(ROW(Q2911) - 2 &gt;= 3, AVERAGE(Q2911:OFFSET(Q2911,1 - $R$2, 0)), "")</f>
        <is>
          <t/>
        </is>
      </c>
    </row>
    <row collapsed="false" customFormat="false" customHeight="false" hidden="false" ht="13.3" outlineLevel="0" r="2912">
      <c r="A2912" s="20" t="n">
        <v>40780</v>
      </c>
      <c r="B2912" s="14" t="n">
        <v>365.08</v>
      </c>
      <c r="C2912" s="15" t="n">
        <v>375.45</v>
      </c>
      <c r="D2912" s="16" t="n">
        <v>365</v>
      </c>
      <c r="E2912" s="17" t="n">
        <v>373.72</v>
      </c>
      <c r="F2912" s="18" t="n">
        <v>31119500</v>
      </c>
      <c r="G2912" s="13" t="n">
        <v>372.12</v>
      </c>
      <c r="I2912" s="7" t="n">
        <f aca="false">C2912 - E2911</f>
        <v>-0.730000000000018</v>
      </c>
      <c r="J2912" s="8" t="n">
        <f aca="false">E2911 - D2912</f>
        <v>11.18</v>
      </c>
      <c r="K2912" s="9" t="n">
        <f aca="false">E2912 - E2911</f>
        <v>-2.45999999999998</v>
      </c>
      <c r="L2912" s="21" t="n">
        <f aca="false">I2912 / $E$2</f>
        <v>-0.00728179551122213</v>
      </c>
      <c r="M2912" s="22" t="n">
        <f aca="false">J2912 / $E$2</f>
        <v>0.111521197007481</v>
      </c>
      <c r="N2912" s="23" t="n">
        <f aca="false">K2912 / $E$2</f>
        <v>-0.0245386533665833</v>
      </c>
      <c r="O2912" s="10" t="str">
        <f aca="false">IF(OR(J2912 &lt; 0, I2912 &lt; 0), IF(J2912 &lt; 0, "BUY", "SELL"), "S.W.")</f>
        <v>SELL</v>
      </c>
      <c r="P2912" s="11" t="n">
        <f aca="false">IF(OR(O2911="BUY", O2911 = "SELL"), IF(O2911 = "BUY", E2912 - B2912, B2912 - E2912), 0)</f>
        <v>0</v>
      </c>
      <c r="Q2912" s="24" t="n">
        <f aca="false">(F2912 - F2911) / F2911</f>
        <v>0.391331756584565</v>
      </c>
      <c r="R2912" s="25" t="inlineStr">
        <f aca="true">IF(ROW(Q2912) - 2 &gt;= 3, AVERAGE(Q2912:OFFSET(Q2912,1 - $R$2, 0)), "")</f>
        <is>
          <t/>
        </is>
      </c>
    </row>
    <row collapsed="false" customFormat="false" customHeight="false" hidden="false" ht="13.3" outlineLevel="0" r="2913">
      <c r="A2913" s="20" t="n">
        <v>40781</v>
      </c>
      <c r="B2913" s="14" t="n">
        <v>371.17</v>
      </c>
      <c r="C2913" s="15" t="n">
        <v>383.8</v>
      </c>
      <c r="D2913" s="16" t="n">
        <v>370.8</v>
      </c>
      <c r="E2913" s="17" t="n">
        <v>383.58</v>
      </c>
      <c r="F2913" s="18" t="n">
        <v>22909900</v>
      </c>
      <c r="G2913" s="13" t="n">
        <v>381.94</v>
      </c>
      <c r="I2913" s="7" t="n">
        <f aca="false">C2913 - E2912</f>
        <v>10.08</v>
      </c>
      <c r="J2913" s="8" t="n">
        <f aca="false">E2912 - D2913</f>
        <v>2.92000000000002</v>
      </c>
      <c r="K2913" s="9" t="n">
        <f aca="false">E2913 - E2912</f>
        <v>9.85999999999996</v>
      </c>
      <c r="L2913" s="21" t="n">
        <f aca="false">I2913 / $E$2</f>
        <v>0.100548628428928</v>
      </c>
      <c r="M2913" s="22" t="n">
        <f aca="false">J2913 / $E$2</f>
        <v>0.0291271820448879</v>
      </c>
      <c r="N2913" s="23" t="n">
        <f aca="false">K2913 / $E$2</f>
        <v>0.0983541147132165</v>
      </c>
      <c r="O2913" s="10" t="str">
        <f aca="false">IF(OR(J2913 &lt; 0, I2913 &lt; 0), IF(J2913 &lt; 0, "BUY", "SELL"), "S.W.")</f>
        <v>S.W.</v>
      </c>
      <c r="P2913" s="11" t="n">
        <f aca="false">IF(OR(O2912="BUY", O2912 = "SELL"), IF(O2912 = "BUY", E2913 - B2913, B2913 - E2913), 0)</f>
        <v>-12.41</v>
      </c>
      <c r="Q2913" s="24" t="n">
        <f aca="false">(F2913 - F2912) / F2912</f>
        <v>-0.26380886582368</v>
      </c>
      <c r="R2913" s="25" t="inlineStr">
        <f aca="true">IF(ROW(Q2913) - 2 &gt;= 3, AVERAGE(Q2913:OFFSET(Q2913,1 - $R$2, 0)), "")</f>
        <is>
          <t/>
        </is>
      </c>
    </row>
    <row collapsed="false" customFormat="false" customHeight="false" hidden="false" ht="13.3" outlineLevel="0" r="2914">
      <c r="A2914" s="20" t="n">
        <v>40784</v>
      </c>
      <c r="B2914" s="14" t="n">
        <v>388.18</v>
      </c>
      <c r="C2914" s="15" t="n">
        <v>391.5</v>
      </c>
      <c r="D2914" s="16" t="n">
        <v>388</v>
      </c>
      <c r="E2914" s="17" t="n">
        <v>389.97</v>
      </c>
      <c r="F2914" s="18" t="n">
        <v>14473900</v>
      </c>
      <c r="G2914" s="13" t="n">
        <v>388.3</v>
      </c>
      <c r="I2914" s="7" t="n">
        <f aca="false">C2914 - E2913</f>
        <v>7.92000000000002</v>
      </c>
      <c r="J2914" s="8" t="n">
        <f aca="false">E2913 - D2914</f>
        <v>-4.42000000000002</v>
      </c>
      <c r="K2914" s="9" t="n">
        <f aca="false">E2914 - E2913</f>
        <v>6.39000000000004</v>
      </c>
      <c r="L2914" s="21" t="n">
        <f aca="false">I2914 / $E$2</f>
        <v>0.0790024937655862</v>
      </c>
      <c r="M2914" s="22" t="n">
        <f aca="false">J2914 / $E$2</f>
        <v>-0.0440897755610974</v>
      </c>
      <c r="N2914" s="23" t="n">
        <f aca="false">K2914 / $E$2</f>
        <v>0.0637406483790528</v>
      </c>
      <c r="O2914" s="10" t="str">
        <f aca="false">IF(OR(J2914 &lt; 0, I2914 &lt; 0), IF(J2914 &lt; 0, "BUY", "SELL"), "S.W.")</f>
        <v>BUY</v>
      </c>
      <c r="P2914" s="11" t="n">
        <f aca="false">IF(OR(O2913="BUY", O2913 = "SELL"), IF(O2913 = "BUY", E2914 - B2914, B2914 - E2914), 0)</f>
        <v>0</v>
      </c>
      <c r="Q2914" s="24" t="n">
        <f aca="false">(F2914 - F2913) / F2913</f>
        <v>-0.368225090463075</v>
      </c>
      <c r="R2914" s="25" t="inlineStr">
        <f aca="true">IF(ROW(Q2914) - 2 &gt;= 3, AVERAGE(Q2914:OFFSET(Q2914,1 - $R$2, 0)), "")</f>
        <is>
          <t/>
        </is>
      </c>
    </row>
    <row collapsed="false" customFormat="false" customHeight="false" hidden="false" ht="13.3" outlineLevel="0" r="2915">
      <c r="A2915" s="20" t="n">
        <v>40785</v>
      </c>
      <c r="B2915" s="14" t="n">
        <v>388.25</v>
      </c>
      <c r="C2915" s="15" t="n">
        <v>391.84</v>
      </c>
      <c r="D2915" s="16" t="n">
        <v>386.21</v>
      </c>
      <c r="E2915" s="17" t="n">
        <v>389.99</v>
      </c>
      <c r="F2915" s="18" t="n">
        <v>14925800</v>
      </c>
      <c r="G2915" s="13" t="n">
        <v>388.32</v>
      </c>
      <c r="I2915" s="7" t="n">
        <f aca="false">C2915 - E2914</f>
        <v>1.86999999999995</v>
      </c>
      <c r="J2915" s="8" t="n">
        <f aca="false">E2914 - D2915</f>
        <v>3.76000000000005</v>
      </c>
      <c r="K2915" s="9" t="n">
        <f aca="false">E2915 - E2914</f>
        <v>0.0199999999999818</v>
      </c>
      <c r="L2915" s="21" t="n">
        <f aca="false">I2915 / $E$2</f>
        <v>0.0186533665835406</v>
      </c>
      <c r="M2915" s="22" t="n">
        <f aca="false">J2915 / $E$2</f>
        <v>0.0375062344139656</v>
      </c>
      <c r="N2915" s="23" t="n">
        <f aca="false">K2915 / $E$2</f>
        <v>0.000199501246882612</v>
      </c>
      <c r="O2915" s="10" t="str">
        <f aca="false">IF(OR(J2915 &lt; 0, I2915 &lt; 0), IF(J2915 &lt; 0, "BUY", "SELL"), "S.W.")</f>
        <v>S.W.</v>
      </c>
      <c r="P2915" s="11" t="n">
        <f aca="false">IF(OR(O2914="BUY", O2914 = "SELL"), IF(O2914 = "BUY", E2915 - B2915, B2915 - E2915), 0)</f>
        <v>1.74000000000001</v>
      </c>
      <c r="Q2915" s="24" t="n">
        <f aca="false">(F2915 - F2914) / F2914</f>
        <v>0.0312217163307747</v>
      </c>
      <c r="R2915" s="25" t="inlineStr">
        <f aca="true">IF(ROW(Q2915) - 2 &gt;= 3, AVERAGE(Q2915:OFFSET(Q2915,1 - $R$2, 0)), "")</f>
        <is>
          <t/>
        </is>
      </c>
    </row>
    <row collapsed="false" customFormat="false" customHeight="false" hidden="false" ht="13.3" outlineLevel="0" r="2916">
      <c r="A2916" s="20" t="n">
        <v>40786</v>
      </c>
      <c r="B2916" s="14" t="n">
        <v>390.57</v>
      </c>
      <c r="C2916" s="15" t="n">
        <v>392.08</v>
      </c>
      <c r="D2916" s="16" t="n">
        <v>381.86</v>
      </c>
      <c r="E2916" s="17" t="n">
        <v>384.83</v>
      </c>
      <c r="F2916" s="18" t="n">
        <v>18663800</v>
      </c>
      <c r="G2916" s="13" t="n">
        <v>383.18</v>
      </c>
      <c r="I2916" s="7" t="n">
        <f aca="false">C2916 - E2915</f>
        <v>2.08999999999997</v>
      </c>
      <c r="J2916" s="8" t="n">
        <f aca="false">E2915 - D2916</f>
        <v>8.13</v>
      </c>
      <c r="K2916" s="9" t="n">
        <f aca="false">E2916 - E2915</f>
        <v>-5.16000000000003</v>
      </c>
      <c r="L2916" s="21" t="n">
        <f aca="false">I2916 / $E$2</f>
        <v>0.0208478802992516</v>
      </c>
      <c r="M2916" s="22" t="n">
        <f aca="false">J2916 / $E$2</f>
        <v>0.0810972568578553</v>
      </c>
      <c r="N2916" s="23" t="n">
        <f aca="false">K2916 / $E$2</f>
        <v>-0.0514713216957609</v>
      </c>
      <c r="O2916" s="10" t="str">
        <f aca="false">IF(OR(J2916 &lt; 0, I2916 &lt; 0), IF(J2916 &lt; 0, "BUY", "SELL"), "S.W.")</f>
        <v>S.W.</v>
      </c>
      <c r="P2916" s="11" t="n">
        <f aca="false">IF(OR(O2915="BUY", O2915 = "SELL"), IF(O2915 = "BUY", E2916 - B2916, B2916 - E2916), 0)</f>
        <v>0</v>
      </c>
      <c r="Q2916" s="24" t="n">
        <f aca="false">(F2916 - F2915) / F2915</f>
        <v>0.250438837449249</v>
      </c>
      <c r="R2916" s="25" t="inlineStr">
        <f aca="true">IF(ROW(Q2916) - 2 &gt;= 3, AVERAGE(Q2916:OFFSET(Q2916,1 - $R$2, 0)), "")</f>
        <is>
          <t/>
        </is>
      </c>
    </row>
    <row collapsed="false" customFormat="false" customHeight="false" hidden="false" ht="13.3" outlineLevel="0" r="2917">
      <c r="A2917" s="20" t="n">
        <v>40787</v>
      </c>
      <c r="B2917" s="14" t="n">
        <v>385.82</v>
      </c>
      <c r="C2917" s="15" t="n">
        <v>387.34</v>
      </c>
      <c r="D2917" s="16" t="n">
        <v>380.72</v>
      </c>
      <c r="E2917" s="17" t="n">
        <v>381.03</v>
      </c>
      <c r="F2917" s="18" t="n">
        <v>12275900</v>
      </c>
      <c r="G2917" s="13" t="n">
        <v>379.4</v>
      </c>
      <c r="I2917" s="7" t="n">
        <f aca="false">C2917 - E2916</f>
        <v>2.50999999999999</v>
      </c>
      <c r="J2917" s="8" t="n">
        <f aca="false">E2916 - D2917</f>
        <v>4.10999999999996</v>
      </c>
      <c r="K2917" s="9" t="n">
        <f aca="false">E2917 - E2916</f>
        <v>-3.80000000000001</v>
      </c>
      <c r="L2917" s="21" t="n">
        <f aca="false">I2917 / $E$2</f>
        <v>0.0250374064837904</v>
      </c>
      <c r="M2917" s="22" t="n">
        <f aca="false">J2917 / $E$2</f>
        <v>0.0409975062344135</v>
      </c>
      <c r="N2917" s="23" t="n">
        <f aca="false">K2917 / $E$2</f>
        <v>-0.0379052369077308</v>
      </c>
      <c r="O2917" s="10" t="str">
        <f aca="false">IF(OR(J2917 &lt; 0, I2917 &lt; 0), IF(J2917 &lt; 0, "BUY", "SELL"), "S.W.")</f>
        <v>S.W.</v>
      </c>
      <c r="P2917" s="11" t="n">
        <f aca="false">IF(OR(O2916="BUY", O2916 = "SELL"), IF(O2916 = "BUY", E2917 - B2917, B2917 - E2917), 0)</f>
        <v>0</v>
      </c>
      <c r="Q2917" s="24" t="n">
        <f aca="false">(F2917 - F2916) / F2916</f>
        <v>-0.342261490157417</v>
      </c>
      <c r="R2917" s="25" t="inlineStr">
        <f aca="true">IF(ROW(Q2917) - 2 &gt;= 3, AVERAGE(Q2917:OFFSET(Q2917,1 - $R$2, 0)), "")</f>
        <is>
          <t/>
        </is>
      </c>
    </row>
    <row collapsed="false" customFormat="false" customHeight="false" hidden="false" ht="13.3" outlineLevel="0" r="2918">
      <c r="A2918" s="20" t="n">
        <v>40788</v>
      </c>
      <c r="B2918" s="14" t="n">
        <v>374.74</v>
      </c>
      <c r="C2918" s="15" t="n">
        <v>378</v>
      </c>
      <c r="D2918" s="16" t="n">
        <v>371.83</v>
      </c>
      <c r="E2918" s="17" t="n">
        <v>374.05</v>
      </c>
      <c r="F2918" s="18" t="n">
        <v>15676400</v>
      </c>
      <c r="G2918" s="13" t="n">
        <v>372.45</v>
      </c>
      <c r="I2918" s="7" t="n">
        <f aca="false">C2918 - E2917</f>
        <v>-3.02999999999997</v>
      </c>
      <c r="J2918" s="8" t="n">
        <f aca="false">E2917 - D2918</f>
        <v>9.19999999999999</v>
      </c>
      <c r="K2918" s="9" t="n">
        <f aca="false">E2918 - E2917</f>
        <v>-6.97999999999996</v>
      </c>
      <c r="L2918" s="21" t="n">
        <f aca="false">I2918 / $E$2</f>
        <v>-0.0302244389027429</v>
      </c>
      <c r="M2918" s="22" t="n">
        <f aca="false">J2918 / $E$2</f>
        <v>0.0917705735660847</v>
      </c>
      <c r="N2918" s="23" t="n">
        <f aca="false">K2918 / $E$2</f>
        <v>-0.0696259351620944</v>
      </c>
      <c r="O2918" s="10" t="str">
        <f aca="false">IF(OR(J2918 &lt; 0, I2918 &lt; 0), IF(J2918 &lt; 0, "BUY", "SELL"), "S.W.")</f>
        <v>SELL</v>
      </c>
      <c r="P2918" s="11" t="n">
        <f aca="false">IF(OR(O2917="BUY", O2917 = "SELL"), IF(O2917 = "BUY", E2918 - B2918, B2918 - E2918), 0)</f>
        <v>0</v>
      </c>
      <c r="Q2918" s="24" t="n">
        <f aca="false">(F2918 - F2917) / F2917</f>
        <v>0.27700616655398</v>
      </c>
      <c r="R2918" s="25" t="inlineStr">
        <f aca="true">IF(ROW(Q2918) - 2 &gt;= 3, AVERAGE(Q2918:OFFSET(Q2918,1 - $R$2, 0)), "")</f>
        <is>
          <t/>
        </is>
      </c>
    </row>
    <row collapsed="false" customFormat="false" customHeight="false" hidden="false" ht="13.3" outlineLevel="0" r="2919">
      <c r="A2919" s="20" t="n">
        <v>40792</v>
      </c>
      <c r="B2919" s="14" t="n">
        <v>367.37</v>
      </c>
      <c r="C2919" s="15" t="n">
        <v>380.33</v>
      </c>
      <c r="D2919" s="16" t="n">
        <v>366.48</v>
      </c>
      <c r="E2919" s="17" t="n">
        <v>379.74</v>
      </c>
      <c r="F2919" s="18" t="n">
        <v>18203500</v>
      </c>
      <c r="G2919" s="13" t="n">
        <v>378.12</v>
      </c>
      <c r="I2919" s="7" t="n">
        <f aca="false">C2919 - E2918</f>
        <v>6.27999999999997</v>
      </c>
      <c r="J2919" s="8" t="n">
        <f aca="false">E2918 - D2919</f>
        <v>7.56999999999999</v>
      </c>
      <c r="K2919" s="9" t="n">
        <f aca="false">E2919 - E2918</f>
        <v>5.69</v>
      </c>
      <c r="L2919" s="21" t="n">
        <f aca="false">I2919 / $E$2</f>
        <v>0.0626433915211967</v>
      </c>
      <c r="M2919" s="22" t="n">
        <f aca="false">J2919 / $E$2</f>
        <v>0.0755112219451371</v>
      </c>
      <c r="N2919" s="23" t="n">
        <f aca="false">K2919 / $E$2</f>
        <v>0.0567581047381546</v>
      </c>
      <c r="O2919" s="10" t="str">
        <f aca="false">IF(OR(J2919 &lt; 0, I2919 &lt; 0), IF(J2919 &lt; 0, "BUY", "SELL"), "S.W.")</f>
        <v>S.W.</v>
      </c>
      <c r="P2919" s="11" t="n">
        <f aca="false">IF(OR(O2918="BUY", O2918 = "SELL"), IF(O2918 = "BUY", E2919 - B2919, B2919 - E2919), 0)</f>
        <v>-12.37</v>
      </c>
      <c r="Q2919" s="24" t="n">
        <f aca="false">(F2919 - F2918) / F2918</f>
        <v>0.161204102982828</v>
      </c>
      <c r="R2919" s="25" t="inlineStr">
        <f aca="true">IF(ROW(Q2919) - 2 &gt;= 3, AVERAGE(Q2919:OFFSET(Q2919,1 - $R$2, 0)), "")</f>
        <is>
          <t/>
        </is>
      </c>
    </row>
    <row collapsed="false" customFormat="false" customHeight="false" hidden="false" ht="13.3" outlineLevel="0" r="2920">
      <c r="A2920" s="20" t="n">
        <v>40793</v>
      </c>
      <c r="B2920" s="14" t="n">
        <v>385.56</v>
      </c>
      <c r="C2920" s="15" t="n">
        <v>385.6</v>
      </c>
      <c r="D2920" s="16" t="n">
        <v>382</v>
      </c>
      <c r="E2920" s="17" t="n">
        <v>383.93</v>
      </c>
      <c r="F2920" s="18" t="n">
        <v>12520600</v>
      </c>
      <c r="G2920" s="13" t="n">
        <v>382.29</v>
      </c>
      <c r="I2920" s="7" t="n">
        <f aca="false">C2920 - E2919</f>
        <v>5.86000000000001</v>
      </c>
      <c r="J2920" s="8" t="n">
        <f aca="false">E2919 - D2920</f>
        <v>-2.25999999999999</v>
      </c>
      <c r="K2920" s="9" t="n">
        <f aca="false">E2920 - E2919</f>
        <v>4.19</v>
      </c>
      <c r="L2920" s="21" t="n">
        <f aca="false">I2920 / $E$2</f>
        <v>0.0584538653366585</v>
      </c>
      <c r="M2920" s="22" t="n">
        <f aca="false">J2920 / $E$2</f>
        <v>-0.0225436408977555</v>
      </c>
      <c r="N2920" s="23" t="n">
        <f aca="false">K2920 / $E$2</f>
        <v>0.0417955112219451</v>
      </c>
      <c r="O2920" s="10" t="str">
        <f aca="false">IF(OR(J2920 &lt; 0, I2920 &lt; 0), IF(J2920 &lt; 0, "BUY", "SELL"), "S.W.")</f>
        <v>BUY</v>
      </c>
      <c r="P2920" s="11" t="n">
        <f aca="false">IF(OR(O2919="BUY", O2919 = "SELL"), IF(O2919 = "BUY", E2920 - B2920, B2920 - E2920), 0)</f>
        <v>0</v>
      </c>
      <c r="Q2920" s="24" t="n">
        <f aca="false">(F2920 - F2919) / F2919</f>
        <v>-0.312187216744033</v>
      </c>
      <c r="R2920" s="25" t="inlineStr">
        <f aca="true">IF(ROW(Q2920) - 2 &gt;= 3, AVERAGE(Q2920:OFFSET(Q2920,1 - $R$2, 0)), "")</f>
        <is>
          <t/>
        </is>
      </c>
    </row>
    <row collapsed="false" customFormat="false" customHeight="false" hidden="false" ht="13.3" outlineLevel="0" r="2921">
      <c r="A2921" s="20" t="n">
        <v>40794</v>
      </c>
      <c r="B2921" s="14" t="n">
        <v>382.4</v>
      </c>
      <c r="C2921" s="15" t="n">
        <v>388.61</v>
      </c>
      <c r="D2921" s="16" t="n">
        <v>382.31</v>
      </c>
      <c r="E2921" s="17" t="n">
        <v>384.14</v>
      </c>
      <c r="F2921" s="18" t="n">
        <v>14862800</v>
      </c>
      <c r="G2921" s="13" t="n">
        <v>382.5</v>
      </c>
      <c r="I2921" s="7" t="n">
        <f aca="false">C2921 - E2920</f>
        <v>4.68000000000001</v>
      </c>
      <c r="J2921" s="8" t="n">
        <f aca="false">E2920 - D2921</f>
        <v>1.62</v>
      </c>
      <c r="K2921" s="9" t="n">
        <f aca="false">E2921 - E2920</f>
        <v>0.20999999999998</v>
      </c>
      <c r="L2921" s="21" t="n">
        <f aca="false">I2921 / $E$2</f>
        <v>0.0466832917705736</v>
      </c>
      <c r="M2921" s="22" t="n">
        <f aca="false">J2921 / $E$2</f>
        <v>0.0161596009975063</v>
      </c>
      <c r="N2921" s="23" t="n">
        <f aca="false">K2921 / $E$2</f>
        <v>0.00209476309226912</v>
      </c>
      <c r="O2921" s="10" t="str">
        <f aca="false">IF(OR(J2921 &lt; 0, I2921 &lt; 0), IF(J2921 &lt; 0, "BUY", "SELL"), "S.W.")</f>
        <v>S.W.</v>
      </c>
      <c r="P2921" s="11" t="n">
        <f aca="false">IF(OR(O2920="BUY", O2920 = "SELL"), IF(O2920 = "BUY", E2921 - B2921, B2921 - E2921), 0)</f>
        <v>1.74000000000001</v>
      </c>
      <c r="Q2921" s="24" t="n">
        <f aca="false">(F2921 - F2920) / F2920</f>
        <v>0.187067712409948</v>
      </c>
      <c r="R2921" s="25" t="inlineStr">
        <f aca="true">IF(ROW(Q2921) - 2 &gt;= 3, AVERAGE(Q2921:OFFSET(Q2921,1 - $R$2, 0)), "")</f>
        <is>
          <t/>
        </is>
      </c>
    </row>
    <row collapsed="false" customFormat="false" customHeight="false" hidden="false" ht="13.3" outlineLevel="0" r="2922">
      <c r="A2922" s="20" t="n">
        <v>40795</v>
      </c>
      <c r="B2922" s="14" t="n">
        <v>383.93</v>
      </c>
      <c r="C2922" s="15" t="n">
        <v>386</v>
      </c>
      <c r="D2922" s="16" t="n">
        <v>375.02</v>
      </c>
      <c r="E2922" s="17" t="n">
        <v>377.48</v>
      </c>
      <c r="F2922" s="18" t="n">
        <v>20171900</v>
      </c>
      <c r="G2922" s="13" t="n">
        <v>375.87</v>
      </c>
      <c r="I2922" s="7" t="n">
        <f aca="false">C2922 - E2921</f>
        <v>1.86000000000001</v>
      </c>
      <c r="J2922" s="8" t="n">
        <f aca="false">E2921 - D2922</f>
        <v>9.12</v>
      </c>
      <c r="K2922" s="9" t="n">
        <f aca="false">E2922 - E2921</f>
        <v>-6.65999999999997</v>
      </c>
      <c r="L2922" s="21" t="n">
        <f aca="false">I2922 / $E$2</f>
        <v>0.0185536159600999</v>
      </c>
      <c r="M2922" s="22" t="n">
        <f aca="false">J2922 / $E$2</f>
        <v>0.0909725685785537</v>
      </c>
      <c r="N2922" s="23" t="n">
        <f aca="false">K2922 / $E$2</f>
        <v>-0.0664339152119698</v>
      </c>
      <c r="O2922" s="10" t="str">
        <f aca="false">IF(OR(J2922 &lt; 0, I2922 &lt; 0), IF(J2922 &lt; 0, "BUY", "SELL"), "S.W.")</f>
        <v>S.W.</v>
      </c>
      <c r="P2922" s="11" t="n">
        <f aca="false">IF(OR(O2921="BUY", O2921 = "SELL"), IF(O2921 = "BUY", E2922 - B2922, B2922 - E2922), 0)</f>
        <v>0</v>
      </c>
      <c r="Q2922" s="24" t="n">
        <f aca="false">(F2922 - F2921) / F2921</f>
        <v>0.357207255698792</v>
      </c>
      <c r="R2922" s="25" t="inlineStr">
        <f aca="true">IF(ROW(Q2922) - 2 &gt;= 3, AVERAGE(Q2922:OFFSET(Q2922,1 - $R$2, 0)), "")</f>
        <is>
          <t/>
        </is>
      </c>
    </row>
    <row collapsed="false" customFormat="false" customHeight="false" hidden="false" ht="13.3" outlineLevel="0" r="2923">
      <c r="A2923" s="20" t="n">
        <v>40798</v>
      </c>
      <c r="B2923" s="14" t="n">
        <v>373</v>
      </c>
      <c r="C2923" s="15" t="n">
        <v>380.88</v>
      </c>
      <c r="D2923" s="16" t="n">
        <v>371.9</v>
      </c>
      <c r="E2923" s="17" t="n">
        <v>379.94</v>
      </c>
      <c r="F2923" s="18" t="n">
        <v>16708300</v>
      </c>
      <c r="G2923" s="13" t="n">
        <v>378.32</v>
      </c>
      <c r="I2923" s="7" t="n">
        <f aca="false">C2923 - E2922</f>
        <v>3.39999999999998</v>
      </c>
      <c r="J2923" s="8" t="n">
        <f aca="false">E2922 - D2923</f>
        <v>5.58000000000004</v>
      </c>
      <c r="K2923" s="9" t="n">
        <f aca="false">E2923 - E2922</f>
        <v>2.45999999999998</v>
      </c>
      <c r="L2923" s="21" t="n">
        <f aca="false">I2923 / $E$2</f>
        <v>0.0339152119700746</v>
      </c>
      <c r="M2923" s="22" t="n">
        <f aca="false">J2923 / $E$2</f>
        <v>0.0556608478802997</v>
      </c>
      <c r="N2923" s="23" t="n">
        <f aca="false">K2923 / $E$2</f>
        <v>0.0245386533665833</v>
      </c>
      <c r="O2923" s="10" t="str">
        <f aca="false">IF(OR(J2923 &lt; 0, I2923 &lt; 0), IF(J2923 &lt; 0, "BUY", "SELL"), "S.W.")</f>
        <v>S.W.</v>
      </c>
      <c r="P2923" s="11" t="n">
        <f aca="false">IF(OR(O2922="BUY", O2922 = "SELL"), IF(O2922 = "BUY", E2923 - B2923, B2923 - E2923), 0)</f>
        <v>0</v>
      </c>
      <c r="Q2923" s="24" t="n">
        <f aca="false">(F2923 - F2922) / F2922</f>
        <v>-0.171704202380539</v>
      </c>
      <c r="R2923" s="25" t="inlineStr">
        <f aca="true">IF(ROW(Q2923) - 2 &gt;= 3, AVERAGE(Q2923:OFFSET(Q2923,1 - $R$2, 0)), "")</f>
        <is>
          <t/>
        </is>
      </c>
    </row>
    <row collapsed="false" customFormat="false" customHeight="false" hidden="false" ht="13.3" outlineLevel="0" r="2924">
      <c r="A2924" s="20" t="n">
        <v>40799</v>
      </c>
      <c r="B2924" s="14" t="n">
        <v>382.14</v>
      </c>
      <c r="C2924" s="15" t="n">
        <v>386.21</v>
      </c>
      <c r="D2924" s="16" t="n">
        <v>380.25</v>
      </c>
      <c r="E2924" s="17" t="n">
        <v>384.62</v>
      </c>
      <c r="F2924" s="18" t="n">
        <v>15734300</v>
      </c>
      <c r="G2924" s="13" t="n">
        <v>382.98</v>
      </c>
      <c r="I2924" s="7" t="n">
        <f aca="false">C2924 - E2923</f>
        <v>6.26999999999998</v>
      </c>
      <c r="J2924" s="8" t="n">
        <f aca="false">E2923 - D2924</f>
        <v>-0.310000000000002</v>
      </c>
      <c r="K2924" s="9" t="n">
        <f aca="false">E2924 - E2923</f>
        <v>4.68000000000001</v>
      </c>
      <c r="L2924" s="21" t="n">
        <f aca="false">I2924 / $E$2</f>
        <v>0.0625436408977554</v>
      </c>
      <c r="M2924" s="22" t="n">
        <f aca="false">J2924 / $E$2</f>
        <v>-0.00309226932668331</v>
      </c>
      <c r="N2924" s="23" t="n">
        <f aca="false">K2924 / $E$2</f>
        <v>0.0466832917705736</v>
      </c>
      <c r="O2924" s="10" t="str">
        <f aca="false">IF(OR(J2924 &lt; 0, I2924 &lt; 0), IF(J2924 &lt; 0, "BUY", "SELL"), "S.W.")</f>
        <v>BUY</v>
      </c>
      <c r="P2924" s="11" t="n">
        <f aca="false">IF(OR(O2923="BUY", O2923 = "SELL"), IF(O2923 = "BUY", E2924 - B2924, B2924 - E2924), 0)</f>
        <v>0</v>
      </c>
      <c r="Q2924" s="24" t="n">
        <f aca="false">(F2924 - F2923) / F2923</f>
        <v>-0.0582943806371684</v>
      </c>
      <c r="R2924" s="25" t="inlineStr">
        <f aca="true">IF(ROW(Q2924) - 2 &gt;= 3, AVERAGE(Q2924:OFFSET(Q2924,1 - $R$2, 0)), "")</f>
        <is>
          <t/>
        </is>
      </c>
    </row>
    <row collapsed="false" customFormat="false" customHeight="false" hidden="false" ht="13.3" outlineLevel="0" r="2925">
      <c r="A2925" s="20" t="n">
        <v>40800</v>
      </c>
      <c r="B2925" s="14" t="n">
        <v>387.02</v>
      </c>
      <c r="C2925" s="15" t="n">
        <v>392.21</v>
      </c>
      <c r="D2925" s="16" t="n">
        <v>385.76</v>
      </c>
      <c r="E2925" s="17" t="n">
        <v>389.3</v>
      </c>
      <c r="F2925" s="18" t="n">
        <v>19097300</v>
      </c>
      <c r="G2925" s="13" t="n">
        <v>387.64</v>
      </c>
      <c r="I2925" s="7" t="n">
        <f aca="false">C2925 - E2924</f>
        <v>7.58999999999998</v>
      </c>
      <c r="J2925" s="8" t="n">
        <f aca="false">E2924 - D2925</f>
        <v>-1.13999999999999</v>
      </c>
      <c r="K2925" s="9" t="n">
        <f aca="false">E2925 - E2924</f>
        <v>4.68000000000001</v>
      </c>
      <c r="L2925" s="21" t="n">
        <f aca="false">I2925 / $E$2</f>
        <v>0.0757107231920197</v>
      </c>
      <c r="M2925" s="22" t="n">
        <f aca="false">J2925 / $E$2</f>
        <v>-0.0113715710723191</v>
      </c>
      <c r="N2925" s="23" t="n">
        <f aca="false">K2925 / $E$2</f>
        <v>0.0466832917705736</v>
      </c>
      <c r="O2925" s="10" t="str">
        <f aca="false">IF(OR(J2925 &lt; 0, I2925 &lt; 0), IF(J2925 &lt; 0, "BUY", "SELL"), "S.W.")</f>
        <v>BUY</v>
      </c>
      <c r="P2925" s="11" t="n">
        <f aca="false">IF(OR(O2924="BUY", O2924 = "SELL"), IF(O2924 = "BUY", E2925 - B2925, B2925 - E2925), 0)</f>
        <v>2.28000000000003</v>
      </c>
      <c r="Q2925" s="24" t="n">
        <f aca="false">(F2925 - F2924) / F2924</f>
        <v>0.213736867861932</v>
      </c>
      <c r="R2925" s="25" t="inlineStr">
        <f aca="true">IF(ROW(Q2925) - 2 &gt;= 3, AVERAGE(Q2925:OFFSET(Q2925,1 - $R$2, 0)), "")</f>
        <is>
          <t/>
        </is>
      </c>
    </row>
    <row collapsed="false" customFormat="false" customHeight="false" hidden="false" ht="13.3" outlineLevel="0" r="2926">
      <c r="A2926" s="20" t="n">
        <v>40801</v>
      </c>
      <c r="B2926" s="14" t="n">
        <v>391.43</v>
      </c>
      <c r="C2926" s="15" t="n">
        <v>393.66</v>
      </c>
      <c r="D2926" s="16" t="n">
        <v>389.9</v>
      </c>
      <c r="E2926" s="17" t="n">
        <v>392.96</v>
      </c>
      <c r="F2926" s="18" t="n">
        <v>14922100</v>
      </c>
      <c r="G2926" s="13" t="n">
        <v>391.28</v>
      </c>
      <c r="I2926" s="7" t="n">
        <f aca="false">C2926 - E2925</f>
        <v>4.36000000000001</v>
      </c>
      <c r="J2926" s="8" t="n">
        <f aca="false">E2925 - D2926</f>
        <v>-0.599999999999966</v>
      </c>
      <c r="K2926" s="9" t="n">
        <f aca="false">E2926 - E2925</f>
        <v>3.65999999999997</v>
      </c>
      <c r="L2926" s="21" t="n">
        <f aca="false">I2926 / $E$2</f>
        <v>0.043491271820449</v>
      </c>
      <c r="M2926" s="22" t="n">
        <f aca="false">J2926 / $E$2</f>
        <v>-0.00598503740648345</v>
      </c>
      <c r="N2926" s="23" t="n">
        <f aca="false">K2926 / $E$2</f>
        <v>0.0365087281795508</v>
      </c>
      <c r="O2926" s="10" t="str">
        <f aca="false">IF(OR(J2926 &lt; 0, I2926 &lt; 0), IF(J2926 &lt; 0, "BUY", "SELL"), "S.W.")</f>
        <v>BUY</v>
      </c>
      <c r="P2926" s="11" t="n">
        <f aca="false">IF(OR(O2925="BUY", O2925 = "SELL"), IF(O2925 = "BUY", E2926 - B2926, B2926 - E2926), 0)</f>
        <v>1.52999999999997</v>
      </c>
      <c r="Q2926" s="24" t="n">
        <f aca="false">(F2926 - F2925) / F2925</f>
        <v>-0.218627764134197</v>
      </c>
      <c r="R2926" s="25" t="inlineStr">
        <f aca="true">IF(ROW(Q2926) - 2 &gt;= 3, AVERAGE(Q2926:OFFSET(Q2926,1 - $R$2, 0)), "")</f>
        <is>
          <t/>
        </is>
      </c>
    </row>
    <row collapsed="false" customFormat="false" customHeight="false" hidden="false" ht="13.3" outlineLevel="0" r="2927">
      <c r="A2927" s="20" t="n">
        <v>40802</v>
      </c>
      <c r="B2927" s="14" t="n">
        <v>395.54</v>
      </c>
      <c r="C2927" s="15" t="n">
        <v>400.5</v>
      </c>
      <c r="D2927" s="16" t="n">
        <v>395.03</v>
      </c>
      <c r="E2927" s="17" t="n">
        <v>400.5</v>
      </c>
      <c r="F2927" s="18" t="n">
        <v>24946900</v>
      </c>
      <c r="G2927" s="13" t="n">
        <v>398.79</v>
      </c>
      <c r="I2927" s="7" t="n">
        <f aca="false">C2927 - E2926</f>
        <v>7.54000000000002</v>
      </c>
      <c r="J2927" s="8" t="n">
        <f aca="false">E2926 - D2927</f>
        <v>-2.06999999999999</v>
      </c>
      <c r="K2927" s="9" t="n">
        <f aca="false">E2927 - E2926</f>
        <v>7.54000000000002</v>
      </c>
      <c r="L2927" s="21" t="n">
        <f aca="false">I2927 / $E$2</f>
        <v>0.0752119700748132</v>
      </c>
      <c r="M2927" s="22" t="n">
        <f aca="false">J2927 / $E$2</f>
        <v>-0.020648379052369</v>
      </c>
      <c r="N2927" s="23" t="n">
        <f aca="false">K2927 / $E$2</f>
        <v>0.0752119700748132</v>
      </c>
      <c r="O2927" s="10" t="str">
        <f aca="false">IF(OR(J2927 &lt; 0, I2927 &lt; 0), IF(J2927 &lt; 0, "BUY", "SELL"), "S.W.")</f>
        <v>BUY</v>
      </c>
      <c r="P2927" s="11" t="n">
        <f aca="false">IF(OR(O2926="BUY", O2926 = "SELL"), IF(O2926 = "BUY", E2927 - B2927, B2927 - E2927), 0)</f>
        <v>4.95999999999998</v>
      </c>
      <c r="Q2927" s="24" t="n">
        <f aca="false">(F2927 - F2926) / F2926</f>
        <v>0.671808927697844</v>
      </c>
      <c r="R2927" s="25" t="inlineStr">
        <f aca="true">IF(ROW(Q2927) - 2 &gt;= 3, AVERAGE(Q2927:OFFSET(Q2927,1 - $R$2, 0)), "")</f>
        <is>
          <t/>
        </is>
      </c>
    </row>
    <row collapsed="false" customFormat="false" customHeight="false" hidden="false" ht="13.3" outlineLevel="0" r="2928">
      <c r="A2928" s="20" t="n">
        <v>40805</v>
      </c>
      <c r="B2928" s="14" t="n">
        <v>397</v>
      </c>
      <c r="C2928" s="15" t="n">
        <v>413.23</v>
      </c>
      <c r="D2928" s="16" t="n">
        <v>395.2</v>
      </c>
      <c r="E2928" s="17" t="n">
        <v>411.63</v>
      </c>
      <c r="F2928" s="18" t="n">
        <v>29423600</v>
      </c>
      <c r="G2928" s="13" t="n">
        <v>409.87</v>
      </c>
      <c r="I2928" s="7" t="n">
        <f aca="false">C2928 - E2927</f>
        <v>12.73</v>
      </c>
      <c r="J2928" s="8" t="n">
        <f aca="false">E2927 - D2928</f>
        <v>5.30000000000001</v>
      </c>
      <c r="K2928" s="9" t="n">
        <f aca="false">E2928 - E2927</f>
        <v>11.13</v>
      </c>
      <c r="L2928" s="21" t="n">
        <f aca="false">I2928 / $E$2</f>
        <v>0.126982543640898</v>
      </c>
      <c r="M2928" s="22" t="n">
        <f aca="false">J2928 / $E$2</f>
        <v>0.0528678304239403</v>
      </c>
      <c r="N2928" s="23" t="n">
        <f aca="false">K2928 / $E$2</f>
        <v>0.111022443890274</v>
      </c>
      <c r="O2928" s="10" t="str">
        <f aca="false">IF(OR(J2928 &lt; 0, I2928 &lt; 0), IF(J2928 &lt; 0, "BUY", "SELL"), "S.W.")</f>
        <v>S.W.</v>
      </c>
      <c r="P2928" s="11" t="n">
        <f aca="false">IF(OR(O2927="BUY", O2927 = "SELL"), IF(O2927 = "BUY", E2928 - B2928, B2928 - E2928), 0)</f>
        <v>14.63</v>
      </c>
      <c r="Q2928" s="24" t="n">
        <f aca="false">(F2928 - F2927) / F2927</f>
        <v>0.179449149994589</v>
      </c>
      <c r="R2928" s="25" t="inlineStr">
        <f aca="true">IF(ROW(Q2928) - 2 &gt;= 3, AVERAGE(Q2928:OFFSET(Q2928,1 - $R$2, 0)), "")</f>
        <is>
          <t/>
        </is>
      </c>
    </row>
    <row collapsed="false" customFormat="false" customHeight="false" hidden="false" ht="13.3" outlineLevel="0" r="2929">
      <c r="A2929" s="20" t="n">
        <v>40806</v>
      </c>
      <c r="B2929" s="14" t="n">
        <v>415.25</v>
      </c>
      <c r="C2929" s="15" t="n">
        <v>422.86</v>
      </c>
      <c r="D2929" s="16" t="n">
        <v>411.19</v>
      </c>
      <c r="E2929" s="17" t="n">
        <v>413.45</v>
      </c>
      <c r="F2929" s="18" t="n">
        <v>27705500</v>
      </c>
      <c r="G2929" s="13" t="n">
        <v>411.68</v>
      </c>
      <c r="I2929" s="7" t="n">
        <f aca="false">C2929 - E2928</f>
        <v>11.23</v>
      </c>
      <c r="J2929" s="8" t="n">
        <f aca="false">E2928 - D2929</f>
        <v>0.439999999999998</v>
      </c>
      <c r="K2929" s="9" t="n">
        <f aca="false">E2929 - E2928</f>
        <v>1.81999999999999</v>
      </c>
      <c r="L2929" s="21" t="n">
        <f aca="false">I2929 / $E$2</f>
        <v>0.112019950124688</v>
      </c>
      <c r="M2929" s="22" t="n">
        <f aca="false">J2929 / $E$2</f>
        <v>0.00438902743142142</v>
      </c>
      <c r="N2929" s="23" t="n">
        <f aca="false">K2929 / $E$2</f>
        <v>0.0181546134663341</v>
      </c>
      <c r="O2929" s="10" t="str">
        <f aca="false">IF(OR(J2929 &lt; 0, I2929 &lt; 0), IF(J2929 &lt; 0, "BUY", "SELL"), "S.W.")</f>
        <v>S.W.</v>
      </c>
      <c r="P2929" s="11" t="n">
        <f aca="false">IF(OR(O2928="BUY", O2928 = "SELL"), IF(O2928 = "BUY", E2929 - B2929, B2929 - E2929), 0)</f>
        <v>0</v>
      </c>
      <c r="Q2929" s="24" t="n">
        <f aca="false">(F2929 - F2928) / F2928</f>
        <v>-0.0583919030981933</v>
      </c>
      <c r="R2929" s="25" t="inlineStr">
        <f aca="true">IF(ROW(Q2929) - 2 &gt;= 3, AVERAGE(Q2929:OFFSET(Q2929,1 - $R$2, 0)), "")</f>
        <is>
          <t/>
        </is>
      </c>
    </row>
    <row collapsed="false" customFormat="false" customHeight="false" hidden="false" ht="13.3" outlineLevel="0" r="2930">
      <c r="A2930" s="20" t="n">
        <v>40807</v>
      </c>
      <c r="B2930" s="14" t="n">
        <v>419.64</v>
      </c>
      <c r="C2930" s="15" t="n">
        <v>421.59</v>
      </c>
      <c r="D2930" s="16" t="n">
        <v>412</v>
      </c>
      <c r="E2930" s="17" t="n">
        <v>412.14</v>
      </c>
      <c r="F2930" s="18" t="n">
        <v>21642000</v>
      </c>
      <c r="G2930" s="13" t="n">
        <v>410.38</v>
      </c>
      <c r="I2930" s="7" t="n">
        <f aca="false">C2930 - E2929</f>
        <v>8.13999999999999</v>
      </c>
      <c r="J2930" s="8" t="n">
        <f aca="false">E2929 - D2930</f>
        <v>1.44999999999999</v>
      </c>
      <c r="K2930" s="9" t="n">
        <f aca="false">E2930 - E2929</f>
        <v>-1.31</v>
      </c>
      <c r="L2930" s="21" t="n">
        <f aca="false">I2930 / $E$2</f>
        <v>0.0811970074812966</v>
      </c>
      <c r="M2930" s="22" t="n">
        <f aca="false">J2930 / $E$2</f>
        <v>0.0144638403990024</v>
      </c>
      <c r="N2930" s="23" t="n">
        <f aca="false">K2930 / $E$2</f>
        <v>-0.013067331670823</v>
      </c>
      <c r="O2930" s="10" t="str">
        <f aca="false">IF(OR(J2930 &lt; 0, I2930 &lt; 0), IF(J2930 &lt; 0, "BUY", "SELL"), "S.W.")</f>
        <v>S.W.</v>
      </c>
      <c r="P2930" s="11" t="n">
        <f aca="false">IF(OR(O2929="BUY", O2929 = "SELL"), IF(O2929 = "BUY", E2930 - B2930, B2930 - E2930), 0)</f>
        <v>0</v>
      </c>
      <c r="Q2930" s="24" t="n">
        <f aca="false">(F2930 - F2929) / F2929</f>
        <v>-0.218855461911895</v>
      </c>
      <c r="R2930" s="25" t="inlineStr">
        <f aca="true">IF(ROW(Q2930) - 2 &gt;= 3, AVERAGE(Q2930:OFFSET(Q2930,1 - $R$2, 0)), "")</f>
        <is>
          <t/>
        </is>
      </c>
    </row>
    <row collapsed="false" customFormat="false" customHeight="false" hidden="false" ht="13.3" outlineLevel="0" r="2931">
      <c r="A2931" s="20" t="n">
        <v>40808</v>
      </c>
      <c r="B2931" s="14" t="n">
        <v>401.03</v>
      </c>
      <c r="C2931" s="15" t="n">
        <v>409.82</v>
      </c>
      <c r="D2931" s="16" t="n">
        <v>396.7</v>
      </c>
      <c r="E2931" s="17" t="n">
        <v>401.82</v>
      </c>
      <c r="F2931" s="18" t="n">
        <v>34588600</v>
      </c>
      <c r="G2931" s="13" t="n">
        <v>400.1</v>
      </c>
      <c r="I2931" s="7" t="n">
        <f aca="false">C2931 - E2930</f>
        <v>-2.31999999999999</v>
      </c>
      <c r="J2931" s="8" t="n">
        <f aca="false">E2930 - D2931</f>
        <v>15.44</v>
      </c>
      <c r="K2931" s="9" t="n">
        <f aca="false">E2931 - E2930</f>
        <v>-10.32</v>
      </c>
      <c r="L2931" s="21" t="n">
        <f aca="false">I2931 / $E$2</f>
        <v>-0.0231421446384039</v>
      </c>
      <c r="M2931" s="22" t="n">
        <f aca="false">J2931 / $E$2</f>
        <v>0.154014962593516</v>
      </c>
      <c r="N2931" s="23" t="n">
        <f aca="false">K2931 / $E$2</f>
        <v>-0.102942643391521</v>
      </c>
      <c r="O2931" s="10" t="str">
        <f aca="false">IF(OR(J2931 &lt; 0, I2931 &lt; 0), IF(J2931 &lt; 0, "BUY", "SELL"), "S.W.")</f>
        <v>SELL</v>
      </c>
      <c r="P2931" s="11" t="n">
        <f aca="false">IF(OR(O2930="BUY", O2930 = "SELL"), IF(O2930 = "BUY", E2931 - B2931, B2931 - E2931), 0)</f>
        <v>0</v>
      </c>
      <c r="Q2931" s="24" t="n">
        <f aca="false">(F2931 - F2930) / F2930</f>
        <v>0.59821643101377</v>
      </c>
      <c r="R2931" s="25" t="inlineStr">
        <f aca="true">IF(ROW(Q2931) - 2 &gt;= 3, AVERAGE(Q2931:OFFSET(Q2931,1 - $R$2, 0)), "")</f>
        <is>
          <t/>
        </is>
      </c>
    </row>
    <row collapsed="false" customFormat="false" customHeight="false" hidden="false" ht="13.3" outlineLevel="0" r="2932">
      <c r="A2932" s="20" t="n">
        <v>40809</v>
      </c>
      <c r="B2932" s="14" t="n">
        <v>400.28</v>
      </c>
      <c r="C2932" s="15" t="n">
        <v>406.74</v>
      </c>
      <c r="D2932" s="16" t="n">
        <v>399.85</v>
      </c>
      <c r="E2932" s="17" t="n">
        <v>404.3</v>
      </c>
      <c r="F2932" s="18" t="n">
        <v>19509900</v>
      </c>
      <c r="G2932" s="13" t="n">
        <v>402.57</v>
      </c>
      <c r="I2932" s="7" t="n">
        <f aca="false">C2932 - E2931</f>
        <v>4.92000000000002</v>
      </c>
      <c r="J2932" s="8" t="n">
        <f aca="false">E2931 - D2932</f>
        <v>1.96999999999997</v>
      </c>
      <c r="K2932" s="9" t="n">
        <f aca="false">E2932 - E2931</f>
        <v>2.48000000000002</v>
      </c>
      <c r="L2932" s="21" t="n">
        <f aca="false">I2932 / $E$2</f>
        <v>0.0490773067331672</v>
      </c>
      <c r="M2932" s="22" t="n">
        <f aca="false">J2932 / $E$2</f>
        <v>0.0196508728179548</v>
      </c>
      <c r="N2932" s="23" t="n">
        <f aca="false">K2932 / $E$2</f>
        <v>0.0247381546134665</v>
      </c>
      <c r="O2932" s="10" t="str">
        <f aca="false">IF(OR(J2932 &lt; 0, I2932 &lt; 0), IF(J2932 &lt; 0, "BUY", "SELL"), "S.W.")</f>
        <v>S.W.</v>
      </c>
      <c r="P2932" s="11" t="n">
        <f aca="false">IF(OR(O2931="BUY", O2931 = "SELL"), IF(O2931 = "BUY", E2932 - B2932, B2932 - E2932), 0)</f>
        <v>-4.02000000000004</v>
      </c>
      <c r="Q2932" s="24" t="n">
        <f aca="false">(F2932 - F2931) / F2931</f>
        <v>-0.43594421283313</v>
      </c>
      <c r="R2932" s="25" t="inlineStr">
        <f aca="true">IF(ROW(Q2932) - 2 &gt;= 3, AVERAGE(Q2932:OFFSET(Q2932,1 - $R$2, 0)), "")</f>
        <is>
          <t/>
        </is>
      </c>
    </row>
    <row collapsed="false" customFormat="false" customHeight="false" hidden="false" ht="13.3" outlineLevel="0" r="2933">
      <c r="A2933" s="20" t="n">
        <v>40812</v>
      </c>
      <c r="B2933" s="14" t="n">
        <v>399.86</v>
      </c>
      <c r="C2933" s="15" t="n">
        <v>403.98</v>
      </c>
      <c r="D2933" s="16" t="n">
        <v>391.3</v>
      </c>
      <c r="E2933" s="17" t="n">
        <v>403.17</v>
      </c>
      <c r="F2933" s="18" t="n">
        <v>29031300</v>
      </c>
      <c r="G2933" s="13" t="n">
        <v>401.45</v>
      </c>
      <c r="I2933" s="7" t="n">
        <f aca="false">C2933 - E2932</f>
        <v>-0.319999999999993</v>
      </c>
      <c r="J2933" s="8" t="n">
        <f aca="false">E2932 - D2933</f>
        <v>13</v>
      </c>
      <c r="K2933" s="9" t="n">
        <f aca="false">E2933 - E2932</f>
        <v>-1.13</v>
      </c>
      <c r="L2933" s="21" t="n">
        <f aca="false">I2933 / $E$2</f>
        <v>-0.00319201995012462</v>
      </c>
      <c r="M2933" s="22" t="n">
        <f aca="false">J2933 / $E$2</f>
        <v>0.129675810473815</v>
      </c>
      <c r="N2933" s="23" t="n">
        <f aca="false">K2933 / $E$2</f>
        <v>-0.0112718204488778</v>
      </c>
      <c r="O2933" s="10" t="str">
        <f aca="false">IF(OR(J2933 &lt; 0, I2933 &lt; 0), IF(J2933 &lt; 0, "BUY", "SELL"), "S.W.")</f>
        <v>SELL</v>
      </c>
      <c r="P2933" s="11" t="n">
        <f aca="false">IF(OR(O2932="BUY", O2932 = "SELL"), IF(O2932 = "BUY", E2933 - B2933, B2933 - E2933), 0)</f>
        <v>0</v>
      </c>
      <c r="Q2933" s="24" t="n">
        <f aca="false">(F2933 - F2932) / F2932</f>
        <v>0.48802915442929</v>
      </c>
      <c r="R2933" s="25" t="inlineStr">
        <f aca="true">IF(ROW(Q2933) - 2 &gt;= 3, AVERAGE(Q2933:OFFSET(Q2933,1 - $R$2, 0)), "")</f>
        <is>
          <t/>
        </is>
      </c>
    </row>
    <row collapsed="false" customFormat="false" customHeight="false" hidden="false" ht="13.3" outlineLevel="0" r="2934">
      <c r="A2934" s="20" t="n">
        <v>40813</v>
      </c>
      <c r="B2934" s="14" t="n">
        <v>408.73</v>
      </c>
      <c r="C2934" s="15" t="n">
        <v>409.25</v>
      </c>
      <c r="D2934" s="16" t="n">
        <v>398.06</v>
      </c>
      <c r="E2934" s="17" t="n">
        <v>399.26</v>
      </c>
      <c r="F2934" s="18" t="n">
        <v>22589200</v>
      </c>
      <c r="G2934" s="13" t="n">
        <v>397.55</v>
      </c>
      <c r="I2934" s="7" t="n">
        <f aca="false">C2934 - E2933</f>
        <v>6.07999999999998</v>
      </c>
      <c r="J2934" s="8" t="n">
        <f aca="false">E2933 - D2934</f>
        <v>5.11000000000001</v>
      </c>
      <c r="K2934" s="9" t="n">
        <f aca="false">E2934 - E2933</f>
        <v>-3.91000000000002</v>
      </c>
      <c r="L2934" s="21" t="n">
        <f aca="false">I2934 / $E$2</f>
        <v>0.0606483790523689</v>
      </c>
      <c r="M2934" s="22" t="n">
        <f aca="false">J2934 / $E$2</f>
        <v>0.0509725685785538</v>
      </c>
      <c r="N2934" s="23" t="n">
        <f aca="false">K2934 / $E$2</f>
        <v>-0.0390024937655863</v>
      </c>
      <c r="O2934" s="10" t="str">
        <f aca="false">IF(OR(J2934 &lt; 0, I2934 &lt; 0), IF(J2934 &lt; 0, "BUY", "SELL"), "S.W.")</f>
        <v>S.W.</v>
      </c>
      <c r="P2934" s="11" t="n">
        <f aca="false">IF(OR(O2933="BUY", O2933 = "SELL"), IF(O2933 = "BUY", E2934 - B2934, B2934 - E2934), 0)</f>
        <v>9.47000000000003</v>
      </c>
      <c r="Q2934" s="24" t="n">
        <f aca="false">(F2934 - F2933) / F2933</f>
        <v>-0.22190187831754</v>
      </c>
      <c r="R2934" s="25" t="inlineStr">
        <f aca="true">IF(ROW(Q2934) - 2 &gt;= 3, AVERAGE(Q2934:OFFSET(Q2934,1 - $R$2, 0)), "")</f>
        <is>
          <t/>
        </is>
      </c>
    </row>
    <row collapsed="false" customFormat="false" customHeight="false" hidden="false" ht="13.3" outlineLevel="0" r="2935">
      <c r="A2935" s="20" t="n">
        <v>40814</v>
      </c>
      <c r="B2935" s="14" t="n">
        <v>400.19</v>
      </c>
      <c r="C2935" s="15" t="n">
        <v>403.74</v>
      </c>
      <c r="D2935" s="16" t="n">
        <v>396.51</v>
      </c>
      <c r="E2935" s="17" t="n">
        <v>397.01</v>
      </c>
      <c r="F2935" s="18" t="n">
        <v>15344200</v>
      </c>
      <c r="G2935" s="13" t="n">
        <v>395.31</v>
      </c>
      <c r="I2935" s="7" t="n">
        <f aca="false">C2935 - E2934</f>
        <v>4.48000000000002</v>
      </c>
      <c r="J2935" s="8" t="n">
        <f aca="false">E2934 - D2935</f>
        <v>2.75</v>
      </c>
      <c r="K2935" s="9" t="n">
        <f aca="false">E2935 - E2934</f>
        <v>-2.25</v>
      </c>
      <c r="L2935" s="21" t="n">
        <f aca="false">I2935 / $E$2</f>
        <v>0.0446882793017458</v>
      </c>
      <c r="M2935" s="22" t="n">
        <f aca="false">J2935 / $E$2</f>
        <v>0.027431421446384</v>
      </c>
      <c r="N2935" s="23" t="n">
        <f aca="false">K2935 / $E$2</f>
        <v>-0.0224438902743142</v>
      </c>
      <c r="O2935" s="10" t="str">
        <f aca="false">IF(OR(J2935 &lt; 0, I2935 &lt; 0), IF(J2935 &lt; 0, "BUY", "SELL"), "S.W.")</f>
        <v>S.W.</v>
      </c>
      <c r="P2935" s="11" t="n">
        <f aca="false">IF(OR(O2934="BUY", O2934 = "SELL"), IF(O2934 = "BUY", E2935 - B2935, B2935 - E2935), 0)</f>
        <v>0</v>
      </c>
      <c r="Q2935" s="24" t="n">
        <f aca="false">(F2935 - F2934) / F2934</f>
        <v>-0.320728489720751</v>
      </c>
      <c r="R2935" s="25" t="inlineStr">
        <f aca="true">IF(ROW(Q2935) - 2 &gt;= 3, AVERAGE(Q2935:OFFSET(Q2935,1 - $R$2, 0)), "")</f>
        <is>
          <t/>
        </is>
      </c>
    </row>
    <row collapsed="false" customFormat="false" customHeight="false" hidden="false" ht="13.3" outlineLevel="0" r="2936">
      <c r="A2936" s="20" t="n">
        <v>40815</v>
      </c>
      <c r="B2936" s="14" t="n">
        <v>401.92</v>
      </c>
      <c r="C2936" s="15" t="n">
        <v>402.21</v>
      </c>
      <c r="D2936" s="16" t="n">
        <v>386.21</v>
      </c>
      <c r="E2936" s="17" t="n">
        <v>390.57</v>
      </c>
      <c r="F2936" s="18" t="n">
        <v>23253100</v>
      </c>
      <c r="G2936" s="13" t="n">
        <v>388.9</v>
      </c>
      <c r="I2936" s="7" t="n">
        <f aca="false">C2936 - E2935</f>
        <v>5.19999999999999</v>
      </c>
      <c r="J2936" s="8" t="n">
        <f aca="false">E2935 - D2936</f>
        <v>10.8</v>
      </c>
      <c r="K2936" s="9" t="n">
        <f aca="false">E2936 - E2935</f>
        <v>-6.44</v>
      </c>
      <c r="L2936" s="21" t="n">
        <f aca="false">I2936 / $E$2</f>
        <v>0.0518703241895261</v>
      </c>
      <c r="M2936" s="22" t="n">
        <f aca="false">J2936 / $E$2</f>
        <v>0.107730673316708</v>
      </c>
      <c r="N2936" s="23" t="n">
        <f aca="false">K2936 / $E$2</f>
        <v>-0.0642394014962593</v>
      </c>
      <c r="O2936" s="10" t="str">
        <f aca="false">IF(OR(J2936 &lt; 0, I2936 &lt; 0), IF(J2936 &lt; 0, "BUY", "SELL"), "S.W.")</f>
        <v>S.W.</v>
      </c>
      <c r="P2936" s="11" t="n">
        <f aca="false">IF(OR(O2935="BUY", O2935 = "SELL"), IF(O2935 = "BUY", E2936 - B2936, B2936 - E2936), 0)</f>
        <v>0</v>
      </c>
      <c r="Q2936" s="24" t="n">
        <f aca="false">(F2936 - F2935) / F2935</f>
        <v>0.515432541285958</v>
      </c>
      <c r="R2936" s="25" t="inlineStr">
        <f aca="true">IF(ROW(Q2936) - 2 &gt;= 3, AVERAGE(Q2936:OFFSET(Q2936,1 - $R$2, 0)), "")</f>
        <is>
          <t/>
        </is>
      </c>
    </row>
    <row collapsed="false" customFormat="false" customHeight="false" hidden="false" ht="13.3" outlineLevel="0" r="2937">
      <c r="A2937" s="20" t="n">
        <v>40816</v>
      </c>
      <c r="B2937" s="14" t="n">
        <v>387.12</v>
      </c>
      <c r="C2937" s="15" t="n">
        <v>388.89</v>
      </c>
      <c r="D2937" s="16" t="n">
        <v>381.18</v>
      </c>
      <c r="E2937" s="17" t="n">
        <v>381.32</v>
      </c>
      <c r="F2937" s="18" t="n">
        <v>19558600</v>
      </c>
      <c r="G2937" s="13" t="n">
        <v>379.69</v>
      </c>
      <c r="I2937" s="7" t="n">
        <f aca="false">C2937 - E2936</f>
        <v>-1.68000000000001</v>
      </c>
      <c r="J2937" s="8" t="n">
        <f aca="false">E2936 - D2937</f>
        <v>9.38999999999999</v>
      </c>
      <c r="K2937" s="9" t="n">
        <f aca="false">E2937 - E2936</f>
        <v>-9.25</v>
      </c>
      <c r="L2937" s="21" t="n">
        <f aca="false">I2937 / $E$2</f>
        <v>-0.0167581047381547</v>
      </c>
      <c r="M2937" s="22" t="n">
        <f aca="false">J2937 / $E$2</f>
        <v>0.0936658354114712</v>
      </c>
      <c r="N2937" s="23" t="n">
        <f aca="false">K2937 / $E$2</f>
        <v>-0.0922693266832918</v>
      </c>
      <c r="O2937" s="10" t="str">
        <f aca="false">IF(OR(J2937 &lt; 0, I2937 &lt; 0), IF(J2937 &lt; 0, "BUY", "SELL"), "S.W.")</f>
        <v>SELL</v>
      </c>
      <c r="P2937" s="11" t="n">
        <f aca="false">IF(OR(O2936="BUY", O2936 = "SELL"), IF(O2936 = "BUY", E2937 - B2937, B2937 - E2937), 0)</f>
        <v>0</v>
      </c>
      <c r="Q2937" s="24" t="n">
        <f aca="false">(F2937 - F2936) / F2936</f>
        <v>-0.158882041534247</v>
      </c>
      <c r="R2937" s="25" t="inlineStr">
        <f aca="true">IF(ROW(Q2937) - 2 &gt;= 3, AVERAGE(Q2937:OFFSET(Q2937,1 - $R$2, 0)), "")</f>
        <is>
          <t/>
        </is>
      </c>
    </row>
    <row collapsed="false" customFormat="false" customHeight="false" hidden="false" ht="13.3" outlineLevel="0" r="2938">
      <c r="A2938" s="20" t="n">
        <v>40819</v>
      </c>
      <c r="B2938" s="14" t="n">
        <v>380.37</v>
      </c>
      <c r="C2938" s="15" t="n">
        <v>382.64</v>
      </c>
      <c r="D2938" s="16" t="n">
        <v>373.17</v>
      </c>
      <c r="E2938" s="17" t="n">
        <v>374.6</v>
      </c>
      <c r="F2938" s="18" t="n">
        <v>23896400</v>
      </c>
      <c r="G2938" s="13" t="n">
        <v>373</v>
      </c>
      <c r="I2938" s="7" t="n">
        <f aca="false">C2938 - E2937</f>
        <v>1.31999999999999</v>
      </c>
      <c r="J2938" s="8" t="n">
        <f aca="false">E2937 - D2938</f>
        <v>8.14999999999998</v>
      </c>
      <c r="K2938" s="9" t="n">
        <f aca="false">E2938 - E2937</f>
        <v>-6.71999999999997</v>
      </c>
      <c r="L2938" s="21" t="n">
        <f aca="false">I2938 / $E$2</f>
        <v>0.0131670822942643</v>
      </c>
      <c r="M2938" s="22" t="n">
        <f aca="false">J2938 / $E$2</f>
        <v>0.0812967581047379</v>
      </c>
      <c r="N2938" s="23" t="n">
        <f aca="false">K2938 / $E$2</f>
        <v>-0.0670324189526182</v>
      </c>
      <c r="O2938" s="10" t="str">
        <f aca="false">IF(OR(J2938 &lt; 0, I2938 &lt; 0), IF(J2938 &lt; 0, "BUY", "SELL"), "S.W.")</f>
        <v>S.W.</v>
      </c>
      <c r="P2938" s="11" t="n">
        <f aca="false">IF(OR(O2937="BUY", O2937 = "SELL"), IF(O2937 = "BUY", E2938 - B2938, B2938 - E2938), 0)</f>
        <v>5.76999999999998</v>
      </c>
      <c r="Q2938" s="24" t="n">
        <f aca="false">(F2938 - F2937) / F2937</f>
        <v>0.221784790322416</v>
      </c>
      <c r="R2938" s="25" t="inlineStr">
        <f aca="true">IF(ROW(Q2938) - 2 &gt;= 3, AVERAGE(Q2938:OFFSET(Q2938,1 - $R$2, 0)), "")</f>
        <is>
          <t/>
        </is>
      </c>
    </row>
    <row collapsed="false" customFormat="false" customHeight="false" hidden="false" ht="13.3" outlineLevel="0" r="2939">
      <c r="A2939" s="20" t="n">
        <v>40820</v>
      </c>
      <c r="B2939" s="14" t="n">
        <v>374.57</v>
      </c>
      <c r="C2939" s="15" t="n">
        <v>381.8</v>
      </c>
      <c r="D2939" s="16" t="n">
        <v>354.24</v>
      </c>
      <c r="E2939" s="17" t="n">
        <v>372.5</v>
      </c>
      <c r="F2939" s="18" t="n">
        <v>44059900</v>
      </c>
      <c r="G2939" s="13" t="n">
        <v>370.91</v>
      </c>
      <c r="I2939" s="7" t="n">
        <f aca="false">C2939 - E2938</f>
        <v>7.19999999999999</v>
      </c>
      <c r="J2939" s="8" t="n">
        <f aca="false">E2938 - D2939</f>
        <v>20.36</v>
      </c>
      <c r="K2939" s="9" t="n">
        <f aca="false">E2939 - E2938</f>
        <v>-2.10000000000002</v>
      </c>
      <c r="L2939" s="21" t="n">
        <f aca="false">I2939 / $E$2</f>
        <v>0.0718204488778054</v>
      </c>
      <c r="M2939" s="22" t="n">
        <f aca="false">J2939 / $E$2</f>
        <v>0.203092269326683</v>
      </c>
      <c r="N2939" s="23" t="n">
        <f aca="false">K2939 / $E$2</f>
        <v>-0.0209476309226935</v>
      </c>
      <c r="O2939" s="10" t="str">
        <f aca="false">IF(OR(J2939 &lt; 0, I2939 &lt; 0), IF(J2939 &lt; 0, "BUY", "SELL"), "S.W.")</f>
        <v>S.W.</v>
      </c>
      <c r="P2939" s="11" t="n">
        <f aca="false">IF(OR(O2938="BUY", O2938 = "SELL"), IF(O2938 = "BUY", E2939 - B2939, B2939 - E2939), 0)</f>
        <v>0</v>
      </c>
      <c r="Q2939" s="24" t="n">
        <f aca="false">(F2939 - F2938) / F2938</f>
        <v>0.843788185668134</v>
      </c>
      <c r="R2939" s="25" t="inlineStr">
        <f aca="true">IF(ROW(Q2939) - 2 &gt;= 3, AVERAGE(Q2939:OFFSET(Q2939,1 - $R$2, 0)), "")</f>
        <is>
          <t/>
        </is>
      </c>
    </row>
    <row collapsed="false" customFormat="false" customHeight="false" hidden="false" ht="13.3" outlineLevel="0" r="2940">
      <c r="A2940" s="20" t="n">
        <v>40821</v>
      </c>
      <c r="B2940" s="14" t="n">
        <v>367.86</v>
      </c>
      <c r="C2940" s="15" t="n">
        <v>379.82</v>
      </c>
      <c r="D2940" s="16" t="n">
        <v>360.3</v>
      </c>
      <c r="E2940" s="17" t="n">
        <v>378.25</v>
      </c>
      <c r="F2940" s="18" t="n">
        <v>28088200</v>
      </c>
      <c r="G2940" s="13" t="n">
        <v>376.63</v>
      </c>
      <c r="I2940" s="7" t="n">
        <f aca="false">C2940 - E2939</f>
        <v>7.31999999999999</v>
      </c>
      <c r="J2940" s="8" t="n">
        <f aca="false">E2939 - D2940</f>
        <v>12.2</v>
      </c>
      <c r="K2940" s="9" t="n">
        <f aca="false">E2940 - E2939</f>
        <v>5.75</v>
      </c>
      <c r="L2940" s="21" t="n">
        <f aca="false">I2940 / $E$2</f>
        <v>0.0730174563591022</v>
      </c>
      <c r="M2940" s="22" t="n">
        <f aca="false">J2940 / $E$2</f>
        <v>0.121695760598504</v>
      </c>
      <c r="N2940" s="23" t="n">
        <f aca="false">K2940 / $E$2</f>
        <v>0.057356608478803</v>
      </c>
      <c r="O2940" s="10" t="str">
        <f aca="false">IF(OR(J2940 &lt; 0, I2940 &lt; 0), IF(J2940 &lt; 0, "BUY", "SELL"), "S.W.")</f>
        <v>S.W.</v>
      </c>
      <c r="P2940" s="11" t="n">
        <f aca="false">IF(OR(O2939="BUY", O2939 = "SELL"), IF(O2939 = "BUY", E2940 - B2940, B2940 - E2940), 0)</f>
        <v>0</v>
      </c>
      <c r="Q2940" s="24" t="n">
        <f aca="false">(F2940 - F2939) / F2939</f>
        <v>-0.362499687924848</v>
      </c>
      <c r="R2940" s="25" t="inlineStr">
        <f aca="true">IF(ROW(Q2940) - 2 &gt;= 3, AVERAGE(Q2940:OFFSET(Q2940,1 - $R$2, 0)), "")</f>
        <is>
          <t/>
        </is>
      </c>
    </row>
    <row collapsed="false" customFormat="false" customHeight="false" hidden="false" ht="13.3" outlineLevel="0" r="2941">
      <c r="A2941" s="20" t="n">
        <v>40822</v>
      </c>
      <c r="B2941" s="14" t="n">
        <v>373.33</v>
      </c>
      <c r="C2941" s="15" t="n">
        <v>384.78</v>
      </c>
      <c r="D2941" s="16" t="n">
        <v>371.8</v>
      </c>
      <c r="E2941" s="17" t="n">
        <v>377.37</v>
      </c>
      <c r="F2941" s="18" t="n">
        <v>29020800</v>
      </c>
      <c r="G2941" s="13" t="n">
        <v>375.76</v>
      </c>
      <c r="I2941" s="7" t="n">
        <f aca="false">C2941 - E2940</f>
        <v>6.52999999999997</v>
      </c>
      <c r="J2941" s="8" t="n">
        <f aca="false">E2940 - D2941</f>
        <v>6.44999999999999</v>
      </c>
      <c r="K2941" s="9" t="n">
        <f aca="false">E2941 - E2940</f>
        <v>-0.879999999999995</v>
      </c>
      <c r="L2941" s="21" t="n">
        <f aca="false">I2941 / $E$2</f>
        <v>0.0651371571072316</v>
      </c>
      <c r="M2941" s="22" t="n">
        <f aca="false">J2941 / $E$2</f>
        <v>0.0643391521197006</v>
      </c>
      <c r="N2941" s="23" t="n">
        <f aca="false">K2941 / $E$2</f>
        <v>-0.00877805486284285</v>
      </c>
      <c r="O2941" s="10" t="str">
        <f aca="false">IF(OR(J2941 &lt; 0, I2941 &lt; 0), IF(J2941 &lt; 0, "BUY", "SELL"), "S.W.")</f>
        <v>S.W.</v>
      </c>
      <c r="P2941" s="11" t="n">
        <f aca="false">IF(OR(O2940="BUY", O2940 = "SELL"), IF(O2940 = "BUY", E2941 - B2941, B2941 - E2941), 0)</f>
        <v>0</v>
      </c>
      <c r="Q2941" s="24" t="n">
        <f aca="false">(F2941 - F2940) / F2940</f>
        <v>0.033202554809493</v>
      </c>
      <c r="R2941" s="25" t="inlineStr">
        <f aca="true">IF(ROW(Q2941) - 2 &gt;= 3, AVERAGE(Q2941:OFFSET(Q2941,1 - $R$2, 0)), "")</f>
        <is>
          <t/>
        </is>
      </c>
    </row>
    <row collapsed="false" customFormat="false" customHeight="false" hidden="false" ht="13.3" outlineLevel="0" r="2942">
      <c r="A2942" s="20" t="n">
        <v>40823</v>
      </c>
      <c r="B2942" s="14" t="n">
        <v>375.78</v>
      </c>
      <c r="C2942" s="15" t="n">
        <v>377.74</v>
      </c>
      <c r="D2942" s="16" t="n">
        <v>368.49</v>
      </c>
      <c r="E2942" s="17" t="n">
        <v>369.8</v>
      </c>
      <c r="F2942" s="18" t="n">
        <v>19123500</v>
      </c>
      <c r="G2942" s="13" t="n">
        <v>368.22</v>
      </c>
      <c r="I2942" s="7" t="n">
        <f aca="false">C2942 - E2941</f>
        <v>0.370000000000005</v>
      </c>
      <c r="J2942" s="8" t="n">
        <f aca="false">E2941 - D2942</f>
        <v>8.88</v>
      </c>
      <c r="K2942" s="9" t="n">
        <f aca="false">E2942 - E2941</f>
        <v>-7.56999999999999</v>
      </c>
      <c r="L2942" s="21" t="n">
        <f aca="false">I2942 / $E$2</f>
        <v>0.00369077306733172</v>
      </c>
      <c r="M2942" s="22" t="n">
        <f aca="false">J2942 / $E$2</f>
        <v>0.0885785536159601</v>
      </c>
      <c r="N2942" s="23" t="n">
        <f aca="false">K2942 / $E$2</f>
        <v>-0.0755112219451371</v>
      </c>
      <c r="O2942" s="10" t="str">
        <f aca="false">IF(OR(J2942 &lt; 0, I2942 &lt; 0), IF(J2942 &lt; 0, "BUY", "SELL"), "S.W.")</f>
        <v>S.W.</v>
      </c>
      <c r="P2942" s="11" t="n">
        <f aca="false">IF(OR(O2941="BUY", O2941 = "SELL"), IF(O2941 = "BUY", E2942 - B2942, B2942 - E2942), 0)</f>
        <v>0</v>
      </c>
      <c r="Q2942" s="24" t="n">
        <f aca="false">(F2942 - F2941) / F2941</f>
        <v>-0.341041597750579</v>
      </c>
      <c r="R2942" s="25" t="inlineStr">
        <f aca="true">IF(ROW(Q2942) - 2 &gt;= 3, AVERAGE(Q2942:OFFSET(Q2942,1 - $R$2, 0)), "")</f>
        <is>
          <t/>
        </is>
      </c>
    </row>
    <row collapsed="false" customFormat="false" customHeight="false" hidden="false" ht="13.3" outlineLevel="0" r="2943">
      <c r="A2943" s="20" t="n">
        <v>40826</v>
      </c>
      <c r="B2943" s="14" t="n">
        <v>379.09</v>
      </c>
      <c r="C2943" s="15" t="n">
        <v>388.81</v>
      </c>
      <c r="D2943" s="16" t="n">
        <v>378.21</v>
      </c>
      <c r="E2943" s="17" t="n">
        <v>388.81</v>
      </c>
      <c r="F2943" s="18" t="n">
        <v>15804100</v>
      </c>
      <c r="G2943" s="13" t="n">
        <v>387.15</v>
      </c>
      <c r="I2943" s="7" t="n">
        <f aca="false">C2943 - E2942</f>
        <v>19.01</v>
      </c>
      <c r="J2943" s="8" t="n">
        <f aca="false">E2942 - D2943</f>
        <v>-8.40999999999997</v>
      </c>
      <c r="K2943" s="9" t="n">
        <f aca="false">E2943 - E2942</f>
        <v>19.01</v>
      </c>
      <c r="L2943" s="21" t="n">
        <f aca="false">I2943 / $E$2</f>
        <v>0.189625935162095</v>
      </c>
      <c r="M2943" s="22" t="n">
        <f aca="false">J2943 / $E$2</f>
        <v>-0.0838902743142141</v>
      </c>
      <c r="N2943" s="23" t="n">
        <f aca="false">K2943 / $E$2</f>
        <v>0.189625935162095</v>
      </c>
      <c r="O2943" s="10" t="str">
        <f aca="false">IF(OR(J2943 &lt; 0, I2943 &lt; 0), IF(J2943 &lt; 0, "BUY", "SELL"), "S.W.")</f>
        <v>BUY</v>
      </c>
      <c r="P2943" s="11" t="n">
        <f aca="false">IF(OR(O2942="BUY", O2942 = "SELL"), IF(O2942 = "BUY", E2943 - B2943, B2943 - E2943), 0)</f>
        <v>0</v>
      </c>
      <c r="Q2943" s="24" t="n">
        <f aca="false">(F2943 - F2942) / F2942</f>
        <v>-0.17357701257615</v>
      </c>
      <c r="R2943" s="25" t="inlineStr">
        <f aca="true">IF(ROW(Q2943) - 2 &gt;= 3, AVERAGE(Q2943:OFFSET(Q2943,1 - $R$2, 0)), "")</f>
        <is>
          <t/>
        </is>
      </c>
    </row>
    <row collapsed="false" customFormat="false" customHeight="false" hidden="false" ht="13.3" outlineLevel="0" r="2944">
      <c r="A2944" s="20" t="n">
        <v>40827</v>
      </c>
      <c r="B2944" s="14" t="n">
        <v>392.57</v>
      </c>
      <c r="C2944" s="15" t="n">
        <v>403.18</v>
      </c>
      <c r="D2944" s="16" t="n">
        <v>391.5</v>
      </c>
      <c r="E2944" s="17" t="n">
        <v>400.29</v>
      </c>
      <c r="F2944" s="18" t="n">
        <v>21631700</v>
      </c>
      <c r="G2944" s="13" t="n">
        <v>398.58</v>
      </c>
      <c r="I2944" s="7" t="n">
        <f aca="false">C2944 - E2943</f>
        <v>14.37</v>
      </c>
      <c r="J2944" s="8" t="n">
        <f aca="false">E2943 - D2944</f>
        <v>-2.69</v>
      </c>
      <c r="K2944" s="9" t="n">
        <f aca="false">E2944 - E2943</f>
        <v>11.48</v>
      </c>
      <c r="L2944" s="21" t="n">
        <f aca="false">I2944 / $E$2</f>
        <v>0.143341645885287</v>
      </c>
      <c r="M2944" s="22" t="n">
        <f aca="false">J2944 / $E$2</f>
        <v>-0.0268329177057356</v>
      </c>
      <c r="N2944" s="23" t="n">
        <f aca="false">K2944 / $E$2</f>
        <v>0.114513715710723</v>
      </c>
      <c r="O2944" s="10" t="str">
        <f aca="false">IF(OR(J2944 &lt; 0, I2944 &lt; 0), IF(J2944 &lt; 0, "BUY", "SELL"), "S.W.")</f>
        <v>BUY</v>
      </c>
      <c r="P2944" s="11" t="n">
        <f aca="false">IF(OR(O2943="BUY", O2943 = "SELL"), IF(O2943 = "BUY", E2944 - B2944, B2944 - E2944), 0)</f>
        <v>7.72000000000003</v>
      </c>
      <c r="Q2944" s="24" t="n">
        <f aca="false">(F2944 - F2943) / F2943</f>
        <v>0.368739757404724</v>
      </c>
      <c r="R2944" s="25" t="inlineStr">
        <f aca="true">IF(ROW(Q2944) - 2 &gt;= 3, AVERAGE(Q2944:OFFSET(Q2944,1 - $R$2, 0)), "")</f>
        <is>
          <t/>
        </is>
      </c>
    </row>
    <row collapsed="false" customFormat="false" customHeight="false" hidden="false" ht="13.3" outlineLevel="0" r="2945">
      <c r="A2945" s="20" t="n">
        <v>40828</v>
      </c>
      <c r="B2945" s="14" t="n">
        <v>407.34</v>
      </c>
      <c r="C2945" s="15" t="n">
        <v>409.25</v>
      </c>
      <c r="D2945" s="16" t="n">
        <v>400.14</v>
      </c>
      <c r="E2945" s="17" t="n">
        <v>402.19</v>
      </c>
      <c r="F2945" s="18" t="n">
        <v>22224500</v>
      </c>
      <c r="G2945" s="13" t="n">
        <v>400.47</v>
      </c>
      <c r="I2945" s="7" t="n">
        <f aca="false">C2945 - E2944</f>
        <v>8.95999999999998</v>
      </c>
      <c r="J2945" s="8" t="n">
        <f aca="false">E2944 - D2945</f>
        <v>0.150000000000034</v>
      </c>
      <c r="K2945" s="9" t="n">
        <f aca="false">E2945 - E2944</f>
        <v>1.89999999999998</v>
      </c>
      <c r="L2945" s="21" t="n">
        <f aca="false">I2945 / $E$2</f>
        <v>0.0893765586034911</v>
      </c>
      <c r="M2945" s="22" t="n">
        <f aca="false">J2945 / $E$2</f>
        <v>0.00149625935162129</v>
      </c>
      <c r="N2945" s="23" t="n">
        <f aca="false">K2945 / $E$2</f>
        <v>0.0189526184538651</v>
      </c>
      <c r="O2945" s="10" t="str">
        <f aca="false">IF(OR(J2945 &lt; 0, I2945 &lt; 0), IF(J2945 &lt; 0, "BUY", "SELL"), "S.W.")</f>
        <v>S.W.</v>
      </c>
      <c r="P2945" s="11" t="n">
        <f aca="false">IF(OR(O2944="BUY", O2944 = "SELL"), IF(O2944 = "BUY", E2945 - B2945, B2945 - E2945), 0)</f>
        <v>-5.14999999999998</v>
      </c>
      <c r="Q2945" s="24" t="n">
        <f aca="false">(F2945 - F2944) / F2944</f>
        <v>0.0274042262050602</v>
      </c>
      <c r="R2945" s="25" t="inlineStr">
        <f aca="true">IF(ROW(Q2945) - 2 &gt;= 3, AVERAGE(Q2945:OFFSET(Q2945,1 - $R$2, 0)), "")</f>
        <is>
          <t/>
        </is>
      </c>
    </row>
    <row collapsed="false" customFormat="false" customHeight="false" hidden="false" ht="13.3" outlineLevel="0" r="2946">
      <c r="A2946" s="20" t="n">
        <v>40829</v>
      </c>
      <c r="B2946" s="14" t="n">
        <v>404.98</v>
      </c>
      <c r="C2946" s="15" t="n">
        <v>408.43</v>
      </c>
      <c r="D2946" s="16" t="n">
        <v>402.85</v>
      </c>
      <c r="E2946" s="17" t="n">
        <v>408.43</v>
      </c>
      <c r="F2946" s="18" t="n">
        <v>15220900</v>
      </c>
      <c r="G2946" s="13" t="n">
        <v>406.68</v>
      </c>
      <c r="I2946" s="7" t="n">
        <f aca="false">C2946 - E2945</f>
        <v>6.24000000000001</v>
      </c>
      <c r="J2946" s="8" t="n">
        <f aca="false">E2945 - D2946</f>
        <v>-0.660000000000025</v>
      </c>
      <c r="K2946" s="9" t="n">
        <f aca="false">E2946 - E2945</f>
        <v>6.24000000000001</v>
      </c>
      <c r="L2946" s="21" t="n">
        <f aca="false">I2946 / $E$2</f>
        <v>0.0622443890274315</v>
      </c>
      <c r="M2946" s="22" t="n">
        <f aca="false">J2946 / $E$2</f>
        <v>-0.00658354114713242</v>
      </c>
      <c r="N2946" s="23" t="n">
        <f aca="false">K2946 / $E$2</f>
        <v>0.0622443890274315</v>
      </c>
      <c r="O2946" s="10" t="str">
        <f aca="false">IF(OR(J2946 &lt; 0, I2946 &lt; 0), IF(J2946 &lt; 0, "BUY", "SELL"), "S.W.")</f>
        <v>BUY</v>
      </c>
      <c r="P2946" s="11" t="n">
        <f aca="false">IF(OR(O2945="BUY", O2945 = "SELL"), IF(O2945 = "BUY", E2946 - B2946, B2946 - E2946), 0)</f>
        <v>0</v>
      </c>
      <c r="Q2946" s="24" t="n">
        <f aca="false">(F2946 - F2945) / F2945</f>
        <v>-0.315129699205831</v>
      </c>
      <c r="R2946" s="25" t="inlineStr">
        <f aca="true">IF(ROW(Q2946) - 2 &gt;= 3, AVERAGE(Q2946:OFFSET(Q2946,1 - $R$2, 0)), "")</f>
        <is>
          <t/>
        </is>
      </c>
    </row>
    <row collapsed="false" customFormat="false" customHeight="false" hidden="false" ht="13.3" outlineLevel="0" r="2947">
      <c r="A2947" s="20" t="n">
        <v>40830</v>
      </c>
      <c r="B2947" s="14" t="n">
        <v>416.83</v>
      </c>
      <c r="C2947" s="15" t="n">
        <v>422</v>
      </c>
      <c r="D2947" s="16" t="n">
        <v>415.27</v>
      </c>
      <c r="E2947" s="17" t="n">
        <v>422</v>
      </c>
      <c r="F2947" s="18" t="n">
        <v>20477400</v>
      </c>
      <c r="G2947" s="13" t="n">
        <v>420.2</v>
      </c>
      <c r="I2947" s="7" t="n">
        <f aca="false">C2947 - E2946</f>
        <v>13.57</v>
      </c>
      <c r="J2947" s="8" t="n">
        <f aca="false">E2946 - D2947</f>
        <v>-6.83999999999998</v>
      </c>
      <c r="K2947" s="9" t="n">
        <f aca="false">E2947 - E2946</f>
        <v>13.57</v>
      </c>
      <c r="L2947" s="21" t="n">
        <f aca="false">I2947 / $E$2</f>
        <v>0.135361596009975</v>
      </c>
      <c r="M2947" s="22" t="n">
        <f aca="false">J2947 / $E$2</f>
        <v>-0.068229426433915</v>
      </c>
      <c r="N2947" s="23" t="n">
        <f aca="false">K2947 / $E$2</f>
        <v>0.135361596009975</v>
      </c>
      <c r="O2947" s="10" t="str">
        <f aca="false">IF(OR(J2947 &lt; 0, I2947 &lt; 0), IF(J2947 &lt; 0, "BUY", "SELL"), "S.W.")</f>
        <v>BUY</v>
      </c>
      <c r="P2947" s="11" t="n">
        <f aca="false">IF(OR(O2946="BUY", O2946 = "SELL"), IF(O2946 = "BUY", E2947 - B2947, B2947 - E2947), 0)</f>
        <v>5.17000000000002</v>
      </c>
      <c r="Q2947" s="24" t="n">
        <f aca="false">(F2947 - F2946) / F2946</f>
        <v>0.34534751558712</v>
      </c>
      <c r="R2947" s="25" t="inlineStr">
        <f aca="true">IF(ROW(Q2947) - 2 &gt;= 3, AVERAGE(Q2947:OFFSET(Q2947,1 - $R$2, 0)), "")</f>
        <is>
          <t/>
        </is>
      </c>
    </row>
    <row collapsed="false" customFormat="false" customHeight="false" hidden="false" ht="13.3" outlineLevel="0" r="2948">
      <c r="A2948" s="20" t="n">
        <v>40833</v>
      </c>
      <c r="B2948" s="14" t="n">
        <v>421.74</v>
      </c>
      <c r="C2948" s="15" t="n">
        <v>426.7</v>
      </c>
      <c r="D2948" s="16" t="n">
        <v>415.94</v>
      </c>
      <c r="E2948" s="17" t="n">
        <v>419.99</v>
      </c>
      <c r="F2948" s="18" t="n">
        <v>24501600</v>
      </c>
      <c r="G2948" s="13" t="n">
        <v>418.19</v>
      </c>
      <c r="I2948" s="7" t="n">
        <f aca="false">C2948 - E2947</f>
        <v>4.69999999999999</v>
      </c>
      <c r="J2948" s="8" t="n">
        <f aca="false">E2947 - D2948</f>
        <v>6.06</v>
      </c>
      <c r="K2948" s="9" t="n">
        <f aca="false">E2948 - E2947</f>
        <v>-2.00999999999999</v>
      </c>
      <c r="L2948" s="21" t="n">
        <f aca="false">I2948 / $E$2</f>
        <v>0.0468827930174562</v>
      </c>
      <c r="M2948" s="22" t="n">
        <f aca="false">J2948 / $E$2</f>
        <v>0.0604488778054863</v>
      </c>
      <c r="N2948" s="23" t="n">
        <f aca="false">K2948 / $E$2</f>
        <v>-0.0200498753117206</v>
      </c>
      <c r="O2948" s="10" t="str">
        <f aca="false">IF(OR(J2948 &lt; 0, I2948 &lt; 0), IF(J2948 &lt; 0, "BUY", "SELL"), "S.W.")</f>
        <v>S.W.</v>
      </c>
      <c r="P2948" s="11" t="n">
        <f aca="false">IF(OR(O2947="BUY", O2947 = "SELL"), IF(O2947 = "BUY", E2948 - B2948, B2948 - E2948), 0)</f>
        <v>-1.75</v>
      </c>
      <c r="Q2948" s="24" t="n">
        <f aca="false">(F2948 - F2947) / F2947</f>
        <v>0.196519089337514</v>
      </c>
      <c r="R2948" s="25" t="inlineStr">
        <f aca="true">IF(ROW(Q2948) - 2 &gt;= 3, AVERAGE(Q2948:OFFSET(Q2948,1 - $R$2, 0)), "")</f>
        <is>
          <t/>
        </is>
      </c>
    </row>
    <row collapsed="false" customFormat="false" customHeight="false" hidden="false" ht="13.3" outlineLevel="0" r="2949">
      <c r="A2949" s="20" t="n">
        <v>40834</v>
      </c>
      <c r="B2949" s="14" t="n">
        <v>421.76</v>
      </c>
      <c r="C2949" s="15" t="n">
        <v>424.81</v>
      </c>
      <c r="D2949" s="16" t="n">
        <v>415.99</v>
      </c>
      <c r="E2949" s="17" t="n">
        <v>422.24</v>
      </c>
      <c r="F2949" s="18" t="n">
        <v>31485800</v>
      </c>
      <c r="G2949" s="13" t="n">
        <v>420.43</v>
      </c>
      <c r="I2949" s="7" t="n">
        <f aca="false">C2949 - E2948</f>
        <v>4.81999999999999</v>
      </c>
      <c r="J2949" s="8" t="n">
        <f aca="false">E2948 - D2949</f>
        <v>4</v>
      </c>
      <c r="K2949" s="9" t="n">
        <f aca="false">E2949 - E2948</f>
        <v>2.25</v>
      </c>
      <c r="L2949" s="21" t="n">
        <f aca="false">I2949 / $E$2</f>
        <v>0.0480798004987531</v>
      </c>
      <c r="M2949" s="22" t="n">
        <f aca="false">J2949 / $E$2</f>
        <v>0.0399002493765586</v>
      </c>
      <c r="N2949" s="23" t="n">
        <f aca="false">K2949 / $E$2</f>
        <v>0.0224438902743142</v>
      </c>
      <c r="O2949" s="10" t="str">
        <f aca="false">IF(OR(J2949 &lt; 0, I2949 &lt; 0), IF(J2949 &lt; 0, "BUY", "SELL"), "S.W.")</f>
        <v>S.W.</v>
      </c>
      <c r="P2949" s="11" t="n">
        <f aca="false">IF(OR(O2948="BUY", O2948 = "SELL"), IF(O2948 = "BUY", E2949 - B2949, B2949 - E2949), 0)</f>
        <v>0</v>
      </c>
      <c r="Q2949" s="24" t="n">
        <f aca="false">(F2949 - F2948) / F2948</f>
        <v>0.285050772194469</v>
      </c>
      <c r="R2949" s="25" t="inlineStr">
        <f aca="true">IF(ROW(Q2949) - 2 &gt;= 3, AVERAGE(Q2949:OFFSET(Q2949,1 - $R$2, 0)), "")</f>
        <is>
          <t/>
        </is>
      </c>
    </row>
    <row collapsed="false" customFormat="false" customHeight="false" hidden="false" ht="13.3" outlineLevel="0" r="2950">
      <c r="A2950" s="20" t="n">
        <v>40835</v>
      </c>
      <c r="B2950" s="14" t="n">
        <v>401.35</v>
      </c>
      <c r="C2950" s="15" t="n">
        <v>408.42</v>
      </c>
      <c r="D2950" s="16" t="n">
        <v>397.8</v>
      </c>
      <c r="E2950" s="17" t="n">
        <v>398.62</v>
      </c>
      <c r="F2950" s="18" t="n">
        <v>39430700</v>
      </c>
      <c r="G2950" s="13" t="n">
        <v>396.92</v>
      </c>
      <c r="I2950" s="7" t="n">
        <f aca="false">C2950 - E2949</f>
        <v>-13.82</v>
      </c>
      <c r="J2950" s="8" t="n">
        <f aca="false">E2949 - D2950</f>
        <v>24.44</v>
      </c>
      <c r="K2950" s="9" t="n">
        <f aca="false">E2950 - E2949</f>
        <v>-23.62</v>
      </c>
      <c r="L2950" s="21" t="n">
        <f aca="false">I2950 / $E$2</f>
        <v>-0.13785536159601</v>
      </c>
      <c r="M2950" s="22" t="n">
        <f aca="false">J2950 / $E$2</f>
        <v>0.243790523690773</v>
      </c>
      <c r="N2950" s="23" t="n">
        <f aca="false">K2950 / $E$2</f>
        <v>-0.235610972568579</v>
      </c>
      <c r="O2950" s="10" t="str">
        <f aca="false">IF(OR(J2950 &lt; 0, I2950 &lt; 0), IF(J2950 &lt; 0, "BUY", "SELL"), "S.W.")</f>
        <v>SELL</v>
      </c>
      <c r="P2950" s="11" t="n">
        <f aca="false">IF(OR(O2949="BUY", O2949 = "SELL"), IF(O2949 = "BUY", E2950 - B2950, B2950 - E2950), 0)</f>
        <v>0</v>
      </c>
      <c r="Q2950" s="24" t="n">
        <f aca="false">(F2950 - F2949) / F2949</f>
        <v>0.252332797642112</v>
      </c>
      <c r="R2950" s="25" t="inlineStr">
        <f aca="true">IF(ROW(Q2950) - 2 &gt;= 3, AVERAGE(Q2950:OFFSET(Q2950,1 - $R$2, 0)), "")</f>
        <is>
          <t/>
        </is>
      </c>
    </row>
    <row collapsed="false" customFormat="false" customHeight="false" hidden="false" ht="13.3" outlineLevel="0" r="2951">
      <c r="A2951" s="20" t="n">
        <v>40836</v>
      </c>
      <c r="B2951" s="14" t="n">
        <v>400</v>
      </c>
      <c r="C2951" s="15" t="n">
        <v>400.35</v>
      </c>
      <c r="D2951" s="16" t="n">
        <v>394.21</v>
      </c>
      <c r="E2951" s="17" t="n">
        <v>395.31</v>
      </c>
      <c r="F2951" s="18" t="n">
        <v>19616800</v>
      </c>
      <c r="G2951" s="13" t="n">
        <v>393.62</v>
      </c>
      <c r="I2951" s="7" t="n">
        <f aca="false">C2951 - E2950</f>
        <v>1.73000000000002</v>
      </c>
      <c r="J2951" s="8" t="n">
        <f aca="false">E2950 - D2951</f>
        <v>4.41000000000003</v>
      </c>
      <c r="K2951" s="9" t="n">
        <f aca="false">E2951 - E2950</f>
        <v>-3.31</v>
      </c>
      <c r="L2951" s="21" t="n">
        <f aca="false">I2951 / $E$2</f>
        <v>0.0172568578553618</v>
      </c>
      <c r="M2951" s="22" t="n">
        <f aca="false">J2951 / $E$2</f>
        <v>0.0439900249376561</v>
      </c>
      <c r="N2951" s="23" t="n">
        <f aca="false">K2951 / $E$2</f>
        <v>-0.0330174563591023</v>
      </c>
      <c r="O2951" s="10" t="str">
        <f aca="false">IF(OR(J2951 &lt; 0, I2951 &lt; 0), IF(J2951 &lt; 0, "BUY", "SELL"), "S.W.")</f>
        <v>S.W.</v>
      </c>
      <c r="P2951" s="11" t="n">
        <f aca="false">IF(OR(O2950="BUY", O2950 = "SELL"), IF(O2950 = "BUY", E2951 - B2951, B2951 - E2951), 0)</f>
        <v>4.69</v>
      </c>
      <c r="Q2951" s="24" t="n">
        <f aca="false">(F2951 - F2950) / F2950</f>
        <v>-0.502499321594595</v>
      </c>
      <c r="R2951" s="25" t="inlineStr">
        <f aca="true">IF(ROW(Q2951) - 2 &gt;= 3, AVERAGE(Q2951:OFFSET(Q2951,1 - $R$2, 0)), "")</f>
        <is>
          <t/>
        </is>
      </c>
    </row>
    <row collapsed="false" customFormat="false" customHeight="false" hidden="false" ht="13.3" outlineLevel="0" r="2952">
      <c r="A2952" s="20" t="n">
        <v>40837</v>
      </c>
      <c r="B2952" s="14" t="n">
        <v>398.1</v>
      </c>
      <c r="C2952" s="15" t="n">
        <v>399.14</v>
      </c>
      <c r="D2952" s="16" t="n">
        <v>390.75</v>
      </c>
      <c r="E2952" s="17" t="n">
        <v>392.87</v>
      </c>
      <c r="F2952" s="18" t="n">
        <v>22187300</v>
      </c>
      <c r="G2952" s="13" t="n">
        <v>391.19</v>
      </c>
      <c r="I2952" s="7" t="n">
        <f aca="false">C2952 - E2951</f>
        <v>3.82999999999998</v>
      </c>
      <c r="J2952" s="8" t="n">
        <f aca="false">E2951 - D2952</f>
        <v>4.56</v>
      </c>
      <c r="K2952" s="9" t="n">
        <f aca="false">E2952 - E2951</f>
        <v>-2.44</v>
      </c>
      <c r="L2952" s="21" t="n">
        <f aca="false">I2952 / $E$2</f>
        <v>0.0382044887780547</v>
      </c>
      <c r="M2952" s="22" t="n">
        <f aca="false">J2952 / $E$2</f>
        <v>0.0454862842892768</v>
      </c>
      <c r="N2952" s="23" t="n">
        <f aca="false">K2952 / $E$2</f>
        <v>-0.0243391521197007</v>
      </c>
      <c r="O2952" s="10" t="str">
        <f aca="false">IF(OR(J2952 &lt; 0, I2952 &lt; 0), IF(J2952 &lt; 0, "BUY", "SELL"), "S.W.")</f>
        <v>S.W.</v>
      </c>
      <c r="P2952" s="11" t="n">
        <f aca="false">IF(OR(O2951="BUY", O2951 = "SELL"), IF(O2951 = "BUY", E2952 - B2952, B2952 - E2952), 0)</f>
        <v>0</v>
      </c>
      <c r="Q2952" s="24" t="n">
        <f aca="false">(F2952 - F2951) / F2951</f>
        <v>0.131035642918315</v>
      </c>
      <c r="R2952" s="25" t="inlineStr">
        <f aca="true">IF(ROW(Q2952) - 2 &gt;= 3, AVERAGE(Q2952:OFFSET(Q2952,1 - $R$2, 0)), "")</f>
        <is>
          <t/>
        </is>
      </c>
    </row>
    <row collapsed="false" customFormat="false" customHeight="false" hidden="false" ht="13.3" outlineLevel="0" r="2953">
      <c r="A2953" s="20" t="n">
        <v>40840</v>
      </c>
      <c r="B2953" s="14" t="n">
        <v>396.18</v>
      </c>
      <c r="C2953" s="15" t="n">
        <v>406.5</v>
      </c>
      <c r="D2953" s="16" t="n">
        <v>395.4</v>
      </c>
      <c r="E2953" s="17" t="n">
        <v>405.77</v>
      </c>
      <c r="F2953" s="18" t="n">
        <v>17933500</v>
      </c>
      <c r="G2953" s="13" t="n">
        <v>404.04</v>
      </c>
      <c r="I2953" s="7" t="n">
        <f aca="false">C2953 - E2952</f>
        <v>13.63</v>
      </c>
      <c r="J2953" s="8" t="n">
        <f aca="false">E2952 - D2953</f>
        <v>-2.52999999999997</v>
      </c>
      <c r="K2953" s="9" t="n">
        <f aca="false">E2953 - E2952</f>
        <v>12.9</v>
      </c>
      <c r="L2953" s="21" t="n">
        <f aca="false">I2953 / $E$2</f>
        <v>0.135960099750623</v>
      </c>
      <c r="M2953" s="22" t="n">
        <f aca="false">J2953 / $E$2</f>
        <v>-0.025236907730673</v>
      </c>
      <c r="N2953" s="23" t="n">
        <f aca="false">K2953 / $E$2</f>
        <v>0.128678304239401</v>
      </c>
      <c r="O2953" s="10" t="str">
        <f aca="false">IF(OR(J2953 &lt; 0, I2953 &lt; 0), IF(J2953 &lt; 0, "BUY", "SELL"), "S.W.")</f>
        <v>BUY</v>
      </c>
      <c r="P2953" s="11" t="n">
        <f aca="false">IF(OR(O2952="BUY", O2952 = "SELL"), IF(O2952 = "BUY", E2953 - B2953, B2953 - E2953), 0)</f>
        <v>0</v>
      </c>
      <c r="Q2953" s="24" t="n">
        <f aca="false">(F2953 - F2952) / F2952</f>
        <v>-0.19172229158122</v>
      </c>
      <c r="R2953" s="25" t="inlineStr">
        <f aca="true">IF(ROW(Q2953) - 2 &gt;= 3, AVERAGE(Q2953:OFFSET(Q2953,1 - $R$2, 0)), "")</f>
        <is>
          <t/>
        </is>
      </c>
    </row>
    <row collapsed="false" customFormat="false" customHeight="false" hidden="false" ht="13.3" outlineLevel="0" r="2954">
      <c r="A2954" s="20" t="n">
        <v>40841</v>
      </c>
      <c r="B2954" s="14" t="n">
        <v>405.03</v>
      </c>
      <c r="C2954" s="15" t="n">
        <v>406.55</v>
      </c>
      <c r="D2954" s="16" t="n">
        <v>397.38</v>
      </c>
      <c r="E2954" s="17" t="n">
        <v>397.77</v>
      </c>
      <c r="F2954" s="18" t="n">
        <v>15372400</v>
      </c>
      <c r="G2954" s="13" t="n">
        <v>396.07</v>
      </c>
      <c r="I2954" s="7" t="n">
        <f aca="false">C2954 - E2953</f>
        <v>0.78000000000003</v>
      </c>
      <c r="J2954" s="8" t="n">
        <f aca="false">E2953 - D2954</f>
        <v>8.38999999999999</v>
      </c>
      <c r="K2954" s="9" t="n">
        <f aca="false">E2954 - E2953</f>
        <v>-8</v>
      </c>
      <c r="L2954" s="21" t="n">
        <f aca="false">I2954 / $E$2</f>
        <v>0.00778054862842922</v>
      </c>
      <c r="M2954" s="22" t="n">
        <f aca="false">J2954 / $E$2</f>
        <v>0.0836907730673315</v>
      </c>
      <c r="N2954" s="23" t="n">
        <f aca="false">K2954 / $E$2</f>
        <v>-0.0798004987531172</v>
      </c>
      <c r="O2954" s="10" t="str">
        <f aca="false">IF(OR(J2954 &lt; 0, I2954 &lt; 0), IF(J2954 &lt; 0, "BUY", "SELL"), "S.W.")</f>
        <v>S.W.</v>
      </c>
      <c r="P2954" s="11" t="n">
        <f aca="false">IF(OR(O2953="BUY", O2953 = "SELL"), IF(O2953 = "BUY", E2954 - B2954, B2954 - E2954), 0)</f>
        <v>-7.25999999999999</v>
      </c>
      <c r="Q2954" s="24" t="n">
        <f aca="false">(F2954 - F2953) / F2953</f>
        <v>-0.142810940418769</v>
      </c>
      <c r="R2954" s="25" t="inlineStr">
        <f aca="true">IF(ROW(Q2954) - 2 &gt;= 3, AVERAGE(Q2954:OFFSET(Q2954,1 - $R$2, 0)), "")</f>
        <is>
          <t/>
        </is>
      </c>
    </row>
    <row collapsed="false" customFormat="false" customHeight="false" hidden="false" ht="13.3" outlineLevel="0" r="2955">
      <c r="A2955" s="20" t="n">
        <v>40842</v>
      </c>
      <c r="B2955" s="14" t="n">
        <v>401.76</v>
      </c>
      <c r="C2955" s="15" t="n">
        <v>402.55</v>
      </c>
      <c r="D2955" s="16" t="n">
        <v>393.15</v>
      </c>
      <c r="E2955" s="17" t="n">
        <v>400.6</v>
      </c>
      <c r="F2955" s="18" t="n">
        <v>16296600</v>
      </c>
      <c r="G2955" s="13" t="n">
        <v>398.89</v>
      </c>
      <c r="I2955" s="7" t="n">
        <f aca="false">C2955 - E2954</f>
        <v>4.78000000000003</v>
      </c>
      <c r="J2955" s="8" t="n">
        <f aca="false">E2954 - D2955</f>
        <v>4.62</v>
      </c>
      <c r="K2955" s="9" t="n">
        <f aca="false">E2955 - E2954</f>
        <v>2.83000000000004</v>
      </c>
      <c r="L2955" s="21" t="n">
        <f aca="false">I2955 / $E$2</f>
        <v>0.0476807980049878</v>
      </c>
      <c r="M2955" s="22" t="n">
        <f aca="false">J2955 / $E$2</f>
        <v>0.0460847880299252</v>
      </c>
      <c r="N2955" s="23" t="n">
        <f aca="false">K2955 / $E$2</f>
        <v>0.0282294264339156</v>
      </c>
      <c r="O2955" s="10" t="str">
        <f aca="false">IF(OR(J2955 &lt; 0, I2955 &lt; 0), IF(J2955 &lt; 0, "BUY", "SELL"), "S.W.")</f>
        <v>S.W.</v>
      </c>
      <c r="P2955" s="11" t="n">
        <f aca="false">IF(OR(O2954="BUY", O2954 = "SELL"), IF(O2954 = "BUY", E2955 - B2955, B2955 - E2955), 0)</f>
        <v>0</v>
      </c>
      <c r="Q2955" s="24" t="n">
        <f aca="false">(F2955 - F2954) / F2954</f>
        <v>0.0601207358642762</v>
      </c>
      <c r="R2955" s="25" t="inlineStr">
        <f aca="true">IF(ROW(Q2955) - 2 &gt;= 3, AVERAGE(Q2955:OFFSET(Q2955,1 - $R$2, 0)), "")</f>
        <is>
          <t/>
        </is>
      </c>
    </row>
    <row collapsed="false" customFormat="false" customHeight="false" hidden="false" ht="13.3" outlineLevel="0" r="2956">
      <c r="A2956" s="20" t="n">
        <v>40843</v>
      </c>
      <c r="B2956" s="14" t="n">
        <v>407.56</v>
      </c>
      <c r="C2956" s="15" t="n">
        <v>409</v>
      </c>
      <c r="D2956" s="16" t="n">
        <v>401.89</v>
      </c>
      <c r="E2956" s="17" t="n">
        <v>404.69</v>
      </c>
      <c r="F2956" s="18" t="n">
        <v>17666600</v>
      </c>
      <c r="G2956" s="13" t="n">
        <v>402.96</v>
      </c>
      <c r="I2956" s="7" t="n">
        <f aca="false">C2956 - E2955</f>
        <v>8.39999999999998</v>
      </c>
      <c r="J2956" s="8" t="n">
        <f aca="false">E2955 - D2956</f>
        <v>-1.28999999999996</v>
      </c>
      <c r="K2956" s="9" t="n">
        <f aca="false">E2956 - E2955</f>
        <v>4.08999999999998</v>
      </c>
      <c r="L2956" s="21" t="n">
        <f aca="false">I2956 / $E$2</f>
        <v>0.0837905236907728</v>
      </c>
      <c r="M2956" s="22" t="n">
        <f aca="false">J2956 / $E$2</f>
        <v>-0.0128678304239398</v>
      </c>
      <c r="N2956" s="23" t="n">
        <f aca="false">K2956 / $E$2</f>
        <v>0.0407980049875309</v>
      </c>
      <c r="O2956" s="10" t="str">
        <f aca="false">IF(OR(J2956 &lt; 0, I2956 &lt; 0), IF(J2956 &lt; 0, "BUY", "SELL"), "S.W.")</f>
        <v>BUY</v>
      </c>
      <c r="P2956" s="11" t="n">
        <f aca="false">IF(OR(O2955="BUY", O2955 = "SELL"), IF(O2955 = "BUY", E2956 - B2956, B2956 - E2956), 0)</f>
        <v>0</v>
      </c>
      <c r="Q2956" s="24" t="n">
        <f aca="false">(F2956 - F2955) / F2955</f>
        <v>0.0840666151221727</v>
      </c>
      <c r="R2956" s="25" t="inlineStr">
        <f aca="true">IF(ROW(Q2956) - 2 &gt;= 3, AVERAGE(Q2956:OFFSET(Q2956,1 - $R$2, 0)), "")</f>
        <is>
          <t/>
        </is>
      </c>
    </row>
    <row collapsed="false" customFormat="false" customHeight="false" hidden="false" ht="13.3" outlineLevel="0" r="2957">
      <c r="A2957" s="20" t="n">
        <v>40844</v>
      </c>
      <c r="B2957" s="14" t="n">
        <v>403</v>
      </c>
      <c r="C2957" s="15" t="n">
        <v>406.35</v>
      </c>
      <c r="D2957" s="16" t="n">
        <v>402.51</v>
      </c>
      <c r="E2957" s="17" t="n">
        <v>404.95</v>
      </c>
      <c r="F2957" s="18" t="n">
        <v>11530100</v>
      </c>
      <c r="G2957" s="13" t="n">
        <v>403.22</v>
      </c>
      <c r="I2957" s="7" t="n">
        <f aca="false">C2957 - E2956</f>
        <v>1.66000000000003</v>
      </c>
      <c r="J2957" s="8" t="n">
        <f aca="false">E2956 - D2957</f>
        <v>2.18000000000001</v>
      </c>
      <c r="K2957" s="9" t="n">
        <f aca="false">E2957 - E2956</f>
        <v>0.259999999999991</v>
      </c>
      <c r="L2957" s="21" t="n">
        <f aca="false">I2957 / $E$2</f>
        <v>0.0165586034912721</v>
      </c>
      <c r="M2957" s="22" t="n">
        <f aca="false">J2957 / $E$2</f>
        <v>0.0217456359102245</v>
      </c>
      <c r="N2957" s="23" t="n">
        <f aca="false">K2957 / $E$2</f>
        <v>0.00259351620947622</v>
      </c>
      <c r="O2957" s="10" t="str">
        <f aca="false">IF(OR(J2957 &lt; 0, I2957 &lt; 0), IF(J2957 &lt; 0, "BUY", "SELL"), "S.W.")</f>
        <v>S.W.</v>
      </c>
      <c r="P2957" s="11" t="n">
        <f aca="false">IF(OR(O2956="BUY", O2956 = "SELL"), IF(O2956 = "BUY", E2957 - B2957, B2957 - E2957), 0)</f>
        <v>1.94999999999999</v>
      </c>
      <c r="Q2957" s="24" t="n">
        <f aca="false">(F2957 - F2956) / F2956</f>
        <v>-0.347350367359877</v>
      </c>
      <c r="R2957" s="25" t="inlineStr">
        <f aca="true">IF(ROW(Q2957) - 2 &gt;= 3, AVERAGE(Q2957:OFFSET(Q2957,1 - $R$2, 0)), "")</f>
        <is>
          <t/>
        </is>
      </c>
    </row>
    <row collapsed="false" customFormat="false" customHeight="false" hidden="false" ht="13.3" outlineLevel="0" r="2958">
      <c r="A2958" s="20" t="n">
        <v>40847</v>
      </c>
      <c r="B2958" s="14" t="n">
        <v>402.42</v>
      </c>
      <c r="C2958" s="15" t="n">
        <v>409.33</v>
      </c>
      <c r="D2958" s="16" t="n">
        <v>401.05</v>
      </c>
      <c r="E2958" s="17" t="n">
        <v>404.78</v>
      </c>
      <c r="F2958" s="18" t="n">
        <v>13767900</v>
      </c>
      <c r="G2958" s="13" t="n">
        <v>403.05</v>
      </c>
      <c r="I2958" s="7" t="n">
        <f aca="false">C2958 - E2957</f>
        <v>4.38</v>
      </c>
      <c r="J2958" s="8" t="n">
        <f aca="false">E2957 - D2958</f>
        <v>3.89999999999998</v>
      </c>
      <c r="K2958" s="9" t="n">
        <f aca="false">E2958 - E2957</f>
        <v>-0.170000000000016</v>
      </c>
      <c r="L2958" s="21" t="n">
        <f aca="false">I2958 / $E$2</f>
        <v>0.0436907730673316</v>
      </c>
      <c r="M2958" s="22" t="n">
        <f aca="false">J2958 / $E$2</f>
        <v>0.0389027431421444</v>
      </c>
      <c r="N2958" s="23" t="n">
        <f aca="false">K2958 / $E$2</f>
        <v>-0.0016957605985039</v>
      </c>
      <c r="O2958" s="10" t="str">
        <f aca="false">IF(OR(J2958 &lt; 0, I2958 &lt; 0), IF(J2958 &lt; 0, "BUY", "SELL"), "S.W.")</f>
        <v>S.W.</v>
      </c>
      <c r="P2958" s="11" t="n">
        <f aca="false">IF(OR(O2957="BUY", O2957 = "SELL"), IF(O2957 = "BUY", E2958 - B2958, B2958 - E2958), 0)</f>
        <v>0</v>
      </c>
      <c r="Q2958" s="24" t="n">
        <f aca="false">(F2958 - F2957) / F2957</f>
        <v>0.1940833123737</v>
      </c>
      <c r="R2958" s="25" t="inlineStr">
        <f aca="true">IF(ROW(Q2958) - 2 &gt;= 3, AVERAGE(Q2958:OFFSET(Q2958,1 - $R$2, 0)), "")</f>
        <is>
          <t/>
        </is>
      </c>
    </row>
    <row collapsed="false" customFormat="false" customHeight="false" hidden="false" ht="13.3" outlineLevel="0" r="2959">
      <c r="A2959" s="20" t="n">
        <v>40848</v>
      </c>
      <c r="B2959" s="14" t="n">
        <v>397.41</v>
      </c>
      <c r="C2959" s="15" t="n">
        <v>399.5</v>
      </c>
      <c r="D2959" s="16" t="n">
        <v>393.22</v>
      </c>
      <c r="E2959" s="17" t="n">
        <v>396.51</v>
      </c>
      <c r="F2959" s="18" t="n">
        <v>18992500</v>
      </c>
      <c r="G2959" s="13" t="n">
        <v>394.81</v>
      </c>
      <c r="I2959" s="7" t="n">
        <f aca="false">C2959 - E2958</f>
        <v>-5.27999999999997</v>
      </c>
      <c r="J2959" s="8" t="n">
        <f aca="false">E2958 - D2959</f>
        <v>11.5599999999999</v>
      </c>
      <c r="K2959" s="9" t="n">
        <f aca="false">E2959 - E2958</f>
        <v>-8.26999999999998</v>
      </c>
      <c r="L2959" s="21" t="n">
        <f aca="false">I2959 / $E$2</f>
        <v>-0.0526683291770571</v>
      </c>
      <c r="M2959" s="22" t="n">
        <f aca="false">J2959 / $E$2</f>
        <v>0.115311720698254</v>
      </c>
      <c r="N2959" s="23" t="n">
        <f aca="false">K2959 / $E$2</f>
        <v>-0.0824937655860347</v>
      </c>
      <c r="O2959" s="10" t="str">
        <f aca="false">IF(OR(J2959 &lt; 0, I2959 &lt; 0), IF(J2959 &lt; 0, "BUY", "SELL"), "S.W.")</f>
        <v>SELL</v>
      </c>
      <c r="P2959" s="11" t="n">
        <f aca="false">IF(OR(O2958="BUY", O2958 = "SELL"), IF(O2958 = "BUY", E2959 - B2959, B2959 - E2959), 0)</f>
        <v>0</v>
      </c>
      <c r="Q2959" s="24" t="n">
        <f aca="false">(F2959 - F2958) / F2958</f>
        <v>0.379476899163997</v>
      </c>
      <c r="R2959" s="25" t="inlineStr">
        <f aca="true">IF(ROW(Q2959) - 2 &gt;= 3, AVERAGE(Q2959:OFFSET(Q2959,1 - $R$2, 0)), "")</f>
        <is>
          <t/>
        </is>
      </c>
    </row>
    <row collapsed="false" customFormat="false" customHeight="false" hidden="false" ht="13.3" outlineLevel="0" r="2960">
      <c r="A2960" s="20" t="n">
        <v>40849</v>
      </c>
      <c r="B2960" s="14" t="n">
        <v>400.09</v>
      </c>
      <c r="C2960" s="15" t="n">
        <v>400.44</v>
      </c>
      <c r="D2960" s="16" t="n">
        <v>395.11</v>
      </c>
      <c r="E2960" s="17" t="n">
        <v>397.41</v>
      </c>
      <c r="F2960" s="18" t="n">
        <v>11723400</v>
      </c>
      <c r="G2960" s="13" t="n">
        <v>395.71</v>
      </c>
      <c r="I2960" s="7" t="n">
        <f aca="false">C2960 - E2959</f>
        <v>3.93000000000001</v>
      </c>
      <c r="J2960" s="8" t="n">
        <f aca="false">E2959 - D2960</f>
        <v>1.39999999999998</v>
      </c>
      <c r="K2960" s="9" t="n">
        <f aca="false">E2960 - E2959</f>
        <v>0.900000000000034</v>
      </c>
      <c r="L2960" s="21" t="n">
        <f aca="false">I2960 / $E$2</f>
        <v>0.0392019950124689</v>
      </c>
      <c r="M2960" s="22" t="n">
        <f aca="false">J2960 / $E$2</f>
        <v>0.0139650872817953</v>
      </c>
      <c r="N2960" s="23" t="n">
        <f aca="false">K2960 / $E$2</f>
        <v>0.00897755610972603</v>
      </c>
      <c r="O2960" s="10" t="str">
        <f aca="false">IF(OR(J2960 &lt; 0, I2960 &lt; 0), IF(J2960 &lt; 0, "BUY", "SELL"), "S.W.")</f>
        <v>S.W.</v>
      </c>
      <c r="P2960" s="11" t="n">
        <f aca="false">IF(OR(O2959="BUY", O2959 = "SELL"), IF(O2959 = "BUY", E2960 - B2960, B2960 - E2960), 0)</f>
        <v>2.67999999999995</v>
      </c>
      <c r="Q2960" s="24" t="n">
        <f aca="false">(F2960 - F2959) / F2959</f>
        <v>-0.38273529024615</v>
      </c>
      <c r="R2960" s="25" t="inlineStr">
        <f aca="true">IF(ROW(Q2960) - 2 &gt;= 3, AVERAGE(Q2960:OFFSET(Q2960,1 - $R$2, 0)), "")</f>
        <is>
          <t/>
        </is>
      </c>
    </row>
    <row collapsed="false" customFormat="false" customHeight="false" hidden="false" ht="13.3" outlineLevel="0" r="2961">
      <c r="A2961" s="20" t="n">
        <v>40850</v>
      </c>
      <c r="B2961" s="14" t="n">
        <v>399.07</v>
      </c>
      <c r="C2961" s="15" t="n">
        <v>403.4</v>
      </c>
      <c r="D2961" s="16" t="n">
        <v>395.36</v>
      </c>
      <c r="E2961" s="17" t="n">
        <v>403.07</v>
      </c>
      <c r="F2961" s="18" t="n">
        <v>15763800</v>
      </c>
      <c r="G2961" s="13" t="n">
        <v>401.35</v>
      </c>
      <c r="I2961" s="7" t="n">
        <f aca="false">C2961 - E2960</f>
        <v>5.98999999999995</v>
      </c>
      <c r="J2961" s="8" t="n">
        <f aca="false">E2960 - D2961</f>
        <v>2.05000000000001</v>
      </c>
      <c r="K2961" s="9" t="n">
        <f aca="false">E2961 - E2960</f>
        <v>5.65999999999997</v>
      </c>
      <c r="L2961" s="21" t="n">
        <f aca="false">I2961 / $E$2</f>
        <v>0.059750623441396</v>
      </c>
      <c r="M2961" s="22" t="n">
        <f aca="false">J2961 / $E$2</f>
        <v>0.0204488778054864</v>
      </c>
      <c r="N2961" s="23" t="n">
        <f aca="false">K2961 / $E$2</f>
        <v>0.0564588528678301</v>
      </c>
      <c r="O2961" s="10" t="str">
        <f aca="false">IF(OR(J2961 &lt; 0, I2961 &lt; 0), IF(J2961 &lt; 0, "BUY", "SELL"), "S.W.")</f>
        <v>S.W.</v>
      </c>
      <c r="P2961" s="11" t="n">
        <f aca="false">IF(OR(O2960="BUY", O2960 = "SELL"), IF(O2960 = "BUY", E2961 - B2961, B2961 - E2961), 0)</f>
        <v>0</v>
      </c>
      <c r="Q2961" s="24" t="n">
        <f aca="false">(F2961 - F2960) / F2960</f>
        <v>0.344644045242848</v>
      </c>
      <c r="R2961" s="25" t="inlineStr">
        <f aca="true">IF(ROW(Q2961) - 2 &gt;= 3, AVERAGE(Q2961:OFFSET(Q2961,1 - $R$2, 0)), "")</f>
        <is>
          <t/>
        </is>
      </c>
    </row>
    <row collapsed="false" customFormat="false" customHeight="false" hidden="false" ht="13.3" outlineLevel="0" r="2962">
      <c r="A2962" s="20" t="n">
        <v>40851</v>
      </c>
      <c r="B2962" s="14" t="n">
        <v>402.03</v>
      </c>
      <c r="C2962" s="15" t="n">
        <v>403.44</v>
      </c>
      <c r="D2962" s="16" t="n">
        <v>399.16</v>
      </c>
      <c r="E2962" s="17" t="n">
        <v>400.24</v>
      </c>
      <c r="F2962" s="18" t="n">
        <v>10793900</v>
      </c>
      <c r="G2962" s="13" t="n">
        <v>398.53</v>
      </c>
      <c r="I2962" s="7" t="n">
        <f aca="false">C2962 - E2961</f>
        <v>0.370000000000005</v>
      </c>
      <c r="J2962" s="8" t="n">
        <f aca="false">E2961 - D2962</f>
        <v>3.90999999999997</v>
      </c>
      <c r="K2962" s="9" t="n">
        <f aca="false">E2962 - E2961</f>
        <v>-2.82999999999998</v>
      </c>
      <c r="L2962" s="21" t="n">
        <f aca="false">I2962 / $E$2</f>
        <v>0.00369077306733172</v>
      </c>
      <c r="M2962" s="22" t="n">
        <f aca="false">J2962 / $E$2</f>
        <v>0.0390024937655857</v>
      </c>
      <c r="N2962" s="23" t="n">
        <f aca="false">K2962 / $E$2</f>
        <v>-0.0282294264339151</v>
      </c>
      <c r="O2962" s="10" t="str">
        <f aca="false">IF(OR(J2962 &lt; 0, I2962 &lt; 0), IF(J2962 &lt; 0, "BUY", "SELL"), "S.W.")</f>
        <v>S.W.</v>
      </c>
      <c r="P2962" s="11" t="n">
        <f aca="false">IF(OR(O2961="BUY", O2961 = "SELL"), IF(O2961 = "BUY", E2962 - B2962, B2962 - E2962), 0)</f>
        <v>0</v>
      </c>
      <c r="Q2962" s="24" t="n">
        <f aca="false">(F2962 - F2961) / F2961</f>
        <v>-0.315272967177965</v>
      </c>
      <c r="R2962" s="25" t="inlineStr">
        <f aca="true">IF(ROW(Q2962) - 2 &gt;= 3, AVERAGE(Q2962:OFFSET(Q2962,1 - $R$2, 0)), "")</f>
        <is>
          <t/>
        </is>
      </c>
    </row>
    <row collapsed="false" customFormat="false" customHeight="false" hidden="false" ht="13.3" outlineLevel="0" r="2963">
      <c r="A2963" s="20" t="n">
        <v>40854</v>
      </c>
      <c r="B2963" s="14" t="n">
        <v>399.91</v>
      </c>
      <c r="C2963" s="15" t="n">
        <v>400</v>
      </c>
      <c r="D2963" s="16" t="n">
        <v>396.13</v>
      </c>
      <c r="E2963" s="17" t="n">
        <v>399.73</v>
      </c>
      <c r="F2963" s="18" t="n">
        <v>9652700</v>
      </c>
      <c r="G2963" s="13" t="n">
        <v>398.02</v>
      </c>
      <c r="I2963" s="7" t="n">
        <f aca="false">C2963 - E2962</f>
        <v>-0.240000000000009</v>
      </c>
      <c r="J2963" s="8" t="n">
        <f aca="false">E2962 - D2963</f>
        <v>4.11000000000001</v>
      </c>
      <c r="K2963" s="9" t="n">
        <f aca="false">E2963 - E2962</f>
        <v>-0.509999999999991</v>
      </c>
      <c r="L2963" s="21" t="n">
        <f aca="false">I2963 / $E$2</f>
        <v>-0.00239401496259361</v>
      </c>
      <c r="M2963" s="22" t="n">
        <f aca="false">J2963 / $E$2</f>
        <v>0.0409975062344141</v>
      </c>
      <c r="N2963" s="23" t="n">
        <f aca="false">K2963 / $E$2</f>
        <v>-0.00508728179551113</v>
      </c>
      <c r="O2963" s="10" t="str">
        <f aca="false">IF(OR(J2963 &lt; 0, I2963 &lt; 0), IF(J2963 &lt; 0, "BUY", "SELL"), "S.W.")</f>
        <v>SELL</v>
      </c>
      <c r="P2963" s="11" t="n">
        <f aca="false">IF(OR(O2962="BUY", O2962 = "SELL"), IF(O2962 = "BUY", E2963 - B2963, B2963 - E2963), 0)</f>
        <v>0</v>
      </c>
      <c r="Q2963" s="24" t="n">
        <f aca="false">(F2963 - F2962) / F2962</f>
        <v>-0.105726382493816</v>
      </c>
      <c r="R2963" s="25" t="inlineStr">
        <f aca="true">IF(ROW(Q2963) - 2 &gt;= 3, AVERAGE(Q2963:OFFSET(Q2963,1 - $R$2, 0)), "")</f>
        <is>
          <t/>
        </is>
      </c>
    </row>
    <row collapsed="false" customFormat="false" customHeight="false" hidden="false" ht="13.3" outlineLevel="0" r="2964">
      <c r="A2964" s="20" t="n">
        <v>40855</v>
      </c>
      <c r="B2964" s="14" t="n">
        <v>402.21</v>
      </c>
      <c r="C2964" s="15" t="n">
        <v>408</v>
      </c>
      <c r="D2964" s="16" t="n">
        <v>401.56</v>
      </c>
      <c r="E2964" s="17" t="n">
        <v>406.23</v>
      </c>
      <c r="F2964" s="18" t="n">
        <v>14301500</v>
      </c>
      <c r="G2964" s="13" t="n">
        <v>404.49</v>
      </c>
      <c r="I2964" s="7" t="n">
        <f aca="false">C2964 - E2963</f>
        <v>8.26999999999998</v>
      </c>
      <c r="J2964" s="8" t="n">
        <f aca="false">E2963 - D2964</f>
        <v>-1.82999999999998</v>
      </c>
      <c r="K2964" s="9" t="n">
        <f aca="false">E2964 - E2963</f>
        <v>6.5</v>
      </c>
      <c r="L2964" s="21" t="n">
        <f aca="false">I2964 / $E$2</f>
        <v>0.0824937655860347</v>
      </c>
      <c r="M2964" s="22" t="n">
        <f aca="false">J2964 / $E$2</f>
        <v>-0.0182543640897754</v>
      </c>
      <c r="N2964" s="23" t="n">
        <f aca="false">K2964 / $E$2</f>
        <v>0.0648379052369077</v>
      </c>
      <c r="O2964" s="10" t="str">
        <f aca="false">IF(OR(J2964 &lt; 0, I2964 &lt; 0), IF(J2964 &lt; 0, "BUY", "SELL"), "S.W.")</f>
        <v>BUY</v>
      </c>
      <c r="P2964" s="11" t="n">
        <f aca="false">IF(OR(O2963="BUY", O2963 = "SELL"), IF(O2963 = "BUY", E2964 - B2964, B2964 - E2964), 0)</f>
        <v>-4.02000000000004</v>
      </c>
      <c r="Q2964" s="24" t="n">
        <f aca="false">(F2964 - F2963) / F2963</f>
        <v>0.481606182726077</v>
      </c>
      <c r="R2964" s="25" t="inlineStr">
        <f aca="true">IF(ROW(Q2964) - 2 &gt;= 3, AVERAGE(Q2964:OFFSET(Q2964,1 - $R$2, 0)), "")</f>
        <is>
          <t/>
        </is>
      </c>
    </row>
    <row collapsed="false" customFormat="false" customHeight="false" hidden="false" ht="13.3" outlineLevel="0" r="2965">
      <c r="A2965" s="20" t="n">
        <v>40856</v>
      </c>
      <c r="B2965" s="14" t="n">
        <v>396.97</v>
      </c>
      <c r="C2965" s="15" t="n">
        <v>400.89</v>
      </c>
      <c r="D2965" s="16" t="n">
        <v>394.23</v>
      </c>
      <c r="E2965" s="17" t="n">
        <v>395.28</v>
      </c>
      <c r="F2965" s="18" t="n">
        <v>19953000</v>
      </c>
      <c r="G2965" s="13" t="n">
        <v>393.59</v>
      </c>
      <c r="I2965" s="7" t="n">
        <f aca="false">C2965 - E2964</f>
        <v>-5.34000000000003</v>
      </c>
      <c r="J2965" s="8" t="n">
        <f aca="false">E2964 - D2965</f>
        <v>12</v>
      </c>
      <c r="K2965" s="9" t="n">
        <f aca="false">E2965 - E2964</f>
        <v>-10.95</v>
      </c>
      <c r="L2965" s="21" t="n">
        <f aca="false">I2965 / $E$2</f>
        <v>-0.0532668329177061</v>
      </c>
      <c r="M2965" s="22" t="n">
        <f aca="false">J2965 / $E$2</f>
        <v>0.119700748129676</v>
      </c>
      <c r="N2965" s="23" t="n">
        <f aca="false">K2965 / $E$2</f>
        <v>-0.10922693266833</v>
      </c>
      <c r="O2965" s="10" t="str">
        <f aca="false">IF(OR(J2965 &lt; 0, I2965 &lt; 0), IF(J2965 &lt; 0, "BUY", "SELL"), "S.W.")</f>
        <v>SELL</v>
      </c>
      <c r="P2965" s="11" t="n">
        <f aca="false">IF(OR(O2964="BUY", O2964 = "SELL"), IF(O2964 = "BUY", E2965 - B2965, B2965 - E2965), 0)</f>
        <v>-1.69000000000005</v>
      </c>
      <c r="Q2965" s="24" t="n">
        <f aca="false">(F2965 - F2964) / F2964</f>
        <v>0.395168338985421</v>
      </c>
      <c r="R2965" s="25" t="inlineStr">
        <f aca="true">IF(ROW(Q2965) - 2 &gt;= 3, AVERAGE(Q2965:OFFSET(Q2965,1 - $R$2, 0)), "")</f>
        <is>
          <t/>
        </is>
      </c>
    </row>
    <row collapsed="false" customFormat="false" customHeight="false" hidden="false" ht="13.3" outlineLevel="0" r="2966">
      <c r="A2966" s="20" t="n">
        <v>40857</v>
      </c>
      <c r="B2966" s="14" t="n">
        <v>397.03</v>
      </c>
      <c r="C2966" s="15" t="n">
        <v>397.21</v>
      </c>
      <c r="D2966" s="16" t="n">
        <v>382.15</v>
      </c>
      <c r="E2966" s="17" t="n">
        <v>385.22</v>
      </c>
      <c r="F2966" s="18" t="n">
        <v>26598300</v>
      </c>
      <c r="G2966" s="13" t="n">
        <v>383.57</v>
      </c>
      <c r="I2966" s="7" t="n">
        <f aca="false">C2966 - E2965</f>
        <v>1.93000000000001</v>
      </c>
      <c r="J2966" s="8" t="n">
        <f aca="false">E2965 - D2966</f>
        <v>13.13</v>
      </c>
      <c r="K2966" s="9" t="n">
        <f aca="false">E2966 - E2965</f>
        <v>-10.0599999999999</v>
      </c>
      <c r="L2966" s="21" t="n">
        <f aca="false">I2966 / $E$2</f>
        <v>0.0192518703241896</v>
      </c>
      <c r="M2966" s="22" t="n">
        <f aca="false">J2966 / $E$2</f>
        <v>0.130972568578554</v>
      </c>
      <c r="N2966" s="23" t="n">
        <f aca="false">K2966 / $E$2</f>
        <v>-0.100349127182044</v>
      </c>
      <c r="O2966" s="10" t="str">
        <f aca="false">IF(OR(J2966 &lt; 0, I2966 &lt; 0), IF(J2966 &lt; 0, "BUY", "SELL"), "S.W.")</f>
        <v>S.W.</v>
      </c>
      <c r="P2966" s="11" t="n">
        <f aca="false">IF(OR(O2965="BUY", O2965 = "SELL"), IF(O2965 = "BUY", E2966 - B2966, B2966 - E2966), 0)</f>
        <v>11.8099999999999</v>
      </c>
      <c r="Q2966" s="24" t="n">
        <f aca="false">(F2966 - F2965) / F2965</f>
        <v>0.333047662005713</v>
      </c>
      <c r="R2966" s="25" t="inlineStr">
        <f aca="true">IF(ROW(Q2966) - 2 &gt;= 3, AVERAGE(Q2966:OFFSET(Q2966,1 - $R$2, 0)), "")</f>
        <is>
          <t/>
        </is>
      </c>
    </row>
    <row collapsed="false" customFormat="false" customHeight="false" hidden="false" ht="13.3" outlineLevel="0" r="2967">
      <c r="A2967" s="20" t="n">
        <v>40858</v>
      </c>
      <c r="B2967" s="14" t="n">
        <v>386.61</v>
      </c>
      <c r="C2967" s="15" t="n">
        <v>388.7</v>
      </c>
      <c r="D2967" s="16" t="n">
        <v>380.26</v>
      </c>
      <c r="E2967" s="17" t="n">
        <v>384.62</v>
      </c>
      <c r="F2967" s="18" t="n">
        <v>23349500</v>
      </c>
      <c r="G2967" s="13" t="n">
        <v>382.98</v>
      </c>
      <c r="I2967" s="7" t="n">
        <f aca="false">C2967 - E2966</f>
        <v>3.47999999999996</v>
      </c>
      <c r="J2967" s="8" t="n">
        <f aca="false">E2966 - D2967</f>
        <v>4.96000000000004</v>
      </c>
      <c r="K2967" s="9" t="n">
        <f aca="false">E2967 - E2966</f>
        <v>-0.600000000000023</v>
      </c>
      <c r="L2967" s="21" t="n">
        <f aca="false">I2967 / $E$2</f>
        <v>0.0347132169576056</v>
      </c>
      <c r="M2967" s="22" t="n">
        <f aca="false">J2967 / $E$2</f>
        <v>0.049476309226933</v>
      </c>
      <c r="N2967" s="23" t="n">
        <f aca="false">K2967 / $E$2</f>
        <v>-0.00598503740648402</v>
      </c>
      <c r="O2967" s="10" t="str">
        <f aca="false">IF(OR(J2967 &lt; 0, I2967 &lt; 0), IF(J2967 &lt; 0, "BUY", "SELL"), "S.W.")</f>
        <v>S.W.</v>
      </c>
      <c r="P2967" s="11" t="n">
        <f aca="false">IF(OR(O2966="BUY", O2966 = "SELL"), IF(O2966 = "BUY", E2967 - B2967, B2967 - E2967), 0)</f>
        <v>0</v>
      </c>
      <c r="Q2967" s="24" t="n">
        <f aca="false">(F2967 - F2966) / F2966</f>
        <v>-0.122143144486678</v>
      </c>
      <c r="R2967" s="25" t="inlineStr">
        <f aca="true">IF(ROW(Q2967) - 2 &gt;= 3, AVERAGE(Q2967:OFFSET(Q2967,1 - $R$2, 0)), "")</f>
        <is>
          <t/>
        </is>
      </c>
    </row>
    <row collapsed="false" customFormat="false" customHeight="false" hidden="false" ht="13.3" outlineLevel="0" r="2968">
      <c r="A2968" s="20" t="n">
        <v>40861</v>
      </c>
      <c r="B2968" s="14" t="n">
        <v>383.52</v>
      </c>
      <c r="C2968" s="15" t="n">
        <v>385.25</v>
      </c>
      <c r="D2968" s="16" t="n">
        <v>378.2</v>
      </c>
      <c r="E2968" s="17" t="n">
        <v>379.26</v>
      </c>
      <c r="F2968" s="18" t="n">
        <v>15460900</v>
      </c>
      <c r="G2968" s="13" t="n">
        <v>377.64</v>
      </c>
      <c r="I2968" s="7" t="n">
        <f aca="false">C2968 - E2967</f>
        <v>0.629999999999995</v>
      </c>
      <c r="J2968" s="8" t="n">
        <f aca="false">E2967 - D2968</f>
        <v>6.42000000000002</v>
      </c>
      <c r="K2968" s="9" t="n">
        <f aca="false">E2968 - E2967</f>
        <v>-5.36000000000001</v>
      </c>
      <c r="L2968" s="21" t="n">
        <f aca="false">I2968 / $E$2</f>
        <v>0.00628428927680793</v>
      </c>
      <c r="M2968" s="22" t="n">
        <f aca="false">J2968 / $E$2</f>
        <v>0.0640399002493767</v>
      </c>
      <c r="N2968" s="23" t="n">
        <f aca="false">K2968 / $E$2</f>
        <v>-0.0534663341645887</v>
      </c>
      <c r="O2968" s="10" t="str">
        <f aca="false">IF(OR(J2968 &lt; 0, I2968 &lt; 0), IF(J2968 &lt; 0, "BUY", "SELL"), "S.W.")</f>
        <v>S.W.</v>
      </c>
      <c r="P2968" s="11" t="n">
        <f aca="false">IF(OR(O2967="BUY", O2967 = "SELL"), IF(O2967 = "BUY", E2968 - B2968, B2968 - E2968), 0)</f>
        <v>0</v>
      </c>
      <c r="Q2968" s="24" t="n">
        <f aca="false">(F2968 - F2967) / F2967</f>
        <v>-0.337848776205058</v>
      </c>
      <c r="R2968" s="25" t="inlineStr">
        <f aca="true">IF(ROW(Q2968) - 2 &gt;= 3, AVERAGE(Q2968:OFFSET(Q2968,1 - $R$2, 0)), "")</f>
        <is>
          <t/>
        </is>
      </c>
    </row>
    <row collapsed="false" customFormat="false" customHeight="false" hidden="false" ht="13.3" outlineLevel="0" r="2969">
      <c r="A2969" s="20" t="n">
        <v>40862</v>
      </c>
      <c r="B2969" s="14" t="n">
        <v>380.8</v>
      </c>
      <c r="C2969" s="15" t="n">
        <v>389.5</v>
      </c>
      <c r="D2969" s="16" t="n">
        <v>379.45</v>
      </c>
      <c r="E2969" s="17" t="n">
        <v>388.83</v>
      </c>
      <c r="F2969" s="18" t="n">
        <v>15386100</v>
      </c>
      <c r="G2969" s="13" t="n">
        <v>387.17</v>
      </c>
      <c r="I2969" s="7" t="n">
        <f aca="false">C2969 - E2968</f>
        <v>10.24</v>
      </c>
      <c r="J2969" s="8" t="n">
        <f aca="false">E2968 - D2969</f>
        <v>-0.189999999999998</v>
      </c>
      <c r="K2969" s="9" t="n">
        <f aca="false">E2969 - E2968</f>
        <v>9.56999999999999</v>
      </c>
      <c r="L2969" s="21" t="n">
        <f aca="false">I2969 / $E$2</f>
        <v>0.10214463840399</v>
      </c>
      <c r="M2969" s="22" t="n">
        <f aca="false">J2969 / $E$2</f>
        <v>-0.00189526184538651</v>
      </c>
      <c r="N2969" s="23" t="n">
        <f aca="false">K2969 / $E$2</f>
        <v>0.0954613466334164</v>
      </c>
      <c r="O2969" s="10" t="str">
        <f aca="false">IF(OR(J2969 &lt; 0, I2969 &lt; 0), IF(J2969 &lt; 0, "BUY", "SELL"), "S.W.")</f>
        <v>BUY</v>
      </c>
      <c r="P2969" s="11" t="n">
        <f aca="false">IF(OR(O2968="BUY", O2968 = "SELL"), IF(O2968 = "BUY", E2969 - B2969, B2969 - E2969), 0)</f>
        <v>0</v>
      </c>
      <c r="Q2969" s="24" t="n">
        <f aca="false">(F2969 - F2968) / F2968</f>
        <v>-0.00483801072382591</v>
      </c>
      <c r="R2969" s="25" t="inlineStr">
        <f aca="true">IF(ROW(Q2969) - 2 &gt;= 3, AVERAGE(Q2969:OFFSET(Q2969,1 - $R$2, 0)), "")</f>
        <is>
          <t/>
        </is>
      </c>
    </row>
    <row collapsed="false" customFormat="false" customHeight="false" hidden="false" ht="13.3" outlineLevel="0" r="2970">
      <c r="A2970" s="20" t="n">
        <v>40863</v>
      </c>
      <c r="B2970" s="14" t="n">
        <v>389.25</v>
      </c>
      <c r="C2970" s="15" t="n">
        <v>391.14</v>
      </c>
      <c r="D2970" s="16" t="n">
        <v>384.32</v>
      </c>
      <c r="E2970" s="17" t="n">
        <v>384.77</v>
      </c>
      <c r="F2970" s="18" t="n">
        <v>12471800</v>
      </c>
      <c r="G2970" s="13" t="n">
        <v>383.13</v>
      </c>
      <c r="I2970" s="7" t="n">
        <f aca="false">C2970 - E2969</f>
        <v>2.31</v>
      </c>
      <c r="J2970" s="8" t="n">
        <f aca="false">E2969 - D2970</f>
        <v>4.50999999999999</v>
      </c>
      <c r="K2970" s="9" t="n">
        <f aca="false">E2970 - E2969</f>
        <v>-4.06</v>
      </c>
      <c r="L2970" s="21" t="n">
        <f aca="false">I2970 / $E$2</f>
        <v>0.0230423940149626</v>
      </c>
      <c r="M2970" s="22" t="n">
        <f aca="false">J2970 / $E$2</f>
        <v>0.0449875311720697</v>
      </c>
      <c r="N2970" s="23" t="n">
        <f aca="false">K2970 / $E$2</f>
        <v>-0.040498753117207</v>
      </c>
      <c r="O2970" s="10" t="str">
        <f aca="false">IF(OR(J2970 &lt; 0, I2970 &lt; 0), IF(J2970 &lt; 0, "BUY", "SELL"), "S.W.")</f>
        <v>S.W.</v>
      </c>
      <c r="P2970" s="11" t="n">
        <f aca="false">IF(OR(O2969="BUY", O2969 = "SELL"), IF(O2969 = "BUY", E2970 - B2970, B2970 - E2970), 0)</f>
        <v>-4.48000000000002</v>
      </c>
      <c r="Q2970" s="24" t="n">
        <f aca="false">(F2970 - F2969) / F2969</f>
        <v>-0.189411221817095</v>
      </c>
      <c r="R2970" s="25" t="inlineStr">
        <f aca="true">IF(ROW(Q2970) - 2 &gt;= 3, AVERAGE(Q2970:OFFSET(Q2970,1 - $R$2, 0)), "")</f>
        <is>
          <t/>
        </is>
      </c>
    </row>
    <row collapsed="false" customFormat="false" customHeight="false" hidden="false" ht="13.3" outlineLevel="0" r="2971">
      <c r="A2971" s="20" t="n">
        <v>40864</v>
      </c>
      <c r="B2971" s="14" t="n">
        <v>383.98</v>
      </c>
      <c r="C2971" s="15" t="n">
        <v>384.58</v>
      </c>
      <c r="D2971" s="16" t="n">
        <v>375.5</v>
      </c>
      <c r="E2971" s="17" t="n">
        <v>377.41</v>
      </c>
      <c r="F2971" s="18" t="n">
        <v>17139300</v>
      </c>
      <c r="G2971" s="13" t="n">
        <v>375.8</v>
      </c>
      <c r="I2971" s="7" t="n">
        <f aca="false">C2971 - E2970</f>
        <v>-0.189999999999998</v>
      </c>
      <c r="J2971" s="8" t="n">
        <f aca="false">E2970 - D2971</f>
        <v>9.26999999999998</v>
      </c>
      <c r="K2971" s="9" t="n">
        <f aca="false">E2971 - E2970</f>
        <v>-7.35999999999996</v>
      </c>
      <c r="L2971" s="21" t="n">
        <f aca="false">I2971 / $E$2</f>
        <v>-0.00189526184538651</v>
      </c>
      <c r="M2971" s="22" t="n">
        <f aca="false">J2971 / $E$2</f>
        <v>0.0924688279301744</v>
      </c>
      <c r="N2971" s="23" t="n">
        <f aca="false">K2971 / $E$2</f>
        <v>-0.0734164588528674</v>
      </c>
      <c r="O2971" s="10" t="str">
        <f aca="false">IF(OR(J2971 &lt; 0, I2971 &lt; 0), IF(J2971 &lt; 0, "BUY", "SELL"), "S.W.")</f>
        <v>SELL</v>
      </c>
      <c r="P2971" s="11" t="n">
        <f aca="false">IF(OR(O2970="BUY", O2970 = "SELL"), IF(O2970 = "BUY", E2971 - B2971, B2971 - E2971), 0)</f>
        <v>0</v>
      </c>
      <c r="Q2971" s="24" t="n">
        <f aca="false">(F2971 - F2970) / F2970</f>
        <v>0.374244295129813</v>
      </c>
      <c r="R2971" s="25" t="inlineStr">
        <f aca="true">IF(ROW(Q2971) - 2 &gt;= 3, AVERAGE(Q2971:OFFSET(Q2971,1 - $R$2, 0)), "")</f>
        <is>
          <t/>
        </is>
      </c>
    </row>
    <row collapsed="false" customFormat="false" customHeight="false" hidden="false" ht="13.3" outlineLevel="0" r="2972">
      <c r="A2972" s="20" t="n">
        <v>40865</v>
      </c>
      <c r="B2972" s="14" t="n">
        <v>378.92</v>
      </c>
      <c r="C2972" s="15" t="n">
        <v>379.99</v>
      </c>
      <c r="D2972" s="16" t="n">
        <v>374.88</v>
      </c>
      <c r="E2972" s="17" t="n">
        <v>374.94</v>
      </c>
      <c r="F2972" s="18" t="n">
        <v>13283500</v>
      </c>
      <c r="G2972" s="13" t="n">
        <v>373.34</v>
      </c>
      <c r="I2972" s="7" t="n">
        <f aca="false">C2972 - E2971</f>
        <v>2.57999999999998</v>
      </c>
      <c r="J2972" s="8" t="n">
        <f aca="false">E2971 - D2972</f>
        <v>2.53000000000003</v>
      </c>
      <c r="K2972" s="9" t="n">
        <f aca="false">E2972 - E2971</f>
        <v>-2.47000000000003</v>
      </c>
      <c r="L2972" s="21" t="n">
        <f aca="false">I2972 / $E$2</f>
        <v>0.0257356608478801</v>
      </c>
      <c r="M2972" s="22" t="n">
        <f aca="false">J2972 / $E$2</f>
        <v>0.0252369077306736</v>
      </c>
      <c r="N2972" s="23" t="n">
        <f aca="false">K2972 / $E$2</f>
        <v>-0.0246384039900252</v>
      </c>
      <c r="O2972" s="10" t="str">
        <f aca="false">IF(OR(J2972 &lt; 0, I2972 &lt; 0), IF(J2972 &lt; 0, "BUY", "SELL"), "S.W.")</f>
        <v>S.W.</v>
      </c>
      <c r="P2972" s="11" t="n">
        <f aca="false">IF(OR(O2971="BUY", O2971 = "SELL"), IF(O2971 = "BUY", E2972 - B2972, B2972 - E2972), 0)</f>
        <v>3.98000000000002</v>
      </c>
      <c r="Q2972" s="24" t="n">
        <f aca="false">(F2972 - F2971) / F2971</f>
        <v>-0.224968347598793</v>
      </c>
      <c r="R2972" s="25" t="inlineStr">
        <f aca="true">IF(ROW(Q2972) - 2 &gt;= 3, AVERAGE(Q2972:OFFSET(Q2972,1 - $R$2, 0)), "")</f>
        <is>
          <t/>
        </is>
      </c>
    </row>
    <row collapsed="false" customFormat="false" customHeight="false" hidden="false" ht="13.3" outlineLevel="0" r="2973">
      <c r="A2973" s="20" t="n">
        <v>40868</v>
      </c>
      <c r="B2973" s="14" t="n">
        <v>370.4</v>
      </c>
      <c r="C2973" s="15" t="n">
        <v>371.68</v>
      </c>
      <c r="D2973" s="16" t="n">
        <v>365.91</v>
      </c>
      <c r="E2973" s="17" t="n">
        <v>369.01</v>
      </c>
      <c r="F2973" s="18" t="n">
        <v>15999300</v>
      </c>
      <c r="G2973" s="13" t="n">
        <v>367.43</v>
      </c>
      <c r="I2973" s="7" t="n">
        <f aca="false">C2973 - E2972</f>
        <v>-3.25999999999999</v>
      </c>
      <c r="J2973" s="8" t="n">
        <f aca="false">E2972 - D2973</f>
        <v>9.02999999999997</v>
      </c>
      <c r="K2973" s="9" t="n">
        <f aca="false">E2973 - E2972</f>
        <v>-5.93000000000001</v>
      </c>
      <c r="L2973" s="21" t="n">
        <f aca="false">I2973 / $E$2</f>
        <v>-0.0325187032418952</v>
      </c>
      <c r="M2973" s="22" t="n">
        <f aca="false">J2973 / $E$2</f>
        <v>0.0900748129675808</v>
      </c>
      <c r="N2973" s="23" t="n">
        <f aca="false">K2973 / $E$2</f>
        <v>-0.0591521197007482</v>
      </c>
      <c r="O2973" s="10" t="str">
        <f aca="false">IF(OR(J2973 &lt; 0, I2973 &lt; 0), IF(J2973 &lt; 0, "BUY", "SELL"), "S.W.")</f>
        <v>SELL</v>
      </c>
      <c r="P2973" s="11" t="n">
        <f aca="false">IF(OR(O2972="BUY", O2972 = "SELL"), IF(O2972 = "BUY", E2973 - B2973, B2973 - E2973), 0)</f>
        <v>0</v>
      </c>
      <c r="Q2973" s="24" t="n">
        <f aca="false">(F2973 - F2972) / F2972</f>
        <v>0.204449128618211</v>
      </c>
      <c r="R2973" s="25" t="inlineStr">
        <f aca="true">IF(ROW(Q2973) - 2 &gt;= 3, AVERAGE(Q2973:OFFSET(Q2973,1 - $R$2, 0)), "")</f>
        <is>
          <t/>
        </is>
      </c>
    </row>
    <row collapsed="false" customFormat="false" customHeight="false" hidden="false" ht="13.3" outlineLevel="0" r="2974">
      <c r="A2974" s="20" t="n">
        <v>40869</v>
      </c>
      <c r="B2974" s="14" t="n">
        <v>371.02</v>
      </c>
      <c r="C2974" s="15" t="n">
        <v>377.93</v>
      </c>
      <c r="D2974" s="16" t="n">
        <v>370.94</v>
      </c>
      <c r="E2974" s="17" t="n">
        <v>376.51</v>
      </c>
      <c r="F2974" s="18" t="n">
        <v>14607900</v>
      </c>
      <c r="G2974" s="13" t="n">
        <v>374.9</v>
      </c>
      <c r="I2974" s="7" t="n">
        <f aca="false">C2974 - E2973</f>
        <v>8.92000000000002</v>
      </c>
      <c r="J2974" s="8" t="n">
        <f aca="false">E2973 - D2974</f>
        <v>-1.93000000000001</v>
      </c>
      <c r="K2974" s="9" t="n">
        <f aca="false">E2974 - E2973</f>
        <v>7.5</v>
      </c>
      <c r="L2974" s="21" t="n">
        <f aca="false">I2974 / $E$2</f>
        <v>0.0889775561097258</v>
      </c>
      <c r="M2974" s="22" t="n">
        <f aca="false">J2974 / $E$2</f>
        <v>-0.0192518703241896</v>
      </c>
      <c r="N2974" s="23" t="n">
        <f aca="false">K2974 / $E$2</f>
        <v>0.0748129675810474</v>
      </c>
      <c r="O2974" s="10" t="str">
        <f aca="false">IF(OR(J2974 &lt; 0, I2974 &lt; 0), IF(J2974 &lt; 0, "BUY", "SELL"), "S.W.")</f>
        <v>BUY</v>
      </c>
      <c r="P2974" s="11" t="n">
        <f aca="false">IF(OR(O2973="BUY", O2973 = "SELL"), IF(O2973 = "BUY", E2974 - B2974, B2974 - E2974), 0)</f>
        <v>-5.49000000000001</v>
      </c>
      <c r="Q2974" s="24" t="n">
        <f aca="false">(F2974 - F2973) / F2973</f>
        <v>-0.0869663047758339</v>
      </c>
      <c r="R2974" s="25" t="inlineStr">
        <f aca="true">IF(ROW(Q2974) - 2 &gt;= 3, AVERAGE(Q2974:OFFSET(Q2974,1 - $R$2, 0)), "")</f>
        <is>
          <t/>
        </is>
      </c>
    </row>
    <row collapsed="false" customFormat="false" customHeight="false" hidden="false" ht="13.3" outlineLevel="0" r="2975">
      <c r="A2975" s="20" t="n">
        <v>40870</v>
      </c>
      <c r="B2975" s="14" t="n">
        <v>374.51</v>
      </c>
      <c r="C2975" s="15" t="n">
        <v>375.84</v>
      </c>
      <c r="D2975" s="16" t="n">
        <v>366.88</v>
      </c>
      <c r="E2975" s="17" t="n">
        <v>366.99</v>
      </c>
      <c r="F2975" s="18" t="n">
        <v>15295400</v>
      </c>
      <c r="G2975" s="13" t="n">
        <v>365.42</v>
      </c>
      <c r="I2975" s="7" t="n">
        <f aca="false">C2975 - E2974</f>
        <v>-0.670000000000016</v>
      </c>
      <c r="J2975" s="8" t="n">
        <f aca="false">E2974 - D2975</f>
        <v>9.63</v>
      </c>
      <c r="K2975" s="9" t="n">
        <f aca="false">E2975 - E2974</f>
        <v>-9.51999999999998</v>
      </c>
      <c r="L2975" s="21" t="n">
        <f aca="false">I2975 / $E$2</f>
        <v>-0.00668329177057372</v>
      </c>
      <c r="M2975" s="22" t="n">
        <f aca="false">J2975 / $E$2</f>
        <v>0.0960598503740648</v>
      </c>
      <c r="N2975" s="23" t="n">
        <f aca="false">K2975 / $E$2</f>
        <v>-0.0949625935162093</v>
      </c>
      <c r="O2975" s="10" t="str">
        <f aca="false">IF(OR(J2975 &lt; 0, I2975 &lt; 0), IF(J2975 &lt; 0, "BUY", "SELL"), "S.W.")</f>
        <v>SELL</v>
      </c>
      <c r="P2975" s="11" t="n">
        <f aca="false">IF(OR(O2974="BUY", O2974 = "SELL"), IF(O2974 = "BUY", E2975 - B2975, B2975 - E2975), 0)</f>
        <v>-7.51999999999998</v>
      </c>
      <c r="Q2975" s="24" t="n">
        <f aca="false">(F2975 - F2974) / F2974</f>
        <v>0.0470635751887677</v>
      </c>
      <c r="R2975" s="25" t="inlineStr">
        <f aca="true">IF(ROW(Q2975) - 2 &gt;= 3, AVERAGE(Q2975:OFFSET(Q2975,1 - $R$2, 0)), "")</f>
        <is>
          <t/>
        </is>
      </c>
    </row>
    <row collapsed="false" customFormat="false" customHeight="false" hidden="false" ht="13.3" outlineLevel="0" r="2976">
      <c r="A2976" s="20" t="n">
        <v>40872</v>
      </c>
      <c r="B2976" s="14" t="n">
        <v>368.42</v>
      </c>
      <c r="C2976" s="15" t="n">
        <v>371.15</v>
      </c>
      <c r="D2976" s="16" t="n">
        <v>363.32</v>
      </c>
      <c r="E2976" s="17" t="n">
        <v>363.57</v>
      </c>
      <c r="F2976" s="18" t="n">
        <v>9098600</v>
      </c>
      <c r="G2976" s="13" t="n">
        <v>362.02</v>
      </c>
      <c r="I2976" s="7" t="n">
        <f aca="false">C2976 - E2975</f>
        <v>4.15999999999997</v>
      </c>
      <c r="J2976" s="8" t="n">
        <f aca="false">E2975 - D2976</f>
        <v>3.67000000000002</v>
      </c>
      <c r="K2976" s="9" t="n">
        <f aca="false">E2976 - E2975</f>
        <v>-3.42000000000002</v>
      </c>
      <c r="L2976" s="21" t="n">
        <f aca="false">I2976 / $E$2</f>
        <v>0.0414962593516206</v>
      </c>
      <c r="M2976" s="22" t="n">
        <f aca="false">J2976 / $E$2</f>
        <v>0.0366084788029927</v>
      </c>
      <c r="N2976" s="23" t="n">
        <f aca="false">K2976 / $E$2</f>
        <v>-0.0341147132169578</v>
      </c>
      <c r="O2976" s="10" t="str">
        <f aca="false">IF(OR(J2976 &lt; 0, I2976 &lt; 0), IF(J2976 &lt; 0, "BUY", "SELL"), "S.W.")</f>
        <v>S.W.</v>
      </c>
      <c r="P2976" s="11" t="n">
        <f aca="false">IF(OR(O2975="BUY", O2975 = "SELL"), IF(O2975 = "BUY", E2976 - B2976, B2976 - E2976), 0)</f>
        <v>4.85000000000002</v>
      </c>
      <c r="Q2976" s="24" t="n">
        <f aca="false">(F2976 - F2975) / F2975</f>
        <v>-0.405141415065968</v>
      </c>
      <c r="R2976" s="25" t="inlineStr">
        <f aca="true">IF(ROW(Q2976) - 2 &gt;= 3, AVERAGE(Q2976:OFFSET(Q2976,1 - $R$2, 0)), "")</f>
        <is>
          <t/>
        </is>
      </c>
    </row>
    <row collapsed="false" customFormat="false" customHeight="false" hidden="false" ht="13.3" outlineLevel="0" r="2977">
      <c r="A2977" s="20" t="n">
        <v>40875</v>
      </c>
      <c r="B2977" s="14" t="n">
        <v>372.35</v>
      </c>
      <c r="C2977" s="15" t="n">
        <v>376.72</v>
      </c>
      <c r="D2977" s="16" t="n">
        <v>370.33</v>
      </c>
      <c r="E2977" s="17" t="n">
        <v>376.12</v>
      </c>
      <c r="F2977" s="18" t="n">
        <v>12371900</v>
      </c>
      <c r="G2977" s="13" t="n">
        <v>374.51</v>
      </c>
      <c r="I2977" s="7" t="n">
        <f aca="false">C2977 - E2976</f>
        <v>13.15</v>
      </c>
      <c r="J2977" s="8" t="n">
        <f aca="false">E2976 - D2977</f>
        <v>-6.75999999999999</v>
      </c>
      <c r="K2977" s="9" t="n">
        <f aca="false">E2977 - E2976</f>
        <v>12.55</v>
      </c>
      <c r="L2977" s="21" t="n">
        <f aca="false">I2977 / $E$2</f>
        <v>0.131172069825437</v>
      </c>
      <c r="M2977" s="22" t="n">
        <f aca="false">J2977 / $E$2</f>
        <v>-0.0674314214463839</v>
      </c>
      <c r="N2977" s="23" t="n">
        <f aca="false">K2977 / $E$2</f>
        <v>0.125187032418953</v>
      </c>
      <c r="O2977" s="10" t="str">
        <f aca="false">IF(OR(J2977 &lt; 0, I2977 &lt; 0), IF(J2977 &lt; 0, "BUY", "SELL"), "S.W.")</f>
        <v>BUY</v>
      </c>
      <c r="P2977" s="11" t="n">
        <f aca="false">IF(OR(O2976="BUY", O2976 = "SELL"), IF(O2976 = "BUY", E2977 - B2977, B2977 - E2977), 0)</f>
        <v>0</v>
      </c>
      <c r="Q2977" s="24" t="n">
        <f aca="false">(F2977 - F2976) / F2976</f>
        <v>0.359758644187018</v>
      </c>
      <c r="R2977" s="25" t="inlineStr">
        <f aca="true">IF(ROW(Q2977) - 2 &gt;= 3, AVERAGE(Q2977:OFFSET(Q2977,1 - $R$2, 0)), "")</f>
        <is>
          <t/>
        </is>
      </c>
    </row>
    <row collapsed="false" customFormat="false" customHeight="false" hidden="false" ht="13.3" outlineLevel="0" r="2978">
      <c r="A2978" s="20" t="n">
        <v>40876</v>
      </c>
      <c r="B2978" s="14" t="n">
        <v>375.84</v>
      </c>
      <c r="C2978" s="15" t="n">
        <v>378.83</v>
      </c>
      <c r="D2978" s="16" t="n">
        <v>370.2</v>
      </c>
      <c r="E2978" s="17" t="n">
        <v>373.2</v>
      </c>
      <c r="F2978" s="18" t="n">
        <v>13423400</v>
      </c>
      <c r="G2978" s="13" t="n">
        <v>371.6</v>
      </c>
      <c r="I2978" s="7" t="n">
        <f aca="false">C2978 - E2977</f>
        <v>2.70999999999998</v>
      </c>
      <c r="J2978" s="8" t="n">
        <f aca="false">E2977 - D2978</f>
        <v>5.92000000000002</v>
      </c>
      <c r="K2978" s="9" t="n">
        <f aca="false">E2978 - E2977</f>
        <v>-2.92000000000002</v>
      </c>
      <c r="L2978" s="21" t="n">
        <f aca="false">I2978 / $E$2</f>
        <v>0.0270324189526182</v>
      </c>
      <c r="M2978" s="22" t="n">
        <f aca="false">J2978 / $E$2</f>
        <v>0.0590523690773069</v>
      </c>
      <c r="N2978" s="23" t="n">
        <f aca="false">K2978 / $E$2</f>
        <v>-0.0291271820448879</v>
      </c>
      <c r="O2978" s="10" t="str">
        <f aca="false">IF(OR(J2978 &lt; 0, I2978 &lt; 0), IF(J2978 &lt; 0, "BUY", "SELL"), "S.W.")</f>
        <v>S.W.</v>
      </c>
      <c r="P2978" s="11" t="n">
        <f aca="false">IF(OR(O2977="BUY", O2977 = "SELL"), IF(O2977 = "BUY", E2978 - B2978, B2978 - E2978), 0)</f>
        <v>-2.63999999999999</v>
      </c>
      <c r="Q2978" s="24" t="n">
        <f aca="false">(F2978 - F2977) / F2977</f>
        <v>0.0849909876413485</v>
      </c>
      <c r="R2978" s="25" t="inlineStr">
        <f aca="true">IF(ROW(Q2978) - 2 &gt;= 3, AVERAGE(Q2978:OFFSET(Q2978,1 - $R$2, 0)), "")</f>
        <is>
          <t/>
        </is>
      </c>
    </row>
    <row collapsed="false" customFormat="false" customHeight="false" hidden="false" ht="13.3" outlineLevel="0" r="2979">
      <c r="A2979" s="20" t="n">
        <v>40877</v>
      </c>
      <c r="B2979" s="14" t="n">
        <v>381.29</v>
      </c>
      <c r="C2979" s="15" t="n">
        <v>382.28</v>
      </c>
      <c r="D2979" s="16" t="n">
        <v>378.3</v>
      </c>
      <c r="E2979" s="17" t="n">
        <v>382.2</v>
      </c>
      <c r="F2979" s="18" t="n">
        <v>14497800</v>
      </c>
      <c r="G2979" s="13" t="n">
        <v>380.57</v>
      </c>
      <c r="I2979" s="7" t="n">
        <f aca="false">C2979 - E2978</f>
        <v>9.07999999999998</v>
      </c>
      <c r="J2979" s="8" t="n">
        <f aca="false">E2978 - D2979</f>
        <v>-5.10000000000002</v>
      </c>
      <c r="K2979" s="9" t="n">
        <f aca="false">E2979 - E2978</f>
        <v>9</v>
      </c>
      <c r="L2979" s="21" t="n">
        <f aca="false">I2979 / $E$2</f>
        <v>0.0905735660847879</v>
      </c>
      <c r="M2979" s="22" t="n">
        <f aca="false">J2979 / $E$2</f>
        <v>-0.0508728179551124</v>
      </c>
      <c r="N2979" s="23" t="n">
        <f aca="false">K2979 / $E$2</f>
        <v>0.0897755610972569</v>
      </c>
      <c r="O2979" s="10" t="str">
        <f aca="false">IF(OR(J2979 &lt; 0, I2979 &lt; 0), IF(J2979 &lt; 0, "BUY", "SELL"), "S.W.")</f>
        <v>BUY</v>
      </c>
      <c r="P2979" s="11" t="n">
        <f aca="false">IF(OR(O2978="BUY", O2978 = "SELL"), IF(O2978 = "BUY", E2979 - B2979, B2979 - E2979), 0)</f>
        <v>0</v>
      </c>
      <c r="Q2979" s="24" t="n">
        <f aca="false">(F2979 - F2978) / F2978</f>
        <v>0.0800393342968249</v>
      </c>
      <c r="R2979" s="25" t="inlineStr">
        <f aca="true">IF(ROW(Q2979) - 2 &gt;= 3, AVERAGE(Q2979:OFFSET(Q2979,1 - $R$2, 0)), "")</f>
        <is>
          <t/>
        </is>
      </c>
    </row>
    <row collapsed="false" customFormat="false" customHeight="false" hidden="false" ht="13.3" outlineLevel="0" r="2980">
      <c r="A2980" s="20" t="n">
        <v>40878</v>
      </c>
      <c r="B2980" s="14" t="n">
        <v>382.54</v>
      </c>
      <c r="C2980" s="15" t="n">
        <v>389</v>
      </c>
      <c r="D2980" s="16" t="n">
        <v>380.75</v>
      </c>
      <c r="E2980" s="17" t="n">
        <v>387.93</v>
      </c>
      <c r="F2980" s="18" t="n">
        <v>13827900</v>
      </c>
      <c r="G2980" s="13" t="n">
        <v>386.27</v>
      </c>
      <c r="I2980" s="7" t="n">
        <f aca="false">C2980 - E2979</f>
        <v>6.80000000000001</v>
      </c>
      <c r="J2980" s="8" t="n">
        <f aca="false">E2979 - D2980</f>
        <v>1.44999999999999</v>
      </c>
      <c r="K2980" s="9" t="n">
        <f aca="false">E2980 - E2979</f>
        <v>5.73000000000002</v>
      </c>
      <c r="L2980" s="21" t="n">
        <f aca="false">I2980 / $E$2</f>
        <v>0.0678304239401497</v>
      </c>
      <c r="M2980" s="22" t="n">
        <f aca="false">J2980 / $E$2</f>
        <v>0.0144638403990024</v>
      </c>
      <c r="N2980" s="23" t="n">
        <f aca="false">K2980 / $E$2</f>
        <v>0.0571571072319204</v>
      </c>
      <c r="O2980" s="10" t="str">
        <f aca="false">IF(OR(J2980 &lt; 0, I2980 &lt; 0), IF(J2980 &lt; 0, "BUY", "SELL"), "S.W.")</f>
        <v>S.W.</v>
      </c>
      <c r="P2980" s="11" t="n">
        <f aca="false">IF(OR(O2979="BUY", O2979 = "SELL"), IF(O2979 = "BUY", E2980 - B2980, B2980 - E2980), 0)</f>
        <v>5.38999999999999</v>
      </c>
      <c r="Q2980" s="24" t="n">
        <f aca="false">(F2980 - F2979) / F2979</f>
        <v>-0.0462070107188677</v>
      </c>
      <c r="R2980" s="25" t="inlineStr">
        <f aca="true">IF(ROW(Q2980) - 2 &gt;= 3, AVERAGE(Q2980:OFFSET(Q2980,1 - $R$2, 0)), "")</f>
        <is>
          <t/>
        </is>
      </c>
    </row>
    <row collapsed="false" customFormat="false" customHeight="false" hidden="false" ht="13.3" outlineLevel="0" r="2981">
      <c r="A2981" s="20" t="n">
        <v>40879</v>
      </c>
      <c r="B2981" s="14" t="n">
        <v>389.83</v>
      </c>
      <c r="C2981" s="15" t="n">
        <v>393.63</v>
      </c>
      <c r="D2981" s="16" t="n">
        <v>388.58</v>
      </c>
      <c r="E2981" s="17" t="n">
        <v>389.7</v>
      </c>
      <c r="F2981" s="18" t="n">
        <v>13537700</v>
      </c>
      <c r="G2981" s="13" t="n">
        <v>388.03</v>
      </c>
      <c r="I2981" s="7" t="n">
        <f aca="false">C2981 - E2980</f>
        <v>5.69999999999999</v>
      </c>
      <c r="J2981" s="8" t="n">
        <f aca="false">E2980 - D2981</f>
        <v>-0.649999999999977</v>
      </c>
      <c r="K2981" s="9" t="n">
        <f aca="false">E2981 - E2980</f>
        <v>1.76999999999998</v>
      </c>
      <c r="L2981" s="21" t="n">
        <f aca="false">I2981 / $E$2</f>
        <v>0.0568578553615959</v>
      </c>
      <c r="M2981" s="22" t="n">
        <f aca="false">J2981 / $E$2</f>
        <v>-0.00648379052369055</v>
      </c>
      <c r="N2981" s="23" t="n">
        <f aca="false">K2981 / $E$2</f>
        <v>0.017655860349127</v>
      </c>
      <c r="O2981" s="10" t="str">
        <f aca="false">IF(OR(J2981 &lt; 0, I2981 &lt; 0), IF(J2981 &lt; 0, "BUY", "SELL"), "S.W.")</f>
        <v>BUY</v>
      </c>
      <c r="P2981" s="11" t="n">
        <f aca="false">IF(OR(O2980="BUY", O2980 = "SELL"), IF(O2980 = "BUY", E2981 - B2981, B2981 - E2981), 0)</f>
        <v>0</v>
      </c>
      <c r="Q2981" s="24" t="n">
        <f aca="false">(F2981 - F2980) / F2980</f>
        <v>-0.0209865561654337</v>
      </c>
      <c r="R2981" s="25" t="inlineStr">
        <f aca="true">IF(ROW(Q2981) - 2 &gt;= 3, AVERAGE(Q2981:OFFSET(Q2981,1 - $R$2, 0)), "")</f>
        <is>
          <t/>
        </is>
      </c>
    </row>
    <row collapsed="false" customFormat="false" customHeight="false" hidden="false" ht="13.3" outlineLevel="0" r="2982">
      <c r="A2982" s="20" t="n">
        <v>40882</v>
      </c>
      <c r="B2982" s="14" t="n">
        <v>393.49</v>
      </c>
      <c r="C2982" s="15" t="n">
        <v>396.41</v>
      </c>
      <c r="D2982" s="16" t="n">
        <v>390.39</v>
      </c>
      <c r="E2982" s="17" t="n">
        <v>393.01</v>
      </c>
      <c r="F2982" s="18" t="n">
        <v>12757500</v>
      </c>
      <c r="G2982" s="13" t="n">
        <v>391.33</v>
      </c>
      <c r="I2982" s="7" t="n">
        <f aca="false">C2982 - E2981</f>
        <v>6.71000000000004</v>
      </c>
      <c r="J2982" s="8" t="n">
        <f aca="false">E2981 - D2982</f>
        <v>-0.689999999999998</v>
      </c>
      <c r="K2982" s="9" t="n">
        <f aca="false">E2982 - E2981</f>
        <v>3.31</v>
      </c>
      <c r="L2982" s="21" t="n">
        <f aca="false">I2982 / $E$2</f>
        <v>0.0669326683291774</v>
      </c>
      <c r="M2982" s="22" t="n">
        <f aca="false">J2982 / $E$2</f>
        <v>-0.00688279301745634</v>
      </c>
      <c r="N2982" s="23" t="n">
        <f aca="false">K2982 / $E$2</f>
        <v>0.0330174563591023</v>
      </c>
      <c r="O2982" s="10" t="str">
        <f aca="false">IF(OR(J2982 &lt; 0, I2982 &lt; 0), IF(J2982 &lt; 0, "BUY", "SELL"), "S.W.")</f>
        <v>BUY</v>
      </c>
      <c r="P2982" s="11" t="n">
        <f aca="false">IF(OR(O2981="BUY", O2981 = "SELL"), IF(O2981 = "BUY", E2982 - B2982, B2982 - E2982), 0)</f>
        <v>-0.480000000000018</v>
      </c>
      <c r="Q2982" s="24" t="n">
        <f aca="false">(F2982 - F2981) / F2981</f>
        <v>-0.0576316508712706</v>
      </c>
      <c r="R2982" s="25" t="inlineStr">
        <f aca="true">IF(ROW(Q2982) - 2 &gt;= 3, AVERAGE(Q2982:OFFSET(Q2982,1 - $R$2, 0)), "")</f>
        <is>
          <t/>
        </is>
      </c>
    </row>
    <row collapsed="false" customFormat="false" customHeight="false" hidden="false" ht="13.3" outlineLevel="0" r="2983">
      <c r="A2983" s="20" t="n">
        <v>40883</v>
      </c>
      <c r="B2983" s="14" t="n">
        <v>392.51</v>
      </c>
      <c r="C2983" s="15" t="n">
        <v>394.63</v>
      </c>
      <c r="D2983" s="16" t="n">
        <v>389.38</v>
      </c>
      <c r="E2983" s="17" t="n">
        <v>390.95</v>
      </c>
      <c r="F2983" s="18" t="n">
        <v>10128500</v>
      </c>
      <c r="G2983" s="13" t="n">
        <v>389.28</v>
      </c>
      <c r="I2983" s="7" t="n">
        <f aca="false">C2983 - E2982</f>
        <v>1.62</v>
      </c>
      <c r="J2983" s="8" t="n">
        <f aca="false">E2982 - D2983</f>
        <v>3.63</v>
      </c>
      <c r="K2983" s="9" t="n">
        <f aca="false">E2983 - E2982</f>
        <v>-2.06</v>
      </c>
      <c r="L2983" s="21" t="n">
        <f aca="false">I2983 / $E$2</f>
        <v>0.0161596009975063</v>
      </c>
      <c r="M2983" s="22" t="n">
        <f aca="false">J2983 / $E$2</f>
        <v>0.0362094763092269</v>
      </c>
      <c r="N2983" s="23" t="n">
        <f aca="false">K2983 / $E$2</f>
        <v>-0.0205486284289277</v>
      </c>
      <c r="O2983" s="10" t="str">
        <f aca="false">IF(OR(J2983 &lt; 0, I2983 &lt; 0), IF(J2983 &lt; 0, "BUY", "SELL"), "S.W.")</f>
        <v>S.W.</v>
      </c>
      <c r="P2983" s="11" t="n">
        <f aca="false">IF(OR(O2982="BUY", O2982 = "SELL"), IF(O2982 = "BUY", E2983 - B2983, B2983 - E2983), 0)</f>
        <v>-1.56</v>
      </c>
      <c r="Q2983" s="24" t="n">
        <f aca="false">(F2983 - F2982) / F2982</f>
        <v>-0.20607485792671</v>
      </c>
      <c r="R2983" s="25" t="inlineStr">
        <f aca="true">IF(ROW(Q2983) - 2 &gt;= 3, AVERAGE(Q2983:OFFSET(Q2983,1 - $R$2, 0)), "")</f>
        <is>
          <t/>
        </is>
      </c>
    </row>
    <row collapsed="false" customFormat="false" customHeight="false" hidden="false" ht="13.3" outlineLevel="0" r="2984">
      <c r="A2984" s="20" t="n">
        <v>40884</v>
      </c>
      <c r="B2984" s="14" t="n">
        <v>389.93</v>
      </c>
      <c r="C2984" s="15" t="n">
        <v>390.94</v>
      </c>
      <c r="D2984" s="16" t="n">
        <v>386.76</v>
      </c>
      <c r="E2984" s="17" t="n">
        <v>389.09</v>
      </c>
      <c r="F2984" s="18" t="n">
        <v>10883800</v>
      </c>
      <c r="G2984" s="13" t="n">
        <v>387.43</v>
      </c>
      <c r="I2984" s="7" t="n">
        <f aca="false">C2984 - E2983</f>
        <v>-0.00999999999999091</v>
      </c>
      <c r="J2984" s="8" t="n">
        <f aca="false">E2983 - D2984</f>
        <v>4.19</v>
      </c>
      <c r="K2984" s="9" t="n">
        <f aca="false">E2984 - E2983</f>
        <v>-1.86000000000001</v>
      </c>
      <c r="L2984" s="21" t="n">
        <f aca="false">I2984 / $E$2</f>
        <v>-9.97506234413058E-005</v>
      </c>
      <c r="M2984" s="22" t="n">
        <f aca="false">J2984 / $E$2</f>
        <v>0.0417955112219451</v>
      </c>
      <c r="N2984" s="23" t="n">
        <f aca="false">K2984 / $E$2</f>
        <v>-0.0185536159600999</v>
      </c>
      <c r="O2984" s="10" t="str">
        <f aca="false">IF(OR(J2984 &lt; 0, I2984 &lt; 0), IF(J2984 &lt; 0, "BUY", "SELL"), "S.W.")</f>
        <v>SELL</v>
      </c>
      <c r="P2984" s="11" t="n">
        <f aca="false">IF(OR(O2983="BUY", O2983 = "SELL"), IF(O2983 = "BUY", E2984 - B2984, B2984 - E2984), 0)</f>
        <v>0</v>
      </c>
      <c r="Q2984" s="24" t="n">
        <f aca="false">(F2984 - F2983) / F2983</f>
        <v>0.0745717529742805</v>
      </c>
      <c r="R2984" s="25" t="inlineStr">
        <f aca="true">IF(ROW(Q2984) - 2 &gt;= 3, AVERAGE(Q2984:OFFSET(Q2984,1 - $R$2, 0)), "")</f>
        <is>
          <t/>
        </is>
      </c>
    </row>
    <row collapsed="false" customFormat="false" customHeight="false" hidden="false" ht="13.3" outlineLevel="0" r="2985">
      <c r="A2985" s="20" t="n">
        <v>40885</v>
      </c>
      <c r="B2985" s="14" t="n">
        <v>391.45</v>
      </c>
      <c r="C2985" s="15" t="n">
        <v>395.5</v>
      </c>
      <c r="D2985" s="16" t="n">
        <v>390.23</v>
      </c>
      <c r="E2985" s="17" t="n">
        <v>390.66</v>
      </c>
      <c r="F2985" s="18" t="n">
        <v>13441300</v>
      </c>
      <c r="G2985" s="13" t="n">
        <v>388.99</v>
      </c>
      <c r="I2985" s="7" t="n">
        <f aca="false">C2985 - E2984</f>
        <v>6.41000000000003</v>
      </c>
      <c r="J2985" s="8" t="n">
        <f aca="false">E2984 - D2985</f>
        <v>-1.14000000000004</v>
      </c>
      <c r="K2985" s="9" t="n">
        <f aca="false">E2985 - E2984</f>
        <v>1.57000000000005</v>
      </c>
      <c r="L2985" s="21" t="n">
        <f aca="false">I2985 / $E$2</f>
        <v>0.0639401496259354</v>
      </c>
      <c r="M2985" s="22" t="n">
        <f aca="false">J2985 / $E$2</f>
        <v>-0.0113715710723196</v>
      </c>
      <c r="N2985" s="23" t="n">
        <f aca="false">K2985 / $E$2</f>
        <v>0.0156608478802998</v>
      </c>
      <c r="O2985" s="10" t="str">
        <f aca="false">IF(OR(J2985 &lt; 0, I2985 &lt; 0), IF(J2985 &lt; 0, "BUY", "SELL"), "S.W.")</f>
        <v>BUY</v>
      </c>
      <c r="P2985" s="11" t="n">
        <f aca="false">IF(OR(O2984="BUY", O2984 = "SELL"), IF(O2984 = "BUY", E2985 - B2985, B2985 - E2985), 0)</f>
        <v>0.789999999999964</v>
      </c>
      <c r="Q2985" s="24" t="n">
        <f aca="false">(F2985 - F2984) / F2984</f>
        <v>0.234982267222845</v>
      </c>
      <c r="R2985" s="25" t="inlineStr">
        <f aca="true">IF(ROW(Q2985) - 2 &gt;= 3, AVERAGE(Q2985:OFFSET(Q2985,1 - $R$2, 0)), "")</f>
        <is>
          <t/>
        </is>
      </c>
    </row>
    <row collapsed="false" customFormat="false" customHeight="false" hidden="false" ht="13.3" outlineLevel="0" r="2986">
      <c r="A2986" s="20" t="n">
        <v>40886</v>
      </c>
      <c r="B2986" s="14" t="n">
        <v>392.85</v>
      </c>
      <c r="C2986" s="15" t="n">
        <v>394.04</v>
      </c>
      <c r="D2986" s="16" t="n">
        <v>391.03</v>
      </c>
      <c r="E2986" s="17" t="n">
        <v>393.62</v>
      </c>
      <c r="F2986" s="18" t="n">
        <v>10606900</v>
      </c>
      <c r="G2986" s="13" t="n">
        <v>391.94</v>
      </c>
      <c r="I2986" s="7" t="n">
        <f aca="false">C2986 - E2985</f>
        <v>3.38</v>
      </c>
      <c r="J2986" s="8" t="n">
        <f aca="false">E2985 - D2986</f>
        <v>-0.369999999999948</v>
      </c>
      <c r="K2986" s="9" t="n">
        <f aca="false">E2986 - E2985</f>
        <v>2.95999999999998</v>
      </c>
      <c r="L2986" s="21" t="n">
        <f aca="false">I2986 / $E$2</f>
        <v>0.033715710723192</v>
      </c>
      <c r="M2986" s="22" t="n">
        <f aca="false">J2986 / $E$2</f>
        <v>-0.00369077306733115</v>
      </c>
      <c r="N2986" s="23" t="n">
        <f aca="false">K2986 / $E$2</f>
        <v>0.0295261845386532</v>
      </c>
      <c r="O2986" s="10" t="str">
        <f aca="false">IF(OR(J2986 &lt; 0, I2986 &lt; 0), IF(J2986 &lt; 0, "BUY", "SELL"), "S.W.")</f>
        <v>BUY</v>
      </c>
      <c r="P2986" s="11" t="n">
        <f aca="false">IF(OR(O2985="BUY", O2985 = "SELL"), IF(O2985 = "BUY", E2986 - B2986, B2986 - E2986), 0)</f>
        <v>0.769999999999982</v>
      </c>
      <c r="Q2986" s="24" t="n">
        <f aca="false">(F2986 - F2985) / F2985</f>
        <v>-0.210872460253101</v>
      </c>
      <c r="R2986" s="25" t="inlineStr">
        <f aca="true">IF(ROW(Q2986) - 2 &gt;= 3, AVERAGE(Q2986:OFFSET(Q2986,1 - $R$2, 0)), "")</f>
        <is>
          <t/>
        </is>
      </c>
    </row>
    <row collapsed="false" customFormat="false" customHeight="false" hidden="false" ht="13.3" outlineLevel="0" r="2987">
      <c r="A2987" s="20" t="n">
        <v>40889</v>
      </c>
      <c r="B2987" s="14" t="n">
        <v>391.68</v>
      </c>
      <c r="C2987" s="15" t="n">
        <v>393.9</v>
      </c>
      <c r="D2987" s="16" t="n">
        <v>389.45</v>
      </c>
      <c r="E2987" s="17" t="n">
        <v>391.84</v>
      </c>
      <c r="F2987" s="18" t="n">
        <v>10752400</v>
      </c>
      <c r="G2987" s="13" t="n">
        <v>390.16</v>
      </c>
      <c r="I2987" s="7" t="n">
        <f aca="false">C2987 - E2986</f>
        <v>0.279999999999973</v>
      </c>
      <c r="J2987" s="8" t="n">
        <f aca="false">E2986 - D2987</f>
        <v>4.17000000000002</v>
      </c>
      <c r="K2987" s="9" t="n">
        <f aca="false">E2987 - E2986</f>
        <v>-1.78000000000003</v>
      </c>
      <c r="L2987" s="21" t="n">
        <f aca="false">I2987 / $E$2</f>
        <v>0.00279301745635883</v>
      </c>
      <c r="M2987" s="22" t="n">
        <f aca="false">J2987 / $E$2</f>
        <v>0.0415960099750625</v>
      </c>
      <c r="N2987" s="23" t="n">
        <f aca="false">K2987 / $E$2</f>
        <v>-0.0177556109725689</v>
      </c>
      <c r="O2987" s="10" t="str">
        <f aca="false">IF(OR(J2987 &lt; 0, I2987 &lt; 0), IF(J2987 &lt; 0, "BUY", "SELL"), "S.W.")</f>
        <v>S.W.</v>
      </c>
      <c r="P2987" s="11" t="n">
        <f aca="false">IF(OR(O2986="BUY", O2986 = "SELL"), IF(O2986 = "BUY", E2987 - B2987, B2987 - E2987), 0)</f>
        <v>0.159999999999968</v>
      </c>
      <c r="Q2987" s="24" t="n">
        <f aca="false">(F2987 - F2986) / F2986</f>
        <v>0.0137174857875534</v>
      </c>
      <c r="R2987" s="25" t="inlineStr">
        <f aca="true">IF(ROW(Q2987) - 2 &gt;= 3, AVERAGE(Q2987:OFFSET(Q2987,1 - $R$2, 0)), "")</f>
        <is>
          <t/>
        </is>
      </c>
    </row>
    <row collapsed="false" customFormat="false" customHeight="false" hidden="false" ht="13.3" outlineLevel="0" r="2988">
      <c r="A2988" s="20" t="n">
        <v>40890</v>
      </c>
      <c r="B2988" s="14" t="n">
        <v>393</v>
      </c>
      <c r="C2988" s="15" t="n">
        <v>395.4</v>
      </c>
      <c r="D2988" s="16" t="n">
        <v>387.1</v>
      </c>
      <c r="E2988" s="17" t="n">
        <v>388.81</v>
      </c>
      <c r="F2988" s="18" t="n">
        <v>12104600</v>
      </c>
      <c r="G2988" s="13" t="n">
        <v>387.15</v>
      </c>
      <c r="I2988" s="7" t="n">
        <f aca="false">C2988 - E2987</f>
        <v>3.56</v>
      </c>
      <c r="J2988" s="8" t="n">
        <f aca="false">E2987 - D2988</f>
        <v>4.73999999999995</v>
      </c>
      <c r="K2988" s="9" t="n">
        <f aca="false">E2988 - E2987</f>
        <v>-3.02999999999997</v>
      </c>
      <c r="L2988" s="21" t="n">
        <f aca="false">I2988 / $E$2</f>
        <v>0.0355112219451372</v>
      </c>
      <c r="M2988" s="22" t="n">
        <f aca="false">J2988 / $E$2</f>
        <v>0.0472817955112215</v>
      </c>
      <c r="N2988" s="23" t="n">
        <f aca="false">K2988 / $E$2</f>
        <v>-0.0302244389027429</v>
      </c>
      <c r="O2988" s="10" t="str">
        <f aca="false">IF(OR(J2988 &lt; 0, I2988 &lt; 0), IF(J2988 &lt; 0, "BUY", "SELL"), "S.W.")</f>
        <v>S.W.</v>
      </c>
      <c r="P2988" s="11" t="n">
        <f aca="false">IF(OR(O2987="BUY", O2987 = "SELL"), IF(O2987 = "BUY", E2988 - B2988, B2988 - E2988), 0)</f>
        <v>0</v>
      </c>
      <c r="Q2988" s="24" t="n">
        <f aca="false">(F2988 - F2987) / F2987</f>
        <v>0.125757970313604</v>
      </c>
      <c r="R2988" s="25" t="inlineStr">
        <f aca="true">IF(ROW(Q2988) - 2 &gt;= 3, AVERAGE(Q2988:OFFSET(Q2988,1 - $R$2, 0)), "")</f>
        <is>
          <t/>
        </is>
      </c>
    </row>
    <row collapsed="false" customFormat="false" customHeight="false" hidden="false" ht="13.3" outlineLevel="0" r="2989">
      <c r="A2989" s="20" t="n">
        <v>40891</v>
      </c>
      <c r="B2989" s="14" t="n">
        <v>386.7</v>
      </c>
      <c r="C2989" s="15" t="n">
        <v>387.38</v>
      </c>
      <c r="D2989" s="16" t="n">
        <v>377.68</v>
      </c>
      <c r="E2989" s="17" t="n">
        <v>380.19</v>
      </c>
      <c r="F2989" s="18" t="n">
        <v>14531700</v>
      </c>
      <c r="G2989" s="13" t="n">
        <v>378.56</v>
      </c>
      <c r="I2989" s="7" t="n">
        <f aca="false">C2989 - E2988</f>
        <v>-1.43000000000001</v>
      </c>
      <c r="J2989" s="8" t="n">
        <f aca="false">E2988 - D2989</f>
        <v>11.13</v>
      </c>
      <c r="K2989" s="9" t="n">
        <f aca="false">E2989 - E2988</f>
        <v>-8.62</v>
      </c>
      <c r="L2989" s="21" t="n">
        <f aca="false">I2989 / $E$2</f>
        <v>-0.0142643391521198</v>
      </c>
      <c r="M2989" s="22" t="n">
        <f aca="false">J2989 / $E$2</f>
        <v>0.111022443890274</v>
      </c>
      <c r="N2989" s="23" t="n">
        <f aca="false">K2989 / $E$2</f>
        <v>-0.0859850374064838</v>
      </c>
      <c r="O2989" s="10" t="str">
        <f aca="false">IF(OR(J2989 &lt; 0, I2989 &lt; 0), IF(J2989 &lt; 0, "BUY", "SELL"), "S.W.")</f>
        <v>SELL</v>
      </c>
      <c r="P2989" s="11" t="n">
        <f aca="false">IF(OR(O2988="BUY", O2988 = "SELL"), IF(O2988 = "BUY", E2989 - B2989, B2989 - E2989), 0)</f>
        <v>0</v>
      </c>
      <c r="Q2989" s="24" t="n">
        <f aca="false">(F2989 - F2988) / F2988</f>
        <v>0.200510549708375</v>
      </c>
      <c r="R2989" s="25" t="inlineStr">
        <f aca="true">IF(ROW(Q2989) - 2 &gt;= 3, AVERAGE(Q2989:OFFSET(Q2989,1 - $R$2, 0)), "")</f>
        <is>
          <t/>
        </is>
      </c>
    </row>
    <row collapsed="false" customFormat="false" customHeight="false" hidden="false" ht="13.3" outlineLevel="0" r="2990">
      <c r="A2990" s="20" t="n">
        <v>40892</v>
      </c>
      <c r="B2990" s="14" t="n">
        <v>383.33</v>
      </c>
      <c r="C2990" s="15" t="n">
        <v>383.74</v>
      </c>
      <c r="D2990" s="16" t="n">
        <v>378.31</v>
      </c>
      <c r="E2990" s="17" t="n">
        <v>378.94</v>
      </c>
      <c r="F2990" s="18" t="n">
        <v>9150000</v>
      </c>
      <c r="G2990" s="13" t="n">
        <v>377.32</v>
      </c>
      <c r="I2990" s="7" t="n">
        <f aca="false">C2990 - E2989</f>
        <v>3.55000000000001</v>
      </c>
      <c r="J2990" s="8" t="n">
        <f aca="false">E2989 - D2990</f>
        <v>1.88</v>
      </c>
      <c r="K2990" s="9" t="n">
        <f aca="false">E2990 - E2989</f>
        <v>-1.25</v>
      </c>
      <c r="L2990" s="21" t="n">
        <f aca="false">I2990 / $E$2</f>
        <v>0.0354114713216959</v>
      </c>
      <c r="M2990" s="22" t="n">
        <f aca="false">J2990 / $E$2</f>
        <v>0.0187531172069825</v>
      </c>
      <c r="N2990" s="23" t="n">
        <f aca="false">K2990 / $E$2</f>
        <v>-0.0124688279301746</v>
      </c>
      <c r="O2990" s="10" t="str">
        <f aca="false">IF(OR(J2990 &lt; 0, I2990 &lt; 0), IF(J2990 &lt; 0, "BUY", "SELL"), "S.W.")</f>
        <v>S.W.</v>
      </c>
      <c r="P2990" s="11" t="n">
        <f aca="false">IF(OR(O2989="BUY", O2989 = "SELL"), IF(O2989 = "BUY", E2990 - B2990, B2990 - E2990), 0)</f>
        <v>4.38999999999999</v>
      </c>
      <c r="Q2990" s="24" t="n">
        <f aca="false">(F2990 - F2989) / F2989</f>
        <v>-0.370342079729144</v>
      </c>
      <c r="R2990" s="25" t="inlineStr">
        <f aca="true">IF(ROW(Q2990) - 2 &gt;= 3, AVERAGE(Q2990:OFFSET(Q2990,1 - $R$2, 0)), "")</f>
        <is>
          <t/>
        </is>
      </c>
    </row>
    <row collapsed="false" customFormat="false" customHeight="false" hidden="false" ht="13.3" outlineLevel="0" r="2991">
      <c r="A2991" s="20" t="n">
        <v>40893</v>
      </c>
      <c r="B2991" s="14" t="n">
        <v>380.36</v>
      </c>
      <c r="C2991" s="15" t="n">
        <v>384.15</v>
      </c>
      <c r="D2991" s="16" t="n">
        <v>379.57</v>
      </c>
      <c r="E2991" s="17" t="n">
        <v>381.02</v>
      </c>
      <c r="F2991" s="18" t="n">
        <v>15052800</v>
      </c>
      <c r="G2991" s="13" t="n">
        <v>379.39</v>
      </c>
      <c r="I2991" s="7" t="n">
        <f aca="false">C2991 - E2990</f>
        <v>5.20999999999998</v>
      </c>
      <c r="J2991" s="8" t="n">
        <f aca="false">E2990 - D2991</f>
        <v>-0.629999999999995</v>
      </c>
      <c r="K2991" s="9" t="n">
        <f aca="false">E2991 - E2990</f>
        <v>2.07999999999998</v>
      </c>
      <c r="L2991" s="21" t="n">
        <f aca="false">I2991 / $E$2</f>
        <v>0.0519700748129674</v>
      </c>
      <c r="M2991" s="22" t="n">
        <f aca="false">J2991 / $E$2</f>
        <v>-0.00628428927680793</v>
      </c>
      <c r="N2991" s="23" t="n">
        <f aca="false">K2991 / $E$2</f>
        <v>0.0207481296758103</v>
      </c>
      <c r="O2991" s="10" t="str">
        <f aca="false">IF(OR(J2991 &lt; 0, I2991 &lt; 0), IF(J2991 &lt; 0, "BUY", "SELL"), "S.W.")</f>
        <v>BUY</v>
      </c>
      <c r="P2991" s="11" t="n">
        <f aca="false">IF(OR(O2990="BUY", O2990 = "SELL"), IF(O2990 = "BUY", E2991 - B2991, B2991 - E2991), 0)</f>
        <v>0</v>
      </c>
      <c r="Q2991" s="24" t="n">
        <f aca="false">(F2991 - F2990) / F2990</f>
        <v>0.645114754098361</v>
      </c>
      <c r="R2991" s="25" t="inlineStr">
        <f aca="true">IF(ROW(Q2991) - 2 &gt;= 3, AVERAGE(Q2991:OFFSET(Q2991,1 - $R$2, 0)), "")</f>
        <is>
          <t/>
        </is>
      </c>
    </row>
    <row collapsed="false" customFormat="false" customHeight="false" hidden="false" ht="13.3" outlineLevel="0" r="2992">
      <c r="A2992" s="20" t="n">
        <v>40896</v>
      </c>
      <c r="B2992" s="14" t="n">
        <v>382.47</v>
      </c>
      <c r="C2992" s="15" t="n">
        <v>384.85</v>
      </c>
      <c r="D2992" s="16" t="n">
        <v>380.48</v>
      </c>
      <c r="E2992" s="17" t="n">
        <v>382.21</v>
      </c>
      <c r="F2992" s="18" t="n">
        <v>8411800</v>
      </c>
      <c r="G2992" s="13" t="n">
        <v>380.58</v>
      </c>
      <c r="I2992" s="7" t="n">
        <f aca="false">C2992 - E2991</f>
        <v>3.83000000000004</v>
      </c>
      <c r="J2992" s="8" t="n">
        <f aca="false">E2991 - D2992</f>
        <v>0.539999999999964</v>
      </c>
      <c r="K2992" s="9" t="n">
        <f aca="false">E2992 - E2991</f>
        <v>1.19</v>
      </c>
      <c r="L2992" s="21" t="n">
        <f aca="false">I2992 / $E$2</f>
        <v>0.0382044887780553</v>
      </c>
      <c r="M2992" s="22" t="n">
        <f aca="false">J2992 / $E$2</f>
        <v>0.00538653366583505</v>
      </c>
      <c r="N2992" s="23" t="n">
        <f aca="false">K2992 / $E$2</f>
        <v>0.0118703241895262</v>
      </c>
      <c r="O2992" s="10" t="str">
        <f aca="false">IF(OR(J2992 &lt; 0, I2992 &lt; 0), IF(J2992 &lt; 0, "BUY", "SELL"), "S.W.")</f>
        <v>S.W.</v>
      </c>
      <c r="P2992" s="11" t="n">
        <f aca="false">IF(OR(O2991="BUY", O2991 = "SELL"), IF(O2991 = "BUY", E2992 - B2992, B2992 - E2992), 0)</f>
        <v>-0.260000000000048</v>
      </c>
      <c r="Q2992" s="24" t="n">
        <f aca="false">(F2992 - F2991) / F2991</f>
        <v>-0.441180378401361</v>
      </c>
      <c r="R2992" s="25" t="inlineStr">
        <f aca="true">IF(ROW(Q2992) - 2 &gt;= 3, AVERAGE(Q2992:OFFSET(Q2992,1 - $R$2, 0)), "")</f>
        <is>
          <t/>
        </is>
      </c>
    </row>
    <row collapsed="false" customFormat="false" customHeight="false" hidden="false" ht="13.3" outlineLevel="0" r="2993">
      <c r="A2993" s="20" t="n">
        <v>40897</v>
      </c>
      <c r="B2993" s="14" t="n">
        <v>387.76</v>
      </c>
      <c r="C2993" s="15" t="n">
        <v>396.1</v>
      </c>
      <c r="D2993" s="16" t="n">
        <v>387.26</v>
      </c>
      <c r="E2993" s="17" t="n">
        <v>395.95</v>
      </c>
      <c r="F2993" s="18" t="n">
        <v>12043400</v>
      </c>
      <c r="G2993" s="13" t="n">
        <v>394.26</v>
      </c>
      <c r="I2993" s="7" t="n">
        <f aca="false">C2993 - E2992</f>
        <v>13.89</v>
      </c>
      <c r="J2993" s="8" t="n">
        <f aca="false">E2992 - D2993</f>
        <v>-5.05000000000001</v>
      </c>
      <c r="K2993" s="9" t="n">
        <f aca="false">E2993 - E2992</f>
        <v>13.74</v>
      </c>
      <c r="L2993" s="21" t="n">
        <f aca="false">I2993 / $E$2</f>
        <v>0.1385536159601</v>
      </c>
      <c r="M2993" s="22" t="n">
        <f aca="false">J2993 / $E$2</f>
        <v>-0.0503740648379054</v>
      </c>
      <c r="N2993" s="23" t="n">
        <f aca="false">K2993 / $E$2</f>
        <v>0.137057356608479</v>
      </c>
      <c r="O2993" s="10" t="str">
        <f aca="false">IF(OR(J2993 &lt; 0, I2993 &lt; 0), IF(J2993 &lt; 0, "BUY", "SELL"), "S.W.")</f>
        <v>BUY</v>
      </c>
      <c r="P2993" s="11" t="n">
        <f aca="false">IF(OR(O2992="BUY", O2992 = "SELL"), IF(O2992 = "BUY", E2993 - B2993, B2993 - E2993), 0)</f>
        <v>0</v>
      </c>
      <c r="Q2993" s="24" t="n">
        <f aca="false">(F2993 - F2992) / F2992</f>
        <v>0.431726859887301</v>
      </c>
      <c r="R2993" s="25" t="inlineStr">
        <f aca="true">IF(ROW(Q2993) - 2 &gt;= 3, AVERAGE(Q2993:OFFSET(Q2993,1 - $R$2, 0)), "")</f>
        <is>
          <t/>
        </is>
      </c>
    </row>
    <row collapsed="false" customFormat="false" customHeight="false" hidden="false" ht="13.3" outlineLevel="0" r="2994">
      <c r="A2994" s="20" t="n">
        <v>40898</v>
      </c>
      <c r="B2994" s="14" t="n">
        <v>396.69</v>
      </c>
      <c r="C2994" s="15" t="n">
        <v>397.3</v>
      </c>
      <c r="D2994" s="16" t="n">
        <v>392.01</v>
      </c>
      <c r="E2994" s="17" t="n">
        <v>396.45</v>
      </c>
      <c r="F2994" s="18" t="n">
        <v>9391000</v>
      </c>
      <c r="G2994" s="13" t="n">
        <v>394.76</v>
      </c>
      <c r="I2994" s="7" t="n">
        <f aca="false">C2994 - E2993</f>
        <v>1.35000000000002</v>
      </c>
      <c r="J2994" s="8" t="n">
        <f aca="false">E2993 - D2994</f>
        <v>3.94</v>
      </c>
      <c r="K2994" s="9" t="n">
        <f aca="false">E2994 - E2993</f>
        <v>0.5</v>
      </c>
      <c r="L2994" s="21" t="n">
        <f aca="false">I2994 / $E$2</f>
        <v>0.0134663341645888</v>
      </c>
      <c r="M2994" s="22" t="n">
        <f aca="false">J2994 / $E$2</f>
        <v>0.0393017456359102</v>
      </c>
      <c r="N2994" s="23" t="n">
        <f aca="false">K2994 / $E$2</f>
        <v>0.00498753117206983</v>
      </c>
      <c r="O2994" s="10" t="str">
        <f aca="false">IF(OR(J2994 &lt; 0, I2994 &lt; 0), IF(J2994 &lt; 0, "BUY", "SELL"), "S.W.")</f>
        <v>S.W.</v>
      </c>
      <c r="P2994" s="11" t="n">
        <f aca="false">IF(OR(O2993="BUY", O2993 = "SELL"), IF(O2993 = "BUY", E2994 - B2994, B2994 - E2994), 0)</f>
        <v>-0.240000000000009</v>
      </c>
      <c r="Q2994" s="24" t="n">
        <f aca="false">(F2994 - F2993) / F2993</f>
        <v>-0.220236810203099</v>
      </c>
      <c r="R2994" s="25" t="inlineStr">
        <f aca="true">IF(ROW(Q2994) - 2 &gt;= 3, AVERAGE(Q2994:OFFSET(Q2994,1 - $R$2, 0)), "")</f>
        <is>
          <t/>
        </is>
      </c>
    </row>
    <row collapsed="false" customFormat="false" customHeight="false" hidden="false" ht="13.3" outlineLevel="0" r="2995">
      <c r="A2995" s="20" t="n">
        <v>40899</v>
      </c>
      <c r="B2995" s="14" t="n">
        <v>397</v>
      </c>
      <c r="C2995" s="15" t="n">
        <v>399.13</v>
      </c>
      <c r="D2995" s="16" t="n">
        <v>396.1</v>
      </c>
      <c r="E2995" s="17" t="n">
        <v>398.55</v>
      </c>
      <c r="F2995" s="18" t="n">
        <v>7227100</v>
      </c>
      <c r="G2995" s="13" t="n">
        <v>396.85</v>
      </c>
      <c r="I2995" s="7" t="n">
        <f aca="false">C2995 - E2994</f>
        <v>2.68000000000001</v>
      </c>
      <c r="J2995" s="8" t="n">
        <f aca="false">E2994 - D2995</f>
        <v>0.349999999999966</v>
      </c>
      <c r="K2995" s="9" t="n">
        <f aca="false">E2995 - E2994</f>
        <v>2.10000000000002</v>
      </c>
      <c r="L2995" s="21" t="n">
        <f aca="false">I2995 / $E$2</f>
        <v>0.0267331670822943</v>
      </c>
      <c r="M2995" s="22" t="n">
        <f aca="false">J2995 / $E$2</f>
        <v>0.00349127182044854</v>
      </c>
      <c r="N2995" s="23" t="n">
        <f aca="false">K2995 / $E$2</f>
        <v>0.0209476309226935</v>
      </c>
      <c r="O2995" s="10" t="str">
        <f aca="false">IF(OR(J2995 &lt; 0, I2995 &lt; 0), IF(J2995 &lt; 0, "BUY", "SELL"), "S.W.")</f>
        <v>S.W.</v>
      </c>
      <c r="P2995" s="11" t="n">
        <f aca="false">IF(OR(O2994="BUY", O2994 = "SELL"), IF(O2994 = "BUY", E2995 - B2995, B2995 - E2995), 0)</f>
        <v>0</v>
      </c>
      <c r="Q2995" s="24" t="n">
        <f aca="false">(F2995 - F2994) / F2994</f>
        <v>-0.230422745181557</v>
      </c>
      <c r="R2995" s="25" t="inlineStr">
        <f aca="true">IF(ROW(Q2995) - 2 &gt;= 3, AVERAGE(Q2995:OFFSET(Q2995,1 - $R$2, 0)), "")</f>
        <is>
          <t/>
        </is>
      </c>
    </row>
    <row collapsed="false" customFormat="false" customHeight="false" hidden="false" ht="13.3" outlineLevel="0" r="2996">
      <c r="A2996" s="20" t="n">
        <v>40900</v>
      </c>
      <c r="B2996" s="14" t="n">
        <v>399.69</v>
      </c>
      <c r="C2996" s="15" t="n">
        <v>403.59</v>
      </c>
      <c r="D2996" s="16" t="n">
        <v>399.49</v>
      </c>
      <c r="E2996" s="17" t="n">
        <v>403.33</v>
      </c>
      <c r="F2996" s="18" t="n">
        <v>9621400</v>
      </c>
      <c r="G2996" s="13" t="n">
        <v>401.61</v>
      </c>
      <c r="I2996" s="7" t="n">
        <f aca="false">C2996 - E2995</f>
        <v>5.03999999999996</v>
      </c>
      <c r="J2996" s="8" t="n">
        <f aca="false">E2995 - D2996</f>
        <v>-0.939999999999998</v>
      </c>
      <c r="K2996" s="9" t="n">
        <f aca="false">E2996 - E2995</f>
        <v>4.77999999999997</v>
      </c>
      <c r="L2996" s="21" t="n">
        <f aca="false">I2996 / $E$2</f>
        <v>0.0502743142144635</v>
      </c>
      <c r="M2996" s="22" t="n">
        <f aca="false">J2996 / $E$2</f>
        <v>-0.00937655860349125</v>
      </c>
      <c r="N2996" s="23" t="n">
        <f aca="false">K2996 / $E$2</f>
        <v>0.0476807980049873</v>
      </c>
      <c r="O2996" s="10" t="str">
        <f aca="false">IF(OR(J2996 &lt; 0, I2996 &lt; 0), IF(J2996 &lt; 0, "BUY", "SELL"), "S.W.")</f>
        <v>BUY</v>
      </c>
      <c r="P2996" s="11" t="n">
        <f aca="false">IF(OR(O2995="BUY", O2995 = "SELL"), IF(O2995 = "BUY", E2996 - B2996, B2996 - E2996), 0)</f>
        <v>0</v>
      </c>
      <c r="Q2996" s="24" t="n">
        <f aca="false">(F2996 - F2995) / F2995</f>
        <v>0.331294710188042</v>
      </c>
      <c r="R2996" s="25" t="inlineStr">
        <f aca="true">IF(ROW(Q2996) - 2 &gt;= 3, AVERAGE(Q2996:OFFSET(Q2996,1 - $R$2, 0)), "")</f>
        <is>
          <t/>
        </is>
      </c>
    </row>
    <row collapsed="false" customFormat="false" customHeight="false" hidden="false" ht="13.3" outlineLevel="0" r="2997">
      <c r="A2997" s="20" t="n">
        <v>40904</v>
      </c>
      <c r="B2997" s="14" t="n">
        <v>403.1</v>
      </c>
      <c r="C2997" s="15" t="n">
        <v>409.09</v>
      </c>
      <c r="D2997" s="16" t="n">
        <v>403.02</v>
      </c>
      <c r="E2997" s="17" t="n">
        <v>406.53</v>
      </c>
      <c r="F2997" s="18" t="n">
        <v>9467000</v>
      </c>
      <c r="G2997" s="13" t="n">
        <v>404.79</v>
      </c>
      <c r="I2997" s="7" t="n">
        <f aca="false">C2997 - E2996</f>
        <v>5.75999999999999</v>
      </c>
      <c r="J2997" s="8" t="n">
        <f aca="false">E2996 - D2997</f>
        <v>0.310000000000002</v>
      </c>
      <c r="K2997" s="9" t="n">
        <f aca="false">E2997 - E2996</f>
        <v>3.19999999999999</v>
      </c>
      <c r="L2997" s="21" t="n">
        <f aca="false">I2997 / $E$2</f>
        <v>0.0574563591022443</v>
      </c>
      <c r="M2997" s="22" t="n">
        <f aca="false">J2997 / $E$2</f>
        <v>0.00309226932668331</v>
      </c>
      <c r="N2997" s="23" t="n">
        <f aca="false">K2997 / $E$2</f>
        <v>0.0319201995012468</v>
      </c>
      <c r="O2997" s="10" t="str">
        <f aca="false">IF(OR(J2997 &lt; 0, I2997 &lt; 0), IF(J2997 &lt; 0, "BUY", "SELL"), "S.W.")</f>
        <v>S.W.</v>
      </c>
      <c r="P2997" s="11" t="n">
        <f aca="false">IF(OR(O2996="BUY", O2996 = "SELL"), IF(O2996 = "BUY", E2997 - B2997, B2997 - E2997), 0)</f>
        <v>3.42999999999995</v>
      </c>
      <c r="Q2997" s="24" t="n">
        <f aca="false">(F2997 - F2996) / F2996</f>
        <v>-0.0160475606460598</v>
      </c>
      <c r="R2997" s="25" t="inlineStr">
        <f aca="true">IF(ROW(Q2997) - 2 &gt;= 3, AVERAGE(Q2997:OFFSET(Q2997,1 - $R$2, 0)), "")</f>
        <is>
          <t/>
        </is>
      </c>
    </row>
    <row collapsed="false" customFormat="false" customHeight="false" hidden="false" ht="13.3" outlineLevel="0" r="2998">
      <c r="A2998" s="20" t="n">
        <v>40905</v>
      </c>
      <c r="B2998" s="14" t="n">
        <v>406.89</v>
      </c>
      <c r="C2998" s="15" t="n">
        <v>408.25</v>
      </c>
      <c r="D2998" s="16" t="n">
        <v>401.34</v>
      </c>
      <c r="E2998" s="17" t="n">
        <v>402.64</v>
      </c>
      <c r="F2998" s="18" t="n">
        <v>8166500</v>
      </c>
      <c r="G2998" s="13" t="n">
        <v>400.92</v>
      </c>
      <c r="I2998" s="7" t="n">
        <f aca="false">C2998 - E2997</f>
        <v>1.72000000000003</v>
      </c>
      <c r="J2998" s="8" t="n">
        <f aca="false">E2997 - D2998</f>
        <v>5.19</v>
      </c>
      <c r="K2998" s="9" t="n">
        <f aca="false">E2998 - E2997</f>
        <v>-3.88999999999999</v>
      </c>
      <c r="L2998" s="21" t="n">
        <f aca="false">I2998 / $E$2</f>
        <v>0.0171571072319205</v>
      </c>
      <c r="M2998" s="22" t="n">
        <f aca="false">J2998 / $E$2</f>
        <v>0.0517705735660848</v>
      </c>
      <c r="N2998" s="23" t="n">
        <f aca="false">K2998 / $E$2</f>
        <v>-0.0388029925187031</v>
      </c>
      <c r="O2998" s="10" t="str">
        <f aca="false">IF(OR(J2998 &lt; 0, I2998 &lt; 0), IF(J2998 &lt; 0, "BUY", "SELL"), "S.W.")</f>
        <v>S.W.</v>
      </c>
      <c r="P2998" s="11" t="n">
        <f aca="false">IF(OR(O2997="BUY", O2997 = "SELL"), IF(O2997 = "BUY", E2998 - B2998, B2998 - E2998), 0)</f>
        <v>0</v>
      </c>
      <c r="Q2998" s="24" t="n">
        <f aca="false">(F2998 - F2997) / F2997</f>
        <v>-0.13737192352382</v>
      </c>
      <c r="R2998" s="25" t="inlineStr">
        <f aca="true">IF(ROW(Q2998) - 2 &gt;= 3, AVERAGE(Q2998:OFFSET(Q2998,1 - $R$2, 0)), "")</f>
        <is>
          <t/>
        </is>
      </c>
    </row>
    <row collapsed="false" customFormat="false" customHeight="false" hidden="false" ht="13.3" outlineLevel="0" r="2999">
      <c r="A2999" s="20" t="n">
        <v>40906</v>
      </c>
      <c r="B2999" s="14" t="n">
        <v>403.4</v>
      </c>
      <c r="C2999" s="15" t="n">
        <v>405.65</v>
      </c>
      <c r="D2999" s="16" t="n">
        <v>400.51</v>
      </c>
      <c r="E2999" s="17" t="n">
        <v>405.12</v>
      </c>
      <c r="F2999" s="18" t="n">
        <v>7713500</v>
      </c>
      <c r="G2999" s="13" t="n">
        <v>403.39</v>
      </c>
      <c r="I2999" s="7" t="n">
        <f aca="false">C2999 - E2998</f>
        <v>3.00999999999999</v>
      </c>
      <c r="J2999" s="8" t="n">
        <f aca="false">E2998 - D2999</f>
        <v>2.13</v>
      </c>
      <c r="K2999" s="9" t="n">
        <f aca="false">E2999 - E2998</f>
        <v>2.48000000000002</v>
      </c>
      <c r="L2999" s="21" t="n">
        <f aca="false">I2999 / $E$2</f>
        <v>0.0300249376558603</v>
      </c>
      <c r="M2999" s="22" t="n">
        <f aca="false">J2999 / $E$2</f>
        <v>0.0212468827930174</v>
      </c>
      <c r="N2999" s="23" t="n">
        <f aca="false">K2999 / $E$2</f>
        <v>0.0247381546134665</v>
      </c>
      <c r="O2999" s="10" t="str">
        <f aca="false">IF(OR(J2999 &lt; 0, I2999 &lt; 0), IF(J2999 &lt; 0, "BUY", "SELL"), "S.W.")</f>
        <v>S.W.</v>
      </c>
      <c r="P2999" s="11" t="n">
        <f aca="false">IF(OR(O2998="BUY", O2998 = "SELL"), IF(O2998 = "BUY", E2999 - B2999, B2999 - E2999), 0)</f>
        <v>0</v>
      </c>
      <c r="Q2999" s="24" t="n">
        <f aca="false">(F2999 - F2998) / F2998</f>
        <v>-0.0554705198065267</v>
      </c>
      <c r="R2999" s="25" t="inlineStr">
        <f aca="true">IF(ROW(Q2999) - 2 &gt;= 3, AVERAGE(Q2999:OFFSET(Q2999,1 - $R$2, 0)), "")</f>
        <is>
          <t/>
        </is>
      </c>
    </row>
    <row collapsed="false" customFormat="false" customHeight="false" hidden="false" ht="13.3" outlineLevel="0" r="3000">
      <c r="A3000" s="20" t="n">
        <v>40907</v>
      </c>
      <c r="B3000" s="14" t="n">
        <v>403.51</v>
      </c>
      <c r="C3000" s="15" t="n">
        <v>406.28</v>
      </c>
      <c r="D3000" s="16" t="n">
        <v>403.49</v>
      </c>
      <c r="E3000" s="17" t="n">
        <v>405</v>
      </c>
      <c r="F3000" s="18" t="n">
        <v>6416500</v>
      </c>
      <c r="G3000" s="13" t="n">
        <v>403.27</v>
      </c>
      <c r="I3000" s="7" t="n">
        <f aca="false">C3000 - E2999</f>
        <v>1.15999999999997</v>
      </c>
      <c r="J3000" s="8" t="n">
        <f aca="false">E2999 - D3000</f>
        <v>1.63</v>
      </c>
      <c r="K3000" s="9" t="n">
        <f aca="false">E3000 - E2999</f>
        <v>-0.120000000000005</v>
      </c>
      <c r="L3000" s="21" t="n">
        <f aca="false">I3000 / $E$2</f>
        <v>0.0115710723192017</v>
      </c>
      <c r="M3000" s="22" t="n">
        <f aca="false">J3000 / $E$2</f>
        <v>0.0162593516209476</v>
      </c>
      <c r="N3000" s="23" t="n">
        <f aca="false">K3000 / $E$2</f>
        <v>-0.0011970074812968</v>
      </c>
      <c r="O3000" s="10" t="str">
        <f aca="false">IF(OR(J3000 &lt; 0, I3000 &lt; 0), IF(J3000 &lt; 0, "BUY", "SELL"), "S.W.")</f>
        <v>S.W.</v>
      </c>
      <c r="P3000" s="11" t="n">
        <f aca="false">IF(OR(O2999="BUY", O2999 = "SELL"), IF(O2999 = "BUY", E3000 - B3000, B3000 - E3000), 0)</f>
        <v>0</v>
      </c>
      <c r="Q3000" s="24" t="n">
        <f aca="false">(F3000 - F2999) / F2999</f>
        <v>-0.168146755688079</v>
      </c>
      <c r="R3000" s="25" t="inlineStr">
        <f aca="true">IF(ROW(Q3000) - 2 &gt;= 3, AVERAGE(Q3000:OFFSET(Q3000,1 - $R$2, 0)), "")</f>
        <is>
          <t/>
        </is>
      </c>
    </row>
    <row collapsed="false" customFormat="false" customHeight="false" hidden="false" ht="13.3" outlineLevel="0" r="3001">
      <c r="A3001" s="20" t="n">
        <v>40911</v>
      </c>
      <c r="B3001" s="14" t="n">
        <v>409.4</v>
      </c>
      <c r="C3001" s="15" t="n">
        <v>412.5</v>
      </c>
      <c r="D3001" s="16" t="n">
        <v>409</v>
      </c>
      <c r="E3001" s="17" t="n">
        <v>411.23</v>
      </c>
      <c r="F3001" s="18" t="n">
        <v>10793600</v>
      </c>
      <c r="G3001" s="13" t="n">
        <v>409.47</v>
      </c>
      <c r="I3001" s="7" t="n">
        <f aca="false">C3001 - E3000</f>
        <v>7.5</v>
      </c>
      <c r="J3001" s="8" t="n">
        <f aca="false">E3000 - D3001</f>
        <v>-4</v>
      </c>
      <c r="K3001" s="9" t="n">
        <f aca="false">E3001 - E3000</f>
        <v>6.23000000000002</v>
      </c>
      <c r="L3001" s="21" t="n">
        <f aca="false">I3001 / $E$2</f>
        <v>0.0748129675810474</v>
      </c>
      <c r="M3001" s="22" t="n">
        <f aca="false">J3001 / $E$2</f>
        <v>-0.0399002493765586</v>
      </c>
      <c r="N3001" s="23" t="n">
        <f aca="false">K3001 / $E$2</f>
        <v>0.0621446384039902</v>
      </c>
      <c r="O3001" s="10" t="str">
        <f aca="false">IF(OR(J3001 &lt; 0, I3001 &lt; 0), IF(J3001 &lt; 0, "BUY", "SELL"), "S.W.")</f>
        <v>BUY</v>
      </c>
      <c r="P3001" s="11" t="n">
        <f aca="false">IF(OR(O3000="BUY", O3000 = "SELL"), IF(O3000 = "BUY", E3001 - B3001, B3001 - E3001), 0)</f>
        <v>0</v>
      </c>
      <c r="Q3001" s="24" t="n">
        <f aca="false">(F3001 - F3000) / F3000</f>
        <v>0.68216317306943</v>
      </c>
      <c r="R3001" s="25" t="inlineStr">
        <f aca="true">IF(ROW(Q3001) - 2 &gt;= 3, AVERAGE(Q3001:OFFSET(Q3001,1 - $R$2, 0)), "")</f>
        <is>
          <t/>
        </is>
      </c>
    </row>
    <row collapsed="false" customFormat="false" customHeight="false" hidden="false" ht="13.3" outlineLevel="0" r="3002">
      <c r="A3002" s="20" t="n">
        <v>40912</v>
      </c>
      <c r="B3002" s="14" t="n">
        <v>410</v>
      </c>
      <c r="C3002" s="15" t="n">
        <v>414.68</v>
      </c>
      <c r="D3002" s="16" t="n">
        <v>409.28</v>
      </c>
      <c r="E3002" s="17" t="n">
        <v>413.44</v>
      </c>
      <c r="F3002" s="18" t="n">
        <v>9286500</v>
      </c>
      <c r="G3002" s="13" t="n">
        <v>411.67</v>
      </c>
      <c r="I3002" s="7" t="n">
        <f aca="false">C3002 - E3001</f>
        <v>3.44999999999999</v>
      </c>
      <c r="J3002" s="8" t="n">
        <f aca="false">E3001 - D3002</f>
        <v>1.95000000000005</v>
      </c>
      <c r="K3002" s="9" t="n">
        <f aca="false">E3002 - E3001</f>
        <v>2.20999999999998</v>
      </c>
      <c r="L3002" s="21" t="n">
        <f aca="false">I3002 / $E$2</f>
        <v>0.0344139650872817</v>
      </c>
      <c r="M3002" s="22" t="n">
        <f aca="false">J3002 / $E$2</f>
        <v>0.0194513715710728</v>
      </c>
      <c r="N3002" s="23" t="n">
        <f aca="false">K3002 / $E$2</f>
        <v>0.0220448877805484</v>
      </c>
      <c r="O3002" s="10" t="str">
        <f aca="false">IF(OR(J3002 &lt; 0, I3002 &lt; 0), IF(J3002 &lt; 0, "BUY", "SELL"), "S.W.")</f>
        <v>S.W.</v>
      </c>
      <c r="P3002" s="11" t="n">
        <f aca="false">IF(OR(O3001="BUY", O3001 = "SELL"), IF(O3001 = "BUY", E3002 - B3002, B3002 - E3002), 0)</f>
        <v>3.44</v>
      </c>
      <c r="Q3002" s="24" t="n">
        <f aca="false">(F3002 - F3001) / F3001</f>
        <v>-0.139629039430774</v>
      </c>
      <c r="R3002" s="25" t="inlineStr">
        <f aca="true">IF(ROW(Q3002) - 2 &gt;= 3, AVERAGE(Q3002:OFFSET(Q3002,1 - $R$2, 0)), "")</f>
        <is>
          <t/>
        </is>
      </c>
    </row>
    <row collapsed="false" customFormat="false" customHeight="false" hidden="false" ht="13.3" outlineLevel="0" r="3003">
      <c r="A3003" s="20" t="n">
        <v>40913</v>
      </c>
      <c r="B3003" s="14" t="n">
        <v>414.95</v>
      </c>
      <c r="C3003" s="15" t="n">
        <v>418.55</v>
      </c>
      <c r="D3003" s="16" t="n">
        <v>412.67</v>
      </c>
      <c r="E3003" s="17" t="n">
        <v>418.03</v>
      </c>
      <c r="F3003" s="18" t="n">
        <v>9688200</v>
      </c>
      <c r="G3003" s="13" t="n">
        <v>416.24</v>
      </c>
      <c r="I3003" s="7" t="n">
        <f aca="false">C3003 - E3002</f>
        <v>5.11000000000001</v>
      </c>
      <c r="J3003" s="8" t="n">
        <f aca="false">E3002 - D3003</f>
        <v>0.769999999999982</v>
      </c>
      <c r="K3003" s="9" t="n">
        <f aca="false">E3003 - E3002</f>
        <v>4.58999999999998</v>
      </c>
      <c r="L3003" s="21" t="n">
        <f aca="false">I3003 / $E$2</f>
        <v>0.0509725685785538</v>
      </c>
      <c r="M3003" s="22" t="n">
        <f aca="false">J3003 / $E$2</f>
        <v>0.00768079800498735</v>
      </c>
      <c r="N3003" s="23" t="n">
        <f aca="false">K3003 / $E$2</f>
        <v>0.0457855361596008</v>
      </c>
      <c r="O3003" s="10" t="str">
        <f aca="false">IF(OR(J3003 &lt; 0, I3003 &lt; 0), IF(J3003 &lt; 0, "BUY", "SELL"), "S.W.")</f>
        <v>S.W.</v>
      </c>
      <c r="P3003" s="11" t="n">
        <f aca="false">IF(OR(O3002="BUY", O3002 = "SELL"), IF(O3002 = "BUY", E3003 - B3003, B3003 - E3003), 0)</f>
        <v>0</v>
      </c>
      <c r="Q3003" s="24" t="n">
        <f aca="false">(F3003 - F3002) / F3002</f>
        <v>0.0432563398481667</v>
      </c>
      <c r="R3003" s="25" t="inlineStr">
        <f aca="true">IF(ROW(Q3003) - 2 &gt;= 3, AVERAGE(Q3003:OFFSET(Q3003,1 - $R$2, 0)), "")</f>
        <is>
          <t/>
        </is>
      </c>
    </row>
    <row collapsed="false" customFormat="false" customHeight="false" hidden="false" ht="13.3" outlineLevel="0" r="3004">
      <c r="A3004" s="20" t="n">
        <v>40914</v>
      </c>
      <c r="B3004" s="14" t="n">
        <v>419.77</v>
      </c>
      <c r="C3004" s="15" t="n">
        <v>422.75</v>
      </c>
      <c r="D3004" s="16" t="n">
        <v>419.22</v>
      </c>
      <c r="E3004" s="17" t="n">
        <v>422.4</v>
      </c>
      <c r="F3004" s="18" t="n">
        <v>11367600</v>
      </c>
      <c r="G3004" s="13" t="n">
        <v>420.59</v>
      </c>
      <c r="I3004" s="7" t="n">
        <f aca="false">C3004 - E3003</f>
        <v>4.72000000000003</v>
      </c>
      <c r="J3004" s="8" t="n">
        <f aca="false">E3003 - D3004</f>
        <v>-1.19000000000005</v>
      </c>
      <c r="K3004" s="9" t="n">
        <f aca="false">E3004 - E3003</f>
        <v>4.37</v>
      </c>
      <c r="L3004" s="21" t="n">
        <f aca="false">I3004 / $E$2</f>
        <v>0.0470822942643394</v>
      </c>
      <c r="M3004" s="22" t="n">
        <f aca="false">J3004 / $E$2</f>
        <v>-0.0118703241895267</v>
      </c>
      <c r="N3004" s="23" t="n">
        <f aca="false">K3004 / $E$2</f>
        <v>0.0435910224438903</v>
      </c>
      <c r="O3004" s="10" t="str">
        <f aca="false">IF(OR(J3004 &lt; 0, I3004 &lt; 0), IF(J3004 &lt; 0, "BUY", "SELL"), "S.W.")</f>
        <v>BUY</v>
      </c>
      <c r="P3004" s="11" t="n">
        <f aca="false">IF(OR(O3003="BUY", O3003 = "SELL"), IF(O3003 = "BUY", E3004 - B3004, B3004 - E3004), 0)</f>
        <v>0</v>
      </c>
      <c r="Q3004" s="24" t="n">
        <f aca="false">(F3004 - F3003) / F3003</f>
        <v>0.17334489378832</v>
      </c>
      <c r="R3004" s="25" t="inlineStr">
        <f aca="true">IF(ROW(Q3004) - 2 &gt;= 3, AVERAGE(Q3004:OFFSET(Q3004,1 - $R$2, 0)), "")</f>
        <is>
          <t/>
        </is>
      </c>
    </row>
    <row collapsed="false" customFormat="false" customHeight="false" hidden="false" ht="13.3" outlineLevel="0" r="3005">
      <c r="A3005" s="20" t="n">
        <v>40917</v>
      </c>
      <c r="B3005" s="14" t="n">
        <v>425.5</v>
      </c>
      <c r="C3005" s="15" t="n">
        <v>427.75</v>
      </c>
      <c r="D3005" s="16" t="n">
        <v>421.35</v>
      </c>
      <c r="E3005" s="17" t="n">
        <v>421.73</v>
      </c>
      <c r="F3005" s="18" t="n">
        <v>14072300</v>
      </c>
      <c r="G3005" s="13" t="n">
        <v>419.93</v>
      </c>
      <c r="I3005" s="7" t="n">
        <f aca="false">C3005 - E3004</f>
        <v>5.35000000000002</v>
      </c>
      <c r="J3005" s="8" t="n">
        <f aca="false">E3004 - D3005</f>
        <v>1.04999999999995</v>
      </c>
      <c r="K3005" s="9" t="n">
        <f aca="false">E3005 - E3004</f>
        <v>-0.669999999999959</v>
      </c>
      <c r="L3005" s="21" t="n">
        <f aca="false">I3005 / $E$2</f>
        <v>0.0533665835411474</v>
      </c>
      <c r="M3005" s="22" t="n">
        <f aca="false">J3005 / $E$2</f>
        <v>0.0104738154613462</v>
      </c>
      <c r="N3005" s="23" t="n">
        <f aca="false">K3005 / $E$2</f>
        <v>-0.00668329177057316</v>
      </c>
      <c r="O3005" s="10" t="str">
        <f aca="false">IF(OR(J3005 &lt; 0, I3005 &lt; 0), IF(J3005 &lt; 0, "BUY", "SELL"), "S.W.")</f>
        <v>S.W.</v>
      </c>
      <c r="P3005" s="11" t="n">
        <f aca="false">IF(OR(O3004="BUY", O3004 = "SELL"), IF(O3004 = "BUY", E3005 - B3005, B3005 - E3005), 0)</f>
        <v>-3.76999999999998</v>
      </c>
      <c r="Q3005" s="24" t="n">
        <f aca="false">(F3005 - F3004) / F3004</f>
        <v>0.237930609803301</v>
      </c>
      <c r="R3005" s="25" t="inlineStr">
        <f aca="true">IF(ROW(Q3005) - 2 &gt;= 3, AVERAGE(Q3005:OFFSET(Q3005,1 - $R$2, 0)), "")</f>
        <is>
          <t/>
        </is>
      </c>
    </row>
    <row collapsed="false" customFormat="false" customHeight="false" hidden="false" ht="13.3" outlineLevel="0" r="3006">
      <c r="A3006" s="20" t="n">
        <v>40918</v>
      </c>
      <c r="B3006" s="14" t="n">
        <v>425.91</v>
      </c>
      <c r="C3006" s="15" t="n">
        <v>426</v>
      </c>
      <c r="D3006" s="16" t="n">
        <v>421.5</v>
      </c>
      <c r="E3006" s="17" t="n">
        <v>423.24</v>
      </c>
      <c r="F3006" s="18" t="n">
        <v>9221300</v>
      </c>
      <c r="G3006" s="13" t="n">
        <v>421.43</v>
      </c>
      <c r="I3006" s="7" t="n">
        <f aca="false">C3006 - E3005</f>
        <v>4.26999999999998</v>
      </c>
      <c r="J3006" s="8" t="n">
        <f aca="false">E3005 - D3006</f>
        <v>0.230000000000018</v>
      </c>
      <c r="K3006" s="9" t="n">
        <f aca="false">E3006 - E3005</f>
        <v>1.50999999999999</v>
      </c>
      <c r="L3006" s="21" t="n">
        <f aca="false">I3006 / $E$2</f>
        <v>0.0425935162094761</v>
      </c>
      <c r="M3006" s="22" t="n">
        <f aca="false">J3006 / $E$2</f>
        <v>0.0022942643391523</v>
      </c>
      <c r="N3006" s="23" t="n">
        <f aca="false">K3006 / $E$2</f>
        <v>0.0150623441396508</v>
      </c>
      <c r="O3006" s="10" t="str">
        <f aca="false">IF(OR(J3006 &lt; 0, I3006 &lt; 0), IF(J3006 &lt; 0, "BUY", "SELL"), "S.W.")</f>
        <v>S.W.</v>
      </c>
      <c r="P3006" s="11" t="n">
        <f aca="false">IF(OR(O3005="BUY", O3005 = "SELL"), IF(O3005 = "BUY", E3006 - B3006, B3006 - E3006), 0)</f>
        <v>0</v>
      </c>
      <c r="Q3006" s="24" t="n">
        <f aca="false">(F3006 - F3005) / F3005</f>
        <v>-0.344719768623466</v>
      </c>
      <c r="R3006" s="25" t="inlineStr">
        <f aca="true">IF(ROW(Q3006) - 2 &gt;= 3, AVERAGE(Q3006:OFFSET(Q3006,1 - $R$2, 0)), "")</f>
        <is>
          <t/>
        </is>
      </c>
    </row>
    <row collapsed="false" customFormat="false" customHeight="false" hidden="false" ht="13.3" outlineLevel="0" r="3007">
      <c r="A3007" s="20" t="n">
        <v>40919</v>
      </c>
      <c r="B3007" s="14" t="n">
        <v>422.68</v>
      </c>
      <c r="C3007" s="15" t="n">
        <v>422.85</v>
      </c>
      <c r="D3007" s="16" t="n">
        <v>419.31</v>
      </c>
      <c r="E3007" s="17" t="n">
        <v>422.55</v>
      </c>
      <c r="F3007" s="18" t="n">
        <v>7681600</v>
      </c>
      <c r="G3007" s="13" t="n">
        <v>420.74</v>
      </c>
      <c r="I3007" s="7" t="n">
        <f aca="false">C3007 - E3006</f>
        <v>-0.389999999999986</v>
      </c>
      <c r="J3007" s="8" t="n">
        <f aca="false">E3006 - D3007</f>
        <v>3.93000000000001</v>
      </c>
      <c r="K3007" s="9" t="n">
        <f aca="false">E3007 - E3006</f>
        <v>-0.689999999999998</v>
      </c>
      <c r="L3007" s="21" t="n">
        <f aca="false">I3007 / $E$2</f>
        <v>-0.00389027431421433</v>
      </c>
      <c r="M3007" s="22" t="n">
        <f aca="false">J3007 / $E$2</f>
        <v>0.0392019950124689</v>
      </c>
      <c r="N3007" s="23" t="n">
        <f aca="false">K3007 / $E$2</f>
        <v>-0.00688279301745634</v>
      </c>
      <c r="O3007" s="10" t="str">
        <f aca="false">IF(OR(J3007 &lt; 0, I3007 &lt; 0), IF(J3007 &lt; 0, "BUY", "SELL"), "S.W.")</f>
        <v>SELL</v>
      </c>
      <c r="P3007" s="11" t="n">
        <f aca="false">IF(OR(O3006="BUY", O3006 = "SELL"), IF(O3006 = "BUY", E3007 - B3007, B3007 - E3007), 0)</f>
        <v>0</v>
      </c>
      <c r="Q3007" s="24" t="n">
        <f aca="false">(F3007 - F3006) / F3006</f>
        <v>-0.166972118898637</v>
      </c>
      <c r="R3007" s="25" t="inlineStr">
        <f aca="true">IF(ROW(Q3007) - 2 &gt;= 3, AVERAGE(Q3007:OFFSET(Q3007,1 - $R$2, 0)), "")</f>
        <is>
          <t/>
        </is>
      </c>
    </row>
    <row collapsed="false" customFormat="false" customHeight="false" hidden="false" ht="13.3" outlineLevel="0" r="3008">
      <c r="A3008" s="20" t="n">
        <v>40920</v>
      </c>
      <c r="B3008" s="14" t="n">
        <v>422.28</v>
      </c>
      <c r="C3008" s="15" t="n">
        <v>422.9</v>
      </c>
      <c r="D3008" s="16" t="n">
        <v>418.75</v>
      </c>
      <c r="E3008" s="17" t="n">
        <v>421.39</v>
      </c>
      <c r="F3008" s="18" t="n">
        <v>7592400</v>
      </c>
      <c r="G3008" s="13" t="n">
        <v>419.59</v>
      </c>
      <c r="I3008" s="7" t="n">
        <f aca="false">C3008 - E3007</f>
        <v>0.349999999999966</v>
      </c>
      <c r="J3008" s="8" t="n">
        <f aca="false">E3007 - D3008</f>
        <v>3.80000000000001</v>
      </c>
      <c r="K3008" s="9" t="n">
        <f aca="false">E3008 - E3007</f>
        <v>-1.16000000000003</v>
      </c>
      <c r="L3008" s="21" t="n">
        <f aca="false">I3008 / $E$2</f>
        <v>0.00349127182044854</v>
      </c>
      <c r="M3008" s="22" t="n">
        <f aca="false">J3008 / $E$2</f>
        <v>0.0379052369077308</v>
      </c>
      <c r="N3008" s="23" t="n">
        <f aca="false">K3008 / $E$2</f>
        <v>-0.0115710723192022</v>
      </c>
      <c r="O3008" s="10" t="str">
        <f aca="false">IF(OR(J3008 &lt; 0, I3008 &lt; 0), IF(J3008 &lt; 0, "BUY", "SELL"), "S.W.")</f>
        <v>S.W.</v>
      </c>
      <c r="P3008" s="11" t="n">
        <f aca="false">IF(OR(O3007="BUY", O3007 = "SELL"), IF(O3007 = "BUY", E3008 - B3008, B3008 - E3008), 0)</f>
        <v>0.889999999999986</v>
      </c>
      <c r="Q3008" s="24" t="n">
        <f aca="false">(F3008 - F3007) / F3007</f>
        <v>-0.0116121641324724</v>
      </c>
      <c r="R3008" s="25" t="inlineStr">
        <f aca="true">IF(ROW(Q3008) - 2 &gt;= 3, AVERAGE(Q3008:OFFSET(Q3008,1 - $R$2, 0)), "")</f>
        <is>
          <t/>
        </is>
      </c>
    </row>
    <row collapsed="false" customFormat="false" customHeight="false" hidden="false" ht="13.3" outlineLevel="0" r="3009">
      <c r="A3009" s="20" t="n">
        <v>40921</v>
      </c>
      <c r="B3009" s="14" t="n">
        <v>419.7</v>
      </c>
      <c r="C3009" s="15" t="n">
        <v>420.45</v>
      </c>
      <c r="D3009" s="16" t="n">
        <v>418.66</v>
      </c>
      <c r="E3009" s="17" t="n">
        <v>419.81</v>
      </c>
      <c r="F3009" s="18" t="n">
        <v>8072200</v>
      </c>
      <c r="G3009" s="13" t="n">
        <v>418.02</v>
      </c>
      <c r="I3009" s="7" t="n">
        <f aca="false">C3009 - E3008</f>
        <v>-0.939999999999998</v>
      </c>
      <c r="J3009" s="8" t="n">
        <f aca="false">E3008 - D3009</f>
        <v>2.72999999999996</v>
      </c>
      <c r="K3009" s="9" t="n">
        <f aca="false">E3009 - E3008</f>
        <v>-1.57999999999998</v>
      </c>
      <c r="L3009" s="21" t="n">
        <f aca="false">I3009 / $E$2</f>
        <v>-0.00937655860349125</v>
      </c>
      <c r="M3009" s="22" t="n">
        <f aca="false">J3009 / $E$2</f>
        <v>0.0272319201995009</v>
      </c>
      <c r="N3009" s="23" t="n">
        <f aca="false">K3009 / $E$2</f>
        <v>-0.0157605985037405</v>
      </c>
      <c r="O3009" s="10" t="str">
        <f aca="false">IF(OR(J3009 &lt; 0, I3009 &lt; 0), IF(J3009 &lt; 0, "BUY", "SELL"), "S.W.")</f>
        <v>SELL</v>
      </c>
      <c r="P3009" s="11" t="n">
        <f aca="false">IF(OR(O3008="BUY", O3008 = "SELL"), IF(O3008 = "BUY", E3009 - B3009, B3009 - E3009), 0)</f>
        <v>0</v>
      </c>
      <c r="Q3009" s="24" t="n">
        <f aca="false">(F3009 - F3008) / F3008</f>
        <v>0.0631947737210895</v>
      </c>
      <c r="R3009" s="25" t="inlineStr">
        <f aca="true">IF(ROW(Q3009) - 2 &gt;= 3, AVERAGE(Q3009:OFFSET(Q3009,1 - $R$2, 0)), "")</f>
        <is>
          <t/>
        </is>
      </c>
    </row>
    <row collapsed="false" customFormat="false" customHeight="false" hidden="false" ht="13.3" outlineLevel="0" r="3010">
      <c r="A3010" s="20" t="n">
        <v>40925</v>
      </c>
      <c r="B3010" s="14" t="n">
        <v>424.2</v>
      </c>
      <c r="C3010" s="15" t="n">
        <v>425.99</v>
      </c>
      <c r="D3010" s="16" t="n">
        <v>422.96</v>
      </c>
      <c r="E3010" s="17" t="n">
        <v>424.7</v>
      </c>
      <c r="F3010" s="18" t="n">
        <v>8674900</v>
      </c>
      <c r="G3010" s="13" t="n">
        <v>422.88</v>
      </c>
      <c r="I3010" s="7" t="n">
        <f aca="false">C3010 - E3009</f>
        <v>6.18000000000001</v>
      </c>
      <c r="J3010" s="8" t="n">
        <f aca="false">E3009 - D3010</f>
        <v>-3.14999999999998</v>
      </c>
      <c r="K3010" s="9" t="n">
        <f aca="false">E3010 - E3009</f>
        <v>4.88999999999999</v>
      </c>
      <c r="L3010" s="21" t="n">
        <f aca="false">I3010 / $E$2</f>
        <v>0.0616458852867831</v>
      </c>
      <c r="M3010" s="22" t="n">
        <f aca="false">J3010 / $E$2</f>
        <v>-0.0314214463840397</v>
      </c>
      <c r="N3010" s="23" t="n">
        <f aca="false">K3010 / $E$2</f>
        <v>0.0487780548628428</v>
      </c>
      <c r="O3010" s="10" t="str">
        <f aca="false">IF(OR(J3010 &lt; 0, I3010 &lt; 0), IF(J3010 &lt; 0, "BUY", "SELL"), "S.W.")</f>
        <v>BUY</v>
      </c>
      <c r="P3010" s="11" t="n">
        <f aca="false">IF(OR(O3009="BUY", O3009 = "SELL"), IF(O3009 = "BUY", E3010 - B3010, B3010 - E3010), 0)</f>
        <v>-0.5</v>
      </c>
      <c r="Q3010" s="24" t="n">
        <f aca="false">(F3010 - F3009) / F3009</f>
        <v>0.0746636604643096</v>
      </c>
      <c r="R3010" s="25" t="inlineStr">
        <f aca="true">IF(ROW(Q3010) - 2 &gt;= 3, AVERAGE(Q3010:OFFSET(Q3010,1 - $R$2, 0)), "")</f>
        <is>
          <t/>
        </is>
      </c>
    </row>
    <row collapsed="false" customFormat="false" customHeight="false" hidden="false" ht="13.3" outlineLevel="0" r="3011">
      <c r="A3011" s="20" t="n">
        <v>40926</v>
      </c>
      <c r="B3011" s="14" t="n">
        <v>426.96</v>
      </c>
      <c r="C3011" s="15" t="n">
        <v>429.47</v>
      </c>
      <c r="D3011" s="16" t="n">
        <v>426.3</v>
      </c>
      <c r="E3011" s="17" t="n">
        <v>429.11</v>
      </c>
      <c r="F3011" s="18" t="n">
        <v>9885400</v>
      </c>
      <c r="G3011" s="13" t="n">
        <v>427.28</v>
      </c>
      <c r="I3011" s="7" t="n">
        <f aca="false">C3011 - E3010</f>
        <v>4.77000000000004</v>
      </c>
      <c r="J3011" s="8" t="n">
        <f aca="false">E3010 - D3011</f>
        <v>-1.60000000000002</v>
      </c>
      <c r="K3011" s="9" t="n">
        <f aca="false">E3011 - E3010</f>
        <v>4.41000000000003</v>
      </c>
      <c r="L3011" s="21" t="n">
        <f aca="false">I3011 / $E$2</f>
        <v>0.0475810473815465</v>
      </c>
      <c r="M3011" s="22" t="n">
        <f aca="false">J3011 / $E$2</f>
        <v>-0.0159600997506237</v>
      </c>
      <c r="N3011" s="23" t="n">
        <f aca="false">K3011 / $E$2</f>
        <v>0.0439900249376561</v>
      </c>
      <c r="O3011" s="10" t="str">
        <f aca="false">IF(OR(J3011 &lt; 0, I3011 &lt; 0), IF(J3011 &lt; 0, "BUY", "SELL"), "S.W.")</f>
        <v>BUY</v>
      </c>
      <c r="P3011" s="11" t="n">
        <f aca="false">IF(OR(O3010="BUY", O3010 = "SELL"), IF(O3010 = "BUY", E3011 - B3011, B3011 - E3011), 0)</f>
        <v>2.15000000000003</v>
      </c>
      <c r="Q3011" s="24" t="n">
        <f aca="false">(F3011 - F3010) / F3010</f>
        <v>0.139540513435313</v>
      </c>
      <c r="R3011" s="25" t="inlineStr">
        <f aca="true">IF(ROW(Q3011) - 2 &gt;= 3, AVERAGE(Q3011:OFFSET(Q3011,1 - $R$2, 0)), "")</f>
        <is>
          <t/>
        </is>
      </c>
    </row>
    <row collapsed="false" customFormat="false" customHeight="false" hidden="false" ht="13.3" outlineLevel="0" r="3012">
      <c r="A3012" s="20" t="n">
        <v>40927</v>
      </c>
      <c r="B3012" s="14" t="n">
        <v>430.15</v>
      </c>
      <c r="C3012" s="15" t="n">
        <v>431.37</v>
      </c>
      <c r="D3012" s="16" t="n">
        <v>426.51</v>
      </c>
      <c r="E3012" s="17" t="n">
        <v>427.75</v>
      </c>
      <c r="F3012" s="18" t="n">
        <v>9347800</v>
      </c>
      <c r="G3012" s="13" t="n">
        <v>425.92</v>
      </c>
      <c r="I3012" s="7" t="n">
        <f aca="false">C3012 - E3011</f>
        <v>2.25999999999999</v>
      </c>
      <c r="J3012" s="8" t="n">
        <f aca="false">E3011 - D3012</f>
        <v>2.60000000000002</v>
      </c>
      <c r="K3012" s="9" t="n">
        <f aca="false">E3012 - E3011</f>
        <v>-1.36000000000001</v>
      </c>
      <c r="L3012" s="21" t="n">
        <f aca="false">I3012 / $E$2</f>
        <v>0.0225436408977555</v>
      </c>
      <c r="M3012" s="22" t="n">
        <f aca="false">J3012 / $E$2</f>
        <v>0.0259351620947633</v>
      </c>
      <c r="N3012" s="23" t="n">
        <f aca="false">K3012 / $E$2</f>
        <v>-0.0135660847880301</v>
      </c>
      <c r="O3012" s="10" t="str">
        <f aca="false">IF(OR(J3012 &lt; 0, I3012 &lt; 0), IF(J3012 &lt; 0, "BUY", "SELL"), "S.W.")</f>
        <v>S.W.</v>
      </c>
      <c r="P3012" s="11" t="n">
        <f aca="false">IF(OR(O3011="BUY", O3011 = "SELL"), IF(O3011 = "BUY", E3012 - B3012, B3012 - E3012), 0)</f>
        <v>-2.39999999999998</v>
      </c>
      <c r="Q3012" s="24" t="n">
        <f aca="false">(F3012 - F3011) / F3011</f>
        <v>-0.0543832318368503</v>
      </c>
      <c r="R3012" s="25" t="inlineStr">
        <f aca="true">IF(ROW(Q3012) - 2 &gt;= 3, AVERAGE(Q3012:OFFSET(Q3012,1 - $R$2, 0)), "")</f>
        <is>
          <t/>
        </is>
      </c>
    </row>
    <row collapsed="false" customFormat="false" customHeight="false" hidden="false" ht="13.3" outlineLevel="0" r="3013">
      <c r="A3013" s="20" t="n">
        <v>40928</v>
      </c>
      <c r="B3013" s="14" t="n">
        <v>427.49</v>
      </c>
      <c r="C3013" s="15" t="n">
        <v>427.5</v>
      </c>
      <c r="D3013" s="16" t="n">
        <v>419.75</v>
      </c>
      <c r="E3013" s="17" t="n">
        <v>420.3</v>
      </c>
      <c r="F3013" s="18" t="n">
        <v>14784800</v>
      </c>
      <c r="G3013" s="13" t="n">
        <v>418.5</v>
      </c>
      <c r="I3013" s="7" t="n">
        <f aca="false">C3013 - E3012</f>
        <v>-0.25</v>
      </c>
      <c r="J3013" s="8" t="n">
        <f aca="false">E3012 - D3013</f>
        <v>8</v>
      </c>
      <c r="K3013" s="9" t="n">
        <f aca="false">E3013 - E3012</f>
        <v>-7.44999999999999</v>
      </c>
      <c r="L3013" s="21" t="n">
        <f aca="false">I3013 / $E$2</f>
        <v>-0.00249376558603491</v>
      </c>
      <c r="M3013" s="22" t="n">
        <f aca="false">J3013 / $E$2</f>
        <v>0.0798004987531172</v>
      </c>
      <c r="N3013" s="23" t="n">
        <f aca="false">K3013 / $E$2</f>
        <v>-0.0743142144638403</v>
      </c>
      <c r="O3013" s="10" t="str">
        <f aca="false">IF(OR(J3013 &lt; 0, I3013 &lt; 0), IF(J3013 &lt; 0, "BUY", "SELL"), "S.W.")</f>
        <v>SELL</v>
      </c>
      <c r="P3013" s="11" t="n">
        <f aca="false">IF(OR(O3012="BUY", O3012 = "SELL"), IF(O3012 = "BUY", E3013 - B3013, B3013 - E3013), 0)</f>
        <v>0</v>
      </c>
      <c r="Q3013" s="24" t="n">
        <f aca="false">(F3013 - F3012) / F3012</f>
        <v>0.581634181304692</v>
      </c>
      <c r="R3013" s="25" t="inlineStr">
        <f aca="true">IF(ROW(Q3013) - 2 &gt;= 3, AVERAGE(Q3013:OFFSET(Q3013,1 - $R$2, 0)), "")</f>
        <is>
          <t/>
        </is>
      </c>
    </row>
    <row collapsed="false" customFormat="false" customHeight="false" hidden="false" ht="13.3" outlineLevel="0" r="3014">
      <c r="A3014" s="20" t="n">
        <v>40931</v>
      </c>
      <c r="B3014" s="14" t="n">
        <v>422.67</v>
      </c>
      <c r="C3014" s="15" t="n">
        <v>428.45</v>
      </c>
      <c r="D3014" s="16" t="n">
        <v>422.3</v>
      </c>
      <c r="E3014" s="17" t="n">
        <v>427.41</v>
      </c>
      <c r="F3014" s="18" t="n">
        <v>10930800</v>
      </c>
      <c r="G3014" s="13" t="n">
        <v>425.58</v>
      </c>
      <c r="I3014" s="7" t="n">
        <f aca="false">C3014 - E3013</f>
        <v>8.14999999999998</v>
      </c>
      <c r="J3014" s="8" t="n">
        <f aca="false">E3013 - D3014</f>
        <v>-2</v>
      </c>
      <c r="K3014" s="9" t="n">
        <f aca="false">E3014 - E3013</f>
        <v>7.11000000000001</v>
      </c>
      <c r="L3014" s="21" t="n">
        <f aca="false">I3014 / $E$2</f>
        <v>0.0812967581047379</v>
      </c>
      <c r="M3014" s="22" t="n">
        <f aca="false">J3014 / $E$2</f>
        <v>-0.0199501246882793</v>
      </c>
      <c r="N3014" s="23" t="n">
        <f aca="false">K3014 / $E$2</f>
        <v>0.0709226932668331</v>
      </c>
      <c r="O3014" s="10" t="str">
        <f aca="false">IF(OR(J3014 &lt; 0, I3014 &lt; 0), IF(J3014 &lt; 0, "BUY", "SELL"), "S.W.")</f>
        <v>BUY</v>
      </c>
      <c r="P3014" s="11" t="n">
        <f aca="false">IF(OR(O3013="BUY", O3013 = "SELL"), IF(O3013 = "BUY", E3014 - B3014, B3014 - E3014), 0)</f>
        <v>-4.74000000000001</v>
      </c>
      <c r="Q3014" s="24" t="n">
        <f aca="false">(F3014 - F3013) / F3013</f>
        <v>-0.260673123748715</v>
      </c>
      <c r="R3014" s="25" t="inlineStr">
        <f aca="true">IF(ROW(Q3014) - 2 &gt;= 3, AVERAGE(Q3014:OFFSET(Q3014,1 - $R$2, 0)), "")</f>
        <is>
          <t/>
        </is>
      </c>
    </row>
    <row collapsed="false" customFormat="false" customHeight="false" hidden="false" ht="13.3" outlineLevel="0" r="3015">
      <c r="A3015" s="20" t="n">
        <v>40932</v>
      </c>
      <c r="B3015" s="14" t="n">
        <v>425.1</v>
      </c>
      <c r="C3015" s="15" t="n">
        <v>425.1</v>
      </c>
      <c r="D3015" s="16" t="n">
        <v>419.55</v>
      </c>
      <c r="E3015" s="17" t="n">
        <v>420.41</v>
      </c>
      <c r="F3015" s="18" t="n">
        <v>19558500</v>
      </c>
      <c r="G3015" s="13" t="n">
        <v>418.61</v>
      </c>
      <c r="I3015" s="7" t="n">
        <f aca="false">C3015 - E3014</f>
        <v>-2.31</v>
      </c>
      <c r="J3015" s="8" t="n">
        <f aca="false">E3014 - D3015</f>
        <v>7.86000000000001</v>
      </c>
      <c r="K3015" s="9" t="n">
        <f aca="false">E3015 - E3014</f>
        <v>-7</v>
      </c>
      <c r="L3015" s="21" t="n">
        <f aca="false">I3015 / $E$2</f>
        <v>-0.0230423940149626</v>
      </c>
      <c r="M3015" s="22" t="n">
        <f aca="false">J3015 / $E$2</f>
        <v>0.0784039900249378</v>
      </c>
      <c r="N3015" s="23" t="n">
        <f aca="false">K3015 / $E$2</f>
        <v>-0.0698254364089776</v>
      </c>
      <c r="O3015" s="10" t="str">
        <f aca="false">IF(OR(J3015 &lt; 0, I3015 &lt; 0), IF(J3015 &lt; 0, "BUY", "SELL"), "S.W.")</f>
        <v>SELL</v>
      </c>
      <c r="P3015" s="11" t="n">
        <f aca="false">IF(OR(O3014="BUY", O3014 = "SELL"), IF(O3014 = "BUY", E3015 - B3015, B3015 - E3015), 0)</f>
        <v>-4.69</v>
      </c>
      <c r="Q3015" s="24" t="n">
        <f aca="false">(F3015 - F3014) / F3014</f>
        <v>0.789301789439016</v>
      </c>
      <c r="R3015" s="25" t="inlineStr">
        <f aca="true">IF(ROW(Q3015) - 2 &gt;= 3, AVERAGE(Q3015:OFFSET(Q3015,1 - $R$2, 0)), "")</f>
        <is>
          <t/>
        </is>
      </c>
    </row>
    <row collapsed="false" customFormat="false" customHeight="false" hidden="false" ht="13.3" outlineLevel="0" r="3016">
      <c r="A3016" s="20" t="n">
        <v>40933</v>
      </c>
      <c r="B3016" s="14" t="n">
        <v>454.44</v>
      </c>
      <c r="C3016" s="15" t="n">
        <v>454.45</v>
      </c>
      <c r="D3016" s="16" t="n">
        <v>443.73</v>
      </c>
      <c r="E3016" s="17" t="n">
        <v>446.66</v>
      </c>
      <c r="F3016" s="18" t="n">
        <v>34225500</v>
      </c>
      <c r="G3016" s="13" t="n">
        <v>444.75</v>
      </c>
      <c r="I3016" s="7" t="n">
        <f aca="false">C3016 - E3015</f>
        <v>34.04</v>
      </c>
      <c r="J3016" s="8" t="n">
        <f aca="false">E3015 - D3016</f>
        <v>-23.32</v>
      </c>
      <c r="K3016" s="9" t="n">
        <f aca="false">E3016 - E3015</f>
        <v>26.25</v>
      </c>
      <c r="L3016" s="21" t="n">
        <f aca="false">I3016 / $E$2</f>
        <v>0.339551122194513</v>
      </c>
      <c r="M3016" s="22" t="n">
        <f aca="false">J3016 / $E$2</f>
        <v>-0.232618453865337</v>
      </c>
      <c r="N3016" s="23" t="n">
        <f aca="false">K3016 / $E$2</f>
        <v>0.261845386533666</v>
      </c>
      <c r="O3016" s="10" t="str">
        <f aca="false">IF(OR(J3016 &lt; 0, I3016 &lt; 0), IF(J3016 &lt; 0, "BUY", "SELL"), "S.W.")</f>
        <v>BUY</v>
      </c>
      <c r="P3016" s="11" t="n">
        <f aca="false">IF(OR(O3015="BUY", O3015 = "SELL"), IF(O3015 = "BUY", E3016 - B3016, B3016 - E3016), 0)</f>
        <v>7.77999999999997</v>
      </c>
      <c r="Q3016" s="24" t="n">
        <f aca="false">(F3016 - F3015) / F3015</f>
        <v>0.749904133752588</v>
      </c>
      <c r="R3016" s="25" t="inlineStr">
        <f aca="true">IF(ROW(Q3016) - 2 &gt;= 3, AVERAGE(Q3016:OFFSET(Q3016,1 - $R$2, 0)), "")</f>
        <is>
          <t/>
        </is>
      </c>
    </row>
    <row collapsed="false" customFormat="false" customHeight="false" hidden="false" ht="13.3" outlineLevel="0" r="3017">
      <c r="A3017" s="20" t="n">
        <v>40934</v>
      </c>
      <c r="B3017" s="14" t="n">
        <v>448.36</v>
      </c>
      <c r="C3017" s="15" t="n">
        <v>448.79</v>
      </c>
      <c r="D3017" s="16" t="n">
        <v>443.14</v>
      </c>
      <c r="E3017" s="17" t="n">
        <v>444.63</v>
      </c>
      <c r="F3017" s="18" t="n">
        <v>11570900</v>
      </c>
      <c r="G3017" s="13" t="n">
        <v>442.73</v>
      </c>
      <c r="I3017" s="7" t="n">
        <f aca="false">C3017 - E3016</f>
        <v>2.13</v>
      </c>
      <c r="J3017" s="8" t="n">
        <f aca="false">E3016 - D3017</f>
        <v>3.52000000000004</v>
      </c>
      <c r="K3017" s="9" t="n">
        <f aca="false">E3017 - E3016</f>
        <v>-2.03000000000003</v>
      </c>
      <c r="L3017" s="21" t="n">
        <f aca="false">I3017 / $E$2</f>
        <v>0.0212468827930174</v>
      </c>
      <c r="M3017" s="22" t="n">
        <f aca="false">J3017 / $E$2</f>
        <v>0.0351122194513719</v>
      </c>
      <c r="N3017" s="23" t="n">
        <f aca="false">K3017 / $E$2</f>
        <v>-0.0202493765586038</v>
      </c>
      <c r="O3017" s="10" t="str">
        <f aca="false">IF(OR(J3017 &lt; 0, I3017 &lt; 0), IF(J3017 &lt; 0, "BUY", "SELL"), "S.W.")</f>
        <v>S.W.</v>
      </c>
      <c r="P3017" s="11" t="n">
        <f aca="false">IF(OR(O3016="BUY", O3016 = "SELL"), IF(O3016 = "BUY", E3017 - B3017, B3017 - E3017), 0)</f>
        <v>-3.73000000000002</v>
      </c>
      <c r="Q3017" s="24" t="n">
        <f aca="false">(F3017 - F3016) / F3016</f>
        <v>-0.661921666593622</v>
      </c>
      <c r="R3017" s="25" t="inlineStr">
        <f aca="true">IF(ROW(Q3017) - 2 &gt;= 3, AVERAGE(Q3017:OFFSET(Q3017,1 - $R$2, 0)), "")</f>
        <is>
          <t/>
        </is>
      </c>
    </row>
    <row collapsed="false" customFormat="false" customHeight="false" hidden="false" ht="13.3" outlineLevel="0" r="3018">
      <c r="A3018" s="20" t="n">
        <v>40935</v>
      </c>
      <c r="B3018" s="14" t="n">
        <v>444.34</v>
      </c>
      <c r="C3018" s="15" t="n">
        <v>448.48</v>
      </c>
      <c r="D3018" s="16" t="n">
        <v>443.77</v>
      </c>
      <c r="E3018" s="17" t="n">
        <v>447.28</v>
      </c>
      <c r="F3018" s="18" t="n">
        <v>10703900</v>
      </c>
      <c r="G3018" s="13" t="n">
        <v>445.37</v>
      </c>
      <c r="I3018" s="7" t="n">
        <f aca="false">C3018 - E3017</f>
        <v>3.85000000000002</v>
      </c>
      <c r="J3018" s="8" t="n">
        <f aca="false">E3017 - D3018</f>
        <v>0.860000000000014</v>
      </c>
      <c r="K3018" s="9" t="n">
        <f aca="false">E3018 - E3017</f>
        <v>2.64999999999998</v>
      </c>
      <c r="L3018" s="21" t="n">
        <f aca="false">I3018 / $E$2</f>
        <v>0.0384039900249379</v>
      </c>
      <c r="M3018" s="22" t="n">
        <f aca="false">J3018 / $E$2</f>
        <v>0.00857855361596024</v>
      </c>
      <c r="N3018" s="23" t="n">
        <f aca="false">K3018 / $E$2</f>
        <v>0.0264339152119698</v>
      </c>
      <c r="O3018" s="10" t="str">
        <f aca="false">IF(OR(J3018 &lt; 0, I3018 &lt; 0), IF(J3018 &lt; 0, "BUY", "SELL"), "S.W.")</f>
        <v>S.W.</v>
      </c>
      <c r="P3018" s="11" t="n">
        <f aca="false">IF(OR(O3017="BUY", O3017 = "SELL"), IF(O3017 = "BUY", E3018 - B3018, B3018 - E3018), 0)</f>
        <v>0</v>
      </c>
      <c r="Q3018" s="24" t="n">
        <f aca="false">(F3018 - F3017) / F3017</f>
        <v>-0.0749293486245668</v>
      </c>
      <c r="R3018" s="25" t="inlineStr">
        <f aca="true">IF(ROW(Q3018) - 2 &gt;= 3, AVERAGE(Q3018:OFFSET(Q3018,1 - $R$2, 0)), "")</f>
        <is>
          <t/>
        </is>
      </c>
    </row>
    <row collapsed="false" customFormat="false" customHeight="false" hidden="false" ht="13.3" outlineLevel="0" r="3019">
      <c r="A3019" s="20" t="n">
        <v>40938</v>
      </c>
      <c r="B3019" s="14" t="n">
        <v>445.71</v>
      </c>
      <c r="C3019" s="15" t="n">
        <v>453.9</v>
      </c>
      <c r="D3019" s="16" t="n">
        <v>445.39</v>
      </c>
      <c r="E3019" s="17" t="n">
        <v>453.01</v>
      </c>
      <c r="F3019" s="18" t="n">
        <v>13547900</v>
      </c>
      <c r="G3019" s="13" t="n">
        <v>451.07</v>
      </c>
      <c r="I3019" s="7" t="n">
        <f aca="false">C3019 - E3018</f>
        <v>6.62</v>
      </c>
      <c r="J3019" s="8" t="n">
        <f aca="false">E3018 - D3019</f>
        <v>1.88999999999999</v>
      </c>
      <c r="K3019" s="9" t="n">
        <f aca="false">E3019 - E3018</f>
        <v>5.73000000000002</v>
      </c>
      <c r="L3019" s="21" t="n">
        <f aca="false">I3019 / $E$2</f>
        <v>0.0660349127182045</v>
      </c>
      <c r="M3019" s="22" t="n">
        <f aca="false">J3019 / $E$2</f>
        <v>0.0188528678304238</v>
      </c>
      <c r="N3019" s="23" t="n">
        <f aca="false">K3019 / $E$2</f>
        <v>0.0571571072319204</v>
      </c>
      <c r="O3019" s="10" t="str">
        <f aca="false">IF(OR(J3019 &lt; 0, I3019 &lt; 0), IF(J3019 &lt; 0, "BUY", "SELL"), "S.W.")</f>
        <v>S.W.</v>
      </c>
      <c r="P3019" s="11" t="n">
        <f aca="false">IF(OR(O3018="BUY", O3018 = "SELL"), IF(O3018 = "BUY", E3019 - B3019, B3019 - E3019), 0)</f>
        <v>0</v>
      </c>
      <c r="Q3019" s="24" t="n">
        <f aca="false">(F3019 - F3018) / F3018</f>
        <v>0.265697549491307</v>
      </c>
      <c r="R3019" s="25" t="inlineStr">
        <f aca="true">IF(ROW(Q3019) - 2 &gt;= 3, AVERAGE(Q3019:OFFSET(Q3019,1 - $R$2, 0)), "")</f>
        <is>
          <t/>
        </is>
      </c>
    </row>
    <row collapsed="false" customFormat="false" customHeight="false" hidden="false" ht="13.3" outlineLevel="0" r="3020">
      <c r="A3020" s="20" t="n">
        <v>40939</v>
      </c>
      <c r="B3020" s="14" t="n">
        <v>455.59</v>
      </c>
      <c r="C3020" s="15" t="n">
        <v>458.24</v>
      </c>
      <c r="D3020" s="16" t="n">
        <v>453.07</v>
      </c>
      <c r="E3020" s="17" t="n">
        <v>456.48</v>
      </c>
      <c r="F3020" s="18" t="n">
        <v>13988700</v>
      </c>
      <c r="G3020" s="13" t="n">
        <v>454.53</v>
      </c>
      <c r="I3020" s="7" t="n">
        <f aca="false">C3020 - E3019</f>
        <v>5.23000000000002</v>
      </c>
      <c r="J3020" s="8" t="n">
        <f aca="false">E3019 - D3020</f>
        <v>-0.0600000000000023</v>
      </c>
      <c r="K3020" s="9" t="n">
        <f aca="false">E3020 - E3019</f>
        <v>3.47000000000003</v>
      </c>
      <c r="L3020" s="21" t="n">
        <f aca="false">I3020 / $E$2</f>
        <v>0.0521695760598506</v>
      </c>
      <c r="M3020" s="22" t="n">
        <f aca="false">J3020 / $E$2</f>
        <v>-0.000598503740648402</v>
      </c>
      <c r="N3020" s="23" t="n">
        <f aca="false">K3020 / $E$2</f>
        <v>0.0346134663341649</v>
      </c>
      <c r="O3020" s="10" t="str">
        <f aca="false">IF(OR(J3020 &lt; 0, I3020 &lt; 0), IF(J3020 &lt; 0, "BUY", "SELL"), "S.W.")</f>
        <v>BUY</v>
      </c>
      <c r="P3020" s="11" t="n">
        <f aca="false">IF(OR(O3019="BUY", O3019 = "SELL"), IF(O3019 = "BUY", E3020 - B3020, B3020 - E3020), 0)</f>
        <v>0</v>
      </c>
      <c r="Q3020" s="24" t="n">
        <f aca="false">(F3020 - F3019) / F3019</f>
        <v>0.0325364078565682</v>
      </c>
      <c r="R3020" s="25" t="inlineStr">
        <f aca="true">IF(ROW(Q3020) - 2 &gt;= 3, AVERAGE(Q3020:OFFSET(Q3020,1 - $R$2, 0)), "")</f>
        <is>
          <t/>
        </is>
      </c>
    </row>
    <row collapsed="false" customFormat="false" customHeight="false" hidden="false" ht="13.3" outlineLevel="0" r="3021">
      <c r="A3021" s="20" t="n">
        <v>40940</v>
      </c>
      <c r="B3021" s="14" t="n">
        <v>458.41</v>
      </c>
      <c r="C3021" s="15" t="n">
        <v>458.99</v>
      </c>
      <c r="D3021" s="16" t="n">
        <v>455.55</v>
      </c>
      <c r="E3021" s="17" t="n">
        <v>456.19</v>
      </c>
      <c r="F3021" s="18" t="n">
        <v>9644500</v>
      </c>
      <c r="G3021" s="13" t="n">
        <v>454.24</v>
      </c>
      <c r="I3021" s="7" t="n">
        <f aca="false">C3021 - E3020</f>
        <v>2.50999999999999</v>
      </c>
      <c r="J3021" s="8" t="n">
        <f aca="false">E3020 - D3021</f>
        <v>0.930000000000007</v>
      </c>
      <c r="K3021" s="9" t="n">
        <f aca="false">E3021 - E3020</f>
        <v>-0.29000000000002</v>
      </c>
      <c r="L3021" s="21" t="n">
        <f aca="false">I3021 / $E$2</f>
        <v>0.0250374064837904</v>
      </c>
      <c r="M3021" s="22" t="n">
        <f aca="false">J3021 / $E$2</f>
        <v>0.00927680798004994</v>
      </c>
      <c r="N3021" s="23" t="n">
        <f aca="false">K3021 / $E$2</f>
        <v>-0.0028927680798007</v>
      </c>
      <c r="O3021" s="10" t="str">
        <f aca="false">IF(OR(J3021 &lt; 0, I3021 &lt; 0), IF(J3021 &lt; 0, "BUY", "SELL"), "S.W.")</f>
        <v>S.W.</v>
      </c>
      <c r="P3021" s="11" t="n">
        <f aca="false">IF(OR(O3020="BUY", O3020 = "SELL"), IF(O3020 = "BUY", E3021 - B3021, B3021 - E3021), 0)</f>
        <v>-2.22000000000003</v>
      </c>
      <c r="Q3021" s="24" t="n">
        <f aca="false">(F3021 - F3020) / F3020</f>
        <v>-0.310550658745988</v>
      </c>
      <c r="R3021" s="25" t="inlineStr">
        <f aca="true">IF(ROW(Q3021) - 2 &gt;= 3, AVERAGE(Q3021:OFFSET(Q3021,1 - $R$2, 0)), "")</f>
        <is>
          <t/>
        </is>
      </c>
    </row>
    <row collapsed="false" customFormat="false" customHeight="false" hidden="false" ht="13.3" outlineLevel="0" r="3022">
      <c r="A3022" s="20" t="n">
        <v>40941</v>
      </c>
      <c r="B3022" s="14" t="n">
        <v>455.9</v>
      </c>
      <c r="C3022" s="15" t="n">
        <v>457.17</v>
      </c>
      <c r="D3022" s="16" t="n">
        <v>453.98</v>
      </c>
      <c r="E3022" s="17" t="n">
        <v>455.12</v>
      </c>
      <c r="F3022" s="18" t="n">
        <v>6671300</v>
      </c>
      <c r="G3022" s="13" t="n">
        <v>453.17</v>
      </c>
      <c r="I3022" s="7" t="n">
        <f aca="false">C3022 - E3021</f>
        <v>0.980000000000018</v>
      </c>
      <c r="J3022" s="8" t="n">
        <f aca="false">E3021 - D3022</f>
        <v>2.20999999999998</v>
      </c>
      <c r="K3022" s="9" t="n">
        <f aca="false">E3022 - E3021</f>
        <v>-1.06999999999999</v>
      </c>
      <c r="L3022" s="21" t="n">
        <f aca="false">I3022 / $E$2</f>
        <v>0.00977556109725704</v>
      </c>
      <c r="M3022" s="22" t="n">
        <f aca="false">J3022 / $E$2</f>
        <v>0.0220448877805484</v>
      </c>
      <c r="N3022" s="23" t="n">
        <f aca="false">K3022 / $E$2</f>
        <v>-0.0106733167082294</v>
      </c>
      <c r="O3022" s="10" t="str">
        <f aca="false">IF(OR(J3022 &lt; 0, I3022 &lt; 0), IF(J3022 &lt; 0, "BUY", "SELL"), "S.W.")</f>
        <v>S.W.</v>
      </c>
      <c r="P3022" s="11" t="n">
        <f aca="false">IF(OR(O3021="BUY", O3021 = "SELL"), IF(O3021 = "BUY", E3022 - B3022, B3022 - E3022), 0)</f>
        <v>0</v>
      </c>
      <c r="Q3022" s="24" t="n">
        <f aca="false">(F3022 - F3021) / F3021</f>
        <v>-0.30827933018819</v>
      </c>
      <c r="R3022" s="25" t="inlineStr">
        <f aca="true">IF(ROW(Q3022) - 2 &gt;= 3, AVERAGE(Q3022:OFFSET(Q3022,1 - $R$2, 0)), "")</f>
        <is>
          <t/>
        </is>
      </c>
    </row>
    <row collapsed="false" customFormat="false" customHeight="false" hidden="false" ht="13.3" outlineLevel="0" r="3023">
      <c r="A3023" s="20" t="n">
        <v>40942</v>
      </c>
      <c r="B3023" s="14" t="n">
        <v>457.3</v>
      </c>
      <c r="C3023" s="15" t="n">
        <v>460</v>
      </c>
      <c r="D3023" s="16" t="n">
        <v>455.56</v>
      </c>
      <c r="E3023" s="17" t="n">
        <v>459.68</v>
      </c>
      <c r="F3023" s="18" t="n">
        <v>10235700</v>
      </c>
      <c r="G3023" s="13" t="n">
        <v>457.71</v>
      </c>
      <c r="I3023" s="7" t="n">
        <f aca="false">C3023 - E3022</f>
        <v>4.88</v>
      </c>
      <c r="J3023" s="8" t="n">
        <f aca="false">E3022 - D3023</f>
        <v>-0.439999999999998</v>
      </c>
      <c r="K3023" s="9" t="n">
        <f aca="false">E3023 - E3022</f>
        <v>4.56</v>
      </c>
      <c r="L3023" s="21" t="n">
        <f aca="false">I3023 / $E$2</f>
        <v>0.0486783042394015</v>
      </c>
      <c r="M3023" s="22" t="n">
        <f aca="false">J3023 / $E$2</f>
        <v>-0.00438902743142142</v>
      </c>
      <c r="N3023" s="23" t="n">
        <f aca="false">K3023 / $E$2</f>
        <v>0.0454862842892768</v>
      </c>
      <c r="O3023" s="10" t="str">
        <f aca="false">IF(OR(J3023 &lt; 0, I3023 &lt; 0), IF(J3023 &lt; 0, "BUY", "SELL"), "S.W.")</f>
        <v>BUY</v>
      </c>
      <c r="P3023" s="11" t="n">
        <f aca="false">IF(OR(O3022="BUY", O3022 = "SELL"), IF(O3022 = "BUY", E3023 - B3023, B3023 - E3023), 0)</f>
        <v>0</v>
      </c>
      <c r="Q3023" s="24" t="n">
        <f aca="false">(F3023 - F3022) / F3022</f>
        <v>0.534288669374784</v>
      </c>
      <c r="R3023" s="25" t="inlineStr">
        <f aca="true">IF(ROW(Q3023) - 2 &gt;= 3, AVERAGE(Q3023:OFFSET(Q3023,1 - $R$2, 0)), "")</f>
        <is>
          <t/>
        </is>
      </c>
    </row>
    <row collapsed="false" customFormat="false" customHeight="false" hidden="false" ht="13.3" outlineLevel="0" r="3024">
      <c r="A3024" s="20" t="n">
        <v>40945</v>
      </c>
      <c r="B3024" s="14" t="n">
        <v>458.38</v>
      </c>
      <c r="C3024" s="15" t="n">
        <v>464.98</v>
      </c>
      <c r="D3024" s="16" t="n">
        <v>458.2</v>
      </c>
      <c r="E3024" s="17" t="n">
        <v>463.97</v>
      </c>
      <c r="F3024" s="18" t="n">
        <v>8907600</v>
      </c>
      <c r="G3024" s="13" t="n">
        <v>461.99</v>
      </c>
      <c r="I3024" s="7" t="n">
        <f aca="false">C3024 - E3023</f>
        <v>5.30000000000001</v>
      </c>
      <c r="J3024" s="8" t="n">
        <f aca="false">E3023 - D3024</f>
        <v>1.48000000000002</v>
      </c>
      <c r="K3024" s="9" t="n">
        <f aca="false">E3024 - E3023</f>
        <v>4.29000000000002</v>
      </c>
      <c r="L3024" s="21" t="n">
        <f aca="false">I3024 / $E$2</f>
        <v>0.0528678304239403</v>
      </c>
      <c r="M3024" s="22" t="n">
        <f aca="false">J3024 / $E$2</f>
        <v>0.0147630922693269</v>
      </c>
      <c r="N3024" s="23" t="n">
        <f aca="false">K3024 / $E$2</f>
        <v>0.0427930174563593</v>
      </c>
      <c r="O3024" s="10" t="str">
        <f aca="false">IF(OR(J3024 &lt; 0, I3024 &lt; 0), IF(J3024 &lt; 0, "BUY", "SELL"), "S.W.")</f>
        <v>S.W.</v>
      </c>
      <c r="P3024" s="11" t="n">
        <f aca="false">IF(OR(O3023="BUY", O3023 = "SELL"), IF(O3023 = "BUY", E3024 - B3024, B3024 - E3024), 0)</f>
        <v>5.59000000000003</v>
      </c>
      <c r="Q3024" s="24" t="n">
        <f aca="false">(F3024 - F3023) / F3023</f>
        <v>-0.129751751223658</v>
      </c>
      <c r="R3024" s="25" t="inlineStr">
        <f aca="true">IF(ROW(Q3024) - 2 &gt;= 3, AVERAGE(Q3024:OFFSET(Q3024,1 - $R$2, 0)), "")</f>
        <is>
          <t/>
        </is>
      </c>
    </row>
    <row collapsed="false" customFormat="false" customHeight="false" hidden="false" ht="13.3" outlineLevel="0" r="3025">
      <c r="A3025" s="20" t="n">
        <v>40946</v>
      </c>
      <c r="B3025" s="14" t="n">
        <v>465.25</v>
      </c>
      <c r="C3025" s="15" t="n">
        <v>469.75</v>
      </c>
      <c r="D3025" s="16" t="n">
        <v>464.58</v>
      </c>
      <c r="E3025" s="17" t="n">
        <v>468.83</v>
      </c>
      <c r="F3025" s="18" t="n">
        <v>11293700</v>
      </c>
      <c r="G3025" s="13" t="n">
        <v>466.83</v>
      </c>
      <c r="I3025" s="7" t="n">
        <f aca="false">C3025 - E3024</f>
        <v>5.77999999999997</v>
      </c>
      <c r="J3025" s="8" t="n">
        <f aca="false">E3024 - D3025</f>
        <v>-0.609999999999957</v>
      </c>
      <c r="K3025" s="9" t="n">
        <f aca="false">E3025 - E3024</f>
        <v>4.85999999999996</v>
      </c>
      <c r="L3025" s="21" t="n">
        <f aca="false">I3025 / $E$2</f>
        <v>0.0576558603491269</v>
      </c>
      <c r="M3025" s="22" t="n">
        <f aca="false">J3025 / $E$2</f>
        <v>-0.00608478802992476</v>
      </c>
      <c r="N3025" s="23" t="n">
        <f aca="false">K3025 / $E$2</f>
        <v>0.0484788029925183</v>
      </c>
      <c r="O3025" s="10" t="str">
        <f aca="false">IF(OR(J3025 &lt; 0, I3025 &lt; 0), IF(J3025 &lt; 0, "BUY", "SELL"), "S.W.")</f>
        <v>BUY</v>
      </c>
      <c r="P3025" s="11" t="n">
        <f aca="false">IF(OR(O3024="BUY", O3024 = "SELL"), IF(O3024 = "BUY", E3025 - B3025, B3025 - E3025), 0)</f>
        <v>0</v>
      </c>
      <c r="Q3025" s="24" t="n">
        <f aca="false">(F3025 - F3024) / F3024</f>
        <v>0.267872378642957</v>
      </c>
      <c r="R3025" s="25" t="inlineStr">
        <f aca="true">IF(ROW(Q3025) - 2 &gt;= 3, AVERAGE(Q3025:OFFSET(Q3025,1 - $R$2, 0)), "")</f>
        <is>
          <t/>
        </is>
      </c>
    </row>
    <row collapsed="false" customFormat="false" customHeight="false" hidden="false" ht="13.3" outlineLevel="0" r="3026">
      <c r="A3026" s="20" t="n">
        <v>40947</v>
      </c>
      <c r="B3026" s="14" t="n">
        <v>470.5</v>
      </c>
      <c r="C3026" s="15" t="n">
        <v>476.79</v>
      </c>
      <c r="D3026" s="16" t="n">
        <v>469.7</v>
      </c>
      <c r="E3026" s="17" t="n">
        <v>476.68</v>
      </c>
      <c r="F3026" s="18" t="n">
        <v>14567500</v>
      </c>
      <c r="G3026" s="13" t="n">
        <v>474.64</v>
      </c>
      <c r="I3026" s="7" t="n">
        <f aca="false">C3026 - E3025</f>
        <v>7.96000000000004</v>
      </c>
      <c r="J3026" s="8" t="n">
        <f aca="false">E3025 - D3026</f>
        <v>-0.870000000000005</v>
      </c>
      <c r="K3026" s="9" t="n">
        <f aca="false">E3026 - E3025</f>
        <v>7.85000000000002</v>
      </c>
      <c r="L3026" s="21" t="n">
        <f aca="false">I3026 / $E$2</f>
        <v>0.079401496259352</v>
      </c>
      <c r="M3026" s="22" t="n">
        <f aca="false">J3026 / $E$2</f>
        <v>-0.00867830423940154</v>
      </c>
      <c r="N3026" s="23" t="n">
        <f aca="false">K3026 / $E$2</f>
        <v>0.0783042394014965</v>
      </c>
      <c r="O3026" s="10" t="str">
        <f aca="false">IF(OR(J3026 &lt; 0, I3026 &lt; 0), IF(J3026 &lt; 0, "BUY", "SELL"), "S.W.")</f>
        <v>BUY</v>
      </c>
      <c r="P3026" s="11" t="n">
        <f aca="false">IF(OR(O3025="BUY", O3025 = "SELL"), IF(O3025 = "BUY", E3026 - B3026, B3026 - E3026), 0)</f>
        <v>6.18000000000001</v>
      </c>
      <c r="Q3026" s="24" t="n">
        <f aca="false">(F3026 - F3025) / F3025</f>
        <v>0.289878427796028</v>
      </c>
      <c r="R3026" s="25" t="inlineStr">
        <f aca="true">IF(ROW(Q3026) - 2 &gt;= 3, AVERAGE(Q3026:OFFSET(Q3026,1 - $R$2, 0)), "")</f>
        <is>
          <t/>
        </is>
      </c>
    </row>
    <row collapsed="false" customFormat="false" customHeight="false" hidden="false" ht="13.3" outlineLevel="0" r="3027">
      <c r="A3027" s="20" t="n">
        <v>40948</v>
      </c>
      <c r="B3027" s="14" t="n">
        <v>480.76</v>
      </c>
      <c r="C3027" s="15" t="n">
        <v>496.75</v>
      </c>
      <c r="D3027" s="16" t="n">
        <v>480.56</v>
      </c>
      <c r="E3027" s="17" t="n">
        <v>493.17</v>
      </c>
      <c r="F3027" s="18" t="n">
        <v>31579100</v>
      </c>
      <c r="G3027" s="13" t="n">
        <v>491.06</v>
      </c>
      <c r="I3027" s="7" t="n">
        <f aca="false">C3027 - E3026</f>
        <v>20.07</v>
      </c>
      <c r="J3027" s="8" t="n">
        <f aca="false">E3026 - D3027</f>
        <v>-3.88</v>
      </c>
      <c r="K3027" s="9" t="n">
        <f aca="false">E3027 - E3026</f>
        <v>16.49</v>
      </c>
      <c r="L3027" s="21" t="n">
        <f aca="false">I3027 / $E$2</f>
        <v>0.200199501246883</v>
      </c>
      <c r="M3027" s="22" t="n">
        <f aca="false">J3027 / $E$2</f>
        <v>-0.0387032418952618</v>
      </c>
      <c r="N3027" s="23" t="n">
        <f aca="false">K3027 / $E$2</f>
        <v>0.164488778054863</v>
      </c>
      <c r="O3027" s="10" t="str">
        <f aca="false">IF(OR(J3027 &lt; 0, I3027 &lt; 0), IF(J3027 &lt; 0, "BUY", "SELL"), "S.W.")</f>
        <v>BUY</v>
      </c>
      <c r="P3027" s="11" t="n">
        <f aca="false">IF(OR(O3026="BUY", O3026 = "SELL"), IF(O3026 = "BUY", E3027 - B3027, B3027 - E3027), 0)</f>
        <v>12.41</v>
      </c>
      <c r="Q3027" s="24" t="n">
        <f aca="false">(F3027 - F3026) / F3026</f>
        <v>1.16777758709456</v>
      </c>
      <c r="R3027" s="25" t="inlineStr">
        <f aca="true">IF(ROW(Q3027) - 2 &gt;= 3, AVERAGE(Q3027:OFFSET(Q3027,1 - $R$2, 0)), "")</f>
        <is>
          <t/>
        </is>
      </c>
    </row>
    <row collapsed="false" customFormat="false" customHeight="false" hidden="false" ht="13.3" outlineLevel="0" r="3028">
      <c r="A3028" s="20" t="n">
        <v>40949</v>
      </c>
      <c r="B3028" s="14" t="n">
        <v>490.96</v>
      </c>
      <c r="C3028" s="15" t="n">
        <v>497.62</v>
      </c>
      <c r="D3028" s="16" t="n">
        <v>488.55</v>
      </c>
      <c r="E3028" s="17" t="n">
        <v>493.42</v>
      </c>
      <c r="F3028" s="18" t="n">
        <v>22546500</v>
      </c>
      <c r="G3028" s="13" t="n">
        <v>491.31</v>
      </c>
      <c r="I3028" s="7" t="n">
        <f aca="false">C3028 - E3027</f>
        <v>4.44999999999999</v>
      </c>
      <c r="J3028" s="8" t="n">
        <f aca="false">E3027 - D3028</f>
        <v>4.62</v>
      </c>
      <c r="K3028" s="9" t="n">
        <f aca="false">E3028 - E3027</f>
        <v>0.25</v>
      </c>
      <c r="L3028" s="21" t="n">
        <f aca="false">I3028 / $E$2</f>
        <v>0.0443890274314213</v>
      </c>
      <c r="M3028" s="22" t="n">
        <f aca="false">J3028 / $E$2</f>
        <v>0.0460847880299252</v>
      </c>
      <c r="N3028" s="23" t="n">
        <f aca="false">K3028 / $E$2</f>
        <v>0.00249376558603491</v>
      </c>
      <c r="O3028" s="10" t="str">
        <f aca="false">IF(OR(J3028 &lt; 0, I3028 &lt; 0), IF(J3028 &lt; 0, "BUY", "SELL"), "S.W.")</f>
        <v>S.W.</v>
      </c>
      <c r="P3028" s="11" t="n">
        <f aca="false">IF(OR(O3027="BUY", O3027 = "SELL"), IF(O3027 = "BUY", E3028 - B3028, B3028 - E3028), 0)</f>
        <v>2.46000000000004</v>
      </c>
      <c r="Q3028" s="24" t="n">
        <f aca="false">(F3028 - F3027) / F3027</f>
        <v>-0.286030950850404</v>
      </c>
      <c r="R3028" s="25" t="inlineStr">
        <f aca="true">IF(ROW(Q3028) - 2 &gt;= 3, AVERAGE(Q3028:OFFSET(Q3028,1 - $R$2, 0)), "")</f>
        <is>
          <t/>
        </is>
      </c>
    </row>
    <row collapsed="false" customFormat="false" customHeight="false" hidden="false" ht="13.3" outlineLevel="0" r="3029">
      <c r="A3029" s="20" t="n">
        <v>40952</v>
      </c>
      <c r="B3029" s="14" t="n">
        <v>499.53</v>
      </c>
      <c r="C3029" s="15" t="n">
        <v>503.83</v>
      </c>
      <c r="D3029" s="16" t="n">
        <v>497.09</v>
      </c>
      <c r="E3029" s="17" t="n">
        <v>502.6</v>
      </c>
      <c r="F3029" s="18" t="n">
        <v>18472000</v>
      </c>
      <c r="G3029" s="13" t="n">
        <v>500.45</v>
      </c>
      <c r="I3029" s="7" t="n">
        <f aca="false">C3029 - E3028</f>
        <v>10.41</v>
      </c>
      <c r="J3029" s="8" t="n">
        <f aca="false">E3028 - D3029</f>
        <v>-3.66999999999996</v>
      </c>
      <c r="K3029" s="9" t="n">
        <f aca="false">E3029 - E3028</f>
        <v>9.18000000000001</v>
      </c>
      <c r="L3029" s="21" t="n">
        <f aca="false">I3029 / $E$2</f>
        <v>0.103840399002493</v>
      </c>
      <c r="M3029" s="22" t="n">
        <f aca="false">J3029 / $E$2</f>
        <v>-0.0366084788029921</v>
      </c>
      <c r="N3029" s="23" t="n">
        <f aca="false">K3029 / $E$2</f>
        <v>0.0915710723192021</v>
      </c>
      <c r="O3029" s="10" t="str">
        <f aca="false">IF(OR(J3029 &lt; 0, I3029 &lt; 0), IF(J3029 &lt; 0, "BUY", "SELL"), "S.W.")</f>
        <v>BUY</v>
      </c>
      <c r="P3029" s="11" t="n">
        <f aca="false">IF(OR(O3028="BUY", O3028 = "SELL"), IF(O3028 = "BUY", E3029 - B3029, B3029 - E3029), 0)</f>
        <v>0</v>
      </c>
      <c r="Q3029" s="24" t="n">
        <f aca="false">(F3029 - F3028) / F3028</f>
        <v>-0.180715410374116</v>
      </c>
      <c r="R3029" s="25" t="inlineStr">
        <f aca="true">IF(ROW(Q3029) - 2 &gt;= 3, AVERAGE(Q3029:OFFSET(Q3029,1 - $R$2, 0)), "")</f>
        <is>
          <t/>
        </is>
      </c>
    </row>
    <row collapsed="false" customFormat="false" customHeight="false" hidden="false" ht="13.3" outlineLevel="0" r="3030">
      <c r="A3030" s="20" t="n">
        <v>40953</v>
      </c>
      <c r="B3030" s="14" t="n">
        <v>504.66</v>
      </c>
      <c r="C3030" s="15" t="n">
        <v>509.56</v>
      </c>
      <c r="D3030" s="16" t="n">
        <v>502</v>
      </c>
      <c r="E3030" s="17" t="n">
        <v>509.46</v>
      </c>
      <c r="F3030" s="18" t="n">
        <v>16442800</v>
      </c>
      <c r="G3030" s="13" t="n">
        <v>507.28</v>
      </c>
      <c r="I3030" s="7" t="n">
        <f aca="false">C3030 - E3029</f>
        <v>6.95999999999998</v>
      </c>
      <c r="J3030" s="8" t="n">
        <f aca="false">E3029 - D3030</f>
        <v>0.600000000000023</v>
      </c>
      <c r="K3030" s="9" t="n">
        <f aca="false">E3030 - E3029</f>
        <v>6.85999999999996</v>
      </c>
      <c r="L3030" s="21" t="n">
        <f aca="false">I3030 / $E$2</f>
        <v>0.0694264339152118</v>
      </c>
      <c r="M3030" s="22" t="n">
        <f aca="false">J3030 / $E$2</f>
        <v>0.00598503740648402</v>
      </c>
      <c r="N3030" s="23" t="n">
        <f aca="false">K3030 / $E$2</f>
        <v>0.0684289276807976</v>
      </c>
      <c r="O3030" s="10" t="str">
        <f aca="false">IF(OR(J3030 &lt; 0, I3030 &lt; 0), IF(J3030 &lt; 0, "BUY", "SELL"), "S.W.")</f>
        <v>S.W.</v>
      </c>
      <c r="P3030" s="11" t="n">
        <f aca="false">IF(OR(O3029="BUY", O3029 = "SELL"), IF(O3029 = "BUY", E3030 - B3030, B3030 - E3030), 0)</f>
        <v>4.79999999999995</v>
      </c>
      <c r="Q3030" s="24" t="n">
        <f aca="false">(F3030 - F3029) / F3029</f>
        <v>-0.109852750108272</v>
      </c>
      <c r="R3030" s="25" t="inlineStr">
        <f aca="true">IF(ROW(Q3030) - 2 &gt;= 3, AVERAGE(Q3030:OFFSET(Q3030,1 - $R$2, 0)), "")</f>
        <is>
          <t/>
        </is>
      </c>
    </row>
    <row collapsed="false" customFormat="false" customHeight="false" hidden="false" ht="13.3" outlineLevel="0" r="3031">
      <c r="A3031" s="20" t="n">
        <v>40954</v>
      </c>
      <c r="B3031" s="14" t="n">
        <v>514.26</v>
      </c>
      <c r="C3031" s="15" t="n">
        <v>526.29</v>
      </c>
      <c r="D3031" s="16" t="n">
        <v>496.89</v>
      </c>
      <c r="E3031" s="17" t="n">
        <v>497.67</v>
      </c>
      <c r="F3031" s="18" t="n">
        <v>53790000</v>
      </c>
      <c r="G3031" s="13" t="n">
        <v>495.54</v>
      </c>
      <c r="I3031" s="7" t="n">
        <f aca="false">C3031 - E3030</f>
        <v>16.83</v>
      </c>
      <c r="J3031" s="8" t="n">
        <f aca="false">E3030 - D3031</f>
        <v>12.57</v>
      </c>
      <c r="K3031" s="9" t="n">
        <f aca="false">E3031 - E3030</f>
        <v>-11.79</v>
      </c>
      <c r="L3031" s="21" t="n">
        <f aca="false">I3031 / $E$2</f>
        <v>0.16788029925187</v>
      </c>
      <c r="M3031" s="22" t="n">
        <f aca="false">J3031 / $E$2</f>
        <v>0.125386533665835</v>
      </c>
      <c r="N3031" s="23" t="n">
        <f aca="false">K3031 / $E$2</f>
        <v>-0.117605985037406</v>
      </c>
      <c r="O3031" s="10" t="str">
        <f aca="false">IF(OR(J3031 &lt; 0, I3031 &lt; 0), IF(J3031 &lt; 0, "BUY", "SELL"), "S.W.")</f>
        <v>S.W.</v>
      </c>
      <c r="P3031" s="11" t="n">
        <f aca="false">IF(OR(O3030="BUY", O3030 = "SELL"), IF(O3030 = "BUY", E3031 - B3031, B3031 - E3031), 0)</f>
        <v>0</v>
      </c>
      <c r="Q3031" s="24" t="n">
        <f aca="false">(F3031 - F3030) / F3030</f>
        <v>2.27134064757827</v>
      </c>
      <c r="R3031" s="25" t="inlineStr">
        <f aca="true">IF(ROW(Q3031) - 2 &gt;= 3, AVERAGE(Q3031:OFFSET(Q3031,1 - $R$2, 0)), "")</f>
        <is>
          <t/>
        </is>
      </c>
    </row>
    <row collapsed="false" customFormat="false" customHeight="false" hidden="false" ht="13.3" outlineLevel="0" r="3032">
      <c r="A3032" s="20" t="n">
        <v>40955</v>
      </c>
      <c r="B3032" s="14" t="n">
        <v>491.5</v>
      </c>
      <c r="C3032" s="15" t="n">
        <v>504.89</v>
      </c>
      <c r="D3032" s="16" t="n">
        <v>486.63</v>
      </c>
      <c r="E3032" s="17" t="n">
        <v>502.21</v>
      </c>
      <c r="F3032" s="18" t="n">
        <v>33734000</v>
      </c>
      <c r="G3032" s="13" t="n">
        <v>500.06</v>
      </c>
      <c r="I3032" s="7" t="n">
        <f aca="false">C3032 - E3031</f>
        <v>7.21999999999997</v>
      </c>
      <c r="J3032" s="8" t="n">
        <f aca="false">E3031 - D3032</f>
        <v>11.04</v>
      </c>
      <c r="K3032" s="9" t="n">
        <f aca="false">E3032 - E3031</f>
        <v>4.53999999999996</v>
      </c>
      <c r="L3032" s="21" t="n">
        <f aca="false">I3032 / $E$2</f>
        <v>0.072019950124688</v>
      </c>
      <c r="M3032" s="22" t="n">
        <f aca="false">J3032 / $E$2</f>
        <v>0.110124688279302</v>
      </c>
      <c r="N3032" s="23" t="n">
        <f aca="false">K3032 / $E$2</f>
        <v>0.0452867830423937</v>
      </c>
      <c r="O3032" s="10" t="str">
        <f aca="false">IF(OR(J3032 &lt; 0, I3032 &lt; 0), IF(J3032 &lt; 0, "BUY", "SELL"), "S.W.")</f>
        <v>S.W.</v>
      </c>
      <c r="P3032" s="11" t="n">
        <f aca="false">IF(OR(O3031="BUY", O3031 = "SELL"), IF(O3031 = "BUY", E3032 - B3032, B3032 - E3032), 0)</f>
        <v>0</v>
      </c>
      <c r="Q3032" s="24" t="n">
        <f aca="false">(F3032 - F3031) / F3031</f>
        <v>-0.372857408440231</v>
      </c>
      <c r="R3032" s="25" t="inlineStr">
        <f aca="true">IF(ROW(Q3032) - 2 &gt;= 3, AVERAGE(Q3032:OFFSET(Q3032,1 - $R$2, 0)), "")</f>
        <is>
          <t/>
        </is>
      </c>
    </row>
    <row collapsed="false" customFormat="false" customHeight="false" hidden="false" ht="13.3" outlineLevel="0" r="3033">
      <c r="A3033" s="20" t="n">
        <v>40956</v>
      </c>
      <c r="B3033" s="14" t="n">
        <v>503.11</v>
      </c>
      <c r="C3033" s="15" t="n">
        <v>507.77</v>
      </c>
      <c r="D3033" s="16" t="n">
        <v>500.3</v>
      </c>
      <c r="E3033" s="17" t="n">
        <v>502.12</v>
      </c>
      <c r="F3033" s="18" t="n">
        <v>19135900</v>
      </c>
      <c r="G3033" s="13" t="n">
        <v>499.97</v>
      </c>
      <c r="I3033" s="7" t="n">
        <f aca="false">C3033 - E3032</f>
        <v>5.56</v>
      </c>
      <c r="J3033" s="8" t="n">
        <f aca="false">E3032 - D3033</f>
        <v>1.90999999999997</v>
      </c>
      <c r="K3033" s="9" t="n">
        <f aca="false">E3033 - E3032</f>
        <v>-0.089999999999975</v>
      </c>
      <c r="L3033" s="21" t="n">
        <f aca="false">I3033 / $E$2</f>
        <v>0.0554613466334165</v>
      </c>
      <c r="M3033" s="22" t="n">
        <f aca="false">J3033 / $E$2</f>
        <v>0.0190523690773064</v>
      </c>
      <c r="N3033" s="23" t="n">
        <f aca="false">K3033 / $E$2</f>
        <v>-0.000897755610972319</v>
      </c>
      <c r="O3033" s="10" t="str">
        <f aca="false">IF(OR(J3033 &lt; 0, I3033 &lt; 0), IF(J3033 &lt; 0, "BUY", "SELL"), "S.W.")</f>
        <v>S.W.</v>
      </c>
      <c r="P3033" s="11" t="n">
        <f aca="false">IF(OR(O3032="BUY", O3032 = "SELL"), IF(O3032 = "BUY", E3033 - B3033, B3033 - E3033), 0)</f>
        <v>0</v>
      </c>
      <c r="Q3033" s="24" t="n">
        <f aca="false">(F3033 - F3032) / F3032</f>
        <v>-0.432741447797474</v>
      </c>
      <c r="R3033" s="25" t="inlineStr">
        <f aca="true">IF(ROW(Q3033) - 2 &gt;= 3, AVERAGE(Q3033:OFFSET(Q3033,1 - $R$2, 0)), "")</f>
        <is>
          <t/>
        </is>
      </c>
    </row>
    <row collapsed="false" customFormat="false" customHeight="false" hidden="false" ht="13.3" outlineLevel="0" r="3034">
      <c r="A3034" s="20" t="n">
        <v>40960</v>
      </c>
      <c r="B3034" s="14" t="n">
        <v>506.88</v>
      </c>
      <c r="C3034" s="15" t="n">
        <v>514.85</v>
      </c>
      <c r="D3034" s="16" t="n">
        <v>504.12</v>
      </c>
      <c r="E3034" s="17" t="n">
        <v>514.85</v>
      </c>
      <c r="F3034" s="18" t="n">
        <v>21628400</v>
      </c>
      <c r="G3034" s="13" t="n">
        <v>512.65</v>
      </c>
      <c r="I3034" s="7" t="n">
        <f aca="false">C3034 - E3033</f>
        <v>12.73</v>
      </c>
      <c r="J3034" s="8" t="n">
        <f aca="false">E3033 - D3034</f>
        <v>-2</v>
      </c>
      <c r="K3034" s="9" t="n">
        <f aca="false">E3034 - E3033</f>
        <v>12.73</v>
      </c>
      <c r="L3034" s="21" t="n">
        <f aca="false">I3034 / $E$2</f>
        <v>0.126982543640898</v>
      </c>
      <c r="M3034" s="22" t="n">
        <f aca="false">J3034 / $E$2</f>
        <v>-0.0199501246882793</v>
      </c>
      <c r="N3034" s="23" t="n">
        <f aca="false">K3034 / $E$2</f>
        <v>0.126982543640898</v>
      </c>
      <c r="O3034" s="10" t="str">
        <f aca="false">IF(OR(J3034 &lt; 0, I3034 &lt; 0), IF(J3034 &lt; 0, "BUY", "SELL"), "S.W.")</f>
        <v>BUY</v>
      </c>
      <c r="P3034" s="11" t="n">
        <f aca="false">IF(OR(O3033="BUY", O3033 = "SELL"), IF(O3033 = "BUY", E3034 - B3034, B3034 - E3034), 0)</f>
        <v>0</v>
      </c>
      <c r="Q3034" s="24" t="n">
        <f aca="false">(F3034 - F3033) / F3033</f>
        <v>0.130252561938555</v>
      </c>
      <c r="R3034" s="25" t="inlineStr">
        <f aca="true">IF(ROW(Q3034) - 2 &gt;= 3, AVERAGE(Q3034:OFFSET(Q3034,1 - $R$2, 0)), "")</f>
        <is>
          <t/>
        </is>
      </c>
    </row>
    <row collapsed="false" customFormat="false" customHeight="false" hidden="false" ht="13.3" outlineLevel="0" r="3035">
      <c r="A3035" s="20" t="n">
        <v>40961</v>
      </c>
      <c r="B3035" s="14" t="n">
        <v>513.08</v>
      </c>
      <c r="C3035" s="15" t="n">
        <v>515.49</v>
      </c>
      <c r="D3035" s="16" t="n">
        <v>509.07</v>
      </c>
      <c r="E3035" s="17" t="n">
        <v>513.04</v>
      </c>
      <c r="F3035" s="18" t="n">
        <v>17260800</v>
      </c>
      <c r="G3035" s="13" t="n">
        <v>510.85</v>
      </c>
      <c r="I3035" s="7" t="n">
        <f aca="false">C3035 - E3034</f>
        <v>0.639999999999986</v>
      </c>
      <c r="J3035" s="8" t="n">
        <f aca="false">E3034 - D3035</f>
        <v>5.78000000000003</v>
      </c>
      <c r="K3035" s="9" t="n">
        <f aca="false">E3035 - E3034</f>
        <v>-1.81000000000006</v>
      </c>
      <c r="L3035" s="21" t="n">
        <f aca="false">I3035 / $E$2</f>
        <v>0.00638403990024924</v>
      </c>
      <c r="M3035" s="22" t="n">
        <f aca="false">J3035 / $E$2</f>
        <v>0.0576558603491275</v>
      </c>
      <c r="N3035" s="23" t="n">
        <f aca="false">K3035 / $E$2</f>
        <v>-0.0180548628428934</v>
      </c>
      <c r="O3035" s="10" t="str">
        <f aca="false">IF(OR(J3035 &lt; 0, I3035 &lt; 0), IF(J3035 &lt; 0, "BUY", "SELL"), "S.W.")</f>
        <v>S.W.</v>
      </c>
      <c r="P3035" s="11" t="n">
        <f aca="false">IF(OR(O3034="BUY", O3034 = "SELL"), IF(O3034 = "BUY", E3035 - B3035, B3035 - E3035), 0)</f>
        <v>-0.0400000000000773</v>
      </c>
      <c r="Q3035" s="24" t="n">
        <f aca="false">(F3035 - F3034) / F3034</f>
        <v>-0.20193819237669</v>
      </c>
      <c r="R3035" s="25" t="inlineStr">
        <f aca="true">IF(ROW(Q3035) - 2 &gt;= 3, AVERAGE(Q3035:OFFSET(Q3035,1 - $R$2, 0)), "")</f>
        <is>
          <t/>
        </is>
      </c>
    </row>
    <row collapsed="false" customFormat="false" customHeight="false" hidden="false" ht="13.3" outlineLevel="0" r="3036">
      <c r="A3036" s="20" t="n">
        <v>40962</v>
      </c>
      <c r="B3036" s="14" t="n">
        <v>515.08</v>
      </c>
      <c r="C3036" s="15" t="n">
        <v>517.83</v>
      </c>
      <c r="D3036" s="16" t="n">
        <v>509.5</v>
      </c>
      <c r="E3036" s="17" t="n">
        <v>516.39</v>
      </c>
      <c r="F3036" s="18" t="n">
        <v>20286700</v>
      </c>
      <c r="G3036" s="13" t="n">
        <v>514.18</v>
      </c>
      <c r="I3036" s="7" t="n">
        <f aca="false">C3036 - E3035</f>
        <v>4.79000000000008</v>
      </c>
      <c r="J3036" s="8" t="n">
        <f aca="false">E3035 - D3036</f>
        <v>3.53999999999996</v>
      </c>
      <c r="K3036" s="9" t="n">
        <f aca="false">E3036 - E3035</f>
        <v>3.35000000000002</v>
      </c>
      <c r="L3036" s="21" t="n">
        <f aca="false">I3036 / $E$2</f>
        <v>0.0477805486284297</v>
      </c>
      <c r="M3036" s="22" t="n">
        <f aca="false">J3036 / $E$2</f>
        <v>0.035311720698254</v>
      </c>
      <c r="N3036" s="23" t="n">
        <f aca="false">K3036 / $E$2</f>
        <v>0.0334164588528681</v>
      </c>
      <c r="O3036" s="10" t="str">
        <f aca="false">IF(OR(J3036 &lt; 0, I3036 &lt; 0), IF(J3036 &lt; 0, "BUY", "SELL"), "S.W.")</f>
        <v>S.W.</v>
      </c>
      <c r="P3036" s="11" t="n">
        <f aca="false">IF(OR(O3035="BUY", O3035 = "SELL"), IF(O3035 = "BUY", E3036 - B3036, B3036 - E3036), 0)</f>
        <v>0</v>
      </c>
      <c r="Q3036" s="24" t="n">
        <f aca="false">(F3036 - F3035) / F3035</f>
        <v>0.175304736744531</v>
      </c>
      <c r="R3036" s="25" t="inlineStr">
        <f aca="true">IF(ROW(Q3036) - 2 &gt;= 3, AVERAGE(Q3036:OFFSET(Q3036,1 - $R$2, 0)), "")</f>
        <is>
          <t/>
        </is>
      </c>
    </row>
    <row collapsed="false" customFormat="false" customHeight="false" hidden="false" ht="13.3" outlineLevel="0" r="3037">
      <c r="A3037" s="20" t="n">
        <v>40963</v>
      </c>
      <c r="B3037" s="14" t="n">
        <v>519.67</v>
      </c>
      <c r="C3037" s="15" t="n">
        <v>522.9</v>
      </c>
      <c r="D3037" s="16" t="n">
        <v>518.64</v>
      </c>
      <c r="E3037" s="17" t="n">
        <v>522.41</v>
      </c>
      <c r="F3037" s="18" t="n">
        <v>14824000</v>
      </c>
      <c r="G3037" s="13" t="n">
        <v>520.18</v>
      </c>
      <c r="I3037" s="7" t="n">
        <f aca="false">C3037 - E3036</f>
        <v>6.50999999999999</v>
      </c>
      <c r="J3037" s="8" t="n">
        <f aca="false">E3036 - D3037</f>
        <v>-2.25</v>
      </c>
      <c r="K3037" s="9" t="n">
        <f aca="false">E3037 - E3036</f>
        <v>6.01999999999998</v>
      </c>
      <c r="L3037" s="21" t="n">
        <f aca="false">I3037 / $E$2</f>
        <v>0.064937655860349</v>
      </c>
      <c r="M3037" s="22" t="n">
        <f aca="false">J3037 / $E$2</f>
        <v>-0.0224438902743142</v>
      </c>
      <c r="N3037" s="23" t="n">
        <f aca="false">K3037 / $E$2</f>
        <v>0.0600498753117205</v>
      </c>
      <c r="O3037" s="10" t="str">
        <f aca="false">IF(OR(J3037 &lt; 0, I3037 &lt; 0), IF(J3037 &lt; 0, "BUY", "SELL"), "S.W.")</f>
        <v>BUY</v>
      </c>
      <c r="P3037" s="11" t="n">
        <f aca="false">IF(OR(O3036="BUY", O3036 = "SELL"), IF(O3036 = "BUY", E3037 - B3037, B3037 - E3037), 0)</f>
        <v>0</v>
      </c>
      <c r="Q3037" s="24" t="n">
        <f aca="false">(F3037 - F3036) / F3036</f>
        <v>-0.269274943682314</v>
      </c>
      <c r="R3037" s="25" t="inlineStr">
        <f aca="true">IF(ROW(Q3037) - 2 &gt;= 3, AVERAGE(Q3037:OFFSET(Q3037,1 - $R$2, 0)), "")</f>
        <is>
          <t/>
        </is>
      </c>
    </row>
    <row collapsed="false" customFormat="false" customHeight="false" hidden="false" ht="13.3" outlineLevel="0" r="3038">
      <c r="A3038" s="20" t="n">
        <v>40966</v>
      </c>
      <c r="B3038" s="14" t="n">
        <v>521.31</v>
      </c>
      <c r="C3038" s="15" t="n">
        <v>528.5</v>
      </c>
      <c r="D3038" s="16" t="n">
        <v>516.28</v>
      </c>
      <c r="E3038" s="17" t="n">
        <v>525.76</v>
      </c>
      <c r="F3038" s="18" t="n">
        <v>19556500</v>
      </c>
      <c r="G3038" s="13" t="n">
        <v>523.51</v>
      </c>
      <c r="I3038" s="7" t="n">
        <f aca="false">C3038 - E3037</f>
        <v>6.09000000000003</v>
      </c>
      <c r="J3038" s="8" t="n">
        <f aca="false">E3037 - D3038</f>
        <v>6.13</v>
      </c>
      <c r="K3038" s="9" t="n">
        <f aca="false">E3038 - E3037</f>
        <v>3.35000000000002</v>
      </c>
      <c r="L3038" s="21" t="n">
        <f aca="false">I3038 / $E$2</f>
        <v>0.0607481296758108</v>
      </c>
      <c r="M3038" s="22" t="n">
        <f aca="false">J3038 / $E$2</f>
        <v>0.061147132169576</v>
      </c>
      <c r="N3038" s="23" t="n">
        <f aca="false">K3038 / $E$2</f>
        <v>0.0334164588528681</v>
      </c>
      <c r="O3038" s="10" t="str">
        <f aca="false">IF(OR(J3038 &lt; 0, I3038 &lt; 0), IF(J3038 &lt; 0, "BUY", "SELL"), "S.W.")</f>
        <v>S.W.</v>
      </c>
      <c r="P3038" s="11" t="n">
        <f aca="false">IF(OR(O3037="BUY", O3037 = "SELL"), IF(O3037 = "BUY", E3038 - B3038, B3038 - E3038), 0)</f>
        <v>4.45000000000005</v>
      </c>
      <c r="Q3038" s="24" t="n">
        <f aca="false">(F3038 - F3037) / F3037</f>
        <v>0.319245817593092</v>
      </c>
      <c r="R3038" s="25" t="inlineStr">
        <f aca="true">IF(ROW(Q3038) - 2 &gt;= 3, AVERAGE(Q3038:OFFSET(Q3038,1 - $R$2, 0)), "")</f>
        <is>
          <t/>
        </is>
      </c>
    </row>
    <row collapsed="false" customFormat="false" customHeight="false" hidden="false" ht="13.3" outlineLevel="0" r="3039">
      <c r="A3039" s="20" t="n">
        <v>40967</v>
      </c>
      <c r="B3039" s="14" t="n">
        <v>527.96</v>
      </c>
      <c r="C3039" s="15" t="n">
        <v>535.41</v>
      </c>
      <c r="D3039" s="16" t="n">
        <v>525.85</v>
      </c>
      <c r="E3039" s="17" t="n">
        <v>535.41</v>
      </c>
      <c r="F3039" s="18" t="n">
        <v>21442400</v>
      </c>
      <c r="G3039" s="13" t="n">
        <v>533.12</v>
      </c>
      <c r="I3039" s="7" t="n">
        <f aca="false">C3039 - E3038</f>
        <v>9.64999999999998</v>
      </c>
      <c r="J3039" s="8" t="n">
        <f aca="false">E3038 - D3039</f>
        <v>-0.0900000000000318</v>
      </c>
      <c r="K3039" s="9" t="n">
        <f aca="false">E3039 - E3038</f>
        <v>9.64999999999998</v>
      </c>
      <c r="L3039" s="21" t="n">
        <f aca="false">I3039 / $E$2</f>
        <v>0.0962593516209474</v>
      </c>
      <c r="M3039" s="22" t="n">
        <f aca="false">J3039 / $E$2</f>
        <v>-0.000897755610972886</v>
      </c>
      <c r="N3039" s="23" t="n">
        <f aca="false">K3039 / $E$2</f>
        <v>0.0962593516209474</v>
      </c>
      <c r="O3039" s="10" t="str">
        <f aca="false">IF(OR(J3039 &lt; 0, I3039 &lt; 0), IF(J3039 &lt; 0, "BUY", "SELL"), "S.W.")</f>
        <v>BUY</v>
      </c>
      <c r="P3039" s="11" t="n">
        <f aca="false">IF(OR(O3038="BUY", O3038 = "SELL"), IF(O3038 = "BUY", E3039 - B3039, B3039 - E3039), 0)</f>
        <v>0</v>
      </c>
      <c r="Q3039" s="24" t="n">
        <f aca="false">(F3039 - F3038) / F3038</f>
        <v>0.0964334108864061</v>
      </c>
      <c r="R3039" s="25" t="inlineStr">
        <f aca="true">IF(ROW(Q3039) - 2 &gt;= 3, AVERAGE(Q3039:OFFSET(Q3039,1 - $R$2, 0)), "")</f>
        <is>
          <t/>
        </is>
      </c>
    </row>
    <row collapsed="false" customFormat="false" customHeight="false" hidden="false" ht="13.3" outlineLevel="0" r="3040">
      <c r="A3040" s="20" t="n">
        <v>40968</v>
      </c>
      <c r="B3040" s="14" t="n">
        <v>541.56</v>
      </c>
      <c r="C3040" s="15" t="n">
        <v>547.61</v>
      </c>
      <c r="D3040" s="16" t="n">
        <v>535.7</v>
      </c>
      <c r="E3040" s="17" t="n">
        <v>542.44</v>
      </c>
      <c r="F3040" s="18" t="n">
        <v>34000400</v>
      </c>
      <c r="G3040" s="13" t="n">
        <v>540.12</v>
      </c>
      <c r="I3040" s="7" t="n">
        <f aca="false">C3040 - E3039</f>
        <v>12.2</v>
      </c>
      <c r="J3040" s="8" t="n">
        <f aca="false">E3039 - D3040</f>
        <v>-0.290000000000077</v>
      </c>
      <c r="K3040" s="9" t="n">
        <f aca="false">E3040 - E3039</f>
        <v>7.03000000000009</v>
      </c>
      <c r="L3040" s="21" t="n">
        <f aca="false">I3040 / $E$2</f>
        <v>0.121695760598504</v>
      </c>
      <c r="M3040" s="22" t="n">
        <f aca="false">J3040 / $E$2</f>
        <v>-0.00289276807980127</v>
      </c>
      <c r="N3040" s="23" t="n">
        <f aca="false">K3040 / $E$2</f>
        <v>0.0701246882793026</v>
      </c>
      <c r="O3040" s="10" t="str">
        <f aca="false">IF(OR(J3040 &lt; 0, I3040 &lt; 0), IF(J3040 &lt; 0, "BUY", "SELL"), "S.W.")</f>
        <v>BUY</v>
      </c>
      <c r="P3040" s="11" t="n">
        <f aca="false">IF(OR(O3039="BUY", O3039 = "SELL"), IF(O3039 = "BUY", E3040 - B3040, B3040 - E3040), 0)</f>
        <v>0.880000000000109</v>
      </c>
      <c r="Q3040" s="24" t="n">
        <f aca="false">(F3040 - F3039) / F3039</f>
        <v>0.585662052755289</v>
      </c>
      <c r="R3040" s="25" t="inlineStr">
        <f aca="true">IF(ROW(Q3040) - 2 &gt;= 3, AVERAGE(Q3040:OFFSET(Q3040,1 - $R$2, 0)), "")</f>
        <is>
          <t/>
        </is>
      </c>
    </row>
    <row collapsed="false" customFormat="false" customHeight="false" hidden="false" ht="13.3" outlineLevel="0" r="3041">
      <c r="A3041" s="20" t="n">
        <v>40969</v>
      </c>
      <c r="B3041" s="14" t="n">
        <v>548.17</v>
      </c>
      <c r="C3041" s="15" t="n">
        <v>548.21</v>
      </c>
      <c r="D3041" s="16" t="n">
        <v>538.77</v>
      </c>
      <c r="E3041" s="17" t="n">
        <v>544.47</v>
      </c>
      <c r="F3041" s="18" t="n">
        <v>24402500</v>
      </c>
      <c r="G3041" s="13" t="n">
        <v>542.14</v>
      </c>
      <c r="I3041" s="7" t="n">
        <f aca="false">C3041 - E3040</f>
        <v>5.76999999999998</v>
      </c>
      <c r="J3041" s="8" t="n">
        <f aca="false">E3040 - D3041</f>
        <v>3.67000000000007</v>
      </c>
      <c r="K3041" s="9" t="n">
        <f aca="false">E3041 - E3040</f>
        <v>2.02999999999997</v>
      </c>
      <c r="L3041" s="21" t="n">
        <f aca="false">I3041 / $E$2</f>
        <v>0.0575561097256856</v>
      </c>
      <c r="M3041" s="22" t="n">
        <f aca="false">J3041 / $E$2</f>
        <v>0.0366084788029932</v>
      </c>
      <c r="N3041" s="23" t="n">
        <f aca="false">K3041 / $E$2</f>
        <v>0.0202493765586032</v>
      </c>
      <c r="O3041" s="10" t="str">
        <f aca="false">IF(OR(J3041 &lt; 0, I3041 &lt; 0), IF(J3041 &lt; 0, "BUY", "SELL"), "S.W.")</f>
        <v>S.W.</v>
      </c>
      <c r="P3041" s="11" t="n">
        <f aca="false">IF(OR(O3040="BUY", O3040 = "SELL"), IF(O3040 = "BUY", E3041 - B3041, B3041 - E3041), 0)</f>
        <v>-3.69999999999993</v>
      </c>
      <c r="Q3041" s="24" t="n">
        <f aca="false">(F3041 - F3040) / F3040</f>
        <v>-0.282287855436995</v>
      </c>
      <c r="R3041" s="25" t="inlineStr">
        <f aca="true">IF(ROW(Q3041) - 2 &gt;= 3, AVERAGE(Q3041:OFFSET(Q3041,1 - $R$2, 0)), "")</f>
        <is>
          <t/>
        </is>
      </c>
    </row>
    <row collapsed="false" customFormat="false" customHeight="false" hidden="false" ht="13.3" outlineLevel="0" r="3042">
      <c r="A3042" s="20" t="n">
        <v>40970</v>
      </c>
      <c r="B3042" s="14" t="n">
        <v>544.24</v>
      </c>
      <c r="C3042" s="15" t="n">
        <v>546.8</v>
      </c>
      <c r="D3042" s="16" t="n">
        <v>542.52</v>
      </c>
      <c r="E3042" s="17" t="n">
        <v>545.18</v>
      </c>
      <c r="F3042" s="18" t="n">
        <v>15418300</v>
      </c>
      <c r="G3042" s="13" t="n">
        <v>542.85</v>
      </c>
      <c r="I3042" s="7" t="n">
        <f aca="false">C3042 - E3041</f>
        <v>2.32999999999993</v>
      </c>
      <c r="J3042" s="8" t="n">
        <f aca="false">E3041 - D3042</f>
        <v>1.95000000000005</v>
      </c>
      <c r="K3042" s="9" t="n">
        <f aca="false">E3042 - E3041</f>
        <v>0.709999999999923</v>
      </c>
      <c r="L3042" s="21" t="n">
        <f aca="false">I3042 / $E$2</f>
        <v>0.0232418952618447</v>
      </c>
      <c r="M3042" s="22" t="n">
        <f aca="false">J3042 / $E$2</f>
        <v>0.0194513715710728</v>
      </c>
      <c r="N3042" s="23" t="n">
        <f aca="false">K3042 / $E$2</f>
        <v>0.00708229426433838</v>
      </c>
      <c r="O3042" s="10" t="str">
        <f aca="false">IF(OR(J3042 &lt; 0, I3042 &lt; 0), IF(J3042 &lt; 0, "BUY", "SELL"), "S.W.")</f>
        <v>S.W.</v>
      </c>
      <c r="P3042" s="11" t="n">
        <f aca="false">IF(OR(O3041="BUY", O3041 = "SELL"), IF(O3041 = "BUY", E3042 - B3042, B3042 - E3042), 0)</f>
        <v>0</v>
      </c>
      <c r="Q3042" s="24" t="n">
        <f aca="false">(F3042 - F3041) / F3041</f>
        <v>-0.368167195984018</v>
      </c>
      <c r="R3042" s="25" t="inlineStr">
        <f aca="true">IF(ROW(Q3042) - 2 &gt;= 3, AVERAGE(Q3042:OFFSET(Q3042,1 - $R$2, 0)), "")</f>
        <is>
          <t/>
        </is>
      </c>
    </row>
    <row collapsed="false" customFormat="false" customHeight="false" hidden="false" ht="13.3" outlineLevel="0" r="3043">
      <c r="A3043" s="20" t="n">
        <v>40973</v>
      </c>
      <c r="B3043" s="14" t="n">
        <v>545.42</v>
      </c>
      <c r="C3043" s="15" t="n">
        <v>547.48</v>
      </c>
      <c r="D3043" s="16" t="n">
        <v>526</v>
      </c>
      <c r="E3043" s="17" t="n">
        <v>533.16</v>
      </c>
      <c r="F3043" s="18" t="n">
        <v>28897300</v>
      </c>
      <c r="G3043" s="13" t="n">
        <v>530.88</v>
      </c>
      <c r="I3043" s="7" t="n">
        <f aca="false">C3043 - E3042</f>
        <v>2.30000000000007</v>
      </c>
      <c r="J3043" s="8" t="n">
        <f aca="false">E3042 - D3043</f>
        <v>19.18</v>
      </c>
      <c r="K3043" s="9" t="n">
        <f aca="false">E3043 - E3042</f>
        <v>-12.02</v>
      </c>
      <c r="L3043" s="21" t="n">
        <f aca="false">I3043 / $E$2</f>
        <v>0.0229426433915219</v>
      </c>
      <c r="M3043" s="22" t="n">
        <f aca="false">J3043 / $E$2</f>
        <v>0.191321695760598</v>
      </c>
      <c r="N3043" s="23" t="n">
        <f aca="false">K3043 / $E$2</f>
        <v>-0.119900249376558</v>
      </c>
      <c r="O3043" s="10" t="str">
        <f aca="false">IF(OR(J3043 &lt; 0, I3043 &lt; 0), IF(J3043 &lt; 0, "BUY", "SELL"), "S.W.")</f>
        <v>S.W.</v>
      </c>
      <c r="P3043" s="11" t="n">
        <f aca="false">IF(OR(O3042="BUY", O3042 = "SELL"), IF(O3042 = "BUY", E3043 - B3043, B3043 - E3043), 0)</f>
        <v>0</v>
      </c>
      <c r="Q3043" s="24" t="n">
        <f aca="false">(F3043 - F3042) / F3042</f>
        <v>0.874220893354001</v>
      </c>
      <c r="R3043" s="25" t="inlineStr">
        <f aca="true">IF(ROW(Q3043) - 2 &gt;= 3, AVERAGE(Q3043:OFFSET(Q3043,1 - $R$2, 0)), "")</f>
        <is>
          <t/>
        </is>
      </c>
    </row>
    <row collapsed="false" customFormat="false" customHeight="false" hidden="false" ht="13.3" outlineLevel="0" r="3044">
      <c r="A3044" s="20" t="n">
        <v>40974</v>
      </c>
      <c r="B3044" s="14" t="n">
        <v>523.66</v>
      </c>
      <c r="C3044" s="15" t="n">
        <v>533.69</v>
      </c>
      <c r="D3044" s="16" t="n">
        <v>516.22</v>
      </c>
      <c r="E3044" s="17" t="n">
        <v>530.26</v>
      </c>
      <c r="F3044" s="18" t="n">
        <v>28937100</v>
      </c>
      <c r="G3044" s="13" t="n">
        <v>527.99</v>
      </c>
      <c r="I3044" s="7" t="n">
        <f aca="false">C3044 - E3043</f>
        <v>0.530000000000086</v>
      </c>
      <c r="J3044" s="8" t="n">
        <f aca="false">E3043 - D3044</f>
        <v>16.9399999999999</v>
      </c>
      <c r="K3044" s="9" t="n">
        <f aca="false">E3044 - E3043</f>
        <v>-2.89999999999998</v>
      </c>
      <c r="L3044" s="21" t="n">
        <f aca="false">I3044 / $E$2</f>
        <v>0.00528678304239488</v>
      </c>
      <c r="M3044" s="22" t="n">
        <f aca="false">J3044 / $E$2</f>
        <v>0.168977556109725</v>
      </c>
      <c r="N3044" s="23" t="n">
        <f aca="false">K3044 / $E$2</f>
        <v>-0.0289276807980048</v>
      </c>
      <c r="O3044" s="10" t="str">
        <f aca="false">IF(OR(J3044 &lt; 0, I3044 &lt; 0), IF(J3044 &lt; 0, "BUY", "SELL"), "S.W.")</f>
        <v>S.W.</v>
      </c>
      <c r="P3044" s="11" t="n">
        <f aca="false">IF(OR(O3043="BUY", O3043 = "SELL"), IF(O3043 = "BUY", E3044 - B3044, B3044 - E3044), 0)</f>
        <v>0</v>
      </c>
      <c r="Q3044" s="24" t="n">
        <f aca="false">(F3044 - F3043) / F3043</f>
        <v>0.00137729130403186</v>
      </c>
      <c r="R3044" s="25" t="inlineStr">
        <f aca="true">IF(ROW(Q3044) - 2 &gt;= 3, AVERAGE(Q3044:OFFSET(Q3044,1 - $R$2, 0)), "")</f>
        <is>
          <t/>
        </is>
      </c>
    </row>
    <row collapsed="false" customFormat="false" customHeight="false" hidden="false" ht="13.3" outlineLevel="0" r="3045">
      <c r="A3045" s="20" t="n">
        <v>40975</v>
      </c>
      <c r="B3045" s="14" t="n">
        <v>536.8</v>
      </c>
      <c r="C3045" s="15" t="n">
        <v>537.78</v>
      </c>
      <c r="D3045" s="16" t="n">
        <v>523.3</v>
      </c>
      <c r="E3045" s="17" t="n">
        <v>530.69</v>
      </c>
      <c r="F3045" s="18" t="n">
        <v>28518600</v>
      </c>
      <c r="G3045" s="13" t="n">
        <v>528.42</v>
      </c>
      <c r="I3045" s="7" t="n">
        <f aca="false">C3045 - E3044</f>
        <v>7.51999999999998</v>
      </c>
      <c r="J3045" s="8" t="n">
        <f aca="false">E3044 - D3045</f>
        <v>6.96000000000004</v>
      </c>
      <c r="K3045" s="9" t="n">
        <f aca="false">E3045 - E3044</f>
        <v>0.430000000000064</v>
      </c>
      <c r="L3045" s="21" t="n">
        <f aca="false">I3045 / $E$2</f>
        <v>0.07501246882793</v>
      </c>
      <c r="M3045" s="22" t="n">
        <f aca="false">J3045 / $E$2</f>
        <v>0.0694264339152123</v>
      </c>
      <c r="N3045" s="23" t="n">
        <f aca="false">K3045 / $E$2</f>
        <v>0.00428927680798069</v>
      </c>
      <c r="O3045" s="10" t="str">
        <f aca="false">IF(OR(J3045 &lt; 0, I3045 &lt; 0), IF(J3045 &lt; 0, "BUY", "SELL"), "S.W.")</f>
        <v>S.W.</v>
      </c>
      <c r="P3045" s="11" t="n">
        <f aca="false">IF(OR(O3044="BUY", O3044 = "SELL"), IF(O3044 = "BUY", E3045 - B3045, B3045 - E3045), 0)</f>
        <v>0</v>
      </c>
      <c r="Q3045" s="24" t="n">
        <f aca="false">(F3045 - F3044) / F3044</f>
        <v>-0.0144624029360233</v>
      </c>
      <c r="R3045" s="25" t="inlineStr">
        <f aca="true">IF(ROW(Q3045) - 2 &gt;= 3, AVERAGE(Q3045:OFFSET(Q3045,1 - $R$2, 0)), "")</f>
        <is>
          <t/>
        </is>
      </c>
    </row>
    <row collapsed="false" customFormat="false" customHeight="false" hidden="false" ht="13.3" outlineLevel="0" r="3046">
      <c r="A3046" s="20" t="n">
        <v>40976</v>
      </c>
      <c r="B3046" s="14" t="n">
        <v>534.69</v>
      </c>
      <c r="C3046" s="15" t="n">
        <v>542.99</v>
      </c>
      <c r="D3046" s="16" t="n">
        <v>532.12</v>
      </c>
      <c r="E3046" s="17" t="n">
        <v>541.99</v>
      </c>
      <c r="F3046" s="18" t="n">
        <v>18444900</v>
      </c>
      <c r="G3046" s="13" t="n">
        <v>539.67</v>
      </c>
      <c r="I3046" s="7" t="n">
        <f aca="false">C3046 - E3045</f>
        <v>12.3</v>
      </c>
      <c r="J3046" s="8" t="n">
        <f aca="false">E3045 - D3046</f>
        <v>-1.42999999999995</v>
      </c>
      <c r="K3046" s="9" t="n">
        <f aca="false">E3046 - E3045</f>
        <v>11.3</v>
      </c>
      <c r="L3046" s="21" t="n">
        <f aca="false">I3046 / $E$2</f>
        <v>0.122693266832917</v>
      </c>
      <c r="M3046" s="22" t="n">
        <f aca="false">J3046 / $E$2</f>
        <v>-0.0142643391521192</v>
      </c>
      <c r="N3046" s="23" t="n">
        <f aca="false">K3046 / $E$2</f>
        <v>0.112718204488778</v>
      </c>
      <c r="O3046" s="10" t="str">
        <f aca="false">IF(OR(J3046 &lt; 0, I3046 &lt; 0), IF(J3046 &lt; 0, "BUY", "SELL"), "S.W.")</f>
        <v>BUY</v>
      </c>
      <c r="P3046" s="11" t="n">
        <f aca="false">IF(OR(O3045="BUY", O3045 = "SELL"), IF(O3045 = "BUY", E3046 - B3046, B3046 - E3046), 0)</f>
        <v>0</v>
      </c>
      <c r="Q3046" s="24" t="n">
        <f aca="false">(F3046 - F3045) / F3045</f>
        <v>-0.353232627127559</v>
      </c>
      <c r="R3046" s="25" t="inlineStr">
        <f aca="true">IF(ROW(Q3046) - 2 &gt;= 3, AVERAGE(Q3046:OFFSET(Q3046,1 - $R$2, 0)), "")</f>
        <is>
          <t/>
        </is>
      </c>
    </row>
    <row collapsed="false" customFormat="false" customHeight="false" hidden="false" ht="13.3" outlineLevel="0" r="3047">
      <c r="A3047" s="20" t="n">
        <v>40977</v>
      </c>
      <c r="B3047" s="14" t="n">
        <v>544.21</v>
      </c>
      <c r="C3047" s="15" t="n">
        <v>547.74</v>
      </c>
      <c r="D3047" s="16" t="n">
        <v>543.11</v>
      </c>
      <c r="E3047" s="17" t="n">
        <v>545.17</v>
      </c>
      <c r="F3047" s="18" t="n">
        <v>14961400</v>
      </c>
      <c r="G3047" s="13" t="n">
        <v>542.84</v>
      </c>
      <c r="I3047" s="7" t="n">
        <f aca="false">C3047 - E3046</f>
        <v>5.75</v>
      </c>
      <c r="J3047" s="8" t="n">
        <f aca="false">E3046 - D3047</f>
        <v>-1.12</v>
      </c>
      <c r="K3047" s="9" t="n">
        <f aca="false">E3047 - E3046</f>
        <v>3.17999999999995</v>
      </c>
      <c r="L3047" s="21" t="n">
        <f aca="false">I3047 / $E$2</f>
        <v>0.057356608478803</v>
      </c>
      <c r="M3047" s="22" t="n">
        <f aca="false">J3047 / $E$2</f>
        <v>-0.0111720698254365</v>
      </c>
      <c r="N3047" s="23" t="n">
        <f aca="false">K3047 / $E$2</f>
        <v>0.0317206982543636</v>
      </c>
      <c r="O3047" s="10" t="str">
        <f aca="false">IF(OR(J3047 &lt; 0, I3047 &lt; 0), IF(J3047 &lt; 0, "BUY", "SELL"), "S.W.")</f>
        <v>BUY</v>
      </c>
      <c r="P3047" s="11" t="n">
        <f aca="false">IF(OR(O3046="BUY", O3046 = "SELL"), IF(O3046 = "BUY", E3047 - B3047, B3047 - E3047), 0)</f>
        <v>0.959999999999923</v>
      </c>
      <c r="Q3047" s="24" t="n">
        <f aca="false">(F3047 - F3046) / F3046</f>
        <v>-0.188859793221975</v>
      </c>
      <c r="R3047" s="25" t="inlineStr">
        <f aca="true">IF(ROW(Q3047) - 2 &gt;= 3, AVERAGE(Q3047:OFFSET(Q3047,1 - $R$2, 0)), "")</f>
        <is>
          <t/>
        </is>
      </c>
    </row>
    <row collapsed="false" customFormat="false" customHeight="false" hidden="false" ht="13.3" outlineLevel="0" r="3048">
      <c r="A3048" s="20" t="n">
        <v>40980</v>
      </c>
      <c r="B3048" s="14" t="n">
        <v>548.98</v>
      </c>
      <c r="C3048" s="15" t="n">
        <v>552</v>
      </c>
      <c r="D3048" s="16" t="n">
        <v>547</v>
      </c>
      <c r="E3048" s="17" t="n">
        <v>552</v>
      </c>
      <c r="F3048" s="18" t="n">
        <v>14545800</v>
      </c>
      <c r="G3048" s="13" t="n">
        <v>549.64</v>
      </c>
      <c r="I3048" s="7" t="n">
        <f aca="false">C3048 - E3047</f>
        <v>6.83000000000004</v>
      </c>
      <c r="J3048" s="8" t="n">
        <f aca="false">E3047 - D3048</f>
        <v>-1.83000000000004</v>
      </c>
      <c r="K3048" s="9" t="n">
        <f aca="false">E3048 - E3047</f>
        <v>6.83000000000004</v>
      </c>
      <c r="L3048" s="21" t="n">
        <f aca="false">I3048 / $E$2</f>
        <v>0.0681296758104742</v>
      </c>
      <c r="M3048" s="22" t="n">
        <f aca="false">J3048 / $E$2</f>
        <v>-0.018254364089776</v>
      </c>
      <c r="N3048" s="23" t="n">
        <f aca="false">K3048 / $E$2</f>
        <v>0.0681296758104742</v>
      </c>
      <c r="O3048" s="10" t="str">
        <f aca="false">IF(OR(J3048 &lt; 0, I3048 &lt; 0), IF(J3048 &lt; 0, "BUY", "SELL"), "S.W.")</f>
        <v>BUY</v>
      </c>
      <c r="P3048" s="11" t="n">
        <f aca="false">IF(OR(O3047="BUY", O3047 = "SELL"), IF(O3047 = "BUY", E3048 - B3048, B3048 - E3048), 0)</f>
        <v>3.01999999999998</v>
      </c>
      <c r="Q3048" s="24" t="n">
        <f aca="false">(F3048 - F3047) / F3047</f>
        <v>-0.0277781491036935</v>
      </c>
      <c r="R3048" s="25" t="inlineStr">
        <f aca="true">IF(ROW(Q3048) - 2 &gt;= 3, AVERAGE(Q3048:OFFSET(Q3048,1 - $R$2, 0)), "")</f>
        <is>
          <t/>
        </is>
      </c>
    </row>
    <row collapsed="false" customFormat="false" customHeight="false" hidden="false" ht="13.3" outlineLevel="0" r="3049">
      <c r="A3049" s="20" t="n">
        <v>40981</v>
      </c>
      <c r="B3049" s="14" t="n">
        <v>557.54</v>
      </c>
      <c r="C3049" s="15" t="n">
        <v>568.18</v>
      </c>
      <c r="D3049" s="16" t="n">
        <v>555.75</v>
      </c>
      <c r="E3049" s="17" t="n">
        <v>568.1</v>
      </c>
      <c r="F3049" s="18" t="n">
        <v>24673400</v>
      </c>
      <c r="G3049" s="13" t="n">
        <v>565.67</v>
      </c>
      <c r="I3049" s="7" t="n">
        <f aca="false">C3049 - E3048</f>
        <v>16.18</v>
      </c>
      <c r="J3049" s="8" t="n">
        <f aca="false">E3048 - D3049</f>
        <v>-3.75</v>
      </c>
      <c r="K3049" s="9" t="n">
        <f aca="false">E3049 - E3048</f>
        <v>16.1</v>
      </c>
      <c r="L3049" s="21" t="n">
        <f aca="false">I3049 / $E$2</f>
        <v>0.161396508728179</v>
      </c>
      <c r="M3049" s="22" t="n">
        <f aca="false">J3049 / $E$2</f>
        <v>-0.0374064837905237</v>
      </c>
      <c r="N3049" s="23" t="n">
        <f aca="false">K3049 / $E$2</f>
        <v>0.160598503740649</v>
      </c>
      <c r="O3049" s="10" t="str">
        <f aca="false">IF(OR(J3049 &lt; 0, I3049 &lt; 0), IF(J3049 &lt; 0, "BUY", "SELL"), "S.W.")</f>
        <v>BUY</v>
      </c>
      <c r="P3049" s="11" t="n">
        <f aca="false">IF(OR(O3048="BUY", O3048 = "SELL"), IF(O3048 = "BUY", E3049 - B3049, B3049 - E3049), 0)</f>
        <v>10.5600000000001</v>
      </c>
      <c r="Q3049" s="24" t="n">
        <f aca="false">(F3049 - F3048) / F3048</f>
        <v>0.696255963920857</v>
      </c>
      <c r="R3049" s="25" t="inlineStr">
        <f aca="true">IF(ROW(Q3049) - 2 &gt;= 3, AVERAGE(Q3049:OFFSET(Q3049,1 - $R$2, 0)), "")</f>
        <is>
          <t/>
        </is>
      </c>
    </row>
    <row collapsed="false" customFormat="false" customHeight="false" hidden="false" ht="13.3" outlineLevel="0" r="3050">
      <c r="A3050" s="20" t="n">
        <v>40982</v>
      </c>
      <c r="B3050" s="14" t="n">
        <v>578.05</v>
      </c>
      <c r="C3050" s="15" t="n">
        <v>594.72</v>
      </c>
      <c r="D3050" s="16" t="n">
        <v>575.4</v>
      </c>
      <c r="E3050" s="17" t="n">
        <v>589.58</v>
      </c>
      <c r="F3050" s="18" t="n">
        <v>50673000</v>
      </c>
      <c r="G3050" s="13" t="n">
        <v>587.06</v>
      </c>
      <c r="I3050" s="7" t="n">
        <f aca="false">C3050 - E3049</f>
        <v>26.62</v>
      </c>
      <c r="J3050" s="8" t="n">
        <f aca="false">E3049 - D3050</f>
        <v>-7.29999999999995</v>
      </c>
      <c r="K3050" s="9" t="n">
        <f aca="false">E3050 - E3049</f>
        <v>21.48</v>
      </c>
      <c r="L3050" s="21" t="n">
        <f aca="false">I3050 / $E$2</f>
        <v>0.265536159600998</v>
      </c>
      <c r="M3050" s="22" t="n">
        <f aca="false">J3050 / $E$2</f>
        <v>-0.072817955112219</v>
      </c>
      <c r="N3050" s="23" t="n">
        <f aca="false">K3050 / $E$2</f>
        <v>0.21426433915212</v>
      </c>
      <c r="O3050" s="10" t="str">
        <f aca="false">IF(OR(J3050 &lt; 0, I3050 &lt; 0), IF(J3050 &lt; 0, "BUY", "SELL"), "S.W.")</f>
        <v>BUY</v>
      </c>
      <c r="P3050" s="11" t="n">
        <f aca="false">IF(OR(O3049="BUY", O3049 = "SELL"), IF(O3049 = "BUY", E3050 - B3050, B3050 - E3050), 0)</f>
        <v>11.5300000000001</v>
      </c>
      <c r="Q3050" s="24" t="n">
        <f aca="false">(F3050 - F3049) / F3049</f>
        <v>1.05375019251502</v>
      </c>
      <c r="R3050" s="25" t="inlineStr">
        <f aca="true">IF(ROW(Q3050) - 2 &gt;= 3, AVERAGE(Q3050:OFFSET(Q3050,1 - $R$2, 0)), "")</f>
        <is>
          <t/>
        </is>
      </c>
    </row>
    <row collapsed="false" customFormat="false" customHeight="false" hidden="false" ht="13.3" outlineLevel="0" r="3051">
      <c r="A3051" s="20" t="n">
        <v>40983</v>
      </c>
      <c r="B3051" s="14" t="n">
        <v>599.61</v>
      </c>
      <c r="C3051" s="15" t="n">
        <v>600.01</v>
      </c>
      <c r="D3051" s="16" t="n">
        <v>578.55</v>
      </c>
      <c r="E3051" s="17" t="n">
        <v>585.56</v>
      </c>
      <c r="F3051" s="18" t="n">
        <v>41418500</v>
      </c>
      <c r="G3051" s="13" t="n">
        <v>583.06</v>
      </c>
      <c r="I3051" s="7" t="n">
        <f aca="false">C3051 - E3050</f>
        <v>10.43</v>
      </c>
      <c r="J3051" s="8" t="n">
        <f aca="false">E3050 - D3051</f>
        <v>11.0300000000001</v>
      </c>
      <c r="K3051" s="9" t="n">
        <f aca="false">E3051 - E3050</f>
        <v>-4.0200000000001</v>
      </c>
      <c r="L3051" s="21" t="n">
        <f aca="false">I3051 / $E$2</f>
        <v>0.104039900249376</v>
      </c>
      <c r="M3051" s="22" t="n">
        <f aca="false">J3051 / $E$2</f>
        <v>0.110024937655861</v>
      </c>
      <c r="N3051" s="23" t="n">
        <f aca="false">K3051 / $E$2</f>
        <v>-0.0400997506234423</v>
      </c>
      <c r="O3051" s="10" t="str">
        <f aca="false">IF(OR(J3051 &lt; 0, I3051 &lt; 0), IF(J3051 &lt; 0, "BUY", "SELL"), "S.W.")</f>
        <v>S.W.</v>
      </c>
      <c r="P3051" s="11" t="n">
        <f aca="false">IF(OR(O3050="BUY", O3050 = "SELL"), IF(O3050 = "BUY", E3051 - B3051, B3051 - E3051), 0)</f>
        <v>-14.0500000000001</v>
      </c>
      <c r="Q3051" s="24" t="n">
        <f aca="false">(F3051 - F3050) / F3050</f>
        <v>-0.182631776291122</v>
      </c>
      <c r="R3051" s="25" t="inlineStr">
        <f aca="true">IF(ROW(Q3051) - 2 &gt;= 3, AVERAGE(Q3051:OFFSET(Q3051,1 - $R$2, 0)), "")</f>
        <is>
          <t/>
        </is>
      </c>
    </row>
    <row collapsed="false" customFormat="false" customHeight="false" hidden="false" ht="13.3" outlineLevel="0" r="3052">
      <c r="A3052" s="20" t="n">
        <v>40984</v>
      </c>
      <c r="B3052" s="14" t="n">
        <v>584.72</v>
      </c>
      <c r="C3052" s="15" t="n">
        <v>589.2</v>
      </c>
      <c r="D3052" s="16" t="n">
        <v>578</v>
      </c>
      <c r="E3052" s="17" t="n">
        <v>585.57</v>
      </c>
      <c r="F3052" s="18" t="n">
        <v>29481700</v>
      </c>
      <c r="G3052" s="13" t="n">
        <v>583.07</v>
      </c>
      <c r="I3052" s="7" t="n">
        <f aca="false">C3052 - E3051</f>
        <v>3.6400000000001</v>
      </c>
      <c r="J3052" s="8" t="n">
        <f aca="false">E3051 - D3052</f>
        <v>7.55999999999995</v>
      </c>
      <c r="K3052" s="9" t="n">
        <f aca="false">E3052 - E3051</f>
        <v>0.0100000000001046</v>
      </c>
      <c r="L3052" s="21" t="n">
        <f aca="false">I3052 / $E$2</f>
        <v>0.0363092269326693</v>
      </c>
      <c r="M3052" s="22" t="n">
        <f aca="false">J3052 / $E$2</f>
        <v>0.0754114713216952</v>
      </c>
      <c r="N3052" s="23" t="n">
        <f aca="false">K3052 / $E$2</f>
        <v>9.97506234424398E-005</v>
      </c>
      <c r="O3052" s="10" t="str">
        <f aca="false">IF(OR(J3052 &lt; 0, I3052 &lt; 0), IF(J3052 &lt; 0, "BUY", "SELL"), "S.W.")</f>
        <v>S.W.</v>
      </c>
      <c r="P3052" s="11" t="n">
        <f aca="false">IF(OR(O3051="BUY", O3051 = "SELL"), IF(O3051 = "BUY", E3052 - B3052, B3052 - E3052), 0)</f>
        <v>0</v>
      </c>
      <c r="Q3052" s="24" t="n">
        <f aca="false">(F3052 - F3051) / F3051</f>
        <v>-0.288199717517534</v>
      </c>
      <c r="R3052" s="25" t="inlineStr">
        <f aca="true">IF(ROW(Q3052) - 2 &gt;= 3, AVERAGE(Q3052:OFFSET(Q3052,1 - $R$2, 0)), "")</f>
        <is>
          <t/>
        </is>
      </c>
    </row>
    <row collapsed="false" customFormat="false" customHeight="false" hidden="false" ht="13.3" outlineLevel="0" r="3053">
      <c r="A3053" s="20" t="n">
        <v>40987</v>
      </c>
      <c r="B3053" s="14" t="n">
        <v>598.37</v>
      </c>
      <c r="C3053" s="15" t="n">
        <v>601.77</v>
      </c>
      <c r="D3053" s="16" t="n">
        <v>589.05</v>
      </c>
      <c r="E3053" s="17" t="n">
        <v>601.1</v>
      </c>
      <c r="F3053" s="18" t="n">
        <v>32187000</v>
      </c>
      <c r="G3053" s="13" t="n">
        <v>598.53</v>
      </c>
      <c r="I3053" s="7" t="n">
        <f aca="false">C3053 - E3052</f>
        <v>16.1999999999999</v>
      </c>
      <c r="J3053" s="8" t="n">
        <f aca="false">E3052 - D3053</f>
        <v>-3.4799999999999</v>
      </c>
      <c r="K3053" s="9" t="n">
        <f aca="false">E3053 - E3052</f>
        <v>15.53</v>
      </c>
      <c r="L3053" s="21" t="n">
        <f aca="false">I3053 / $E$2</f>
        <v>0.161596009975062</v>
      </c>
      <c r="M3053" s="22" t="n">
        <f aca="false">J3053 / $E$2</f>
        <v>-0.034713216957605</v>
      </c>
      <c r="N3053" s="23" t="n">
        <f aca="false">K3053 / $E$2</f>
        <v>0.154912718204489</v>
      </c>
      <c r="O3053" s="10" t="str">
        <f aca="false">IF(OR(J3053 &lt; 0, I3053 &lt; 0), IF(J3053 &lt; 0, "BUY", "SELL"), "S.W.")</f>
        <v>BUY</v>
      </c>
      <c r="P3053" s="11" t="n">
        <f aca="false">IF(OR(O3052="BUY", O3052 = "SELL"), IF(O3052 = "BUY", E3053 - B3053, B3053 - E3053), 0)</f>
        <v>0</v>
      </c>
      <c r="Q3053" s="24" t="n">
        <f aca="false">(F3053 - F3052) / F3052</f>
        <v>0.0917620082966722</v>
      </c>
      <c r="R3053" s="25" t="inlineStr">
        <f aca="true">IF(ROW(Q3053) - 2 &gt;= 3, AVERAGE(Q3053:OFFSET(Q3053,1 - $R$2, 0)), "")</f>
        <is>
          <t/>
        </is>
      </c>
    </row>
    <row collapsed="false" customFormat="false" customHeight="false" hidden="false" ht="13.3" outlineLevel="0" r="3054">
      <c r="A3054" s="20" t="n">
        <v>40988</v>
      </c>
      <c r="B3054" s="14" t="n">
        <v>599.51</v>
      </c>
      <c r="C3054" s="15" t="n">
        <v>606.9</v>
      </c>
      <c r="D3054" s="16" t="n">
        <v>591.48</v>
      </c>
      <c r="E3054" s="17" t="n">
        <v>605.96</v>
      </c>
      <c r="F3054" s="18" t="n">
        <v>29166500</v>
      </c>
      <c r="G3054" s="13" t="n">
        <v>603.37</v>
      </c>
      <c r="I3054" s="7" t="n">
        <f aca="false">C3054 - E3053</f>
        <v>5.79999999999995</v>
      </c>
      <c r="J3054" s="8" t="n">
        <f aca="false">E3053 - D3054</f>
        <v>9.62</v>
      </c>
      <c r="K3054" s="9" t="n">
        <f aca="false">E3054 - E3053</f>
        <v>4.86000000000001</v>
      </c>
      <c r="L3054" s="21" t="n">
        <f aca="false">I3054 / $E$2</f>
        <v>0.0578553615960095</v>
      </c>
      <c r="M3054" s="22" t="n">
        <f aca="false">J3054 / $E$2</f>
        <v>0.0959600997506235</v>
      </c>
      <c r="N3054" s="23" t="n">
        <f aca="false">K3054 / $E$2</f>
        <v>0.0484788029925188</v>
      </c>
      <c r="O3054" s="10" t="str">
        <f aca="false">IF(OR(J3054 &lt; 0, I3054 &lt; 0), IF(J3054 &lt; 0, "BUY", "SELL"), "S.W.")</f>
        <v>S.W.</v>
      </c>
      <c r="P3054" s="11" t="n">
        <f aca="false">IF(OR(O3053="BUY", O3053 = "SELL"), IF(O3053 = "BUY", E3054 - B3054, B3054 - E3054), 0)</f>
        <v>6.45000000000005</v>
      </c>
      <c r="Q3054" s="24" t="n">
        <f aca="false">(F3054 - F3053) / F3053</f>
        <v>-0.0938422344424768</v>
      </c>
      <c r="R3054" s="25" t="inlineStr">
        <f aca="true">IF(ROW(Q3054) - 2 &gt;= 3, AVERAGE(Q3054:OFFSET(Q3054,1 - $R$2, 0)), "")</f>
        <is>
          <t/>
        </is>
      </c>
    </row>
    <row collapsed="false" customFormat="false" customHeight="false" hidden="false" ht="13.3" outlineLevel="0" r="3055">
      <c r="A3055" s="20" t="n">
        <v>40989</v>
      </c>
      <c r="B3055" s="14" t="n">
        <v>602.74</v>
      </c>
      <c r="C3055" s="15" t="n">
        <v>609.65</v>
      </c>
      <c r="D3055" s="16" t="n">
        <v>601.41</v>
      </c>
      <c r="E3055" s="17" t="n">
        <v>602.5</v>
      </c>
      <c r="F3055" s="18" t="n">
        <v>23001500</v>
      </c>
      <c r="G3055" s="13" t="n">
        <v>599.92</v>
      </c>
      <c r="I3055" s="7" t="n">
        <f aca="false">C3055 - E3054</f>
        <v>3.68999999999994</v>
      </c>
      <c r="J3055" s="8" t="n">
        <f aca="false">E3054 - D3055</f>
        <v>4.55000000000007</v>
      </c>
      <c r="K3055" s="9" t="n">
        <f aca="false">E3055 - E3054</f>
        <v>-3.46000000000004</v>
      </c>
      <c r="L3055" s="21" t="n">
        <f aca="false">I3055 / $E$2</f>
        <v>0.0368079800498747</v>
      </c>
      <c r="M3055" s="22" t="n">
        <f aca="false">J3055 / $E$2</f>
        <v>0.0453865336658361</v>
      </c>
      <c r="N3055" s="23" t="n">
        <f aca="false">K3055 / $E$2</f>
        <v>-0.0345137157107236</v>
      </c>
      <c r="O3055" s="10" t="str">
        <f aca="false">IF(OR(J3055 &lt; 0, I3055 &lt; 0), IF(J3055 &lt; 0, "BUY", "SELL"), "S.W.")</f>
        <v>S.W.</v>
      </c>
      <c r="P3055" s="11" t="n">
        <f aca="false">IF(OR(O3054="BUY", O3054 = "SELL"), IF(O3054 = "BUY", E3055 - B3055, B3055 - E3055), 0)</f>
        <v>0</v>
      </c>
      <c r="Q3055" s="24" t="n">
        <f aca="false">(F3055 - F3054) / F3054</f>
        <v>-0.211372636415065</v>
      </c>
      <c r="R3055" s="25" t="inlineStr">
        <f aca="true">IF(ROW(Q3055) - 2 &gt;= 3, AVERAGE(Q3055:OFFSET(Q3055,1 - $R$2, 0)), "")</f>
        <is>
          <t/>
        </is>
      </c>
    </row>
    <row collapsed="false" customFormat="false" customHeight="false" hidden="false" ht="13.3" outlineLevel="0" r="3056">
      <c r="A3056" s="20" t="n">
        <v>40990</v>
      </c>
      <c r="B3056" s="14" t="n">
        <v>597.78</v>
      </c>
      <c r="C3056" s="15" t="n">
        <v>604.5</v>
      </c>
      <c r="D3056" s="16" t="n">
        <v>595.53</v>
      </c>
      <c r="E3056" s="17" t="n">
        <v>599.34</v>
      </c>
      <c r="F3056" s="18" t="n">
        <v>22281100</v>
      </c>
      <c r="G3056" s="13" t="n">
        <v>596.78</v>
      </c>
      <c r="I3056" s="7" t="n">
        <f aca="false">C3056 - E3055</f>
        <v>2</v>
      </c>
      <c r="J3056" s="8" t="n">
        <f aca="false">E3055 - D3056</f>
        <v>6.97000000000003</v>
      </c>
      <c r="K3056" s="9" t="n">
        <f aca="false">E3056 - E3055</f>
        <v>-3.15999999999997</v>
      </c>
      <c r="L3056" s="21" t="n">
        <f aca="false">I3056 / $E$2</f>
        <v>0.0199501246882793</v>
      </c>
      <c r="M3056" s="22" t="n">
        <f aca="false">J3056 / $E$2</f>
        <v>0.0695261845386536</v>
      </c>
      <c r="N3056" s="23" t="n">
        <f aca="false">K3056 / $E$2</f>
        <v>-0.031521197007481</v>
      </c>
      <c r="O3056" s="10" t="str">
        <f aca="false">IF(OR(J3056 &lt; 0, I3056 &lt; 0), IF(J3056 &lt; 0, "BUY", "SELL"), "S.W.")</f>
        <v>S.W.</v>
      </c>
      <c r="P3056" s="11" t="n">
        <f aca="false">IF(OR(O3055="BUY", O3055 = "SELL"), IF(O3055 = "BUY", E3056 - B3056, B3056 - E3056), 0)</f>
        <v>0</v>
      </c>
      <c r="Q3056" s="24" t="n">
        <f aca="false">(F3056 - F3055) / F3055</f>
        <v>-0.0313196965415299</v>
      </c>
      <c r="R3056" s="25" t="inlineStr">
        <f aca="true">IF(ROW(Q3056) - 2 &gt;= 3, AVERAGE(Q3056:OFFSET(Q3056,1 - $R$2, 0)), "")</f>
        <is>
          <t/>
        </is>
      </c>
    </row>
    <row collapsed="false" customFormat="false" customHeight="false" hidden="false" ht="13.3" outlineLevel="0" r="3057">
      <c r="A3057" s="20" t="n">
        <v>40991</v>
      </c>
      <c r="B3057" s="14" t="n">
        <v>600.49</v>
      </c>
      <c r="C3057" s="15" t="n">
        <v>601.8</v>
      </c>
      <c r="D3057" s="16" t="n">
        <v>594.4</v>
      </c>
      <c r="E3057" s="17" t="n">
        <v>596.05</v>
      </c>
      <c r="F3057" s="18" t="n">
        <v>15374600</v>
      </c>
      <c r="G3057" s="13" t="n">
        <v>593.5</v>
      </c>
      <c r="I3057" s="7" t="n">
        <f aca="false">C3057 - E3056</f>
        <v>2.45999999999992</v>
      </c>
      <c r="J3057" s="8" t="n">
        <f aca="false">E3056 - D3057</f>
        <v>4.94000000000005</v>
      </c>
      <c r="K3057" s="9" t="n">
        <f aca="false">E3057 - E3056</f>
        <v>-3.29000000000008</v>
      </c>
      <c r="L3057" s="21" t="n">
        <f aca="false">I3057 / $E$2</f>
        <v>0.0245386533665828</v>
      </c>
      <c r="M3057" s="22" t="n">
        <f aca="false">J3057 / $E$2</f>
        <v>0.0492768079800504</v>
      </c>
      <c r="N3057" s="23" t="n">
        <f aca="false">K3057 / $E$2</f>
        <v>-0.0328179551122202</v>
      </c>
      <c r="O3057" s="10" t="str">
        <f aca="false">IF(OR(J3057 &lt; 0, I3057 &lt; 0), IF(J3057 &lt; 0, "BUY", "SELL"), "S.W.")</f>
        <v>S.W.</v>
      </c>
      <c r="P3057" s="11" t="n">
        <f aca="false">IF(OR(O3056="BUY", O3056 = "SELL"), IF(O3056 = "BUY", E3057 - B3057, B3057 - E3057), 0)</f>
        <v>0</v>
      </c>
      <c r="Q3057" s="24" t="n">
        <f aca="false">(F3057 - F3056) / F3056</f>
        <v>-0.309971231222875</v>
      </c>
      <c r="R3057" s="25" t="inlineStr">
        <f aca="true">IF(ROW(Q3057) - 2 &gt;= 3, AVERAGE(Q3057:OFFSET(Q3057,1 - $R$2, 0)), "")</f>
        <is>
          <t/>
        </is>
      </c>
    </row>
    <row collapsed="false" customFormat="false" customHeight="false" hidden="false" ht="13.3" outlineLevel="0" r="3058">
      <c r="A3058" s="20" t="n">
        <v>40994</v>
      </c>
      <c r="B3058" s="14" t="n">
        <v>599.79</v>
      </c>
      <c r="C3058" s="15" t="n">
        <v>607.15</v>
      </c>
      <c r="D3058" s="16" t="n">
        <v>595.26</v>
      </c>
      <c r="E3058" s="17" t="n">
        <v>606.98</v>
      </c>
      <c r="F3058" s="18" t="n">
        <v>21276500</v>
      </c>
      <c r="G3058" s="13" t="n">
        <v>604.39</v>
      </c>
      <c r="I3058" s="7" t="n">
        <f aca="false">C3058 - E3057</f>
        <v>11.1</v>
      </c>
      <c r="J3058" s="8" t="n">
        <f aca="false">E3057 - D3058</f>
        <v>0.789999999999964</v>
      </c>
      <c r="K3058" s="9" t="n">
        <f aca="false">E3058 - E3057</f>
        <v>10.9300000000001</v>
      </c>
      <c r="L3058" s="21" t="n">
        <f aca="false">I3058 / $E$2</f>
        <v>0.11072319201995</v>
      </c>
      <c r="M3058" s="22" t="n">
        <f aca="false">J3058 / $E$2</f>
        <v>0.00788029925186996</v>
      </c>
      <c r="N3058" s="23" t="n">
        <f aca="false">K3058 / $E$2</f>
        <v>0.109027431421447</v>
      </c>
      <c r="O3058" s="10" t="str">
        <f aca="false">IF(OR(J3058 &lt; 0, I3058 &lt; 0), IF(J3058 &lt; 0, "BUY", "SELL"), "S.W.")</f>
        <v>S.W.</v>
      </c>
      <c r="P3058" s="11" t="n">
        <f aca="false">IF(OR(O3057="BUY", O3057 = "SELL"), IF(O3057 = "BUY", E3058 - B3058, B3058 - E3058), 0)</f>
        <v>0</v>
      </c>
      <c r="Q3058" s="24" t="n">
        <f aca="false">(F3058 - F3057) / F3057</f>
        <v>0.383873401584431</v>
      </c>
      <c r="R3058" s="25" t="inlineStr">
        <f aca="true">IF(ROW(Q3058) - 2 &gt;= 3, AVERAGE(Q3058:OFFSET(Q3058,1 - $R$2, 0)), "")</f>
        <is>
          <t/>
        </is>
      </c>
    </row>
    <row collapsed="false" customFormat="false" customHeight="false" hidden="false" ht="13.3" outlineLevel="0" r="3059">
      <c r="A3059" s="20" t="n">
        <v>40995</v>
      </c>
      <c r="B3059" s="14" t="n">
        <v>606.18</v>
      </c>
      <c r="C3059" s="15" t="n">
        <v>616.28</v>
      </c>
      <c r="D3059" s="16" t="n">
        <v>606.06</v>
      </c>
      <c r="E3059" s="17" t="n">
        <v>614.48</v>
      </c>
      <c r="F3059" s="18" t="n">
        <v>21683200</v>
      </c>
      <c r="G3059" s="13" t="n">
        <v>611.85</v>
      </c>
      <c r="I3059" s="7" t="n">
        <f aca="false">C3059 - E3058</f>
        <v>9.29999999999995</v>
      </c>
      <c r="J3059" s="8" t="n">
        <f aca="false">E3058 - D3059</f>
        <v>0.920000000000073</v>
      </c>
      <c r="K3059" s="9" t="n">
        <f aca="false">E3059 - E3058</f>
        <v>7.5</v>
      </c>
      <c r="L3059" s="21" t="n">
        <f aca="false">I3059 / $E$2</f>
        <v>0.0927680798004983</v>
      </c>
      <c r="M3059" s="22" t="n">
        <f aca="false">J3059 / $E$2</f>
        <v>0.0091770573566092</v>
      </c>
      <c r="N3059" s="23" t="n">
        <f aca="false">K3059 / $E$2</f>
        <v>0.0748129675810474</v>
      </c>
      <c r="O3059" s="10" t="str">
        <f aca="false">IF(OR(J3059 &lt; 0, I3059 &lt; 0), IF(J3059 &lt; 0, "BUY", "SELL"), "S.W.")</f>
        <v>S.W.</v>
      </c>
      <c r="P3059" s="11" t="n">
        <f aca="false">IF(OR(O3058="BUY", O3058 = "SELL"), IF(O3058 = "BUY", E3059 - B3059, B3059 - E3059), 0)</f>
        <v>0</v>
      </c>
      <c r="Q3059" s="24" t="n">
        <f aca="false">(F3059 - F3058) / F3058</f>
        <v>0.0191149860174371</v>
      </c>
      <c r="R3059" s="25" t="inlineStr">
        <f aca="true">IF(ROW(Q3059) - 2 &gt;= 3, AVERAGE(Q3059:OFFSET(Q3059,1 - $R$2, 0)), "")</f>
        <is>
          <t/>
        </is>
      </c>
    </row>
    <row collapsed="false" customFormat="false" customHeight="false" hidden="false" ht="13.3" outlineLevel="0" r="3060">
      <c r="A3060" s="20" t="n">
        <v>40996</v>
      </c>
      <c r="B3060" s="14" t="n">
        <v>618.38</v>
      </c>
      <c r="C3060" s="15" t="n">
        <v>621.45</v>
      </c>
      <c r="D3060" s="16" t="n">
        <v>610.31</v>
      </c>
      <c r="E3060" s="17" t="n">
        <v>617.62</v>
      </c>
      <c r="F3060" s="18" t="n">
        <v>23409300</v>
      </c>
      <c r="G3060" s="13" t="n">
        <v>614.98</v>
      </c>
      <c r="I3060" s="7" t="n">
        <f aca="false">C3060 - E3059</f>
        <v>6.97000000000003</v>
      </c>
      <c r="J3060" s="8" t="n">
        <f aca="false">E3059 - D3060</f>
        <v>4.17000000000007</v>
      </c>
      <c r="K3060" s="9" t="n">
        <f aca="false">E3060 - E3059</f>
        <v>3.13999999999999</v>
      </c>
      <c r="L3060" s="21" t="n">
        <f aca="false">I3060 / $E$2</f>
        <v>0.0695261845386536</v>
      </c>
      <c r="M3060" s="22" t="n">
        <f aca="false">J3060 / $E$2</f>
        <v>0.0415960099750631</v>
      </c>
      <c r="N3060" s="23" t="n">
        <f aca="false">K3060 / $E$2</f>
        <v>0.0313216957605984</v>
      </c>
      <c r="O3060" s="10" t="str">
        <f aca="false">IF(OR(J3060 &lt; 0, I3060 &lt; 0), IF(J3060 &lt; 0, "BUY", "SELL"), "S.W.")</f>
        <v>S.W.</v>
      </c>
      <c r="P3060" s="11" t="n">
        <f aca="false">IF(OR(O3059="BUY", O3059 = "SELL"), IF(O3059 = "BUY", E3060 - B3060, B3060 - E3060), 0)</f>
        <v>0</v>
      </c>
      <c r="Q3060" s="24" t="n">
        <f aca="false">(F3060 - F3059) / F3059</f>
        <v>0.0796054087957497</v>
      </c>
      <c r="R3060" s="25" t="inlineStr">
        <f aca="true">IF(ROW(Q3060) - 2 &gt;= 3, AVERAGE(Q3060:OFFSET(Q3060,1 - $R$2, 0)), "")</f>
        <is>
          <t/>
        </is>
      </c>
    </row>
    <row collapsed="false" customFormat="false" customHeight="false" hidden="false" ht="13.3" outlineLevel="0" r="3061">
      <c r="A3061" s="20" t="n">
        <v>40997</v>
      </c>
      <c r="B3061" s="14" t="n">
        <v>612.78</v>
      </c>
      <c r="C3061" s="15" t="n">
        <v>616.56</v>
      </c>
      <c r="D3061" s="16" t="n">
        <v>607.23</v>
      </c>
      <c r="E3061" s="17" t="n">
        <v>609.86</v>
      </c>
      <c r="F3061" s="18" t="n">
        <v>21722800</v>
      </c>
      <c r="G3061" s="13" t="n">
        <v>607.25</v>
      </c>
      <c r="I3061" s="7" t="n">
        <f aca="false">C3061 - E3060</f>
        <v>-1.06000000000006</v>
      </c>
      <c r="J3061" s="8" t="n">
        <f aca="false">E3060 - D3061</f>
        <v>10.39</v>
      </c>
      <c r="K3061" s="9" t="n">
        <f aca="false">E3061 - E3060</f>
        <v>-7.75999999999999</v>
      </c>
      <c r="L3061" s="21" t="n">
        <f aca="false">I3061 / $E$2</f>
        <v>-0.0105735660847886</v>
      </c>
      <c r="M3061" s="22" t="n">
        <f aca="false">J3061 / $E$2</f>
        <v>0.103640897755611</v>
      </c>
      <c r="N3061" s="23" t="n">
        <f aca="false">K3061 / $E$2</f>
        <v>-0.0774064837905236</v>
      </c>
      <c r="O3061" s="10" t="str">
        <f aca="false">IF(OR(J3061 &lt; 0, I3061 &lt; 0), IF(J3061 &lt; 0, "BUY", "SELL"), "S.W.")</f>
        <v>SELL</v>
      </c>
      <c r="P3061" s="11" t="n">
        <f aca="false">IF(OR(O3060="BUY", O3060 = "SELL"), IF(O3060 = "BUY", E3061 - B3061, B3061 - E3061), 0)</f>
        <v>0</v>
      </c>
      <c r="Q3061" s="24" t="n">
        <f aca="false">(F3061 - F3060) / F3060</f>
        <v>-0.0720440166942198</v>
      </c>
      <c r="R3061" s="25" t="inlineStr">
        <f aca="true">IF(ROW(Q3061) - 2 &gt;= 3, AVERAGE(Q3061:OFFSET(Q3061,1 - $R$2, 0)), "")</f>
        <is>
          <t/>
        </is>
      </c>
    </row>
    <row collapsed="false" customFormat="false" customHeight="false" hidden="false" ht="13.3" outlineLevel="0" r="3062">
      <c r="A3062" s="20" t="n">
        <v>40998</v>
      </c>
      <c r="B3062" s="14" t="n">
        <v>608.77</v>
      </c>
      <c r="C3062" s="15" t="n">
        <v>610.56</v>
      </c>
      <c r="D3062" s="16" t="n">
        <v>597.94</v>
      </c>
      <c r="E3062" s="17" t="n">
        <v>599.55</v>
      </c>
      <c r="F3062" s="18" t="n">
        <v>26108500</v>
      </c>
      <c r="G3062" s="13" t="n">
        <v>596.99</v>
      </c>
      <c r="I3062" s="7" t="n">
        <f aca="false">C3062 - E3061</f>
        <v>0.699999999999932</v>
      </c>
      <c r="J3062" s="8" t="n">
        <f aca="false">E3061 - D3062</f>
        <v>11.92</v>
      </c>
      <c r="K3062" s="9" t="n">
        <f aca="false">E3062 - E3061</f>
        <v>-10.3100000000001</v>
      </c>
      <c r="L3062" s="21" t="n">
        <f aca="false">I3062 / $E$2</f>
        <v>0.00698254364089708</v>
      </c>
      <c r="M3062" s="22" t="n">
        <f aca="false">J3062 / $E$2</f>
        <v>0.118902743142144</v>
      </c>
      <c r="N3062" s="23" t="n">
        <f aca="false">K3062 / $E$2</f>
        <v>-0.10284289276808</v>
      </c>
      <c r="O3062" s="10" t="str">
        <f aca="false">IF(OR(J3062 &lt; 0, I3062 &lt; 0), IF(J3062 &lt; 0, "BUY", "SELL"), "S.W.")</f>
        <v>S.W.</v>
      </c>
      <c r="P3062" s="11" t="n">
        <f aca="false">IF(OR(O3061="BUY", O3061 = "SELL"), IF(O3061 = "BUY", E3062 - B3062, B3062 - E3062), 0)</f>
        <v>9.22000000000003</v>
      </c>
      <c r="Q3062" s="24" t="n">
        <f aca="false">(F3062 - F3061) / F3061</f>
        <v>0.201893862669637</v>
      </c>
      <c r="R3062" s="25" t="inlineStr">
        <f aca="true">IF(ROW(Q3062) - 2 &gt;= 3, AVERAGE(Q3062:OFFSET(Q3062,1 - $R$2, 0)), "")</f>
        <is>
          <t/>
        </is>
      </c>
    </row>
    <row collapsed="false" customFormat="false" customHeight="false" hidden="false" ht="13.3" outlineLevel="0" r="3063">
      <c r="A3063" s="20" t="n">
        <v>41001</v>
      </c>
      <c r="B3063" s="14" t="n">
        <v>601.83</v>
      </c>
      <c r="C3063" s="15" t="n">
        <v>618.77</v>
      </c>
      <c r="D3063" s="16" t="n">
        <v>600.38</v>
      </c>
      <c r="E3063" s="17" t="n">
        <v>618.63</v>
      </c>
      <c r="F3063" s="18" t="n">
        <v>21369700</v>
      </c>
      <c r="G3063" s="13" t="n">
        <v>615.99</v>
      </c>
      <c r="I3063" s="7" t="n">
        <f aca="false">C3063 - E3062</f>
        <v>19.22</v>
      </c>
      <c r="J3063" s="8" t="n">
        <f aca="false">E3062 - D3063</f>
        <v>-0.830000000000041</v>
      </c>
      <c r="K3063" s="9" t="n">
        <f aca="false">E3063 - E3062</f>
        <v>19.08</v>
      </c>
      <c r="L3063" s="21" t="n">
        <f aca="false">I3063 / $E$2</f>
        <v>0.191720698254364</v>
      </c>
      <c r="M3063" s="22" t="n">
        <f aca="false">J3063 / $E$2</f>
        <v>-0.00827930174563632</v>
      </c>
      <c r="N3063" s="23" t="n">
        <f aca="false">K3063 / $E$2</f>
        <v>0.190324189526185</v>
      </c>
      <c r="O3063" s="10" t="str">
        <f aca="false">IF(OR(J3063 &lt; 0, I3063 &lt; 0), IF(J3063 &lt; 0, "BUY", "SELL"), "S.W.")</f>
        <v>BUY</v>
      </c>
      <c r="P3063" s="11" t="n">
        <f aca="false">IF(OR(O3062="BUY", O3062 = "SELL"), IF(O3062 = "BUY", E3063 - B3063, B3063 - E3063), 0)</f>
        <v>0</v>
      </c>
      <c r="Q3063" s="24" t="n">
        <f aca="false">(F3063 - F3062) / F3062</f>
        <v>-0.181504107857594</v>
      </c>
      <c r="R3063" s="25" t="inlineStr">
        <f aca="true">IF(ROW(Q3063) - 2 &gt;= 3, AVERAGE(Q3063:OFFSET(Q3063,1 - $R$2, 0)), "")</f>
        <is>
          <t/>
        </is>
      </c>
    </row>
    <row collapsed="false" customFormat="false" customHeight="false" hidden="false" ht="13.3" outlineLevel="0" r="3064">
      <c r="A3064" s="20" t="n">
        <v>41002</v>
      </c>
      <c r="B3064" s="14" t="n">
        <v>627.3</v>
      </c>
      <c r="C3064" s="15" t="n">
        <v>632.21</v>
      </c>
      <c r="D3064" s="16" t="n">
        <v>622.51</v>
      </c>
      <c r="E3064" s="17" t="n">
        <v>629.32</v>
      </c>
      <c r="F3064" s="18" t="n">
        <v>29805700</v>
      </c>
      <c r="G3064" s="13" t="n">
        <v>626.63</v>
      </c>
      <c r="I3064" s="7" t="n">
        <f aca="false">C3064 - E3063</f>
        <v>13.58</v>
      </c>
      <c r="J3064" s="8" t="n">
        <f aca="false">E3063 - D3064</f>
        <v>-3.88</v>
      </c>
      <c r="K3064" s="9" t="n">
        <f aca="false">E3064 - E3063</f>
        <v>10.6900000000001</v>
      </c>
      <c r="L3064" s="21" t="n">
        <f aca="false">I3064 / $E$2</f>
        <v>0.135461346633417</v>
      </c>
      <c r="M3064" s="22" t="n">
        <f aca="false">J3064 / $E$2</f>
        <v>-0.0387032418952618</v>
      </c>
      <c r="N3064" s="23" t="n">
        <f aca="false">K3064 / $E$2</f>
        <v>0.106633416458853</v>
      </c>
      <c r="O3064" s="10" t="str">
        <f aca="false">IF(OR(J3064 &lt; 0, I3064 &lt; 0), IF(J3064 &lt; 0, "BUY", "SELL"), "S.W.")</f>
        <v>BUY</v>
      </c>
      <c r="P3064" s="11" t="n">
        <f aca="false">IF(OR(O3063="BUY", O3063 = "SELL"), IF(O3063 = "BUY", E3064 - B3064, B3064 - E3064), 0)</f>
        <v>2.0200000000001</v>
      </c>
      <c r="Q3064" s="24" t="n">
        <f aca="false">(F3064 - F3063) / F3063</f>
        <v>0.394764549806502</v>
      </c>
      <c r="R3064" s="25" t="inlineStr">
        <f aca="true">IF(ROW(Q3064) - 2 &gt;= 3, AVERAGE(Q3064:OFFSET(Q3064,1 - $R$2, 0)), "")</f>
        <is>
          <t/>
        </is>
      </c>
    </row>
    <row collapsed="false" customFormat="false" customHeight="false" hidden="false" ht="13.3" outlineLevel="0" r="3065">
      <c r="A3065" s="20" t="n">
        <v>41003</v>
      </c>
      <c r="B3065" s="14" t="n">
        <v>624.35</v>
      </c>
      <c r="C3065" s="15" t="n">
        <v>625.86</v>
      </c>
      <c r="D3065" s="16" t="n">
        <v>617</v>
      </c>
      <c r="E3065" s="17" t="n">
        <v>624.31</v>
      </c>
      <c r="F3065" s="18" t="n">
        <v>20463600</v>
      </c>
      <c r="G3065" s="13" t="n">
        <v>621.64</v>
      </c>
      <c r="I3065" s="7" t="n">
        <f aca="false">C3065 - E3064</f>
        <v>-3.46000000000004</v>
      </c>
      <c r="J3065" s="8" t="n">
        <f aca="false">E3064 - D3065</f>
        <v>12.3200000000001</v>
      </c>
      <c r="K3065" s="9" t="n">
        <f aca="false">E3065 - E3064</f>
        <v>-5.0100000000001</v>
      </c>
      <c r="L3065" s="21" t="n">
        <f aca="false">I3065 / $E$2</f>
        <v>-0.0345137157107236</v>
      </c>
      <c r="M3065" s="22" t="n">
        <f aca="false">J3065 / $E$2</f>
        <v>0.122892768079801</v>
      </c>
      <c r="N3065" s="23" t="n">
        <f aca="false">K3065 / $E$2</f>
        <v>-0.0499750623441407</v>
      </c>
      <c r="O3065" s="10" t="str">
        <f aca="false">IF(OR(J3065 &lt; 0, I3065 &lt; 0), IF(J3065 &lt; 0, "BUY", "SELL"), "S.W.")</f>
        <v>SELL</v>
      </c>
      <c r="P3065" s="11" t="n">
        <f aca="false">IF(OR(O3064="BUY", O3064 = "SELL"), IF(O3064 = "BUY", E3065 - B3065, B3065 - E3065), 0)</f>
        <v>-0.0400000000000773</v>
      </c>
      <c r="Q3065" s="24" t="n">
        <f aca="false">(F3065 - F3064) / F3064</f>
        <v>-0.313433336576561</v>
      </c>
      <c r="R3065" s="25" t="inlineStr">
        <f aca="true">IF(ROW(Q3065) - 2 &gt;= 3, AVERAGE(Q3065:OFFSET(Q3065,1 - $R$2, 0)), "")</f>
        <is>
          <t/>
        </is>
      </c>
    </row>
    <row collapsed="false" customFormat="false" customHeight="false" hidden="false" ht="13.3" outlineLevel="0" r="3066">
      <c r="A3066" s="20" t="n">
        <v>41004</v>
      </c>
      <c r="B3066" s="14" t="n">
        <v>626.98</v>
      </c>
      <c r="C3066" s="15" t="n">
        <v>634.66</v>
      </c>
      <c r="D3066" s="16" t="n">
        <v>623.4</v>
      </c>
      <c r="E3066" s="17" t="n">
        <v>633.68</v>
      </c>
      <c r="F3066" s="18" t="n">
        <v>22903500</v>
      </c>
      <c r="G3066" s="13" t="n">
        <v>630.97</v>
      </c>
      <c r="I3066" s="7" t="n">
        <f aca="false">C3066 - E3065</f>
        <v>10.35</v>
      </c>
      <c r="J3066" s="8" t="n">
        <f aca="false">E3065 - D3066</f>
        <v>0.909999999999968</v>
      </c>
      <c r="K3066" s="9" t="n">
        <f aca="false">E3066 - E3065</f>
        <v>9.37</v>
      </c>
      <c r="L3066" s="21" t="n">
        <f aca="false">I3066 / $E$2</f>
        <v>0.103241895261846</v>
      </c>
      <c r="M3066" s="22" t="n">
        <f aca="false">J3066 / $E$2</f>
        <v>0.00907730673316677</v>
      </c>
      <c r="N3066" s="23" t="n">
        <f aca="false">K3066 / $E$2</f>
        <v>0.0934663341645886</v>
      </c>
      <c r="O3066" s="10" t="str">
        <f aca="false">IF(OR(J3066 &lt; 0, I3066 &lt; 0), IF(J3066 &lt; 0, "BUY", "SELL"), "S.W.")</f>
        <v>S.W.</v>
      </c>
      <c r="P3066" s="11" t="n">
        <f aca="false">IF(OR(O3065="BUY", O3065 = "SELL"), IF(O3065 = "BUY", E3066 - B3066, B3066 - E3066), 0)</f>
        <v>-6.69999999999993</v>
      </c>
      <c r="Q3066" s="24" t="n">
        <f aca="false">(F3066 - F3065) / F3065</f>
        <v>0.119231220313141</v>
      </c>
      <c r="R3066" s="25" t="inlineStr">
        <f aca="true">IF(ROW(Q3066) - 2 &gt;= 3, AVERAGE(Q3066:OFFSET(Q3066,1 - $R$2, 0)), "")</f>
        <is>
          <t/>
        </is>
      </c>
    </row>
    <row collapsed="false" customFormat="false" customHeight="false" hidden="false" ht="13.3" outlineLevel="0" r="3067">
      <c r="A3067" s="20" t="n">
        <v>41008</v>
      </c>
      <c r="B3067" s="14" t="n">
        <v>626.13</v>
      </c>
      <c r="C3067" s="15" t="n">
        <v>639.84</v>
      </c>
      <c r="D3067" s="16" t="n">
        <v>625.3</v>
      </c>
      <c r="E3067" s="17" t="n">
        <v>636.23</v>
      </c>
      <c r="F3067" s="18" t="n">
        <v>21340600</v>
      </c>
      <c r="G3067" s="13" t="n">
        <v>633.51</v>
      </c>
      <c r="I3067" s="7" t="n">
        <f aca="false">C3067 - E3066</f>
        <v>6.16000000000008</v>
      </c>
      <c r="J3067" s="8" t="n">
        <f aca="false">E3066 - D3067</f>
        <v>8.38</v>
      </c>
      <c r="K3067" s="9" t="n">
        <f aca="false">E3067 - E3066</f>
        <v>2.55000000000007</v>
      </c>
      <c r="L3067" s="21" t="n">
        <f aca="false">I3067 / $E$2</f>
        <v>0.0614463840399011</v>
      </c>
      <c r="M3067" s="22" t="n">
        <f aca="false">J3067 / $E$2</f>
        <v>0.0835910224438902</v>
      </c>
      <c r="N3067" s="23" t="n">
        <f aca="false">K3067 / $E$2</f>
        <v>0.0254364089775568</v>
      </c>
      <c r="O3067" s="10" t="str">
        <f aca="false">IF(OR(J3067 &lt; 0, I3067 &lt; 0), IF(J3067 &lt; 0, "BUY", "SELL"), "S.W.")</f>
        <v>S.W.</v>
      </c>
      <c r="P3067" s="11" t="n">
        <f aca="false">IF(OR(O3066="BUY", O3066 = "SELL"), IF(O3066 = "BUY", E3067 - B3067, B3067 - E3067), 0)</f>
        <v>0</v>
      </c>
      <c r="Q3067" s="24" t="n">
        <f aca="false">(F3067 - F3066) / F3066</f>
        <v>-0.0682384788351125</v>
      </c>
      <c r="R3067" s="25" t="inlineStr">
        <f aca="true">IF(ROW(Q3067) - 2 &gt;= 3, AVERAGE(Q3067:OFFSET(Q3067,1 - $R$2, 0)), "")</f>
        <is>
          <t/>
        </is>
      </c>
    </row>
    <row collapsed="false" customFormat="false" customHeight="false" hidden="false" ht="13.3" outlineLevel="0" r="3068">
      <c r="A3068" s="20" t="n">
        <v>41009</v>
      </c>
      <c r="B3068" s="14" t="n">
        <v>639.93</v>
      </c>
      <c r="C3068" s="15" t="n">
        <v>644</v>
      </c>
      <c r="D3068" s="16" t="n">
        <v>626</v>
      </c>
      <c r="E3068" s="17" t="n">
        <v>628.44</v>
      </c>
      <c r="F3068" s="18" t="n">
        <v>31775900</v>
      </c>
      <c r="G3068" s="13" t="n">
        <v>625.75</v>
      </c>
      <c r="I3068" s="7" t="n">
        <f aca="false">C3068 - E3067</f>
        <v>7.76999999999998</v>
      </c>
      <c r="J3068" s="8" t="n">
        <f aca="false">E3067 - D3068</f>
        <v>10.23</v>
      </c>
      <c r="K3068" s="9" t="n">
        <f aca="false">E3068 - E3067</f>
        <v>-7.78999999999996</v>
      </c>
      <c r="L3068" s="21" t="n">
        <f aca="false">I3068 / $E$2</f>
        <v>0.0775062344139649</v>
      </c>
      <c r="M3068" s="22" t="n">
        <f aca="false">J3068 / $E$2</f>
        <v>0.102044887780549</v>
      </c>
      <c r="N3068" s="23" t="n">
        <f aca="false">K3068 / $E$2</f>
        <v>-0.0777057356608475</v>
      </c>
      <c r="O3068" s="10" t="str">
        <f aca="false">IF(OR(J3068 &lt; 0, I3068 &lt; 0), IF(J3068 &lt; 0, "BUY", "SELL"), "S.W.")</f>
        <v>S.W.</v>
      </c>
      <c r="P3068" s="11" t="n">
        <f aca="false">IF(OR(O3067="BUY", O3067 = "SELL"), IF(O3067 = "BUY", E3068 - B3068, B3068 - E3068), 0)</f>
        <v>0</v>
      </c>
      <c r="Q3068" s="24" t="n">
        <f aca="false">(F3068 - F3067) / F3067</f>
        <v>0.488988125919609</v>
      </c>
      <c r="R3068" s="25" t="inlineStr">
        <f aca="true">IF(ROW(Q3068) - 2 &gt;= 3, AVERAGE(Q3068:OFFSET(Q3068,1 - $R$2, 0)), "")</f>
        <is>
          <t/>
        </is>
      </c>
    </row>
    <row collapsed="false" customFormat="false" customHeight="false" hidden="false" ht="13.3" outlineLevel="0" r="3069">
      <c r="A3069" s="20" t="n">
        <v>41010</v>
      </c>
      <c r="B3069" s="14" t="n">
        <v>636.2</v>
      </c>
      <c r="C3069" s="15" t="n">
        <v>636.87</v>
      </c>
      <c r="D3069" s="16" t="n">
        <v>623.34</v>
      </c>
      <c r="E3069" s="17" t="n">
        <v>626.2</v>
      </c>
      <c r="F3069" s="18" t="n">
        <v>24879100</v>
      </c>
      <c r="G3069" s="13" t="n">
        <v>623.52</v>
      </c>
      <c r="I3069" s="7" t="n">
        <f aca="false">C3069 - E3068</f>
        <v>8.42999999999995</v>
      </c>
      <c r="J3069" s="8" t="n">
        <f aca="false">E3068 - D3069</f>
        <v>5.10000000000002</v>
      </c>
      <c r="K3069" s="9" t="n">
        <f aca="false">E3069 - E3068</f>
        <v>-2.24000000000001</v>
      </c>
      <c r="L3069" s="21" t="n">
        <f aca="false">I3069 / $E$2</f>
        <v>0.0840897755610968</v>
      </c>
      <c r="M3069" s="22" t="n">
        <f aca="false">J3069 / $E$2</f>
        <v>0.0508728179551124</v>
      </c>
      <c r="N3069" s="23" t="n">
        <f aca="false">K3069 / $E$2</f>
        <v>-0.0223441396508729</v>
      </c>
      <c r="O3069" s="10" t="str">
        <f aca="false">IF(OR(J3069 &lt; 0, I3069 &lt; 0), IF(J3069 &lt; 0, "BUY", "SELL"), "S.W.")</f>
        <v>S.W.</v>
      </c>
      <c r="P3069" s="11" t="n">
        <f aca="false">IF(OR(O3068="BUY", O3068 = "SELL"), IF(O3068 = "BUY", E3069 - B3069, B3069 - E3069), 0)</f>
        <v>0</v>
      </c>
      <c r="Q3069" s="24" t="n">
        <f aca="false">(F3069 - F3068) / F3068</f>
        <v>-0.217044993218131</v>
      </c>
      <c r="R3069" s="25" t="inlineStr">
        <f aca="true">IF(ROW(Q3069) - 2 &gt;= 3, AVERAGE(Q3069:OFFSET(Q3069,1 - $R$2, 0)), "")</f>
        <is>
          <t/>
        </is>
      </c>
    </row>
    <row collapsed="false" customFormat="false" customHeight="false" hidden="false" ht="13.3" outlineLevel="0" r="3070">
      <c r="A3070" s="20" t="n">
        <v>41011</v>
      </c>
      <c r="B3070" s="14" t="n">
        <v>625</v>
      </c>
      <c r="C3070" s="15" t="n">
        <v>631.33</v>
      </c>
      <c r="D3070" s="16" t="n">
        <v>620.5</v>
      </c>
      <c r="E3070" s="17" t="n">
        <v>622.77</v>
      </c>
      <c r="F3070" s="18" t="n">
        <v>21940600</v>
      </c>
      <c r="G3070" s="13" t="n">
        <v>620.11</v>
      </c>
      <c r="I3070" s="7" t="n">
        <f aca="false">C3070 - E3069</f>
        <v>5.13</v>
      </c>
      <c r="J3070" s="8" t="n">
        <f aca="false">E3069 - D3070</f>
        <v>5.70000000000005</v>
      </c>
      <c r="K3070" s="9" t="n">
        <f aca="false">E3070 - E3069</f>
        <v>-3.43000000000006</v>
      </c>
      <c r="L3070" s="21" t="n">
        <f aca="false">I3070 / $E$2</f>
        <v>0.0511720698254364</v>
      </c>
      <c r="M3070" s="22" t="n">
        <f aca="false">J3070 / $E$2</f>
        <v>0.0568578553615965</v>
      </c>
      <c r="N3070" s="23" t="n">
        <f aca="false">K3070 / $E$2</f>
        <v>-0.0342144638403996</v>
      </c>
      <c r="O3070" s="10" t="str">
        <f aca="false">IF(OR(J3070 &lt; 0, I3070 &lt; 0), IF(J3070 &lt; 0, "BUY", "SELL"), "S.W.")</f>
        <v>S.W.</v>
      </c>
      <c r="P3070" s="11" t="n">
        <f aca="false">IF(OR(O3069="BUY", O3069 = "SELL"), IF(O3069 = "BUY", E3070 - B3070, B3070 - E3070), 0)</f>
        <v>0</v>
      </c>
      <c r="Q3070" s="24" t="n">
        <f aca="false">(F3070 - F3069) / F3069</f>
        <v>-0.118111185694016</v>
      </c>
      <c r="R3070" s="25" t="inlineStr">
        <f aca="true">IF(ROW(Q3070) - 2 &gt;= 3, AVERAGE(Q3070:OFFSET(Q3070,1 - $R$2, 0)), "")</f>
        <is>
          <t/>
        </is>
      </c>
    </row>
    <row collapsed="false" customFormat="false" customHeight="false" hidden="false" ht="13.3" outlineLevel="0" r="3071">
      <c r="A3071" s="20" t="n">
        <v>41012</v>
      </c>
      <c r="B3071" s="14" t="n">
        <v>624.11</v>
      </c>
      <c r="C3071" s="15" t="n">
        <v>624.7</v>
      </c>
      <c r="D3071" s="16" t="n">
        <v>603.51</v>
      </c>
      <c r="E3071" s="17" t="n">
        <v>605.23</v>
      </c>
      <c r="F3071" s="18" t="n">
        <v>30701600</v>
      </c>
      <c r="G3071" s="13" t="n">
        <v>602.64</v>
      </c>
      <c r="I3071" s="7" t="n">
        <f aca="false">C3071 - E3070</f>
        <v>1.93000000000006</v>
      </c>
      <c r="J3071" s="8" t="n">
        <f aca="false">E3070 - D3071</f>
        <v>19.26</v>
      </c>
      <c r="K3071" s="9" t="n">
        <f aca="false">E3071 - E3070</f>
        <v>-17.54</v>
      </c>
      <c r="L3071" s="21" t="n">
        <f aca="false">I3071 / $E$2</f>
        <v>0.0192518703241902</v>
      </c>
      <c r="M3071" s="22" t="n">
        <f aca="false">J3071 / $E$2</f>
        <v>0.19211970074813</v>
      </c>
      <c r="N3071" s="23" t="n">
        <f aca="false">K3071 / $E$2</f>
        <v>-0.174962593516209</v>
      </c>
      <c r="O3071" s="10" t="str">
        <f aca="false">IF(OR(J3071 &lt; 0, I3071 &lt; 0), IF(J3071 &lt; 0, "BUY", "SELL"), "S.W.")</f>
        <v>S.W.</v>
      </c>
      <c r="P3071" s="11" t="n">
        <f aca="false">IF(OR(O3070="BUY", O3070 = "SELL"), IF(O3070 = "BUY", E3071 - B3071, B3071 - E3071), 0)</f>
        <v>0</v>
      </c>
      <c r="Q3071" s="24" t="n">
        <f aca="false">(F3071 - F3070) / F3070</f>
        <v>0.399305397299983</v>
      </c>
      <c r="R3071" s="25" t="inlineStr">
        <f aca="true">IF(ROW(Q3071) - 2 &gt;= 3, AVERAGE(Q3071:OFFSET(Q3071,1 - $R$2, 0)), "")</f>
        <is>
          <t/>
        </is>
      </c>
    </row>
    <row collapsed="false" customFormat="false" customHeight="false" hidden="false" ht="13.3" outlineLevel="0" r="3072">
      <c r="A3072" s="20" t="n">
        <v>41015</v>
      </c>
      <c r="B3072" s="14" t="n">
        <v>610.06</v>
      </c>
      <c r="C3072" s="15" t="n">
        <v>610.28</v>
      </c>
      <c r="D3072" s="16" t="n">
        <v>578.25</v>
      </c>
      <c r="E3072" s="17" t="n">
        <v>580.13</v>
      </c>
      <c r="F3072" s="18" t="n">
        <v>37528100</v>
      </c>
      <c r="G3072" s="13" t="n">
        <v>577.65</v>
      </c>
      <c r="I3072" s="7" t="n">
        <f aca="false">C3072 - E3071</f>
        <v>5.04999999999995</v>
      </c>
      <c r="J3072" s="8" t="n">
        <f aca="false">E3071 - D3072</f>
        <v>26.98</v>
      </c>
      <c r="K3072" s="9" t="n">
        <f aca="false">E3072 - E3071</f>
        <v>-25.1</v>
      </c>
      <c r="L3072" s="21" t="n">
        <f aca="false">I3072 / $E$2</f>
        <v>0.0503740648379048</v>
      </c>
      <c r="M3072" s="22" t="n">
        <f aca="false">J3072 / $E$2</f>
        <v>0.269127182044888</v>
      </c>
      <c r="N3072" s="23" t="n">
        <f aca="false">K3072 / $E$2</f>
        <v>-0.250374064837905</v>
      </c>
      <c r="O3072" s="10" t="str">
        <f aca="false">IF(OR(J3072 &lt; 0, I3072 &lt; 0), IF(J3072 &lt; 0, "BUY", "SELL"), "S.W.")</f>
        <v>S.W.</v>
      </c>
      <c r="P3072" s="11" t="n">
        <f aca="false">IF(OR(O3071="BUY", O3071 = "SELL"), IF(O3071 = "BUY", E3072 - B3072, B3072 - E3072), 0)</f>
        <v>0</v>
      </c>
      <c r="Q3072" s="24" t="n">
        <f aca="false">(F3072 - F3071) / F3071</f>
        <v>0.22234997524559</v>
      </c>
      <c r="R3072" s="25" t="inlineStr">
        <f aca="true">IF(ROW(Q3072) - 2 &gt;= 3, AVERAGE(Q3072:OFFSET(Q3072,1 - $R$2, 0)), "")</f>
        <is>
          <t/>
        </is>
      </c>
    </row>
    <row collapsed="false" customFormat="false" customHeight="false" hidden="false" ht="13.3" outlineLevel="0" r="3073">
      <c r="A3073" s="20" t="n">
        <v>41016</v>
      </c>
      <c r="B3073" s="14" t="n">
        <v>578.94</v>
      </c>
      <c r="C3073" s="15" t="n">
        <v>610</v>
      </c>
      <c r="D3073" s="16" t="n">
        <v>571.91</v>
      </c>
      <c r="E3073" s="17" t="n">
        <v>609.7</v>
      </c>
      <c r="F3073" s="18" t="n">
        <v>36626000</v>
      </c>
      <c r="G3073" s="13" t="n">
        <v>607.09</v>
      </c>
      <c r="I3073" s="7" t="n">
        <f aca="false">C3073 - E3072</f>
        <v>29.87</v>
      </c>
      <c r="J3073" s="8" t="n">
        <f aca="false">E3072 - D3073</f>
        <v>8.22000000000003</v>
      </c>
      <c r="K3073" s="9" t="n">
        <f aca="false">E3073 - E3072</f>
        <v>29.57</v>
      </c>
      <c r="L3073" s="21" t="n">
        <f aca="false">I3073 / $E$2</f>
        <v>0.297955112219451</v>
      </c>
      <c r="M3073" s="22" t="n">
        <f aca="false">J3073 / $E$2</f>
        <v>0.0819950124688282</v>
      </c>
      <c r="N3073" s="23" t="n">
        <f aca="false">K3073 / $E$2</f>
        <v>0.29496259351621</v>
      </c>
      <c r="O3073" s="10" t="str">
        <f aca="false">IF(OR(J3073 &lt; 0, I3073 &lt; 0), IF(J3073 &lt; 0, "BUY", "SELL"), "S.W.")</f>
        <v>S.W.</v>
      </c>
      <c r="P3073" s="11" t="n">
        <f aca="false">IF(OR(O3072="BUY", O3072 = "SELL"), IF(O3072 = "BUY", E3073 - B3073, B3073 - E3073), 0)</f>
        <v>0</v>
      </c>
      <c r="Q3073" s="24" t="n">
        <f aca="false">(F3073 - F3072) / F3072</f>
        <v>-0.024037987534674</v>
      </c>
      <c r="R3073" s="25" t="inlineStr">
        <f aca="true">IF(ROW(Q3073) - 2 &gt;= 3, AVERAGE(Q3073:OFFSET(Q3073,1 - $R$2, 0)), "")</f>
        <is>
          <t/>
        </is>
      </c>
    </row>
    <row collapsed="false" customFormat="false" customHeight="false" hidden="false" ht="13.3" outlineLevel="0" r="3074">
      <c r="A3074" s="20" t="n">
        <v>41017</v>
      </c>
      <c r="B3074" s="14" t="n">
        <v>613.72</v>
      </c>
      <c r="C3074" s="15" t="n">
        <v>620.25</v>
      </c>
      <c r="D3074" s="16" t="n">
        <v>602.71</v>
      </c>
      <c r="E3074" s="17" t="n">
        <v>608.34</v>
      </c>
      <c r="F3074" s="18" t="n">
        <v>34090400</v>
      </c>
      <c r="G3074" s="13" t="n">
        <v>605.74</v>
      </c>
      <c r="I3074" s="7" t="n">
        <f aca="false">C3074 - E3073</f>
        <v>10.55</v>
      </c>
      <c r="J3074" s="8" t="n">
        <f aca="false">E3073 - D3074</f>
        <v>6.99000000000001</v>
      </c>
      <c r="K3074" s="9" t="n">
        <f aca="false">E3074 - E3073</f>
        <v>-1.36000000000001</v>
      </c>
      <c r="L3074" s="21" t="n">
        <f aca="false">I3074 / $E$2</f>
        <v>0.105236907730673</v>
      </c>
      <c r="M3074" s="22" t="n">
        <f aca="false">J3074 / $E$2</f>
        <v>0.0697256857855363</v>
      </c>
      <c r="N3074" s="23" t="n">
        <f aca="false">K3074 / $E$2</f>
        <v>-0.0135660847880301</v>
      </c>
      <c r="O3074" s="10" t="str">
        <f aca="false">IF(OR(J3074 &lt; 0, I3074 &lt; 0), IF(J3074 &lt; 0, "BUY", "SELL"), "S.W.")</f>
        <v>S.W.</v>
      </c>
      <c r="P3074" s="11" t="n">
        <f aca="false">IF(OR(O3073="BUY", O3073 = "SELL"), IF(O3073 = "BUY", E3074 - B3074, B3074 - E3074), 0)</f>
        <v>0</v>
      </c>
      <c r="Q3074" s="24" t="n">
        <f aca="false">(F3074 - F3073) / F3073</f>
        <v>-0.0692295090919019</v>
      </c>
      <c r="R3074" s="25" t="inlineStr">
        <f aca="true">IF(ROW(Q3074) - 2 &gt;= 3, AVERAGE(Q3074:OFFSET(Q3074,1 - $R$2, 0)), "")</f>
        <is>
          <t/>
        </is>
      </c>
    </row>
    <row collapsed="false" customFormat="false" customHeight="false" hidden="false" ht="13.3" outlineLevel="0" r="3075">
      <c r="A3075" s="20" t="n">
        <v>41018</v>
      </c>
      <c r="B3075" s="14" t="n">
        <v>600.22</v>
      </c>
      <c r="C3075" s="15" t="n">
        <v>604.73</v>
      </c>
      <c r="D3075" s="16" t="n">
        <v>584.52</v>
      </c>
      <c r="E3075" s="17" t="n">
        <v>587.44</v>
      </c>
      <c r="F3075" s="18" t="n">
        <v>29811400</v>
      </c>
      <c r="G3075" s="13" t="n">
        <v>584.93</v>
      </c>
      <c r="I3075" s="7" t="n">
        <f aca="false">C3075 - E3074</f>
        <v>-3.61000000000001</v>
      </c>
      <c r="J3075" s="8" t="n">
        <f aca="false">E3074 - D3075</f>
        <v>23.82</v>
      </c>
      <c r="K3075" s="9" t="n">
        <f aca="false">E3075 - E3074</f>
        <v>-20.9</v>
      </c>
      <c r="L3075" s="21" t="n">
        <f aca="false">I3075 / $E$2</f>
        <v>-0.0360099750623443</v>
      </c>
      <c r="M3075" s="22" t="n">
        <f aca="false">J3075 / $E$2</f>
        <v>0.237605985037407</v>
      </c>
      <c r="N3075" s="23" t="n">
        <f aca="false">K3075 / $E$2</f>
        <v>-0.208478802992518</v>
      </c>
      <c r="O3075" s="10" t="str">
        <f aca="false">IF(OR(J3075 &lt; 0, I3075 &lt; 0), IF(J3075 &lt; 0, "BUY", "SELL"), "S.W.")</f>
        <v>SELL</v>
      </c>
      <c r="P3075" s="11" t="n">
        <f aca="false">IF(OR(O3074="BUY", O3074 = "SELL"), IF(O3074 = "BUY", E3075 - B3075, B3075 - E3075), 0)</f>
        <v>0</v>
      </c>
      <c r="Q3075" s="24" t="n">
        <f aca="false">(F3075 - F3074) / F3074</f>
        <v>-0.125519207753502</v>
      </c>
      <c r="R3075" s="25" t="inlineStr">
        <f aca="true">IF(ROW(Q3075) - 2 &gt;= 3, AVERAGE(Q3075:OFFSET(Q3075,1 - $R$2, 0)), "")</f>
        <is>
          <t/>
        </is>
      </c>
    </row>
    <row collapsed="false" customFormat="false" customHeight="false" hidden="false" ht="13.3" outlineLevel="0" r="3076">
      <c r="A3076" s="20" t="n">
        <v>41019</v>
      </c>
      <c r="B3076" s="14" t="n">
        <v>591.38</v>
      </c>
      <c r="C3076" s="15" t="n">
        <v>594.62</v>
      </c>
      <c r="D3076" s="16" t="n">
        <v>570.42</v>
      </c>
      <c r="E3076" s="17" t="n">
        <v>572.98</v>
      </c>
      <c r="F3076" s="18" t="n">
        <v>36820900</v>
      </c>
      <c r="G3076" s="13" t="n">
        <v>570.53</v>
      </c>
      <c r="I3076" s="7" t="n">
        <f aca="false">C3076 - E3075</f>
        <v>7.17999999999995</v>
      </c>
      <c r="J3076" s="8" t="n">
        <f aca="false">E3075 - D3076</f>
        <v>17.0200000000001</v>
      </c>
      <c r="K3076" s="9" t="n">
        <f aca="false">E3076 - E3075</f>
        <v>-14.46</v>
      </c>
      <c r="L3076" s="21" t="n">
        <f aca="false">I3076 / $E$2</f>
        <v>0.0716209476309222</v>
      </c>
      <c r="M3076" s="22" t="n">
        <f aca="false">J3076 / $E$2</f>
        <v>0.169775561097258</v>
      </c>
      <c r="N3076" s="23" t="n">
        <f aca="false">K3076 / $E$2</f>
        <v>-0.14423940149626</v>
      </c>
      <c r="O3076" s="10" t="str">
        <f aca="false">IF(OR(J3076 &lt; 0, I3076 &lt; 0), IF(J3076 &lt; 0, "BUY", "SELL"), "S.W.")</f>
        <v>S.W.</v>
      </c>
      <c r="P3076" s="11" t="n">
        <f aca="false">IF(OR(O3075="BUY", O3075 = "SELL"), IF(O3075 = "BUY", E3076 - B3076, B3076 - E3076), 0)</f>
        <v>18.4</v>
      </c>
      <c r="Q3076" s="24" t="n">
        <f aca="false">(F3076 - F3075) / F3075</f>
        <v>0.235128172444099</v>
      </c>
      <c r="R3076" s="25" t="inlineStr">
        <f aca="true">IF(ROW(Q3076) - 2 &gt;= 3, AVERAGE(Q3076:OFFSET(Q3076,1 - $R$2, 0)), "")</f>
        <is>
          <t/>
        </is>
      </c>
    </row>
    <row collapsed="false" customFormat="false" customHeight="false" hidden="false" ht="13.3" outlineLevel="0" r="3077">
      <c r="A3077" s="20" t="n">
        <v>41022</v>
      </c>
      <c r="B3077" s="14" t="n">
        <v>570.61</v>
      </c>
      <c r="C3077" s="15" t="n">
        <v>576.67</v>
      </c>
      <c r="D3077" s="16" t="n">
        <v>556.62</v>
      </c>
      <c r="E3077" s="17" t="n">
        <v>571.7</v>
      </c>
      <c r="F3077" s="18" t="n">
        <v>34518900</v>
      </c>
      <c r="G3077" s="13" t="n">
        <v>569.26</v>
      </c>
      <c r="I3077" s="7" t="n">
        <f aca="false">C3077 - E3076</f>
        <v>3.68999999999994</v>
      </c>
      <c r="J3077" s="8" t="n">
        <f aca="false">E3076 - D3077</f>
        <v>16.36</v>
      </c>
      <c r="K3077" s="9" t="n">
        <f aca="false">E3077 - E3076</f>
        <v>-1.27999999999997</v>
      </c>
      <c r="L3077" s="21" t="n">
        <f aca="false">I3077 / $E$2</f>
        <v>0.0368079800498747</v>
      </c>
      <c r="M3077" s="22" t="n">
        <f aca="false">J3077 / $E$2</f>
        <v>0.163192019950125</v>
      </c>
      <c r="N3077" s="23" t="n">
        <f aca="false">K3077 / $E$2</f>
        <v>-0.0127680798004985</v>
      </c>
      <c r="O3077" s="10" t="str">
        <f aca="false">IF(OR(J3077 &lt; 0, I3077 &lt; 0), IF(J3077 &lt; 0, "BUY", "SELL"), "S.W.")</f>
        <v>S.W.</v>
      </c>
      <c r="P3077" s="11" t="n">
        <f aca="false">IF(OR(O3076="BUY", O3076 = "SELL"), IF(O3076 = "BUY", E3077 - B3077, B3077 - E3077), 0)</f>
        <v>0</v>
      </c>
      <c r="Q3077" s="24" t="n">
        <f aca="false">(F3077 - F3076) / F3076</f>
        <v>-0.0625188412016002</v>
      </c>
      <c r="R3077" s="25" t="inlineStr">
        <f aca="true">IF(ROW(Q3077) - 2 &gt;= 3, AVERAGE(Q3077:OFFSET(Q3077,1 - $R$2, 0)), "")</f>
        <is>
          <t/>
        </is>
      </c>
    </row>
    <row collapsed="false" customFormat="false" customHeight="false" hidden="false" ht="13.3" outlineLevel="0" r="3078">
      <c r="A3078" s="20" t="n">
        <v>41023</v>
      </c>
      <c r="B3078" s="14" t="n">
        <v>562.61</v>
      </c>
      <c r="C3078" s="15" t="n">
        <v>567.69</v>
      </c>
      <c r="D3078" s="16" t="n">
        <v>555</v>
      </c>
      <c r="E3078" s="17" t="n">
        <v>560.28</v>
      </c>
      <c r="F3078" s="18" t="n">
        <v>38433900</v>
      </c>
      <c r="G3078" s="13" t="n">
        <v>557.88</v>
      </c>
      <c r="I3078" s="7" t="n">
        <f aca="false">C3078 - E3077</f>
        <v>-4.00999999999999</v>
      </c>
      <c r="J3078" s="8" t="n">
        <f aca="false">E3077 - D3078</f>
        <v>16.7</v>
      </c>
      <c r="K3078" s="9" t="n">
        <f aca="false">E3078 - E3077</f>
        <v>-11.4200000000001</v>
      </c>
      <c r="L3078" s="21" t="n">
        <f aca="false">I3078 / $E$2</f>
        <v>-0.0399999999999999</v>
      </c>
      <c r="M3078" s="22" t="n">
        <f aca="false">J3078 / $E$2</f>
        <v>0.166583541147133</v>
      </c>
      <c r="N3078" s="23" t="n">
        <f aca="false">K3078 / $E$2</f>
        <v>-0.113915211970076</v>
      </c>
      <c r="O3078" s="10" t="str">
        <f aca="false">IF(OR(J3078 &lt; 0, I3078 &lt; 0), IF(J3078 &lt; 0, "BUY", "SELL"), "S.W.")</f>
        <v>SELL</v>
      </c>
      <c r="P3078" s="11" t="n">
        <f aca="false">IF(OR(O3077="BUY", O3077 = "SELL"), IF(O3077 = "BUY", E3078 - B3078, B3078 - E3078), 0)</f>
        <v>0</v>
      </c>
      <c r="Q3078" s="24" t="n">
        <f aca="false">(F3078 - F3077) / F3077</f>
        <v>0.113416128555661</v>
      </c>
      <c r="R3078" s="25" t="inlineStr">
        <f aca="true">IF(ROW(Q3078) - 2 &gt;= 3, AVERAGE(Q3078:OFFSET(Q3078,1 - $R$2, 0)), "")</f>
        <is>
          <t/>
        </is>
      </c>
    </row>
    <row collapsed="false" customFormat="false" customHeight="false" hidden="false" ht="13.3" outlineLevel="0" r="3079">
      <c r="A3079" s="20" t="n">
        <v>41024</v>
      </c>
      <c r="B3079" s="14" t="n">
        <v>615.64</v>
      </c>
      <c r="C3079" s="15" t="n">
        <v>618</v>
      </c>
      <c r="D3079" s="16" t="n">
        <v>606</v>
      </c>
      <c r="E3079" s="17" t="n">
        <v>610</v>
      </c>
      <c r="F3079" s="18" t="n">
        <v>32349200</v>
      </c>
      <c r="G3079" s="13" t="n">
        <v>607.39</v>
      </c>
      <c r="I3079" s="7" t="n">
        <f aca="false">C3079 - E3078</f>
        <v>57.72</v>
      </c>
      <c r="J3079" s="8" t="n">
        <f aca="false">E3078 - D3079</f>
        <v>-45.72</v>
      </c>
      <c r="K3079" s="9" t="n">
        <f aca="false">E3079 - E3078</f>
        <v>49.72</v>
      </c>
      <c r="L3079" s="21" t="n">
        <f aca="false">I3079 / $E$2</f>
        <v>0.575760598503741</v>
      </c>
      <c r="M3079" s="22" t="n">
        <f aca="false">J3079 / $E$2</f>
        <v>-0.456059850374065</v>
      </c>
      <c r="N3079" s="23" t="n">
        <f aca="false">K3079 / $E$2</f>
        <v>0.495960099750624</v>
      </c>
      <c r="O3079" s="10" t="str">
        <f aca="false">IF(OR(J3079 &lt; 0, I3079 &lt; 0), IF(J3079 &lt; 0, "BUY", "SELL"), "S.W.")</f>
        <v>BUY</v>
      </c>
      <c r="P3079" s="11" t="n">
        <f aca="false">IF(OR(O3078="BUY", O3078 = "SELL"), IF(O3078 = "BUY", E3079 - B3079, B3079 - E3079), 0)</f>
        <v>5.63999999999999</v>
      </c>
      <c r="Q3079" s="24" t="n">
        <f aca="false">(F3079 - F3078) / F3078</f>
        <v>-0.158315965853062</v>
      </c>
      <c r="R3079" s="25" t="inlineStr">
        <f aca="true">IF(ROW(Q3079) - 2 &gt;= 3, AVERAGE(Q3079:OFFSET(Q3079,1 - $R$2, 0)), "")</f>
        <is>
          <t/>
        </is>
      </c>
    </row>
    <row collapsed="false" customFormat="false" customHeight="false" hidden="false" ht="13.3" outlineLevel="0" r="3080">
      <c r="A3080" s="20" t="n">
        <v>41025</v>
      </c>
      <c r="B3080" s="14" t="n">
        <v>614.27</v>
      </c>
      <c r="C3080" s="15" t="n">
        <v>614.69</v>
      </c>
      <c r="D3080" s="16" t="n">
        <v>602.13</v>
      </c>
      <c r="E3080" s="17" t="n">
        <v>607.7</v>
      </c>
      <c r="F3080" s="18" t="n">
        <v>19145300</v>
      </c>
      <c r="G3080" s="13" t="n">
        <v>605.1</v>
      </c>
      <c r="I3080" s="7" t="n">
        <f aca="false">C3080 - E3079</f>
        <v>4.69000000000005</v>
      </c>
      <c r="J3080" s="8" t="n">
        <f aca="false">E3079 - D3080</f>
        <v>7.87</v>
      </c>
      <c r="K3080" s="9" t="n">
        <f aca="false">E3080 - E3079</f>
        <v>-2.29999999999995</v>
      </c>
      <c r="L3080" s="21" t="n">
        <f aca="false">I3080 / $E$2</f>
        <v>0.0467830423940155</v>
      </c>
      <c r="M3080" s="22" t="n">
        <f aca="false">J3080 / $E$2</f>
        <v>0.0785037406483791</v>
      </c>
      <c r="N3080" s="23" t="n">
        <f aca="false">K3080 / $E$2</f>
        <v>-0.0229426433915207</v>
      </c>
      <c r="O3080" s="10" t="str">
        <f aca="false">IF(OR(J3080 &lt; 0, I3080 &lt; 0), IF(J3080 &lt; 0, "BUY", "SELL"), "S.W.")</f>
        <v>S.W.</v>
      </c>
      <c r="P3080" s="11" t="n">
        <f aca="false">IF(OR(O3079="BUY", O3079 = "SELL"), IF(O3079 = "BUY", E3080 - B3080, B3080 - E3080), 0)</f>
        <v>-6.56999999999994</v>
      </c>
      <c r="Q3080" s="24" t="n">
        <f aca="false">(F3080 - F3079) / F3079</f>
        <v>-0.408167744488272</v>
      </c>
      <c r="R3080" s="25" t="inlineStr">
        <f aca="true">IF(ROW(Q3080) - 2 &gt;= 3, AVERAGE(Q3080:OFFSET(Q3080,1 - $R$2, 0)), "")</f>
        <is>
          <t/>
        </is>
      </c>
    </row>
    <row collapsed="false" customFormat="false" customHeight="false" hidden="false" ht="13.3" outlineLevel="0" r="3081">
      <c r="A3081" s="20" t="n">
        <v>41026</v>
      </c>
      <c r="B3081" s="14" t="n">
        <v>605.07</v>
      </c>
      <c r="C3081" s="15" t="n">
        <v>606.18</v>
      </c>
      <c r="D3081" s="16" t="n">
        <v>600.5</v>
      </c>
      <c r="E3081" s="17" t="n">
        <v>603</v>
      </c>
      <c r="F3081" s="18" t="n">
        <v>14525800</v>
      </c>
      <c r="G3081" s="13" t="n">
        <v>600.42</v>
      </c>
      <c r="I3081" s="7" t="n">
        <f aca="false">C3081 - E3080</f>
        <v>-1.5200000000001</v>
      </c>
      <c r="J3081" s="8" t="n">
        <f aca="false">E3080 - D3081</f>
        <v>7.20000000000005</v>
      </c>
      <c r="K3081" s="9" t="n">
        <f aca="false">E3081 - E3080</f>
        <v>-4.70000000000005</v>
      </c>
      <c r="L3081" s="21" t="n">
        <f aca="false">I3081 / $E$2</f>
        <v>-0.0151620947630932</v>
      </c>
      <c r="M3081" s="22" t="n">
        <f aca="false">J3081 / $E$2</f>
        <v>0.0718204488778059</v>
      </c>
      <c r="N3081" s="23" t="n">
        <f aca="false">K3081 / $E$2</f>
        <v>-0.0468827930174568</v>
      </c>
      <c r="O3081" s="10" t="str">
        <f aca="false">IF(OR(J3081 &lt; 0, I3081 &lt; 0), IF(J3081 &lt; 0, "BUY", "SELL"), "S.W.")</f>
        <v>SELL</v>
      </c>
      <c r="P3081" s="11" t="n">
        <f aca="false">IF(OR(O3080="BUY", O3080 = "SELL"), IF(O3080 = "BUY", E3081 - B3081, B3081 - E3081), 0)</f>
        <v>0</v>
      </c>
      <c r="Q3081" s="24" t="n">
        <f aca="false">(F3081 - F3080) / F3080</f>
        <v>-0.241286373156858</v>
      </c>
      <c r="R3081" s="25" t="inlineStr">
        <f aca="true">IF(ROW(Q3081) - 2 &gt;= 3, AVERAGE(Q3081:OFFSET(Q3081,1 - $R$2, 0)), "")</f>
        <is>
          <t/>
        </is>
      </c>
    </row>
    <row collapsed="false" customFormat="false" customHeight="false" hidden="false" ht="13.3" outlineLevel="0" r="3082">
      <c r="A3082" s="20" t="n">
        <v>41029</v>
      </c>
      <c r="B3082" s="14" t="n">
        <v>597.8</v>
      </c>
      <c r="C3082" s="15" t="n">
        <v>598.4</v>
      </c>
      <c r="D3082" s="16" t="n">
        <v>583</v>
      </c>
      <c r="E3082" s="17" t="n">
        <v>583.98</v>
      </c>
      <c r="F3082" s="18" t="n">
        <v>18076600</v>
      </c>
      <c r="G3082" s="13" t="n">
        <v>581.48</v>
      </c>
      <c r="I3082" s="7" t="n">
        <f aca="false">C3082 - E3081</f>
        <v>-4.60000000000002</v>
      </c>
      <c r="J3082" s="8" t="n">
        <f aca="false">E3081 - D3082</f>
        <v>20</v>
      </c>
      <c r="K3082" s="9" t="n">
        <f aca="false">E3082 - E3081</f>
        <v>-19.02</v>
      </c>
      <c r="L3082" s="21" t="n">
        <f aca="false">I3082 / $E$2</f>
        <v>-0.0458852867830426</v>
      </c>
      <c r="M3082" s="22" t="n">
        <f aca="false">J3082 / $E$2</f>
        <v>0.199501246882793</v>
      </c>
      <c r="N3082" s="23" t="n">
        <f aca="false">K3082 / $E$2</f>
        <v>-0.189725685785536</v>
      </c>
      <c r="O3082" s="10" t="str">
        <f aca="false">IF(OR(J3082 &lt; 0, I3082 &lt; 0), IF(J3082 &lt; 0, "BUY", "SELL"), "S.W.")</f>
        <v>SELL</v>
      </c>
      <c r="P3082" s="11" t="n">
        <f aca="false">IF(OR(O3081="BUY", O3081 = "SELL"), IF(O3081 = "BUY", E3082 - B3082, B3082 - E3082), 0)</f>
        <v>13.8199999999999</v>
      </c>
      <c r="Q3082" s="24" t="n">
        <f aca="false">(F3082 - F3081) / F3081</f>
        <v>0.244447810103402</v>
      </c>
      <c r="R3082" s="25" t="inlineStr">
        <f aca="true">IF(ROW(Q3082) - 2 &gt;= 3, AVERAGE(Q3082:OFFSET(Q3082,1 - $R$2, 0)), "")</f>
        <is>
          <t/>
        </is>
      </c>
    </row>
    <row collapsed="false" customFormat="false" customHeight="false" hidden="false" ht="13.3" outlineLevel="0" r="3083">
      <c r="A3083" s="20" t="n">
        <v>41030</v>
      </c>
      <c r="B3083" s="14" t="n">
        <v>584.9</v>
      </c>
      <c r="C3083" s="15" t="n">
        <v>596.76</v>
      </c>
      <c r="D3083" s="16" t="n">
        <v>581.23</v>
      </c>
      <c r="E3083" s="17" t="n">
        <v>582.13</v>
      </c>
      <c r="F3083" s="18" t="n">
        <v>21821400</v>
      </c>
      <c r="G3083" s="13" t="n">
        <v>579.64</v>
      </c>
      <c r="I3083" s="7" t="n">
        <f aca="false">C3083 - E3082</f>
        <v>12.78</v>
      </c>
      <c r="J3083" s="8" t="n">
        <f aca="false">E3082 - D3083</f>
        <v>2.75</v>
      </c>
      <c r="K3083" s="9" t="n">
        <f aca="false">E3083 - E3082</f>
        <v>-1.85000000000002</v>
      </c>
      <c r="L3083" s="21" t="n">
        <f aca="false">I3083 / $E$2</f>
        <v>0.127481296758104</v>
      </c>
      <c r="M3083" s="22" t="n">
        <f aca="false">J3083 / $E$2</f>
        <v>0.027431421446384</v>
      </c>
      <c r="N3083" s="23" t="n">
        <f aca="false">K3083 / $E$2</f>
        <v>-0.0184538653366586</v>
      </c>
      <c r="O3083" s="10" t="str">
        <f aca="false">IF(OR(J3083 &lt; 0, I3083 &lt; 0), IF(J3083 &lt; 0, "BUY", "SELL"), "S.W.")</f>
        <v>S.W.</v>
      </c>
      <c r="P3083" s="11" t="n">
        <f aca="false">IF(OR(O3082="BUY", O3082 = "SELL"), IF(O3082 = "BUY", E3083 - B3083, B3083 - E3083), 0)</f>
        <v>2.76999999999998</v>
      </c>
      <c r="Q3083" s="24" t="n">
        <f aca="false">(F3083 - F3082) / F3082</f>
        <v>0.207162851421174</v>
      </c>
      <c r="R3083" s="25" t="inlineStr">
        <f aca="true">IF(ROW(Q3083) - 2 &gt;= 3, AVERAGE(Q3083:OFFSET(Q3083,1 - $R$2, 0)), "")</f>
        <is>
          <t/>
        </is>
      </c>
    </row>
    <row collapsed="false" customFormat="false" customHeight="false" hidden="false" ht="13.3" outlineLevel="0" r="3084">
      <c r="A3084" s="20" t="n">
        <v>41031</v>
      </c>
      <c r="B3084" s="14" t="n">
        <v>580.24</v>
      </c>
      <c r="C3084" s="15" t="n">
        <v>587.4</v>
      </c>
      <c r="D3084" s="16" t="n">
        <v>578.86</v>
      </c>
      <c r="E3084" s="17" t="n">
        <v>585.98</v>
      </c>
      <c r="F3084" s="18" t="n">
        <v>15263900</v>
      </c>
      <c r="G3084" s="13" t="n">
        <v>583.47</v>
      </c>
      <c r="I3084" s="7" t="n">
        <f aca="false">C3084 - E3083</f>
        <v>5.26999999999998</v>
      </c>
      <c r="J3084" s="8" t="n">
        <f aca="false">E3083 - D3084</f>
        <v>3.26999999999998</v>
      </c>
      <c r="K3084" s="9" t="n">
        <f aca="false">E3084 - E3083</f>
        <v>3.85000000000002</v>
      </c>
      <c r="L3084" s="21" t="n">
        <f aca="false">I3084 / $E$2</f>
        <v>0.0525685785536158</v>
      </c>
      <c r="M3084" s="22" t="n">
        <f aca="false">J3084 / $E$2</f>
        <v>0.0326184538653365</v>
      </c>
      <c r="N3084" s="23" t="n">
        <f aca="false">K3084 / $E$2</f>
        <v>0.0384039900249379</v>
      </c>
      <c r="O3084" s="10" t="str">
        <f aca="false">IF(OR(J3084 &lt; 0, I3084 &lt; 0), IF(J3084 &lt; 0, "BUY", "SELL"), "S.W.")</f>
        <v>S.W.</v>
      </c>
      <c r="P3084" s="11" t="n">
        <f aca="false">IF(OR(O3083="BUY", O3083 = "SELL"), IF(O3083 = "BUY", E3084 - B3084, B3084 - E3084), 0)</f>
        <v>0</v>
      </c>
      <c r="Q3084" s="24" t="n">
        <f aca="false">(F3084 - F3083) / F3083</f>
        <v>-0.300507758438964</v>
      </c>
      <c r="R3084" s="25" t="inlineStr">
        <f aca="true">IF(ROW(Q3084) - 2 &gt;= 3, AVERAGE(Q3084:OFFSET(Q3084,1 - $R$2, 0)), "")</f>
        <is>
          <t/>
        </is>
      </c>
    </row>
    <row collapsed="false" customFormat="false" customHeight="false" hidden="false" ht="13.3" outlineLevel="0" r="3085">
      <c r="A3085" s="20" t="n">
        <v>41032</v>
      </c>
      <c r="B3085" s="14" t="n">
        <v>590.5</v>
      </c>
      <c r="C3085" s="15" t="n">
        <v>591.4</v>
      </c>
      <c r="D3085" s="16" t="n">
        <v>580.3</v>
      </c>
      <c r="E3085" s="17" t="n">
        <v>581.82</v>
      </c>
      <c r="F3085" s="18" t="n">
        <v>13948200</v>
      </c>
      <c r="G3085" s="13" t="n">
        <v>579.33</v>
      </c>
      <c r="I3085" s="7" t="n">
        <f aca="false">C3085 - E3084</f>
        <v>5.41999999999996</v>
      </c>
      <c r="J3085" s="8" t="n">
        <f aca="false">E3084 - D3085</f>
        <v>5.68000000000006</v>
      </c>
      <c r="K3085" s="9" t="n">
        <f aca="false">E3085 - E3084</f>
        <v>-4.15999999999997</v>
      </c>
      <c r="L3085" s="21" t="n">
        <f aca="false">I3085 / $E$2</f>
        <v>0.0540648379052365</v>
      </c>
      <c r="M3085" s="22" t="n">
        <f aca="false">J3085 / $E$2</f>
        <v>0.0566583541147139</v>
      </c>
      <c r="N3085" s="23" t="n">
        <f aca="false">K3085 / $E$2</f>
        <v>-0.0414962593516206</v>
      </c>
      <c r="O3085" s="10" t="str">
        <f aca="false">IF(OR(J3085 &lt; 0, I3085 &lt; 0), IF(J3085 &lt; 0, "BUY", "SELL"), "S.W.")</f>
        <v>S.W.</v>
      </c>
      <c r="P3085" s="11" t="n">
        <f aca="false">IF(OR(O3084="BUY", O3084 = "SELL"), IF(O3084 = "BUY", E3085 - B3085, B3085 - E3085), 0)</f>
        <v>0</v>
      </c>
      <c r="Q3085" s="24" t="n">
        <f aca="false">(F3085 - F3084) / F3084</f>
        <v>-0.08619684353278</v>
      </c>
      <c r="R3085" s="25" t="inlineStr">
        <f aca="true">IF(ROW(Q3085) - 2 &gt;= 3, AVERAGE(Q3085:OFFSET(Q3085,1 - $R$2, 0)), "")</f>
        <is>
          <t/>
        </is>
      </c>
    </row>
    <row collapsed="false" customFormat="false" customHeight="false" hidden="false" ht="13.3" outlineLevel="0" r="3086">
      <c r="A3086" s="20" t="n">
        <v>41033</v>
      </c>
      <c r="B3086" s="14" t="n">
        <v>577.08</v>
      </c>
      <c r="C3086" s="15" t="n">
        <v>578.36</v>
      </c>
      <c r="D3086" s="16" t="n">
        <v>565.17</v>
      </c>
      <c r="E3086" s="17" t="n">
        <v>565.25</v>
      </c>
      <c r="F3086" s="18" t="n">
        <v>18928300</v>
      </c>
      <c r="G3086" s="13" t="n">
        <v>562.83</v>
      </c>
      <c r="I3086" s="7" t="n">
        <f aca="false">C3086 - E3085</f>
        <v>-3.46000000000004</v>
      </c>
      <c r="J3086" s="8" t="n">
        <f aca="false">E3085 - D3086</f>
        <v>16.6500000000001</v>
      </c>
      <c r="K3086" s="9" t="n">
        <f aca="false">E3086 - E3085</f>
        <v>-16.57</v>
      </c>
      <c r="L3086" s="21" t="n">
        <f aca="false">I3086 / $E$2</f>
        <v>-0.0345137157107236</v>
      </c>
      <c r="M3086" s="22" t="n">
        <f aca="false">J3086 / $E$2</f>
        <v>0.166084788029926</v>
      </c>
      <c r="N3086" s="23" t="n">
        <f aca="false">K3086 / $E$2</f>
        <v>-0.165286783042395</v>
      </c>
      <c r="O3086" s="10" t="str">
        <f aca="false">IF(OR(J3086 &lt; 0, I3086 &lt; 0), IF(J3086 &lt; 0, "BUY", "SELL"), "S.W.")</f>
        <v>SELL</v>
      </c>
      <c r="P3086" s="11" t="n">
        <f aca="false">IF(OR(O3085="BUY", O3085 = "SELL"), IF(O3085 = "BUY", E3086 - B3086, B3086 - E3086), 0)</f>
        <v>0</v>
      </c>
      <c r="Q3086" s="24" t="n">
        <f aca="false">(F3086 - F3085) / F3085</f>
        <v>0.357042485768773</v>
      </c>
      <c r="R3086" s="25" t="inlineStr">
        <f aca="true">IF(ROW(Q3086) - 2 &gt;= 3, AVERAGE(Q3086:OFFSET(Q3086,1 - $R$2, 0)), "")</f>
        <is>
          <t/>
        </is>
      </c>
    </row>
    <row collapsed="false" customFormat="false" customHeight="false" hidden="false" ht="13.3" outlineLevel="0" r="3087">
      <c r="A3087" s="20" t="n">
        <v>41036</v>
      </c>
      <c r="B3087" s="14" t="n">
        <v>561.5</v>
      </c>
      <c r="C3087" s="15" t="n">
        <v>572.77</v>
      </c>
      <c r="D3087" s="16" t="n">
        <v>561.23</v>
      </c>
      <c r="E3087" s="17" t="n">
        <v>569.48</v>
      </c>
      <c r="F3087" s="18" t="n">
        <v>16432800</v>
      </c>
      <c r="G3087" s="13" t="n">
        <v>567.05</v>
      </c>
      <c r="I3087" s="7" t="n">
        <f aca="false">C3087 - E3086</f>
        <v>7.51999999999998</v>
      </c>
      <c r="J3087" s="8" t="n">
        <f aca="false">E3086 - D3087</f>
        <v>4.01999999999998</v>
      </c>
      <c r="K3087" s="9" t="n">
        <f aca="false">E3087 - E3086</f>
        <v>4.23000000000002</v>
      </c>
      <c r="L3087" s="21" t="n">
        <f aca="false">I3087 / $E$2</f>
        <v>0.07501246882793</v>
      </c>
      <c r="M3087" s="22" t="n">
        <f aca="false">J3087 / $E$2</f>
        <v>0.0400997506234412</v>
      </c>
      <c r="N3087" s="23" t="n">
        <f aca="false">K3087 / $E$2</f>
        <v>0.0421945137157109</v>
      </c>
      <c r="O3087" s="10" t="str">
        <f aca="false">IF(OR(J3087 &lt; 0, I3087 &lt; 0), IF(J3087 &lt; 0, "BUY", "SELL"), "S.W.")</f>
        <v>S.W.</v>
      </c>
      <c r="P3087" s="11" t="n">
        <f aca="false">IF(OR(O3086="BUY", O3086 = "SELL"), IF(O3086 = "BUY", E3087 - B3087, B3087 - E3087), 0)</f>
        <v>-7.98000000000002</v>
      </c>
      <c r="Q3087" s="24" t="n">
        <f aca="false">(F3087 - F3086) / F3086</f>
        <v>-0.131839626379548</v>
      </c>
      <c r="R3087" s="25" t="inlineStr">
        <f aca="true">IF(ROW(Q3087) - 2 &gt;= 3, AVERAGE(Q3087:OFFSET(Q3087,1 - $R$2, 0)), "")</f>
        <is>
          <t/>
        </is>
      </c>
    </row>
    <row collapsed="false" customFormat="false" customHeight="false" hidden="false" ht="13.3" outlineLevel="0" r="3088">
      <c r="A3088" s="20" t="n">
        <v>41037</v>
      </c>
      <c r="B3088" s="14" t="n">
        <v>569.58</v>
      </c>
      <c r="C3088" s="15" t="n">
        <v>571.5</v>
      </c>
      <c r="D3088" s="16" t="n">
        <v>558.73</v>
      </c>
      <c r="E3088" s="17" t="n">
        <v>568.18</v>
      </c>
      <c r="F3088" s="18" t="n">
        <v>17759000</v>
      </c>
      <c r="G3088" s="13" t="n">
        <v>565.75</v>
      </c>
      <c r="I3088" s="7" t="n">
        <f aca="false">C3088 - E3087</f>
        <v>2.01999999999998</v>
      </c>
      <c r="J3088" s="8" t="n">
        <f aca="false">E3087 - D3088</f>
        <v>10.75</v>
      </c>
      <c r="K3088" s="9" t="n">
        <f aca="false">E3088 - E3087</f>
        <v>-1.30000000000007</v>
      </c>
      <c r="L3088" s="21" t="n">
        <f aca="false">I3088 / $E$2</f>
        <v>0.0201496259351619</v>
      </c>
      <c r="M3088" s="22" t="n">
        <f aca="false">J3088 / $E$2</f>
        <v>0.107231920199501</v>
      </c>
      <c r="N3088" s="23" t="n">
        <f aca="false">K3088 / $E$2</f>
        <v>-0.0129675810473822</v>
      </c>
      <c r="O3088" s="10" t="str">
        <f aca="false">IF(OR(J3088 &lt; 0, I3088 &lt; 0), IF(J3088 &lt; 0, "BUY", "SELL"), "S.W.")</f>
        <v>S.W.</v>
      </c>
      <c r="P3088" s="11" t="n">
        <f aca="false">IF(OR(O3087="BUY", O3087 = "SELL"), IF(O3087 = "BUY", E3088 - B3088, B3088 - E3088), 0)</f>
        <v>0</v>
      </c>
      <c r="Q3088" s="24" t="n">
        <f aca="false">(F3088 - F3087) / F3087</f>
        <v>0.0807044447689986</v>
      </c>
      <c r="R3088" s="25" t="inlineStr">
        <f aca="true">IF(ROW(Q3088) - 2 &gt;= 3, AVERAGE(Q3088:OFFSET(Q3088,1 - $R$2, 0)), "")</f>
        <is>
          <t/>
        </is>
      </c>
    </row>
    <row collapsed="false" customFormat="false" customHeight="false" hidden="false" ht="13.3" outlineLevel="0" r="3089">
      <c r="A3089" s="20" t="n">
        <v>41038</v>
      </c>
      <c r="B3089" s="14" t="n">
        <v>563.7</v>
      </c>
      <c r="C3089" s="15" t="n">
        <v>573.98</v>
      </c>
      <c r="D3089" s="16" t="n">
        <v>560.85</v>
      </c>
      <c r="E3089" s="17" t="n">
        <v>569.18</v>
      </c>
      <c r="F3089" s="18" t="n">
        <v>17168000</v>
      </c>
      <c r="G3089" s="13" t="n">
        <v>566.75</v>
      </c>
      <c r="I3089" s="7" t="n">
        <f aca="false">C3089 - E3088</f>
        <v>5.80000000000007</v>
      </c>
      <c r="J3089" s="8" t="n">
        <f aca="false">E3088 - D3089</f>
        <v>7.32999999999993</v>
      </c>
      <c r="K3089" s="9" t="n">
        <f aca="false">E3089 - E3088</f>
        <v>1</v>
      </c>
      <c r="L3089" s="21" t="n">
        <f aca="false">I3089 / $E$2</f>
        <v>0.0578553615960107</v>
      </c>
      <c r="M3089" s="22" t="n">
        <f aca="false">J3089 / $E$2</f>
        <v>0.0731172069825429</v>
      </c>
      <c r="N3089" s="23" t="n">
        <f aca="false">K3089 / $E$2</f>
        <v>0.00997506234413965</v>
      </c>
      <c r="O3089" s="10" t="str">
        <f aca="false">IF(OR(J3089 &lt; 0, I3089 &lt; 0), IF(J3089 &lt; 0, "BUY", "SELL"), "S.W.")</f>
        <v>S.W.</v>
      </c>
      <c r="P3089" s="11" t="n">
        <f aca="false">IF(OR(O3088="BUY", O3088 = "SELL"), IF(O3088 = "BUY", E3089 - B3089, B3089 - E3089), 0)</f>
        <v>0</v>
      </c>
      <c r="Q3089" s="24" t="n">
        <f aca="false">(F3089 - F3088) / F3088</f>
        <v>-0.0332789008390112</v>
      </c>
      <c r="R3089" s="25" t="inlineStr">
        <f aca="true">IF(ROW(Q3089) - 2 &gt;= 3, AVERAGE(Q3089:OFFSET(Q3089,1 - $R$2, 0)), "")</f>
        <is>
          <t/>
        </is>
      </c>
    </row>
    <row collapsed="false" customFormat="false" customHeight="false" hidden="false" ht="13.3" outlineLevel="0" r="3090">
      <c r="A3090" s="20" t="n">
        <v>41039</v>
      </c>
      <c r="B3090" s="14" t="n">
        <v>574.58</v>
      </c>
      <c r="C3090" s="15" t="n">
        <v>575.88</v>
      </c>
      <c r="D3090" s="16" t="n">
        <v>568.44</v>
      </c>
      <c r="E3090" s="17" t="n">
        <v>570.52</v>
      </c>
      <c r="F3090" s="18" t="n">
        <v>11900000</v>
      </c>
      <c r="G3090" s="13" t="n">
        <v>568.08</v>
      </c>
      <c r="I3090" s="7" t="n">
        <f aca="false">C3090 - E3089</f>
        <v>6.70000000000005</v>
      </c>
      <c r="J3090" s="8" t="n">
        <f aca="false">E3089 - D3090</f>
        <v>0.739999999999895</v>
      </c>
      <c r="K3090" s="9" t="n">
        <f aca="false">E3090 - E3089</f>
        <v>1.34000000000003</v>
      </c>
      <c r="L3090" s="21" t="n">
        <f aca="false">I3090 / $E$2</f>
        <v>0.0668329177057361</v>
      </c>
      <c r="M3090" s="22" t="n">
        <f aca="false">J3090 / $E$2</f>
        <v>0.0073815461346623</v>
      </c>
      <c r="N3090" s="23" t="n">
        <f aca="false">K3090 / $E$2</f>
        <v>0.0133665835411475</v>
      </c>
      <c r="O3090" s="10" t="str">
        <f aca="false">IF(OR(J3090 &lt; 0, I3090 &lt; 0), IF(J3090 &lt; 0, "BUY", "SELL"), "S.W.")</f>
        <v>S.W.</v>
      </c>
      <c r="P3090" s="11" t="n">
        <f aca="false">IF(OR(O3089="BUY", O3089 = "SELL"), IF(O3089 = "BUY", E3090 - B3090, B3090 - E3090), 0)</f>
        <v>0</v>
      </c>
      <c r="Q3090" s="24" t="n">
        <f aca="false">(F3090 - F3089) / F3089</f>
        <v>-0.306849953401678</v>
      </c>
      <c r="R3090" s="25" t="inlineStr">
        <f aca="true">IF(ROW(Q3090) - 2 &gt;= 3, AVERAGE(Q3090:OFFSET(Q3090,1 - $R$2, 0)), "")</f>
        <is>
          <t/>
        </is>
      </c>
    </row>
    <row collapsed="false" customFormat="false" customHeight="false" hidden="false" ht="13.3" outlineLevel="0" r="3091">
      <c r="A3091" s="20" t="n">
        <v>41040</v>
      </c>
      <c r="B3091" s="14" t="n">
        <v>565</v>
      </c>
      <c r="C3091" s="15" t="n">
        <v>574.47</v>
      </c>
      <c r="D3091" s="16" t="n">
        <v>564.35</v>
      </c>
      <c r="E3091" s="17" t="n">
        <v>566.71</v>
      </c>
      <c r="F3091" s="18" t="n">
        <v>14269500</v>
      </c>
      <c r="G3091" s="13" t="n">
        <v>564.29</v>
      </c>
      <c r="I3091" s="7" t="n">
        <f aca="false">C3091 - E3090</f>
        <v>3.95000000000005</v>
      </c>
      <c r="J3091" s="8" t="n">
        <f aca="false">E3090 - D3091</f>
        <v>6.16999999999996</v>
      </c>
      <c r="K3091" s="9" t="n">
        <f aca="false">E3091 - E3090</f>
        <v>-3.80999999999995</v>
      </c>
      <c r="L3091" s="21" t="n">
        <f aca="false">I3091 / $E$2</f>
        <v>0.0394014962593521</v>
      </c>
      <c r="M3091" s="22" t="n">
        <f aca="false">J3091 / $E$2</f>
        <v>0.0615461346633412</v>
      </c>
      <c r="N3091" s="23" t="n">
        <f aca="false">K3091 / $E$2</f>
        <v>-0.0380049875311715</v>
      </c>
      <c r="O3091" s="10" t="str">
        <f aca="false">IF(OR(J3091 &lt; 0, I3091 &lt; 0), IF(J3091 &lt; 0, "BUY", "SELL"), "S.W.")</f>
        <v>S.W.</v>
      </c>
      <c r="P3091" s="11" t="n">
        <f aca="false">IF(OR(O3090="BUY", O3090 = "SELL"), IF(O3090 = "BUY", E3091 - B3091, B3091 - E3091), 0)</f>
        <v>0</v>
      </c>
      <c r="Q3091" s="24" t="n">
        <f aca="false">(F3091 - F3090) / F3090</f>
        <v>0.199117647058824</v>
      </c>
      <c r="R3091" s="25" t="inlineStr">
        <f aca="true">IF(ROW(Q3091) - 2 &gt;= 3, AVERAGE(Q3091:OFFSET(Q3091,1 - $R$2, 0)), "")</f>
        <is>
          <t/>
        </is>
      </c>
    </row>
    <row collapsed="false" customFormat="false" customHeight="false" hidden="false" ht="13.3" outlineLevel="0" r="3092">
      <c r="A3092" s="20" t="n">
        <v>41043</v>
      </c>
      <c r="B3092" s="14" t="n">
        <v>562.57</v>
      </c>
      <c r="C3092" s="15" t="n">
        <v>567.51</v>
      </c>
      <c r="D3092" s="16" t="n">
        <v>557.6</v>
      </c>
      <c r="E3092" s="17" t="n">
        <v>558.22</v>
      </c>
      <c r="F3092" s="18" t="n">
        <v>12593800</v>
      </c>
      <c r="G3092" s="13" t="n">
        <v>555.83</v>
      </c>
      <c r="I3092" s="7" t="n">
        <f aca="false">C3092 - E3091</f>
        <v>0.799999999999955</v>
      </c>
      <c r="J3092" s="8" t="n">
        <f aca="false">E3091 - D3092</f>
        <v>9.11000000000001</v>
      </c>
      <c r="K3092" s="9" t="n">
        <f aca="false">E3092 - E3091</f>
        <v>-8.49000000000001</v>
      </c>
      <c r="L3092" s="21" t="n">
        <f aca="false">I3092 / $E$2</f>
        <v>0.00798004987531127</v>
      </c>
      <c r="M3092" s="22" t="n">
        <f aca="false">J3092 / $E$2</f>
        <v>0.0908728179551124</v>
      </c>
      <c r="N3092" s="23" t="n">
        <f aca="false">K3092 / $E$2</f>
        <v>-0.0846882793017457</v>
      </c>
      <c r="O3092" s="10" t="str">
        <f aca="false">IF(OR(J3092 &lt; 0, I3092 &lt; 0), IF(J3092 &lt; 0, "BUY", "SELL"), "S.W.")</f>
        <v>S.W.</v>
      </c>
      <c r="P3092" s="11" t="n">
        <f aca="false">IF(OR(O3091="BUY", O3091 = "SELL"), IF(O3091 = "BUY", E3092 - B3092, B3092 - E3092), 0)</f>
        <v>0</v>
      </c>
      <c r="Q3092" s="24" t="n">
        <f aca="false">(F3092 - F3091) / F3091</f>
        <v>-0.117432285644206</v>
      </c>
      <c r="R3092" s="25" t="inlineStr">
        <f aca="true">IF(ROW(Q3092) - 2 &gt;= 3, AVERAGE(Q3092:OFFSET(Q3092,1 - $R$2, 0)), "")</f>
        <is>
          <t/>
        </is>
      </c>
    </row>
    <row collapsed="false" customFormat="false" customHeight="false" hidden="false" ht="13.3" outlineLevel="0" r="3093">
      <c r="A3093" s="20" t="n">
        <v>41044</v>
      </c>
      <c r="B3093" s="14" t="n">
        <v>561.45</v>
      </c>
      <c r="C3093" s="15" t="n">
        <v>563.22</v>
      </c>
      <c r="D3093" s="16" t="n">
        <v>551.75</v>
      </c>
      <c r="E3093" s="17" t="n">
        <v>553.17</v>
      </c>
      <c r="F3093" s="18" t="n">
        <v>17012000</v>
      </c>
      <c r="G3093" s="13" t="n">
        <v>550.81</v>
      </c>
      <c r="I3093" s="7" t="n">
        <f aca="false">C3093 - E3092</f>
        <v>5</v>
      </c>
      <c r="J3093" s="8" t="n">
        <f aca="false">E3092 - D3093</f>
        <v>6.47000000000003</v>
      </c>
      <c r="K3093" s="9" t="n">
        <f aca="false">E3093 - E3092</f>
        <v>-5.05000000000007</v>
      </c>
      <c r="L3093" s="21" t="n">
        <f aca="false">I3093 / $E$2</f>
        <v>0.0498753117206983</v>
      </c>
      <c r="M3093" s="22" t="n">
        <f aca="false">J3093 / $E$2</f>
        <v>0.0645386533665838</v>
      </c>
      <c r="N3093" s="23" t="n">
        <f aca="false">K3093 / $E$2</f>
        <v>-0.0503740648379059</v>
      </c>
      <c r="O3093" s="10" t="str">
        <f aca="false">IF(OR(J3093 &lt; 0, I3093 &lt; 0), IF(J3093 &lt; 0, "BUY", "SELL"), "S.W.")</f>
        <v>S.W.</v>
      </c>
      <c r="P3093" s="11" t="n">
        <f aca="false">IF(OR(O3092="BUY", O3092 = "SELL"), IF(O3092 = "BUY", E3093 - B3093, B3093 - E3093), 0)</f>
        <v>0</v>
      </c>
      <c r="Q3093" s="24" t="n">
        <f aca="false">(F3093 - F3092) / F3092</f>
        <v>0.350823421048452</v>
      </c>
      <c r="R3093" s="25" t="inlineStr">
        <f aca="true">IF(ROW(Q3093) - 2 &gt;= 3, AVERAGE(Q3093:OFFSET(Q3093,1 - $R$2, 0)), "")</f>
        <is>
          <t/>
        </is>
      </c>
    </row>
    <row collapsed="false" customFormat="false" customHeight="false" hidden="false" ht="13.3" outlineLevel="0" r="3094">
      <c r="A3094" s="20" t="n">
        <v>41045</v>
      </c>
      <c r="B3094" s="14" t="n">
        <v>554.05</v>
      </c>
      <c r="C3094" s="15" t="n">
        <v>556.89</v>
      </c>
      <c r="D3094" s="16" t="n">
        <v>541.04</v>
      </c>
      <c r="E3094" s="17" t="n">
        <v>546.08</v>
      </c>
      <c r="F3094" s="18" t="n">
        <v>20032000</v>
      </c>
      <c r="G3094" s="13" t="n">
        <v>543.75</v>
      </c>
      <c r="I3094" s="7" t="n">
        <f aca="false">C3094 - E3093</f>
        <v>3.72000000000003</v>
      </c>
      <c r="J3094" s="8" t="n">
        <f aca="false">E3093 - D3094</f>
        <v>12.13</v>
      </c>
      <c r="K3094" s="9" t="n">
        <f aca="false">E3094 - E3093</f>
        <v>-7.08999999999992</v>
      </c>
      <c r="L3094" s="21" t="n">
        <f aca="false">I3094 / $E$2</f>
        <v>0.0371072319201998</v>
      </c>
      <c r="M3094" s="22" t="n">
        <f aca="false">J3094 / $E$2</f>
        <v>0.120997506234414</v>
      </c>
      <c r="N3094" s="23" t="n">
        <f aca="false">K3094 / $E$2</f>
        <v>-0.0707231920199493</v>
      </c>
      <c r="O3094" s="10" t="str">
        <f aca="false">IF(OR(J3094 &lt; 0, I3094 &lt; 0), IF(J3094 &lt; 0, "BUY", "SELL"), "S.W.")</f>
        <v>S.W.</v>
      </c>
      <c r="P3094" s="11" t="n">
        <f aca="false">IF(OR(O3093="BUY", O3093 = "SELL"), IF(O3093 = "BUY", E3094 - B3094, B3094 - E3094), 0)</f>
        <v>0</v>
      </c>
      <c r="Q3094" s="24" t="n">
        <f aca="false">(F3094 - F3093) / F3093</f>
        <v>0.177521749353398</v>
      </c>
      <c r="R3094" s="25" t="inlineStr">
        <f aca="true">IF(ROW(Q3094) - 2 &gt;= 3, AVERAGE(Q3094:OFFSET(Q3094,1 - $R$2, 0)), "")</f>
        <is>
          <t/>
        </is>
      </c>
    </row>
    <row collapsed="false" customFormat="false" customHeight="false" hidden="false" ht="13.3" outlineLevel="0" r="3095">
      <c r="A3095" s="20" t="n">
        <v>41046</v>
      </c>
      <c r="B3095" s="14" t="n">
        <v>545.31</v>
      </c>
      <c r="C3095" s="15" t="n">
        <v>547.5</v>
      </c>
      <c r="D3095" s="16" t="n">
        <v>530.12</v>
      </c>
      <c r="E3095" s="17" t="n">
        <v>530.12</v>
      </c>
      <c r="F3095" s="18" t="n">
        <v>25615000</v>
      </c>
      <c r="G3095" s="13" t="n">
        <v>527.85</v>
      </c>
      <c r="I3095" s="7" t="n">
        <f aca="false">C3095 - E3094</f>
        <v>1.41999999999996</v>
      </c>
      <c r="J3095" s="8" t="n">
        <f aca="false">E3094 - D3095</f>
        <v>15.96</v>
      </c>
      <c r="K3095" s="9" t="n">
        <f aca="false">E3095 - E3094</f>
        <v>-15.96</v>
      </c>
      <c r="L3095" s="21" t="n">
        <f aca="false">I3095 / $E$2</f>
        <v>0.0141645885286779</v>
      </c>
      <c r="M3095" s="22" t="n">
        <f aca="false">J3095 / $E$2</f>
        <v>0.159201995012469</v>
      </c>
      <c r="N3095" s="23" t="n">
        <f aca="false">K3095 / $E$2</f>
        <v>-0.159201995012469</v>
      </c>
      <c r="O3095" s="10" t="str">
        <f aca="false">IF(OR(J3095 &lt; 0, I3095 &lt; 0), IF(J3095 &lt; 0, "BUY", "SELL"), "S.W.")</f>
        <v>S.W.</v>
      </c>
      <c r="P3095" s="11" t="n">
        <f aca="false">IF(OR(O3094="BUY", O3094 = "SELL"), IF(O3094 = "BUY", E3095 - B3095, B3095 - E3095), 0)</f>
        <v>0</v>
      </c>
      <c r="Q3095" s="24" t="n">
        <f aca="false">(F3095 - F3094) / F3094</f>
        <v>0.278704073482428</v>
      </c>
      <c r="R3095" s="25" t="inlineStr">
        <f aca="true">IF(ROW(Q3095) - 2 &gt;= 3, AVERAGE(Q3095:OFFSET(Q3095,1 - $R$2, 0)), "")</f>
        <is>
          <t/>
        </is>
      </c>
    </row>
    <row collapsed="false" customFormat="false" customHeight="false" hidden="false" ht="13.3" outlineLevel="0" r="3096">
      <c r="A3096" s="20" t="n">
        <v>41047</v>
      </c>
      <c r="B3096" s="14" t="n">
        <v>533.96</v>
      </c>
      <c r="C3096" s="15" t="n">
        <v>543.41</v>
      </c>
      <c r="D3096" s="16" t="n">
        <v>522.18</v>
      </c>
      <c r="E3096" s="17" t="n">
        <v>530.38</v>
      </c>
      <c r="F3096" s="18" t="n">
        <v>26153300</v>
      </c>
      <c r="G3096" s="13" t="n">
        <v>528.11</v>
      </c>
      <c r="I3096" s="7" t="n">
        <f aca="false">C3096 - E3095</f>
        <v>13.29</v>
      </c>
      <c r="J3096" s="8" t="n">
        <f aca="false">E3095 - D3096</f>
        <v>7.94000000000005</v>
      </c>
      <c r="K3096" s="9" t="n">
        <f aca="false">E3096 - E3095</f>
        <v>0.259999999999991</v>
      </c>
      <c r="L3096" s="21" t="n">
        <f aca="false">I3096 / $E$2</f>
        <v>0.132568578553616</v>
      </c>
      <c r="M3096" s="22" t="n">
        <f aca="false">J3096 / $E$2</f>
        <v>0.0792019950124694</v>
      </c>
      <c r="N3096" s="23" t="n">
        <f aca="false">K3096 / $E$2</f>
        <v>0.00259351620947622</v>
      </c>
      <c r="O3096" s="10" t="str">
        <f aca="false">IF(OR(J3096 &lt; 0, I3096 &lt; 0), IF(J3096 &lt; 0, "BUY", "SELL"), "S.W.")</f>
        <v>S.W.</v>
      </c>
      <c r="P3096" s="11" t="n">
        <f aca="false">IF(OR(O3095="BUY", O3095 = "SELL"), IF(O3095 = "BUY", E3096 - B3096, B3096 - E3096), 0)</f>
        <v>0</v>
      </c>
      <c r="Q3096" s="24" t="n">
        <f aca="false">(F3096 - F3095) / F3095</f>
        <v>0.0210150302557095</v>
      </c>
      <c r="R3096" s="25" t="inlineStr">
        <f aca="true">IF(ROW(Q3096) - 2 &gt;= 3, AVERAGE(Q3096:OFFSET(Q3096,1 - $R$2, 0)), "")</f>
        <is>
          <t/>
        </is>
      </c>
    </row>
    <row collapsed="false" customFormat="false" customHeight="false" hidden="false" ht="13.3" outlineLevel="0" r="3097">
      <c r="A3097" s="20" t="n">
        <v>41050</v>
      </c>
      <c r="B3097" s="14" t="n">
        <v>534.5</v>
      </c>
      <c r="C3097" s="15" t="n">
        <v>561.54</v>
      </c>
      <c r="D3097" s="16" t="n">
        <v>534.05</v>
      </c>
      <c r="E3097" s="17" t="n">
        <v>561.28</v>
      </c>
      <c r="F3097" s="18" t="n">
        <v>22539500</v>
      </c>
      <c r="G3097" s="13" t="n">
        <v>558.88</v>
      </c>
      <c r="I3097" s="7" t="n">
        <f aca="false">C3097 - E3096</f>
        <v>31.16</v>
      </c>
      <c r="J3097" s="8" t="n">
        <f aca="false">E3096 - D3097</f>
        <v>-3.66999999999996</v>
      </c>
      <c r="K3097" s="9" t="n">
        <f aca="false">E3097 - E3096</f>
        <v>30.9</v>
      </c>
      <c r="L3097" s="21" t="n">
        <f aca="false">I3097 / $E$2</f>
        <v>0.310822942643391</v>
      </c>
      <c r="M3097" s="22" t="n">
        <f aca="false">J3097 / $E$2</f>
        <v>-0.0366084788029921</v>
      </c>
      <c r="N3097" s="23" t="n">
        <f aca="false">K3097 / $E$2</f>
        <v>0.308229426433915</v>
      </c>
      <c r="O3097" s="10" t="str">
        <f aca="false">IF(OR(J3097 &lt; 0, I3097 &lt; 0), IF(J3097 &lt; 0, "BUY", "SELL"), "S.W.")</f>
        <v>BUY</v>
      </c>
      <c r="P3097" s="11" t="n">
        <f aca="false">IF(OR(O3096="BUY", O3096 = "SELL"), IF(O3096 = "BUY", E3097 - B3097, B3097 - E3097), 0)</f>
        <v>0</v>
      </c>
      <c r="Q3097" s="24" t="n">
        <f aca="false">(F3097 - F3096) / F3096</f>
        <v>-0.138177591355584</v>
      </c>
      <c r="R3097" s="25" t="inlineStr">
        <f aca="true">IF(ROW(Q3097) - 2 &gt;= 3, AVERAGE(Q3097:OFFSET(Q3097,1 - $R$2, 0)), "")</f>
        <is>
          <t/>
        </is>
      </c>
    </row>
    <row collapsed="false" customFormat="false" customHeight="false" hidden="false" ht="13.3" outlineLevel="0" r="3098">
      <c r="A3098" s="20" t="n">
        <v>41051</v>
      </c>
      <c r="B3098" s="14" t="n">
        <v>569.55</v>
      </c>
      <c r="C3098" s="15" t="n">
        <v>573.88</v>
      </c>
      <c r="D3098" s="16" t="n">
        <v>552.58</v>
      </c>
      <c r="E3098" s="17" t="n">
        <v>556.97</v>
      </c>
      <c r="F3098" s="18" t="n">
        <v>24816800</v>
      </c>
      <c r="G3098" s="13" t="n">
        <v>554.59</v>
      </c>
      <c r="I3098" s="7" t="n">
        <f aca="false">C3098 - E3097</f>
        <v>12.6</v>
      </c>
      <c r="J3098" s="8" t="n">
        <f aca="false">E3097 - D3098</f>
        <v>8.69999999999993</v>
      </c>
      <c r="K3098" s="9" t="n">
        <f aca="false">E3098 - E3097</f>
        <v>-4.30999999999995</v>
      </c>
      <c r="L3098" s="21" t="n">
        <f aca="false">I3098 / $E$2</f>
        <v>0.12568578553616</v>
      </c>
      <c r="M3098" s="22" t="n">
        <f aca="false">J3098 / $E$2</f>
        <v>0.0867830423940143</v>
      </c>
      <c r="N3098" s="23" t="n">
        <f aca="false">K3098 / $E$2</f>
        <v>-0.0429925187032413</v>
      </c>
      <c r="O3098" s="10" t="str">
        <f aca="false">IF(OR(J3098 &lt; 0, I3098 &lt; 0), IF(J3098 &lt; 0, "BUY", "SELL"), "S.W.")</f>
        <v>S.W.</v>
      </c>
      <c r="P3098" s="11" t="n">
        <f aca="false">IF(OR(O3097="BUY", O3097 = "SELL"), IF(O3097 = "BUY", E3098 - B3098, B3098 - E3098), 0)</f>
        <v>-12.5799999999999</v>
      </c>
      <c r="Q3098" s="24" t="n">
        <f aca="false">(F3098 - F3097) / F3097</f>
        <v>0.101035959094035</v>
      </c>
      <c r="R3098" s="25" t="inlineStr">
        <f aca="true">IF(ROW(Q3098) - 2 &gt;= 3, AVERAGE(Q3098:OFFSET(Q3098,1 - $R$2, 0)), "")</f>
        <is>
          <t/>
        </is>
      </c>
    </row>
    <row collapsed="false" customFormat="false" customHeight="false" hidden="false" ht="13.3" outlineLevel="0" r="3099">
      <c r="A3099" s="20" t="n">
        <v>41052</v>
      </c>
      <c r="B3099" s="14" t="n">
        <v>557.5</v>
      </c>
      <c r="C3099" s="15" t="n">
        <v>572.8</v>
      </c>
      <c r="D3099" s="16" t="n">
        <v>553.23</v>
      </c>
      <c r="E3099" s="17" t="n">
        <v>570.56</v>
      </c>
      <c r="F3099" s="18" t="n">
        <v>20889200</v>
      </c>
      <c r="G3099" s="13" t="n">
        <v>568.12</v>
      </c>
      <c r="I3099" s="7" t="n">
        <f aca="false">C3099 - E3098</f>
        <v>15.8299999999999</v>
      </c>
      <c r="J3099" s="8" t="n">
        <f aca="false">E3098 - D3099</f>
        <v>3.74000000000001</v>
      </c>
      <c r="K3099" s="9" t="n">
        <f aca="false">E3099 - E3098</f>
        <v>13.5899999999999</v>
      </c>
      <c r="L3099" s="21" t="n">
        <f aca="false">I3099 / $E$2</f>
        <v>0.15790523690773</v>
      </c>
      <c r="M3099" s="22" t="n">
        <f aca="false">J3099 / $E$2</f>
        <v>0.0373067331670824</v>
      </c>
      <c r="N3099" s="23" t="n">
        <f aca="false">K3099 / $E$2</f>
        <v>0.135561097256857</v>
      </c>
      <c r="O3099" s="10" t="str">
        <f aca="false">IF(OR(J3099 &lt; 0, I3099 &lt; 0), IF(J3099 &lt; 0, "BUY", "SELL"), "S.W.")</f>
        <v>S.W.</v>
      </c>
      <c r="P3099" s="11" t="n">
        <f aca="false">IF(OR(O3098="BUY", O3098 = "SELL"), IF(O3098 = "BUY", E3099 - B3099, B3099 - E3099), 0)</f>
        <v>0</v>
      </c>
      <c r="Q3099" s="24" t="n">
        <f aca="false">(F3099 - F3098) / F3098</f>
        <v>-0.158263756809903</v>
      </c>
      <c r="R3099" s="25" t="inlineStr">
        <f aca="true">IF(ROW(Q3099) - 2 &gt;= 3, AVERAGE(Q3099:OFFSET(Q3099,1 - $R$2, 0)), "")</f>
        <is>
          <t/>
        </is>
      </c>
    </row>
    <row collapsed="false" customFormat="false" customHeight="false" hidden="false" ht="13.3" outlineLevel="0" r="3100">
      <c r="A3100" s="20" t="n">
        <v>41053</v>
      </c>
      <c r="B3100" s="14" t="n">
        <v>575.87</v>
      </c>
      <c r="C3100" s="15" t="n">
        <v>576.5</v>
      </c>
      <c r="D3100" s="16" t="n">
        <v>561.23</v>
      </c>
      <c r="E3100" s="17" t="n">
        <v>565.32</v>
      </c>
      <c r="F3100" s="18" t="n">
        <v>17722500</v>
      </c>
      <c r="G3100" s="13" t="n">
        <v>562.9</v>
      </c>
      <c r="I3100" s="7" t="n">
        <f aca="false">C3100 - E3099</f>
        <v>5.94000000000005</v>
      </c>
      <c r="J3100" s="8" t="n">
        <f aca="false">E3099 - D3100</f>
        <v>9.32999999999993</v>
      </c>
      <c r="K3100" s="9" t="n">
        <f aca="false">E3100 - E3099</f>
        <v>-5.2399999999999</v>
      </c>
      <c r="L3100" s="21" t="n">
        <f aca="false">I3100 / $E$2</f>
        <v>0.0592518703241901</v>
      </c>
      <c r="M3100" s="22" t="n">
        <f aca="false">J3100 / $E$2</f>
        <v>0.0930673316708222</v>
      </c>
      <c r="N3100" s="23" t="n">
        <f aca="false">K3100 / $E$2</f>
        <v>-0.0522693266832907</v>
      </c>
      <c r="O3100" s="10" t="str">
        <f aca="false">IF(OR(J3100 &lt; 0, I3100 &lt; 0), IF(J3100 &lt; 0, "BUY", "SELL"), "S.W.")</f>
        <v>S.W.</v>
      </c>
      <c r="P3100" s="11" t="n">
        <f aca="false">IF(OR(O3099="BUY", O3099 = "SELL"), IF(O3099 = "BUY", E3100 - B3100, B3100 - E3100), 0)</f>
        <v>0</v>
      </c>
      <c r="Q3100" s="24" t="n">
        <f aca="false">(F3100 - F3099) / F3099</f>
        <v>-0.151595082626429</v>
      </c>
      <c r="R3100" s="25" t="inlineStr">
        <f aca="true">IF(ROW(Q3100) - 2 &gt;= 3, AVERAGE(Q3100:OFFSET(Q3100,1 - $R$2, 0)), "")</f>
        <is>
          <t/>
        </is>
      </c>
    </row>
    <row collapsed="false" customFormat="false" customHeight="false" hidden="false" ht="13.3" outlineLevel="0" r="3101">
      <c r="A3101" s="20" t="n">
        <v>41054</v>
      </c>
      <c r="B3101" s="14" t="n">
        <v>564.59</v>
      </c>
      <c r="C3101" s="15" t="n">
        <v>565.85</v>
      </c>
      <c r="D3101" s="16" t="n">
        <v>558.47</v>
      </c>
      <c r="E3101" s="17" t="n">
        <v>562.29</v>
      </c>
      <c r="F3101" s="18" t="n">
        <v>11732400</v>
      </c>
      <c r="G3101" s="13" t="n">
        <v>559.89</v>
      </c>
      <c r="I3101" s="7" t="n">
        <f aca="false">C3101 - E3100</f>
        <v>0.529999999999973</v>
      </c>
      <c r="J3101" s="8" t="n">
        <f aca="false">E3100 - D3101</f>
        <v>6.85000000000002</v>
      </c>
      <c r="K3101" s="9" t="n">
        <f aca="false">E3101 - E3100</f>
        <v>-3.03000000000009</v>
      </c>
      <c r="L3101" s="21" t="n">
        <f aca="false">I3101 / $E$2</f>
        <v>0.00528678304239374</v>
      </c>
      <c r="M3101" s="22" t="n">
        <f aca="false">J3101 / $E$2</f>
        <v>0.0683291770573568</v>
      </c>
      <c r="N3101" s="23" t="n">
        <f aca="false">K3101 / $E$2</f>
        <v>-0.030224438902744</v>
      </c>
      <c r="O3101" s="10" t="str">
        <f aca="false">IF(OR(J3101 &lt; 0, I3101 &lt; 0), IF(J3101 &lt; 0, "BUY", "SELL"), "S.W.")</f>
        <v>S.W.</v>
      </c>
      <c r="P3101" s="11" t="n">
        <f aca="false">IF(OR(O3100="BUY", O3100 = "SELL"), IF(O3100 = "BUY", E3101 - B3101, B3101 - E3101), 0)</f>
        <v>0</v>
      </c>
      <c r="Q3101" s="24" t="n">
        <f aca="false">(F3101 - F3100) / F3100</f>
        <v>-0.337994075327973</v>
      </c>
      <c r="R3101" s="25" t="inlineStr">
        <f aca="true">IF(ROW(Q3101) - 2 &gt;= 3, AVERAGE(Q3101:OFFSET(Q3101,1 - $R$2, 0)), "")</f>
        <is>
          <t/>
        </is>
      </c>
    </row>
    <row collapsed="false" customFormat="false" customHeight="false" hidden="false" ht="13.3" outlineLevel="0" r="3102">
      <c r="A3102" s="20" t="n">
        <v>41058</v>
      </c>
      <c r="B3102" s="14" t="n">
        <v>570.9</v>
      </c>
      <c r="C3102" s="15" t="n">
        <v>574</v>
      </c>
      <c r="D3102" s="16" t="n">
        <v>565.31</v>
      </c>
      <c r="E3102" s="17" t="n">
        <v>572.27</v>
      </c>
      <c r="F3102" s="18" t="n">
        <v>13589600</v>
      </c>
      <c r="G3102" s="13" t="n">
        <v>569.82</v>
      </c>
      <c r="I3102" s="7" t="n">
        <f aca="false">C3102 - E3101</f>
        <v>11.71</v>
      </c>
      <c r="J3102" s="8" t="n">
        <f aca="false">E3101 - D3102</f>
        <v>-3.01999999999998</v>
      </c>
      <c r="K3102" s="9" t="n">
        <f aca="false">E3102 - E3101</f>
        <v>9.98000000000002</v>
      </c>
      <c r="L3102" s="21" t="n">
        <f aca="false">I3102 / $E$2</f>
        <v>0.116807980049876</v>
      </c>
      <c r="M3102" s="22" t="n">
        <f aca="false">J3102 / $E$2</f>
        <v>-0.0301246882793016</v>
      </c>
      <c r="N3102" s="23" t="n">
        <f aca="false">K3102 / $E$2</f>
        <v>0.0995511221945139</v>
      </c>
      <c r="O3102" s="10" t="str">
        <f aca="false">IF(OR(J3102 &lt; 0, I3102 &lt; 0), IF(J3102 &lt; 0, "BUY", "SELL"), "S.W.")</f>
        <v>BUY</v>
      </c>
      <c r="P3102" s="11" t="n">
        <f aca="false">IF(OR(O3101="BUY", O3101 = "SELL"), IF(O3101 = "BUY", E3102 - B3102, B3102 - E3102), 0)</f>
        <v>0</v>
      </c>
      <c r="Q3102" s="24" t="n">
        <f aca="false">(F3102 - F3101) / F3101</f>
        <v>0.158296682690669</v>
      </c>
      <c r="R3102" s="25" t="inlineStr">
        <f aca="true">IF(ROW(Q3102) - 2 &gt;= 3, AVERAGE(Q3102:OFFSET(Q3102,1 - $R$2, 0)), "")</f>
        <is>
          <t/>
        </is>
      </c>
    </row>
    <row collapsed="false" customFormat="false" customHeight="false" hidden="false" ht="13.3" outlineLevel="0" r="3103">
      <c r="A3103" s="20" t="n">
        <v>41059</v>
      </c>
      <c r="B3103" s="14" t="n">
        <v>569.2</v>
      </c>
      <c r="C3103" s="15" t="n">
        <v>579.99</v>
      </c>
      <c r="D3103" s="16" t="n">
        <v>566.56</v>
      </c>
      <c r="E3103" s="17" t="n">
        <v>579.17</v>
      </c>
      <c r="F3103" s="18" t="n">
        <v>18908200</v>
      </c>
      <c r="G3103" s="13" t="n">
        <v>576.69</v>
      </c>
      <c r="I3103" s="7" t="n">
        <f aca="false">C3103 - E3102</f>
        <v>7.72000000000003</v>
      </c>
      <c r="J3103" s="8" t="n">
        <f aca="false">E3102 - D3103</f>
        <v>5.71000000000004</v>
      </c>
      <c r="K3103" s="9" t="n">
        <f aca="false">E3103 - E3102</f>
        <v>6.89999999999998</v>
      </c>
      <c r="L3103" s="21" t="n">
        <f aca="false">I3103 / $E$2</f>
        <v>0.0770074812967584</v>
      </c>
      <c r="M3103" s="22" t="n">
        <f aca="false">J3103 / $E$2</f>
        <v>0.0569576059850378</v>
      </c>
      <c r="N3103" s="23" t="n">
        <f aca="false">K3103 / $E$2</f>
        <v>0.0688279301745634</v>
      </c>
      <c r="O3103" s="10" t="str">
        <f aca="false">IF(OR(J3103 &lt; 0, I3103 &lt; 0), IF(J3103 &lt; 0, "BUY", "SELL"), "S.W.")</f>
        <v>S.W.</v>
      </c>
      <c r="P3103" s="11" t="n">
        <f aca="false">IF(OR(O3102="BUY", O3102 = "SELL"), IF(O3102 = "BUY", E3103 - B3103, B3103 - E3103), 0)</f>
        <v>9.96999999999991</v>
      </c>
      <c r="Q3103" s="24" t="n">
        <f aca="false">(F3103 - F3102) / F3102</f>
        <v>0.39137281450521</v>
      </c>
      <c r="R3103" s="25" t="inlineStr">
        <f aca="true">IF(ROW(Q3103) - 2 &gt;= 3, AVERAGE(Q3103:OFFSET(Q3103,1 - $R$2, 0)), "")</f>
        <is>
          <t/>
        </is>
      </c>
    </row>
    <row collapsed="false" customFormat="false" customHeight="false" hidden="false" ht="13.3" outlineLevel="0" r="3104">
      <c r="A3104" s="20" t="n">
        <v>41060</v>
      </c>
      <c r="B3104" s="14" t="n">
        <v>580.74</v>
      </c>
      <c r="C3104" s="15" t="n">
        <v>581.5</v>
      </c>
      <c r="D3104" s="16" t="n">
        <v>571.46</v>
      </c>
      <c r="E3104" s="17" t="n">
        <v>577.73</v>
      </c>
      <c r="F3104" s="18" t="n">
        <v>17559800</v>
      </c>
      <c r="G3104" s="13" t="n">
        <v>575.26</v>
      </c>
      <c r="I3104" s="7" t="n">
        <f aca="false">C3104 - E3103</f>
        <v>2.33000000000004</v>
      </c>
      <c r="J3104" s="8" t="n">
        <f aca="false">E3103 - D3104</f>
        <v>7.70999999999992</v>
      </c>
      <c r="K3104" s="9" t="n">
        <f aca="false">E3104 - E3103</f>
        <v>-1.43999999999994</v>
      </c>
      <c r="L3104" s="21" t="n">
        <f aca="false">I3104 / $E$2</f>
        <v>0.0232418952618458</v>
      </c>
      <c r="M3104" s="22" t="n">
        <f aca="false">J3104 / $E$2</f>
        <v>0.0769077306733159</v>
      </c>
      <c r="N3104" s="23" t="n">
        <f aca="false">K3104 / $E$2</f>
        <v>-0.0143640897755605</v>
      </c>
      <c r="O3104" s="10" t="str">
        <f aca="false">IF(OR(J3104 &lt; 0, I3104 &lt; 0), IF(J3104 &lt; 0, "BUY", "SELL"), "S.W.")</f>
        <v>S.W.</v>
      </c>
      <c r="P3104" s="11" t="n">
        <f aca="false">IF(OR(O3103="BUY", O3103 = "SELL"), IF(O3103 = "BUY", E3104 - B3104, B3104 - E3104), 0)</f>
        <v>0</v>
      </c>
      <c r="Q3104" s="24" t="n">
        <f aca="false">(F3104 - F3103) / F3103</f>
        <v>-0.0713129753228758</v>
      </c>
      <c r="R3104" s="25" t="inlineStr">
        <f aca="true">IF(ROW(Q3104) - 2 &gt;= 3, AVERAGE(Q3104:OFFSET(Q3104,1 - $R$2, 0)), "")</f>
        <is>
          <t/>
        </is>
      </c>
    </row>
    <row collapsed="false" customFormat="false" customHeight="false" hidden="false" ht="13.3" outlineLevel="0" r="3105">
      <c r="A3105" s="20" t="n">
        <v>41061</v>
      </c>
      <c r="B3105" s="14" t="n">
        <v>569.16</v>
      </c>
      <c r="C3105" s="15" t="n">
        <v>572.65</v>
      </c>
      <c r="D3105" s="16" t="n">
        <v>560.52</v>
      </c>
      <c r="E3105" s="17" t="n">
        <v>560.99</v>
      </c>
      <c r="F3105" s="18" t="n">
        <v>18606700</v>
      </c>
      <c r="G3105" s="13" t="n">
        <v>558.59</v>
      </c>
      <c r="I3105" s="7" t="n">
        <f aca="false">C3105 - E3104</f>
        <v>-5.08000000000004</v>
      </c>
      <c r="J3105" s="8" t="n">
        <f aca="false">E3104 - D3105</f>
        <v>17.21</v>
      </c>
      <c r="K3105" s="9" t="n">
        <f aca="false">E3105 - E3104</f>
        <v>-16.74</v>
      </c>
      <c r="L3105" s="21" t="n">
        <f aca="false">I3105 / $E$2</f>
        <v>-0.0506733167082298</v>
      </c>
      <c r="M3105" s="22" t="n">
        <f aca="false">J3105 / $E$2</f>
        <v>0.171670822942644</v>
      </c>
      <c r="N3105" s="23" t="n">
        <f aca="false">K3105 / $E$2</f>
        <v>-0.166982543640898</v>
      </c>
      <c r="O3105" s="10" t="str">
        <f aca="false">IF(OR(J3105 &lt; 0, I3105 &lt; 0), IF(J3105 &lt; 0, "BUY", "SELL"), "S.W.")</f>
        <v>SELL</v>
      </c>
      <c r="P3105" s="11" t="n">
        <f aca="false">IF(OR(O3104="BUY", O3104 = "SELL"), IF(O3104 = "BUY", E3105 - B3105, B3105 - E3105), 0)</f>
        <v>0</v>
      </c>
      <c r="Q3105" s="24" t="n">
        <f aca="false">(F3105 - F3104) / F3104</f>
        <v>0.0596191300584289</v>
      </c>
      <c r="R3105" s="25" t="inlineStr">
        <f aca="true">IF(ROW(Q3105) - 2 &gt;= 3, AVERAGE(Q3105:OFFSET(Q3105,1 - $R$2, 0)), "")</f>
        <is>
          <t/>
        </is>
      </c>
    </row>
    <row collapsed="false" customFormat="false" customHeight="false" hidden="false" ht="13.3" outlineLevel="0" r="3106">
      <c r="A3106" s="20" t="n">
        <v>41064</v>
      </c>
      <c r="B3106" s="14" t="n">
        <v>561.5</v>
      </c>
      <c r="C3106" s="15" t="n">
        <v>567.5</v>
      </c>
      <c r="D3106" s="16" t="n">
        <v>548.5</v>
      </c>
      <c r="E3106" s="17" t="n">
        <v>564.29</v>
      </c>
      <c r="F3106" s="18" t="n">
        <v>19892700</v>
      </c>
      <c r="G3106" s="13" t="n">
        <v>561.88</v>
      </c>
      <c r="I3106" s="7" t="n">
        <f aca="false">C3106 - E3105</f>
        <v>6.50999999999999</v>
      </c>
      <c r="J3106" s="8" t="n">
        <f aca="false">E3105 - D3106</f>
        <v>12.49</v>
      </c>
      <c r="K3106" s="9" t="n">
        <f aca="false">E3106 - E3105</f>
        <v>3.29999999999995</v>
      </c>
      <c r="L3106" s="21" t="n">
        <f aca="false">I3106 / $E$2</f>
        <v>0.064937655860349</v>
      </c>
      <c r="M3106" s="22" t="n">
        <f aca="false">J3106 / $E$2</f>
        <v>0.124588528678304</v>
      </c>
      <c r="N3106" s="23" t="n">
        <f aca="false">K3106 / $E$2</f>
        <v>0.0329177057356604</v>
      </c>
      <c r="O3106" s="10" t="str">
        <f aca="false">IF(OR(J3106 &lt; 0, I3106 &lt; 0), IF(J3106 &lt; 0, "BUY", "SELL"), "S.W.")</f>
        <v>S.W.</v>
      </c>
      <c r="P3106" s="11" t="n">
        <f aca="false">IF(OR(O3105="BUY", O3105 = "SELL"), IF(O3105 = "BUY", E3106 - B3106, B3106 - E3106), 0)</f>
        <v>-2.78999999999996</v>
      </c>
      <c r="Q3106" s="24" t="n">
        <f aca="false">(F3106 - F3105) / F3105</f>
        <v>0.0691148887228794</v>
      </c>
      <c r="R3106" s="25" t="inlineStr">
        <f aca="true">IF(ROW(Q3106) - 2 &gt;= 3, AVERAGE(Q3106:OFFSET(Q3106,1 - $R$2, 0)), "")</f>
        <is>
          <t/>
        </is>
      </c>
    </row>
    <row collapsed="false" customFormat="false" customHeight="false" hidden="false" ht="13.3" outlineLevel="0" r="3107">
      <c r="A3107" s="20" t="n">
        <v>41065</v>
      </c>
      <c r="B3107" s="14" t="n">
        <v>561.27</v>
      </c>
      <c r="C3107" s="15" t="n">
        <v>566.47</v>
      </c>
      <c r="D3107" s="16" t="n">
        <v>558.33</v>
      </c>
      <c r="E3107" s="17" t="n">
        <v>562.83</v>
      </c>
      <c r="F3107" s="18" t="n">
        <v>13864800</v>
      </c>
      <c r="G3107" s="13" t="n">
        <v>560.42</v>
      </c>
      <c r="I3107" s="7" t="n">
        <f aca="false">C3107 - E3106</f>
        <v>2.18000000000006</v>
      </c>
      <c r="J3107" s="8" t="n">
        <f aca="false">E3106 - D3107</f>
        <v>5.95999999999992</v>
      </c>
      <c r="K3107" s="9" t="n">
        <f aca="false">E3107 - E3106</f>
        <v>-1.45999999999992</v>
      </c>
      <c r="L3107" s="21" t="n">
        <f aca="false">I3107 / $E$2</f>
        <v>0.0217456359102251</v>
      </c>
      <c r="M3107" s="22" t="n">
        <f aca="false">J3107 / $E$2</f>
        <v>0.0594513715710716</v>
      </c>
      <c r="N3107" s="23" t="n">
        <f aca="false">K3107 / $E$2</f>
        <v>-0.0145635910224431</v>
      </c>
      <c r="O3107" s="10" t="str">
        <f aca="false">IF(OR(J3107 &lt; 0, I3107 &lt; 0), IF(J3107 &lt; 0, "BUY", "SELL"), "S.W.")</f>
        <v>S.W.</v>
      </c>
      <c r="P3107" s="11" t="n">
        <f aca="false">IF(OR(O3106="BUY", O3106 = "SELL"), IF(O3106 = "BUY", E3107 - B3107, B3107 - E3107), 0)</f>
        <v>0</v>
      </c>
      <c r="Q3107" s="24" t="n">
        <f aca="false">(F3107 - F3106) / F3106</f>
        <v>-0.303020706088163</v>
      </c>
      <c r="R3107" s="25" t="inlineStr">
        <f aca="true">IF(ROW(Q3107) - 2 &gt;= 3, AVERAGE(Q3107:OFFSET(Q3107,1 - $R$2, 0)), "")</f>
        <is>
          <t/>
        </is>
      </c>
    </row>
    <row collapsed="false" customFormat="false" customHeight="false" hidden="false" ht="13.3" outlineLevel="0" r="3108">
      <c r="A3108" s="20" t="n">
        <v>41066</v>
      </c>
      <c r="B3108" s="14" t="n">
        <v>567.77</v>
      </c>
      <c r="C3108" s="15" t="n">
        <v>573.85</v>
      </c>
      <c r="D3108" s="16" t="n">
        <v>565.5</v>
      </c>
      <c r="E3108" s="17" t="n">
        <v>571.46</v>
      </c>
      <c r="F3108" s="18" t="n">
        <v>14337700</v>
      </c>
      <c r="G3108" s="13" t="n">
        <v>569.02</v>
      </c>
      <c r="I3108" s="7" t="n">
        <f aca="false">C3108 - E3107</f>
        <v>11.02</v>
      </c>
      <c r="J3108" s="8" t="n">
        <f aca="false">E3107 - D3108</f>
        <v>-2.66999999999996</v>
      </c>
      <c r="K3108" s="9" t="n">
        <f aca="false">E3108 - E3107</f>
        <v>8.63</v>
      </c>
      <c r="L3108" s="21" t="n">
        <f aca="false">I3108 / $E$2</f>
        <v>0.109925187032419</v>
      </c>
      <c r="M3108" s="22" t="n">
        <f aca="false">J3108 / $E$2</f>
        <v>-0.0266334164588525</v>
      </c>
      <c r="N3108" s="23" t="n">
        <f aca="false">K3108 / $E$2</f>
        <v>0.0860847880299251</v>
      </c>
      <c r="O3108" s="10" t="str">
        <f aca="false">IF(OR(J3108 &lt; 0, I3108 &lt; 0), IF(J3108 &lt; 0, "BUY", "SELL"), "S.W.")</f>
        <v>BUY</v>
      </c>
      <c r="P3108" s="11" t="n">
        <f aca="false">IF(OR(O3107="BUY", O3107 = "SELL"), IF(O3107 = "BUY", E3108 - B3108, B3108 - E3108), 0)</f>
        <v>0</v>
      </c>
      <c r="Q3108" s="24" t="n">
        <f aca="false">(F3108 - F3107) / F3107</f>
        <v>0.0341079568403439</v>
      </c>
      <c r="R3108" s="25" t="inlineStr">
        <f aca="true">IF(ROW(Q3108) - 2 &gt;= 3, AVERAGE(Q3108:OFFSET(Q3108,1 - $R$2, 0)), "")</f>
        <is>
          <t/>
        </is>
      </c>
    </row>
    <row collapsed="false" customFormat="false" customHeight="false" hidden="false" ht="13.3" outlineLevel="0" r="3109">
      <c r="A3109" s="20" t="n">
        <v>41067</v>
      </c>
      <c r="B3109" s="14" t="n">
        <v>577.29</v>
      </c>
      <c r="C3109" s="15" t="n">
        <v>577.32</v>
      </c>
      <c r="D3109" s="16" t="n">
        <v>570.5</v>
      </c>
      <c r="E3109" s="17" t="n">
        <v>571.72</v>
      </c>
      <c r="F3109" s="18" t="n">
        <v>13563100</v>
      </c>
      <c r="G3109" s="13" t="n">
        <v>569.28</v>
      </c>
      <c r="I3109" s="7" t="n">
        <f aca="false">C3109 - E3108</f>
        <v>5.86000000000001</v>
      </c>
      <c r="J3109" s="8" t="n">
        <f aca="false">E3108 - D3109</f>
        <v>0.960000000000036</v>
      </c>
      <c r="K3109" s="9" t="n">
        <f aca="false">E3109 - E3108</f>
        <v>0.259999999999991</v>
      </c>
      <c r="L3109" s="21" t="n">
        <f aca="false">I3109 / $E$2</f>
        <v>0.0584538653366585</v>
      </c>
      <c r="M3109" s="22" t="n">
        <f aca="false">J3109 / $E$2</f>
        <v>0.00957605985037443</v>
      </c>
      <c r="N3109" s="23" t="n">
        <f aca="false">K3109 / $E$2</f>
        <v>0.00259351620947622</v>
      </c>
      <c r="O3109" s="10" t="str">
        <f aca="false">IF(OR(J3109 &lt; 0, I3109 &lt; 0), IF(J3109 &lt; 0, "BUY", "SELL"), "S.W.")</f>
        <v>S.W.</v>
      </c>
      <c r="P3109" s="11" t="n">
        <f aca="false">IF(OR(O3108="BUY", O3108 = "SELL"), IF(O3108 = "BUY", E3109 - B3109, B3109 - E3109), 0)</f>
        <v>-5.56999999999994</v>
      </c>
      <c r="Q3109" s="24" t="n">
        <f aca="false">(F3109 - F3108) / F3108</f>
        <v>-0.0540254015637097</v>
      </c>
      <c r="R3109" s="25" t="inlineStr">
        <f aca="true">IF(ROW(Q3109) - 2 &gt;= 3, AVERAGE(Q3109:OFFSET(Q3109,1 - $R$2, 0)), "")</f>
        <is>
          <t/>
        </is>
      </c>
    </row>
    <row collapsed="false" customFormat="false" customHeight="false" hidden="false" ht="13.3" outlineLevel="0" r="3110">
      <c r="A3110" s="20" t="n">
        <v>41068</v>
      </c>
      <c r="B3110" s="14" t="n">
        <v>571.6</v>
      </c>
      <c r="C3110" s="15" t="n">
        <v>580.58</v>
      </c>
      <c r="D3110" s="16" t="n">
        <v>569</v>
      </c>
      <c r="E3110" s="17" t="n">
        <v>580.32</v>
      </c>
      <c r="F3110" s="18" t="n">
        <v>12411300</v>
      </c>
      <c r="G3110" s="13" t="n">
        <v>577.84</v>
      </c>
      <c r="I3110" s="7" t="n">
        <f aca="false">C3110 - E3109</f>
        <v>8.86000000000001</v>
      </c>
      <c r="J3110" s="8" t="n">
        <f aca="false">E3109 - D3110</f>
        <v>2.72000000000003</v>
      </c>
      <c r="K3110" s="9" t="n">
        <f aca="false">E3110 - E3109</f>
        <v>8.60000000000002</v>
      </c>
      <c r="L3110" s="21" t="n">
        <f aca="false">I3110 / $E$2</f>
        <v>0.0883790523690774</v>
      </c>
      <c r="M3110" s="22" t="n">
        <f aca="false">J3110 / $E$2</f>
        <v>0.0271321695760601</v>
      </c>
      <c r="N3110" s="23" t="n">
        <f aca="false">K3110 / $E$2</f>
        <v>0.0857855361596012</v>
      </c>
      <c r="O3110" s="10" t="str">
        <f aca="false">IF(OR(J3110 &lt; 0, I3110 &lt; 0), IF(J3110 &lt; 0, "BUY", "SELL"), "S.W.")</f>
        <v>S.W.</v>
      </c>
      <c r="P3110" s="11" t="n">
        <f aca="false">IF(OR(O3109="BUY", O3109 = "SELL"), IF(O3109 = "BUY", E3110 - B3110, B3110 - E3110), 0)</f>
        <v>0</v>
      </c>
      <c r="Q3110" s="24" t="n">
        <f aca="false">(F3110 - F3109) / F3109</f>
        <v>-0.0849215887223422</v>
      </c>
      <c r="R3110" s="25" t="inlineStr">
        <f aca="true">IF(ROW(Q3110) - 2 &gt;= 3, AVERAGE(Q3110:OFFSET(Q3110,1 - $R$2, 0)), "")</f>
        <is>
          <t/>
        </is>
      </c>
    </row>
    <row collapsed="false" customFormat="false" customHeight="false" hidden="false" ht="13.3" outlineLevel="0" r="3111">
      <c r="A3111" s="20" t="n">
        <v>41071</v>
      </c>
      <c r="B3111" s="14" t="n">
        <v>587.72</v>
      </c>
      <c r="C3111" s="15" t="n">
        <v>588.5</v>
      </c>
      <c r="D3111" s="16" t="n">
        <v>570.63</v>
      </c>
      <c r="E3111" s="17" t="n">
        <v>571.17</v>
      </c>
      <c r="F3111" s="18" t="n">
        <v>21116600</v>
      </c>
      <c r="G3111" s="13" t="n">
        <v>568.73</v>
      </c>
      <c r="I3111" s="7" t="n">
        <f aca="false">C3111 - E3110</f>
        <v>8.17999999999995</v>
      </c>
      <c r="J3111" s="8" t="n">
        <f aca="false">E3110 - D3111</f>
        <v>9.69000000000005</v>
      </c>
      <c r="K3111" s="9" t="n">
        <f aca="false">E3111 - E3110</f>
        <v>-9.15000000000009</v>
      </c>
      <c r="L3111" s="21" t="n">
        <f aca="false">I3111 / $E$2</f>
        <v>0.0815960099750619</v>
      </c>
      <c r="M3111" s="22" t="n">
        <f aca="false">J3111 / $E$2</f>
        <v>0.0966583541147138</v>
      </c>
      <c r="N3111" s="23" t="n">
        <f aca="false">K3111 / $E$2</f>
        <v>-0.0912718204488787</v>
      </c>
      <c r="O3111" s="10" t="str">
        <f aca="false">IF(OR(J3111 &lt; 0, I3111 &lt; 0), IF(J3111 &lt; 0, "BUY", "SELL"), "S.W.")</f>
        <v>S.W.</v>
      </c>
      <c r="P3111" s="11" t="n">
        <f aca="false">IF(OR(O3110="BUY", O3110 = "SELL"), IF(O3110 = "BUY", E3111 - B3111, B3111 - E3111), 0)</f>
        <v>0</v>
      </c>
      <c r="Q3111" s="24" t="n">
        <f aca="false">(F3111 - F3110) / F3110</f>
        <v>0.701401142507231</v>
      </c>
      <c r="R3111" s="25" t="inlineStr">
        <f aca="true">IF(ROW(Q3111) - 2 &gt;= 3, AVERAGE(Q3111:OFFSET(Q3111,1 - $R$2, 0)), "")</f>
        <is>
          <t/>
        </is>
      </c>
    </row>
    <row collapsed="false" customFormat="false" customHeight="false" hidden="false" ht="13.3" outlineLevel="0" r="3112">
      <c r="A3112" s="20" t="n">
        <v>41072</v>
      </c>
      <c r="B3112" s="14" t="n">
        <v>574.46</v>
      </c>
      <c r="C3112" s="15" t="n">
        <v>576.62</v>
      </c>
      <c r="D3112" s="16" t="n">
        <v>566.7</v>
      </c>
      <c r="E3112" s="17" t="n">
        <v>576.16</v>
      </c>
      <c r="F3112" s="18" t="n">
        <v>15549300</v>
      </c>
      <c r="G3112" s="13" t="n">
        <v>573.7</v>
      </c>
      <c r="I3112" s="7" t="n">
        <f aca="false">C3112 - E3111</f>
        <v>5.45000000000005</v>
      </c>
      <c r="J3112" s="8" t="n">
        <f aca="false">E3111 - D3112</f>
        <v>4.46999999999991</v>
      </c>
      <c r="K3112" s="9" t="n">
        <f aca="false">E3112 - E3111</f>
        <v>4.99000000000001</v>
      </c>
      <c r="L3112" s="21" t="n">
        <f aca="false">I3112 / $E$2</f>
        <v>0.0543640897755616</v>
      </c>
      <c r="M3112" s="22" t="n">
        <f aca="false">J3112 / $E$2</f>
        <v>0.0445885286783034</v>
      </c>
      <c r="N3112" s="23" t="n">
        <f aca="false">K3112 / $E$2</f>
        <v>0.049775561097257</v>
      </c>
      <c r="O3112" s="10" t="str">
        <f aca="false">IF(OR(J3112 &lt; 0, I3112 &lt; 0), IF(J3112 &lt; 0, "BUY", "SELL"), "S.W.")</f>
        <v>S.W.</v>
      </c>
      <c r="P3112" s="11" t="n">
        <f aca="false">IF(OR(O3111="BUY", O3111 = "SELL"), IF(O3111 = "BUY", E3112 - B3112, B3112 - E3112), 0)</f>
        <v>0</v>
      </c>
      <c r="Q3112" s="24" t="n">
        <f aca="false">(F3112 - F3111) / F3111</f>
        <v>-0.263645662654026</v>
      </c>
      <c r="R3112" s="25" t="inlineStr">
        <f aca="true">IF(ROW(Q3112) - 2 &gt;= 3, AVERAGE(Q3112:OFFSET(Q3112,1 - $R$2, 0)), "")</f>
        <is>
          <t/>
        </is>
      </c>
    </row>
    <row collapsed="false" customFormat="false" customHeight="false" hidden="false" ht="13.3" outlineLevel="0" r="3113">
      <c r="A3113" s="20" t="n">
        <v>41073</v>
      </c>
      <c r="B3113" s="14" t="n">
        <v>574.52</v>
      </c>
      <c r="C3113" s="15" t="n">
        <v>578.48</v>
      </c>
      <c r="D3113" s="16" t="n">
        <v>570.38</v>
      </c>
      <c r="E3113" s="17" t="n">
        <v>572.16</v>
      </c>
      <c r="F3113" s="18" t="n">
        <v>10485000</v>
      </c>
      <c r="G3113" s="13" t="n">
        <v>569.71</v>
      </c>
      <c r="I3113" s="7" t="n">
        <f aca="false">C3113 - E3112</f>
        <v>2.32000000000005</v>
      </c>
      <c r="J3113" s="8" t="n">
        <f aca="false">E3112 - D3113</f>
        <v>5.77999999999997</v>
      </c>
      <c r="K3113" s="9" t="n">
        <f aca="false">E3113 - E3112</f>
        <v>-4</v>
      </c>
      <c r="L3113" s="21" t="n">
        <f aca="false">I3113 / $E$2</f>
        <v>0.0231421446384045</v>
      </c>
      <c r="M3113" s="22" t="n">
        <f aca="false">J3113 / $E$2</f>
        <v>0.0576558603491269</v>
      </c>
      <c r="N3113" s="23" t="n">
        <f aca="false">K3113 / $E$2</f>
        <v>-0.0399002493765586</v>
      </c>
      <c r="O3113" s="10" t="str">
        <f aca="false">IF(OR(J3113 &lt; 0, I3113 &lt; 0), IF(J3113 &lt; 0, "BUY", "SELL"), "S.W.")</f>
        <v>S.W.</v>
      </c>
      <c r="P3113" s="11" t="n">
        <f aca="false">IF(OR(O3112="BUY", O3112 = "SELL"), IF(O3112 = "BUY", E3113 - B3113, B3113 - E3113), 0)</f>
        <v>0</v>
      </c>
      <c r="Q3113" s="24" t="n">
        <f aca="false">(F3113 - F3112) / F3112</f>
        <v>-0.325693118018174</v>
      </c>
      <c r="R3113" s="25" t="inlineStr">
        <f aca="true">IF(ROW(Q3113) - 2 &gt;= 3, AVERAGE(Q3113:OFFSET(Q3113,1 - $R$2, 0)), "")</f>
        <is>
          <t/>
        </is>
      </c>
    </row>
    <row collapsed="false" customFormat="false" customHeight="false" hidden="false" ht="13.3" outlineLevel="0" r="3114">
      <c r="A3114" s="20" t="n">
        <v>41074</v>
      </c>
      <c r="B3114" s="14" t="n">
        <v>571.24</v>
      </c>
      <c r="C3114" s="15" t="n">
        <v>573.5</v>
      </c>
      <c r="D3114" s="16" t="n">
        <v>567.26</v>
      </c>
      <c r="E3114" s="17" t="n">
        <v>571.53</v>
      </c>
      <c r="F3114" s="18" t="n">
        <v>12341900</v>
      </c>
      <c r="G3114" s="13" t="n">
        <v>569.09</v>
      </c>
      <c r="I3114" s="7" t="n">
        <f aca="false">C3114 - E3113</f>
        <v>1.34000000000003</v>
      </c>
      <c r="J3114" s="8" t="n">
        <f aca="false">E3113 - D3114</f>
        <v>4.89999999999998</v>
      </c>
      <c r="K3114" s="9" t="n">
        <f aca="false">E3114 - E3113</f>
        <v>-0.629999999999995</v>
      </c>
      <c r="L3114" s="21" t="n">
        <f aca="false">I3114 / $E$2</f>
        <v>0.0133665835411475</v>
      </c>
      <c r="M3114" s="22" t="n">
        <f aca="false">J3114 / $E$2</f>
        <v>0.0488778054862841</v>
      </c>
      <c r="N3114" s="23" t="n">
        <f aca="false">K3114 / $E$2</f>
        <v>-0.00628428927680793</v>
      </c>
      <c r="O3114" s="10" t="str">
        <f aca="false">IF(OR(J3114 &lt; 0, I3114 &lt; 0), IF(J3114 &lt; 0, "BUY", "SELL"), "S.W.")</f>
        <v>S.W.</v>
      </c>
      <c r="P3114" s="11" t="n">
        <f aca="false">IF(OR(O3113="BUY", O3113 = "SELL"), IF(O3113 = "BUY", E3114 - B3114, B3114 - E3114), 0)</f>
        <v>0</v>
      </c>
      <c r="Q3114" s="24" t="n">
        <f aca="false">(F3114 - F3113) / F3113</f>
        <v>0.177100619933238</v>
      </c>
      <c r="R3114" s="25" t="inlineStr">
        <f aca="true">IF(ROW(Q3114) - 2 &gt;= 3, AVERAGE(Q3114:OFFSET(Q3114,1 - $R$2, 0)), "")</f>
        <is>
          <t/>
        </is>
      </c>
    </row>
    <row collapsed="false" customFormat="false" customHeight="false" hidden="false" ht="13.3" outlineLevel="0" r="3115">
      <c r="A3115" s="20" t="n">
        <v>41075</v>
      </c>
      <c r="B3115" s="14" t="n">
        <v>571</v>
      </c>
      <c r="C3115" s="15" t="n">
        <v>574.62</v>
      </c>
      <c r="D3115" s="16" t="n">
        <v>569.55</v>
      </c>
      <c r="E3115" s="17" t="n">
        <v>574.13</v>
      </c>
      <c r="F3115" s="18" t="n">
        <v>11973400</v>
      </c>
      <c r="G3115" s="13" t="n">
        <v>571.68</v>
      </c>
      <c r="I3115" s="7" t="n">
        <f aca="false">C3115 - E3114</f>
        <v>3.09000000000003</v>
      </c>
      <c r="J3115" s="8" t="n">
        <f aca="false">E3114 - D3115</f>
        <v>1.98000000000002</v>
      </c>
      <c r="K3115" s="9" t="n">
        <f aca="false">E3115 - E3114</f>
        <v>2.60000000000002</v>
      </c>
      <c r="L3115" s="21" t="n">
        <f aca="false">I3115 / $E$2</f>
        <v>0.0308229426433918</v>
      </c>
      <c r="M3115" s="22" t="n">
        <f aca="false">J3115 / $E$2</f>
        <v>0.0197506234413967</v>
      </c>
      <c r="N3115" s="23" t="n">
        <f aca="false">K3115 / $E$2</f>
        <v>0.0259351620947633</v>
      </c>
      <c r="O3115" s="10" t="str">
        <f aca="false">IF(OR(J3115 &lt; 0, I3115 &lt; 0), IF(J3115 &lt; 0, "BUY", "SELL"), "S.W.")</f>
        <v>S.W.</v>
      </c>
      <c r="P3115" s="11" t="n">
        <f aca="false">IF(OR(O3114="BUY", O3114 = "SELL"), IF(O3114 = "BUY", E3115 - B3115, B3115 - E3115), 0)</f>
        <v>0</v>
      </c>
      <c r="Q3115" s="24" t="n">
        <f aca="false">(F3115 - F3114) / F3114</f>
        <v>-0.0298576394234275</v>
      </c>
      <c r="R3115" s="25" t="inlineStr">
        <f aca="true">IF(ROW(Q3115) - 2 &gt;= 3, AVERAGE(Q3115:OFFSET(Q3115,1 - $R$2, 0)), "")</f>
        <is>
          <t/>
        </is>
      </c>
    </row>
    <row collapsed="false" customFormat="false" customHeight="false" hidden="false" ht="13.3" outlineLevel="0" r="3116">
      <c r="A3116" s="20" t="n">
        <v>41078</v>
      </c>
      <c r="B3116" s="14" t="n">
        <v>570.96</v>
      </c>
      <c r="C3116" s="15" t="n">
        <v>587.89</v>
      </c>
      <c r="D3116" s="16" t="n">
        <v>570.37</v>
      </c>
      <c r="E3116" s="17" t="n">
        <v>585.78</v>
      </c>
      <c r="F3116" s="18" t="n">
        <v>15729000</v>
      </c>
      <c r="G3116" s="13" t="n">
        <v>583.28</v>
      </c>
      <c r="I3116" s="7" t="n">
        <f aca="false">C3116 - E3115</f>
        <v>13.76</v>
      </c>
      <c r="J3116" s="8" t="n">
        <f aca="false">E3115 - D3116</f>
        <v>3.75999999999999</v>
      </c>
      <c r="K3116" s="9" t="n">
        <f aca="false">E3116 - E3115</f>
        <v>11.65</v>
      </c>
      <c r="L3116" s="21" t="n">
        <f aca="false">I3116 / $E$2</f>
        <v>0.137256857855362</v>
      </c>
      <c r="M3116" s="22" t="n">
        <f aca="false">J3116 / $E$2</f>
        <v>0.037506234413965</v>
      </c>
      <c r="N3116" s="23" t="n">
        <f aca="false">K3116 / $E$2</f>
        <v>0.116209476309227</v>
      </c>
      <c r="O3116" s="10" t="str">
        <f aca="false">IF(OR(J3116 &lt; 0, I3116 &lt; 0), IF(J3116 &lt; 0, "BUY", "SELL"), "S.W.")</f>
        <v>S.W.</v>
      </c>
      <c r="P3116" s="11" t="n">
        <f aca="false">IF(OR(O3115="BUY", O3115 = "SELL"), IF(O3115 = "BUY", E3116 - B3116, B3116 - E3116), 0)</f>
        <v>0</v>
      </c>
      <c r="Q3116" s="24" t="n">
        <f aca="false">(F3116 - F3115) / F3115</f>
        <v>0.31366195065729</v>
      </c>
      <c r="R3116" s="25" t="inlineStr">
        <f aca="true">IF(ROW(Q3116) - 2 &gt;= 3, AVERAGE(Q3116:OFFSET(Q3116,1 - $R$2, 0)), "")</f>
        <is>
          <t/>
        </is>
      </c>
    </row>
    <row collapsed="false" customFormat="false" customHeight="false" hidden="false" ht="13.3" outlineLevel="0" r="3117">
      <c r="A3117" s="20" t="n">
        <v>41079</v>
      </c>
      <c r="B3117" s="14" t="n">
        <v>583.4</v>
      </c>
      <c r="C3117" s="15" t="n">
        <v>590</v>
      </c>
      <c r="D3117" s="16" t="n">
        <v>583.1</v>
      </c>
      <c r="E3117" s="17" t="n">
        <v>587.41</v>
      </c>
      <c r="F3117" s="18" t="n">
        <v>12907300</v>
      </c>
      <c r="G3117" s="13" t="n">
        <v>584.9</v>
      </c>
      <c r="I3117" s="7" t="n">
        <f aca="false">C3117 - E3116</f>
        <v>4.22000000000003</v>
      </c>
      <c r="J3117" s="8" t="n">
        <f aca="false">E3116 - D3117</f>
        <v>2.67999999999995</v>
      </c>
      <c r="K3117" s="9" t="n">
        <f aca="false">E3117 - E3116</f>
        <v>1.63</v>
      </c>
      <c r="L3117" s="21" t="n">
        <f aca="false">I3117 / $E$2</f>
        <v>0.0420947630922696</v>
      </c>
      <c r="M3117" s="22" t="n">
        <f aca="false">J3117 / $E$2</f>
        <v>0.0267331670822938</v>
      </c>
      <c r="N3117" s="23" t="n">
        <f aca="false">K3117 / $E$2</f>
        <v>0.0162593516209476</v>
      </c>
      <c r="O3117" s="10" t="str">
        <f aca="false">IF(OR(J3117 &lt; 0, I3117 &lt; 0), IF(J3117 &lt; 0, "BUY", "SELL"), "S.W.")</f>
        <v>S.W.</v>
      </c>
      <c r="P3117" s="11" t="n">
        <f aca="false">IF(OR(O3116="BUY", O3116 = "SELL"), IF(O3116 = "BUY", E3117 - B3117, B3117 - E3117), 0)</f>
        <v>0</v>
      </c>
      <c r="Q3117" s="24" t="n">
        <f aca="false">(F3117 - F3116) / F3116</f>
        <v>-0.179394748553627</v>
      </c>
      <c r="R3117" s="25" t="inlineStr">
        <f aca="true">IF(ROW(Q3117) - 2 &gt;= 3, AVERAGE(Q3117:OFFSET(Q3117,1 - $R$2, 0)), "")</f>
        <is>
          <t/>
        </is>
      </c>
    </row>
    <row collapsed="false" customFormat="false" customHeight="false" hidden="false" ht="13.3" outlineLevel="0" r="3118">
      <c r="A3118" s="20" t="n">
        <v>41080</v>
      </c>
      <c r="B3118" s="14" t="n">
        <v>588.21</v>
      </c>
      <c r="C3118" s="15" t="n">
        <v>589.25</v>
      </c>
      <c r="D3118" s="16" t="n">
        <v>580.8</v>
      </c>
      <c r="E3118" s="17" t="n">
        <v>585.74</v>
      </c>
      <c r="F3118" s="18" t="n">
        <v>12819400</v>
      </c>
      <c r="G3118" s="13" t="n">
        <v>583.24</v>
      </c>
      <c r="I3118" s="7" t="n">
        <f aca="false">C3118 - E3117</f>
        <v>1.84000000000003</v>
      </c>
      <c r="J3118" s="8" t="n">
        <f aca="false">E3117 - D3118</f>
        <v>6.61000000000001</v>
      </c>
      <c r="K3118" s="9" t="n">
        <f aca="false">E3118 - E3117</f>
        <v>-1.66999999999996</v>
      </c>
      <c r="L3118" s="21" t="n">
        <f aca="false">I3118 / $E$2</f>
        <v>0.0183541147132173</v>
      </c>
      <c r="M3118" s="22" t="n">
        <f aca="false">J3118 / $E$2</f>
        <v>0.0659351620947632</v>
      </c>
      <c r="N3118" s="23" t="n">
        <f aca="false">K3118 / $E$2</f>
        <v>-0.0166583541147128</v>
      </c>
      <c r="O3118" s="10" t="str">
        <f aca="false">IF(OR(J3118 &lt; 0, I3118 &lt; 0), IF(J3118 &lt; 0, "BUY", "SELL"), "S.W.")</f>
        <v>S.W.</v>
      </c>
      <c r="P3118" s="11" t="n">
        <f aca="false">IF(OR(O3117="BUY", O3117 = "SELL"), IF(O3117 = "BUY", E3118 - B3118, B3118 - E3118), 0)</f>
        <v>0</v>
      </c>
      <c r="Q3118" s="24" t="n">
        <f aca="false">(F3118 - F3117) / F3117</f>
        <v>-0.00681009971101625</v>
      </c>
      <c r="R3118" s="25" t="inlineStr">
        <f aca="true">IF(ROW(Q3118) - 2 &gt;= 3, AVERAGE(Q3118:OFFSET(Q3118,1 - $R$2, 0)), "")</f>
        <is>
          <t/>
        </is>
      </c>
    </row>
    <row collapsed="false" customFormat="false" customHeight="false" hidden="false" ht="13.3" outlineLevel="0" r="3119">
      <c r="A3119" s="20" t="n">
        <v>41081</v>
      </c>
      <c r="B3119" s="14" t="n">
        <v>585.44</v>
      </c>
      <c r="C3119" s="15" t="n">
        <v>588.22</v>
      </c>
      <c r="D3119" s="16" t="n">
        <v>577.44</v>
      </c>
      <c r="E3119" s="17" t="n">
        <v>577.67</v>
      </c>
      <c r="F3119" s="18" t="n">
        <v>11655400</v>
      </c>
      <c r="G3119" s="13" t="n">
        <v>575.2</v>
      </c>
      <c r="I3119" s="7" t="n">
        <f aca="false">C3119 - E3118</f>
        <v>2.48000000000002</v>
      </c>
      <c r="J3119" s="8" t="n">
        <f aca="false">E3118 - D3119</f>
        <v>8.29999999999995</v>
      </c>
      <c r="K3119" s="9" t="n">
        <f aca="false">E3119 - E3118</f>
        <v>-8.07000000000005</v>
      </c>
      <c r="L3119" s="21" t="n">
        <f aca="false">I3119 / $E$2</f>
        <v>0.0247381546134665</v>
      </c>
      <c r="M3119" s="22" t="n">
        <f aca="false">J3119 / $E$2</f>
        <v>0.0827930174563586</v>
      </c>
      <c r="N3119" s="23" t="n">
        <f aca="false">K3119 / $E$2</f>
        <v>-0.0804987531172075</v>
      </c>
      <c r="O3119" s="10" t="str">
        <f aca="false">IF(OR(J3119 &lt; 0, I3119 &lt; 0), IF(J3119 &lt; 0, "BUY", "SELL"), "S.W.")</f>
        <v>S.W.</v>
      </c>
      <c r="P3119" s="11" t="n">
        <f aca="false">IF(OR(O3118="BUY", O3118 = "SELL"), IF(O3118 = "BUY", E3119 - B3119, B3119 - E3119), 0)</f>
        <v>0</v>
      </c>
      <c r="Q3119" s="24" t="n">
        <f aca="false">(F3119 - F3118) / F3118</f>
        <v>-0.0907998814297081</v>
      </c>
      <c r="R3119" s="25" t="inlineStr">
        <f aca="true">IF(ROW(Q3119) - 2 &gt;= 3, AVERAGE(Q3119:OFFSET(Q3119,1 - $R$2, 0)), "")</f>
        <is>
          <t/>
        </is>
      </c>
    </row>
    <row collapsed="false" customFormat="false" customHeight="false" hidden="false" ht="13.3" outlineLevel="0" r="3120">
      <c r="A3120" s="20" t="n">
        <v>41082</v>
      </c>
      <c r="B3120" s="14" t="n">
        <v>579.04</v>
      </c>
      <c r="C3120" s="15" t="n">
        <v>582.19</v>
      </c>
      <c r="D3120" s="16" t="n">
        <v>575.42</v>
      </c>
      <c r="E3120" s="17" t="n">
        <v>582.1</v>
      </c>
      <c r="F3120" s="18" t="n">
        <v>10159700</v>
      </c>
      <c r="G3120" s="13" t="n">
        <v>579.61</v>
      </c>
      <c r="I3120" s="7" t="n">
        <f aca="false">C3120 - E3119</f>
        <v>4.5200000000001</v>
      </c>
      <c r="J3120" s="8" t="n">
        <f aca="false">E3119 - D3120</f>
        <v>2.25</v>
      </c>
      <c r="K3120" s="9" t="n">
        <f aca="false">E3120 - E3119</f>
        <v>4.43000000000006</v>
      </c>
      <c r="L3120" s="21" t="n">
        <f aca="false">I3120 / $E$2</f>
        <v>0.0450872817955122</v>
      </c>
      <c r="M3120" s="22" t="n">
        <f aca="false">J3120 / $E$2</f>
        <v>0.0224438902743142</v>
      </c>
      <c r="N3120" s="23" t="n">
        <f aca="false">K3120 / $E$2</f>
        <v>0.0441895261845393</v>
      </c>
      <c r="O3120" s="10" t="str">
        <f aca="false">IF(OR(J3120 &lt; 0, I3120 &lt; 0), IF(J3120 &lt; 0, "BUY", "SELL"), "S.W.")</f>
        <v>S.W.</v>
      </c>
      <c r="P3120" s="11" t="n">
        <f aca="false">IF(OR(O3119="BUY", O3119 = "SELL"), IF(O3119 = "BUY", E3120 - B3120, B3120 - E3120), 0)</f>
        <v>0</v>
      </c>
      <c r="Q3120" s="24" t="n">
        <f aca="false">(F3120 - F3119) / F3119</f>
        <v>-0.128326784151552</v>
      </c>
      <c r="R3120" s="25" t="inlineStr">
        <f aca="true">IF(ROW(Q3120) - 2 &gt;= 3, AVERAGE(Q3120:OFFSET(Q3120,1 - $R$2, 0)), "")</f>
        <is>
          <t/>
        </is>
      </c>
    </row>
    <row collapsed="false" customFormat="false" customHeight="false" hidden="false" ht="13.3" outlineLevel="0" r="3121">
      <c r="A3121" s="20" t="n">
        <v>41085</v>
      </c>
      <c r="B3121" s="14" t="n">
        <v>577.3</v>
      </c>
      <c r="C3121" s="15" t="n">
        <v>579.8</v>
      </c>
      <c r="D3121" s="16" t="n">
        <v>570.37</v>
      </c>
      <c r="E3121" s="17" t="n">
        <v>570.77</v>
      </c>
      <c r="F3121" s="18" t="n">
        <v>10870800</v>
      </c>
      <c r="G3121" s="13" t="n">
        <v>568.33</v>
      </c>
      <c r="I3121" s="7" t="n">
        <f aca="false">C3121 - E3120</f>
        <v>-2.30000000000007</v>
      </c>
      <c r="J3121" s="8" t="n">
        <f aca="false">E3120 - D3121</f>
        <v>11.73</v>
      </c>
      <c r="K3121" s="9" t="n">
        <f aca="false">E3121 - E3120</f>
        <v>-11.33</v>
      </c>
      <c r="L3121" s="21" t="n">
        <f aca="false">I3121 / $E$2</f>
        <v>-0.0229426433915219</v>
      </c>
      <c r="M3121" s="22" t="n">
        <f aca="false">J3121 / $E$2</f>
        <v>0.117007481296758</v>
      </c>
      <c r="N3121" s="23" t="n">
        <f aca="false">K3121 / $E$2</f>
        <v>-0.113017456359103</v>
      </c>
      <c r="O3121" s="10" t="str">
        <f aca="false">IF(OR(J3121 &lt; 0, I3121 &lt; 0), IF(J3121 &lt; 0, "BUY", "SELL"), "S.W.")</f>
        <v>SELL</v>
      </c>
      <c r="P3121" s="11" t="n">
        <f aca="false">IF(OR(O3120="BUY", O3120 = "SELL"), IF(O3120 = "BUY", E3121 - B3121, B3121 - E3121), 0)</f>
        <v>0</v>
      </c>
      <c r="Q3121" s="24" t="n">
        <f aca="false">(F3121 - F3120) / F3120</f>
        <v>0.0699922241798478</v>
      </c>
      <c r="R3121" s="25" t="inlineStr">
        <f aca="true">IF(ROW(Q3121) - 2 &gt;= 3, AVERAGE(Q3121:OFFSET(Q3121,1 - $R$2, 0)), "")</f>
        <is>
          <t/>
        </is>
      </c>
    </row>
    <row collapsed="false" customFormat="false" customHeight="false" hidden="false" ht="13.3" outlineLevel="0" r="3122">
      <c r="A3122" s="20" t="n">
        <v>41086</v>
      </c>
      <c r="B3122" s="14" t="n">
        <v>571.33</v>
      </c>
      <c r="C3122" s="15" t="n">
        <v>574.49</v>
      </c>
      <c r="D3122" s="16" t="n">
        <v>567.33</v>
      </c>
      <c r="E3122" s="17" t="n">
        <v>572.03</v>
      </c>
      <c r="F3122" s="18" t="n">
        <v>9876300</v>
      </c>
      <c r="G3122" s="13" t="n">
        <v>569.58</v>
      </c>
      <c r="I3122" s="7" t="n">
        <f aca="false">C3122 - E3121</f>
        <v>3.72000000000003</v>
      </c>
      <c r="J3122" s="8" t="n">
        <f aca="false">E3121 - D3122</f>
        <v>3.43999999999994</v>
      </c>
      <c r="K3122" s="9" t="n">
        <f aca="false">E3122 - E3121</f>
        <v>1.25999999999999</v>
      </c>
      <c r="L3122" s="21" t="n">
        <f aca="false">I3122 / $E$2</f>
        <v>0.0371072319201998</v>
      </c>
      <c r="M3122" s="22" t="n">
        <f aca="false">J3122 / $E$2</f>
        <v>0.0343142144638398</v>
      </c>
      <c r="N3122" s="23" t="n">
        <f aca="false">K3122 / $E$2</f>
        <v>0.0125685785536159</v>
      </c>
      <c r="O3122" s="10" t="str">
        <f aca="false">IF(OR(J3122 &lt; 0, I3122 &lt; 0), IF(J3122 &lt; 0, "BUY", "SELL"), "S.W.")</f>
        <v>S.W.</v>
      </c>
      <c r="P3122" s="11" t="n">
        <f aca="false">IF(OR(O3121="BUY", O3121 = "SELL"), IF(O3121 = "BUY", E3122 - B3122, B3122 - E3122), 0)</f>
        <v>-0.699999999999932</v>
      </c>
      <c r="Q3122" s="24" t="n">
        <f aca="false">(F3122 - F3121) / F3121</f>
        <v>-0.0914836074621923</v>
      </c>
      <c r="R3122" s="25" t="inlineStr">
        <f aca="true">IF(ROW(Q3122) - 2 &gt;= 3, AVERAGE(Q3122:OFFSET(Q3122,1 - $R$2, 0)), "")</f>
        <is>
          <t/>
        </is>
      </c>
    </row>
    <row collapsed="false" customFormat="false" customHeight="false" hidden="false" ht="13.3" outlineLevel="0" r="3123">
      <c r="A3123" s="20" t="n">
        <v>41087</v>
      </c>
      <c r="B3123" s="14" t="n">
        <v>575</v>
      </c>
      <c r="C3123" s="15" t="n">
        <v>576.74</v>
      </c>
      <c r="D3123" s="16" t="n">
        <v>571.92</v>
      </c>
      <c r="E3123" s="17" t="n">
        <v>574.5</v>
      </c>
      <c r="F3123" s="18" t="n">
        <v>7249900</v>
      </c>
      <c r="G3123" s="13" t="n">
        <v>572.04</v>
      </c>
      <c r="I3123" s="7" t="n">
        <f aca="false">C3123 - E3122</f>
        <v>4.71000000000004</v>
      </c>
      <c r="J3123" s="8" t="n">
        <f aca="false">E3122 - D3123</f>
        <v>0.110000000000014</v>
      </c>
      <c r="K3123" s="9" t="n">
        <f aca="false">E3123 - E3122</f>
        <v>2.47000000000003</v>
      </c>
      <c r="L3123" s="21" t="n">
        <f aca="false">I3123 / $E$2</f>
        <v>0.0469825436408981</v>
      </c>
      <c r="M3123" s="22" t="n">
        <f aca="false">J3123 / $E$2</f>
        <v>0.0010972568578555</v>
      </c>
      <c r="N3123" s="23" t="n">
        <f aca="false">K3123 / $E$2</f>
        <v>0.0246384039900252</v>
      </c>
      <c r="O3123" s="10" t="str">
        <f aca="false">IF(OR(J3123 &lt; 0, I3123 &lt; 0), IF(J3123 &lt; 0, "BUY", "SELL"), "S.W.")</f>
        <v>S.W.</v>
      </c>
      <c r="P3123" s="11" t="n">
        <f aca="false">IF(OR(O3122="BUY", O3122 = "SELL"), IF(O3122 = "BUY", E3123 - B3123, B3123 - E3123), 0)</f>
        <v>0</v>
      </c>
      <c r="Q3123" s="24" t="n">
        <f aca="false">(F3123 - F3122) / F3122</f>
        <v>-0.265929548515132</v>
      </c>
      <c r="R3123" s="25" t="inlineStr">
        <f aca="true">IF(ROW(Q3123) - 2 &gt;= 3, AVERAGE(Q3123:OFFSET(Q3123,1 - $R$2, 0)), "")</f>
        <is>
          <t/>
        </is>
      </c>
    </row>
    <row collapsed="false" customFormat="false" customHeight="false" hidden="false" ht="13.3" outlineLevel="0" r="3124">
      <c r="A3124" s="20" t="n">
        <v>41088</v>
      </c>
      <c r="B3124" s="14" t="n">
        <v>571.67</v>
      </c>
      <c r="C3124" s="15" t="n">
        <v>574</v>
      </c>
      <c r="D3124" s="16" t="n">
        <v>565.61</v>
      </c>
      <c r="E3124" s="17" t="n">
        <v>569.05</v>
      </c>
      <c r="F3124" s="18" t="n">
        <v>10101300</v>
      </c>
      <c r="G3124" s="13" t="n">
        <v>566.62</v>
      </c>
      <c r="I3124" s="7" t="n">
        <f aca="false">C3124 - E3123</f>
        <v>-0.5</v>
      </c>
      <c r="J3124" s="8" t="n">
        <f aca="false">E3123 - D3124</f>
        <v>8.88999999999999</v>
      </c>
      <c r="K3124" s="9" t="n">
        <f aca="false">E3124 - E3123</f>
        <v>-5.45000000000005</v>
      </c>
      <c r="L3124" s="21" t="n">
        <f aca="false">I3124 / $E$2</f>
        <v>-0.00498753117206983</v>
      </c>
      <c r="M3124" s="22" t="n">
        <f aca="false">J3124 / $E$2</f>
        <v>0.0886783042394014</v>
      </c>
      <c r="N3124" s="23" t="n">
        <f aca="false">K3124 / $E$2</f>
        <v>-0.0543640897755616</v>
      </c>
      <c r="O3124" s="10" t="str">
        <f aca="false">IF(OR(J3124 &lt; 0, I3124 &lt; 0), IF(J3124 &lt; 0, "BUY", "SELL"), "S.W.")</f>
        <v>SELL</v>
      </c>
      <c r="P3124" s="11" t="n">
        <f aca="false">IF(OR(O3123="BUY", O3123 = "SELL"), IF(O3123 = "BUY", E3124 - B3124, B3124 - E3124), 0)</f>
        <v>0</v>
      </c>
      <c r="Q3124" s="24" t="n">
        <f aca="false">(F3124 - F3123) / F3123</f>
        <v>0.393301976578987</v>
      </c>
      <c r="R3124" s="25" t="inlineStr">
        <f aca="true">IF(ROW(Q3124) - 2 &gt;= 3, AVERAGE(Q3124:OFFSET(Q3124,1 - $R$2, 0)), "")</f>
        <is>
          <t/>
        </is>
      </c>
    </row>
    <row collapsed="false" customFormat="false" customHeight="false" hidden="false" ht="13.3" outlineLevel="0" r="3125">
      <c r="A3125" s="20" t="n">
        <v>41089</v>
      </c>
      <c r="B3125" s="14" t="n">
        <v>578</v>
      </c>
      <c r="C3125" s="15" t="n">
        <v>584</v>
      </c>
      <c r="D3125" s="16" t="n">
        <v>574.25</v>
      </c>
      <c r="E3125" s="17" t="n">
        <v>584</v>
      </c>
      <c r="F3125" s="18" t="n">
        <v>15053600</v>
      </c>
      <c r="G3125" s="13" t="n">
        <v>581.5</v>
      </c>
      <c r="I3125" s="7" t="n">
        <f aca="false">C3125 - E3124</f>
        <v>14.95</v>
      </c>
      <c r="J3125" s="8" t="n">
        <f aca="false">E3124 - D3125</f>
        <v>-5.20000000000005</v>
      </c>
      <c r="K3125" s="9" t="n">
        <f aca="false">E3125 - E3124</f>
        <v>14.95</v>
      </c>
      <c r="L3125" s="21" t="n">
        <f aca="false">I3125 / $E$2</f>
        <v>0.149127182044888</v>
      </c>
      <c r="M3125" s="22" t="n">
        <f aca="false">J3125 / $E$2</f>
        <v>-0.0518703241895266</v>
      </c>
      <c r="N3125" s="23" t="n">
        <f aca="false">K3125 / $E$2</f>
        <v>0.149127182044888</v>
      </c>
      <c r="O3125" s="10" t="str">
        <f aca="false">IF(OR(J3125 &lt; 0, I3125 &lt; 0), IF(J3125 &lt; 0, "BUY", "SELL"), "S.W.")</f>
        <v>BUY</v>
      </c>
      <c r="P3125" s="11" t="n">
        <f aca="false">IF(OR(O3124="BUY", O3124 = "SELL"), IF(O3124 = "BUY", E3125 - B3125, B3125 - E3125), 0)</f>
        <v>-6</v>
      </c>
      <c r="Q3125" s="24" t="n">
        <f aca="false">(F3125 - F3124) / F3124</f>
        <v>0.490263629433835</v>
      </c>
      <c r="R3125" s="25" t="inlineStr">
        <f aca="true">IF(ROW(Q3125) - 2 &gt;= 3, AVERAGE(Q3125:OFFSET(Q3125,1 - $R$2, 0)), "")</f>
        <is>
          <t/>
        </is>
      </c>
    </row>
    <row collapsed="false" customFormat="false" customHeight="false" hidden="false" ht="13.3" outlineLevel="0" r="3126">
      <c r="A3126" s="20" t="n">
        <v>41092</v>
      </c>
      <c r="B3126" s="14" t="n">
        <v>584.73</v>
      </c>
      <c r="C3126" s="15" t="n">
        <v>593.47</v>
      </c>
      <c r="D3126" s="16" t="n">
        <v>583.6</v>
      </c>
      <c r="E3126" s="17" t="n">
        <v>592.52</v>
      </c>
      <c r="F3126" s="18" t="n">
        <v>14289000</v>
      </c>
      <c r="G3126" s="13" t="n">
        <v>589.99</v>
      </c>
      <c r="I3126" s="7" t="n">
        <f aca="false">C3126 - E3125</f>
        <v>9.47000000000003</v>
      </c>
      <c r="J3126" s="8" t="n">
        <f aca="false">E3125 - D3126</f>
        <v>0.399999999999977</v>
      </c>
      <c r="K3126" s="9" t="n">
        <f aca="false">E3126 - E3125</f>
        <v>8.51999999999998</v>
      </c>
      <c r="L3126" s="21" t="n">
        <f aca="false">I3126 / $E$2</f>
        <v>0.0944638403990028</v>
      </c>
      <c r="M3126" s="22" t="n">
        <f aca="false">J3126 / $E$2</f>
        <v>0.00399002493765563</v>
      </c>
      <c r="N3126" s="23" t="n">
        <f aca="false">K3126 / $E$2</f>
        <v>0.0849875311720697</v>
      </c>
      <c r="O3126" s="10" t="str">
        <f aca="false">IF(OR(J3126 &lt; 0, I3126 &lt; 0), IF(J3126 &lt; 0, "BUY", "SELL"), "S.W.")</f>
        <v>S.W.</v>
      </c>
      <c r="P3126" s="11" t="n">
        <f aca="false">IF(OR(O3125="BUY", O3125 = "SELL"), IF(O3125 = "BUY", E3126 - B3126, B3126 - E3126), 0)</f>
        <v>7.78999999999996</v>
      </c>
      <c r="Q3126" s="24" t="n">
        <f aca="false">(F3126 - F3125) / F3125</f>
        <v>-0.0507918371685178</v>
      </c>
      <c r="R3126" s="25" t="inlineStr">
        <f aca="true">IF(ROW(Q3126) - 2 &gt;= 3, AVERAGE(Q3126:OFFSET(Q3126,1 - $R$2, 0)), "")</f>
        <is>
          <t/>
        </is>
      </c>
    </row>
    <row collapsed="false" customFormat="false" customHeight="false" hidden="false" ht="13.3" outlineLevel="0" r="3127">
      <c r="A3127" s="20" t="n">
        <v>41093</v>
      </c>
      <c r="B3127" s="14" t="n">
        <v>594.88</v>
      </c>
      <c r="C3127" s="15" t="n">
        <v>600</v>
      </c>
      <c r="D3127" s="16" t="n">
        <v>594</v>
      </c>
      <c r="E3127" s="17" t="n">
        <v>599.41</v>
      </c>
      <c r="F3127" s="18" t="n">
        <v>8632600</v>
      </c>
      <c r="G3127" s="13" t="n">
        <v>596.85</v>
      </c>
      <c r="I3127" s="7" t="n">
        <f aca="false">C3127 - E3126</f>
        <v>7.48000000000002</v>
      </c>
      <c r="J3127" s="8" t="n">
        <f aca="false">E3126 - D3127</f>
        <v>-1.48000000000002</v>
      </c>
      <c r="K3127" s="9" t="n">
        <f aca="false">E3127 - E3126</f>
        <v>6.88999999999999</v>
      </c>
      <c r="L3127" s="21" t="n">
        <f aca="false">I3127 / $E$2</f>
        <v>0.0746134663341648</v>
      </c>
      <c r="M3127" s="22" t="n">
        <f aca="false">J3127 / $E$2</f>
        <v>-0.0147630922693269</v>
      </c>
      <c r="N3127" s="23" t="n">
        <f aca="false">K3127 / $E$2</f>
        <v>0.0687281795511221</v>
      </c>
      <c r="O3127" s="10" t="str">
        <f aca="false">IF(OR(J3127 &lt; 0, I3127 &lt; 0), IF(J3127 &lt; 0, "BUY", "SELL"), "S.W.")</f>
        <v>BUY</v>
      </c>
      <c r="P3127" s="11" t="n">
        <f aca="false">IF(OR(O3126="BUY", O3126 = "SELL"), IF(O3126 = "BUY", E3127 - B3127, B3127 - E3127), 0)</f>
        <v>0</v>
      </c>
      <c r="Q3127" s="24" t="n">
        <f aca="false">(F3127 - F3126) / F3126</f>
        <v>-0.395856952900833</v>
      </c>
      <c r="R3127" s="25" t="inlineStr">
        <f aca="true">IF(ROW(Q3127) - 2 &gt;= 3, AVERAGE(Q3127:OFFSET(Q3127,1 - $R$2, 0)), "")</f>
        <is>
          <t/>
        </is>
      </c>
    </row>
    <row collapsed="false" customFormat="false" customHeight="false" hidden="false" ht="13.3" outlineLevel="0" r="3128">
      <c r="A3128" s="20" t="n">
        <v>41095</v>
      </c>
      <c r="B3128" s="14" t="n">
        <v>600.56</v>
      </c>
      <c r="C3128" s="15" t="n">
        <v>614.34</v>
      </c>
      <c r="D3128" s="16" t="n">
        <v>599.65</v>
      </c>
      <c r="E3128" s="17" t="n">
        <v>609.94</v>
      </c>
      <c r="F3128" s="18" t="n">
        <v>17299400</v>
      </c>
      <c r="G3128" s="13" t="n">
        <v>607.33</v>
      </c>
      <c r="I3128" s="7" t="n">
        <f aca="false">C3128 - E3127</f>
        <v>14.9300000000001</v>
      </c>
      <c r="J3128" s="8" t="n">
        <f aca="false">E3127 - D3128</f>
        <v>-0.240000000000009</v>
      </c>
      <c r="K3128" s="9" t="n">
        <f aca="false">E3128 - E3127</f>
        <v>10.5300000000001</v>
      </c>
      <c r="L3128" s="21" t="n">
        <f aca="false">I3128 / $E$2</f>
        <v>0.148927680798006</v>
      </c>
      <c r="M3128" s="22" t="n">
        <f aca="false">J3128 / $E$2</f>
        <v>-0.00239401496259361</v>
      </c>
      <c r="N3128" s="23" t="n">
        <f aca="false">K3128 / $E$2</f>
        <v>0.105037406483791</v>
      </c>
      <c r="O3128" s="10" t="str">
        <f aca="false">IF(OR(J3128 &lt; 0, I3128 &lt; 0), IF(J3128 &lt; 0, "BUY", "SELL"), "S.W.")</f>
        <v>BUY</v>
      </c>
      <c r="P3128" s="11" t="n">
        <f aca="false">IF(OR(O3127="BUY", O3127 = "SELL"), IF(O3127 = "BUY", E3128 - B3128, B3128 - E3128), 0)</f>
        <v>9.38000000000011</v>
      </c>
      <c r="Q3128" s="24" t="n">
        <f aca="false">(F3128 - F3127) / F3127</f>
        <v>1.0039617264787</v>
      </c>
      <c r="R3128" s="25" t="inlineStr">
        <f aca="true">IF(ROW(Q3128) - 2 &gt;= 3, AVERAGE(Q3128:OFFSET(Q3128,1 - $R$2, 0)), "")</f>
        <is>
          <t/>
        </is>
      </c>
    </row>
    <row collapsed="false" customFormat="false" customHeight="false" hidden="false" ht="13.3" outlineLevel="0" r="3129">
      <c r="A3129" s="20" t="n">
        <v>41096</v>
      </c>
      <c r="B3129" s="14" t="n">
        <v>607.09</v>
      </c>
      <c r="C3129" s="15" t="n">
        <v>608.44</v>
      </c>
      <c r="D3129" s="16" t="n">
        <v>601.58</v>
      </c>
      <c r="E3129" s="17" t="n">
        <v>605.88</v>
      </c>
      <c r="F3129" s="18" t="n">
        <v>14961800</v>
      </c>
      <c r="G3129" s="13" t="n">
        <v>603.29</v>
      </c>
      <c r="I3129" s="7" t="n">
        <f aca="false">C3129 - E3128</f>
        <v>-1.5</v>
      </c>
      <c r="J3129" s="8" t="n">
        <f aca="false">E3128 - D3129</f>
        <v>8.36000000000001</v>
      </c>
      <c r="K3129" s="9" t="n">
        <f aca="false">E3129 - E3128</f>
        <v>-4.06000000000006</v>
      </c>
      <c r="L3129" s="21" t="n">
        <f aca="false">I3129 / $E$2</f>
        <v>-0.0149625935162095</v>
      </c>
      <c r="M3129" s="22" t="n">
        <f aca="false">J3129 / $E$2</f>
        <v>0.0833915211970076</v>
      </c>
      <c r="N3129" s="23" t="n">
        <f aca="false">K3129 / $E$2</f>
        <v>-0.0404987531172076</v>
      </c>
      <c r="O3129" s="10" t="str">
        <f aca="false">IF(OR(J3129 &lt; 0, I3129 &lt; 0), IF(J3129 &lt; 0, "BUY", "SELL"), "S.W.")</f>
        <v>SELL</v>
      </c>
      <c r="P3129" s="11" t="n">
        <f aca="false">IF(OR(O3128="BUY", O3128 = "SELL"), IF(O3128 = "BUY", E3129 - B3129, B3129 - E3129), 0)</f>
        <v>-1.21000000000004</v>
      </c>
      <c r="Q3129" s="24" t="n">
        <f aca="false">(F3129 - F3128) / F3128</f>
        <v>-0.135126073736661</v>
      </c>
      <c r="R3129" s="25" t="inlineStr">
        <f aca="true">IF(ROW(Q3129) - 2 &gt;= 3, AVERAGE(Q3129:OFFSET(Q3129,1 - $R$2, 0)), "")</f>
        <is>
          <t/>
        </is>
      </c>
    </row>
    <row collapsed="false" customFormat="false" customHeight="false" hidden="false" ht="13.3" outlineLevel="0" r="3130">
      <c r="A3130" s="20" t="n">
        <v>41099</v>
      </c>
      <c r="B3130" s="14" t="n">
        <v>605.3</v>
      </c>
      <c r="C3130" s="15" t="n">
        <v>613.9</v>
      </c>
      <c r="D3130" s="16" t="n">
        <v>604.11</v>
      </c>
      <c r="E3130" s="17" t="n">
        <v>613.89</v>
      </c>
      <c r="F3130" s="18" t="n">
        <v>13550200</v>
      </c>
      <c r="G3130" s="13" t="n">
        <v>611.27</v>
      </c>
      <c r="I3130" s="7" t="n">
        <f aca="false">C3130 - E3129</f>
        <v>8.01999999999998</v>
      </c>
      <c r="J3130" s="8" t="n">
        <f aca="false">E3129 - D3130</f>
        <v>1.76999999999998</v>
      </c>
      <c r="K3130" s="9" t="n">
        <f aca="false">E3130 - E3129</f>
        <v>8.00999999999999</v>
      </c>
      <c r="L3130" s="21" t="n">
        <f aca="false">I3130 / $E$2</f>
        <v>0.0799999999999998</v>
      </c>
      <c r="M3130" s="22" t="n">
        <f aca="false">J3130 / $E$2</f>
        <v>0.017655860349127</v>
      </c>
      <c r="N3130" s="23" t="n">
        <f aca="false">K3130 / $E$2</f>
        <v>0.0799002493765585</v>
      </c>
      <c r="O3130" s="10" t="str">
        <f aca="false">IF(OR(J3130 &lt; 0, I3130 &lt; 0), IF(J3130 &lt; 0, "BUY", "SELL"), "S.W.")</f>
        <v>S.W.</v>
      </c>
      <c r="P3130" s="11" t="n">
        <f aca="false">IF(OR(O3129="BUY", O3129 = "SELL"), IF(O3129 = "BUY", E3130 - B3130, B3130 - E3130), 0)</f>
        <v>-8.59000000000003</v>
      </c>
      <c r="Q3130" s="24" t="n">
        <f aca="false">(F3130 - F3129) / F3129</f>
        <v>-0.0943469368658851</v>
      </c>
      <c r="R3130" s="25" t="inlineStr">
        <f aca="true">IF(ROW(Q3130) - 2 &gt;= 3, AVERAGE(Q3130:OFFSET(Q3130,1 - $R$2, 0)), "")</f>
        <is>
          <t/>
        </is>
      </c>
    </row>
    <row collapsed="false" customFormat="false" customHeight="false" hidden="false" ht="13.3" outlineLevel="0" r="3131">
      <c r="A3131" s="20" t="n">
        <v>41100</v>
      </c>
      <c r="B3131" s="14" t="n">
        <v>617.97</v>
      </c>
      <c r="C3131" s="15" t="n">
        <v>619.87</v>
      </c>
      <c r="D3131" s="16" t="n">
        <v>605.31</v>
      </c>
      <c r="E3131" s="17" t="n">
        <v>608.21</v>
      </c>
      <c r="F3131" s="18" t="n">
        <v>18284200</v>
      </c>
      <c r="G3131" s="13" t="n">
        <v>605.61</v>
      </c>
      <c r="I3131" s="7" t="n">
        <f aca="false">C3131 - E3130</f>
        <v>5.98000000000002</v>
      </c>
      <c r="J3131" s="8" t="n">
        <f aca="false">E3130 - D3131</f>
        <v>8.58000000000004</v>
      </c>
      <c r="K3131" s="9" t="n">
        <f aca="false">E3131 - E3130</f>
        <v>-5.67999999999995</v>
      </c>
      <c r="L3131" s="21" t="n">
        <f aca="false">I3131 / $E$2</f>
        <v>0.0596508728179553</v>
      </c>
      <c r="M3131" s="22" t="n">
        <f aca="false">J3131 / $E$2</f>
        <v>0.0855860349127186</v>
      </c>
      <c r="N3131" s="23" t="n">
        <f aca="false">K3131 / $E$2</f>
        <v>-0.0566583541147127</v>
      </c>
      <c r="O3131" s="10" t="str">
        <f aca="false">IF(OR(J3131 &lt; 0, I3131 &lt; 0), IF(J3131 &lt; 0, "BUY", "SELL"), "S.W.")</f>
        <v>S.W.</v>
      </c>
      <c r="P3131" s="11" t="n">
        <f aca="false">IF(OR(O3130="BUY", O3130 = "SELL"), IF(O3130 = "BUY", E3131 - B3131, B3131 - E3131), 0)</f>
        <v>0</v>
      </c>
      <c r="Q3131" s="24" t="n">
        <f aca="false">(F3131 - F3130) / F3130</f>
        <v>0.349367537010524</v>
      </c>
      <c r="R3131" s="25" t="inlineStr">
        <f aca="true">IF(ROW(Q3131) - 2 &gt;= 3, AVERAGE(Q3131:OFFSET(Q3131,1 - $R$2, 0)), "")</f>
        <is>
          <t/>
        </is>
      </c>
    </row>
    <row collapsed="false" customFormat="false" customHeight="false" hidden="false" ht="13.3" outlineLevel="0" r="3132">
      <c r="A3132" s="20" t="n">
        <v>41101</v>
      </c>
      <c r="B3132" s="14" t="n">
        <v>606.12</v>
      </c>
      <c r="C3132" s="15" t="n">
        <v>607.66</v>
      </c>
      <c r="D3132" s="16" t="n">
        <v>597.22</v>
      </c>
      <c r="E3132" s="17" t="n">
        <v>604.43</v>
      </c>
      <c r="F3132" s="18" t="n">
        <v>16761500</v>
      </c>
      <c r="G3132" s="13" t="n">
        <v>601.85</v>
      </c>
      <c r="I3132" s="7" t="n">
        <f aca="false">C3132 - E3131</f>
        <v>-0.550000000000068</v>
      </c>
      <c r="J3132" s="8" t="n">
        <f aca="false">E3131 - D3132</f>
        <v>10.99</v>
      </c>
      <c r="K3132" s="9" t="n">
        <f aca="false">E3132 - E3131</f>
        <v>-3.78000000000009</v>
      </c>
      <c r="L3132" s="21" t="n">
        <f aca="false">I3132 / $E$2</f>
        <v>-0.00548628428927749</v>
      </c>
      <c r="M3132" s="22" t="n">
        <f aca="false">J3132 / $E$2</f>
        <v>0.109625935162095</v>
      </c>
      <c r="N3132" s="23" t="n">
        <f aca="false">K3132 / $E$2</f>
        <v>-0.0377057356608487</v>
      </c>
      <c r="O3132" s="10" t="str">
        <f aca="false">IF(OR(J3132 &lt; 0, I3132 &lt; 0), IF(J3132 &lt; 0, "BUY", "SELL"), "S.W.")</f>
        <v>SELL</v>
      </c>
      <c r="P3132" s="11" t="n">
        <f aca="false">IF(OR(O3131="BUY", O3131 = "SELL"), IF(O3131 = "BUY", E3132 - B3132, B3132 - E3132), 0)</f>
        <v>0</v>
      </c>
      <c r="Q3132" s="24" t="n">
        <f aca="false">(F3132 - F3131) / F3131</f>
        <v>-0.0832795528379694</v>
      </c>
      <c r="R3132" s="25" t="inlineStr">
        <f aca="true">IF(ROW(Q3132) - 2 &gt;= 3, AVERAGE(Q3132:OFFSET(Q3132,1 - $R$2, 0)), "")</f>
        <is>
          <t/>
        </is>
      </c>
    </row>
    <row collapsed="false" customFormat="false" customHeight="false" hidden="false" ht="13.3" outlineLevel="0" r="3133">
      <c r="A3133" s="20" t="n">
        <v>41102</v>
      </c>
      <c r="B3133" s="14" t="n">
        <v>600.24</v>
      </c>
      <c r="C3133" s="15" t="n">
        <v>603.47</v>
      </c>
      <c r="D3133" s="16" t="n">
        <v>592.68</v>
      </c>
      <c r="E3133" s="17" t="n">
        <v>598.9</v>
      </c>
      <c r="F3133" s="18" t="n">
        <v>15287200</v>
      </c>
      <c r="G3133" s="13" t="n">
        <v>596.34</v>
      </c>
      <c r="I3133" s="7" t="n">
        <f aca="false">C3133 - E3132</f>
        <v>-0.959999999999923</v>
      </c>
      <c r="J3133" s="8" t="n">
        <f aca="false">E3132 - D3133</f>
        <v>11.75</v>
      </c>
      <c r="K3133" s="9" t="n">
        <f aca="false">E3133 - E3132</f>
        <v>-5.52999999999997</v>
      </c>
      <c r="L3133" s="21" t="n">
        <f aca="false">I3133 / $E$2</f>
        <v>-0.00957605985037329</v>
      </c>
      <c r="M3133" s="22" t="n">
        <f aca="false">J3133 / $E$2</f>
        <v>0.117206982543641</v>
      </c>
      <c r="N3133" s="23" t="n">
        <f aca="false">K3133 / $E$2</f>
        <v>-0.055162094763092</v>
      </c>
      <c r="O3133" s="10" t="str">
        <f aca="false">IF(OR(J3133 &lt; 0, I3133 &lt; 0), IF(J3133 &lt; 0, "BUY", "SELL"), "S.W.")</f>
        <v>SELL</v>
      </c>
      <c r="P3133" s="11" t="n">
        <f aca="false">IF(OR(O3132="BUY", O3132 = "SELL"), IF(O3132 = "BUY", E3133 - B3133, B3133 - E3133), 0)</f>
        <v>1.34000000000003</v>
      </c>
      <c r="Q3133" s="24" t="n">
        <f aca="false">(F3133 - F3132) / F3132</f>
        <v>-0.0879575217015184</v>
      </c>
      <c r="R3133" s="25" t="inlineStr">
        <f aca="true">IF(ROW(Q3133) - 2 &gt;= 3, AVERAGE(Q3133:OFFSET(Q3133,1 - $R$2, 0)), "")</f>
        <is>
          <t/>
        </is>
      </c>
    </row>
    <row collapsed="false" customFormat="false" customHeight="false" hidden="false" ht="13.3" outlineLevel="0" r="3134">
      <c r="A3134" s="20" t="n">
        <v>41103</v>
      </c>
      <c r="B3134" s="14" t="n">
        <v>602.95</v>
      </c>
      <c r="C3134" s="15" t="n">
        <v>607.19</v>
      </c>
      <c r="D3134" s="16" t="n">
        <v>600</v>
      </c>
      <c r="E3134" s="17" t="n">
        <v>604.97</v>
      </c>
      <c r="F3134" s="18" t="n">
        <v>11122400</v>
      </c>
      <c r="G3134" s="13" t="n">
        <v>602.38</v>
      </c>
      <c r="I3134" s="7" t="n">
        <f aca="false">C3134 - E3133</f>
        <v>8.29000000000008</v>
      </c>
      <c r="J3134" s="8" t="n">
        <f aca="false">E3133 - D3134</f>
        <v>-1.10000000000002</v>
      </c>
      <c r="K3134" s="9" t="n">
        <f aca="false">E3134 - E3133</f>
        <v>6.07000000000005</v>
      </c>
      <c r="L3134" s="21" t="n">
        <f aca="false">I3134 / $E$2</f>
        <v>0.0826932668329185</v>
      </c>
      <c r="M3134" s="22" t="n">
        <f aca="false">J3134 / $E$2</f>
        <v>-0.0109725685785538</v>
      </c>
      <c r="N3134" s="23" t="n">
        <f aca="false">K3134 / $E$2</f>
        <v>0.0605486284289282</v>
      </c>
      <c r="O3134" s="10" t="str">
        <f aca="false">IF(OR(J3134 &lt; 0, I3134 &lt; 0), IF(J3134 &lt; 0, "BUY", "SELL"), "S.W.")</f>
        <v>BUY</v>
      </c>
      <c r="P3134" s="11" t="n">
        <f aca="false">IF(OR(O3133="BUY", O3133 = "SELL"), IF(O3133 = "BUY", E3134 - B3134, B3134 - E3134), 0)</f>
        <v>-2.01999999999998</v>
      </c>
      <c r="Q3134" s="24" t="n">
        <f aca="false">(F3134 - F3133) / F3133</f>
        <v>-0.272437071536972</v>
      </c>
      <c r="R3134" s="25" t="inlineStr">
        <f aca="true">IF(ROW(Q3134) - 2 &gt;= 3, AVERAGE(Q3134:OFFSET(Q3134,1 - $R$2, 0)), "")</f>
        <is>
          <t/>
        </is>
      </c>
    </row>
    <row collapsed="false" customFormat="false" customHeight="false" hidden="false" ht="13.3" outlineLevel="0" r="3135">
      <c r="A3135" s="20" t="n">
        <v>41106</v>
      </c>
      <c r="B3135" s="14" t="n">
        <v>605.12</v>
      </c>
      <c r="C3135" s="15" t="n">
        <v>611.62</v>
      </c>
      <c r="D3135" s="16" t="n">
        <v>605.02</v>
      </c>
      <c r="E3135" s="17" t="n">
        <v>606.91</v>
      </c>
      <c r="F3135" s="18" t="n">
        <v>10759300</v>
      </c>
      <c r="G3135" s="13" t="n">
        <v>604.32</v>
      </c>
      <c r="I3135" s="7" t="n">
        <f aca="false">C3135 - E3134</f>
        <v>6.64999999999998</v>
      </c>
      <c r="J3135" s="8" t="n">
        <f aca="false">E3134 - D3135</f>
        <v>-0.0499999999999545</v>
      </c>
      <c r="K3135" s="9" t="n">
        <f aca="false">E3135 - E3134</f>
        <v>1.93999999999994</v>
      </c>
      <c r="L3135" s="21" t="n">
        <f aca="false">I3135 / $E$2</f>
        <v>0.0663341645885285</v>
      </c>
      <c r="M3135" s="22" t="n">
        <f aca="false">J3135 / $E$2</f>
        <v>-0.000498753117206529</v>
      </c>
      <c r="N3135" s="23" t="n">
        <f aca="false">K3135 / $E$2</f>
        <v>0.0193516209476303</v>
      </c>
      <c r="O3135" s="10" t="str">
        <f aca="false">IF(OR(J3135 &lt; 0, I3135 &lt; 0), IF(J3135 &lt; 0, "BUY", "SELL"), "S.W.")</f>
        <v>BUY</v>
      </c>
      <c r="P3135" s="11" t="n">
        <f aca="false">IF(OR(O3134="BUY", O3134 = "SELL"), IF(O3134 = "BUY", E3135 - B3135, B3135 - E3135), 0)</f>
        <v>1.78999999999996</v>
      </c>
      <c r="Q3135" s="24" t="n">
        <f aca="false">(F3135 - F3134) / F3134</f>
        <v>-0.0326458318348558</v>
      </c>
      <c r="R3135" s="25" t="inlineStr">
        <f aca="true">IF(ROW(Q3135) - 2 &gt;= 3, AVERAGE(Q3135:OFFSET(Q3135,1 - $R$2, 0)), "")</f>
        <is>
          <t/>
        </is>
      </c>
    </row>
    <row collapsed="false" customFormat="false" customHeight="false" hidden="false" ht="13.3" outlineLevel="0" r="3136">
      <c r="A3136" s="20" t="n">
        <v>41107</v>
      </c>
      <c r="B3136" s="14" t="n">
        <v>610.79</v>
      </c>
      <c r="C3136" s="15" t="n">
        <v>611.5</v>
      </c>
      <c r="D3136" s="16" t="n">
        <v>603.15</v>
      </c>
      <c r="E3136" s="17" t="n">
        <v>606.94</v>
      </c>
      <c r="F3136" s="18" t="n">
        <v>10486600</v>
      </c>
      <c r="G3136" s="13" t="n">
        <v>604.35</v>
      </c>
      <c r="I3136" s="7" t="n">
        <f aca="false">C3136 - E3135</f>
        <v>4.59000000000003</v>
      </c>
      <c r="J3136" s="8" t="n">
        <f aca="false">E3135 - D3136</f>
        <v>3.75999999999999</v>
      </c>
      <c r="K3136" s="9" t="n">
        <f aca="false">E3136 - E3135</f>
        <v>0.0300000000000864</v>
      </c>
      <c r="L3136" s="21" t="n">
        <f aca="false">I3136 / $E$2</f>
        <v>0.0457855361596013</v>
      </c>
      <c r="M3136" s="22" t="n">
        <f aca="false">J3136 / $E$2</f>
        <v>0.037506234413965</v>
      </c>
      <c r="N3136" s="23" t="n">
        <f aca="false">K3136 / $E$2</f>
        <v>0.000299251870325051</v>
      </c>
      <c r="O3136" s="10" t="str">
        <f aca="false">IF(OR(J3136 &lt; 0, I3136 &lt; 0), IF(J3136 &lt; 0, "BUY", "SELL"), "S.W.")</f>
        <v>S.W.</v>
      </c>
      <c r="P3136" s="11" t="n">
        <f aca="false">IF(OR(O3135="BUY", O3135 = "SELL"), IF(O3135 = "BUY", E3136 - B3136, B3136 - E3136), 0)</f>
        <v>-3.84999999999991</v>
      </c>
      <c r="Q3136" s="24" t="n">
        <f aca="false">(F3136 - F3135) / F3135</f>
        <v>-0.0253455150428002</v>
      </c>
      <c r="R3136" s="25" t="inlineStr">
        <f aca="true">IF(ROW(Q3136) - 2 &gt;= 3, AVERAGE(Q3136:OFFSET(Q3136,1 - $R$2, 0)), "")</f>
        <is>
          <t/>
        </is>
      </c>
    </row>
    <row collapsed="false" customFormat="false" customHeight="false" hidden="false" ht="13.3" outlineLevel="0" r="3137">
      <c r="A3137" s="20" t="n">
        <v>41108</v>
      </c>
      <c r="B3137" s="14" t="n">
        <v>606.59</v>
      </c>
      <c r="C3137" s="15" t="n">
        <v>608.34</v>
      </c>
      <c r="D3137" s="16" t="n">
        <v>603.56</v>
      </c>
      <c r="E3137" s="17" t="n">
        <v>606.26</v>
      </c>
      <c r="F3137" s="18" t="n">
        <v>9025000</v>
      </c>
      <c r="G3137" s="13" t="n">
        <v>603.67</v>
      </c>
      <c r="I3137" s="7" t="n">
        <f aca="false">C3137 - E3136</f>
        <v>1.39999999999998</v>
      </c>
      <c r="J3137" s="8" t="n">
        <f aca="false">E3136 - D3137</f>
        <v>3.38000000000011</v>
      </c>
      <c r="K3137" s="9" t="n">
        <f aca="false">E3137 - E3136</f>
        <v>-0.680000000000064</v>
      </c>
      <c r="L3137" s="21" t="n">
        <f aca="false">I3137 / $E$2</f>
        <v>0.0139650872817953</v>
      </c>
      <c r="M3137" s="22" t="n">
        <f aca="false">J3137 / $E$2</f>
        <v>0.0337157107231931</v>
      </c>
      <c r="N3137" s="23" t="n">
        <f aca="false">K3137 / $E$2</f>
        <v>-0.0067830423940156</v>
      </c>
      <c r="O3137" s="10" t="str">
        <f aca="false">IF(OR(J3137 &lt; 0, I3137 &lt; 0), IF(J3137 &lt; 0, "BUY", "SELL"), "S.W.")</f>
        <v>S.W.</v>
      </c>
      <c r="P3137" s="11" t="n">
        <f aca="false">IF(OR(O3136="BUY", O3136 = "SELL"), IF(O3136 = "BUY", E3137 - B3137, B3137 - E3137), 0)</f>
        <v>0</v>
      </c>
      <c r="Q3137" s="24" t="n">
        <f aca="false">(F3137 - F3136) / F3136</f>
        <v>-0.139377872713749</v>
      </c>
      <c r="R3137" s="25" t="inlineStr">
        <f aca="true">IF(ROW(Q3137) - 2 &gt;= 3, AVERAGE(Q3137:OFFSET(Q3137,1 - $R$2, 0)), "")</f>
        <is>
          <t/>
        </is>
      </c>
    </row>
    <row collapsed="false" customFormat="false" customHeight="false" hidden="false" ht="13.3" outlineLevel="0" r="3138">
      <c r="A3138" s="20" t="n">
        <v>41109</v>
      </c>
      <c r="B3138" s="14" t="n">
        <v>611.28</v>
      </c>
      <c r="C3138" s="15" t="n">
        <v>615.35</v>
      </c>
      <c r="D3138" s="16" t="n">
        <v>606</v>
      </c>
      <c r="E3138" s="17" t="n">
        <v>614.32</v>
      </c>
      <c r="F3138" s="18" t="n">
        <v>15602200</v>
      </c>
      <c r="G3138" s="13" t="n">
        <v>611.69</v>
      </c>
      <c r="I3138" s="7" t="n">
        <f aca="false">C3138 - E3137</f>
        <v>9.09000000000003</v>
      </c>
      <c r="J3138" s="8" t="n">
        <f aca="false">E3137 - D3138</f>
        <v>0.259999999999991</v>
      </c>
      <c r="K3138" s="9" t="n">
        <f aca="false">E3138 - E3137</f>
        <v>8.06000000000006</v>
      </c>
      <c r="L3138" s="21" t="n">
        <f aca="false">I3138 / $E$2</f>
        <v>0.0906733167082297</v>
      </c>
      <c r="M3138" s="22" t="n">
        <f aca="false">J3138 / $E$2</f>
        <v>0.00259351620947622</v>
      </c>
      <c r="N3138" s="23" t="n">
        <f aca="false">K3138 / $E$2</f>
        <v>0.0803990024937662</v>
      </c>
      <c r="O3138" s="10" t="str">
        <f aca="false">IF(OR(J3138 &lt; 0, I3138 &lt; 0), IF(J3138 &lt; 0, "BUY", "SELL"), "S.W.")</f>
        <v>S.W.</v>
      </c>
      <c r="P3138" s="11" t="n">
        <f aca="false">IF(OR(O3137="BUY", O3137 = "SELL"), IF(O3137 = "BUY", E3138 - B3138, B3138 - E3138), 0)</f>
        <v>0</v>
      </c>
      <c r="Q3138" s="24" t="n">
        <f aca="false">(F3138 - F3137) / F3137</f>
        <v>0.728775623268698</v>
      </c>
      <c r="R3138" s="25" t="inlineStr">
        <f aca="true">IF(ROW(Q3138) - 2 &gt;= 3, AVERAGE(Q3138:OFFSET(Q3138,1 - $R$2, 0)), "")</f>
        <is>
          <t/>
        </is>
      </c>
    </row>
    <row collapsed="false" customFormat="false" customHeight="false" hidden="false" ht="13.3" outlineLevel="0" r="3139">
      <c r="A3139" s="20" t="n">
        <v>41110</v>
      </c>
      <c r="B3139" s="14" t="n">
        <v>613.03</v>
      </c>
      <c r="C3139" s="15" t="n">
        <v>614.44</v>
      </c>
      <c r="D3139" s="16" t="n">
        <v>603.7</v>
      </c>
      <c r="E3139" s="17" t="n">
        <v>604.3</v>
      </c>
      <c r="F3139" s="18" t="n">
        <v>14195400</v>
      </c>
      <c r="G3139" s="13" t="n">
        <v>601.72</v>
      </c>
      <c r="I3139" s="7" t="n">
        <f aca="false">C3139 - E3138</f>
        <v>0.120000000000005</v>
      </c>
      <c r="J3139" s="8" t="n">
        <f aca="false">E3138 - D3139</f>
        <v>10.62</v>
      </c>
      <c r="K3139" s="9" t="n">
        <f aca="false">E3139 - E3138</f>
        <v>-10.0200000000001</v>
      </c>
      <c r="L3139" s="21" t="n">
        <f aca="false">I3139 / $E$2</f>
        <v>0.0011970074812968</v>
      </c>
      <c r="M3139" s="22" t="n">
        <f aca="false">J3139 / $E$2</f>
        <v>0.105935162094763</v>
      </c>
      <c r="N3139" s="23" t="n">
        <f aca="false">K3139 / $E$2</f>
        <v>-0.0999501246882802</v>
      </c>
      <c r="O3139" s="10" t="str">
        <f aca="false">IF(OR(J3139 &lt; 0, I3139 &lt; 0), IF(J3139 &lt; 0, "BUY", "SELL"), "S.W.")</f>
        <v>S.W.</v>
      </c>
      <c r="P3139" s="11" t="n">
        <f aca="false">IF(OR(O3138="BUY", O3138 = "SELL"), IF(O3138 = "BUY", E3139 - B3139, B3139 - E3139), 0)</f>
        <v>0</v>
      </c>
      <c r="Q3139" s="24" t="n">
        <f aca="false">(F3139 - F3138) / F3138</f>
        <v>-0.0901667713527579</v>
      </c>
      <c r="R3139" s="25" t="inlineStr">
        <f aca="true">IF(ROW(Q3139) - 2 &gt;= 3, AVERAGE(Q3139:OFFSET(Q3139,1 - $R$2, 0)), "")</f>
        <is>
          <t/>
        </is>
      </c>
    </row>
    <row collapsed="false" customFormat="false" customHeight="false" hidden="false" ht="13.3" outlineLevel="0" r="3140">
      <c r="A3140" s="20" t="n">
        <v>41113</v>
      </c>
      <c r="B3140" s="14" t="n">
        <v>594.4</v>
      </c>
      <c r="C3140" s="15" t="n">
        <v>605.9</v>
      </c>
      <c r="D3140" s="16" t="n">
        <v>587.71</v>
      </c>
      <c r="E3140" s="17" t="n">
        <v>603.83</v>
      </c>
      <c r="F3140" s="18" t="n">
        <v>17427700</v>
      </c>
      <c r="G3140" s="13" t="n">
        <v>601.25</v>
      </c>
      <c r="I3140" s="7" t="n">
        <f aca="false">C3140 - E3139</f>
        <v>1.60000000000002</v>
      </c>
      <c r="J3140" s="8" t="n">
        <f aca="false">E3139 - D3140</f>
        <v>16.5899999999999</v>
      </c>
      <c r="K3140" s="9" t="n">
        <f aca="false">E3140 - E3139</f>
        <v>-0.469999999999914</v>
      </c>
      <c r="L3140" s="21" t="n">
        <f aca="false">I3140 / $E$2</f>
        <v>0.0159600997506237</v>
      </c>
      <c r="M3140" s="22" t="n">
        <f aca="false">J3140 / $E$2</f>
        <v>0.165486284289276</v>
      </c>
      <c r="N3140" s="23" t="n">
        <f aca="false">K3140 / $E$2</f>
        <v>-0.00468827930174477</v>
      </c>
      <c r="O3140" s="10" t="str">
        <f aca="false">IF(OR(J3140 &lt; 0, I3140 &lt; 0), IF(J3140 &lt; 0, "BUY", "SELL"), "S.W.")</f>
        <v>S.W.</v>
      </c>
      <c r="P3140" s="11" t="n">
        <f aca="false">IF(OR(O3139="BUY", O3139 = "SELL"), IF(O3139 = "BUY", E3140 - B3140, B3140 - E3140), 0)</f>
        <v>0</v>
      </c>
      <c r="Q3140" s="24" t="n">
        <f aca="false">(F3140 - F3139) / F3139</f>
        <v>0.227700522704538</v>
      </c>
      <c r="R3140" s="25" t="inlineStr">
        <f aca="true">IF(ROW(Q3140) - 2 &gt;= 3, AVERAGE(Q3140:OFFSET(Q3140,1 - $R$2, 0)), "")</f>
        <is>
          <t/>
        </is>
      </c>
    </row>
    <row collapsed="false" customFormat="false" customHeight="false" hidden="false" ht="13.3" outlineLevel="0" r="3141">
      <c r="A3141" s="20" t="n">
        <v>41114</v>
      </c>
      <c r="B3141" s="14" t="n">
        <v>607.38</v>
      </c>
      <c r="C3141" s="15" t="n">
        <v>609.68</v>
      </c>
      <c r="D3141" s="16" t="n">
        <v>598.51</v>
      </c>
      <c r="E3141" s="17" t="n">
        <v>600.92</v>
      </c>
      <c r="F3141" s="18" t="n">
        <v>20183300</v>
      </c>
      <c r="G3141" s="13" t="n">
        <v>598.35</v>
      </c>
      <c r="I3141" s="7" t="n">
        <f aca="false">C3141 - E3140</f>
        <v>5.84999999999991</v>
      </c>
      <c r="J3141" s="8" t="n">
        <f aca="false">E3140 - D3141</f>
        <v>5.32000000000005</v>
      </c>
      <c r="K3141" s="9" t="n">
        <f aca="false">E3141 - E3140</f>
        <v>-2.91000000000008</v>
      </c>
      <c r="L3141" s="21" t="n">
        <f aca="false">I3141 / $E$2</f>
        <v>0.058354114713216</v>
      </c>
      <c r="M3141" s="22" t="n">
        <f aca="false">J3141 / $E$2</f>
        <v>0.0530673316708234</v>
      </c>
      <c r="N3141" s="23" t="n">
        <f aca="false">K3141 / $E$2</f>
        <v>-0.0290274314214472</v>
      </c>
      <c r="O3141" s="10" t="str">
        <f aca="false">IF(OR(J3141 &lt; 0, I3141 &lt; 0), IF(J3141 &lt; 0, "BUY", "SELL"), "S.W.")</f>
        <v>S.W.</v>
      </c>
      <c r="P3141" s="11" t="n">
        <f aca="false">IF(OR(O3140="BUY", O3140 = "SELL"), IF(O3140 = "BUY", E3141 - B3141, B3141 - E3141), 0)</f>
        <v>0</v>
      </c>
      <c r="Q3141" s="24" t="n">
        <f aca="false">(F3141 - F3140) / F3140</f>
        <v>0.158116102526438</v>
      </c>
      <c r="R3141" s="25" t="inlineStr">
        <f aca="true">IF(ROW(Q3141) - 2 &gt;= 3, AVERAGE(Q3141:OFFSET(Q3141,1 - $R$2, 0)), "")</f>
        <is>
          <t/>
        </is>
      </c>
    </row>
    <row collapsed="false" customFormat="false" customHeight="false" hidden="false" ht="13.3" outlineLevel="0" r="3142">
      <c r="A3142" s="20" t="n">
        <v>41115</v>
      </c>
      <c r="B3142" s="14" t="n">
        <v>574.46</v>
      </c>
      <c r="C3142" s="15" t="n">
        <v>580.8</v>
      </c>
      <c r="D3142" s="16" t="n">
        <v>570</v>
      </c>
      <c r="E3142" s="17" t="n">
        <v>574.97</v>
      </c>
      <c r="F3142" s="18" t="n">
        <v>31332600</v>
      </c>
      <c r="G3142" s="13" t="n">
        <v>572.51</v>
      </c>
      <c r="I3142" s="7" t="n">
        <f aca="false">C3142 - E3141</f>
        <v>-20.12</v>
      </c>
      <c r="J3142" s="8" t="n">
        <f aca="false">E3141 - D3142</f>
        <v>30.92</v>
      </c>
      <c r="K3142" s="9" t="n">
        <f aca="false">E3142 - E3141</f>
        <v>-25.9499999999999</v>
      </c>
      <c r="L3142" s="21" t="n">
        <f aca="false">I3142 / $E$2</f>
        <v>-0.20069825436409</v>
      </c>
      <c r="M3142" s="22" t="n">
        <f aca="false">J3142 / $E$2</f>
        <v>0.308428927680798</v>
      </c>
      <c r="N3142" s="23" t="n">
        <f aca="false">K3142 / $E$2</f>
        <v>-0.258852867830423</v>
      </c>
      <c r="O3142" s="10" t="str">
        <f aca="false">IF(OR(J3142 &lt; 0, I3142 &lt; 0), IF(J3142 &lt; 0, "BUY", "SELL"), "S.W.")</f>
        <v>SELL</v>
      </c>
      <c r="P3142" s="11" t="n">
        <f aca="false">IF(OR(O3141="BUY", O3141 = "SELL"), IF(O3141 = "BUY", E3142 - B3142, B3142 - E3142), 0)</f>
        <v>0</v>
      </c>
      <c r="Q3142" s="24" t="n">
        <f aca="false">(F3142 - F3141) / F3141</f>
        <v>0.5524022335297</v>
      </c>
      <c r="R3142" s="25" t="inlineStr">
        <f aca="true">IF(ROW(Q3142) - 2 &gt;= 3, AVERAGE(Q3142:OFFSET(Q3142,1 - $R$2, 0)), "")</f>
        <is>
          <t/>
        </is>
      </c>
    </row>
    <row collapsed="false" customFormat="false" customHeight="false" hidden="false" ht="13.3" outlineLevel="0" r="3143">
      <c r="A3143" s="20" t="n">
        <v>41116</v>
      </c>
      <c r="B3143" s="14" t="n">
        <v>579.76</v>
      </c>
      <c r="C3143" s="15" t="n">
        <v>580.4</v>
      </c>
      <c r="D3143" s="16" t="n">
        <v>570.36</v>
      </c>
      <c r="E3143" s="17" t="n">
        <v>574.88</v>
      </c>
      <c r="F3143" s="18" t="n">
        <v>14522600</v>
      </c>
      <c r="G3143" s="13" t="n">
        <v>572.42</v>
      </c>
      <c r="I3143" s="7" t="n">
        <f aca="false">C3143 - E3142</f>
        <v>5.42999999999995</v>
      </c>
      <c r="J3143" s="8" t="n">
        <f aca="false">E3142 - D3143</f>
        <v>4.61000000000001</v>
      </c>
      <c r="K3143" s="9" t="n">
        <f aca="false">E3143 - E3142</f>
        <v>-0.0900000000000318</v>
      </c>
      <c r="L3143" s="21" t="n">
        <f aca="false">I3143 / $E$2</f>
        <v>0.0541645885286778</v>
      </c>
      <c r="M3143" s="22" t="n">
        <f aca="false">J3143 / $E$2</f>
        <v>0.0459850374064839</v>
      </c>
      <c r="N3143" s="23" t="n">
        <f aca="false">K3143 / $E$2</f>
        <v>-0.000897755610972886</v>
      </c>
      <c r="O3143" s="10" t="str">
        <f aca="false">IF(OR(J3143 &lt; 0, I3143 &lt; 0), IF(J3143 &lt; 0, "BUY", "SELL"), "S.W.")</f>
        <v>S.W.</v>
      </c>
      <c r="P3143" s="11" t="n">
        <f aca="false">IF(OR(O3142="BUY", O3142 = "SELL"), IF(O3142 = "BUY", E3143 - B3143, B3143 - E3143), 0)</f>
        <v>4.88</v>
      </c>
      <c r="Q3143" s="24" t="n">
        <f aca="false">(F3143 - F3142) / F3142</f>
        <v>-0.536501918129999</v>
      </c>
      <c r="R3143" s="25" t="inlineStr">
        <f aca="true">IF(ROW(Q3143) - 2 &gt;= 3, AVERAGE(Q3143:OFFSET(Q3143,1 - $R$2, 0)), "")</f>
        <is>
          <t/>
        </is>
      </c>
    </row>
    <row collapsed="false" customFormat="false" customHeight="false" hidden="false" ht="13.3" outlineLevel="0" r="3144">
      <c r="A3144" s="20" t="n">
        <v>41117</v>
      </c>
      <c r="B3144" s="14" t="n">
        <v>575.01</v>
      </c>
      <c r="C3144" s="15" t="n">
        <v>585.83</v>
      </c>
      <c r="D3144" s="16" t="n">
        <v>571.59</v>
      </c>
      <c r="E3144" s="17" t="n">
        <v>585.16</v>
      </c>
      <c r="F3144" s="18" t="n">
        <v>14426300</v>
      </c>
      <c r="G3144" s="13" t="n">
        <v>582.66</v>
      </c>
      <c r="I3144" s="7" t="n">
        <f aca="false">C3144 - E3143</f>
        <v>10.95</v>
      </c>
      <c r="J3144" s="8" t="n">
        <f aca="false">E3143 - D3144</f>
        <v>3.28999999999996</v>
      </c>
      <c r="K3144" s="9" t="n">
        <f aca="false">E3144 - E3143</f>
        <v>10.28</v>
      </c>
      <c r="L3144" s="21" t="n">
        <f aca="false">I3144 / $E$2</f>
        <v>0.10922693266833</v>
      </c>
      <c r="M3144" s="22" t="n">
        <f aca="false">J3144 / $E$2</f>
        <v>0.0328179551122191</v>
      </c>
      <c r="N3144" s="23" t="n">
        <f aca="false">K3144 / $E$2</f>
        <v>0.102543640897755</v>
      </c>
      <c r="O3144" s="10" t="str">
        <f aca="false">IF(OR(J3144 &lt; 0, I3144 &lt; 0), IF(J3144 &lt; 0, "BUY", "SELL"), "S.W.")</f>
        <v>S.W.</v>
      </c>
      <c r="P3144" s="11" t="n">
        <f aca="false">IF(OR(O3143="BUY", O3143 = "SELL"), IF(O3143 = "BUY", E3144 - B3144, B3144 - E3144), 0)</f>
        <v>0</v>
      </c>
      <c r="Q3144" s="24" t="n">
        <f aca="false">(F3144 - F3143) / F3143</f>
        <v>-0.00663104402792888</v>
      </c>
      <c r="R3144" s="25" t="inlineStr">
        <f aca="true">IF(ROW(Q3144) - 2 &gt;= 3, AVERAGE(Q3144:OFFSET(Q3144,1 - $R$2, 0)), "")</f>
        <is>
          <t/>
        </is>
      </c>
    </row>
    <row collapsed="false" customFormat="false" customHeight="false" hidden="false" ht="13.3" outlineLevel="0" r="3145">
      <c r="A3145" s="20" t="n">
        <v>41120</v>
      </c>
      <c r="B3145" s="14" t="n">
        <v>590.92</v>
      </c>
      <c r="C3145" s="15" t="n">
        <v>599.44</v>
      </c>
      <c r="D3145" s="16" t="n">
        <v>587.82</v>
      </c>
      <c r="E3145" s="17" t="n">
        <v>595.03</v>
      </c>
      <c r="F3145" s="18" t="n">
        <v>13540800</v>
      </c>
      <c r="G3145" s="13" t="n">
        <v>592.49</v>
      </c>
      <c r="I3145" s="7" t="n">
        <f aca="false">C3145 - E3144</f>
        <v>14.2800000000001</v>
      </c>
      <c r="J3145" s="8" t="n">
        <f aca="false">E3144 - D3145</f>
        <v>-2.66000000000008</v>
      </c>
      <c r="K3145" s="9" t="n">
        <f aca="false">E3145 - E3144</f>
        <v>9.87</v>
      </c>
      <c r="L3145" s="21" t="n">
        <f aca="false">I3145 / $E$2</f>
        <v>0.142443890274315</v>
      </c>
      <c r="M3145" s="22" t="n">
        <f aca="false">J3145 / $E$2</f>
        <v>-0.0265336658354123</v>
      </c>
      <c r="N3145" s="23" t="n">
        <f aca="false">K3145 / $E$2</f>
        <v>0.0984538653366584</v>
      </c>
      <c r="O3145" s="10" t="str">
        <f aca="false">IF(OR(J3145 &lt; 0, I3145 &lt; 0), IF(J3145 &lt; 0, "BUY", "SELL"), "S.W.")</f>
        <v>BUY</v>
      </c>
      <c r="P3145" s="11" t="n">
        <f aca="false">IF(OR(O3144="BUY", O3144 = "SELL"), IF(O3144 = "BUY", E3145 - B3145, B3145 - E3145), 0)</f>
        <v>0</v>
      </c>
      <c r="Q3145" s="24" t="n">
        <f aca="false">(F3145 - F3144) / F3144</f>
        <v>-0.0613809500703576</v>
      </c>
      <c r="R3145" s="25" t="inlineStr">
        <f aca="true">IF(ROW(Q3145) - 2 &gt;= 3, AVERAGE(Q3145:OFFSET(Q3145,1 - $R$2, 0)), "")</f>
        <is>
          <t/>
        </is>
      </c>
    </row>
    <row collapsed="false" customFormat="false" customHeight="false" hidden="false" ht="13.3" outlineLevel="0" r="3146">
      <c r="A3146" s="20" t="n">
        <v>41121</v>
      </c>
      <c r="B3146" s="14" t="n">
        <v>603.23</v>
      </c>
      <c r="C3146" s="15" t="n">
        <v>611.7</v>
      </c>
      <c r="D3146" s="16" t="n">
        <v>602.72</v>
      </c>
      <c r="E3146" s="17" t="n">
        <v>610.76</v>
      </c>
      <c r="F3146" s="18" t="n">
        <v>16511700</v>
      </c>
      <c r="G3146" s="13" t="n">
        <v>608.15</v>
      </c>
      <c r="I3146" s="7" t="n">
        <f aca="false">C3146 - E3145</f>
        <v>16.6700000000001</v>
      </c>
      <c r="J3146" s="8" t="n">
        <f aca="false">E3145 - D3146</f>
        <v>-7.69000000000005</v>
      </c>
      <c r="K3146" s="9" t="n">
        <f aca="false">E3146 - E3145</f>
        <v>15.73</v>
      </c>
      <c r="L3146" s="21" t="n">
        <f aca="false">I3146 / $E$2</f>
        <v>0.166284289276809</v>
      </c>
      <c r="M3146" s="22" t="n">
        <f aca="false">J3146 / $E$2</f>
        <v>-0.0767082294264345</v>
      </c>
      <c r="N3146" s="23" t="n">
        <f aca="false">K3146 / $E$2</f>
        <v>0.156907730673317</v>
      </c>
      <c r="O3146" s="10" t="str">
        <f aca="false">IF(OR(J3146 &lt; 0, I3146 &lt; 0), IF(J3146 &lt; 0, "BUY", "SELL"), "S.W.")</f>
        <v>BUY</v>
      </c>
      <c r="P3146" s="11" t="n">
        <f aca="false">IF(OR(O3145="BUY", O3145 = "SELL"), IF(O3145 = "BUY", E3146 - B3146, B3146 - E3146), 0)</f>
        <v>7.52999999999997</v>
      </c>
      <c r="Q3146" s="24" t="n">
        <f aca="false">(F3146 - F3145) / F3145</f>
        <v>0.219403580290677</v>
      </c>
      <c r="R3146" s="25" t="inlineStr">
        <f aca="true">IF(ROW(Q3146) - 2 &gt;= 3, AVERAGE(Q3146:OFFSET(Q3146,1 - $R$2, 0)), "")</f>
        <is>
          <t/>
        </is>
      </c>
    </row>
    <row collapsed="false" customFormat="false" customHeight="false" hidden="false" ht="13.3" outlineLevel="0" r="3147">
      <c r="A3147" s="20" t="n">
        <v>41122</v>
      </c>
      <c r="B3147" s="14" t="n">
        <v>615.91</v>
      </c>
      <c r="C3147" s="15" t="n">
        <v>616.4</v>
      </c>
      <c r="D3147" s="16" t="n">
        <v>603</v>
      </c>
      <c r="E3147" s="17" t="n">
        <v>606.81</v>
      </c>
      <c r="F3147" s="18" t="n">
        <v>13732200</v>
      </c>
      <c r="G3147" s="13" t="n">
        <v>604.22</v>
      </c>
      <c r="I3147" s="7" t="n">
        <f aca="false">C3147 - E3146</f>
        <v>5.63999999999999</v>
      </c>
      <c r="J3147" s="8" t="n">
        <f aca="false">E3146 - D3147</f>
        <v>7.75999999999999</v>
      </c>
      <c r="K3147" s="9" t="n">
        <f aca="false">E3147 - E3146</f>
        <v>-3.95000000000005</v>
      </c>
      <c r="L3147" s="21" t="n">
        <f aca="false">I3147 / $E$2</f>
        <v>0.0562593516209475</v>
      </c>
      <c r="M3147" s="22" t="n">
        <f aca="false">J3147 / $E$2</f>
        <v>0.0774064837905236</v>
      </c>
      <c r="N3147" s="23" t="n">
        <f aca="false">K3147 / $E$2</f>
        <v>-0.0394014962593521</v>
      </c>
      <c r="O3147" s="10" t="str">
        <f aca="false">IF(OR(J3147 &lt; 0, I3147 &lt; 0), IF(J3147 &lt; 0, "BUY", "SELL"), "S.W.")</f>
        <v>S.W.</v>
      </c>
      <c r="P3147" s="11" t="n">
        <f aca="false">IF(OR(O3146="BUY", O3146 = "SELL"), IF(O3146 = "BUY", E3147 - B3147, B3147 - E3147), 0)</f>
        <v>-9.10000000000002</v>
      </c>
      <c r="Q3147" s="24" t="n">
        <f aca="false">(F3147 - F3146) / F3146</f>
        <v>-0.168335180508367</v>
      </c>
      <c r="R3147" s="25" t="inlineStr">
        <f aca="true">IF(ROW(Q3147) - 2 &gt;= 3, AVERAGE(Q3147:OFFSET(Q3147,1 - $R$2, 0)), "")</f>
        <is>
          <t/>
        </is>
      </c>
    </row>
    <row collapsed="false" customFormat="false" customHeight="false" hidden="false" ht="13.3" outlineLevel="0" r="3148">
      <c r="A3148" s="20" t="n">
        <v>41123</v>
      </c>
      <c r="B3148" s="14" t="n">
        <v>602.84</v>
      </c>
      <c r="C3148" s="15" t="n">
        <v>610.69</v>
      </c>
      <c r="D3148" s="16" t="n">
        <v>600.25</v>
      </c>
      <c r="E3148" s="17" t="n">
        <v>607.79</v>
      </c>
      <c r="F3148" s="18" t="n">
        <v>11862800</v>
      </c>
      <c r="G3148" s="13" t="n">
        <v>605.19</v>
      </c>
      <c r="I3148" s="7" t="n">
        <f aca="false">C3148 - E3147</f>
        <v>3.88000000000011</v>
      </c>
      <c r="J3148" s="8" t="n">
        <f aca="false">E3147 - D3148</f>
        <v>6.55999999999995</v>
      </c>
      <c r="K3148" s="9" t="n">
        <f aca="false">E3148 - E3147</f>
        <v>0.980000000000018</v>
      </c>
      <c r="L3148" s="21" t="n">
        <f aca="false">I3148 / $E$2</f>
        <v>0.0387032418952629</v>
      </c>
      <c r="M3148" s="22" t="n">
        <f aca="false">J3148 / $E$2</f>
        <v>0.0654364089775556</v>
      </c>
      <c r="N3148" s="23" t="n">
        <f aca="false">K3148 / $E$2</f>
        <v>0.00977556109725704</v>
      </c>
      <c r="O3148" s="10" t="str">
        <f aca="false">IF(OR(J3148 &lt; 0, I3148 &lt; 0), IF(J3148 &lt; 0, "BUY", "SELL"), "S.W.")</f>
        <v>S.W.</v>
      </c>
      <c r="P3148" s="11" t="n">
        <f aca="false">IF(OR(O3147="BUY", O3147 = "SELL"), IF(O3147 = "BUY", E3148 - B3148, B3148 - E3148), 0)</f>
        <v>0</v>
      </c>
      <c r="Q3148" s="24" t="n">
        <f aca="false">(F3148 - F3147) / F3147</f>
        <v>-0.136132593466451</v>
      </c>
      <c r="R3148" s="25" t="inlineStr">
        <f aca="true">IF(ROW(Q3148) - 2 &gt;= 3, AVERAGE(Q3148:OFFSET(Q3148,1 - $R$2, 0)), "")</f>
        <is>
          <t/>
        </is>
      </c>
    </row>
    <row collapsed="false" customFormat="false" customHeight="false" hidden="false" ht="13.3" outlineLevel="0" r="3149">
      <c r="A3149" s="20" t="n">
        <v>41124</v>
      </c>
      <c r="B3149" s="14" t="n">
        <v>613.63</v>
      </c>
      <c r="C3149" s="15" t="n">
        <v>617.98</v>
      </c>
      <c r="D3149" s="16" t="n">
        <v>611.56</v>
      </c>
      <c r="E3149" s="17" t="n">
        <v>615.7</v>
      </c>
      <c r="F3149" s="18" t="n">
        <v>12318600</v>
      </c>
      <c r="G3149" s="13" t="n">
        <v>613.07</v>
      </c>
      <c r="I3149" s="7" t="n">
        <f aca="false">C3149 - E3148</f>
        <v>10.1900000000001</v>
      </c>
      <c r="J3149" s="8" t="n">
        <f aca="false">E3148 - D3149</f>
        <v>-3.76999999999998</v>
      </c>
      <c r="K3149" s="9" t="n">
        <f aca="false">E3149 - E3148</f>
        <v>7.91000000000008</v>
      </c>
      <c r="L3149" s="21" t="n">
        <f aca="false">I3149 / $E$2</f>
        <v>0.101645885286784</v>
      </c>
      <c r="M3149" s="22" t="n">
        <f aca="false">J3149 / $E$2</f>
        <v>-0.0376059850374063</v>
      </c>
      <c r="N3149" s="23" t="n">
        <f aca="false">K3149 / $E$2</f>
        <v>0.0789027431421455</v>
      </c>
      <c r="O3149" s="10" t="str">
        <f aca="false">IF(OR(J3149 &lt; 0, I3149 &lt; 0), IF(J3149 &lt; 0, "BUY", "SELL"), "S.W.")</f>
        <v>BUY</v>
      </c>
      <c r="P3149" s="11" t="n">
        <f aca="false">IF(OR(O3148="BUY", O3148 = "SELL"), IF(O3148 = "BUY", E3149 - B3149, B3149 - E3149), 0)</f>
        <v>0</v>
      </c>
      <c r="Q3149" s="24" t="n">
        <f aca="false">(F3149 - F3148) / F3148</f>
        <v>0.0384226320936035</v>
      </c>
      <c r="R3149" s="25" t="inlineStr">
        <f aca="true">IF(ROW(Q3149) - 2 &gt;= 3, AVERAGE(Q3149:OFFSET(Q3149,1 - $R$2, 0)), "")</f>
        <is>
          <t/>
        </is>
      </c>
    </row>
    <row collapsed="false" customFormat="false" customHeight="false" hidden="false" ht="13.3" outlineLevel="0" r="3150">
      <c r="A3150" s="20" t="n">
        <v>41127</v>
      </c>
      <c r="B3150" s="14" t="n">
        <v>617.29</v>
      </c>
      <c r="C3150" s="15" t="n">
        <v>624.87</v>
      </c>
      <c r="D3150" s="16" t="n">
        <v>615.26</v>
      </c>
      <c r="E3150" s="17" t="n">
        <v>622.55</v>
      </c>
      <c r="F3150" s="18" t="n">
        <v>10789400</v>
      </c>
      <c r="G3150" s="13" t="n">
        <v>619.89</v>
      </c>
      <c r="I3150" s="7" t="n">
        <f aca="false">C3150 - E3149</f>
        <v>9.16999999999996</v>
      </c>
      <c r="J3150" s="8" t="n">
        <f aca="false">E3149 - D3150</f>
        <v>0.440000000000055</v>
      </c>
      <c r="K3150" s="9" t="n">
        <f aca="false">E3150 - E3149</f>
        <v>6.84999999999991</v>
      </c>
      <c r="L3150" s="21" t="n">
        <f aca="false">I3150 / $E$2</f>
        <v>0.0914713216957602</v>
      </c>
      <c r="M3150" s="22" t="n">
        <f aca="false">J3150 / $E$2</f>
        <v>0.00438902743142199</v>
      </c>
      <c r="N3150" s="23" t="n">
        <f aca="false">K3150 / $E$2</f>
        <v>0.0683291770573557</v>
      </c>
      <c r="O3150" s="10" t="str">
        <f aca="false">IF(OR(J3150 &lt; 0, I3150 &lt; 0), IF(J3150 &lt; 0, "BUY", "SELL"), "S.W.")</f>
        <v>S.W.</v>
      </c>
      <c r="P3150" s="11" t="n">
        <f aca="false">IF(OR(O3149="BUY", O3149 = "SELL"), IF(O3149 = "BUY", E3150 - B3150, B3150 - E3150), 0)</f>
        <v>5.25999999999999</v>
      </c>
      <c r="Q3150" s="24" t="n">
        <f aca="false">(F3150 - F3149) / F3149</f>
        <v>-0.124137483155553</v>
      </c>
      <c r="R3150" s="25" t="inlineStr">
        <f aca="true">IF(ROW(Q3150) - 2 &gt;= 3, AVERAGE(Q3150:OFFSET(Q3150,1 - $R$2, 0)), "")</f>
        <is>
          <t/>
        </is>
      </c>
    </row>
    <row collapsed="false" customFormat="false" customHeight="false" hidden="false" ht="13.3" outlineLevel="0" r="3151">
      <c r="A3151" s="20" t="n">
        <v>41128</v>
      </c>
      <c r="B3151" s="14" t="n">
        <v>622.77</v>
      </c>
      <c r="C3151" s="15" t="n">
        <v>625</v>
      </c>
      <c r="D3151" s="16" t="n">
        <v>618.04</v>
      </c>
      <c r="E3151" s="17" t="n">
        <v>620.91</v>
      </c>
      <c r="F3151" s="18" t="n">
        <v>10373100</v>
      </c>
      <c r="G3151" s="13" t="n">
        <v>618.26</v>
      </c>
      <c r="I3151" s="7" t="n">
        <f aca="false">C3151 - E3150</f>
        <v>2.45000000000005</v>
      </c>
      <c r="J3151" s="8" t="n">
        <f aca="false">E3150 - D3151</f>
        <v>4.50999999999999</v>
      </c>
      <c r="K3151" s="9" t="n">
        <f aca="false">E3151 - E3150</f>
        <v>-1.63999999999999</v>
      </c>
      <c r="L3151" s="21" t="n">
        <f aca="false">I3151 / $E$2</f>
        <v>0.0244389027431426</v>
      </c>
      <c r="M3151" s="22" t="n">
        <f aca="false">J3151 / $E$2</f>
        <v>0.0449875311720697</v>
      </c>
      <c r="N3151" s="23" t="n">
        <f aca="false">K3151 / $E$2</f>
        <v>-0.0163591022443889</v>
      </c>
      <c r="O3151" s="10" t="str">
        <f aca="false">IF(OR(J3151 &lt; 0, I3151 &lt; 0), IF(J3151 &lt; 0, "BUY", "SELL"), "S.W.")</f>
        <v>S.W.</v>
      </c>
      <c r="P3151" s="11" t="n">
        <f aca="false">IF(OR(O3150="BUY", O3150 = "SELL"), IF(O3150 = "BUY", E3151 - B3151, B3151 - E3151), 0)</f>
        <v>0</v>
      </c>
      <c r="Q3151" s="24" t="n">
        <f aca="false">(F3151 - F3150) / F3150</f>
        <v>-0.0385841659406454</v>
      </c>
      <c r="R3151" s="25" t="inlineStr">
        <f aca="true">IF(ROW(Q3151) - 2 &gt;= 3, AVERAGE(Q3151:OFFSET(Q3151,1 - $R$2, 0)), "")</f>
        <is>
          <t/>
        </is>
      </c>
    </row>
    <row collapsed="false" customFormat="false" customHeight="false" hidden="false" ht="13.3" outlineLevel="0" r="3152">
      <c r="A3152" s="20" t="n">
        <v>41129</v>
      </c>
      <c r="B3152" s="14" t="n">
        <v>619.39</v>
      </c>
      <c r="C3152" s="15" t="n">
        <v>623.88</v>
      </c>
      <c r="D3152" s="16" t="n">
        <v>617.1</v>
      </c>
      <c r="E3152" s="17" t="n">
        <v>619.86</v>
      </c>
      <c r="F3152" s="18" t="n">
        <v>8739500</v>
      </c>
      <c r="G3152" s="13" t="n">
        <v>617.21</v>
      </c>
      <c r="I3152" s="7" t="n">
        <f aca="false">C3152 - E3151</f>
        <v>2.97000000000003</v>
      </c>
      <c r="J3152" s="8" t="n">
        <f aca="false">E3151 - D3152</f>
        <v>3.80999999999995</v>
      </c>
      <c r="K3152" s="9" t="n">
        <f aca="false">E3152 - E3151</f>
        <v>-1.04999999999995</v>
      </c>
      <c r="L3152" s="21" t="n">
        <f aca="false">I3152 / $E$2</f>
        <v>0.029625935162095</v>
      </c>
      <c r="M3152" s="22" t="n">
        <f aca="false">J3152 / $E$2</f>
        <v>0.0380049875311715</v>
      </c>
      <c r="N3152" s="23" t="n">
        <f aca="false">K3152 / $E$2</f>
        <v>-0.0104738154613462</v>
      </c>
      <c r="O3152" s="10" t="str">
        <f aca="false">IF(OR(J3152 &lt; 0, I3152 &lt; 0), IF(J3152 &lt; 0, "BUY", "SELL"), "S.W.")</f>
        <v>S.W.</v>
      </c>
      <c r="P3152" s="11" t="n">
        <f aca="false">IF(OR(O3151="BUY", O3151 = "SELL"), IF(O3151 = "BUY", E3152 - B3152, B3152 - E3152), 0)</f>
        <v>0</v>
      </c>
      <c r="Q3152" s="24" t="n">
        <f aca="false">(F3152 - F3151) / F3151</f>
        <v>-0.157484262178134</v>
      </c>
      <c r="R3152" s="25" t="inlineStr">
        <f aca="true">IF(ROW(Q3152) - 2 &gt;= 3, AVERAGE(Q3152:OFFSET(Q3152,1 - $R$2, 0)), "")</f>
        <is>
          <t/>
        </is>
      </c>
    </row>
    <row collapsed="false" customFormat="false" customHeight="false" hidden="false" ht="13.3" outlineLevel="0" r="3153">
      <c r="A3153" s="20" t="n">
        <v>41130</v>
      </c>
      <c r="B3153" s="14" t="n">
        <v>617.85</v>
      </c>
      <c r="C3153" s="15" t="n">
        <v>621.73</v>
      </c>
      <c r="D3153" s="16" t="n">
        <v>617.8</v>
      </c>
      <c r="E3153" s="17" t="n">
        <v>620.73</v>
      </c>
      <c r="F3153" s="18" t="n">
        <v>7915800</v>
      </c>
      <c r="G3153" s="13" t="n">
        <v>620.73</v>
      </c>
      <c r="I3153" s="7" t="n">
        <f aca="false">C3153 - E3152</f>
        <v>1.87</v>
      </c>
      <c r="J3153" s="8" t="n">
        <f aca="false">E3152 - D3153</f>
        <v>2.06000000000006</v>
      </c>
      <c r="K3153" s="9" t="n">
        <f aca="false">E3153 - E3152</f>
        <v>0.870000000000005</v>
      </c>
      <c r="L3153" s="21" t="n">
        <f aca="false">I3153 / $E$2</f>
        <v>0.0186533665835412</v>
      </c>
      <c r="M3153" s="22" t="n">
        <f aca="false">J3153 / $E$2</f>
        <v>0.0205486284289283</v>
      </c>
      <c r="N3153" s="23" t="n">
        <f aca="false">K3153 / $E$2</f>
        <v>0.00867830423940154</v>
      </c>
      <c r="O3153" s="10" t="str">
        <f aca="false">IF(OR(J3153 &lt; 0, I3153 &lt; 0), IF(J3153 &lt; 0, "BUY", "SELL"), "S.W.")</f>
        <v>S.W.</v>
      </c>
      <c r="P3153" s="11" t="n">
        <f aca="false">IF(OR(O3152="BUY", O3152 = "SELL"), IF(O3152 = "BUY", E3153 - B3153, B3153 - E3153), 0)</f>
        <v>0</v>
      </c>
      <c r="Q3153" s="24" t="n">
        <f aca="false">(F3153 - F3152) / F3152</f>
        <v>-0.0942502431489216</v>
      </c>
      <c r="R3153" s="25" t="inlineStr">
        <f aca="true">IF(ROW(Q3153) - 2 &gt;= 3, AVERAGE(Q3153:OFFSET(Q3153,1 - $R$2, 0)), "")</f>
        <is>
          <t/>
        </is>
      </c>
    </row>
    <row collapsed="false" customFormat="false" customHeight="false" hidden="false" ht="13.3" outlineLevel="0" r="3154">
      <c r="A3154" s="20" t="n">
        <v>41131</v>
      </c>
      <c r="B3154" s="14" t="n">
        <v>618.71</v>
      </c>
      <c r="C3154" s="15" t="n">
        <v>621.76</v>
      </c>
      <c r="D3154" s="16" t="n">
        <v>618.7</v>
      </c>
      <c r="E3154" s="17" t="n">
        <v>621.7</v>
      </c>
      <c r="F3154" s="18" t="n">
        <v>6962100</v>
      </c>
      <c r="G3154" s="13" t="n">
        <v>621.7</v>
      </c>
      <c r="I3154" s="7" t="n">
        <f aca="false">C3154 - E3153</f>
        <v>1.02999999999997</v>
      </c>
      <c r="J3154" s="8" t="n">
        <f aca="false">E3153 - D3154</f>
        <v>2.02999999999997</v>
      </c>
      <c r="K3154" s="9" t="n">
        <f aca="false">E3154 - E3153</f>
        <v>0.970000000000027</v>
      </c>
      <c r="L3154" s="21" t="n">
        <f aca="false">I3154 / $E$2</f>
        <v>0.0102743142144636</v>
      </c>
      <c r="M3154" s="22" t="n">
        <f aca="false">J3154 / $E$2</f>
        <v>0.0202493765586032</v>
      </c>
      <c r="N3154" s="23" t="n">
        <f aca="false">K3154 / $E$2</f>
        <v>0.00967581047381573</v>
      </c>
      <c r="O3154" s="10" t="str">
        <f aca="false">IF(OR(J3154 &lt; 0, I3154 &lt; 0), IF(J3154 &lt; 0, "BUY", "SELL"), "S.W.")</f>
        <v>S.W.</v>
      </c>
      <c r="P3154" s="11" t="n">
        <f aca="false">IF(OR(O3153="BUY", O3153 = "SELL"), IF(O3153 = "BUY", E3154 - B3154, B3154 - E3154), 0)</f>
        <v>0</v>
      </c>
      <c r="Q3154" s="24" t="n">
        <f aca="false">(F3154 - F3153) / F3153</f>
        <v>-0.120480557871599</v>
      </c>
      <c r="R3154" s="25" t="inlineStr">
        <f aca="true">IF(ROW(Q3154) - 2 &gt;= 3, AVERAGE(Q3154:OFFSET(Q3154,1 - $R$2, 0)), "")</f>
        <is>
          <t/>
        </is>
      </c>
    </row>
    <row collapsed="false" customFormat="false" customHeight="false" hidden="false" ht="13.3" outlineLevel="0" r="3155">
      <c r="A3155" s="20" t="n">
        <v>41134</v>
      </c>
      <c r="B3155" s="14" t="n">
        <v>623.39</v>
      </c>
      <c r="C3155" s="15" t="n">
        <v>630</v>
      </c>
      <c r="D3155" s="16" t="n">
        <v>623.25</v>
      </c>
      <c r="E3155" s="17" t="n">
        <v>630</v>
      </c>
      <c r="F3155" s="18" t="n">
        <v>9958300</v>
      </c>
      <c r="G3155" s="13" t="n">
        <v>630</v>
      </c>
      <c r="I3155" s="7" t="n">
        <f aca="false">C3155 - E3154</f>
        <v>8.29999999999995</v>
      </c>
      <c r="J3155" s="8" t="n">
        <f aca="false">E3154 - D3155</f>
        <v>-1.54999999999995</v>
      </c>
      <c r="K3155" s="9" t="n">
        <f aca="false">E3155 - E3154</f>
        <v>8.29999999999995</v>
      </c>
      <c r="L3155" s="21" t="n">
        <f aca="false">I3155 / $E$2</f>
        <v>0.0827930174563586</v>
      </c>
      <c r="M3155" s="22" t="n">
        <f aca="false">J3155 / $E$2</f>
        <v>-0.015461346633416</v>
      </c>
      <c r="N3155" s="23" t="n">
        <f aca="false">K3155 / $E$2</f>
        <v>0.0827930174563586</v>
      </c>
      <c r="O3155" s="10" t="str">
        <f aca="false">IF(OR(J3155 &lt; 0, I3155 &lt; 0), IF(J3155 &lt; 0, "BUY", "SELL"), "S.W.")</f>
        <v>BUY</v>
      </c>
      <c r="P3155" s="11" t="n">
        <f aca="false">IF(OR(O3154="BUY", O3154 = "SELL"), IF(O3154 = "BUY", E3155 - B3155, B3155 - E3155), 0)</f>
        <v>0</v>
      </c>
      <c r="Q3155" s="24" t="n">
        <f aca="false">(F3155 - F3154) / F3154</f>
        <v>0.430358656152598</v>
      </c>
      <c r="R3155" s="25" t="inlineStr">
        <f aca="true">IF(ROW(Q3155) - 2 &gt;= 3, AVERAGE(Q3155:OFFSET(Q3155,1 - $R$2, 0)), "")</f>
        <is>
          <t/>
        </is>
      </c>
    </row>
    <row collapsed="false" customFormat="false" customHeight="false" hidden="false" ht="13.3" outlineLevel="0" r="3156">
      <c r="A3156" s="20" t="n">
        <v>41135</v>
      </c>
      <c r="B3156" s="14" t="n">
        <v>631.87</v>
      </c>
      <c r="C3156" s="15" t="n">
        <v>638.61</v>
      </c>
      <c r="D3156" s="16" t="n">
        <v>630.21</v>
      </c>
      <c r="E3156" s="17" t="n">
        <v>631.69</v>
      </c>
      <c r="F3156" s="18" t="n">
        <v>12148900</v>
      </c>
      <c r="G3156" s="13" t="n">
        <v>631.69</v>
      </c>
      <c r="I3156" s="7" t="n">
        <f aca="false">C3156 - E3155</f>
        <v>8.61000000000001</v>
      </c>
      <c r="J3156" s="8" t="n">
        <f aca="false">E3155 - D3156</f>
        <v>-0.210000000000036</v>
      </c>
      <c r="K3156" s="9" t="n">
        <f aca="false">E3156 - E3155</f>
        <v>1.69000000000005</v>
      </c>
      <c r="L3156" s="21" t="n">
        <f aca="false">I3156 / $E$2</f>
        <v>0.0858852867830425</v>
      </c>
      <c r="M3156" s="22" t="n">
        <f aca="false">J3156 / $E$2</f>
        <v>-0.00209476309226969</v>
      </c>
      <c r="N3156" s="23" t="n">
        <f aca="false">K3156 / $E$2</f>
        <v>0.0168578553615966</v>
      </c>
      <c r="O3156" s="10" t="str">
        <f aca="false">IF(OR(J3156 &lt; 0, I3156 &lt; 0), IF(J3156 &lt; 0, "BUY", "SELL"), "S.W.")</f>
        <v>BUY</v>
      </c>
      <c r="P3156" s="11" t="n">
        <f aca="false">IF(OR(O3155="BUY", O3155 = "SELL"), IF(O3155 = "BUY", E3156 - B3156, B3156 - E3156), 0)</f>
        <v>-0.17999999999995</v>
      </c>
      <c r="Q3156" s="24" t="n">
        <f aca="false">(F3156 - F3155) / F3155</f>
        <v>0.219977305363365</v>
      </c>
      <c r="R3156" s="25" t="inlineStr">
        <f aca="true">IF(ROW(Q3156) - 2 &gt;= 3, AVERAGE(Q3156:OFFSET(Q3156,1 - $R$2, 0)), "")</f>
        <is>
          <t/>
        </is>
      </c>
    </row>
    <row collapsed="false" customFormat="false" customHeight="false" hidden="false" ht="13.3" outlineLevel="0" r="3157">
      <c r="A3157" s="20" t="n">
        <v>41136</v>
      </c>
      <c r="B3157" s="14" t="n">
        <v>631.3</v>
      </c>
      <c r="C3157" s="15" t="n">
        <v>634</v>
      </c>
      <c r="D3157" s="16" t="n">
        <v>627.75</v>
      </c>
      <c r="E3157" s="17" t="n">
        <v>630.83</v>
      </c>
      <c r="F3157" s="18" t="n">
        <v>9190800</v>
      </c>
      <c r="G3157" s="13" t="n">
        <v>630.83</v>
      </c>
      <c r="I3157" s="7" t="n">
        <f aca="false">C3157 - E3156</f>
        <v>2.30999999999995</v>
      </c>
      <c r="J3157" s="8" t="n">
        <f aca="false">E3156 - D3157</f>
        <v>3.94000000000005</v>
      </c>
      <c r="K3157" s="9" t="n">
        <f aca="false">E3157 - E3156</f>
        <v>-0.860000000000014</v>
      </c>
      <c r="L3157" s="21" t="n">
        <f aca="false">I3157 / $E$2</f>
        <v>0.023042394014962</v>
      </c>
      <c r="M3157" s="22" t="n">
        <f aca="false">J3157 / $E$2</f>
        <v>0.0393017456359108</v>
      </c>
      <c r="N3157" s="23" t="n">
        <f aca="false">K3157 / $E$2</f>
        <v>-0.00857855361596024</v>
      </c>
      <c r="O3157" s="10" t="str">
        <f aca="false">IF(OR(J3157 &lt; 0, I3157 &lt; 0), IF(J3157 &lt; 0, "BUY", "SELL"), "S.W.")</f>
        <v>S.W.</v>
      </c>
      <c r="P3157" s="11" t="n">
        <f aca="false">IF(OR(O3156="BUY", O3156 = "SELL"), IF(O3156 = "BUY", E3157 - B3157, B3157 - E3157), 0)</f>
        <v>-0.469999999999914</v>
      </c>
      <c r="Q3157" s="24" t="n">
        <f aca="false">(F3157 - F3156) / F3156</f>
        <v>-0.243487064672522</v>
      </c>
      <c r="R3157" s="25" t="inlineStr">
        <f aca="true">IF(ROW(Q3157) - 2 &gt;= 3, AVERAGE(Q3157:OFFSET(Q3157,1 - $R$2, 0)), "")</f>
        <is>
          <t/>
        </is>
      </c>
    </row>
    <row collapsed="false" customFormat="false" customHeight="false" hidden="false" ht="13.3" outlineLevel="0" r="3158">
      <c r="A3158" s="20" t="n">
        <v>41137</v>
      </c>
      <c r="B3158" s="14" t="n">
        <v>631.21</v>
      </c>
      <c r="C3158" s="15" t="n">
        <v>636.76</v>
      </c>
      <c r="D3158" s="16" t="n">
        <v>630.5</v>
      </c>
      <c r="E3158" s="17" t="n">
        <v>636.34</v>
      </c>
      <c r="F3158" s="18" t="n">
        <v>9090500</v>
      </c>
      <c r="G3158" s="13" t="n">
        <v>636.34</v>
      </c>
      <c r="I3158" s="7" t="n">
        <f aca="false">C3158 - E3157</f>
        <v>5.92999999999995</v>
      </c>
      <c r="J3158" s="8" t="n">
        <f aca="false">E3157 - D3158</f>
        <v>0.330000000000041</v>
      </c>
      <c r="K3158" s="9" t="n">
        <f aca="false">E3158 - E3157</f>
        <v>5.50999999999999</v>
      </c>
      <c r="L3158" s="21" t="n">
        <f aca="false">I3158 / $E$2</f>
        <v>0.0591521197007476</v>
      </c>
      <c r="M3158" s="22" t="n">
        <f aca="false">J3158 / $E$2</f>
        <v>0.00329177057356649</v>
      </c>
      <c r="N3158" s="23" t="n">
        <f aca="false">K3158 / $E$2</f>
        <v>0.0549625935162094</v>
      </c>
      <c r="O3158" s="10" t="str">
        <f aca="false">IF(OR(J3158 &lt; 0, I3158 &lt; 0), IF(J3158 &lt; 0, "BUY", "SELL"), "S.W.")</f>
        <v>S.W.</v>
      </c>
      <c r="P3158" s="11" t="n">
        <f aca="false">IF(OR(O3157="BUY", O3157 = "SELL"), IF(O3157 = "BUY", E3158 - B3158, B3158 - E3158), 0)</f>
        <v>0</v>
      </c>
      <c r="Q3158" s="24" t="n">
        <f aca="false">(F3158 - F3157) / F3157</f>
        <v>-0.0109130870000435</v>
      </c>
      <c r="R3158" s="25" t="inlineStr">
        <f aca="true">IF(ROW(Q3158) - 2 &gt;= 3, AVERAGE(Q3158:OFFSET(Q3158,1 - $R$2, 0)), "")</f>
        <is>
          <t/>
        </is>
      </c>
    </row>
    <row collapsed="false" customFormat="false" customHeight="false" hidden="false" ht="13.3" outlineLevel="0" r="3159">
      <c r="A3159" s="20" t="n">
        <v>41138</v>
      </c>
      <c r="B3159" s="14" t="n">
        <v>640</v>
      </c>
      <c r="C3159" s="15" t="n">
        <v>648.19</v>
      </c>
      <c r="D3159" s="16" t="n">
        <v>638.81</v>
      </c>
      <c r="E3159" s="17" t="n">
        <v>648.11</v>
      </c>
      <c r="F3159" s="18" t="n">
        <v>15812900</v>
      </c>
      <c r="G3159" s="13" t="n">
        <v>648.11</v>
      </c>
      <c r="I3159" s="7" t="n">
        <f aca="false">C3159 - E3158</f>
        <v>11.85</v>
      </c>
      <c r="J3159" s="8" t="n">
        <f aca="false">E3158 - D3159</f>
        <v>-2.46999999999991</v>
      </c>
      <c r="K3159" s="9" t="n">
        <f aca="false">E3159 - E3158</f>
        <v>11.77</v>
      </c>
      <c r="L3159" s="21" t="n">
        <f aca="false">I3159 / $E$2</f>
        <v>0.118204488778055</v>
      </c>
      <c r="M3159" s="22" t="n">
        <f aca="false">J3159 / $E$2</f>
        <v>-0.0246384039900241</v>
      </c>
      <c r="N3159" s="23" t="n">
        <f aca="false">K3159 / $E$2</f>
        <v>0.117406483790524</v>
      </c>
      <c r="O3159" s="10" t="str">
        <f aca="false">IF(OR(J3159 &lt; 0, I3159 &lt; 0), IF(J3159 &lt; 0, "BUY", "SELL"), "S.W.")</f>
        <v>BUY</v>
      </c>
      <c r="P3159" s="11" t="n">
        <f aca="false">IF(OR(O3158="BUY", O3158 = "SELL"), IF(O3158 = "BUY", E3159 - B3159, B3159 - E3159), 0)</f>
        <v>0</v>
      </c>
      <c r="Q3159" s="24" t="n">
        <f aca="false">(F3159 - F3158) / F3158</f>
        <v>0.739497277377482</v>
      </c>
      <c r="R3159" s="25" t="inlineStr">
        <f aca="true">IF(ROW(Q3159) - 2 &gt;= 3, AVERAGE(Q3159:OFFSET(Q3159,1 - $R$2, 0)), "")</f>
        <is>
          <t/>
        </is>
      </c>
    </row>
    <row collapsed="false" customFormat="false" customHeight="false" hidden="false" ht="13.3" outlineLevel="0" r="3160">
      <c r="A3160" s="20" t="n">
        <v>41141</v>
      </c>
      <c r="B3160" s="14" t="n">
        <v>650.01</v>
      </c>
      <c r="C3160" s="15" t="n">
        <v>665.15</v>
      </c>
      <c r="D3160" s="16" t="n">
        <v>649.9</v>
      </c>
      <c r="E3160" s="17" t="n">
        <v>665.15</v>
      </c>
      <c r="F3160" s="18" t="n">
        <v>21906600</v>
      </c>
      <c r="G3160" s="13" t="n">
        <v>665.15</v>
      </c>
      <c r="I3160" s="7" t="n">
        <f aca="false">C3160 - E3159</f>
        <v>17.04</v>
      </c>
      <c r="J3160" s="8" t="n">
        <f aca="false">E3159 - D3160</f>
        <v>-1.78999999999996</v>
      </c>
      <c r="K3160" s="9" t="n">
        <f aca="false">E3160 - E3159</f>
        <v>17.04</v>
      </c>
      <c r="L3160" s="21" t="n">
        <f aca="false">I3160 / $E$2</f>
        <v>0.169975062344139</v>
      </c>
      <c r="M3160" s="22" t="n">
        <f aca="false">J3160 / $E$2</f>
        <v>-0.0178553615960096</v>
      </c>
      <c r="N3160" s="23" t="n">
        <f aca="false">K3160 / $E$2</f>
        <v>0.169975062344139</v>
      </c>
      <c r="O3160" s="10" t="str">
        <f aca="false">IF(OR(J3160 &lt; 0, I3160 &lt; 0), IF(J3160 &lt; 0, "BUY", "SELL"), "S.W.")</f>
        <v>BUY</v>
      </c>
      <c r="P3160" s="11" t="n">
        <f aca="false">IF(OR(O3159="BUY", O3159 = "SELL"), IF(O3159 = "BUY", E3160 - B3160, B3160 - E3160), 0)</f>
        <v>15.14</v>
      </c>
      <c r="Q3160" s="24" t="n">
        <f aca="false">(F3160 - F3159) / F3159</f>
        <v>0.385362583713297</v>
      </c>
      <c r="R3160" s="25" t="inlineStr">
        <f aca="true">IF(ROW(Q3160) - 2 &gt;= 3, AVERAGE(Q3160:OFFSET(Q3160,1 - $R$2, 0)), "")</f>
        <is>
          <t/>
        </is>
      </c>
    </row>
    <row collapsed="false" customFormat="false" customHeight="false" hidden="false" ht="13.3" outlineLevel="0" r="3161">
      <c r="A3161" s="20" t="n">
        <v>41142</v>
      </c>
      <c r="B3161" s="14" t="n">
        <v>670.82</v>
      </c>
      <c r="C3161" s="15" t="n">
        <v>674.88</v>
      </c>
      <c r="D3161" s="16" t="n">
        <v>650.33</v>
      </c>
      <c r="E3161" s="17" t="n">
        <v>656.06</v>
      </c>
      <c r="F3161" s="18" t="n">
        <v>29025700</v>
      </c>
      <c r="G3161" s="13" t="n">
        <v>656.06</v>
      </c>
      <c r="I3161" s="7" t="n">
        <f aca="false">C3161 - E3160</f>
        <v>9.73000000000002</v>
      </c>
      <c r="J3161" s="8" t="n">
        <f aca="false">E3160 - D3161</f>
        <v>14.8199999999999</v>
      </c>
      <c r="K3161" s="9" t="n">
        <f aca="false">E3161 - E3160</f>
        <v>-9.09000000000003</v>
      </c>
      <c r="L3161" s="21" t="n">
        <f aca="false">I3161 / $E$2</f>
        <v>0.097057356608479</v>
      </c>
      <c r="M3161" s="22" t="n">
        <f aca="false">J3161 / $E$2</f>
        <v>0.147830423940149</v>
      </c>
      <c r="N3161" s="23" t="n">
        <f aca="false">K3161 / $E$2</f>
        <v>-0.0906733167082297</v>
      </c>
      <c r="O3161" s="10" t="str">
        <f aca="false">IF(OR(J3161 &lt; 0, I3161 &lt; 0), IF(J3161 &lt; 0, "BUY", "SELL"), "S.W.")</f>
        <v>S.W.</v>
      </c>
      <c r="P3161" s="11" t="n">
        <f aca="false">IF(OR(O3160="BUY", O3160 = "SELL"), IF(O3160 = "BUY", E3161 - B3161, B3161 - E3161), 0)</f>
        <v>-14.7600000000001</v>
      </c>
      <c r="Q3161" s="24" t="n">
        <f aca="false">(F3161 - F3160) / F3160</f>
        <v>0.324975121652835</v>
      </c>
      <c r="R3161" s="25" t="inlineStr">
        <f aca="true">IF(ROW(Q3161) - 2 &gt;= 3, AVERAGE(Q3161:OFFSET(Q3161,1 - $R$2, 0)), "")</f>
        <is>
          <t/>
        </is>
      </c>
    </row>
    <row collapsed="false" customFormat="false" customHeight="false" hidden="false" ht="13.3" outlineLevel="0" r="3162">
      <c r="A3162" s="20" t="n">
        <v>41143</v>
      </c>
      <c r="B3162" s="14" t="n">
        <v>654.42</v>
      </c>
      <c r="C3162" s="15" t="n">
        <v>669</v>
      </c>
      <c r="D3162" s="16" t="n">
        <v>648.11</v>
      </c>
      <c r="E3162" s="17" t="n">
        <v>668.87</v>
      </c>
      <c r="F3162" s="18" t="n">
        <v>20190100</v>
      </c>
      <c r="G3162" s="13" t="n">
        <v>668.87</v>
      </c>
      <c r="I3162" s="7" t="n">
        <f aca="false">C3162 - E3161</f>
        <v>12.9400000000001</v>
      </c>
      <c r="J3162" s="8" t="n">
        <f aca="false">E3161 - D3162</f>
        <v>7.94999999999993</v>
      </c>
      <c r="K3162" s="9" t="n">
        <f aca="false">E3162 - E3161</f>
        <v>12.8100000000001</v>
      </c>
      <c r="L3162" s="21" t="n">
        <f aca="false">I3162 / $E$2</f>
        <v>0.129077306733168</v>
      </c>
      <c r="M3162" s="22" t="n">
        <f aca="false">J3162 / $E$2</f>
        <v>0.0793017456359095</v>
      </c>
      <c r="N3162" s="23" t="n">
        <f aca="false">K3162 / $E$2</f>
        <v>0.12778054862843</v>
      </c>
      <c r="O3162" s="10" t="str">
        <f aca="false">IF(OR(J3162 &lt; 0, I3162 &lt; 0), IF(J3162 &lt; 0, "BUY", "SELL"), "S.W.")</f>
        <v>S.W.</v>
      </c>
      <c r="P3162" s="11" t="n">
        <f aca="false">IF(OR(O3161="BUY", O3161 = "SELL"), IF(O3161 = "BUY", E3162 - B3162, B3162 - E3162), 0)</f>
        <v>0</v>
      </c>
      <c r="Q3162" s="24" t="n">
        <f aca="false">(F3162 - F3161) / F3161</f>
        <v>-0.304406095287969</v>
      </c>
      <c r="R3162" s="25" t="inlineStr">
        <f aca="true">IF(ROW(Q3162) - 2 &gt;= 3, AVERAGE(Q3162:OFFSET(Q3162,1 - $R$2, 0)), "")</f>
        <is>
          <t/>
        </is>
      </c>
    </row>
    <row collapsed="false" customFormat="false" customHeight="false" hidden="false" ht="13.3" outlineLevel="0" r="3163">
      <c r="A3163" s="20" t="n">
        <v>41144</v>
      </c>
      <c r="B3163" s="14" t="n">
        <v>666.11</v>
      </c>
      <c r="C3163" s="15" t="n">
        <v>669.9</v>
      </c>
      <c r="D3163" s="16" t="n">
        <v>661.15</v>
      </c>
      <c r="E3163" s="17" t="n">
        <v>662.63</v>
      </c>
      <c r="F3163" s="18" t="n">
        <v>15004600</v>
      </c>
      <c r="G3163" s="13" t="n">
        <v>662.63</v>
      </c>
      <c r="I3163" s="7" t="n">
        <f aca="false">C3163 - E3162</f>
        <v>1.02999999999997</v>
      </c>
      <c r="J3163" s="8" t="n">
        <f aca="false">E3162 - D3163</f>
        <v>7.72000000000003</v>
      </c>
      <c r="K3163" s="9" t="n">
        <f aca="false">E3163 - E3162</f>
        <v>-6.24000000000001</v>
      </c>
      <c r="L3163" s="21" t="n">
        <f aca="false">I3163 / $E$2</f>
        <v>0.0102743142144636</v>
      </c>
      <c r="M3163" s="22" t="n">
        <f aca="false">J3163 / $E$2</f>
        <v>0.0770074812967584</v>
      </c>
      <c r="N3163" s="23" t="n">
        <f aca="false">K3163 / $E$2</f>
        <v>-0.0622443890274315</v>
      </c>
      <c r="O3163" s="10" t="str">
        <f aca="false">IF(OR(J3163 &lt; 0, I3163 &lt; 0), IF(J3163 &lt; 0, "BUY", "SELL"), "S.W.")</f>
        <v>S.W.</v>
      </c>
      <c r="P3163" s="11" t="n">
        <f aca="false">IF(OR(O3162="BUY", O3162 = "SELL"), IF(O3162 = "BUY", E3163 - B3163, B3163 - E3163), 0)</f>
        <v>0</v>
      </c>
      <c r="Q3163" s="24" t="n">
        <f aca="false">(F3163 - F3162) / F3162</f>
        <v>-0.25683379478061</v>
      </c>
      <c r="R3163" s="25" t="inlineStr">
        <f aca="true">IF(ROW(Q3163) - 2 &gt;= 3, AVERAGE(Q3163:OFFSET(Q3163,1 - $R$2, 0)), "")</f>
        <is>
          <t/>
        </is>
      </c>
    </row>
    <row collapsed="false" customFormat="false" customHeight="false" hidden="false" ht="13.3" outlineLevel="0" r="3164">
      <c r="A3164" s="20" t="n">
        <v>41145</v>
      </c>
      <c r="B3164" s="14" t="n">
        <v>659.51</v>
      </c>
      <c r="C3164" s="15" t="n">
        <v>669.48</v>
      </c>
      <c r="D3164" s="16" t="n">
        <v>655.55</v>
      </c>
      <c r="E3164" s="17" t="n">
        <v>663.22</v>
      </c>
      <c r="F3164" s="18" t="n">
        <v>15619300</v>
      </c>
      <c r="G3164" s="13" t="n">
        <v>663.22</v>
      </c>
      <c r="I3164" s="7" t="n">
        <f aca="false">C3164 - E3163</f>
        <v>6.85000000000002</v>
      </c>
      <c r="J3164" s="8" t="n">
        <f aca="false">E3163 - D3164</f>
        <v>7.08000000000004</v>
      </c>
      <c r="K3164" s="9" t="n">
        <f aca="false">E3164 - E3163</f>
        <v>0.590000000000032</v>
      </c>
      <c r="L3164" s="21" t="n">
        <f aca="false">I3164 / $E$2</f>
        <v>0.0683291770573568</v>
      </c>
      <c r="M3164" s="22" t="n">
        <f aca="false">J3164 / $E$2</f>
        <v>0.0706234413965091</v>
      </c>
      <c r="N3164" s="23" t="n">
        <f aca="false">K3164 / $E$2</f>
        <v>0.00588528678304271</v>
      </c>
      <c r="O3164" s="10" t="str">
        <f aca="false">IF(OR(J3164 &lt; 0, I3164 &lt; 0), IF(J3164 &lt; 0, "BUY", "SELL"), "S.W.")</f>
        <v>S.W.</v>
      </c>
      <c r="P3164" s="11" t="n">
        <f aca="false">IF(OR(O3163="BUY", O3163 = "SELL"), IF(O3163 = "BUY", E3164 - B3164, B3164 - E3164), 0)</f>
        <v>0</v>
      </c>
      <c r="Q3164" s="24" t="n">
        <f aca="false">(F3164 - F3163) / F3163</f>
        <v>0.0409674366527598</v>
      </c>
      <c r="R3164" s="25" t="inlineStr">
        <f aca="true">IF(ROW(Q3164) - 2 &gt;= 3, AVERAGE(Q3164:OFFSET(Q3164,1 - $R$2, 0)), "")</f>
        <is>
          <t/>
        </is>
      </c>
    </row>
    <row collapsed="false" customFormat="false" customHeight="false" hidden="false" ht="13.3" outlineLevel="0" r="3165">
      <c r="A3165" s="20" t="n">
        <v>41148</v>
      </c>
      <c r="B3165" s="14" t="n">
        <v>679.99</v>
      </c>
      <c r="C3165" s="15" t="n">
        <v>680.87</v>
      </c>
      <c r="D3165" s="16" t="n">
        <v>673.54</v>
      </c>
      <c r="E3165" s="17" t="n">
        <v>675.68</v>
      </c>
      <c r="F3165" s="18" t="n">
        <v>15250300</v>
      </c>
      <c r="G3165" s="13" t="n">
        <v>675.68</v>
      </c>
      <c r="I3165" s="7" t="n">
        <f aca="false">C3165 - E3164</f>
        <v>17.65</v>
      </c>
      <c r="J3165" s="8" t="n">
        <f aca="false">E3164 - D3165</f>
        <v>-10.3199999999999</v>
      </c>
      <c r="K3165" s="9" t="n">
        <f aca="false">E3165 - E3164</f>
        <v>12.4599999999999</v>
      </c>
      <c r="L3165" s="21" t="n">
        <f aca="false">I3165 / $E$2</f>
        <v>0.176059850374065</v>
      </c>
      <c r="M3165" s="22" t="n">
        <f aca="false">J3165 / $E$2</f>
        <v>-0.102942643391521</v>
      </c>
      <c r="N3165" s="23" t="n">
        <f aca="false">K3165 / $E$2</f>
        <v>0.124289276807979</v>
      </c>
      <c r="O3165" s="10" t="str">
        <f aca="false">IF(OR(J3165 &lt; 0, I3165 &lt; 0), IF(J3165 &lt; 0, "BUY", "SELL"), "S.W.")</f>
        <v>BUY</v>
      </c>
      <c r="P3165" s="11" t="n">
        <f aca="false">IF(OR(O3164="BUY", O3164 = "SELL"), IF(O3164 = "BUY", E3165 - B3165, B3165 - E3165), 0)</f>
        <v>0</v>
      </c>
      <c r="Q3165" s="24" t="n">
        <f aca="false">(F3165 - F3164) / F3164</f>
        <v>-0.0236246182607415</v>
      </c>
      <c r="R3165" s="25" t="inlineStr">
        <f aca="true">IF(ROW(Q3165) - 2 &gt;= 3, AVERAGE(Q3165:OFFSET(Q3165,1 - $R$2, 0)), "")</f>
        <is>
          <t/>
        </is>
      </c>
    </row>
    <row collapsed="false" customFormat="false" customHeight="false" hidden="false" ht="13.3" outlineLevel="0" r="3166">
      <c r="A3166" s="20" t="n">
        <v>41149</v>
      </c>
      <c r="B3166" s="14" t="n">
        <v>674.98</v>
      </c>
      <c r="C3166" s="15" t="n">
        <v>676.1</v>
      </c>
      <c r="D3166" s="16" t="n">
        <v>670.67</v>
      </c>
      <c r="E3166" s="17" t="n">
        <v>674.8</v>
      </c>
      <c r="F3166" s="18" t="n">
        <v>9550600</v>
      </c>
      <c r="G3166" s="13" t="n">
        <v>674.8</v>
      </c>
      <c r="I3166" s="7" t="n">
        <f aca="false">C3166 - E3165</f>
        <v>0.420000000000073</v>
      </c>
      <c r="J3166" s="8" t="n">
        <f aca="false">E3165 - D3166</f>
        <v>5.00999999999999</v>
      </c>
      <c r="K3166" s="9" t="n">
        <f aca="false">E3166 - E3165</f>
        <v>-0.879999999999995</v>
      </c>
      <c r="L3166" s="21" t="n">
        <f aca="false">I3166 / $E$2</f>
        <v>0.00418952618453938</v>
      </c>
      <c r="M3166" s="22" t="n">
        <f aca="false">J3166 / $E$2</f>
        <v>0.0499750623441396</v>
      </c>
      <c r="N3166" s="23" t="n">
        <f aca="false">K3166 / $E$2</f>
        <v>-0.00877805486284285</v>
      </c>
      <c r="O3166" s="10" t="str">
        <f aca="false">IF(OR(J3166 &lt; 0, I3166 &lt; 0), IF(J3166 &lt; 0, "BUY", "SELL"), "S.W.")</f>
        <v>S.W.</v>
      </c>
      <c r="P3166" s="11" t="n">
        <f aca="false">IF(OR(O3165="BUY", O3165 = "SELL"), IF(O3165 = "BUY", E3166 - B3166, B3166 - E3166), 0)</f>
        <v>-0.180000000000064</v>
      </c>
      <c r="Q3166" s="24" t="n">
        <f aca="false">(F3166 - F3165) / F3165</f>
        <v>-0.373743467341626</v>
      </c>
      <c r="R3166" s="25" t="inlineStr">
        <f aca="true">IF(ROW(Q3166) - 2 &gt;= 3, AVERAGE(Q3166:OFFSET(Q3166,1 - $R$2, 0)), "")</f>
        <is>
          <t/>
        </is>
      </c>
    </row>
    <row collapsed="false" customFormat="false" customHeight="false" hidden="false" ht="13.3" outlineLevel="0" r="3167">
      <c r="A3167" s="20" t="n">
        <v>41150</v>
      </c>
      <c r="B3167" s="14" t="n">
        <v>675.25</v>
      </c>
      <c r="C3167" s="15" t="n">
        <v>677.67</v>
      </c>
      <c r="D3167" s="16" t="n">
        <v>672.6</v>
      </c>
      <c r="E3167" s="17" t="n">
        <v>673.47</v>
      </c>
      <c r="F3167" s="18" t="n">
        <v>7243100</v>
      </c>
      <c r="G3167" s="13" t="n">
        <v>673.47</v>
      </c>
      <c r="I3167" s="7" t="n">
        <f aca="false">C3167 - E3166</f>
        <v>2.87</v>
      </c>
      <c r="J3167" s="8" t="n">
        <f aca="false">E3166 - D3167</f>
        <v>2.19999999999993</v>
      </c>
      <c r="K3167" s="9" t="n">
        <f aca="false">E3167 - E3166</f>
        <v>-1.32999999999993</v>
      </c>
      <c r="L3167" s="21" t="n">
        <f aca="false">I3167 / $E$2</f>
        <v>0.0286284289276808</v>
      </c>
      <c r="M3167" s="22" t="n">
        <f aca="false">J3167 / $E$2</f>
        <v>0.0219451371571065</v>
      </c>
      <c r="N3167" s="23" t="n">
        <f aca="false">K3167 / $E$2</f>
        <v>-0.013266832917705</v>
      </c>
      <c r="O3167" s="10" t="str">
        <f aca="false">IF(OR(J3167 &lt; 0, I3167 &lt; 0), IF(J3167 &lt; 0, "BUY", "SELL"), "S.W.")</f>
        <v>S.W.</v>
      </c>
      <c r="P3167" s="11" t="n">
        <f aca="false">IF(OR(O3166="BUY", O3166 = "SELL"), IF(O3166 = "BUY", E3167 - B3167, B3167 - E3167), 0)</f>
        <v>0</v>
      </c>
      <c r="Q3167" s="24" t="n">
        <f aca="false">(F3167 - F3166) / F3166</f>
        <v>-0.241607857097983</v>
      </c>
      <c r="R3167" s="25" t="inlineStr">
        <f aca="true">IF(ROW(Q3167) - 2 &gt;= 3, AVERAGE(Q3167:OFFSET(Q3167,1 - $R$2, 0)), "")</f>
        <is>
          <t/>
        </is>
      </c>
    </row>
    <row collapsed="false" customFormat="false" customHeight="false" hidden="false" ht="13.3" outlineLevel="0" r="3168">
      <c r="A3168" s="20" t="n">
        <v>41151</v>
      </c>
      <c r="B3168" s="14" t="n">
        <v>670.64</v>
      </c>
      <c r="C3168" s="15" t="n">
        <v>671.55</v>
      </c>
      <c r="D3168" s="16" t="n">
        <v>662.85</v>
      </c>
      <c r="E3168" s="17" t="n">
        <v>663.87</v>
      </c>
      <c r="F3168" s="18" t="n">
        <v>10810700</v>
      </c>
      <c r="G3168" s="13" t="n">
        <v>663.87</v>
      </c>
      <c r="I3168" s="7" t="n">
        <f aca="false">C3168 - E3167</f>
        <v>-1.92000000000007</v>
      </c>
      <c r="J3168" s="8" t="n">
        <f aca="false">E3167 - D3168</f>
        <v>10.62</v>
      </c>
      <c r="K3168" s="9" t="n">
        <f aca="false">E3168 - E3167</f>
        <v>-9.60000000000002</v>
      </c>
      <c r="L3168" s="21" t="n">
        <f aca="false">I3168 / $E$2</f>
        <v>-0.0191521197007489</v>
      </c>
      <c r="M3168" s="22" t="n">
        <f aca="false">J3168 / $E$2</f>
        <v>0.105935162094763</v>
      </c>
      <c r="N3168" s="23" t="n">
        <f aca="false">K3168 / $E$2</f>
        <v>-0.0957605985037409</v>
      </c>
      <c r="O3168" s="10" t="str">
        <f aca="false">IF(OR(J3168 &lt; 0, I3168 &lt; 0), IF(J3168 &lt; 0, "BUY", "SELL"), "S.W.")</f>
        <v>SELL</v>
      </c>
      <c r="P3168" s="11" t="n">
        <f aca="false">IF(OR(O3167="BUY", O3167 = "SELL"), IF(O3167 = "BUY", E3168 - B3168, B3168 - E3168), 0)</f>
        <v>0</v>
      </c>
      <c r="Q3168" s="24" t="n">
        <f aca="false">(F3168 - F3167) / F3167</f>
        <v>0.492551531802681</v>
      </c>
      <c r="R3168" s="25" t="inlineStr">
        <f aca="true">IF(ROW(Q3168) - 2 &gt;= 3, AVERAGE(Q3168:OFFSET(Q3168,1 - $R$2, 0)), "")</f>
        <is>
          <t/>
        </is>
      </c>
    </row>
    <row collapsed="false" customFormat="false" customHeight="false" hidden="false" ht="13.3" outlineLevel="0" r="3169">
      <c r="A3169" s="20" t="n">
        <v>41152</v>
      </c>
      <c r="B3169" s="14" t="n">
        <v>667.25</v>
      </c>
      <c r="C3169" s="15" t="n">
        <v>668.6</v>
      </c>
      <c r="D3169" s="16" t="n">
        <v>657.25</v>
      </c>
      <c r="E3169" s="17" t="n">
        <v>665.24</v>
      </c>
      <c r="F3169" s="18" t="n">
        <v>12082900</v>
      </c>
      <c r="G3169" s="13" t="n">
        <v>665.24</v>
      </c>
      <c r="I3169" s="7" t="n">
        <f aca="false">C3169 - E3168</f>
        <v>4.73000000000002</v>
      </c>
      <c r="J3169" s="8" t="n">
        <f aca="false">E3168 - D3169</f>
        <v>6.62</v>
      </c>
      <c r="K3169" s="9" t="n">
        <f aca="false">E3169 - E3168</f>
        <v>1.37</v>
      </c>
      <c r="L3169" s="21" t="n">
        <f aca="false">I3169 / $E$2</f>
        <v>0.0471820448877807</v>
      </c>
      <c r="M3169" s="22" t="n">
        <f aca="false">J3169 / $E$2</f>
        <v>0.0660349127182045</v>
      </c>
      <c r="N3169" s="23" t="n">
        <f aca="false">K3169 / $E$2</f>
        <v>0.0136658354114714</v>
      </c>
      <c r="O3169" s="10" t="str">
        <f aca="false">IF(OR(J3169 &lt; 0, I3169 &lt; 0), IF(J3169 &lt; 0, "BUY", "SELL"), "S.W.")</f>
        <v>S.W.</v>
      </c>
      <c r="P3169" s="11" t="n">
        <f aca="false">IF(OR(O3168="BUY", O3168 = "SELL"), IF(O3168 = "BUY", E3169 - B3169, B3169 - E3169), 0)</f>
        <v>2.00999999999999</v>
      </c>
      <c r="Q3169" s="24" t="n">
        <f aca="false">(F3169 - F3168) / F3168</f>
        <v>0.117679706216989</v>
      </c>
      <c r="R3169" s="25" t="inlineStr">
        <f aca="true">IF(ROW(Q3169) - 2 &gt;= 3, AVERAGE(Q3169:OFFSET(Q3169,1 - $R$2, 0)), "")</f>
        <is>
          <t/>
        </is>
      </c>
    </row>
    <row collapsed="false" customFormat="false" customHeight="false" hidden="false" ht="13.3" outlineLevel="0" r="3170">
      <c r="A3170" s="20" t="n">
        <v>41156</v>
      </c>
      <c r="B3170" s="14" t="n">
        <v>665.76</v>
      </c>
      <c r="C3170" s="15" t="n">
        <v>675.14</v>
      </c>
      <c r="D3170" s="16" t="n">
        <v>664.5</v>
      </c>
      <c r="E3170" s="17" t="n">
        <v>674.97</v>
      </c>
      <c r="F3170" s="18" t="n">
        <v>13139000</v>
      </c>
      <c r="G3170" s="13" t="n">
        <v>674.97</v>
      </c>
      <c r="I3170" s="7" t="n">
        <f aca="false">C3170 - E3169</f>
        <v>9.89999999999998</v>
      </c>
      <c r="J3170" s="8" t="n">
        <f aca="false">E3169 - D3170</f>
        <v>0.740000000000009</v>
      </c>
      <c r="K3170" s="9" t="n">
        <f aca="false">E3170 - E3169</f>
        <v>9.73000000000002</v>
      </c>
      <c r="L3170" s="21" t="n">
        <f aca="false">I3170 / $E$2</f>
        <v>0.0987531172069823</v>
      </c>
      <c r="M3170" s="22" t="n">
        <f aca="false">J3170 / $E$2</f>
        <v>0.00738154613466343</v>
      </c>
      <c r="N3170" s="23" t="n">
        <f aca="false">K3170 / $E$2</f>
        <v>0.097057356608479</v>
      </c>
      <c r="O3170" s="10" t="str">
        <f aca="false">IF(OR(J3170 &lt; 0, I3170 &lt; 0), IF(J3170 &lt; 0, "BUY", "SELL"), "S.W.")</f>
        <v>S.W.</v>
      </c>
      <c r="P3170" s="11" t="n">
        <f aca="false">IF(OR(O3169="BUY", O3169 = "SELL"), IF(O3169 = "BUY", E3170 - B3170, B3170 - E3170), 0)</f>
        <v>0</v>
      </c>
      <c r="Q3170" s="24" t="n">
        <f aca="false">(F3170 - F3169) / F3169</f>
        <v>0.0874045138170472</v>
      </c>
      <c r="R3170" s="25" t="inlineStr">
        <f aca="true">IF(ROW(Q3170) - 2 &gt;= 3, AVERAGE(Q3170:OFFSET(Q3170,1 - $R$2, 0)), "")</f>
        <is>
          <t/>
        </is>
      </c>
    </row>
    <row collapsed="false" customFormat="false" customHeight="false" hidden="false" ht="13.3" outlineLevel="0" r="3171">
      <c r="A3171" s="20" t="n">
        <v>41157</v>
      </c>
      <c r="B3171" s="14" t="n">
        <v>675.57</v>
      </c>
      <c r="C3171" s="15" t="n">
        <v>676.35</v>
      </c>
      <c r="D3171" s="16" t="n">
        <v>669.6</v>
      </c>
      <c r="E3171" s="17" t="n">
        <v>670.23</v>
      </c>
      <c r="F3171" s="18" t="n">
        <v>12013400</v>
      </c>
      <c r="G3171" s="13" t="n">
        <v>670.23</v>
      </c>
      <c r="I3171" s="7" t="n">
        <f aca="false">C3171 - E3170</f>
        <v>1.38</v>
      </c>
      <c r="J3171" s="8" t="n">
        <f aca="false">E3170 - D3171</f>
        <v>5.37</v>
      </c>
      <c r="K3171" s="9" t="n">
        <f aca="false">E3171 - E3170</f>
        <v>-4.74000000000001</v>
      </c>
      <c r="L3171" s="21" t="n">
        <f aca="false">I3171 / $E$2</f>
        <v>0.0137655860349127</v>
      </c>
      <c r="M3171" s="22" t="n">
        <f aca="false">J3171 / $E$2</f>
        <v>0.05356608478803</v>
      </c>
      <c r="N3171" s="23" t="n">
        <f aca="false">K3171 / $E$2</f>
        <v>-0.047281795511222</v>
      </c>
      <c r="O3171" s="10" t="str">
        <f aca="false">IF(OR(J3171 &lt; 0, I3171 &lt; 0), IF(J3171 &lt; 0, "BUY", "SELL"), "S.W.")</f>
        <v>S.W.</v>
      </c>
      <c r="P3171" s="11" t="n">
        <f aca="false">IF(OR(O3170="BUY", O3170 = "SELL"), IF(O3170 = "BUY", E3171 - B3171, B3171 - E3171), 0)</f>
        <v>0</v>
      </c>
      <c r="Q3171" s="24" t="n">
        <f aca="false">(F3171 - F3170) / F3170</f>
        <v>-0.0856686201385189</v>
      </c>
      <c r="R3171" s="25" t="inlineStr">
        <f aca="true">IF(ROW(Q3171) - 2 &gt;= 3, AVERAGE(Q3171:OFFSET(Q3171,1 - $R$2, 0)), "")</f>
        <is>
          <t/>
        </is>
      </c>
    </row>
    <row collapsed="false" customFormat="false" customHeight="false" hidden="false" ht="13.3" outlineLevel="0" r="3172">
      <c r="A3172" s="20" t="n">
        <v>41158</v>
      </c>
      <c r="B3172" s="14" t="n">
        <v>673.17</v>
      </c>
      <c r="C3172" s="15" t="n">
        <v>678.29</v>
      </c>
      <c r="D3172" s="16" t="n">
        <v>670.8</v>
      </c>
      <c r="E3172" s="17" t="n">
        <v>676.27</v>
      </c>
      <c r="F3172" s="18" t="n">
        <v>13971300</v>
      </c>
      <c r="G3172" s="13" t="n">
        <v>676.27</v>
      </c>
      <c r="I3172" s="7" t="n">
        <f aca="false">C3172 - E3171</f>
        <v>8.05999999999995</v>
      </c>
      <c r="J3172" s="8" t="n">
        <f aca="false">E3171 - D3172</f>
        <v>-0.569999999999936</v>
      </c>
      <c r="K3172" s="9" t="n">
        <f aca="false">E3172 - E3171</f>
        <v>6.03999999999996</v>
      </c>
      <c r="L3172" s="21" t="n">
        <f aca="false">I3172 / $E$2</f>
        <v>0.080399002493765</v>
      </c>
      <c r="M3172" s="22" t="n">
        <f aca="false">J3172 / $E$2</f>
        <v>-0.00568578553615897</v>
      </c>
      <c r="N3172" s="23" t="n">
        <f aca="false">K3172 / $E$2</f>
        <v>0.0602493765586031</v>
      </c>
      <c r="O3172" s="10" t="str">
        <f aca="false">IF(OR(J3172 &lt; 0, I3172 &lt; 0), IF(J3172 &lt; 0, "BUY", "SELL"), "S.W.")</f>
        <v>BUY</v>
      </c>
      <c r="P3172" s="11" t="n">
        <f aca="false">IF(OR(O3171="BUY", O3171 = "SELL"), IF(O3171 = "BUY", E3172 - B3172, B3172 - E3172), 0)</f>
        <v>0</v>
      </c>
      <c r="Q3172" s="24" t="n">
        <f aca="false">(F3172 - F3171) / F3171</f>
        <v>0.162976343083557</v>
      </c>
      <c r="R3172" s="25" t="inlineStr">
        <f aca="true">IF(ROW(Q3172) - 2 &gt;= 3, AVERAGE(Q3172:OFFSET(Q3172,1 - $R$2, 0)), "")</f>
        <is>
          <t/>
        </is>
      </c>
    </row>
    <row collapsed="false" customFormat="false" customHeight="false" hidden="false" ht="13.3" outlineLevel="0" r="3173">
      <c r="A3173" s="20" t="n">
        <v>41159</v>
      </c>
      <c r="B3173" s="14" t="n">
        <v>678.05</v>
      </c>
      <c r="C3173" s="15" t="n">
        <v>682.48</v>
      </c>
      <c r="D3173" s="16" t="n">
        <v>675.77</v>
      </c>
      <c r="E3173" s="17" t="n">
        <v>680.44</v>
      </c>
      <c r="F3173" s="18" t="n">
        <v>11773800</v>
      </c>
      <c r="G3173" s="13" t="n">
        <v>680.44</v>
      </c>
      <c r="I3173" s="7" t="n">
        <f aca="false">C3173 - E3172</f>
        <v>6.21000000000004</v>
      </c>
      <c r="J3173" s="8" t="n">
        <f aca="false">E3172 - D3173</f>
        <v>0.5</v>
      </c>
      <c r="K3173" s="9" t="n">
        <f aca="false">E3173 - E3172</f>
        <v>4.17000000000007</v>
      </c>
      <c r="L3173" s="21" t="n">
        <f aca="false">I3173 / $E$2</f>
        <v>0.0619451371571076</v>
      </c>
      <c r="M3173" s="22" t="n">
        <f aca="false">J3173 / $E$2</f>
        <v>0.00498753117206983</v>
      </c>
      <c r="N3173" s="23" t="n">
        <f aca="false">K3173 / $E$2</f>
        <v>0.0415960099750631</v>
      </c>
      <c r="O3173" s="10" t="str">
        <f aca="false">IF(OR(J3173 &lt; 0, I3173 &lt; 0), IF(J3173 &lt; 0, "BUY", "SELL"), "S.W.")</f>
        <v>S.W.</v>
      </c>
      <c r="P3173" s="11" t="n">
        <f aca="false">IF(OR(O3172="BUY", O3172 = "SELL"), IF(O3172 = "BUY", E3173 - B3173, B3173 - E3173), 0)</f>
        <v>2.3900000000001</v>
      </c>
      <c r="Q3173" s="24" t="n">
        <f aca="false">(F3173 - F3172) / F3172</f>
        <v>-0.157286723497456</v>
      </c>
      <c r="R3173" s="25" t="inlineStr">
        <f aca="true">IF(ROW(Q3173) - 2 &gt;= 3, AVERAGE(Q3173:OFFSET(Q3173,1 - $R$2, 0)), "")</f>
        <is>
          <t/>
        </is>
      </c>
    </row>
    <row collapsed="false" customFormat="false" customHeight="false" hidden="false" ht="13.3" outlineLevel="0" r="3174">
      <c r="A3174" s="20" t="n">
        <v>41162</v>
      </c>
      <c r="B3174" s="14" t="n">
        <v>680.45</v>
      </c>
      <c r="C3174" s="15" t="n">
        <v>683.29</v>
      </c>
      <c r="D3174" s="16" t="n">
        <v>662.1</v>
      </c>
      <c r="E3174" s="17" t="n">
        <v>662.74</v>
      </c>
      <c r="F3174" s="18" t="n">
        <v>17428500</v>
      </c>
      <c r="G3174" s="13" t="n">
        <v>662.74</v>
      </c>
      <c r="I3174" s="7" t="n">
        <f aca="false">C3174 - E3173</f>
        <v>2.84999999999991</v>
      </c>
      <c r="J3174" s="8" t="n">
        <f aca="false">E3173 - D3174</f>
        <v>18.34</v>
      </c>
      <c r="K3174" s="9" t="n">
        <f aca="false">E3174 - E3173</f>
        <v>-17.7</v>
      </c>
      <c r="L3174" s="21" t="n">
        <f aca="false">I3174 / $E$2</f>
        <v>0.0284289276807971</v>
      </c>
      <c r="M3174" s="22" t="n">
        <f aca="false">J3174 / $E$2</f>
        <v>0.182942643391522</v>
      </c>
      <c r="N3174" s="23" t="n">
        <f aca="false">K3174 / $E$2</f>
        <v>-0.176558603491272</v>
      </c>
      <c r="O3174" s="10" t="str">
        <f aca="false">IF(OR(J3174 &lt; 0, I3174 &lt; 0), IF(J3174 &lt; 0, "BUY", "SELL"), "S.W.")</f>
        <v>S.W.</v>
      </c>
      <c r="P3174" s="11" t="n">
        <f aca="false">IF(OR(O3173="BUY", O3173 = "SELL"), IF(O3173 = "BUY", E3174 - B3174, B3174 - E3174), 0)</f>
        <v>0</v>
      </c>
      <c r="Q3174" s="24" t="n">
        <f aca="false">(F3174 - F3173) / F3173</f>
        <v>0.480278244916679</v>
      </c>
      <c r="R3174" s="25" t="inlineStr">
        <f aca="true">IF(ROW(Q3174) - 2 &gt;= 3, AVERAGE(Q3174:OFFSET(Q3174,1 - $R$2, 0)), "")</f>
        <is>
          <t/>
        </is>
      </c>
    </row>
    <row collapsed="false" customFormat="false" customHeight="false" hidden="false" ht="13.3" outlineLevel="0" r="3175">
      <c r="A3175" s="20" t="n">
        <v>41163</v>
      </c>
      <c r="B3175" s="14" t="n">
        <v>665.11</v>
      </c>
      <c r="C3175" s="15" t="n">
        <v>670.1</v>
      </c>
      <c r="D3175" s="16" t="n">
        <v>656.5</v>
      </c>
      <c r="E3175" s="17" t="n">
        <v>660.59</v>
      </c>
      <c r="F3175" s="18" t="n">
        <v>17987400</v>
      </c>
      <c r="G3175" s="13" t="n">
        <v>660.59</v>
      </c>
      <c r="I3175" s="7" t="n">
        <f aca="false">C3175 - E3174</f>
        <v>7.36000000000001</v>
      </c>
      <c r="J3175" s="8" t="n">
        <f aca="false">E3174 - D3175</f>
        <v>6.24000000000001</v>
      </c>
      <c r="K3175" s="9" t="n">
        <f aca="false">E3175 - E3174</f>
        <v>-2.14999999999998</v>
      </c>
      <c r="L3175" s="21" t="n">
        <f aca="false">I3175 / $E$2</f>
        <v>0.073416458852868</v>
      </c>
      <c r="M3175" s="22" t="n">
        <f aca="false">J3175 / $E$2</f>
        <v>0.0622443890274315</v>
      </c>
      <c r="N3175" s="23" t="n">
        <f aca="false">K3175 / $E$2</f>
        <v>-0.0214463840399</v>
      </c>
      <c r="O3175" s="10" t="str">
        <f aca="false">IF(OR(J3175 &lt; 0, I3175 &lt; 0), IF(J3175 &lt; 0, "BUY", "SELL"), "S.W.")</f>
        <v>S.W.</v>
      </c>
      <c r="P3175" s="11" t="n">
        <f aca="false">IF(OR(O3174="BUY", O3174 = "SELL"), IF(O3174 = "BUY", E3175 - B3175, B3175 - E3175), 0)</f>
        <v>0</v>
      </c>
      <c r="Q3175" s="24" t="n">
        <f aca="false">(F3175 - F3174) / F3174</f>
        <v>0.0320681642137878</v>
      </c>
      <c r="R3175" s="25" t="inlineStr">
        <f aca="true">IF(ROW(Q3175) - 2 &gt;= 3, AVERAGE(Q3175:OFFSET(Q3175,1 - $R$2, 0)), "")</f>
        <is>
          <t/>
        </is>
      </c>
    </row>
    <row collapsed="false" customFormat="false" customHeight="false" hidden="false" ht="13.3" outlineLevel="0" r="3176">
      <c r="A3176" s="20" t="n">
        <v>41164</v>
      </c>
      <c r="B3176" s="14" t="n">
        <v>666.85</v>
      </c>
      <c r="C3176" s="15" t="n">
        <v>669.9</v>
      </c>
      <c r="D3176" s="16" t="n">
        <v>656</v>
      </c>
      <c r="E3176" s="17" t="n">
        <v>669.79</v>
      </c>
      <c r="F3176" s="18" t="n">
        <v>25410600</v>
      </c>
      <c r="G3176" s="13" t="n">
        <v>669.79</v>
      </c>
      <c r="I3176" s="7" t="n">
        <f aca="false">C3176 - E3175</f>
        <v>9.30999999999995</v>
      </c>
      <c r="J3176" s="8" t="n">
        <f aca="false">E3175 - D3176</f>
        <v>4.59000000000003</v>
      </c>
      <c r="K3176" s="9" t="n">
        <f aca="false">E3176 - E3175</f>
        <v>9.19999999999993</v>
      </c>
      <c r="L3176" s="21" t="n">
        <f aca="false">I3176 / $E$2</f>
        <v>0.0928678304239396</v>
      </c>
      <c r="M3176" s="22" t="n">
        <f aca="false">J3176 / $E$2</f>
        <v>0.0457855361596013</v>
      </c>
      <c r="N3176" s="23" t="n">
        <f aca="false">K3176 / $E$2</f>
        <v>0.0917705735660841</v>
      </c>
      <c r="O3176" s="10" t="str">
        <f aca="false">IF(OR(J3176 &lt; 0, I3176 &lt; 0), IF(J3176 &lt; 0, "BUY", "SELL"), "S.W.")</f>
        <v>S.W.</v>
      </c>
      <c r="P3176" s="11" t="n">
        <f aca="false">IF(OR(O3175="BUY", O3175 = "SELL"), IF(O3175 = "BUY", E3176 - B3176, B3176 - E3176), 0)</f>
        <v>0</v>
      </c>
      <c r="Q3176" s="24" t="n">
        <f aca="false">(F3176 - F3175) / F3175</f>
        <v>0.412688882217552</v>
      </c>
      <c r="R3176" s="25" t="inlineStr">
        <f aca="true">IF(ROW(Q3176) - 2 &gt;= 3, AVERAGE(Q3176:OFFSET(Q3176,1 - $R$2, 0)), "")</f>
        <is>
          <t/>
        </is>
      </c>
    </row>
    <row collapsed="false" customFormat="false" customHeight="false" hidden="false" ht="12.1" outlineLevel="0" r="3177">
      <c r="L3177" s="21"/>
      <c r="M3177" s="22"/>
      <c r="N3177" s="23"/>
      <c r="P3177" s="11" t="str">
        <f aca="false">IF(OR(O3176="BUY", O3176 = "SELL"), IF(O3176 = "BUY", E3177 - B3177, B3177 - E3177),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L79" activeCellId="0" pane="topLeft" sqref="L79"/>
    </sheetView>
  </sheetViews>
  <cols>
    <col collapsed="false" hidden="false" max="1" min="1" style="1" width="13.4666666666667"/>
    <col collapsed="false" hidden="false" max="2" min="2" style="2" width="11.1254901960784"/>
    <col collapsed="false" hidden="false" max="3" min="3" style="3" width="11.1254901960784"/>
    <col collapsed="false" hidden="false" max="4" min="4" style="4" width="11.1254901960784"/>
    <col collapsed="false" hidden="false" max="5" min="5" style="5" width="11.1254901960784"/>
    <col collapsed="false" hidden="false" max="6" min="6" style="6" width="11.1254901960784"/>
    <col collapsed="false" hidden="false" max="7" min="7" style="1" width="11.1254901960784"/>
    <col collapsed="false" hidden="false" max="8" min="8" style="0" width="11.5764705882353"/>
    <col collapsed="false" hidden="false" max="9" min="9" style="0" width="13.8"/>
    <col collapsed="false" hidden="false" max="10" min="10" style="0" width="13.4039215686275"/>
    <col collapsed="false" hidden="false" max="11" min="11" style="0" width="11.5764705882353"/>
    <col collapsed="false" hidden="false" max="12" min="12" style="26" width="11.5764705882353"/>
    <col collapsed="false" hidden="false" max="1025" min="13" style="0" width="11.5764705882353"/>
  </cols>
  <sheetData>
    <row collapsed="false" customFormat="false" customHeight="false" hidden="false" ht="13.3" outlineLevel="0" r="1">
      <c r="A1" s="13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3" t="s">
        <v>6</v>
      </c>
      <c r="H1" s="0" t="s">
        <v>7</v>
      </c>
      <c r="I1" s="0" t="s">
        <v>20</v>
      </c>
      <c r="J1" s="0" t="s">
        <v>21</v>
      </c>
      <c r="K1" s="0" t="s">
        <v>22</v>
      </c>
      <c r="L1" s="26" t="n">
        <f aca="false">SUM(L3:L3176)</f>
        <v>17.9599999999999</v>
      </c>
    </row>
    <row collapsed="false" customFormat="false" customHeight="false" hidden="false" ht="13.3" outlineLevel="0" r="2">
      <c r="A2" s="20" t="n">
        <v>36557</v>
      </c>
      <c r="B2" s="14" t="n">
        <v>104</v>
      </c>
      <c r="C2" s="15" t="n">
        <v>105</v>
      </c>
      <c r="D2" s="16" t="n">
        <v>100</v>
      </c>
      <c r="E2" s="17" t="n">
        <v>100.25</v>
      </c>
      <c r="F2" s="18" t="n">
        <v>11380000</v>
      </c>
      <c r="G2" s="13" t="n">
        <v>24.96</v>
      </c>
      <c r="H2" s="0" t="n">
        <f aca="false">COUNTIF(L3:L3176, "&gt;0")</f>
        <v>135</v>
      </c>
    </row>
    <row collapsed="false" customFormat="false" customHeight="false" hidden="false" ht="13.3" outlineLevel="0" r="3">
      <c r="A3" s="20" t="n">
        <v>36558</v>
      </c>
      <c r="B3" s="14" t="n">
        <v>100.75</v>
      </c>
      <c r="C3" s="15" t="n">
        <v>102.12</v>
      </c>
      <c r="D3" s="16" t="n">
        <v>97</v>
      </c>
      <c r="E3" s="17" t="n">
        <v>98.81</v>
      </c>
      <c r="F3" s="18" t="n">
        <v>16588800</v>
      </c>
      <c r="G3" s="13" t="n">
        <v>24.6</v>
      </c>
      <c r="H3" s="0" t="s">
        <v>17</v>
      </c>
      <c r="I3" s="0" t="n">
        <f aca="false">D3 - C2</f>
        <v>-8</v>
      </c>
      <c r="J3" s="0" t="n">
        <f aca="false">D2 - C3</f>
        <v>-2.12</v>
      </c>
      <c r="K3" s="0" t="str">
        <f aca="false">IF(OR(I3&gt;0, J3&gt;0), IF(I3 &gt; 0, "B", "S"), "NA")</f>
        <v>NA</v>
      </c>
      <c r="L3" s="26" t="n">
        <f aca="false">IF(OR(K2="B", K2 = "S"), IF(K2 = "B", E3 - B3, B3 - E3), 0)</f>
        <v>0</v>
      </c>
    </row>
    <row collapsed="false" customFormat="false" customHeight="false" hidden="false" ht="13.3" outlineLevel="0" r="4">
      <c r="A4" s="20" t="n">
        <v>36559</v>
      </c>
      <c r="B4" s="14" t="n">
        <v>100.31</v>
      </c>
      <c r="C4" s="15" t="n">
        <v>104.25</v>
      </c>
      <c r="D4" s="16" t="n">
        <v>100.25</v>
      </c>
      <c r="E4" s="17" t="n">
        <v>103.31</v>
      </c>
      <c r="F4" s="18" t="n">
        <v>16977600</v>
      </c>
      <c r="G4" s="13" t="n">
        <v>25.72</v>
      </c>
      <c r="H4" s="0" t="n">
        <f aca="false">COUNTIF(L3:L3176, "&lt;0")</f>
        <v>130</v>
      </c>
      <c r="I4" s="0" t="n">
        <f aca="false">D4 - C3</f>
        <v>-1.87</v>
      </c>
      <c r="J4" s="0" t="n">
        <f aca="false">D3 - C4</f>
        <v>-7.25</v>
      </c>
      <c r="K4" s="0" t="str">
        <f aca="false">IF(OR(I4&gt;0, J4&gt;0), IF(I4 &gt; 0, "B", "S"), "NA")</f>
        <v>NA</v>
      </c>
      <c r="L4" s="26" t="n">
        <f aca="false">IF(OR(K3="B", K3 = "S"), IF(K3 = "B", E4 - B4, B4 - E4), 0)</f>
        <v>0</v>
      </c>
    </row>
    <row collapsed="false" customFormat="false" customHeight="false" hidden="false" ht="13.3" outlineLevel="0" r="5">
      <c r="A5" s="20" t="n">
        <v>36560</v>
      </c>
      <c r="B5" s="14" t="n">
        <v>103.94</v>
      </c>
      <c r="C5" s="15" t="n">
        <v>110</v>
      </c>
      <c r="D5" s="16" t="n">
        <v>103.62</v>
      </c>
      <c r="E5" s="17" t="n">
        <v>108</v>
      </c>
      <c r="F5" s="18" t="n">
        <v>15206800</v>
      </c>
      <c r="G5" s="13" t="n">
        <v>26.88</v>
      </c>
      <c r="H5" s="0" t="n">
        <f aca="false">COUNTIF(L3:L3176, "=0")</f>
        <v>2909</v>
      </c>
      <c r="I5" s="0" t="n">
        <f aca="false">D5 - C4</f>
        <v>-0.629999999999995</v>
      </c>
      <c r="J5" s="0" t="n">
        <f aca="false">D4 - C5</f>
        <v>-9.75</v>
      </c>
      <c r="K5" s="0" t="str">
        <f aca="false">IF(OR(I5&gt;0, J5&gt;0), IF(I5 &gt; 0, "B", "S"), "NA")</f>
        <v>NA</v>
      </c>
      <c r="L5" s="26" t="n">
        <f aca="false">IF(OR(K4="B", K4 = "S"), IF(K4 = "B", E5 - B5, B5 - E5), 0)</f>
        <v>0</v>
      </c>
    </row>
    <row collapsed="false" customFormat="false" customHeight="false" hidden="false" ht="13.3" outlineLevel="0" r="6">
      <c r="A6" s="20" t="n">
        <v>36563</v>
      </c>
      <c r="B6" s="14" t="n">
        <v>108</v>
      </c>
      <c r="C6" s="15" t="n">
        <v>114.25</v>
      </c>
      <c r="D6" s="16" t="n">
        <v>105.94</v>
      </c>
      <c r="E6" s="17" t="n">
        <v>114.06</v>
      </c>
      <c r="F6" s="18" t="n">
        <v>15770800</v>
      </c>
      <c r="G6" s="13" t="n">
        <v>28.39</v>
      </c>
      <c r="I6" s="0" t="n">
        <f aca="false">D6 - C5</f>
        <v>-4.06</v>
      </c>
      <c r="J6" s="0" t="n">
        <f aca="false">D5 - C6</f>
        <v>-10.63</v>
      </c>
      <c r="K6" s="0" t="str">
        <f aca="false">IF(OR(I6&gt;0, J6&gt;0), IF(I6 &gt; 0, "B", "S"), "NA")</f>
        <v>NA</v>
      </c>
      <c r="L6" s="26" t="n">
        <f aca="false">IF(OR(K5="B", K5 = "S"), IF(K5 = "B", E6 - B6, B6 - E6), 0)</f>
        <v>0</v>
      </c>
    </row>
    <row collapsed="false" customFormat="false" customHeight="false" hidden="false" ht="13.3" outlineLevel="0" r="7">
      <c r="A7" s="20" t="n">
        <v>36564</v>
      </c>
      <c r="B7" s="14" t="n">
        <v>114</v>
      </c>
      <c r="C7" s="15" t="n">
        <v>116.12</v>
      </c>
      <c r="D7" s="16" t="n">
        <v>111.25</v>
      </c>
      <c r="E7" s="17" t="n">
        <v>114.87</v>
      </c>
      <c r="F7" s="18" t="n">
        <v>14613600</v>
      </c>
      <c r="G7" s="13" t="n">
        <v>28.59</v>
      </c>
      <c r="H7" s="0" t="s">
        <v>18</v>
      </c>
      <c r="I7" s="0" t="n">
        <f aca="false">D7 - C6</f>
        <v>-3</v>
      </c>
      <c r="J7" s="0" t="n">
        <f aca="false">D6 - C7</f>
        <v>-10.18</v>
      </c>
      <c r="K7" s="0" t="str">
        <f aca="false">IF(OR(I7&gt;0, J7&gt;0), IF(I7 &gt; 0, "B", "S"), "NA")</f>
        <v>NA</v>
      </c>
      <c r="L7" s="26" t="n">
        <f aca="false">IF(OR(K6="B", K6 = "S"), IF(K6 = "B", E7 - B7, B7 - E7), 0)</f>
        <v>0</v>
      </c>
    </row>
    <row collapsed="false" customFormat="false" customHeight="false" hidden="false" ht="13.3" outlineLevel="0" r="8">
      <c r="A8" s="20" t="n">
        <v>36565</v>
      </c>
      <c r="B8" s="14" t="n">
        <v>114.12</v>
      </c>
      <c r="C8" s="15" t="n">
        <v>117.12</v>
      </c>
      <c r="D8" s="16" t="n">
        <v>112.44</v>
      </c>
      <c r="E8" s="17" t="n">
        <v>112.62</v>
      </c>
      <c r="F8" s="18" t="n">
        <v>10698000</v>
      </c>
      <c r="G8" s="13" t="n">
        <v>28.03</v>
      </c>
      <c r="H8" s="0" t="n">
        <f aca="false">SUMIF(L3:L3176, "&gt;0")</f>
        <v>340.3</v>
      </c>
      <c r="I8" s="0" t="n">
        <f aca="false">D8 - C7</f>
        <v>-3.68000000000001</v>
      </c>
      <c r="J8" s="0" t="n">
        <f aca="false">D7 - C8</f>
        <v>-5.87</v>
      </c>
      <c r="K8" s="0" t="str">
        <f aca="false">IF(OR(I8&gt;0, J8&gt;0), IF(I8 &gt; 0, "B", "S"), "NA")</f>
        <v>NA</v>
      </c>
      <c r="L8" s="26" t="n">
        <f aca="false">IF(OR(K7="B", K7 = "S"), IF(K7 = "B", E8 - B8, B8 - E8), 0)</f>
        <v>0</v>
      </c>
    </row>
    <row collapsed="false" customFormat="false" customHeight="false" hidden="false" ht="13.3" outlineLevel="0" r="9">
      <c r="A9" s="20" t="n">
        <v>36566</v>
      </c>
      <c r="B9" s="14" t="n">
        <v>112.87</v>
      </c>
      <c r="C9" s="15" t="n">
        <v>113.87</v>
      </c>
      <c r="D9" s="16" t="n">
        <v>110</v>
      </c>
      <c r="E9" s="17" t="n">
        <v>113.5</v>
      </c>
      <c r="F9" s="18" t="n">
        <v>10832400</v>
      </c>
      <c r="G9" s="13" t="n">
        <v>28.25</v>
      </c>
      <c r="H9" s="0" t="s">
        <v>19</v>
      </c>
      <c r="I9" s="0" t="n">
        <f aca="false">D9 - C8</f>
        <v>-7.12</v>
      </c>
      <c r="J9" s="0" t="n">
        <f aca="false">D8 - C9</f>
        <v>-1.43000000000001</v>
      </c>
      <c r="K9" s="0" t="str">
        <f aca="false">IF(OR(I9&gt;0, J9&gt;0), IF(I9 &gt; 0, "B", "S"), "NA")</f>
        <v>NA</v>
      </c>
      <c r="L9" s="26" t="n">
        <f aca="false">IF(OR(K8="B", K8 = "S"), IF(K8 = "B", E9 - B9, B9 - E9), 0)</f>
        <v>0</v>
      </c>
    </row>
    <row collapsed="false" customFormat="false" customHeight="false" hidden="false" ht="13.3" outlineLevel="0" r="10">
      <c r="A10" s="20" t="n">
        <v>36567</v>
      </c>
      <c r="B10" s="14" t="n">
        <v>113.62</v>
      </c>
      <c r="C10" s="15" t="n">
        <v>114.12</v>
      </c>
      <c r="D10" s="16" t="n">
        <v>108.25</v>
      </c>
      <c r="E10" s="17" t="n">
        <v>108.75</v>
      </c>
      <c r="F10" s="18" t="n">
        <v>7592000</v>
      </c>
      <c r="G10" s="13" t="n">
        <v>27.07</v>
      </c>
      <c r="H10" s="0" t="n">
        <f aca="false">SUMIF(L3:L3176, "&lt;0")</f>
        <v>-322.34</v>
      </c>
      <c r="I10" s="0" t="n">
        <f aca="false">D10 - C9</f>
        <v>-5.62</v>
      </c>
      <c r="J10" s="0" t="n">
        <f aca="false">D9 - C10</f>
        <v>-4.12</v>
      </c>
      <c r="K10" s="0" t="str">
        <f aca="false">IF(OR(I10&gt;0, J10&gt;0), IF(I10 &gt; 0, "B", "S"), "NA")</f>
        <v>NA</v>
      </c>
      <c r="L10" s="26" t="n">
        <f aca="false">IF(OR(K9="B", K9 = "S"), IF(K9 = "B", E10 - B10, B10 - E10), 0)</f>
        <v>0</v>
      </c>
    </row>
    <row collapsed="false" customFormat="false" customHeight="false" hidden="false" ht="13.3" outlineLevel="0" r="11">
      <c r="A11" s="20" t="n">
        <v>36570</v>
      </c>
      <c r="B11" s="14" t="n">
        <v>109.31</v>
      </c>
      <c r="C11" s="15" t="n">
        <v>115.87</v>
      </c>
      <c r="D11" s="16" t="n">
        <v>108.62</v>
      </c>
      <c r="E11" s="17" t="n">
        <v>115.81</v>
      </c>
      <c r="F11" s="18" t="n">
        <v>13130000</v>
      </c>
      <c r="G11" s="13" t="n">
        <v>28.83</v>
      </c>
      <c r="I11" s="0" t="n">
        <f aca="false">D11 - C10</f>
        <v>-5.5</v>
      </c>
      <c r="J11" s="0" t="n">
        <f aca="false">D10 - C11</f>
        <v>-7.62</v>
      </c>
      <c r="K11" s="0" t="str">
        <f aca="false">IF(OR(I11&gt;0, J11&gt;0), IF(I11 &gt; 0, "B", "S"), "NA")</f>
        <v>NA</v>
      </c>
      <c r="L11" s="26" t="n">
        <f aca="false">IF(OR(K10="B", K10 = "S"), IF(K10 = "B", E11 - B11, B11 - E11), 0)</f>
        <v>0</v>
      </c>
    </row>
    <row collapsed="false" customFormat="false" customHeight="false" hidden="false" ht="13.3" outlineLevel="0" r="12">
      <c r="A12" s="20" t="n">
        <v>36571</v>
      </c>
      <c r="B12" s="14" t="n">
        <v>115.25</v>
      </c>
      <c r="C12" s="15" t="n">
        <v>119.94</v>
      </c>
      <c r="D12" s="16" t="n">
        <v>115.19</v>
      </c>
      <c r="E12" s="17" t="n">
        <v>119</v>
      </c>
      <c r="F12" s="18" t="n">
        <v>17363600</v>
      </c>
      <c r="G12" s="13" t="n">
        <v>29.62</v>
      </c>
      <c r="I12" s="0" t="n">
        <f aca="false">D12 - C11</f>
        <v>-0.680000000000007</v>
      </c>
      <c r="J12" s="0" t="n">
        <f aca="false">D11 - C12</f>
        <v>-11.32</v>
      </c>
      <c r="K12" s="0" t="str">
        <f aca="false">IF(OR(I12&gt;0, J12&gt;0), IF(I12 &gt; 0, "B", "S"), "NA")</f>
        <v>NA</v>
      </c>
      <c r="L12" s="26" t="n">
        <f aca="false">IF(OR(K11="B", K11 = "S"), IF(K11 = "B", E12 - B12, B12 - E12), 0)</f>
        <v>0</v>
      </c>
    </row>
    <row collapsed="false" customFormat="false" customHeight="false" hidden="false" ht="13.3" outlineLevel="0" r="13">
      <c r="A13" s="20" t="n">
        <v>36572</v>
      </c>
      <c r="B13" s="14" t="n">
        <v>117.75</v>
      </c>
      <c r="C13" s="15" t="n">
        <v>118.12</v>
      </c>
      <c r="D13" s="16" t="n">
        <v>112.12</v>
      </c>
      <c r="E13" s="17" t="n">
        <v>114.12</v>
      </c>
      <c r="F13" s="18" t="n">
        <v>13525200</v>
      </c>
      <c r="G13" s="13" t="n">
        <v>28.41</v>
      </c>
      <c r="I13" s="0" t="n">
        <f aca="false">D13 - C12</f>
        <v>-7.81999999999999</v>
      </c>
      <c r="J13" s="0" t="n">
        <f aca="false">D12 - C13</f>
        <v>-2.93000000000001</v>
      </c>
      <c r="K13" s="0" t="str">
        <f aca="false">IF(OR(I13&gt;0, J13&gt;0), IF(I13 &gt; 0, "B", "S"), "NA")</f>
        <v>NA</v>
      </c>
      <c r="L13" s="26" t="n">
        <f aca="false">IF(OR(K12="B", K12 = "S"), IF(K12 = "B", E13 - B13, B13 - E13), 0)</f>
        <v>0</v>
      </c>
    </row>
    <row collapsed="false" customFormat="false" customHeight="false" hidden="false" ht="13.3" outlineLevel="0" r="14">
      <c r="A14" s="20" t="n">
        <v>36573</v>
      </c>
      <c r="B14" s="14" t="n">
        <v>115.19</v>
      </c>
      <c r="C14" s="15" t="n">
        <v>115.5</v>
      </c>
      <c r="D14" s="16" t="n">
        <v>113.12</v>
      </c>
      <c r="E14" s="17" t="n">
        <v>114.87</v>
      </c>
      <c r="F14" s="18" t="n">
        <v>10350000</v>
      </c>
      <c r="G14" s="13" t="n">
        <v>28.59</v>
      </c>
      <c r="I14" s="0" t="n">
        <f aca="false">D14 - C13</f>
        <v>-5</v>
      </c>
      <c r="J14" s="0" t="n">
        <f aca="false">D13 - C14</f>
        <v>-3.38</v>
      </c>
      <c r="K14" s="0" t="str">
        <f aca="false">IF(OR(I14&gt;0, J14&gt;0), IF(I14 &gt; 0, "B", "S"), "NA")</f>
        <v>NA</v>
      </c>
      <c r="L14" s="26" t="n">
        <f aca="false">IF(OR(K13="B", K13 = "S"), IF(K13 = "B", E14 - B14, B14 - E14), 0)</f>
        <v>0</v>
      </c>
    </row>
    <row collapsed="false" customFormat="false" customHeight="false" hidden="false" ht="13.3" outlineLevel="0" r="15">
      <c r="A15" s="20" t="n">
        <v>36574</v>
      </c>
      <c r="B15" s="14" t="n">
        <v>114.62</v>
      </c>
      <c r="C15" s="15" t="n">
        <v>115.37</v>
      </c>
      <c r="D15" s="16" t="n">
        <v>110.87</v>
      </c>
      <c r="E15" s="17" t="n">
        <v>111.25</v>
      </c>
      <c r="F15" s="18" t="n">
        <v>8346800</v>
      </c>
      <c r="G15" s="13" t="n">
        <v>27.69</v>
      </c>
      <c r="I15" s="0" t="n">
        <f aca="false">D15 - C14</f>
        <v>-4.63</v>
      </c>
      <c r="J15" s="0" t="n">
        <f aca="false">D14 - C15</f>
        <v>-2.25</v>
      </c>
      <c r="K15" s="0" t="str">
        <f aca="false">IF(OR(I15&gt;0, J15&gt;0), IF(I15 &gt; 0, "B", "S"), "NA")</f>
        <v>NA</v>
      </c>
      <c r="L15" s="26" t="n">
        <f aca="false">IF(OR(K14="B", K14 = "S"), IF(K14 = "B", E15 - B15, B15 - E15), 0)</f>
        <v>0</v>
      </c>
    </row>
    <row collapsed="false" customFormat="false" customHeight="false" hidden="false" ht="13.3" outlineLevel="0" r="16">
      <c r="A16" s="20" t="n">
        <v>36578</v>
      </c>
      <c r="B16" s="14" t="n">
        <v>110.12</v>
      </c>
      <c r="C16" s="15" t="n">
        <v>116.94</v>
      </c>
      <c r="D16" s="16" t="n">
        <v>106.69</v>
      </c>
      <c r="E16" s="17" t="n">
        <v>113.81</v>
      </c>
      <c r="F16" s="18" t="n">
        <v>15083200</v>
      </c>
      <c r="G16" s="13" t="n">
        <v>28.33</v>
      </c>
      <c r="I16" s="0" t="n">
        <f aca="false">D16 - C15</f>
        <v>-8.68000000000001</v>
      </c>
      <c r="J16" s="0" t="n">
        <f aca="false">D15 - C16</f>
        <v>-6.06999999999999</v>
      </c>
      <c r="K16" s="0" t="str">
        <f aca="false">IF(OR(I16&gt;0, J16&gt;0), IF(I16 &gt; 0, "B", "S"), "NA")</f>
        <v>NA</v>
      </c>
      <c r="L16" s="26" t="n">
        <f aca="false">IF(OR(K15="B", K15 = "S"), IF(K15 = "B", E16 - B16, B16 - E16), 0)</f>
        <v>0</v>
      </c>
    </row>
    <row collapsed="false" customFormat="false" customHeight="false" hidden="false" ht="13.3" outlineLevel="0" r="17">
      <c r="A17" s="20" t="n">
        <v>36579</v>
      </c>
      <c r="B17" s="14" t="n">
        <v>113.23</v>
      </c>
      <c r="C17" s="15" t="n">
        <v>119</v>
      </c>
      <c r="D17" s="16" t="n">
        <v>111</v>
      </c>
      <c r="E17" s="17" t="n">
        <v>116.25</v>
      </c>
      <c r="F17" s="18" t="n">
        <v>16905600</v>
      </c>
      <c r="G17" s="13" t="n">
        <v>28.94</v>
      </c>
      <c r="I17" s="0" t="n">
        <f aca="false">D17 - C16</f>
        <v>-5.94</v>
      </c>
      <c r="J17" s="0" t="n">
        <f aca="false">D16 - C17</f>
        <v>-12.31</v>
      </c>
      <c r="K17" s="0" t="str">
        <f aca="false">IF(OR(I17&gt;0, J17&gt;0), IF(I17 &gt; 0, "B", "S"), "NA")</f>
        <v>NA</v>
      </c>
      <c r="L17" s="26" t="n">
        <f aca="false">IF(OR(K16="B", K16 = "S"), IF(K16 = "B", E17 - B17, B17 - E17), 0)</f>
        <v>0</v>
      </c>
    </row>
    <row collapsed="false" customFormat="false" customHeight="false" hidden="false" ht="13.3" outlineLevel="0" r="18">
      <c r="A18" s="20" t="n">
        <v>36580</v>
      </c>
      <c r="B18" s="14" t="n">
        <v>117.31</v>
      </c>
      <c r="C18" s="15" t="n">
        <v>119.12</v>
      </c>
      <c r="D18" s="16" t="n">
        <v>111.75</v>
      </c>
      <c r="E18" s="17" t="n">
        <v>115.2</v>
      </c>
      <c r="F18" s="18" t="n">
        <v>13446400</v>
      </c>
      <c r="G18" s="13" t="n">
        <v>28.68</v>
      </c>
      <c r="I18" s="0" t="n">
        <f aca="false">D18 - C17</f>
        <v>-7.25</v>
      </c>
      <c r="J18" s="0" t="n">
        <f aca="false">D17 - C18</f>
        <v>-8.12</v>
      </c>
      <c r="K18" s="0" t="str">
        <f aca="false">IF(OR(I18&gt;0, J18&gt;0), IF(I18 &gt; 0, "B", "S"), "NA")</f>
        <v>NA</v>
      </c>
      <c r="L18" s="26" t="n">
        <f aca="false">IF(OR(K17="B", K17 = "S"), IF(K17 = "B", E18 - B18, B18 - E18), 0)</f>
        <v>0</v>
      </c>
    </row>
    <row collapsed="false" customFormat="false" customHeight="false" hidden="false" ht="13.3" outlineLevel="0" r="19">
      <c r="A19" s="20" t="n">
        <v>36581</v>
      </c>
      <c r="B19" s="14" t="n">
        <v>114.81</v>
      </c>
      <c r="C19" s="15" t="n">
        <v>117</v>
      </c>
      <c r="D19" s="16" t="n">
        <v>110.12</v>
      </c>
      <c r="E19" s="17" t="n">
        <v>110.37</v>
      </c>
      <c r="F19" s="18" t="n">
        <v>8908000</v>
      </c>
      <c r="G19" s="13" t="n">
        <v>27.47</v>
      </c>
      <c r="I19" s="0" t="n">
        <f aca="false">D19 - C18</f>
        <v>-9</v>
      </c>
      <c r="J19" s="0" t="n">
        <f aca="false">D18 - C19</f>
        <v>-5.25</v>
      </c>
      <c r="K19" s="0" t="str">
        <f aca="false">IF(OR(I19&gt;0, J19&gt;0), IF(I19 &gt; 0, "B", "S"), "NA")</f>
        <v>NA</v>
      </c>
      <c r="L19" s="26" t="n">
        <f aca="false">IF(OR(K18="B", K18 = "S"), IF(K18 = "B", E19 - B19, B19 - E19), 0)</f>
        <v>0</v>
      </c>
    </row>
    <row collapsed="false" customFormat="false" customHeight="false" hidden="false" ht="13.3" outlineLevel="0" r="20">
      <c r="A20" s="20" t="n">
        <v>36584</v>
      </c>
      <c r="B20" s="14" t="n">
        <v>110.12</v>
      </c>
      <c r="C20" s="15" t="n">
        <v>115</v>
      </c>
      <c r="D20" s="16" t="n">
        <v>108.37</v>
      </c>
      <c r="E20" s="17" t="n">
        <v>113.25</v>
      </c>
      <c r="F20" s="18" t="n">
        <v>11729200</v>
      </c>
      <c r="G20" s="13" t="n">
        <v>28.19</v>
      </c>
      <c r="I20" s="0" t="n">
        <f aca="false">D20 - C19</f>
        <v>-8.63</v>
      </c>
      <c r="J20" s="0" t="n">
        <f aca="false">D19 - C20</f>
        <v>-4.88</v>
      </c>
      <c r="K20" s="0" t="str">
        <f aca="false">IF(OR(I20&gt;0, J20&gt;0), IF(I20 &gt; 0, "B", "S"), "NA")</f>
        <v>NA</v>
      </c>
      <c r="L20" s="26" t="n">
        <f aca="false">IF(OR(K19="B", K19 = "S"), IF(K19 = "B", E20 - B20, B20 - E20), 0)</f>
        <v>0</v>
      </c>
    </row>
    <row collapsed="false" customFormat="false" customHeight="false" hidden="false" ht="13.3" outlineLevel="0" r="21">
      <c r="A21" s="20" t="n">
        <v>36585</v>
      </c>
      <c r="B21" s="14" t="n">
        <v>113.56</v>
      </c>
      <c r="C21" s="15" t="n">
        <v>117.25</v>
      </c>
      <c r="D21" s="16" t="n">
        <v>112.56</v>
      </c>
      <c r="E21" s="17" t="n">
        <v>114.62</v>
      </c>
      <c r="F21" s="18" t="n">
        <v>13186800</v>
      </c>
      <c r="G21" s="13" t="n">
        <v>28.53</v>
      </c>
      <c r="I21" s="0" t="n">
        <f aca="false">D21 - C20</f>
        <v>-2.44</v>
      </c>
      <c r="J21" s="0" t="n">
        <f aca="false">D20 - C21</f>
        <v>-8.88</v>
      </c>
      <c r="K21" s="0" t="str">
        <f aca="false">IF(OR(I21&gt;0, J21&gt;0), IF(I21 &gt; 0, "B", "S"), "NA")</f>
        <v>NA</v>
      </c>
      <c r="L21" s="26" t="n">
        <f aca="false">IF(OR(K20="B", K20 = "S"), IF(K20 = "B", E21 - B21, B21 - E21), 0)</f>
        <v>0</v>
      </c>
    </row>
    <row collapsed="false" customFormat="false" customHeight="false" hidden="false" ht="13.3" outlineLevel="0" r="22">
      <c r="A22" s="20" t="n">
        <v>36586</v>
      </c>
      <c r="B22" s="14" t="n">
        <v>118.56</v>
      </c>
      <c r="C22" s="15" t="n">
        <v>132.06</v>
      </c>
      <c r="D22" s="16" t="n">
        <v>118.5</v>
      </c>
      <c r="E22" s="17" t="n">
        <v>130.31</v>
      </c>
      <c r="F22" s="18" t="n">
        <v>38478000</v>
      </c>
      <c r="G22" s="13" t="n">
        <v>32.44</v>
      </c>
      <c r="I22" s="0" t="n">
        <f aca="false">D22 - C21</f>
        <v>1.25</v>
      </c>
      <c r="J22" s="0" t="n">
        <f aca="false">D21 - C22</f>
        <v>-19.5</v>
      </c>
      <c r="K22" s="0" t="str">
        <f aca="false">IF(OR(I22&gt;0, J22&gt;0), IF(I22 &gt; 0, "B", "S"), "NA")</f>
        <v>B</v>
      </c>
      <c r="L22" s="26" t="n">
        <f aca="false">IF(OR(K21="B", K21 = "S"), IF(K21 = "B", E22 - B22, B22 - E22), 0)</f>
        <v>0</v>
      </c>
    </row>
    <row collapsed="false" customFormat="false" customHeight="false" hidden="false" ht="13.3" outlineLevel="0" r="23">
      <c r="A23" s="20" t="n">
        <v>36587</v>
      </c>
      <c r="B23" s="14" t="n">
        <v>127</v>
      </c>
      <c r="C23" s="15" t="n">
        <v>127.94</v>
      </c>
      <c r="D23" s="16" t="n">
        <v>120.69</v>
      </c>
      <c r="E23" s="17" t="n">
        <v>122</v>
      </c>
      <c r="F23" s="18" t="n">
        <v>11136800</v>
      </c>
      <c r="G23" s="13" t="n">
        <v>30.37</v>
      </c>
      <c r="I23" s="0" t="n">
        <f aca="false">D23 - C22</f>
        <v>-11.37</v>
      </c>
      <c r="J23" s="0" t="n">
        <f aca="false">D22 - C23</f>
        <v>-9.44</v>
      </c>
      <c r="K23" s="0" t="str">
        <f aca="false">IF(OR(I23&gt;0, J23&gt;0), IF(I23 &gt; 0, "B", "S"), "NA")</f>
        <v>NA</v>
      </c>
      <c r="L23" s="26" t="n">
        <f aca="false">IF(OR(K22="B", K22 = "S"), IF(K22 = "B", E23 - B23, B23 - E23), 0)</f>
        <v>-5</v>
      </c>
    </row>
    <row collapsed="false" customFormat="false" customHeight="false" hidden="false" ht="13.3" outlineLevel="0" r="24">
      <c r="A24" s="20" t="n">
        <v>36588</v>
      </c>
      <c r="B24" s="14" t="n">
        <v>124.87</v>
      </c>
      <c r="C24" s="15" t="n">
        <v>128.23</v>
      </c>
      <c r="D24" s="16" t="n">
        <v>120</v>
      </c>
      <c r="E24" s="17" t="n">
        <v>128</v>
      </c>
      <c r="F24" s="18" t="n">
        <v>11565200</v>
      </c>
      <c r="G24" s="13" t="n">
        <v>31.86</v>
      </c>
      <c r="I24" s="0" t="n">
        <f aca="false">D24 - C23</f>
        <v>-7.94</v>
      </c>
      <c r="J24" s="0" t="n">
        <f aca="false">D23 - C24</f>
        <v>-7.53999999999999</v>
      </c>
      <c r="K24" s="0" t="str">
        <f aca="false">IF(OR(I24&gt;0, J24&gt;0), IF(I24 &gt; 0, "B", "S"), "NA")</f>
        <v>NA</v>
      </c>
      <c r="L24" s="26" t="n">
        <f aca="false">IF(OR(K23="B", K23 = "S"), IF(K23 = "B", E24 - B24, B24 - E24), 0)</f>
        <v>0</v>
      </c>
    </row>
    <row collapsed="false" customFormat="false" customHeight="false" hidden="false" ht="13.3" outlineLevel="0" r="25">
      <c r="A25" s="20" t="n">
        <v>36591</v>
      </c>
      <c r="B25" s="14" t="n">
        <v>126</v>
      </c>
      <c r="C25" s="15" t="n">
        <v>129.13</v>
      </c>
      <c r="D25" s="16" t="n">
        <v>125</v>
      </c>
      <c r="E25" s="17" t="n">
        <v>125.69</v>
      </c>
      <c r="F25" s="18" t="n">
        <v>7520000</v>
      </c>
      <c r="G25" s="13" t="n">
        <v>31.29</v>
      </c>
      <c r="I25" s="0" t="n">
        <f aca="false">D25 - C24</f>
        <v>-3.22999999999999</v>
      </c>
      <c r="J25" s="0" t="n">
        <f aca="false">D24 - C25</f>
        <v>-9.13</v>
      </c>
      <c r="K25" s="0" t="str">
        <f aca="false">IF(OR(I25&gt;0, J25&gt;0), IF(I25 &gt; 0, "B", "S"), "NA")</f>
        <v>NA</v>
      </c>
      <c r="L25" s="26" t="n">
        <f aca="false">IF(OR(K24="B", K24 = "S"), IF(K24 = "B", E25 - B25, B25 - E25), 0)</f>
        <v>0</v>
      </c>
    </row>
    <row collapsed="false" customFormat="false" customHeight="false" hidden="false" ht="13.3" outlineLevel="0" r="26">
      <c r="A26" s="20" t="n">
        <v>36592</v>
      </c>
      <c r="B26" s="14" t="n">
        <v>126.44</v>
      </c>
      <c r="C26" s="15" t="n">
        <v>127.44</v>
      </c>
      <c r="D26" s="16" t="n">
        <v>121.12</v>
      </c>
      <c r="E26" s="17" t="n">
        <v>122.87</v>
      </c>
      <c r="F26" s="18" t="n">
        <v>9767600</v>
      </c>
      <c r="G26" s="13" t="n">
        <v>30.59</v>
      </c>
      <c r="I26" s="0" t="n">
        <f aca="false">D26 - C25</f>
        <v>-8.00999999999999</v>
      </c>
      <c r="J26" s="0" t="n">
        <f aca="false">D25 - C26</f>
        <v>-2.44</v>
      </c>
      <c r="K26" s="0" t="str">
        <f aca="false">IF(OR(I26&gt;0, J26&gt;0), IF(I26 &gt; 0, "B", "S"), "NA")</f>
        <v>NA</v>
      </c>
      <c r="L26" s="26" t="n">
        <f aca="false">IF(OR(K25="B", K25 = "S"), IF(K25 = "B", E26 - B26, B26 - E26), 0)</f>
        <v>0</v>
      </c>
    </row>
    <row collapsed="false" customFormat="false" customHeight="false" hidden="false" ht="13.3" outlineLevel="0" r="27">
      <c r="A27" s="20" t="n">
        <v>36593</v>
      </c>
      <c r="B27" s="14" t="n">
        <v>122.87</v>
      </c>
      <c r="C27" s="15" t="n">
        <v>123.94</v>
      </c>
      <c r="D27" s="16" t="n">
        <v>118.56</v>
      </c>
      <c r="E27" s="17" t="n">
        <v>122</v>
      </c>
      <c r="F27" s="18" t="n">
        <v>9690800</v>
      </c>
      <c r="G27" s="13" t="n">
        <v>30.37</v>
      </c>
      <c r="I27" s="0" t="n">
        <f aca="false">D27 - C26</f>
        <v>-8.88</v>
      </c>
      <c r="J27" s="0" t="n">
        <f aca="false">D26 - C27</f>
        <v>-2.81999999999999</v>
      </c>
      <c r="K27" s="0" t="str">
        <f aca="false">IF(OR(I27&gt;0, J27&gt;0), IF(I27 &gt; 0, "B", "S"), "NA")</f>
        <v>NA</v>
      </c>
      <c r="L27" s="26" t="n">
        <f aca="false">IF(OR(K26="B", K26 = "S"), IF(K26 = "B", E27 - B27, B27 - E27), 0)</f>
        <v>0</v>
      </c>
    </row>
    <row collapsed="false" customFormat="false" customHeight="false" hidden="false" ht="13.3" outlineLevel="0" r="28">
      <c r="A28" s="20" t="n">
        <v>36594</v>
      </c>
      <c r="B28" s="14" t="n">
        <v>120.87</v>
      </c>
      <c r="C28" s="15" t="n">
        <v>125</v>
      </c>
      <c r="D28" s="16" t="n">
        <v>118.25</v>
      </c>
      <c r="E28" s="17" t="n">
        <v>122.25</v>
      </c>
      <c r="F28" s="18" t="n">
        <v>9884400</v>
      </c>
      <c r="G28" s="13" t="n">
        <v>30.43</v>
      </c>
      <c r="I28" s="0" t="n">
        <f aca="false">D28 - C27</f>
        <v>-5.69</v>
      </c>
      <c r="J28" s="0" t="n">
        <f aca="false">D27 - C28</f>
        <v>-6.44</v>
      </c>
      <c r="K28" s="0" t="str">
        <f aca="false">IF(OR(I28&gt;0, J28&gt;0), IF(I28 &gt; 0, "B", "S"), "NA")</f>
        <v>NA</v>
      </c>
      <c r="L28" s="26" t="n">
        <f aca="false">IF(OR(K27="B", K27 = "S"), IF(K27 = "B", E28 - B28, B28 - E28), 0)</f>
        <v>0</v>
      </c>
    </row>
    <row collapsed="false" customFormat="false" customHeight="false" hidden="false" ht="13.3" outlineLevel="0" r="29">
      <c r="A29" s="20" t="n">
        <v>36595</v>
      </c>
      <c r="B29" s="14" t="n">
        <v>121.69</v>
      </c>
      <c r="C29" s="15" t="n">
        <v>127.94</v>
      </c>
      <c r="D29" s="16" t="n">
        <v>121</v>
      </c>
      <c r="E29" s="17" t="n">
        <v>125.75</v>
      </c>
      <c r="F29" s="18" t="n">
        <v>8900800</v>
      </c>
      <c r="G29" s="13" t="n">
        <v>31.3</v>
      </c>
      <c r="I29" s="0" t="n">
        <f aca="false">D29 - C28</f>
        <v>-4</v>
      </c>
      <c r="J29" s="0" t="n">
        <f aca="false">D28 - C29</f>
        <v>-9.69</v>
      </c>
      <c r="K29" s="0" t="str">
        <f aca="false">IF(OR(I29&gt;0, J29&gt;0), IF(I29 &gt; 0, "B", "S"), "NA")</f>
        <v>NA</v>
      </c>
      <c r="L29" s="26" t="n">
        <f aca="false">IF(OR(K28="B", K28 = "S"), IF(K28 = "B", E29 - B29, B29 - E29), 0)</f>
        <v>0</v>
      </c>
    </row>
    <row collapsed="false" customFormat="false" customHeight="false" hidden="false" ht="13.3" outlineLevel="0" r="30">
      <c r="A30" s="20" t="n">
        <v>36598</v>
      </c>
      <c r="B30" s="14" t="n">
        <v>122.12</v>
      </c>
      <c r="C30" s="15" t="n">
        <v>126.5</v>
      </c>
      <c r="D30" s="16" t="n">
        <v>119.5</v>
      </c>
      <c r="E30" s="17" t="n">
        <v>121.31</v>
      </c>
      <c r="F30" s="18" t="n">
        <v>10864400</v>
      </c>
      <c r="G30" s="13" t="n">
        <v>30.2</v>
      </c>
      <c r="I30" s="0" t="n">
        <f aca="false">D30 - C29</f>
        <v>-8.44</v>
      </c>
      <c r="J30" s="0" t="n">
        <f aca="false">D29 - C30</f>
        <v>-5.5</v>
      </c>
      <c r="K30" s="0" t="str">
        <f aca="false">IF(OR(I30&gt;0, J30&gt;0), IF(I30 &gt; 0, "B", "S"), "NA")</f>
        <v>NA</v>
      </c>
      <c r="L30" s="26" t="n">
        <f aca="false">IF(OR(K29="B", K29 = "S"), IF(K29 = "B", E30 - B30, B30 - E30), 0)</f>
        <v>0</v>
      </c>
    </row>
    <row collapsed="false" customFormat="false" customHeight="false" hidden="false" ht="13.3" outlineLevel="0" r="31">
      <c r="A31" s="20" t="n">
        <v>36599</v>
      </c>
      <c r="B31" s="14" t="n">
        <v>121.22</v>
      </c>
      <c r="C31" s="15" t="n">
        <v>124.25</v>
      </c>
      <c r="D31" s="16" t="n">
        <v>114</v>
      </c>
      <c r="E31" s="17" t="n">
        <v>114.25</v>
      </c>
      <c r="F31" s="18" t="n">
        <v>15321200</v>
      </c>
      <c r="G31" s="13" t="n">
        <v>28.44</v>
      </c>
      <c r="I31" s="0" t="n">
        <f aca="false">D31 - C30</f>
        <v>-12.5</v>
      </c>
      <c r="J31" s="0" t="n">
        <f aca="false">D30 - C31</f>
        <v>-4.75</v>
      </c>
      <c r="K31" s="0" t="str">
        <f aca="false">IF(OR(I31&gt;0, J31&gt;0), IF(I31 &gt; 0, "B", "S"), "NA")</f>
        <v>NA</v>
      </c>
      <c r="L31" s="26" t="n">
        <f aca="false">IF(OR(K30="B", K30 = "S"), IF(K30 = "B", E31 - B31, B31 - E31), 0)</f>
        <v>0</v>
      </c>
    </row>
    <row collapsed="false" customFormat="false" customHeight="false" hidden="false" ht="13.3" outlineLevel="0" r="32">
      <c r="A32" s="20" t="n">
        <v>36600</v>
      </c>
      <c r="B32" s="14" t="n">
        <v>115.62</v>
      </c>
      <c r="C32" s="15" t="n">
        <v>120.25</v>
      </c>
      <c r="D32" s="16" t="n">
        <v>114.12</v>
      </c>
      <c r="E32" s="17" t="n">
        <v>116.25</v>
      </c>
      <c r="F32" s="18" t="n">
        <v>15845200</v>
      </c>
      <c r="G32" s="13" t="n">
        <v>28.94</v>
      </c>
      <c r="I32" s="0" t="n">
        <f aca="false">D32 - C31</f>
        <v>-10.13</v>
      </c>
      <c r="J32" s="0" t="n">
        <f aca="false">D31 - C32</f>
        <v>-6.25</v>
      </c>
      <c r="K32" s="0" t="str">
        <f aca="false">IF(OR(I32&gt;0, J32&gt;0), IF(I32 &gt; 0, "B", "S"), "NA")</f>
        <v>NA</v>
      </c>
      <c r="L32" s="26" t="n">
        <f aca="false">IF(OR(K31="B", K31 = "S"), IF(K31 = "B", E32 - B32, B32 - E32), 0)</f>
        <v>0</v>
      </c>
    </row>
    <row collapsed="false" customFormat="false" customHeight="false" hidden="false" ht="13.3" outlineLevel="0" r="33">
      <c r="A33" s="20" t="n">
        <v>36601</v>
      </c>
      <c r="B33" s="14" t="n">
        <v>117.31</v>
      </c>
      <c r="C33" s="15" t="n">
        <v>122</v>
      </c>
      <c r="D33" s="16" t="n">
        <v>114.5</v>
      </c>
      <c r="E33" s="17" t="n">
        <v>121.56</v>
      </c>
      <c r="F33" s="18" t="n">
        <v>13516800</v>
      </c>
      <c r="G33" s="13" t="n">
        <v>30.26</v>
      </c>
      <c r="I33" s="0" t="n">
        <f aca="false">D33 - C32</f>
        <v>-5.75</v>
      </c>
      <c r="J33" s="0" t="n">
        <f aca="false">D32 - C33</f>
        <v>-7.88</v>
      </c>
      <c r="K33" s="0" t="str">
        <f aca="false">IF(OR(I33&gt;0, J33&gt;0), IF(I33 &gt; 0, "B", "S"), "NA")</f>
        <v>NA</v>
      </c>
      <c r="L33" s="26" t="n">
        <f aca="false">IF(OR(K32="B", K32 = "S"), IF(K32 = "B", E33 - B33, B33 - E33), 0)</f>
        <v>0</v>
      </c>
    </row>
    <row collapsed="false" customFormat="false" customHeight="false" hidden="false" ht="13.3" outlineLevel="0" r="34">
      <c r="A34" s="20" t="n">
        <v>36602</v>
      </c>
      <c r="B34" s="14" t="n">
        <v>120.12</v>
      </c>
      <c r="C34" s="15" t="n">
        <v>125</v>
      </c>
      <c r="D34" s="16" t="n">
        <v>119.62</v>
      </c>
      <c r="E34" s="17" t="n">
        <v>125</v>
      </c>
      <c r="F34" s="18" t="n">
        <v>10902400</v>
      </c>
      <c r="G34" s="13" t="n">
        <v>31.12</v>
      </c>
      <c r="I34" s="0" t="n">
        <f aca="false">D34 - C33</f>
        <v>-2.38</v>
      </c>
      <c r="J34" s="0" t="n">
        <f aca="false">D33 - C34</f>
        <v>-10.5</v>
      </c>
      <c r="K34" s="0" t="str">
        <f aca="false">IF(OR(I34&gt;0, J34&gt;0), IF(I34 &gt; 0, "B", "S"), "NA")</f>
        <v>NA</v>
      </c>
      <c r="L34" s="26" t="n">
        <f aca="false">IF(OR(K33="B", K33 = "S"), IF(K33 = "B", E34 - B34, B34 - E34), 0)</f>
        <v>0</v>
      </c>
    </row>
    <row collapsed="false" customFormat="false" customHeight="false" hidden="false" ht="13.3" outlineLevel="0" r="35">
      <c r="A35" s="20" t="n">
        <v>36605</v>
      </c>
      <c r="B35" s="14" t="n">
        <v>123.5</v>
      </c>
      <c r="C35" s="15" t="n">
        <v>126.25</v>
      </c>
      <c r="D35" s="16" t="n">
        <v>122.37</v>
      </c>
      <c r="E35" s="17" t="n">
        <v>123</v>
      </c>
      <c r="F35" s="18" t="n">
        <v>7316400</v>
      </c>
      <c r="G35" s="13" t="n">
        <v>30.62</v>
      </c>
      <c r="I35" s="0" t="n">
        <f aca="false">D35 - C34</f>
        <v>-2.63</v>
      </c>
      <c r="J35" s="0" t="n">
        <f aca="false">D34 - C35</f>
        <v>-6.63</v>
      </c>
      <c r="K35" s="0" t="str">
        <f aca="false">IF(OR(I35&gt;0, J35&gt;0), IF(I35 &gt; 0, "B", "S"), "NA")</f>
        <v>NA</v>
      </c>
      <c r="L35" s="26" t="n">
        <f aca="false">IF(OR(K34="B", K34 = "S"), IF(K34 = "B", E35 - B35, B35 - E35), 0)</f>
        <v>0</v>
      </c>
    </row>
    <row collapsed="false" customFormat="false" customHeight="false" hidden="false" ht="13.3" outlineLevel="0" r="36">
      <c r="A36" s="20" t="n">
        <v>36606</v>
      </c>
      <c r="B36" s="14" t="n">
        <v>122.56</v>
      </c>
      <c r="C36" s="15" t="n">
        <v>136.75</v>
      </c>
      <c r="D36" s="16" t="n">
        <v>121.62</v>
      </c>
      <c r="E36" s="17" t="n">
        <v>134.94</v>
      </c>
      <c r="F36" s="18" t="n">
        <v>18729200</v>
      </c>
      <c r="G36" s="13" t="n">
        <v>33.59</v>
      </c>
      <c r="I36" s="0" t="n">
        <f aca="false">D36 - C35</f>
        <v>-4.63</v>
      </c>
      <c r="J36" s="0" t="n">
        <f aca="false">D35 - C36</f>
        <v>-14.38</v>
      </c>
      <c r="K36" s="0" t="str">
        <f aca="false">IF(OR(I36&gt;0, J36&gt;0), IF(I36 &gt; 0, "B", "S"), "NA")</f>
        <v>NA</v>
      </c>
      <c r="L36" s="26" t="n">
        <f aca="false">IF(OR(K35="B", K35 = "S"), IF(K35 = "B", E36 - B36, B36 - E36), 0)</f>
        <v>0</v>
      </c>
    </row>
    <row collapsed="false" customFormat="false" customHeight="false" hidden="false" ht="13.3" outlineLevel="0" r="37">
      <c r="A37" s="20" t="n">
        <v>36607</v>
      </c>
      <c r="B37" s="14" t="n">
        <v>132.78</v>
      </c>
      <c r="C37" s="15" t="n">
        <v>144.38</v>
      </c>
      <c r="D37" s="16" t="n">
        <v>131.56</v>
      </c>
      <c r="E37" s="17" t="n">
        <v>144.19</v>
      </c>
      <c r="F37" s="18" t="n">
        <v>20288800</v>
      </c>
      <c r="G37" s="13" t="n">
        <v>35.89</v>
      </c>
      <c r="I37" s="0" t="n">
        <f aca="false">D37 - C36</f>
        <v>-5.19</v>
      </c>
      <c r="J37" s="0" t="n">
        <f aca="false">D36 - C37</f>
        <v>-22.76</v>
      </c>
      <c r="K37" s="0" t="str">
        <f aca="false">IF(OR(I37&gt;0, J37&gt;0), IF(I37 &gt; 0, "B", "S"), "NA")</f>
        <v>NA</v>
      </c>
      <c r="L37" s="26" t="n">
        <f aca="false">IF(OR(K36="B", K36 = "S"), IF(K36 = "B", E37 - B37, B37 - E37), 0)</f>
        <v>0</v>
      </c>
    </row>
    <row collapsed="false" customFormat="false" customHeight="false" hidden="false" ht="13.3" outlineLevel="0" r="38">
      <c r="A38" s="20" t="n">
        <v>36608</v>
      </c>
      <c r="B38" s="14" t="n">
        <v>142</v>
      </c>
      <c r="C38" s="15" t="n">
        <v>150.38</v>
      </c>
      <c r="D38" s="16" t="n">
        <v>140</v>
      </c>
      <c r="E38" s="17" t="n">
        <v>141.31</v>
      </c>
      <c r="F38" s="18" t="n">
        <v>20098000</v>
      </c>
      <c r="G38" s="13" t="n">
        <v>35.18</v>
      </c>
      <c r="I38" s="0" t="n">
        <f aca="false">D38 - C37</f>
        <v>-4.38</v>
      </c>
      <c r="J38" s="0" t="n">
        <f aca="false">D37 - C38</f>
        <v>-18.82</v>
      </c>
      <c r="K38" s="0" t="str">
        <f aca="false">IF(OR(I38&gt;0, J38&gt;0), IF(I38 &gt; 0, "B", "S"), "NA")</f>
        <v>NA</v>
      </c>
      <c r="L38" s="26" t="n">
        <f aca="false">IF(OR(K37="B", K37 = "S"), IF(K37 = "B", E38 - B38, B38 - E38), 0)</f>
        <v>0</v>
      </c>
    </row>
    <row collapsed="false" customFormat="false" customHeight="false" hidden="false" ht="13.3" outlineLevel="0" r="39">
      <c r="A39" s="20" t="n">
        <v>36609</v>
      </c>
      <c r="B39" s="14" t="n">
        <v>142.44</v>
      </c>
      <c r="C39" s="15" t="n">
        <v>143.94</v>
      </c>
      <c r="D39" s="16" t="n">
        <v>135.5</v>
      </c>
      <c r="E39" s="17" t="n">
        <v>138.69</v>
      </c>
      <c r="F39" s="18" t="n">
        <v>15962000</v>
      </c>
      <c r="G39" s="13" t="n">
        <v>34.52</v>
      </c>
      <c r="I39" s="0" t="n">
        <f aca="false">D39 - C38</f>
        <v>-14.88</v>
      </c>
      <c r="J39" s="0" t="n">
        <f aca="false">D38 - C39</f>
        <v>-3.94</v>
      </c>
      <c r="K39" s="0" t="str">
        <f aca="false">IF(OR(I39&gt;0, J39&gt;0), IF(I39 &gt; 0, "B", "S"), "NA")</f>
        <v>NA</v>
      </c>
      <c r="L39" s="26" t="n">
        <f aca="false">IF(OR(K38="B", K38 = "S"), IF(K38 = "B", E39 - B39, B39 - E39), 0)</f>
        <v>0</v>
      </c>
    </row>
    <row collapsed="false" customFormat="false" customHeight="false" hidden="false" ht="13.3" outlineLevel="0" r="40">
      <c r="A40" s="20" t="n">
        <v>36612</v>
      </c>
      <c r="B40" s="14" t="n">
        <v>137.63</v>
      </c>
      <c r="C40" s="15" t="n">
        <v>144.75</v>
      </c>
      <c r="D40" s="16" t="n">
        <v>136.88</v>
      </c>
      <c r="E40" s="17" t="n">
        <v>139.56</v>
      </c>
      <c r="F40" s="18" t="n">
        <v>9976800</v>
      </c>
      <c r="G40" s="13" t="n">
        <v>34.74</v>
      </c>
      <c r="I40" s="0" t="n">
        <f aca="false">D40 - C39</f>
        <v>-7.06</v>
      </c>
      <c r="J40" s="0" t="n">
        <f aca="false">D39 - C40</f>
        <v>-9.25</v>
      </c>
      <c r="K40" s="0" t="str">
        <f aca="false">IF(OR(I40&gt;0, J40&gt;0), IF(I40 &gt; 0, "B", "S"), "NA")</f>
        <v>NA</v>
      </c>
      <c r="L40" s="26" t="n">
        <f aca="false">IF(OR(K39="B", K39 = "S"), IF(K39 = "B", E40 - B40, B40 - E40), 0)</f>
        <v>0</v>
      </c>
    </row>
    <row collapsed="false" customFormat="false" customHeight="false" hidden="false" ht="13.3" outlineLevel="0" r="41">
      <c r="A41" s="20" t="n">
        <v>36613</v>
      </c>
      <c r="B41" s="14" t="n">
        <v>137.25</v>
      </c>
      <c r="C41" s="15" t="n">
        <v>142</v>
      </c>
      <c r="D41" s="16" t="n">
        <v>137.13</v>
      </c>
      <c r="E41" s="17" t="n">
        <v>139.13</v>
      </c>
      <c r="F41" s="18" t="n">
        <v>7253600</v>
      </c>
      <c r="G41" s="13" t="n">
        <v>34.63</v>
      </c>
      <c r="I41" s="0" t="n">
        <f aca="false">D41 - C40</f>
        <v>-7.62</v>
      </c>
      <c r="J41" s="0" t="n">
        <f aca="false">D40 - C41</f>
        <v>-5.12</v>
      </c>
      <c r="K41" s="0" t="str">
        <f aca="false">IF(OR(I41&gt;0, J41&gt;0), IF(I41 &gt; 0, "B", "S"), "NA")</f>
        <v>NA</v>
      </c>
      <c r="L41" s="26" t="n">
        <f aca="false">IF(OR(K40="B", K40 = "S"), IF(K40 = "B", E41 - B41, B41 - E41), 0)</f>
        <v>0</v>
      </c>
    </row>
    <row collapsed="false" customFormat="false" customHeight="false" hidden="false" ht="13.3" outlineLevel="0" r="42">
      <c r="A42" s="20" t="n">
        <v>36614</v>
      </c>
      <c r="B42" s="14" t="n">
        <v>139.38</v>
      </c>
      <c r="C42" s="15" t="n">
        <v>139.44</v>
      </c>
      <c r="D42" s="16" t="n">
        <v>133.83</v>
      </c>
      <c r="E42" s="17" t="n">
        <v>135.94</v>
      </c>
      <c r="F42" s="18" t="n">
        <v>8568800</v>
      </c>
      <c r="G42" s="13" t="n">
        <v>33.84</v>
      </c>
      <c r="I42" s="0" t="n">
        <f aca="false">D42 - C41</f>
        <v>-8.16999999999999</v>
      </c>
      <c r="J42" s="0" t="n">
        <f aca="false">D41 - C42</f>
        <v>-2.31</v>
      </c>
      <c r="K42" s="0" t="str">
        <f aca="false">IF(OR(I42&gt;0, J42&gt;0), IF(I42 &gt; 0, "B", "S"), "NA")</f>
        <v>NA</v>
      </c>
      <c r="L42" s="26" t="n">
        <f aca="false">IF(OR(K41="B", K41 = "S"), IF(K41 = "B", E42 - B42, B42 - E42), 0)</f>
        <v>0</v>
      </c>
    </row>
    <row collapsed="false" customFormat="false" customHeight="false" hidden="false" ht="13.3" outlineLevel="0" r="43">
      <c r="A43" s="20" t="n">
        <v>36615</v>
      </c>
      <c r="B43" s="14" t="n">
        <v>133.56</v>
      </c>
      <c r="C43" s="15" t="n">
        <v>137.69</v>
      </c>
      <c r="D43" s="16" t="n">
        <v>125.44</v>
      </c>
      <c r="E43" s="17" t="n">
        <v>125.75</v>
      </c>
      <c r="F43" s="18" t="n">
        <v>14800000</v>
      </c>
      <c r="G43" s="13" t="n">
        <v>31.3</v>
      </c>
      <c r="I43" s="0" t="n">
        <f aca="false">D43 - C42</f>
        <v>-14</v>
      </c>
      <c r="J43" s="0" t="n">
        <f aca="false">D42 - C43</f>
        <v>-3.85999999999999</v>
      </c>
      <c r="K43" s="0" t="str">
        <f aca="false">IF(OR(I43&gt;0, J43&gt;0), IF(I43 &gt; 0, "B", "S"), "NA")</f>
        <v>NA</v>
      </c>
      <c r="L43" s="26" t="n">
        <f aca="false">IF(OR(K42="B", K42 = "S"), IF(K42 = "B", E43 - B43, B43 - E43), 0)</f>
        <v>0</v>
      </c>
    </row>
    <row collapsed="false" customFormat="false" customHeight="false" hidden="false" ht="13.3" outlineLevel="0" r="44">
      <c r="A44" s="20" t="n">
        <v>36616</v>
      </c>
      <c r="B44" s="14" t="n">
        <v>127.44</v>
      </c>
      <c r="C44" s="15" t="n">
        <v>137.25</v>
      </c>
      <c r="D44" s="16" t="n">
        <v>126</v>
      </c>
      <c r="E44" s="17" t="n">
        <v>135.81</v>
      </c>
      <c r="F44" s="18" t="n">
        <v>14457600</v>
      </c>
      <c r="G44" s="13" t="n">
        <v>33.81</v>
      </c>
      <c r="I44" s="0" t="n">
        <f aca="false">D44 - C43</f>
        <v>-11.69</v>
      </c>
      <c r="J44" s="0" t="n">
        <f aca="false">D43 - C44</f>
        <v>-11.81</v>
      </c>
      <c r="K44" s="0" t="str">
        <f aca="false">IF(OR(I44&gt;0, J44&gt;0), IF(I44 &gt; 0, "B", "S"), "NA")</f>
        <v>NA</v>
      </c>
      <c r="L44" s="26" t="n">
        <f aca="false">IF(OR(K43="B", K43 = "S"), IF(K43 = "B", E44 - B44, B44 - E44), 0)</f>
        <v>0</v>
      </c>
    </row>
    <row collapsed="false" customFormat="false" customHeight="false" hidden="false" ht="13.3" outlineLevel="0" r="45">
      <c r="A45" s="20" t="n">
        <v>36619</v>
      </c>
      <c r="B45" s="14" t="n">
        <v>135.5</v>
      </c>
      <c r="C45" s="15" t="n">
        <v>139.5</v>
      </c>
      <c r="D45" s="16" t="n">
        <v>129.44</v>
      </c>
      <c r="E45" s="17" t="n">
        <v>133.31</v>
      </c>
      <c r="F45" s="18" t="n">
        <v>11742400</v>
      </c>
      <c r="G45" s="13" t="n">
        <v>33.19</v>
      </c>
      <c r="I45" s="0" t="n">
        <f aca="false">D45 - C44</f>
        <v>-7.81</v>
      </c>
      <c r="J45" s="0" t="n">
        <f aca="false">D44 - C45</f>
        <v>-13.5</v>
      </c>
      <c r="K45" s="0" t="str">
        <f aca="false">IF(OR(I45&gt;0, J45&gt;0), IF(I45 &gt; 0, "B", "S"), "NA")</f>
        <v>NA</v>
      </c>
      <c r="L45" s="26" t="n">
        <f aca="false">IF(OR(K44="B", K44 = "S"), IF(K44 = "B", E45 - B45, B45 - E45), 0)</f>
        <v>0</v>
      </c>
    </row>
    <row collapsed="false" customFormat="false" customHeight="false" hidden="false" ht="13.3" outlineLevel="0" r="46">
      <c r="A46" s="20" t="n">
        <v>36620</v>
      </c>
      <c r="B46" s="14" t="n">
        <v>132.63</v>
      </c>
      <c r="C46" s="15" t="n">
        <v>133</v>
      </c>
      <c r="D46" s="16" t="n">
        <v>116.75</v>
      </c>
      <c r="E46" s="17" t="n">
        <v>127.31</v>
      </c>
      <c r="F46" s="18" t="n">
        <v>23596400</v>
      </c>
      <c r="G46" s="13" t="n">
        <v>31.69</v>
      </c>
      <c r="I46" s="0" t="n">
        <f aca="false">D46 - C45</f>
        <v>-22.75</v>
      </c>
      <c r="J46" s="0" t="n">
        <f aca="false">D45 - C46</f>
        <v>-3.56</v>
      </c>
      <c r="K46" s="0" t="str">
        <f aca="false">IF(OR(I46&gt;0, J46&gt;0), IF(I46 &gt; 0, "B", "S"), "NA")</f>
        <v>NA</v>
      </c>
      <c r="L46" s="26" t="n">
        <f aca="false">IF(OR(K45="B", K45 = "S"), IF(K45 = "B", E46 - B46, B46 - E46), 0)</f>
        <v>0</v>
      </c>
    </row>
    <row collapsed="false" customFormat="false" customHeight="false" hidden="false" ht="13.3" outlineLevel="0" r="47">
      <c r="A47" s="20" t="n">
        <v>36621</v>
      </c>
      <c r="B47" s="14" t="n">
        <v>126.47</v>
      </c>
      <c r="C47" s="15" t="n">
        <v>132.88</v>
      </c>
      <c r="D47" s="16" t="n">
        <v>124</v>
      </c>
      <c r="E47" s="17" t="n">
        <v>130.38</v>
      </c>
      <c r="F47" s="18" t="n">
        <v>16359200</v>
      </c>
      <c r="G47" s="13" t="n">
        <v>32.46</v>
      </c>
      <c r="I47" s="0" t="n">
        <f aca="false">D47 - C46</f>
        <v>-9</v>
      </c>
      <c r="J47" s="0" t="n">
        <f aca="false">D46 - C47</f>
        <v>-16.13</v>
      </c>
      <c r="K47" s="0" t="str">
        <f aca="false">IF(OR(I47&gt;0, J47&gt;0), IF(I47 &gt; 0, "B", "S"), "NA")</f>
        <v>NA</v>
      </c>
      <c r="L47" s="26" t="n">
        <f aca="false">IF(OR(K46="B", K46 = "S"), IF(K46 = "B", E47 - B47, B47 - E47), 0)</f>
        <v>0</v>
      </c>
    </row>
    <row collapsed="false" customFormat="false" customHeight="false" hidden="false" ht="13.3" outlineLevel="0" r="48">
      <c r="A48" s="20" t="n">
        <v>36622</v>
      </c>
      <c r="B48" s="14" t="n">
        <v>130.63</v>
      </c>
      <c r="C48" s="15" t="n">
        <v>134.5</v>
      </c>
      <c r="D48" s="16" t="n">
        <v>123.25</v>
      </c>
      <c r="E48" s="17" t="n">
        <v>125.19</v>
      </c>
      <c r="F48" s="18" t="n">
        <v>9290800</v>
      </c>
      <c r="G48" s="13" t="n">
        <v>31.16</v>
      </c>
      <c r="I48" s="0" t="n">
        <f aca="false">D48 - C47</f>
        <v>-9.63</v>
      </c>
      <c r="J48" s="0" t="n">
        <f aca="false">D47 - C48</f>
        <v>-10.5</v>
      </c>
      <c r="K48" s="0" t="str">
        <f aca="false">IF(OR(I48&gt;0, J48&gt;0), IF(I48 &gt; 0, "B", "S"), "NA")</f>
        <v>NA</v>
      </c>
      <c r="L48" s="26" t="n">
        <f aca="false">IF(OR(K47="B", K47 = "S"), IF(K47 = "B", E48 - B48, B48 - E48), 0)</f>
        <v>0</v>
      </c>
    </row>
    <row collapsed="false" customFormat="false" customHeight="false" hidden="false" ht="13.3" outlineLevel="0" r="49">
      <c r="A49" s="20" t="n">
        <v>36623</v>
      </c>
      <c r="B49" s="14" t="n">
        <v>127.25</v>
      </c>
      <c r="C49" s="15" t="n">
        <v>131.88</v>
      </c>
      <c r="D49" s="16" t="n">
        <v>125.5</v>
      </c>
      <c r="E49" s="17" t="n">
        <v>131.75</v>
      </c>
      <c r="F49" s="18" t="n">
        <v>8668800</v>
      </c>
      <c r="G49" s="13" t="n">
        <v>32.8</v>
      </c>
      <c r="I49" s="0" t="n">
        <f aca="false">D49 - C48</f>
        <v>-9</v>
      </c>
      <c r="J49" s="0" t="n">
        <f aca="false">D48 - C49</f>
        <v>-8.63</v>
      </c>
      <c r="K49" s="0" t="str">
        <f aca="false">IF(OR(I49&gt;0, J49&gt;0), IF(I49 &gt; 0, "B", "S"), "NA")</f>
        <v>NA</v>
      </c>
      <c r="L49" s="26" t="n">
        <f aca="false">IF(OR(K48="B", K48 = "S"), IF(K48 = "B", E49 - B49, B49 - E49), 0)</f>
        <v>0</v>
      </c>
    </row>
    <row collapsed="false" customFormat="false" customHeight="false" hidden="false" ht="13.3" outlineLevel="0" r="50">
      <c r="A50" s="20" t="n">
        <v>36626</v>
      </c>
      <c r="B50" s="14" t="n">
        <v>131.69</v>
      </c>
      <c r="C50" s="15" t="n">
        <v>132.75</v>
      </c>
      <c r="D50" s="16" t="n">
        <v>124.75</v>
      </c>
      <c r="E50" s="17" t="n">
        <v>125</v>
      </c>
      <c r="F50" s="18" t="n">
        <v>7592400</v>
      </c>
      <c r="G50" s="13" t="n">
        <v>31.12</v>
      </c>
      <c r="I50" s="0" t="n">
        <f aca="false">D50 - C49</f>
        <v>-7.13</v>
      </c>
      <c r="J50" s="0" t="n">
        <f aca="false">D49 - C50</f>
        <v>-7.25</v>
      </c>
      <c r="K50" s="0" t="str">
        <f aca="false">IF(OR(I50&gt;0, J50&gt;0), IF(I50 &gt; 0, "B", "S"), "NA")</f>
        <v>NA</v>
      </c>
      <c r="L50" s="26" t="n">
        <f aca="false">IF(OR(K49="B", K49 = "S"), IF(K49 = "B", E50 - B50, B50 - E50), 0)</f>
        <v>0</v>
      </c>
    </row>
    <row collapsed="false" customFormat="false" customHeight="false" hidden="false" ht="13.3" outlineLevel="0" r="51">
      <c r="A51" s="20" t="n">
        <v>36627</v>
      </c>
      <c r="B51" s="14" t="n">
        <v>123.5</v>
      </c>
      <c r="C51" s="15" t="n">
        <v>124.87</v>
      </c>
      <c r="D51" s="16" t="n">
        <v>118.06</v>
      </c>
      <c r="E51" s="17" t="n">
        <v>119.44</v>
      </c>
      <c r="F51" s="18" t="n">
        <v>19368000</v>
      </c>
      <c r="G51" s="13" t="n">
        <v>29.73</v>
      </c>
      <c r="I51" s="0" t="n">
        <f aca="false">D51 - C50</f>
        <v>-14.69</v>
      </c>
      <c r="J51" s="0" t="n">
        <f aca="false">D50 - C51</f>
        <v>-0.120000000000005</v>
      </c>
      <c r="K51" s="0" t="str">
        <f aca="false">IF(OR(I51&gt;0, J51&gt;0), IF(I51 &gt; 0, "B", "S"), "NA")</f>
        <v>NA</v>
      </c>
      <c r="L51" s="26" t="n">
        <f aca="false">IF(OR(K50="B", K50 = "S"), IF(K50 = "B", E51 - B51, B51 - E51), 0)</f>
        <v>0</v>
      </c>
    </row>
    <row collapsed="false" customFormat="false" customHeight="false" hidden="false" ht="13.3" outlineLevel="0" r="52">
      <c r="A52" s="20" t="n">
        <v>36628</v>
      </c>
      <c r="B52" s="14" t="n">
        <v>119</v>
      </c>
      <c r="C52" s="15" t="n">
        <v>119</v>
      </c>
      <c r="D52" s="16" t="n">
        <v>104.87</v>
      </c>
      <c r="E52" s="17" t="n">
        <v>109.25</v>
      </c>
      <c r="F52" s="18" t="n">
        <v>33618800</v>
      </c>
      <c r="G52" s="13" t="n">
        <v>27.2</v>
      </c>
      <c r="I52" s="0" t="n">
        <f aca="false">D52 - C51</f>
        <v>-20</v>
      </c>
      <c r="J52" s="0" t="n">
        <f aca="false">D51 - C52</f>
        <v>-0.939999999999998</v>
      </c>
      <c r="K52" s="0" t="str">
        <f aca="false">IF(OR(I52&gt;0, J52&gt;0), IF(I52 &gt; 0, "B", "S"), "NA")</f>
        <v>NA</v>
      </c>
      <c r="L52" s="26" t="n">
        <f aca="false">IF(OR(K51="B", K51 = "S"), IF(K51 = "B", E52 - B52, B52 - E52), 0)</f>
        <v>0</v>
      </c>
    </row>
    <row collapsed="false" customFormat="false" customHeight="false" hidden="false" ht="13.3" outlineLevel="0" r="53">
      <c r="A53" s="20" t="n">
        <v>36629</v>
      </c>
      <c r="B53" s="14" t="n">
        <v>111.5</v>
      </c>
      <c r="C53" s="15" t="n">
        <v>120</v>
      </c>
      <c r="D53" s="16" t="n">
        <v>108.5</v>
      </c>
      <c r="E53" s="17" t="n">
        <v>113.81</v>
      </c>
      <c r="F53" s="18" t="n">
        <v>18923600</v>
      </c>
      <c r="G53" s="13" t="n">
        <v>28.33</v>
      </c>
      <c r="I53" s="0" t="n">
        <f aca="false">D53 - C52</f>
        <v>-10.5</v>
      </c>
      <c r="J53" s="0" t="n">
        <f aca="false">D52 - C53</f>
        <v>-15.13</v>
      </c>
      <c r="K53" s="0" t="str">
        <f aca="false">IF(OR(I53&gt;0, J53&gt;0), IF(I53 &gt; 0, "B", "S"), "NA")</f>
        <v>NA</v>
      </c>
      <c r="L53" s="26" t="n">
        <f aca="false">IF(OR(K52="B", K52 = "S"), IF(K52 = "B", E53 - B53, B53 - E53), 0)</f>
        <v>0</v>
      </c>
    </row>
    <row collapsed="false" customFormat="false" customHeight="false" hidden="false" ht="13.3" outlineLevel="0" r="54">
      <c r="A54" s="20" t="n">
        <v>36630</v>
      </c>
      <c r="B54" s="14" t="n">
        <v>109.31</v>
      </c>
      <c r="C54" s="15" t="n">
        <v>118</v>
      </c>
      <c r="D54" s="16" t="n">
        <v>109</v>
      </c>
      <c r="E54" s="17" t="n">
        <v>111.87</v>
      </c>
      <c r="F54" s="18" t="n">
        <v>23845600</v>
      </c>
      <c r="G54" s="13" t="n">
        <v>27.85</v>
      </c>
      <c r="I54" s="0" t="n">
        <f aca="false">D54 - C53</f>
        <v>-11</v>
      </c>
      <c r="J54" s="0" t="n">
        <f aca="false">D53 - C54</f>
        <v>-9.5</v>
      </c>
      <c r="K54" s="0" t="str">
        <f aca="false">IF(OR(I54&gt;0, J54&gt;0), IF(I54 &gt; 0, "B", "S"), "NA")</f>
        <v>NA</v>
      </c>
      <c r="L54" s="26" t="n">
        <f aca="false">IF(OR(K53="B", K53 = "S"), IF(K53 = "B", E54 - B54, B54 - E54), 0)</f>
        <v>0</v>
      </c>
    </row>
    <row collapsed="false" customFormat="false" customHeight="false" hidden="false" ht="13.3" outlineLevel="0" r="55">
      <c r="A55" s="20" t="n">
        <v>36633</v>
      </c>
      <c r="B55" s="14" t="n">
        <v>109.5</v>
      </c>
      <c r="C55" s="15" t="n">
        <v>123.94</v>
      </c>
      <c r="D55" s="16" t="n">
        <v>109.06</v>
      </c>
      <c r="E55" s="17" t="n">
        <v>123.87</v>
      </c>
      <c r="F55" s="18" t="n">
        <v>14642400</v>
      </c>
      <c r="G55" s="13" t="n">
        <v>30.84</v>
      </c>
      <c r="I55" s="0" t="n">
        <f aca="false">D55 - C54</f>
        <v>-8.94</v>
      </c>
      <c r="J55" s="0" t="n">
        <f aca="false">D54 - C55</f>
        <v>-14.94</v>
      </c>
      <c r="K55" s="0" t="str">
        <f aca="false">IF(OR(I55&gt;0, J55&gt;0), IF(I55 &gt; 0, "B", "S"), "NA")</f>
        <v>NA</v>
      </c>
      <c r="L55" s="26" t="n">
        <f aca="false">IF(OR(K54="B", K54 = "S"), IF(K54 = "B", E55 - B55, B55 - E55), 0)</f>
        <v>0</v>
      </c>
    </row>
    <row collapsed="false" customFormat="false" customHeight="false" hidden="false" ht="13.3" outlineLevel="0" r="56">
      <c r="A56" s="20" t="n">
        <v>36634</v>
      </c>
      <c r="B56" s="14" t="n">
        <v>123.5</v>
      </c>
      <c r="C56" s="15" t="n">
        <v>126.87</v>
      </c>
      <c r="D56" s="16" t="n">
        <v>119.37</v>
      </c>
      <c r="E56" s="17" t="n">
        <v>126.87</v>
      </c>
      <c r="F56" s="18" t="n">
        <v>13962400</v>
      </c>
      <c r="G56" s="13" t="n">
        <v>31.58</v>
      </c>
      <c r="I56" s="0" t="n">
        <f aca="false">D56 - C55</f>
        <v>-4.56999999999999</v>
      </c>
      <c r="J56" s="0" t="n">
        <f aca="false">D55 - C56</f>
        <v>-17.81</v>
      </c>
      <c r="K56" s="0" t="str">
        <f aca="false">IF(OR(I56&gt;0, J56&gt;0), IF(I56 &gt; 0, "B", "S"), "NA")</f>
        <v>NA</v>
      </c>
      <c r="L56" s="26" t="n">
        <f aca="false">IF(OR(K55="B", K55 = "S"), IF(K55 = "B", E56 - B56, B56 - E56), 0)</f>
        <v>0</v>
      </c>
    </row>
    <row collapsed="false" customFormat="false" customHeight="false" hidden="false" ht="13.3" outlineLevel="0" r="57">
      <c r="A57" s="20" t="n">
        <v>36635</v>
      </c>
      <c r="B57" s="14" t="n">
        <v>126.19</v>
      </c>
      <c r="C57" s="15" t="n">
        <v>130.25</v>
      </c>
      <c r="D57" s="16" t="n">
        <v>119.75</v>
      </c>
      <c r="E57" s="17" t="n">
        <v>121.12</v>
      </c>
      <c r="F57" s="18" t="n">
        <v>18586400</v>
      </c>
      <c r="G57" s="13" t="n">
        <v>30.15</v>
      </c>
      <c r="I57" s="0" t="n">
        <f aca="false">D57 - C56</f>
        <v>-7.12</v>
      </c>
      <c r="J57" s="0" t="n">
        <f aca="false">D56 - C57</f>
        <v>-10.88</v>
      </c>
      <c r="K57" s="0" t="str">
        <f aca="false">IF(OR(I57&gt;0, J57&gt;0), IF(I57 &gt; 0, "B", "S"), "NA")</f>
        <v>NA</v>
      </c>
      <c r="L57" s="26" t="n">
        <f aca="false">IF(OR(K56="B", K56 = "S"), IF(K56 = "B", E57 - B57, B57 - E57), 0)</f>
        <v>0</v>
      </c>
    </row>
    <row collapsed="false" customFormat="false" customHeight="false" hidden="false" ht="13.3" outlineLevel="0" r="58">
      <c r="A58" s="20" t="n">
        <v>36636</v>
      </c>
      <c r="B58" s="14" t="n">
        <v>123.69</v>
      </c>
      <c r="C58" s="15" t="n">
        <v>124.75</v>
      </c>
      <c r="D58" s="16" t="n">
        <v>117.06</v>
      </c>
      <c r="E58" s="17" t="n">
        <v>118.87</v>
      </c>
      <c r="F58" s="18" t="n">
        <v>25806800</v>
      </c>
      <c r="G58" s="13" t="n">
        <v>29.59</v>
      </c>
      <c r="I58" s="0" t="n">
        <f aca="false">D58 - C57</f>
        <v>-13.19</v>
      </c>
      <c r="J58" s="0" t="n">
        <f aca="false">D57 - C58</f>
        <v>-5</v>
      </c>
      <c r="K58" s="0" t="str">
        <f aca="false">IF(OR(I58&gt;0, J58&gt;0), IF(I58 &gt; 0, "B", "S"), "NA")</f>
        <v>NA</v>
      </c>
      <c r="L58" s="26" t="n">
        <f aca="false">IF(OR(K57="B", K57 = "S"), IF(K57 = "B", E58 - B58, B58 - E58), 0)</f>
        <v>0</v>
      </c>
    </row>
    <row collapsed="false" customFormat="false" customHeight="false" hidden="false" ht="13.3" outlineLevel="0" r="59">
      <c r="A59" s="20" t="n">
        <v>36640</v>
      </c>
      <c r="B59" s="14" t="n">
        <v>115</v>
      </c>
      <c r="C59" s="15" t="n">
        <v>120.5</v>
      </c>
      <c r="D59" s="16" t="n">
        <v>114.75</v>
      </c>
      <c r="E59" s="17" t="n">
        <v>120.5</v>
      </c>
      <c r="F59" s="18" t="n">
        <v>15845600</v>
      </c>
      <c r="G59" s="13" t="n">
        <v>30</v>
      </c>
      <c r="I59" s="0" t="n">
        <f aca="false">D59 - C58</f>
        <v>-10</v>
      </c>
      <c r="J59" s="0" t="n">
        <f aca="false">D58 - C59</f>
        <v>-3.44</v>
      </c>
      <c r="K59" s="0" t="str">
        <f aca="false">IF(OR(I59&gt;0, J59&gt;0), IF(I59 &gt; 0, "B", "S"), "NA")</f>
        <v>NA</v>
      </c>
      <c r="L59" s="26" t="n">
        <f aca="false">IF(OR(K58="B", K58 = "S"), IF(K58 = "B", E59 - B59, B59 - E59), 0)</f>
        <v>0</v>
      </c>
    </row>
    <row collapsed="false" customFormat="false" customHeight="false" hidden="false" ht="13.3" outlineLevel="0" r="60">
      <c r="A60" s="20" t="n">
        <v>36641</v>
      </c>
      <c r="B60" s="14" t="n">
        <v>122.12</v>
      </c>
      <c r="C60" s="15" t="n">
        <v>128.75</v>
      </c>
      <c r="D60" s="16" t="n">
        <v>122.06</v>
      </c>
      <c r="E60" s="17" t="n">
        <v>128.31</v>
      </c>
      <c r="F60" s="18" t="n">
        <v>14002400</v>
      </c>
      <c r="G60" s="13" t="n">
        <v>31.94</v>
      </c>
      <c r="I60" s="0" t="n">
        <f aca="false">D60 - C59</f>
        <v>1.56</v>
      </c>
      <c r="J60" s="0" t="n">
        <f aca="false">D59 - C60</f>
        <v>-14</v>
      </c>
      <c r="K60" s="0" t="str">
        <f aca="false">IF(OR(I60&gt;0, J60&gt;0), IF(I60 &gt; 0, "B", "S"), "NA")</f>
        <v>B</v>
      </c>
      <c r="L60" s="26" t="n">
        <f aca="false">IF(OR(K59="B", K59 = "S"), IF(K59 = "B", E60 - B60, B60 - E60), 0)</f>
        <v>0</v>
      </c>
    </row>
    <row collapsed="false" customFormat="false" customHeight="false" hidden="false" ht="13.3" outlineLevel="0" r="61">
      <c r="A61" s="20" t="n">
        <v>36642</v>
      </c>
      <c r="B61" s="14" t="n">
        <v>126.62</v>
      </c>
      <c r="C61" s="15" t="n">
        <v>128</v>
      </c>
      <c r="D61" s="16" t="n">
        <v>120</v>
      </c>
      <c r="E61" s="17" t="n">
        <v>121.31</v>
      </c>
      <c r="F61" s="18" t="n">
        <v>13117600</v>
      </c>
      <c r="G61" s="13" t="n">
        <v>30.2</v>
      </c>
      <c r="I61" s="0" t="n">
        <f aca="false">D61 - C60</f>
        <v>-8.75</v>
      </c>
      <c r="J61" s="0" t="n">
        <f aca="false">D60 - C61</f>
        <v>-5.94</v>
      </c>
      <c r="K61" s="0" t="str">
        <f aca="false">IF(OR(I61&gt;0, J61&gt;0), IF(I61 &gt; 0, "B", "S"), "NA")</f>
        <v>NA</v>
      </c>
      <c r="L61" s="26" t="n">
        <f aca="false">IF(OR(K60="B", K60 = "S"), IF(K60 = "B", E61 - B61, B61 - E61), 0)</f>
        <v>-5.31</v>
      </c>
    </row>
    <row collapsed="false" customFormat="false" customHeight="false" hidden="false" ht="13.3" outlineLevel="0" r="62">
      <c r="A62" s="20" t="n">
        <v>36643</v>
      </c>
      <c r="B62" s="14" t="n">
        <v>117.19</v>
      </c>
      <c r="C62" s="15" t="n">
        <v>127</v>
      </c>
      <c r="D62" s="16" t="n">
        <v>116.58</v>
      </c>
      <c r="E62" s="17" t="n">
        <v>126.75</v>
      </c>
      <c r="F62" s="18" t="n">
        <v>11678000</v>
      </c>
      <c r="G62" s="13" t="n">
        <v>31.55</v>
      </c>
      <c r="I62" s="0" t="n">
        <f aca="false">D62 - C61</f>
        <v>-11.42</v>
      </c>
      <c r="J62" s="0" t="n">
        <f aca="false">D61 - C62</f>
        <v>-7</v>
      </c>
      <c r="K62" s="0" t="str">
        <f aca="false">IF(OR(I62&gt;0, J62&gt;0), IF(I62 &gt; 0, "B", "S"), "NA")</f>
        <v>NA</v>
      </c>
      <c r="L62" s="26" t="n">
        <f aca="false">IF(OR(K61="B", K61 = "S"), IF(K61 = "B", E62 - B62, B62 - E62), 0)</f>
        <v>0</v>
      </c>
    </row>
    <row collapsed="false" customFormat="false" customHeight="false" hidden="false" ht="13.3" outlineLevel="0" r="63">
      <c r="A63" s="20" t="n">
        <v>36644</v>
      </c>
      <c r="B63" s="14" t="n">
        <v>127.12</v>
      </c>
      <c r="C63" s="15" t="n">
        <v>127.5</v>
      </c>
      <c r="D63" s="16" t="n">
        <v>121.31</v>
      </c>
      <c r="E63" s="17" t="n">
        <v>124.06</v>
      </c>
      <c r="F63" s="18" t="n">
        <v>8932400</v>
      </c>
      <c r="G63" s="13" t="n">
        <v>30.88</v>
      </c>
      <c r="I63" s="0" t="n">
        <f aca="false">D63 - C62</f>
        <v>-5.69</v>
      </c>
      <c r="J63" s="0" t="n">
        <f aca="false">D62 - C63</f>
        <v>-10.92</v>
      </c>
      <c r="K63" s="0" t="str">
        <f aca="false">IF(OR(I63&gt;0, J63&gt;0), IF(I63 &gt; 0, "B", "S"), "NA")</f>
        <v>NA</v>
      </c>
      <c r="L63" s="26" t="n">
        <f aca="false">IF(OR(K62="B", K62 = "S"), IF(K62 = "B", E63 - B63, B63 - E63), 0)</f>
        <v>0</v>
      </c>
    </row>
    <row collapsed="false" customFormat="false" customHeight="false" hidden="false" ht="13.3" outlineLevel="0" r="64">
      <c r="A64" s="20" t="n">
        <v>36647</v>
      </c>
      <c r="B64" s="14" t="n">
        <v>124.87</v>
      </c>
      <c r="C64" s="15" t="n">
        <v>125.12</v>
      </c>
      <c r="D64" s="16" t="n">
        <v>121.87</v>
      </c>
      <c r="E64" s="17" t="n">
        <v>124.31</v>
      </c>
      <c r="F64" s="18" t="n">
        <v>8100000</v>
      </c>
      <c r="G64" s="13" t="n">
        <v>30.94</v>
      </c>
      <c r="I64" s="0" t="n">
        <f aca="false">D64 - C63</f>
        <v>-5.63</v>
      </c>
      <c r="J64" s="0" t="n">
        <f aca="false">D63 - C64</f>
        <v>-3.81</v>
      </c>
      <c r="K64" s="0" t="str">
        <f aca="false">IF(OR(I64&gt;0, J64&gt;0), IF(I64 &gt; 0, "B", "S"), "NA")</f>
        <v>NA</v>
      </c>
      <c r="L64" s="26" t="n">
        <f aca="false">IF(OR(K63="B", K63 = "S"), IF(K63 = "B", E64 - B64, B64 - E64), 0)</f>
        <v>0</v>
      </c>
    </row>
    <row collapsed="false" customFormat="false" customHeight="false" hidden="false" ht="13.3" outlineLevel="0" r="65">
      <c r="A65" s="20" t="n">
        <v>36648</v>
      </c>
      <c r="B65" s="14" t="n">
        <v>123.25</v>
      </c>
      <c r="C65" s="15" t="n">
        <v>126.25</v>
      </c>
      <c r="D65" s="16" t="n">
        <v>117.5</v>
      </c>
      <c r="E65" s="17" t="n">
        <v>117.87</v>
      </c>
      <c r="F65" s="18" t="n">
        <v>8446400</v>
      </c>
      <c r="G65" s="13" t="n">
        <v>29.34</v>
      </c>
      <c r="I65" s="0" t="n">
        <f aca="false">D65 - C64</f>
        <v>-7.62</v>
      </c>
      <c r="J65" s="0" t="n">
        <f aca="false">D64 - C65</f>
        <v>-4.38</v>
      </c>
      <c r="K65" s="0" t="str">
        <f aca="false">IF(OR(I65&gt;0, J65&gt;0), IF(I65 &gt; 0, "B", "S"), "NA")</f>
        <v>NA</v>
      </c>
      <c r="L65" s="26" t="n">
        <f aca="false">IF(OR(K64="B", K64 = "S"), IF(K64 = "B", E65 - B65, B65 - E65), 0)</f>
        <v>0</v>
      </c>
    </row>
    <row collapsed="false" customFormat="false" customHeight="false" hidden="false" ht="13.3" outlineLevel="0" r="66">
      <c r="A66" s="20" t="n">
        <v>36649</v>
      </c>
      <c r="B66" s="14" t="n">
        <v>118.94</v>
      </c>
      <c r="C66" s="15" t="n">
        <v>121.25</v>
      </c>
      <c r="D66" s="16" t="n">
        <v>111.62</v>
      </c>
      <c r="E66" s="17" t="n">
        <v>115.06</v>
      </c>
      <c r="F66" s="18" t="n">
        <v>17500000</v>
      </c>
      <c r="G66" s="13" t="n">
        <v>28.64</v>
      </c>
      <c r="I66" s="0" t="n">
        <f aca="false">D66 - C65</f>
        <v>-14.63</v>
      </c>
      <c r="J66" s="0" t="n">
        <f aca="false">D65 - C66</f>
        <v>-3.75</v>
      </c>
      <c r="K66" s="0" t="str">
        <f aca="false">IF(OR(I66&gt;0, J66&gt;0), IF(I66 &gt; 0, "B", "S"), "NA")</f>
        <v>NA</v>
      </c>
      <c r="L66" s="26" t="n">
        <f aca="false">IF(OR(K65="B", K65 = "S"), IF(K65 = "B", E66 - B66, B66 - E66), 0)</f>
        <v>0</v>
      </c>
    </row>
    <row collapsed="false" customFormat="false" customHeight="false" hidden="false" ht="13.3" outlineLevel="0" r="67">
      <c r="A67" s="20" t="n">
        <v>36650</v>
      </c>
      <c r="B67" s="14" t="n">
        <v>115.12</v>
      </c>
      <c r="C67" s="15" t="n">
        <v>115.25</v>
      </c>
      <c r="D67" s="16" t="n">
        <v>110.56</v>
      </c>
      <c r="E67" s="17" t="n">
        <v>110.69</v>
      </c>
      <c r="F67" s="18" t="n">
        <v>14284400</v>
      </c>
      <c r="G67" s="13" t="n">
        <v>27.55</v>
      </c>
      <c r="I67" s="0" t="n">
        <f aca="false">D67 - C66</f>
        <v>-10.69</v>
      </c>
      <c r="J67" s="0" t="n">
        <f aca="false">D66 - C67</f>
        <v>-3.63</v>
      </c>
      <c r="K67" s="0" t="str">
        <f aca="false">IF(OR(I67&gt;0, J67&gt;0), IF(I67 &gt; 0, "B", "S"), "NA")</f>
        <v>NA</v>
      </c>
      <c r="L67" s="26" t="n">
        <f aca="false">IF(OR(K66="B", K66 = "S"), IF(K66 = "B", E67 - B67, B67 - E67), 0)</f>
        <v>0</v>
      </c>
    </row>
    <row collapsed="false" customFormat="false" customHeight="false" hidden="false" ht="13.3" outlineLevel="0" r="68">
      <c r="A68" s="20" t="n">
        <v>36651</v>
      </c>
      <c r="B68" s="14" t="n">
        <v>110.81</v>
      </c>
      <c r="C68" s="15" t="n">
        <v>114.75</v>
      </c>
      <c r="D68" s="16" t="n">
        <v>110.72</v>
      </c>
      <c r="E68" s="17" t="n">
        <v>113.12</v>
      </c>
      <c r="F68" s="18" t="n">
        <v>10160000</v>
      </c>
      <c r="G68" s="13" t="n">
        <v>28.16</v>
      </c>
      <c r="I68" s="0" t="n">
        <f aca="false">D68 - C67</f>
        <v>-4.53</v>
      </c>
      <c r="J68" s="0" t="n">
        <f aca="false">D67 - C68</f>
        <v>-4.19</v>
      </c>
      <c r="K68" s="0" t="str">
        <f aca="false">IF(OR(I68&gt;0, J68&gt;0), IF(I68 &gt; 0, "B", "S"), "NA")</f>
        <v>NA</v>
      </c>
      <c r="L68" s="26" t="n">
        <f aca="false">IF(OR(K67="B", K67 = "S"), IF(K67 = "B", E68 - B68, B68 - E68), 0)</f>
        <v>0</v>
      </c>
    </row>
    <row collapsed="false" customFormat="false" customHeight="false" hidden="false" ht="13.3" outlineLevel="0" r="69">
      <c r="A69" s="20" t="n">
        <v>36654</v>
      </c>
      <c r="B69" s="14" t="n">
        <v>112.09</v>
      </c>
      <c r="C69" s="15" t="n">
        <v>113.69</v>
      </c>
      <c r="D69" s="16" t="n">
        <v>110</v>
      </c>
      <c r="E69" s="17" t="n">
        <v>110.12</v>
      </c>
      <c r="F69" s="18" t="n">
        <v>6605600</v>
      </c>
      <c r="G69" s="13" t="n">
        <v>27.41</v>
      </c>
      <c r="I69" s="0" t="n">
        <f aca="false">D69 - C68</f>
        <v>-4.75</v>
      </c>
      <c r="J69" s="0" t="n">
        <f aca="false">D68 - C69</f>
        <v>-2.97</v>
      </c>
      <c r="K69" s="0" t="str">
        <f aca="false">IF(OR(I69&gt;0, J69&gt;0), IF(I69 &gt; 0, "B", "S"), "NA")</f>
        <v>NA</v>
      </c>
      <c r="L69" s="26" t="n">
        <f aca="false">IF(OR(K68="B", K68 = "S"), IF(K68 = "B", E69 - B69, B69 - E69), 0)</f>
        <v>0</v>
      </c>
    </row>
    <row collapsed="false" customFormat="false" customHeight="false" hidden="false" ht="13.3" outlineLevel="0" r="70">
      <c r="A70" s="20" t="n">
        <v>36655</v>
      </c>
      <c r="B70" s="14" t="n">
        <v>110.31</v>
      </c>
      <c r="C70" s="15" t="n">
        <v>111.25</v>
      </c>
      <c r="D70" s="16" t="n">
        <v>104.87</v>
      </c>
      <c r="E70" s="17" t="n">
        <v>105.44</v>
      </c>
      <c r="F70" s="18" t="n">
        <v>11685600</v>
      </c>
      <c r="G70" s="13" t="n">
        <v>26.25</v>
      </c>
      <c r="I70" s="0" t="n">
        <f aca="false">D70 - C69</f>
        <v>-8.81999999999999</v>
      </c>
      <c r="J70" s="0" t="n">
        <f aca="false">D69 - C70</f>
        <v>-1.25</v>
      </c>
      <c r="K70" s="0" t="str">
        <f aca="false">IF(OR(I70&gt;0, J70&gt;0), IF(I70 &gt; 0, "B", "S"), "NA")</f>
        <v>NA</v>
      </c>
      <c r="L70" s="26" t="n">
        <f aca="false">IF(OR(K69="B", K69 = "S"), IF(K69 = "B", E70 - B70, B70 - E70), 0)</f>
        <v>0</v>
      </c>
    </row>
    <row collapsed="false" customFormat="false" customHeight="false" hidden="false" ht="13.3" outlineLevel="0" r="71">
      <c r="A71" s="20" t="n">
        <v>36656</v>
      </c>
      <c r="B71" s="14" t="n">
        <v>104.06</v>
      </c>
      <c r="C71" s="15" t="n">
        <v>105</v>
      </c>
      <c r="D71" s="16" t="n">
        <v>98.75</v>
      </c>
      <c r="E71" s="17" t="n">
        <v>99.31</v>
      </c>
      <c r="F71" s="18" t="n">
        <v>19127600</v>
      </c>
      <c r="G71" s="13" t="n">
        <v>24.72</v>
      </c>
      <c r="I71" s="0" t="n">
        <f aca="false">D71 - C70</f>
        <v>-12.5</v>
      </c>
      <c r="J71" s="0" t="n">
        <f aca="false">D70 - C71</f>
        <v>-0.129999999999995</v>
      </c>
      <c r="K71" s="0" t="str">
        <f aca="false">IF(OR(I71&gt;0, J71&gt;0), IF(I71 &gt; 0, "B", "S"), "NA")</f>
        <v>NA</v>
      </c>
      <c r="L71" s="26" t="n">
        <f aca="false">IF(OR(K70="B", K70 = "S"), IF(K70 = "B", E71 - B71, B71 - E71), 0)</f>
        <v>0</v>
      </c>
    </row>
    <row collapsed="false" customFormat="false" customHeight="false" hidden="false" ht="13.3" outlineLevel="0" r="72">
      <c r="A72" s="20" t="n">
        <v>36657</v>
      </c>
      <c r="B72" s="14" t="n">
        <v>101.37</v>
      </c>
      <c r="C72" s="15" t="n">
        <v>104.25</v>
      </c>
      <c r="D72" s="16" t="n">
        <v>99</v>
      </c>
      <c r="E72" s="17" t="n">
        <v>102.81</v>
      </c>
      <c r="F72" s="18" t="n">
        <v>17852400</v>
      </c>
      <c r="G72" s="13" t="n">
        <v>25.59</v>
      </c>
      <c r="I72" s="0" t="n">
        <f aca="false">D72 - C71</f>
        <v>-6</v>
      </c>
      <c r="J72" s="0" t="n">
        <f aca="false">D71 - C72</f>
        <v>-5.5</v>
      </c>
      <c r="K72" s="0" t="str">
        <f aca="false">IF(OR(I72&gt;0, J72&gt;0), IF(I72 &gt; 0, "B", "S"), "NA")</f>
        <v>NA</v>
      </c>
      <c r="L72" s="26" t="n">
        <f aca="false">IF(OR(K71="B", K71 = "S"), IF(K71 = "B", E72 - B72, B72 - E72), 0)</f>
        <v>0</v>
      </c>
    </row>
    <row collapsed="false" customFormat="false" customHeight="false" hidden="false" ht="13.3" outlineLevel="0" r="73">
      <c r="A73" s="20" t="n">
        <v>36658</v>
      </c>
      <c r="B73" s="14" t="n">
        <v>106</v>
      </c>
      <c r="C73" s="15" t="n">
        <v>110.5</v>
      </c>
      <c r="D73" s="16" t="n">
        <v>104.77</v>
      </c>
      <c r="E73" s="17" t="n">
        <v>107.62</v>
      </c>
      <c r="F73" s="18" t="n">
        <v>10962000</v>
      </c>
      <c r="G73" s="13" t="n">
        <v>26.79</v>
      </c>
      <c r="I73" s="0" t="n">
        <f aca="false">D73 - C72</f>
        <v>0.519999999999996</v>
      </c>
      <c r="J73" s="0" t="n">
        <f aca="false">D72 - C73</f>
        <v>-11.5</v>
      </c>
      <c r="K73" s="0" t="str">
        <f aca="false">IF(OR(I73&gt;0, J73&gt;0), IF(I73 &gt; 0, "B", "S"), "NA")</f>
        <v>B</v>
      </c>
      <c r="L73" s="26" t="n">
        <f aca="false">IF(OR(K72="B", K72 = "S"), IF(K72 = "B", E73 - B73, B73 - E73), 0)</f>
        <v>0</v>
      </c>
    </row>
    <row collapsed="false" customFormat="false" customHeight="false" hidden="false" ht="13.3" outlineLevel="0" r="74">
      <c r="A74" s="20" t="n">
        <v>36661</v>
      </c>
      <c r="B74" s="14" t="n">
        <v>108.06</v>
      </c>
      <c r="C74" s="15" t="n">
        <v>108.06</v>
      </c>
      <c r="D74" s="16" t="n">
        <v>100.12</v>
      </c>
      <c r="E74" s="17" t="n">
        <v>101</v>
      </c>
      <c r="F74" s="18" t="n">
        <v>24252000</v>
      </c>
      <c r="G74" s="13" t="n">
        <v>25.14</v>
      </c>
      <c r="I74" s="0" t="n">
        <f aca="false">D74 - C73</f>
        <v>-10.38</v>
      </c>
      <c r="J74" s="0" t="n">
        <f aca="false">D73 - C74</f>
        <v>-3.29000000000001</v>
      </c>
      <c r="K74" s="0" t="str">
        <f aca="false">IF(OR(I74&gt;0, J74&gt;0), IF(I74 &gt; 0, "B", "S"), "NA")</f>
        <v>NA</v>
      </c>
      <c r="L74" s="26" t="n">
        <f aca="false">IF(OR(K73="B", K73 = "S"), IF(K73 = "B", E74 - B74, B74 - E74), 0)</f>
        <v>-7.06</v>
      </c>
    </row>
    <row collapsed="false" customFormat="false" customHeight="false" hidden="false" ht="13.3" outlineLevel="0" r="75">
      <c r="A75" s="20" t="n">
        <v>36662</v>
      </c>
      <c r="B75" s="14" t="n">
        <v>104.52</v>
      </c>
      <c r="C75" s="15" t="n">
        <v>109.06</v>
      </c>
      <c r="D75" s="16" t="n">
        <v>102.75</v>
      </c>
      <c r="E75" s="17" t="n">
        <v>105.69</v>
      </c>
      <c r="F75" s="18" t="n">
        <v>15736400</v>
      </c>
      <c r="G75" s="13" t="n">
        <v>26.31</v>
      </c>
      <c r="I75" s="0" t="n">
        <f aca="false">D75 - C74</f>
        <v>-5.31</v>
      </c>
      <c r="J75" s="0" t="n">
        <f aca="false">D74 - C75</f>
        <v>-8.94</v>
      </c>
      <c r="K75" s="0" t="str">
        <f aca="false">IF(OR(I75&gt;0, J75&gt;0), IF(I75 &gt; 0, "B", "S"), "NA")</f>
        <v>NA</v>
      </c>
      <c r="L75" s="26" t="n">
        <f aca="false">IF(OR(K74="B", K74 = "S"), IF(K74 = "B", E75 - B75, B75 - E75), 0)</f>
        <v>0</v>
      </c>
    </row>
    <row collapsed="false" customFormat="false" customHeight="false" hidden="false" ht="13.3" outlineLevel="0" r="76">
      <c r="A76" s="20" t="n">
        <v>36663</v>
      </c>
      <c r="B76" s="14" t="n">
        <v>103.62</v>
      </c>
      <c r="C76" s="15" t="n">
        <v>103.69</v>
      </c>
      <c r="D76" s="16" t="n">
        <v>100.37</v>
      </c>
      <c r="E76" s="17" t="n">
        <v>101.37</v>
      </c>
      <c r="F76" s="18" t="n">
        <v>14227600</v>
      </c>
      <c r="G76" s="13" t="n">
        <v>25.23</v>
      </c>
      <c r="I76" s="0" t="n">
        <f aca="false">D76 - C75</f>
        <v>-8.69</v>
      </c>
      <c r="J76" s="0" t="n">
        <f aca="false">D75 - C76</f>
        <v>-0.939999999999998</v>
      </c>
      <c r="K76" s="0" t="str">
        <f aca="false">IF(OR(I76&gt;0, J76&gt;0), IF(I76 &gt; 0, "B", "S"), "NA")</f>
        <v>NA</v>
      </c>
      <c r="L76" s="26" t="n">
        <f aca="false">IF(OR(K75="B", K75 = "S"), IF(K75 = "B", E76 - B76, B76 - E76), 0)</f>
        <v>0</v>
      </c>
    </row>
    <row collapsed="false" customFormat="false" customHeight="false" hidden="false" ht="13.3" outlineLevel="0" r="77">
      <c r="A77" s="20" t="n">
        <v>36664</v>
      </c>
      <c r="B77" s="14" t="n">
        <v>103</v>
      </c>
      <c r="C77" s="15" t="n">
        <v>104.94</v>
      </c>
      <c r="D77" s="16" t="n">
        <v>100.62</v>
      </c>
      <c r="E77" s="17" t="n">
        <v>100.75</v>
      </c>
      <c r="F77" s="18" t="n">
        <v>13365600</v>
      </c>
      <c r="G77" s="13" t="n">
        <v>25.08</v>
      </c>
      <c r="I77" s="0" t="n">
        <f aca="false">D77 - C76</f>
        <v>-3.06999999999999</v>
      </c>
      <c r="J77" s="0" t="n">
        <f aca="false">D76 - C77</f>
        <v>-4.56999999999999</v>
      </c>
      <c r="K77" s="0" t="str">
        <f aca="false">IF(OR(I77&gt;0, J77&gt;0), IF(I77 &gt; 0, "B", "S"), "NA")</f>
        <v>NA</v>
      </c>
      <c r="L77" s="26" t="n">
        <f aca="false">IF(OR(K76="B", K76 = "S"), IF(K76 = "B", E77 - B77, B77 - E77), 0)</f>
        <v>0</v>
      </c>
    </row>
    <row collapsed="false" customFormat="false" customHeight="false" hidden="false" ht="13.3" outlineLevel="0" r="78">
      <c r="A78" s="20" t="n">
        <v>36665</v>
      </c>
      <c r="B78" s="14" t="n">
        <v>99.25</v>
      </c>
      <c r="C78" s="15" t="n">
        <v>99.25</v>
      </c>
      <c r="D78" s="16" t="n">
        <v>93.37</v>
      </c>
      <c r="E78" s="17" t="n">
        <v>94</v>
      </c>
      <c r="F78" s="18" t="n">
        <v>26459200</v>
      </c>
      <c r="G78" s="13" t="n">
        <v>23.4</v>
      </c>
      <c r="I78" s="0" t="n">
        <f aca="false">D78 - C77</f>
        <v>-11.57</v>
      </c>
      <c r="J78" s="0" t="n">
        <f aca="false">D77 - C78</f>
        <v>1.37</v>
      </c>
      <c r="K78" s="0" t="str">
        <f aca="false">IF(OR(I78&gt;0, J78&gt;0), IF(I78 &gt; 0, "B", "S"), "NA")</f>
        <v>S</v>
      </c>
      <c r="L78" s="26" t="n">
        <f aca="false">IF(OR(K77="B", K77 = "S"), IF(K77 = "B", E78 - B78, B78 - E78), 0)</f>
        <v>0</v>
      </c>
    </row>
    <row collapsed="false" customFormat="false" customHeight="false" hidden="false" ht="13.3" outlineLevel="0" r="79">
      <c r="A79" s="20" t="n">
        <v>36668</v>
      </c>
      <c r="B79" s="14" t="n">
        <v>93.75</v>
      </c>
      <c r="C79" s="15" t="n">
        <v>93.75</v>
      </c>
      <c r="D79" s="16" t="n">
        <v>86</v>
      </c>
      <c r="E79" s="17" t="n">
        <v>89.94</v>
      </c>
      <c r="F79" s="18" t="n">
        <v>26995200</v>
      </c>
      <c r="G79" s="13" t="n">
        <v>22.39</v>
      </c>
      <c r="I79" s="0" t="n">
        <f aca="false">D79 - C78</f>
        <v>-13.25</v>
      </c>
      <c r="J79" s="0" t="n">
        <f aca="false">D78 - C79</f>
        <v>-0.379999999999995</v>
      </c>
      <c r="K79" s="0" t="str">
        <f aca="false">IF(OR(I79&gt;0, J79&gt;0), IF(I79 &gt; 0, "B", "S"), "NA")</f>
        <v>NA</v>
      </c>
      <c r="L79" s="26" t="n">
        <f aca="false">IF(OR(K78="B", K78 = "S"), IF(K78 = "B", E79 - B79, B79 - E79), 0)</f>
        <v>3.81</v>
      </c>
    </row>
    <row collapsed="false" customFormat="false" customHeight="false" hidden="false" ht="13.3" outlineLevel="0" r="80">
      <c r="A80" s="20" t="n">
        <v>36669</v>
      </c>
      <c r="B80" s="14" t="n">
        <v>90.5</v>
      </c>
      <c r="C80" s="15" t="n">
        <v>93.37</v>
      </c>
      <c r="D80" s="16" t="n">
        <v>85.62</v>
      </c>
      <c r="E80" s="17" t="n">
        <v>85.81</v>
      </c>
      <c r="F80" s="18" t="n">
        <v>18488000</v>
      </c>
      <c r="G80" s="13" t="n">
        <v>21.36</v>
      </c>
      <c r="I80" s="0" t="n">
        <f aca="false">D80 - C79</f>
        <v>-8.13</v>
      </c>
      <c r="J80" s="0" t="n">
        <f aca="false">D79 - C80</f>
        <v>-7.37</v>
      </c>
      <c r="K80" s="0" t="str">
        <f aca="false">IF(OR(I80&gt;0, J80&gt;0), IF(I80 &gt; 0, "B", "S"), "NA")</f>
        <v>NA</v>
      </c>
      <c r="L80" s="26" t="n">
        <f aca="false">IF(OR(K79="B", K79 = "S"), IF(K79 = "B", E80 - B80, B80 - E80), 0)</f>
        <v>0</v>
      </c>
    </row>
    <row collapsed="false" customFormat="false" customHeight="false" hidden="false" ht="13.3" outlineLevel="0" r="81">
      <c r="A81" s="20" t="n">
        <v>36670</v>
      </c>
      <c r="B81" s="14" t="n">
        <v>86.19</v>
      </c>
      <c r="C81" s="15" t="n">
        <v>89.75</v>
      </c>
      <c r="D81" s="16" t="n">
        <v>83</v>
      </c>
      <c r="E81" s="17" t="n">
        <v>87.69</v>
      </c>
      <c r="F81" s="18" t="n">
        <v>24248000</v>
      </c>
      <c r="G81" s="13" t="n">
        <v>21.83</v>
      </c>
      <c r="I81" s="0" t="n">
        <f aca="false">D81 - C80</f>
        <v>-10.37</v>
      </c>
      <c r="J81" s="0" t="n">
        <f aca="false">D80 - C81</f>
        <v>-4.13</v>
      </c>
      <c r="K81" s="0" t="str">
        <f aca="false">IF(OR(I81&gt;0, J81&gt;0), IF(I81 &gt; 0, "B", "S"), "NA")</f>
        <v>NA</v>
      </c>
      <c r="L81" s="26" t="n">
        <f aca="false">IF(OR(K80="B", K80 = "S"), IF(K80 = "B", E81 - B81, B81 - E81), 0)</f>
        <v>0</v>
      </c>
    </row>
    <row collapsed="false" customFormat="false" customHeight="false" hidden="false" ht="13.3" outlineLevel="0" r="82">
      <c r="A82" s="20" t="n">
        <v>36671</v>
      </c>
      <c r="B82" s="14" t="n">
        <v>88.5</v>
      </c>
      <c r="C82" s="15" t="n">
        <v>92.66</v>
      </c>
      <c r="D82" s="16" t="n">
        <v>86</v>
      </c>
      <c r="E82" s="17" t="n">
        <v>87.27</v>
      </c>
      <c r="F82" s="18" t="n">
        <v>14530800</v>
      </c>
      <c r="G82" s="13" t="n">
        <v>21.72</v>
      </c>
      <c r="I82" s="0" t="n">
        <f aca="false">D82 - C81</f>
        <v>-3.75</v>
      </c>
      <c r="J82" s="0" t="n">
        <f aca="false">D81 - C82</f>
        <v>-9.66</v>
      </c>
      <c r="K82" s="0" t="str">
        <f aca="false">IF(OR(I82&gt;0, J82&gt;0), IF(I82 &gt; 0, "B", "S"), "NA")</f>
        <v>NA</v>
      </c>
      <c r="L82" s="26" t="n">
        <f aca="false">IF(OR(K81="B", K81 = "S"), IF(K81 = "B", E82 - B82, B82 - E82), 0)</f>
        <v>0</v>
      </c>
    </row>
    <row collapsed="false" customFormat="false" customHeight="false" hidden="false" ht="13.3" outlineLevel="0" r="83">
      <c r="A83" s="20" t="n">
        <v>36672</v>
      </c>
      <c r="B83" s="14" t="n">
        <v>88</v>
      </c>
      <c r="C83" s="15" t="n">
        <v>89.87</v>
      </c>
      <c r="D83" s="16" t="n">
        <v>85.25</v>
      </c>
      <c r="E83" s="17" t="n">
        <v>86.37</v>
      </c>
      <c r="F83" s="18" t="n">
        <v>6486400</v>
      </c>
      <c r="G83" s="13" t="n">
        <v>21.5</v>
      </c>
      <c r="I83" s="0" t="n">
        <f aca="false">D83 - C82</f>
        <v>-7.41</v>
      </c>
      <c r="J83" s="0" t="n">
        <f aca="false">D82 - C83</f>
        <v>-3.87</v>
      </c>
      <c r="K83" s="0" t="str">
        <f aca="false">IF(OR(I83&gt;0, J83&gt;0), IF(I83 &gt; 0, "B", "S"), "NA")</f>
        <v>NA</v>
      </c>
      <c r="L83" s="26" t="n">
        <f aca="false">IF(OR(K82="B", K82 = "S"), IF(K82 = "B", E83 - B83, B83 - E83), 0)</f>
        <v>0</v>
      </c>
    </row>
    <row collapsed="false" customFormat="false" customHeight="false" hidden="false" ht="13.3" outlineLevel="0" r="84">
      <c r="A84" s="20" t="n">
        <v>36676</v>
      </c>
      <c r="B84" s="14" t="n">
        <v>87.62</v>
      </c>
      <c r="C84" s="15" t="n">
        <v>88.12</v>
      </c>
      <c r="D84" s="16" t="n">
        <v>81.75</v>
      </c>
      <c r="E84" s="17" t="n">
        <v>87.56</v>
      </c>
      <c r="F84" s="18" t="n">
        <v>25481200</v>
      </c>
      <c r="G84" s="13" t="n">
        <v>21.8</v>
      </c>
      <c r="I84" s="0" t="n">
        <f aca="false">D84 - C83</f>
        <v>-8.12</v>
      </c>
      <c r="J84" s="0" t="n">
        <f aca="false">D83 - C84</f>
        <v>-2.87</v>
      </c>
      <c r="K84" s="0" t="str">
        <f aca="false">IF(OR(I84&gt;0, J84&gt;0), IF(I84 &gt; 0, "B", "S"), "NA")</f>
        <v>NA</v>
      </c>
      <c r="L84" s="26" t="n">
        <f aca="false">IF(OR(K83="B", K83 = "S"), IF(K83 = "B", E84 - B84, B84 - E84), 0)</f>
        <v>0</v>
      </c>
    </row>
    <row collapsed="false" customFormat="false" customHeight="false" hidden="false" ht="13.3" outlineLevel="0" r="85">
      <c r="A85" s="20" t="n">
        <v>36677</v>
      </c>
      <c r="B85" s="14" t="n">
        <v>86.87</v>
      </c>
      <c r="C85" s="15" t="n">
        <v>91.25</v>
      </c>
      <c r="D85" s="16" t="n">
        <v>83.81</v>
      </c>
      <c r="E85" s="17" t="n">
        <v>84</v>
      </c>
      <c r="F85" s="18" t="n">
        <v>15483600</v>
      </c>
      <c r="G85" s="13" t="n">
        <v>20.91</v>
      </c>
      <c r="I85" s="0" t="n">
        <f aca="false">D85 - C84</f>
        <v>-4.31</v>
      </c>
      <c r="J85" s="0" t="n">
        <f aca="false">D84 - C85</f>
        <v>-9.5</v>
      </c>
      <c r="K85" s="0" t="str">
        <f aca="false">IF(OR(I85&gt;0, J85&gt;0), IF(I85 &gt; 0, "B", "S"), "NA")</f>
        <v>NA</v>
      </c>
      <c r="L85" s="26" t="n">
        <f aca="false">IF(OR(K84="B", K84 = "S"), IF(K84 = "B", E85 - B85, B85 - E85), 0)</f>
        <v>0</v>
      </c>
    </row>
    <row collapsed="false" customFormat="false" customHeight="false" hidden="false" ht="13.3" outlineLevel="0" r="86">
      <c r="A86" s="20" t="n">
        <v>36678</v>
      </c>
      <c r="B86" s="14" t="n">
        <v>81.75</v>
      </c>
      <c r="C86" s="15" t="n">
        <v>89.56</v>
      </c>
      <c r="D86" s="16" t="n">
        <v>80.37</v>
      </c>
      <c r="E86" s="17" t="n">
        <v>89.12</v>
      </c>
      <c r="F86" s="18" t="n">
        <v>32280000</v>
      </c>
      <c r="G86" s="13" t="n">
        <v>22.18</v>
      </c>
      <c r="I86" s="0" t="n">
        <f aca="false">D86 - C85</f>
        <v>-10.88</v>
      </c>
      <c r="J86" s="0" t="n">
        <f aca="false">D85 - C86</f>
        <v>-5.75</v>
      </c>
      <c r="K86" s="0" t="str">
        <f aca="false">IF(OR(I86&gt;0, J86&gt;0), IF(I86 &gt; 0, "B", "S"), "NA")</f>
        <v>NA</v>
      </c>
      <c r="L86" s="26" t="n">
        <f aca="false">IF(OR(K85="B", K85 = "S"), IF(K85 = "B", E86 - B86, B86 - E86), 0)</f>
        <v>0</v>
      </c>
    </row>
    <row collapsed="false" customFormat="false" customHeight="false" hidden="false" ht="13.3" outlineLevel="0" r="87">
      <c r="A87" s="20" t="n">
        <v>36679</v>
      </c>
      <c r="B87" s="14" t="n">
        <v>93.75</v>
      </c>
      <c r="C87" s="15" t="n">
        <v>99.75</v>
      </c>
      <c r="D87" s="16" t="n">
        <v>89</v>
      </c>
      <c r="E87" s="17" t="n">
        <v>92.56</v>
      </c>
      <c r="F87" s="18" t="n">
        <v>28336400</v>
      </c>
      <c r="G87" s="13" t="n">
        <v>23.04</v>
      </c>
      <c r="I87" s="0" t="n">
        <f aca="false">D87 - C86</f>
        <v>-0.560000000000002</v>
      </c>
      <c r="J87" s="0" t="n">
        <f aca="false">D86 - C87</f>
        <v>-19.38</v>
      </c>
      <c r="K87" s="0" t="str">
        <f aca="false">IF(OR(I87&gt;0, J87&gt;0), IF(I87 &gt; 0, "B", "S"), "NA")</f>
        <v>NA</v>
      </c>
      <c r="L87" s="26" t="n">
        <f aca="false">IF(OR(K86="B", K86 = "S"), IF(K86 = "B", E87 - B87, B87 - E87), 0)</f>
        <v>0</v>
      </c>
    </row>
    <row collapsed="false" customFormat="false" customHeight="false" hidden="false" ht="13.3" outlineLevel="0" r="88">
      <c r="A88" s="20" t="n">
        <v>36682</v>
      </c>
      <c r="B88" s="14" t="n">
        <v>93.31</v>
      </c>
      <c r="C88" s="15" t="n">
        <v>95.25</v>
      </c>
      <c r="D88" s="16" t="n">
        <v>89.69</v>
      </c>
      <c r="E88" s="17" t="n">
        <v>91.31</v>
      </c>
      <c r="F88" s="18" t="n">
        <v>11582000</v>
      </c>
      <c r="G88" s="13" t="n">
        <v>22.73</v>
      </c>
      <c r="I88" s="0" t="n">
        <f aca="false">D88 - C87</f>
        <v>-10.06</v>
      </c>
      <c r="J88" s="0" t="n">
        <f aca="false">D87 - C88</f>
        <v>-6.25</v>
      </c>
      <c r="K88" s="0" t="str">
        <f aca="false">IF(OR(I88&gt;0, J88&gt;0), IF(I88 &gt; 0, "B", "S"), "NA")</f>
        <v>NA</v>
      </c>
      <c r="L88" s="26" t="n">
        <f aca="false">IF(OR(K87="B", K87 = "S"), IF(K87 = "B", E88 - B88, B88 - E88), 0)</f>
        <v>0</v>
      </c>
    </row>
    <row collapsed="false" customFormat="false" customHeight="false" hidden="false" ht="13.3" outlineLevel="0" r="89">
      <c r="A89" s="20" t="n">
        <v>36683</v>
      </c>
      <c r="B89" s="14" t="n">
        <v>91.97</v>
      </c>
      <c r="C89" s="15" t="n">
        <v>96.75</v>
      </c>
      <c r="D89" s="16" t="n">
        <v>90.31</v>
      </c>
      <c r="E89" s="17" t="n">
        <v>92.87</v>
      </c>
      <c r="F89" s="18" t="n">
        <v>18771200</v>
      </c>
      <c r="G89" s="13" t="n">
        <v>23.12</v>
      </c>
      <c r="I89" s="0" t="n">
        <f aca="false">D89 - C88</f>
        <v>-4.94</v>
      </c>
      <c r="J89" s="0" t="n">
        <f aca="false">D88 - C89</f>
        <v>-7.06</v>
      </c>
      <c r="K89" s="0" t="str">
        <f aca="false">IF(OR(I89&gt;0, J89&gt;0), IF(I89 &gt; 0, "B", "S"), "NA")</f>
        <v>NA</v>
      </c>
      <c r="L89" s="26" t="n">
        <f aca="false">IF(OR(K88="B", K88 = "S"), IF(K88 = "B", E89 - B89, B89 - E89), 0)</f>
        <v>0</v>
      </c>
    </row>
    <row collapsed="false" customFormat="false" customHeight="false" hidden="false" ht="13.3" outlineLevel="0" r="90">
      <c r="A90" s="20" t="n">
        <v>36684</v>
      </c>
      <c r="B90" s="14" t="n">
        <v>93.62</v>
      </c>
      <c r="C90" s="15" t="n">
        <v>97</v>
      </c>
      <c r="D90" s="16" t="n">
        <v>91.62</v>
      </c>
      <c r="E90" s="17" t="n">
        <v>96.56</v>
      </c>
      <c r="F90" s="18" t="n">
        <v>12056800</v>
      </c>
      <c r="G90" s="13" t="n">
        <v>24.04</v>
      </c>
      <c r="I90" s="0" t="n">
        <f aca="false">D90 - C89</f>
        <v>-5.13</v>
      </c>
      <c r="J90" s="0" t="n">
        <f aca="false">D89 - C90</f>
        <v>-6.69</v>
      </c>
      <c r="K90" s="0" t="str">
        <f aca="false">IF(OR(I90&gt;0, J90&gt;0), IF(I90 &gt; 0, "B", "S"), "NA")</f>
        <v>NA</v>
      </c>
      <c r="L90" s="26" t="n">
        <f aca="false">IF(OR(K89="B", K89 = "S"), IF(K89 = "B", E90 - B90, B90 - E90), 0)</f>
        <v>0</v>
      </c>
    </row>
    <row collapsed="false" customFormat="false" customHeight="false" hidden="false" ht="13.3" outlineLevel="0" r="91">
      <c r="A91" s="20" t="n">
        <v>36685</v>
      </c>
      <c r="B91" s="14" t="n">
        <v>97.62</v>
      </c>
      <c r="C91" s="15" t="n">
        <v>98.5</v>
      </c>
      <c r="D91" s="16" t="n">
        <v>93.12</v>
      </c>
      <c r="E91" s="17" t="n">
        <v>94.81</v>
      </c>
      <c r="F91" s="18" t="n">
        <v>8540800</v>
      </c>
      <c r="G91" s="13" t="n">
        <v>23.6</v>
      </c>
      <c r="I91" s="0" t="n">
        <f aca="false">D91 - C90</f>
        <v>-3.88</v>
      </c>
      <c r="J91" s="0" t="n">
        <f aca="false">D90 - C91</f>
        <v>-6.88</v>
      </c>
      <c r="K91" s="0" t="str">
        <f aca="false">IF(OR(I91&gt;0, J91&gt;0), IF(I91 &gt; 0, "B", "S"), "NA")</f>
        <v>NA</v>
      </c>
      <c r="L91" s="26" t="n">
        <f aca="false">IF(OR(K90="B", K90 = "S"), IF(K90 = "B", E91 - B91, B91 - E91), 0)</f>
        <v>0</v>
      </c>
    </row>
    <row collapsed="false" customFormat="false" customHeight="false" hidden="false" ht="13.3" outlineLevel="0" r="92">
      <c r="A92" s="20" t="n">
        <v>36686</v>
      </c>
      <c r="B92" s="14" t="n">
        <v>96.75</v>
      </c>
      <c r="C92" s="15" t="n">
        <v>97.94</v>
      </c>
      <c r="D92" s="16" t="n">
        <v>94.37</v>
      </c>
      <c r="E92" s="17" t="n">
        <v>95.75</v>
      </c>
      <c r="F92" s="18" t="n">
        <v>9020000</v>
      </c>
      <c r="G92" s="13" t="n">
        <v>23.84</v>
      </c>
      <c r="I92" s="0" t="n">
        <f aca="false">D92 - C91</f>
        <v>-4.13</v>
      </c>
      <c r="J92" s="0" t="n">
        <f aca="false">D91 - C92</f>
        <v>-4.81999999999999</v>
      </c>
      <c r="K92" s="0" t="str">
        <f aca="false">IF(OR(I92&gt;0, J92&gt;0), IF(I92 &gt; 0, "B", "S"), "NA")</f>
        <v>NA</v>
      </c>
      <c r="L92" s="26" t="n">
        <f aca="false">IF(OR(K91="B", K91 = "S"), IF(K91 = "B", E92 - B92, B92 - E92), 0)</f>
        <v>0</v>
      </c>
    </row>
    <row collapsed="false" customFormat="false" customHeight="false" hidden="false" ht="13.3" outlineLevel="0" r="93">
      <c r="A93" s="20" t="n">
        <v>36689</v>
      </c>
      <c r="B93" s="14" t="n">
        <v>96.37</v>
      </c>
      <c r="C93" s="15" t="n">
        <v>96.44</v>
      </c>
      <c r="D93" s="16" t="n">
        <v>90.87</v>
      </c>
      <c r="E93" s="17" t="n">
        <v>91.19</v>
      </c>
      <c r="F93" s="18" t="n">
        <v>10374400</v>
      </c>
      <c r="G93" s="13" t="n">
        <v>22.7</v>
      </c>
      <c r="I93" s="0" t="n">
        <f aca="false">D93 - C92</f>
        <v>-7.06999999999999</v>
      </c>
      <c r="J93" s="0" t="n">
        <f aca="false">D92 - C93</f>
        <v>-2.06999999999999</v>
      </c>
      <c r="K93" s="0" t="str">
        <f aca="false">IF(OR(I93&gt;0, J93&gt;0), IF(I93 &gt; 0, "B", "S"), "NA")</f>
        <v>NA</v>
      </c>
      <c r="L93" s="26" t="n">
        <f aca="false">IF(OR(K92="B", K92 = "S"), IF(K92 = "B", E93 - B93, B93 - E93), 0)</f>
        <v>0</v>
      </c>
    </row>
    <row collapsed="false" customFormat="false" customHeight="false" hidden="false" ht="13.3" outlineLevel="0" r="94">
      <c r="A94" s="20" t="n">
        <v>36690</v>
      </c>
      <c r="B94" s="14" t="n">
        <v>91.19</v>
      </c>
      <c r="C94" s="15" t="n">
        <v>94.69</v>
      </c>
      <c r="D94" s="16" t="n">
        <v>88.19</v>
      </c>
      <c r="E94" s="17" t="n">
        <v>94.5</v>
      </c>
      <c r="F94" s="18" t="n">
        <v>12570000</v>
      </c>
      <c r="G94" s="13" t="n">
        <v>23.52</v>
      </c>
      <c r="I94" s="0" t="n">
        <f aca="false">D94 - C93</f>
        <v>-8.25</v>
      </c>
      <c r="J94" s="0" t="n">
        <f aca="false">D93 - C94</f>
        <v>-3.81999999999999</v>
      </c>
      <c r="K94" s="0" t="str">
        <f aca="false">IF(OR(I94&gt;0, J94&gt;0), IF(I94 &gt; 0, "B", "S"), "NA")</f>
        <v>NA</v>
      </c>
      <c r="L94" s="26" t="n">
        <f aca="false">IF(OR(K93="B", K93 = "S"), IF(K93 = "B", E94 - B94, B94 - E94), 0)</f>
        <v>0</v>
      </c>
    </row>
    <row collapsed="false" customFormat="false" customHeight="false" hidden="false" ht="13.3" outlineLevel="0" r="95">
      <c r="A95" s="20" t="n">
        <v>36691</v>
      </c>
      <c r="B95" s="14" t="n">
        <v>94.69</v>
      </c>
      <c r="C95" s="15" t="n">
        <v>96.25</v>
      </c>
      <c r="D95" s="16" t="n">
        <v>90.12</v>
      </c>
      <c r="E95" s="17" t="n">
        <v>90.44</v>
      </c>
      <c r="F95" s="18" t="n">
        <v>9925200</v>
      </c>
      <c r="G95" s="13" t="n">
        <v>22.51</v>
      </c>
      <c r="I95" s="0" t="n">
        <f aca="false">D95 - C94</f>
        <v>-4.56999999999999</v>
      </c>
      <c r="J95" s="0" t="n">
        <f aca="false">D94 - C95</f>
        <v>-8.06</v>
      </c>
      <c r="K95" s="0" t="str">
        <f aca="false">IF(OR(I95&gt;0, J95&gt;0), IF(I95 &gt; 0, "B", "S"), "NA")</f>
        <v>NA</v>
      </c>
      <c r="L95" s="26" t="n">
        <f aca="false">IF(OR(K94="B", K94 = "S"), IF(K94 = "B", E95 - B95, B95 - E95), 0)</f>
        <v>0</v>
      </c>
    </row>
    <row collapsed="false" customFormat="false" customHeight="false" hidden="false" ht="13.3" outlineLevel="0" r="96">
      <c r="A96" s="20" t="n">
        <v>36692</v>
      </c>
      <c r="B96" s="14" t="n">
        <v>91.25</v>
      </c>
      <c r="C96" s="15" t="n">
        <v>93.37</v>
      </c>
      <c r="D96" s="16" t="n">
        <v>89</v>
      </c>
      <c r="E96" s="17" t="n">
        <v>92.37</v>
      </c>
      <c r="F96" s="18" t="n">
        <v>8898800</v>
      </c>
      <c r="G96" s="13" t="n">
        <v>22.99</v>
      </c>
      <c r="I96" s="0" t="n">
        <f aca="false">D96 - C95</f>
        <v>-7.25</v>
      </c>
      <c r="J96" s="0" t="n">
        <f aca="false">D95 - C96</f>
        <v>-3.25</v>
      </c>
      <c r="K96" s="0" t="str">
        <f aca="false">IF(OR(I96&gt;0, J96&gt;0), IF(I96 &gt; 0, "B", "S"), "NA")</f>
        <v>NA</v>
      </c>
      <c r="L96" s="26" t="n">
        <f aca="false">IF(OR(K95="B", K95 = "S"), IF(K95 = "B", E96 - B96, B96 - E96), 0)</f>
        <v>0</v>
      </c>
    </row>
    <row collapsed="false" customFormat="false" customHeight="false" hidden="false" ht="13.3" outlineLevel="0" r="97">
      <c r="A97" s="20" t="n">
        <v>36693</v>
      </c>
      <c r="B97" s="14" t="n">
        <v>93.5</v>
      </c>
      <c r="C97" s="15" t="n">
        <v>93.75</v>
      </c>
      <c r="D97" s="16" t="n">
        <v>89.06</v>
      </c>
      <c r="E97" s="17" t="n">
        <v>91.19</v>
      </c>
      <c r="F97" s="18" t="n">
        <v>10842400</v>
      </c>
      <c r="G97" s="13" t="n">
        <v>22.7</v>
      </c>
      <c r="I97" s="0" t="n">
        <f aca="false">D97 - C96</f>
        <v>-4.31</v>
      </c>
      <c r="J97" s="0" t="n">
        <f aca="false">D96 - C97</f>
        <v>-4.75</v>
      </c>
      <c r="K97" s="0" t="str">
        <f aca="false">IF(OR(I97&gt;0, J97&gt;0), IF(I97 &gt; 0, "B", "S"), "NA")</f>
        <v>NA</v>
      </c>
      <c r="L97" s="26" t="n">
        <f aca="false">IF(OR(K96="B", K96 = "S"), IF(K96 = "B", E97 - B97, B97 - E97), 0)</f>
        <v>0</v>
      </c>
    </row>
    <row collapsed="false" customFormat="false" customHeight="false" hidden="false" ht="13.3" outlineLevel="0" r="98">
      <c r="A98" s="20" t="n">
        <v>36696</v>
      </c>
      <c r="B98" s="14" t="n">
        <v>90.56</v>
      </c>
      <c r="C98" s="15" t="n">
        <v>97.87</v>
      </c>
      <c r="D98" s="16" t="n">
        <v>89.81</v>
      </c>
      <c r="E98" s="17" t="n">
        <v>96.62</v>
      </c>
      <c r="F98" s="18" t="n">
        <v>14089200</v>
      </c>
      <c r="G98" s="13" t="n">
        <v>24.05</v>
      </c>
      <c r="I98" s="0" t="n">
        <f aca="false">D98 - C97</f>
        <v>-3.94</v>
      </c>
      <c r="J98" s="0" t="n">
        <f aca="false">D97 - C98</f>
        <v>-8.81</v>
      </c>
      <c r="K98" s="0" t="str">
        <f aca="false">IF(OR(I98&gt;0, J98&gt;0), IF(I98 &gt; 0, "B", "S"), "NA")</f>
        <v>NA</v>
      </c>
      <c r="L98" s="26" t="n">
        <f aca="false">IF(OR(K97="B", K97 = "S"), IF(K97 = "B", E98 - B98, B98 - E98), 0)</f>
        <v>0</v>
      </c>
    </row>
    <row collapsed="false" customFormat="false" customHeight="false" hidden="false" ht="13.3" outlineLevel="0" r="99">
      <c r="A99" s="20" t="n">
        <v>36697</v>
      </c>
      <c r="B99" s="14" t="n">
        <v>98.5</v>
      </c>
      <c r="C99" s="15" t="n">
        <v>103.94</v>
      </c>
      <c r="D99" s="16" t="n">
        <v>98.37</v>
      </c>
      <c r="E99" s="17" t="n">
        <v>101.25</v>
      </c>
      <c r="F99" s="18" t="n">
        <v>17922000</v>
      </c>
      <c r="G99" s="13" t="n">
        <v>25.2</v>
      </c>
      <c r="I99" s="0" t="n">
        <f aca="false">D99 - C98</f>
        <v>0.5</v>
      </c>
      <c r="J99" s="0" t="n">
        <f aca="false">D98 - C99</f>
        <v>-14.13</v>
      </c>
      <c r="K99" s="0" t="str">
        <f aca="false">IF(OR(I99&gt;0, J99&gt;0), IF(I99 &gt; 0, "B", "S"), "NA")</f>
        <v>B</v>
      </c>
      <c r="L99" s="26" t="n">
        <f aca="false">IF(OR(K98="B", K98 = "S"), IF(K98 = "B", E99 - B99, B99 - E99), 0)</f>
        <v>0</v>
      </c>
    </row>
    <row collapsed="false" customFormat="false" customHeight="false" hidden="false" ht="13.3" outlineLevel="0" r="100">
      <c r="A100" s="20" t="n">
        <v>36698</v>
      </c>
      <c r="B100" s="14" t="n">
        <v>50.5</v>
      </c>
      <c r="C100" s="15" t="n">
        <v>56.94</v>
      </c>
      <c r="D100" s="16" t="n">
        <v>50.31</v>
      </c>
      <c r="E100" s="17" t="n">
        <v>55.63</v>
      </c>
      <c r="F100" s="18" t="n">
        <v>17500000</v>
      </c>
      <c r="G100" s="13" t="n">
        <v>27.7</v>
      </c>
      <c r="I100" s="0" t="n">
        <f aca="false">D100 - C99</f>
        <v>-53.63</v>
      </c>
      <c r="J100" s="0" t="n">
        <f aca="false">D99 - C100</f>
        <v>41.43</v>
      </c>
      <c r="K100" s="0" t="str">
        <f aca="false">IF(OR(I100&gt;0, J100&gt;0), IF(I100 &gt; 0, "B", "S"), "NA")</f>
        <v>S</v>
      </c>
      <c r="L100" s="26" t="n">
        <f aca="false">IF(OR(K99="B", K99 = "S"), IF(K99 = "B", E100 - B100, B100 - E100), 0)</f>
        <v>5.13</v>
      </c>
    </row>
    <row collapsed="false" customFormat="false" customHeight="false" hidden="false" ht="13.3" outlineLevel="0" r="101">
      <c r="A101" s="20" t="n">
        <v>36699</v>
      </c>
      <c r="B101" s="14" t="n">
        <v>55.75</v>
      </c>
      <c r="C101" s="15" t="n">
        <v>57.63</v>
      </c>
      <c r="D101" s="16" t="n">
        <v>53.56</v>
      </c>
      <c r="E101" s="17" t="n">
        <v>53.75</v>
      </c>
      <c r="F101" s="18" t="n">
        <v>16706200</v>
      </c>
      <c r="G101" s="13" t="n">
        <v>26.76</v>
      </c>
      <c r="I101" s="0" t="n">
        <f aca="false">D101 - C100</f>
        <v>-3.38</v>
      </c>
      <c r="J101" s="0" t="n">
        <f aca="false">D100 - C101</f>
        <v>-7.32</v>
      </c>
      <c r="K101" s="0" t="str">
        <f aca="false">IF(OR(I101&gt;0, J101&gt;0), IF(I101 &gt; 0, "B", "S"), "NA")</f>
        <v>NA</v>
      </c>
      <c r="L101" s="26" t="n">
        <f aca="false">IF(OR(K100="B", K100 = "S"), IF(K100 = "B", E101 - B101, B101 - E101), 0)</f>
        <v>2</v>
      </c>
    </row>
    <row collapsed="false" customFormat="false" customHeight="false" hidden="false" ht="13.3" outlineLevel="0" r="102">
      <c r="A102" s="20" t="n">
        <v>36700</v>
      </c>
      <c r="B102" s="14" t="n">
        <v>53.78</v>
      </c>
      <c r="C102" s="15" t="n">
        <v>54.63</v>
      </c>
      <c r="D102" s="16" t="n">
        <v>50.81</v>
      </c>
      <c r="E102" s="17" t="n">
        <v>51.69</v>
      </c>
      <c r="F102" s="18" t="n">
        <v>7320400</v>
      </c>
      <c r="G102" s="13" t="n">
        <v>25.73</v>
      </c>
      <c r="I102" s="0" t="n">
        <f aca="false">D102 - C101</f>
        <v>-6.82</v>
      </c>
      <c r="J102" s="0" t="n">
        <f aca="false">D101 - C102</f>
        <v>-1.07</v>
      </c>
      <c r="K102" s="0" t="str">
        <f aca="false">IF(OR(I102&gt;0, J102&gt;0), IF(I102 &gt; 0, "B", "S"), "NA")</f>
        <v>NA</v>
      </c>
      <c r="L102" s="26" t="n">
        <f aca="false">IF(OR(K101="B", K101 = "S"), IF(K101 = "B", E102 - B102, B102 - E102), 0)</f>
        <v>0</v>
      </c>
    </row>
    <row collapsed="false" customFormat="false" customHeight="false" hidden="false" ht="13.3" outlineLevel="0" r="103">
      <c r="A103" s="20" t="n">
        <v>36703</v>
      </c>
      <c r="B103" s="14" t="n">
        <v>52.5</v>
      </c>
      <c r="C103" s="15" t="n">
        <v>54.75</v>
      </c>
      <c r="D103" s="16" t="n">
        <v>52.13</v>
      </c>
      <c r="E103" s="17" t="n">
        <v>54.13</v>
      </c>
      <c r="F103" s="18" t="n">
        <v>6631000</v>
      </c>
      <c r="G103" s="13" t="n">
        <v>26.95</v>
      </c>
      <c r="I103" s="0" t="n">
        <f aca="false">D103 - C102</f>
        <v>-2.5</v>
      </c>
      <c r="J103" s="0" t="n">
        <f aca="false">D102 - C103</f>
        <v>-3.94</v>
      </c>
      <c r="K103" s="0" t="str">
        <f aca="false">IF(OR(I103&gt;0, J103&gt;0), IF(I103 &gt; 0, "B", "S"), "NA")</f>
        <v>NA</v>
      </c>
      <c r="L103" s="26" t="n">
        <f aca="false">IF(OR(K102="B", K102 = "S"), IF(K102 = "B", E103 - B103, B103 - E103), 0)</f>
        <v>0</v>
      </c>
    </row>
    <row collapsed="false" customFormat="false" customHeight="false" hidden="false" ht="13.3" outlineLevel="0" r="104">
      <c r="A104" s="20" t="n">
        <v>36704</v>
      </c>
      <c r="B104" s="14" t="n">
        <v>53.78</v>
      </c>
      <c r="C104" s="15" t="n">
        <v>55.5</v>
      </c>
      <c r="D104" s="16" t="n">
        <v>51.63</v>
      </c>
      <c r="E104" s="17" t="n">
        <v>51.75</v>
      </c>
      <c r="F104" s="18" t="n">
        <v>7270600</v>
      </c>
      <c r="G104" s="13" t="n">
        <v>25.76</v>
      </c>
      <c r="I104" s="0" t="n">
        <f aca="false">D104 - C103</f>
        <v>-3.12</v>
      </c>
      <c r="J104" s="0" t="n">
        <f aca="false">D103 - C104</f>
        <v>-3.37</v>
      </c>
      <c r="K104" s="0" t="str">
        <f aca="false">IF(OR(I104&gt;0, J104&gt;0), IF(I104 &gt; 0, "B", "S"), "NA")</f>
        <v>NA</v>
      </c>
      <c r="L104" s="26" t="n">
        <f aca="false">IF(OR(K103="B", K103 = "S"), IF(K103 = "B", E104 - B104, B104 - E104), 0)</f>
        <v>0</v>
      </c>
    </row>
    <row collapsed="false" customFormat="false" customHeight="false" hidden="false" ht="13.3" outlineLevel="0" r="105">
      <c r="A105" s="20" t="n">
        <v>36705</v>
      </c>
      <c r="B105" s="14" t="n">
        <v>53.31</v>
      </c>
      <c r="C105" s="15" t="n">
        <v>55.38</v>
      </c>
      <c r="D105" s="16" t="n">
        <v>51.5</v>
      </c>
      <c r="E105" s="17" t="n">
        <v>54.44</v>
      </c>
      <c r="F105" s="18" t="n">
        <v>10235000</v>
      </c>
      <c r="G105" s="13" t="n">
        <v>27.1</v>
      </c>
      <c r="I105" s="0" t="n">
        <f aca="false">D105 - C104</f>
        <v>-4</v>
      </c>
      <c r="J105" s="0" t="n">
        <f aca="false">D104 - C105</f>
        <v>-3.75</v>
      </c>
      <c r="K105" s="0" t="str">
        <f aca="false">IF(OR(I105&gt;0, J105&gt;0), IF(I105 &gt; 0, "B", "S"), "NA")</f>
        <v>NA</v>
      </c>
      <c r="L105" s="26" t="n">
        <f aca="false">IF(OR(K104="B", K104 = "S"), IF(K104 = "B", E105 - B105, B105 - E105), 0)</f>
        <v>0</v>
      </c>
    </row>
    <row collapsed="false" customFormat="false" customHeight="false" hidden="false" ht="13.3" outlineLevel="0" r="106">
      <c r="A106" s="20" t="n">
        <v>36706</v>
      </c>
      <c r="B106" s="14" t="n">
        <v>53.06</v>
      </c>
      <c r="C106" s="15" t="n">
        <v>53.94</v>
      </c>
      <c r="D106" s="16" t="n">
        <v>51.06</v>
      </c>
      <c r="E106" s="17" t="n">
        <v>51.25</v>
      </c>
      <c r="F106" s="18" t="n">
        <v>7281200</v>
      </c>
      <c r="G106" s="13" t="n">
        <v>25.52</v>
      </c>
      <c r="I106" s="0" t="n">
        <f aca="false">D106 - C105</f>
        <v>-4.32</v>
      </c>
      <c r="J106" s="0" t="n">
        <f aca="false">D105 - C106</f>
        <v>-2.44</v>
      </c>
      <c r="K106" s="0" t="str">
        <f aca="false">IF(OR(I106&gt;0, J106&gt;0), IF(I106 &gt; 0, "B", "S"), "NA")</f>
        <v>NA</v>
      </c>
      <c r="L106" s="26" t="n">
        <f aca="false">IF(OR(K105="B", K105 = "S"), IF(K105 = "B", E106 - B106, B106 - E106), 0)</f>
        <v>0</v>
      </c>
    </row>
    <row collapsed="false" customFormat="false" customHeight="false" hidden="false" ht="13.3" outlineLevel="0" r="107">
      <c r="A107" s="20" t="n">
        <v>36707</v>
      </c>
      <c r="B107" s="14" t="n">
        <v>52.81</v>
      </c>
      <c r="C107" s="15" t="n">
        <v>54.94</v>
      </c>
      <c r="D107" s="16" t="n">
        <v>51.69</v>
      </c>
      <c r="E107" s="17" t="n">
        <v>52.38</v>
      </c>
      <c r="F107" s="18" t="n">
        <v>11550000</v>
      </c>
      <c r="G107" s="13" t="n">
        <v>26.08</v>
      </c>
      <c r="I107" s="0" t="n">
        <f aca="false">D107 - C106</f>
        <v>-2.25</v>
      </c>
      <c r="J107" s="0" t="n">
        <f aca="false">D106 - C107</f>
        <v>-3.88</v>
      </c>
      <c r="K107" s="0" t="str">
        <f aca="false">IF(OR(I107&gt;0, J107&gt;0), IF(I107 &gt; 0, "B", "S"), "NA")</f>
        <v>NA</v>
      </c>
      <c r="L107" s="26" t="n">
        <f aca="false">IF(OR(K106="B", K106 = "S"), IF(K106 = "B", E107 - B107, B107 - E107), 0)</f>
        <v>0</v>
      </c>
    </row>
    <row collapsed="false" customFormat="false" customHeight="false" hidden="false" ht="13.3" outlineLevel="0" r="108">
      <c r="A108" s="20" t="n">
        <v>36710</v>
      </c>
      <c r="B108" s="14" t="n">
        <v>52.13</v>
      </c>
      <c r="C108" s="15" t="n">
        <v>54.31</v>
      </c>
      <c r="D108" s="16" t="n">
        <v>52.13</v>
      </c>
      <c r="E108" s="17" t="n">
        <v>53.31</v>
      </c>
      <c r="F108" s="18" t="n">
        <v>2535000</v>
      </c>
      <c r="G108" s="13" t="n">
        <v>26.54</v>
      </c>
      <c r="I108" s="0" t="n">
        <f aca="false">D108 - C107</f>
        <v>-2.81</v>
      </c>
      <c r="J108" s="0" t="n">
        <f aca="false">D107 - C108</f>
        <v>-2.62</v>
      </c>
      <c r="K108" s="0" t="str">
        <f aca="false">IF(OR(I108&gt;0, J108&gt;0), IF(I108 &gt; 0, "B", "S"), "NA")</f>
        <v>NA</v>
      </c>
      <c r="L108" s="26" t="n">
        <f aca="false">IF(OR(K107="B", K107 = "S"), IF(K107 = "B", E108 - B108, B108 - E108), 0)</f>
        <v>0</v>
      </c>
    </row>
    <row collapsed="false" customFormat="false" customHeight="false" hidden="false" ht="13.3" outlineLevel="0" r="109">
      <c r="A109" s="20" t="n">
        <v>36712</v>
      </c>
      <c r="B109" s="14" t="n">
        <v>53.25</v>
      </c>
      <c r="C109" s="15" t="n">
        <v>55.19</v>
      </c>
      <c r="D109" s="16" t="n">
        <v>50.75</v>
      </c>
      <c r="E109" s="17" t="n">
        <v>51.63</v>
      </c>
      <c r="F109" s="18" t="n">
        <v>9478800</v>
      </c>
      <c r="G109" s="13" t="n">
        <v>25.7</v>
      </c>
      <c r="I109" s="0" t="n">
        <f aca="false">D109 - C108</f>
        <v>-3.56</v>
      </c>
      <c r="J109" s="0" t="n">
        <f aca="false">D108 - C109</f>
        <v>-3.06</v>
      </c>
      <c r="K109" s="0" t="str">
        <f aca="false">IF(OR(I109&gt;0, J109&gt;0), IF(I109 &gt; 0, "B", "S"), "NA")</f>
        <v>NA</v>
      </c>
      <c r="L109" s="26" t="n">
        <f aca="false">IF(OR(K108="B", K108 = "S"), IF(K108 = "B", E109 - B109, B109 - E109), 0)</f>
        <v>0</v>
      </c>
    </row>
    <row collapsed="false" customFormat="false" customHeight="false" hidden="false" ht="13.3" outlineLevel="0" r="110">
      <c r="A110" s="20" t="n">
        <v>36713</v>
      </c>
      <c r="B110" s="14" t="n">
        <v>52.5</v>
      </c>
      <c r="C110" s="15" t="n">
        <v>52.94</v>
      </c>
      <c r="D110" s="16" t="n">
        <v>49.63</v>
      </c>
      <c r="E110" s="17" t="n">
        <v>51.81</v>
      </c>
      <c r="F110" s="18" t="n">
        <v>11063800</v>
      </c>
      <c r="G110" s="13" t="n">
        <v>25.79</v>
      </c>
      <c r="I110" s="0" t="n">
        <f aca="false">D110 - C109</f>
        <v>-5.56</v>
      </c>
      <c r="J110" s="0" t="n">
        <f aca="false">D109 - C110</f>
        <v>-2.19</v>
      </c>
      <c r="K110" s="0" t="str">
        <f aca="false">IF(OR(I110&gt;0, J110&gt;0), IF(I110 &gt; 0, "B", "S"), "NA")</f>
        <v>NA</v>
      </c>
      <c r="L110" s="26" t="n">
        <f aca="false">IF(OR(K109="B", K109 = "S"), IF(K109 = "B", E110 - B110, B110 - E110), 0)</f>
        <v>0</v>
      </c>
    </row>
    <row collapsed="false" customFormat="false" customHeight="false" hidden="false" ht="13.3" outlineLevel="0" r="111">
      <c r="A111" s="20" t="n">
        <v>36714</v>
      </c>
      <c r="B111" s="14" t="n">
        <v>52.59</v>
      </c>
      <c r="C111" s="15" t="n">
        <v>54.81</v>
      </c>
      <c r="D111" s="16" t="n">
        <v>52.13</v>
      </c>
      <c r="E111" s="17" t="n">
        <v>54.44</v>
      </c>
      <c r="F111" s="18" t="n">
        <v>9422600</v>
      </c>
      <c r="G111" s="13" t="n">
        <v>27.1</v>
      </c>
      <c r="I111" s="0" t="n">
        <f aca="false">D111 - C110</f>
        <v>-0.809999999999995</v>
      </c>
      <c r="J111" s="0" t="n">
        <f aca="false">D110 - C111</f>
        <v>-5.18</v>
      </c>
      <c r="K111" s="0" t="str">
        <f aca="false">IF(OR(I111&gt;0, J111&gt;0), IF(I111 &gt; 0, "B", "S"), "NA")</f>
        <v>NA</v>
      </c>
      <c r="L111" s="26" t="n">
        <f aca="false">IF(OR(K110="B", K110 = "S"), IF(K110 = "B", E111 - B111, B111 - E111), 0)</f>
        <v>0</v>
      </c>
    </row>
    <row collapsed="false" customFormat="false" customHeight="false" hidden="false" ht="13.3" outlineLevel="0" r="112">
      <c r="A112" s="20" t="n">
        <v>36717</v>
      </c>
      <c r="B112" s="14" t="n">
        <v>54.09</v>
      </c>
      <c r="C112" s="15" t="n">
        <v>58.25</v>
      </c>
      <c r="D112" s="16" t="n">
        <v>53.75</v>
      </c>
      <c r="E112" s="17" t="n">
        <v>57.13</v>
      </c>
      <c r="F112" s="18" t="n">
        <v>14211000</v>
      </c>
      <c r="G112" s="13" t="n">
        <v>28.44</v>
      </c>
      <c r="I112" s="0" t="n">
        <f aca="false">D112 - C111</f>
        <v>-1.06</v>
      </c>
      <c r="J112" s="0" t="n">
        <f aca="false">D111 - C112</f>
        <v>-6.12</v>
      </c>
      <c r="K112" s="0" t="str">
        <f aca="false">IF(OR(I112&gt;0, J112&gt;0), IF(I112 &gt; 0, "B", "S"), "NA")</f>
        <v>NA</v>
      </c>
      <c r="L112" s="26" t="n">
        <f aca="false">IF(OR(K111="B", K111 = "S"), IF(K111 = "B", E112 - B112, B112 - E112), 0)</f>
        <v>0</v>
      </c>
    </row>
    <row collapsed="false" customFormat="false" customHeight="false" hidden="false" ht="13.3" outlineLevel="0" r="113">
      <c r="A113" s="20" t="n">
        <v>36718</v>
      </c>
      <c r="B113" s="14" t="n">
        <v>57</v>
      </c>
      <c r="C113" s="15" t="n">
        <v>59.25</v>
      </c>
      <c r="D113" s="16" t="n">
        <v>55.44</v>
      </c>
      <c r="E113" s="17" t="n">
        <v>56.94</v>
      </c>
      <c r="F113" s="18" t="n">
        <v>12783200</v>
      </c>
      <c r="G113" s="13" t="n">
        <v>28.35</v>
      </c>
      <c r="I113" s="0" t="n">
        <f aca="false">D113 - C112</f>
        <v>-2.81</v>
      </c>
      <c r="J113" s="0" t="n">
        <f aca="false">D112 - C113</f>
        <v>-5.5</v>
      </c>
      <c r="K113" s="0" t="str">
        <f aca="false">IF(OR(I113&gt;0, J113&gt;0), IF(I113 &gt; 0, "B", "S"), "NA")</f>
        <v>NA</v>
      </c>
      <c r="L113" s="26" t="n">
        <f aca="false">IF(OR(K112="B", K112 = "S"), IF(K112 = "B", E113 - B113, B113 - E113), 0)</f>
        <v>0</v>
      </c>
    </row>
    <row collapsed="false" customFormat="false" customHeight="false" hidden="false" ht="13.3" outlineLevel="0" r="114">
      <c r="A114" s="20" t="n">
        <v>36719</v>
      </c>
      <c r="B114" s="14" t="n">
        <v>58.13</v>
      </c>
      <c r="C114" s="15" t="n">
        <v>58.94</v>
      </c>
      <c r="D114" s="16" t="n">
        <v>56.38</v>
      </c>
      <c r="E114" s="17" t="n">
        <v>58.88</v>
      </c>
      <c r="F114" s="18" t="n">
        <v>8057600</v>
      </c>
      <c r="G114" s="13" t="n">
        <v>29.31</v>
      </c>
      <c r="I114" s="0" t="n">
        <f aca="false">D114 - C113</f>
        <v>-2.87</v>
      </c>
      <c r="J114" s="0" t="n">
        <f aca="false">D113 - C114</f>
        <v>-3.5</v>
      </c>
      <c r="K114" s="0" t="str">
        <f aca="false">IF(OR(I114&gt;0, J114&gt;0), IF(I114 &gt; 0, "B", "S"), "NA")</f>
        <v>NA</v>
      </c>
      <c r="L114" s="26" t="n">
        <f aca="false">IF(OR(K113="B", K113 = "S"), IF(K113 = "B", E114 - B114, B114 - E114), 0)</f>
        <v>0</v>
      </c>
    </row>
    <row collapsed="false" customFormat="false" customHeight="false" hidden="false" ht="13.3" outlineLevel="0" r="115">
      <c r="A115" s="20" t="n">
        <v>36720</v>
      </c>
      <c r="B115" s="14" t="n">
        <v>58.5</v>
      </c>
      <c r="C115" s="15" t="n">
        <v>60.63</v>
      </c>
      <c r="D115" s="16" t="n">
        <v>54.75</v>
      </c>
      <c r="E115" s="17" t="n">
        <v>56.5</v>
      </c>
      <c r="F115" s="18" t="n">
        <v>15925600</v>
      </c>
      <c r="G115" s="13" t="n">
        <v>28.13</v>
      </c>
      <c r="I115" s="0" t="n">
        <f aca="false">D115 - C114</f>
        <v>-4.19</v>
      </c>
      <c r="J115" s="0" t="n">
        <f aca="false">D114 - C115</f>
        <v>-4.25</v>
      </c>
      <c r="K115" s="0" t="str">
        <f aca="false">IF(OR(I115&gt;0, J115&gt;0), IF(I115 &gt; 0, "B", "S"), "NA")</f>
        <v>NA</v>
      </c>
      <c r="L115" s="26" t="n">
        <f aca="false">IF(OR(K114="B", K114 = "S"), IF(K114 = "B", E115 - B115, B115 - E115), 0)</f>
        <v>0</v>
      </c>
    </row>
    <row collapsed="false" customFormat="false" customHeight="false" hidden="false" ht="13.3" outlineLevel="0" r="116">
      <c r="A116" s="20" t="n">
        <v>36721</v>
      </c>
      <c r="B116" s="14" t="n">
        <v>57.13</v>
      </c>
      <c r="C116" s="15" t="n">
        <v>59</v>
      </c>
      <c r="D116" s="16" t="n">
        <v>56.88</v>
      </c>
      <c r="E116" s="17" t="n">
        <v>57.69</v>
      </c>
      <c r="F116" s="18" t="n">
        <v>6804400</v>
      </c>
      <c r="G116" s="13" t="n">
        <v>28.72</v>
      </c>
      <c r="I116" s="0" t="n">
        <f aca="false">D116 - C115</f>
        <v>-3.75</v>
      </c>
      <c r="J116" s="0" t="n">
        <f aca="false">D115 - C116</f>
        <v>-4.25</v>
      </c>
      <c r="K116" s="0" t="str">
        <f aca="false">IF(OR(I116&gt;0, J116&gt;0), IF(I116 &gt; 0, "B", "S"), "NA")</f>
        <v>NA</v>
      </c>
      <c r="L116" s="26" t="n">
        <f aca="false">IF(OR(K115="B", K115 = "S"), IF(K115 = "B", E116 - B116, B116 - E116), 0)</f>
        <v>0</v>
      </c>
    </row>
    <row collapsed="false" customFormat="false" customHeight="false" hidden="false" ht="13.3" outlineLevel="0" r="117">
      <c r="A117" s="20" t="n">
        <v>36724</v>
      </c>
      <c r="B117" s="14" t="n">
        <v>58.25</v>
      </c>
      <c r="C117" s="15" t="n">
        <v>58.81</v>
      </c>
      <c r="D117" s="16" t="n">
        <v>57.13</v>
      </c>
      <c r="E117" s="17" t="n">
        <v>58.31</v>
      </c>
      <c r="F117" s="18" t="n">
        <v>9289000</v>
      </c>
      <c r="G117" s="13" t="n">
        <v>29.03</v>
      </c>
      <c r="I117" s="0" t="n">
        <f aca="false">D117 - C116</f>
        <v>-1.87</v>
      </c>
      <c r="J117" s="0" t="n">
        <f aca="false">D116 - C117</f>
        <v>-1.93</v>
      </c>
      <c r="K117" s="0" t="str">
        <f aca="false">IF(OR(I117&gt;0, J117&gt;0), IF(I117 &gt; 0, "B", "S"), "NA")</f>
        <v>NA</v>
      </c>
      <c r="L117" s="26" t="n">
        <f aca="false">IF(OR(K116="B", K116 = "S"), IF(K116 = "B", E117 - B117, B117 - E117), 0)</f>
        <v>0</v>
      </c>
    </row>
    <row collapsed="false" customFormat="false" customHeight="false" hidden="false" ht="13.3" outlineLevel="0" r="118">
      <c r="A118" s="20" t="n">
        <v>36725</v>
      </c>
      <c r="B118" s="14" t="n">
        <v>58.5</v>
      </c>
      <c r="C118" s="15" t="n">
        <v>58.88</v>
      </c>
      <c r="D118" s="16" t="n">
        <v>56.88</v>
      </c>
      <c r="E118" s="17" t="n">
        <v>57.25</v>
      </c>
      <c r="F118" s="18" t="n">
        <v>11378200</v>
      </c>
      <c r="G118" s="13" t="n">
        <v>28.5</v>
      </c>
      <c r="I118" s="0" t="n">
        <f aca="false">D118 - C117</f>
        <v>-1.93</v>
      </c>
      <c r="J118" s="0" t="n">
        <f aca="false">D117 - C118</f>
        <v>-1.75</v>
      </c>
      <c r="K118" s="0" t="str">
        <f aca="false">IF(OR(I118&gt;0, J118&gt;0), IF(I118 &gt; 0, "B", "S"), "NA")</f>
        <v>NA</v>
      </c>
      <c r="L118" s="26" t="n">
        <f aca="false">IF(OR(K117="B", K117 = "S"), IF(K117 = "B", E118 - B118, B118 - E118), 0)</f>
        <v>0</v>
      </c>
    </row>
    <row collapsed="false" customFormat="false" customHeight="false" hidden="false" ht="13.3" outlineLevel="0" r="119">
      <c r="A119" s="20" t="n">
        <v>36726</v>
      </c>
      <c r="B119" s="14" t="n">
        <v>55.19</v>
      </c>
      <c r="C119" s="15" t="n">
        <v>56.81</v>
      </c>
      <c r="D119" s="16" t="n">
        <v>51.75</v>
      </c>
      <c r="E119" s="17" t="n">
        <v>52.69</v>
      </c>
      <c r="F119" s="18" t="n">
        <v>16359600</v>
      </c>
      <c r="G119" s="13" t="n">
        <v>26.23</v>
      </c>
      <c r="I119" s="0" t="n">
        <f aca="false">D119 - C118</f>
        <v>-7.13</v>
      </c>
      <c r="J119" s="0" t="n">
        <f aca="false">D118 - C119</f>
        <v>0.0700000000000003</v>
      </c>
      <c r="K119" s="0" t="str">
        <f aca="false">IF(OR(I119&gt;0, J119&gt;0), IF(I119 &gt; 0, "B", "S"), "NA")</f>
        <v>S</v>
      </c>
      <c r="L119" s="26" t="n">
        <f aca="false">IF(OR(K118="B", K118 = "S"), IF(K118 = "B", E119 - B119, B119 - E119), 0)</f>
        <v>0</v>
      </c>
    </row>
    <row collapsed="false" customFormat="false" customHeight="false" hidden="false" ht="13.3" outlineLevel="0" r="120">
      <c r="A120" s="20" t="n">
        <v>36727</v>
      </c>
      <c r="B120" s="14" t="n">
        <v>55</v>
      </c>
      <c r="C120" s="15" t="n">
        <v>57.06</v>
      </c>
      <c r="D120" s="16" t="n">
        <v>54.13</v>
      </c>
      <c r="E120" s="17" t="n">
        <v>55.13</v>
      </c>
      <c r="F120" s="18" t="n">
        <v>16631800</v>
      </c>
      <c r="G120" s="13" t="n">
        <v>27.45</v>
      </c>
      <c r="I120" s="0" t="n">
        <f aca="false">D120 - C119</f>
        <v>-2.68</v>
      </c>
      <c r="J120" s="0" t="n">
        <f aca="false">D119 - C120</f>
        <v>-5.31</v>
      </c>
      <c r="K120" s="0" t="str">
        <f aca="false">IF(OR(I120&gt;0, J120&gt;0), IF(I120 &gt; 0, "B", "S"), "NA")</f>
        <v>NA</v>
      </c>
      <c r="L120" s="26" t="n">
        <f aca="false">IF(OR(K119="B", K119 = "S"), IF(K119 = "B", E120 - B120, B120 - E120), 0)</f>
        <v>-0.130000000000003</v>
      </c>
    </row>
    <row collapsed="false" customFormat="false" customHeight="false" hidden="false" ht="13.3" outlineLevel="0" r="121">
      <c r="A121" s="20" t="n">
        <v>36728</v>
      </c>
      <c r="B121" s="14" t="n">
        <v>54.36</v>
      </c>
      <c r="C121" s="15" t="n">
        <v>55.63</v>
      </c>
      <c r="D121" s="16" t="n">
        <v>52.94</v>
      </c>
      <c r="E121" s="17" t="n">
        <v>53.56</v>
      </c>
      <c r="F121" s="18" t="n">
        <v>7013200</v>
      </c>
      <c r="G121" s="13" t="n">
        <v>26.67</v>
      </c>
      <c r="I121" s="0" t="n">
        <f aca="false">D121 - C120</f>
        <v>-4.12</v>
      </c>
      <c r="J121" s="0" t="n">
        <f aca="false">D120 - C121</f>
        <v>-1.5</v>
      </c>
      <c r="K121" s="0" t="str">
        <f aca="false">IF(OR(I121&gt;0, J121&gt;0), IF(I121 &gt; 0, "B", "S"), "NA")</f>
        <v>NA</v>
      </c>
      <c r="L121" s="26" t="n">
        <f aca="false">IF(OR(K120="B", K120 = "S"), IF(K120 = "B", E121 - B121, B121 - E121), 0)</f>
        <v>0</v>
      </c>
    </row>
    <row collapsed="false" customFormat="false" customHeight="false" hidden="false" ht="13.3" outlineLevel="0" r="122">
      <c r="A122" s="20" t="n">
        <v>36731</v>
      </c>
      <c r="B122" s="14" t="n">
        <v>52.56</v>
      </c>
      <c r="C122" s="15" t="n">
        <v>52.88</v>
      </c>
      <c r="D122" s="16" t="n">
        <v>47.5</v>
      </c>
      <c r="E122" s="17" t="n">
        <v>48.69</v>
      </c>
      <c r="F122" s="18" t="n">
        <v>14720600</v>
      </c>
      <c r="G122" s="13" t="n">
        <v>24.24</v>
      </c>
      <c r="I122" s="0" t="n">
        <f aca="false">D122 - C121</f>
        <v>-8.13</v>
      </c>
      <c r="J122" s="0" t="n">
        <f aca="false">D121 - C122</f>
        <v>0.0599999999999952</v>
      </c>
      <c r="K122" s="0" t="str">
        <f aca="false">IF(OR(I122&gt;0, J122&gt;0), IF(I122 &gt; 0, "B", "S"), "NA")</f>
        <v>S</v>
      </c>
      <c r="L122" s="26" t="n">
        <f aca="false">IF(OR(K121="B", K121 = "S"), IF(K121 = "B", E122 - B122, B122 - E122), 0)</f>
        <v>0</v>
      </c>
    </row>
    <row collapsed="false" customFormat="false" customHeight="false" hidden="false" ht="13.3" outlineLevel="0" r="123">
      <c r="A123" s="20" t="n">
        <v>36732</v>
      </c>
      <c r="B123" s="14" t="n">
        <v>50.31</v>
      </c>
      <c r="C123" s="15" t="n">
        <v>50.63</v>
      </c>
      <c r="D123" s="16" t="n">
        <v>49.06</v>
      </c>
      <c r="E123" s="17" t="n">
        <v>50.06</v>
      </c>
      <c r="F123" s="18" t="n">
        <v>7567200</v>
      </c>
      <c r="G123" s="13" t="n">
        <v>24.92</v>
      </c>
      <c r="I123" s="0" t="n">
        <f aca="false">D123 - C122</f>
        <v>-3.82</v>
      </c>
      <c r="J123" s="0" t="n">
        <f aca="false">D122 - C123</f>
        <v>-3.13</v>
      </c>
      <c r="K123" s="0" t="str">
        <f aca="false">IF(OR(I123&gt;0, J123&gt;0), IF(I123 &gt; 0, "B", "S"), "NA")</f>
        <v>NA</v>
      </c>
      <c r="L123" s="26" t="n">
        <f aca="false">IF(OR(K122="B", K122 = "S"), IF(K122 = "B", E123 - B123, B123 - E123), 0)</f>
        <v>0.25</v>
      </c>
    </row>
    <row collapsed="false" customFormat="false" customHeight="false" hidden="false" ht="13.3" outlineLevel="0" r="124">
      <c r="A124" s="20" t="n">
        <v>36733</v>
      </c>
      <c r="B124" s="14" t="n">
        <v>49.84</v>
      </c>
      <c r="C124" s="15" t="n">
        <v>51.25</v>
      </c>
      <c r="D124" s="16" t="n">
        <v>49.25</v>
      </c>
      <c r="E124" s="17" t="n">
        <v>50.06</v>
      </c>
      <c r="F124" s="18" t="n">
        <v>7526200</v>
      </c>
      <c r="G124" s="13" t="n">
        <v>24.92</v>
      </c>
      <c r="I124" s="0" t="n">
        <f aca="false">D124 - C123</f>
        <v>-1.38</v>
      </c>
      <c r="J124" s="0" t="n">
        <f aca="false">D123 - C124</f>
        <v>-2.19</v>
      </c>
      <c r="K124" s="0" t="str">
        <f aca="false">IF(OR(I124&gt;0, J124&gt;0), IF(I124 &gt; 0, "B", "S"), "NA")</f>
        <v>NA</v>
      </c>
      <c r="L124" s="26" t="n">
        <f aca="false">IF(OR(K123="B", K123 = "S"), IF(K123 = "B", E124 - B124, B124 - E124), 0)</f>
        <v>0</v>
      </c>
    </row>
    <row collapsed="false" customFormat="false" customHeight="false" hidden="false" ht="13.3" outlineLevel="0" r="125">
      <c r="A125" s="20" t="n">
        <v>36734</v>
      </c>
      <c r="B125" s="14" t="n">
        <v>50</v>
      </c>
      <c r="C125" s="15" t="n">
        <v>53.25</v>
      </c>
      <c r="D125" s="16" t="n">
        <v>49.88</v>
      </c>
      <c r="E125" s="17" t="n">
        <v>52</v>
      </c>
      <c r="F125" s="18" t="n">
        <v>10543800</v>
      </c>
      <c r="G125" s="13" t="n">
        <v>25.89</v>
      </c>
      <c r="I125" s="0" t="n">
        <f aca="false">D125 - C124</f>
        <v>-1.37</v>
      </c>
      <c r="J125" s="0" t="n">
        <f aca="false">D124 - C125</f>
        <v>-4</v>
      </c>
      <c r="K125" s="0" t="str">
        <f aca="false">IF(OR(I125&gt;0, J125&gt;0), IF(I125 &gt; 0, "B", "S"), "NA")</f>
        <v>NA</v>
      </c>
      <c r="L125" s="26" t="n">
        <f aca="false">IF(OR(K124="B", K124 = "S"), IF(K124 = "B", E125 - B125, B125 - E125), 0)</f>
        <v>0</v>
      </c>
    </row>
    <row collapsed="false" customFormat="false" customHeight="false" hidden="false" ht="13.3" outlineLevel="0" r="126">
      <c r="A126" s="20" t="n">
        <v>36735</v>
      </c>
      <c r="B126" s="14" t="n">
        <v>52.28</v>
      </c>
      <c r="C126" s="15" t="n">
        <v>52.5</v>
      </c>
      <c r="D126" s="16" t="n">
        <v>46.88</v>
      </c>
      <c r="E126" s="17" t="n">
        <v>48.31</v>
      </c>
      <c r="F126" s="18" t="n">
        <v>8505400</v>
      </c>
      <c r="G126" s="13" t="n">
        <v>24.05</v>
      </c>
      <c r="I126" s="0" t="n">
        <f aca="false">D126 - C125</f>
        <v>-6.37</v>
      </c>
      <c r="J126" s="0" t="n">
        <f aca="false">D125 - C126</f>
        <v>-2.62</v>
      </c>
      <c r="K126" s="0" t="str">
        <f aca="false">IF(OR(I126&gt;0, J126&gt;0), IF(I126 &gt; 0, "B", "S"), "NA")</f>
        <v>NA</v>
      </c>
      <c r="L126" s="26" t="n">
        <f aca="false">IF(OR(K125="B", K125 = "S"), IF(K125 = "B", E126 - B126, B126 - E126), 0)</f>
        <v>0</v>
      </c>
    </row>
    <row collapsed="false" customFormat="false" customHeight="false" hidden="false" ht="13.3" outlineLevel="0" r="127">
      <c r="A127" s="20" t="n">
        <v>36738</v>
      </c>
      <c r="B127" s="14" t="n">
        <v>49.16</v>
      </c>
      <c r="C127" s="15" t="n">
        <v>51.63</v>
      </c>
      <c r="D127" s="16" t="n">
        <v>48.75</v>
      </c>
      <c r="E127" s="17" t="n">
        <v>50.81</v>
      </c>
      <c r="F127" s="18" t="n">
        <v>5550000</v>
      </c>
      <c r="G127" s="13" t="n">
        <v>25.3</v>
      </c>
      <c r="I127" s="0" t="n">
        <f aca="false">D127 - C126</f>
        <v>-3.75</v>
      </c>
      <c r="J127" s="0" t="n">
        <f aca="false">D126 - C127</f>
        <v>-4.75</v>
      </c>
      <c r="K127" s="0" t="str">
        <f aca="false">IF(OR(I127&gt;0, J127&gt;0), IF(I127 &gt; 0, "B", "S"), "NA")</f>
        <v>NA</v>
      </c>
      <c r="L127" s="26" t="n">
        <f aca="false">IF(OR(K126="B", K126 = "S"), IF(K126 = "B", E127 - B127, B127 - E127), 0)</f>
        <v>0</v>
      </c>
    </row>
    <row collapsed="false" customFormat="false" customHeight="false" hidden="false" ht="13.3" outlineLevel="0" r="128">
      <c r="A128" s="20" t="n">
        <v>36739</v>
      </c>
      <c r="B128" s="14" t="n">
        <v>50.31</v>
      </c>
      <c r="C128" s="15" t="n">
        <v>51.16</v>
      </c>
      <c r="D128" s="16" t="n">
        <v>49.25</v>
      </c>
      <c r="E128" s="17" t="n">
        <v>49.31</v>
      </c>
      <c r="F128" s="18" t="n">
        <v>4904600</v>
      </c>
      <c r="G128" s="13" t="n">
        <v>24.55</v>
      </c>
      <c r="I128" s="0" t="n">
        <f aca="false">D128 - C127</f>
        <v>-2.38</v>
      </c>
      <c r="J128" s="0" t="n">
        <f aca="false">D127 - C128</f>
        <v>-2.41</v>
      </c>
      <c r="K128" s="0" t="str">
        <f aca="false">IF(OR(I128&gt;0, J128&gt;0), IF(I128 &gt; 0, "B", "S"), "NA")</f>
        <v>NA</v>
      </c>
      <c r="L128" s="26" t="n">
        <f aca="false">IF(OR(K127="B", K127 = "S"), IF(K127 = "B", E128 - B128, B128 - E128), 0)</f>
        <v>0</v>
      </c>
    </row>
    <row collapsed="false" customFormat="false" customHeight="false" hidden="false" ht="13.3" outlineLevel="0" r="129">
      <c r="A129" s="20" t="n">
        <v>36740</v>
      </c>
      <c r="B129" s="14" t="n">
        <v>49</v>
      </c>
      <c r="C129" s="15" t="n">
        <v>49.94</v>
      </c>
      <c r="D129" s="16" t="n">
        <v>47.19</v>
      </c>
      <c r="E129" s="17" t="n">
        <v>47.25</v>
      </c>
      <c r="F129" s="18" t="n">
        <v>5808800</v>
      </c>
      <c r="G129" s="13" t="n">
        <v>23.52</v>
      </c>
      <c r="I129" s="0" t="n">
        <f aca="false">D129 - C128</f>
        <v>-3.97</v>
      </c>
      <c r="J129" s="0" t="n">
        <f aca="false">D128 - C129</f>
        <v>-0.689999999999998</v>
      </c>
      <c r="K129" s="0" t="str">
        <f aca="false">IF(OR(I129&gt;0, J129&gt;0), IF(I129 &gt; 0, "B", "S"), "NA")</f>
        <v>NA</v>
      </c>
      <c r="L129" s="26" t="n">
        <f aca="false">IF(OR(K128="B", K128 = "S"), IF(K128 = "B", E129 - B129, B129 - E129), 0)</f>
        <v>0</v>
      </c>
    </row>
    <row collapsed="false" customFormat="false" customHeight="false" hidden="false" ht="13.3" outlineLevel="0" r="130">
      <c r="A130" s="20" t="n">
        <v>36741</v>
      </c>
      <c r="B130" s="14" t="n">
        <v>45.56</v>
      </c>
      <c r="C130" s="15" t="n">
        <v>48.06</v>
      </c>
      <c r="D130" s="16" t="n">
        <v>44.25</v>
      </c>
      <c r="E130" s="17" t="n">
        <v>48</v>
      </c>
      <c r="F130" s="18" t="n">
        <v>12150000</v>
      </c>
      <c r="G130" s="13" t="n">
        <v>23.9</v>
      </c>
      <c r="I130" s="0" t="n">
        <f aca="false">D130 - C129</f>
        <v>-5.69</v>
      </c>
      <c r="J130" s="0" t="n">
        <f aca="false">D129 - C130</f>
        <v>-0.870000000000005</v>
      </c>
      <c r="K130" s="0" t="str">
        <f aca="false">IF(OR(I130&gt;0, J130&gt;0), IF(I130 &gt; 0, "B", "S"), "NA")</f>
        <v>NA</v>
      </c>
      <c r="L130" s="26" t="n">
        <f aca="false">IF(OR(K129="B", K129 = "S"), IF(K129 = "B", E130 - B130, B130 - E130), 0)</f>
        <v>0</v>
      </c>
    </row>
    <row collapsed="false" customFormat="false" customHeight="false" hidden="false" ht="13.3" outlineLevel="0" r="131">
      <c r="A131" s="20" t="n">
        <v>36742</v>
      </c>
      <c r="B131" s="14" t="n">
        <v>49.47</v>
      </c>
      <c r="C131" s="15" t="n">
        <v>51.25</v>
      </c>
      <c r="D131" s="16" t="n">
        <v>46.31</v>
      </c>
      <c r="E131" s="17" t="n">
        <v>47.38</v>
      </c>
      <c r="F131" s="18" t="n">
        <v>9406800</v>
      </c>
      <c r="G131" s="13" t="n">
        <v>23.59</v>
      </c>
      <c r="I131" s="0" t="n">
        <f aca="false">D131 - C130</f>
        <v>-1.75</v>
      </c>
      <c r="J131" s="0" t="n">
        <f aca="false">D130 - C131</f>
        <v>-7</v>
      </c>
      <c r="K131" s="0" t="str">
        <f aca="false">IF(OR(I131&gt;0, J131&gt;0), IF(I131 &gt; 0, "B", "S"), "NA")</f>
        <v>NA</v>
      </c>
      <c r="L131" s="26" t="n">
        <f aca="false">IF(OR(K130="B", K130 = "S"), IF(K130 = "B", E131 - B131, B131 - E131), 0)</f>
        <v>0</v>
      </c>
    </row>
    <row collapsed="false" customFormat="false" customHeight="false" hidden="false" ht="13.3" outlineLevel="0" r="132">
      <c r="A132" s="20" t="n">
        <v>36745</v>
      </c>
      <c r="B132" s="14" t="n">
        <v>47.88</v>
      </c>
      <c r="C132" s="15" t="n">
        <v>49.06</v>
      </c>
      <c r="D132" s="16" t="n">
        <v>47.19</v>
      </c>
      <c r="E132" s="17" t="n">
        <v>47.94</v>
      </c>
      <c r="F132" s="18" t="n">
        <v>6697200</v>
      </c>
      <c r="G132" s="13" t="n">
        <v>23.87</v>
      </c>
      <c r="I132" s="0" t="n">
        <f aca="false">D132 - C131</f>
        <v>-4.06</v>
      </c>
      <c r="J132" s="0" t="n">
        <f aca="false">D131 - C132</f>
        <v>-2.75</v>
      </c>
      <c r="K132" s="0" t="str">
        <f aca="false">IF(OR(I132&gt;0, J132&gt;0), IF(I132 &gt; 0, "B", "S"), "NA")</f>
        <v>NA</v>
      </c>
      <c r="L132" s="26" t="n">
        <f aca="false">IF(OR(K131="B", K131 = "S"), IF(K131 = "B", E132 - B132, B132 - E132), 0)</f>
        <v>0</v>
      </c>
    </row>
    <row collapsed="false" customFormat="false" customHeight="false" hidden="false" ht="13.3" outlineLevel="0" r="133">
      <c r="A133" s="20" t="n">
        <v>36746</v>
      </c>
      <c r="B133" s="14" t="n">
        <v>47.94</v>
      </c>
      <c r="C133" s="15" t="n">
        <v>48</v>
      </c>
      <c r="D133" s="16" t="n">
        <v>46.31</v>
      </c>
      <c r="E133" s="17" t="n">
        <v>46.75</v>
      </c>
      <c r="F133" s="18" t="n">
        <v>6315400</v>
      </c>
      <c r="G133" s="13" t="n">
        <v>23.28</v>
      </c>
      <c r="I133" s="0" t="n">
        <f aca="false">D133 - C132</f>
        <v>-2.75</v>
      </c>
      <c r="J133" s="0" t="n">
        <f aca="false">D132 - C133</f>
        <v>-0.810000000000002</v>
      </c>
      <c r="K133" s="0" t="str">
        <f aca="false">IF(OR(I133&gt;0, J133&gt;0), IF(I133 &gt; 0, "B", "S"), "NA")</f>
        <v>NA</v>
      </c>
      <c r="L133" s="26" t="n">
        <f aca="false">IF(OR(K132="B", K132 = "S"), IF(K132 = "B", E133 - B133, B133 - E133), 0)</f>
        <v>0</v>
      </c>
    </row>
    <row collapsed="false" customFormat="false" customHeight="false" hidden="false" ht="13.3" outlineLevel="0" r="134">
      <c r="A134" s="20" t="n">
        <v>36747</v>
      </c>
      <c r="B134" s="14" t="n">
        <v>48.13</v>
      </c>
      <c r="C134" s="15" t="n">
        <v>48.44</v>
      </c>
      <c r="D134" s="16" t="n">
        <v>47.25</v>
      </c>
      <c r="E134" s="17" t="n">
        <v>47.5</v>
      </c>
      <c r="F134" s="18" t="n">
        <v>13569000</v>
      </c>
      <c r="G134" s="13" t="n">
        <v>23.65</v>
      </c>
      <c r="I134" s="0" t="n">
        <f aca="false">D134 - C133</f>
        <v>-0.75</v>
      </c>
      <c r="J134" s="0" t="n">
        <f aca="false">D133 - C134</f>
        <v>-2.13</v>
      </c>
      <c r="K134" s="0" t="str">
        <f aca="false">IF(OR(I134&gt;0, J134&gt;0), IF(I134 &gt; 0, "B", "S"), "NA")</f>
        <v>NA</v>
      </c>
      <c r="L134" s="26" t="n">
        <f aca="false">IF(OR(K133="B", K133 = "S"), IF(K133 = "B", E134 - B134, B134 - E134), 0)</f>
        <v>0</v>
      </c>
    </row>
    <row collapsed="false" customFormat="false" customHeight="false" hidden="false" ht="13.3" outlineLevel="0" r="135">
      <c r="A135" s="20" t="n">
        <v>36748</v>
      </c>
      <c r="B135" s="14" t="n">
        <v>48</v>
      </c>
      <c r="C135" s="15" t="n">
        <v>48.44</v>
      </c>
      <c r="D135" s="16" t="n">
        <v>47.38</v>
      </c>
      <c r="E135" s="17" t="n">
        <v>47.56</v>
      </c>
      <c r="F135" s="18" t="n">
        <v>8995400</v>
      </c>
      <c r="G135" s="13" t="n">
        <v>23.68</v>
      </c>
      <c r="I135" s="0" t="n">
        <f aca="false">D135 - C134</f>
        <v>-1.06</v>
      </c>
      <c r="J135" s="0" t="n">
        <f aca="false">D134 - C135</f>
        <v>-1.19</v>
      </c>
      <c r="K135" s="0" t="str">
        <f aca="false">IF(OR(I135&gt;0, J135&gt;0), IF(I135 &gt; 0, "B", "S"), "NA")</f>
        <v>NA</v>
      </c>
      <c r="L135" s="26" t="n">
        <f aca="false">IF(OR(K134="B", K134 = "S"), IF(K134 = "B", E135 - B135, B135 - E135), 0)</f>
        <v>0</v>
      </c>
    </row>
    <row collapsed="false" customFormat="false" customHeight="false" hidden="false" ht="13.3" outlineLevel="0" r="136">
      <c r="A136" s="20" t="n">
        <v>36749</v>
      </c>
      <c r="B136" s="14" t="n">
        <v>46.84</v>
      </c>
      <c r="C136" s="15" t="n">
        <v>48</v>
      </c>
      <c r="D136" s="16" t="n">
        <v>45.56</v>
      </c>
      <c r="E136" s="17" t="n">
        <v>47.69</v>
      </c>
      <c r="F136" s="18" t="n">
        <v>8503200</v>
      </c>
      <c r="G136" s="13" t="n">
        <v>23.74</v>
      </c>
      <c r="I136" s="0" t="n">
        <f aca="false">D136 - C135</f>
        <v>-2.88</v>
      </c>
      <c r="J136" s="0" t="n">
        <f aca="false">D135 - C136</f>
        <v>-0.619999999999997</v>
      </c>
      <c r="K136" s="0" t="str">
        <f aca="false">IF(OR(I136&gt;0, J136&gt;0), IF(I136 &gt; 0, "B", "S"), "NA")</f>
        <v>NA</v>
      </c>
      <c r="L136" s="26" t="n">
        <f aca="false">IF(OR(K135="B", K135 = "S"), IF(K135 = "B", E136 - B136, B136 - E136), 0)</f>
        <v>0</v>
      </c>
    </row>
    <row collapsed="false" customFormat="false" customHeight="false" hidden="false" ht="13.3" outlineLevel="0" r="137">
      <c r="A137" s="20" t="n">
        <v>36752</v>
      </c>
      <c r="B137" s="14" t="n">
        <v>47.59</v>
      </c>
      <c r="C137" s="15" t="n">
        <v>47.69</v>
      </c>
      <c r="D137" s="16" t="n">
        <v>46.31</v>
      </c>
      <c r="E137" s="17" t="n">
        <v>47.06</v>
      </c>
      <c r="F137" s="18" t="n">
        <v>5603400</v>
      </c>
      <c r="G137" s="13" t="n">
        <v>23.43</v>
      </c>
      <c r="I137" s="0" t="n">
        <f aca="false">D137 - C136</f>
        <v>-1.69</v>
      </c>
      <c r="J137" s="0" t="n">
        <f aca="false">D136 - C137</f>
        <v>-2.13</v>
      </c>
      <c r="K137" s="0" t="str">
        <f aca="false">IF(OR(I137&gt;0, J137&gt;0), IF(I137 &gt; 0, "B", "S"), "NA")</f>
        <v>NA</v>
      </c>
      <c r="L137" s="26" t="n">
        <f aca="false">IF(OR(K136="B", K136 = "S"), IF(K136 = "B", E137 - B137, B137 - E137), 0)</f>
        <v>0</v>
      </c>
    </row>
    <row collapsed="false" customFormat="false" customHeight="false" hidden="false" ht="13.3" outlineLevel="0" r="138">
      <c r="A138" s="20" t="n">
        <v>36753</v>
      </c>
      <c r="B138" s="14" t="n">
        <v>47.25</v>
      </c>
      <c r="C138" s="15" t="n">
        <v>47.94</v>
      </c>
      <c r="D138" s="16" t="n">
        <v>46.5</v>
      </c>
      <c r="E138" s="17" t="n">
        <v>46.69</v>
      </c>
      <c r="F138" s="18" t="n">
        <v>4089000</v>
      </c>
      <c r="G138" s="13" t="n">
        <v>23.25</v>
      </c>
      <c r="I138" s="0" t="n">
        <f aca="false">D138 - C137</f>
        <v>-1.19</v>
      </c>
      <c r="J138" s="0" t="n">
        <f aca="false">D137 - C138</f>
        <v>-1.63</v>
      </c>
      <c r="K138" s="0" t="str">
        <f aca="false">IF(OR(I138&gt;0, J138&gt;0), IF(I138 &gt; 0, "B", "S"), "NA")</f>
        <v>NA</v>
      </c>
      <c r="L138" s="26" t="n">
        <f aca="false">IF(OR(K137="B", K137 = "S"), IF(K137 = "B", E138 - B138, B138 - E138), 0)</f>
        <v>0</v>
      </c>
    </row>
    <row collapsed="false" customFormat="false" customHeight="false" hidden="false" ht="13.3" outlineLevel="0" r="139">
      <c r="A139" s="20" t="n">
        <v>36754</v>
      </c>
      <c r="B139" s="14" t="n">
        <v>46.88</v>
      </c>
      <c r="C139" s="15" t="n">
        <v>49</v>
      </c>
      <c r="D139" s="16" t="n">
        <v>46.81</v>
      </c>
      <c r="E139" s="17" t="n">
        <v>48.5</v>
      </c>
      <c r="F139" s="18" t="n">
        <v>5137600</v>
      </c>
      <c r="G139" s="13" t="n">
        <v>24.15</v>
      </c>
      <c r="I139" s="0" t="n">
        <f aca="false">D139 - C138</f>
        <v>-1.13</v>
      </c>
      <c r="J139" s="0" t="n">
        <f aca="false">D138 - C139</f>
        <v>-2.5</v>
      </c>
      <c r="K139" s="0" t="str">
        <f aca="false">IF(OR(I139&gt;0, J139&gt;0), IF(I139 &gt; 0, "B", "S"), "NA")</f>
        <v>NA</v>
      </c>
      <c r="L139" s="26" t="n">
        <f aca="false">IF(OR(K138="B", K138 = "S"), IF(K138 = "B", E139 - B139, B139 - E139), 0)</f>
        <v>0</v>
      </c>
    </row>
    <row collapsed="false" customFormat="false" customHeight="false" hidden="false" ht="13.3" outlineLevel="0" r="140">
      <c r="A140" s="20" t="n">
        <v>36755</v>
      </c>
      <c r="B140" s="14" t="n">
        <v>48.38</v>
      </c>
      <c r="C140" s="15" t="n">
        <v>52.44</v>
      </c>
      <c r="D140" s="16" t="n">
        <v>48.31</v>
      </c>
      <c r="E140" s="17" t="n">
        <v>51.44</v>
      </c>
      <c r="F140" s="18" t="n">
        <v>9683400</v>
      </c>
      <c r="G140" s="13" t="n">
        <v>25.61</v>
      </c>
      <c r="I140" s="0" t="n">
        <f aca="false">D140 - C139</f>
        <v>-0.689999999999998</v>
      </c>
      <c r="J140" s="0" t="n">
        <f aca="false">D139 - C140</f>
        <v>-5.63</v>
      </c>
      <c r="K140" s="0" t="str">
        <f aca="false">IF(OR(I140&gt;0, J140&gt;0), IF(I140 &gt; 0, "B", "S"), "NA")</f>
        <v>NA</v>
      </c>
      <c r="L140" s="26" t="n">
        <f aca="false">IF(OR(K139="B", K139 = "S"), IF(K139 = "B", E140 - B140, B140 - E140), 0)</f>
        <v>0</v>
      </c>
    </row>
    <row collapsed="false" customFormat="false" customHeight="false" hidden="false" ht="13.3" outlineLevel="0" r="141">
      <c r="A141" s="20" t="n">
        <v>36756</v>
      </c>
      <c r="B141" s="14" t="n">
        <v>51.38</v>
      </c>
      <c r="C141" s="15" t="n">
        <v>51.81</v>
      </c>
      <c r="D141" s="16" t="n">
        <v>49.88</v>
      </c>
      <c r="E141" s="17" t="n">
        <v>50</v>
      </c>
      <c r="F141" s="18" t="n">
        <v>6798800</v>
      </c>
      <c r="G141" s="13" t="n">
        <v>24.89</v>
      </c>
      <c r="I141" s="0" t="n">
        <f aca="false">D141 - C140</f>
        <v>-2.56</v>
      </c>
      <c r="J141" s="0" t="n">
        <f aca="false">D140 - C141</f>
        <v>-3.5</v>
      </c>
      <c r="K141" s="0" t="str">
        <f aca="false">IF(OR(I141&gt;0, J141&gt;0), IF(I141 &gt; 0, "B", "S"), "NA")</f>
        <v>NA</v>
      </c>
      <c r="L141" s="26" t="n">
        <f aca="false">IF(OR(K140="B", K140 = "S"), IF(K140 = "B", E141 - B141, B141 - E141), 0)</f>
        <v>0</v>
      </c>
    </row>
    <row collapsed="false" customFormat="false" customHeight="false" hidden="false" ht="13.3" outlineLevel="0" r="142">
      <c r="A142" s="20" t="n">
        <v>36759</v>
      </c>
      <c r="B142" s="14" t="n">
        <v>50.25</v>
      </c>
      <c r="C142" s="15" t="n">
        <v>51.56</v>
      </c>
      <c r="D142" s="16" t="n">
        <v>49.63</v>
      </c>
      <c r="E142" s="17" t="n">
        <v>50.5</v>
      </c>
      <c r="F142" s="18" t="n">
        <v>4803800</v>
      </c>
      <c r="G142" s="13" t="n">
        <v>25.14</v>
      </c>
      <c r="I142" s="0" t="n">
        <f aca="false">D142 - C141</f>
        <v>-2.18</v>
      </c>
      <c r="J142" s="0" t="n">
        <f aca="false">D141 - C142</f>
        <v>-1.68</v>
      </c>
      <c r="K142" s="0" t="str">
        <f aca="false">IF(OR(I142&gt;0, J142&gt;0), IF(I142 &gt; 0, "B", "S"), "NA")</f>
        <v>NA</v>
      </c>
      <c r="L142" s="26" t="n">
        <f aca="false">IF(OR(K141="B", K141 = "S"), IF(K141 = "B", E142 - B142, B142 - E142), 0)</f>
        <v>0</v>
      </c>
    </row>
    <row collapsed="false" customFormat="false" customHeight="false" hidden="false" ht="13.3" outlineLevel="0" r="143">
      <c r="A143" s="20" t="n">
        <v>36760</v>
      </c>
      <c r="B143" s="14" t="n">
        <v>50.63</v>
      </c>
      <c r="C143" s="15" t="n">
        <v>52.81</v>
      </c>
      <c r="D143" s="16" t="n">
        <v>50.38</v>
      </c>
      <c r="E143" s="17" t="n">
        <v>51.69</v>
      </c>
      <c r="F143" s="18" t="n">
        <v>9889000</v>
      </c>
      <c r="G143" s="13" t="n">
        <v>25.73</v>
      </c>
      <c r="I143" s="0" t="n">
        <f aca="false">D143 - C142</f>
        <v>-1.18</v>
      </c>
      <c r="J143" s="0" t="n">
        <f aca="false">D142 - C143</f>
        <v>-3.18</v>
      </c>
      <c r="K143" s="0" t="str">
        <f aca="false">IF(OR(I143&gt;0, J143&gt;0), IF(I143 &gt; 0, "B", "S"), "NA")</f>
        <v>NA</v>
      </c>
      <c r="L143" s="26" t="n">
        <f aca="false">IF(OR(K142="B", K142 = "S"), IF(K142 = "B", E143 - B143, B143 - E143), 0)</f>
        <v>0</v>
      </c>
    </row>
    <row collapsed="false" customFormat="false" customHeight="false" hidden="false" ht="13.3" outlineLevel="0" r="144">
      <c r="A144" s="20" t="n">
        <v>36761</v>
      </c>
      <c r="B144" s="14" t="n">
        <v>51.47</v>
      </c>
      <c r="C144" s="15" t="n">
        <v>54.75</v>
      </c>
      <c r="D144" s="16" t="n">
        <v>51.06</v>
      </c>
      <c r="E144" s="17" t="n">
        <v>54.31</v>
      </c>
      <c r="F144" s="18" t="n">
        <v>8470400</v>
      </c>
      <c r="G144" s="13" t="n">
        <v>27.04</v>
      </c>
      <c r="I144" s="0" t="n">
        <f aca="false">D144 - C143</f>
        <v>-1.75</v>
      </c>
      <c r="J144" s="0" t="n">
        <f aca="false">D143 - C144</f>
        <v>-4.37</v>
      </c>
      <c r="K144" s="0" t="str">
        <f aca="false">IF(OR(I144&gt;0, J144&gt;0), IF(I144 &gt; 0, "B", "S"), "NA")</f>
        <v>NA</v>
      </c>
      <c r="L144" s="26" t="n">
        <f aca="false">IF(OR(K143="B", K143 = "S"), IF(K143 = "B", E144 - B144, B144 - E144), 0)</f>
        <v>0</v>
      </c>
    </row>
    <row collapsed="false" customFormat="false" customHeight="false" hidden="false" ht="13.3" outlineLevel="0" r="145">
      <c r="A145" s="20" t="n">
        <v>36762</v>
      </c>
      <c r="B145" s="14" t="n">
        <v>54.67</v>
      </c>
      <c r="C145" s="15" t="n">
        <v>56.63</v>
      </c>
      <c r="D145" s="16" t="n">
        <v>53.38</v>
      </c>
      <c r="E145" s="17" t="n">
        <v>56.11</v>
      </c>
      <c r="F145" s="18" t="n">
        <v>11109400</v>
      </c>
      <c r="G145" s="13" t="n">
        <v>27.94</v>
      </c>
      <c r="I145" s="0" t="n">
        <f aca="false">D145 - C144</f>
        <v>-1.37</v>
      </c>
      <c r="J145" s="0" t="n">
        <f aca="false">D144 - C145</f>
        <v>-5.57</v>
      </c>
      <c r="K145" s="0" t="str">
        <f aca="false">IF(OR(I145&gt;0, J145&gt;0), IF(I145 &gt; 0, "B", "S"), "NA")</f>
        <v>NA</v>
      </c>
      <c r="L145" s="26" t="n">
        <f aca="false">IF(OR(K144="B", K144 = "S"), IF(K144 = "B", E145 - B145, B145 - E145), 0)</f>
        <v>0</v>
      </c>
    </row>
    <row collapsed="false" customFormat="false" customHeight="false" hidden="false" ht="13.3" outlineLevel="0" r="146">
      <c r="A146" s="20" t="n">
        <v>36763</v>
      </c>
      <c r="B146" s="14" t="n">
        <v>56.5</v>
      </c>
      <c r="C146" s="15" t="n">
        <v>57.5</v>
      </c>
      <c r="D146" s="16" t="n">
        <v>56.38</v>
      </c>
      <c r="E146" s="17" t="n">
        <v>56.81</v>
      </c>
      <c r="F146" s="18" t="n">
        <v>11947800</v>
      </c>
      <c r="G146" s="13" t="n">
        <v>28.28</v>
      </c>
      <c r="I146" s="0" t="n">
        <f aca="false">D146 - C145</f>
        <v>-0.25</v>
      </c>
      <c r="J146" s="0" t="n">
        <f aca="false">D145 - C146</f>
        <v>-4.12</v>
      </c>
      <c r="K146" s="0" t="str">
        <f aca="false">IF(OR(I146&gt;0, J146&gt;0), IF(I146 &gt; 0, "B", "S"), "NA")</f>
        <v>NA</v>
      </c>
      <c r="L146" s="26" t="n">
        <f aca="false">IF(OR(K145="B", K145 = "S"), IF(K145 = "B", E146 - B146, B146 - E146), 0)</f>
        <v>0</v>
      </c>
    </row>
    <row collapsed="false" customFormat="false" customHeight="false" hidden="false" ht="13.3" outlineLevel="0" r="147">
      <c r="A147" s="20" t="n">
        <v>36766</v>
      </c>
      <c r="B147" s="14" t="n">
        <v>57.25</v>
      </c>
      <c r="C147" s="15" t="n">
        <v>59</v>
      </c>
      <c r="D147" s="16" t="n">
        <v>57.06</v>
      </c>
      <c r="E147" s="17" t="n">
        <v>58.06</v>
      </c>
      <c r="F147" s="18" t="n">
        <v>12822600</v>
      </c>
      <c r="G147" s="13" t="n">
        <v>28.91</v>
      </c>
      <c r="I147" s="0" t="n">
        <f aca="false">D147 - C146</f>
        <v>-0.439999999999998</v>
      </c>
      <c r="J147" s="0" t="n">
        <f aca="false">D146 - C147</f>
        <v>-2.62</v>
      </c>
      <c r="K147" s="0" t="str">
        <f aca="false">IF(OR(I147&gt;0, J147&gt;0), IF(I147 &gt; 0, "B", "S"), "NA")</f>
        <v>NA</v>
      </c>
      <c r="L147" s="26" t="n">
        <f aca="false">IF(OR(K146="B", K146 = "S"), IF(K146 = "B", E147 - B147, B147 - E147), 0)</f>
        <v>0</v>
      </c>
    </row>
    <row collapsed="false" customFormat="false" customHeight="false" hidden="false" ht="13.3" outlineLevel="0" r="148">
      <c r="A148" s="20" t="n">
        <v>36767</v>
      </c>
      <c r="B148" s="14" t="n">
        <v>57.88</v>
      </c>
      <c r="C148" s="15" t="n">
        <v>59.44</v>
      </c>
      <c r="D148" s="16" t="n">
        <v>57.69</v>
      </c>
      <c r="E148" s="17" t="n">
        <v>59.19</v>
      </c>
      <c r="F148" s="18" t="n">
        <v>9546200</v>
      </c>
      <c r="G148" s="13" t="n">
        <v>29.47</v>
      </c>
      <c r="I148" s="0" t="n">
        <f aca="false">D148 - C147</f>
        <v>-1.31</v>
      </c>
      <c r="J148" s="0" t="n">
        <f aca="false">D147 - C148</f>
        <v>-2.38</v>
      </c>
      <c r="K148" s="0" t="str">
        <f aca="false">IF(OR(I148&gt;0, J148&gt;0), IF(I148 &gt; 0, "B", "S"), "NA")</f>
        <v>NA</v>
      </c>
      <c r="L148" s="26" t="n">
        <f aca="false">IF(OR(K147="B", K147 = "S"), IF(K147 = "B", E148 - B148, B148 - E148), 0)</f>
        <v>0</v>
      </c>
    </row>
    <row collapsed="false" customFormat="false" customHeight="false" hidden="false" ht="13.3" outlineLevel="0" r="149">
      <c r="A149" s="20" t="n">
        <v>36768</v>
      </c>
      <c r="B149" s="14" t="n">
        <v>59</v>
      </c>
      <c r="C149" s="15" t="n">
        <v>60</v>
      </c>
      <c r="D149" s="16" t="n">
        <v>58.7</v>
      </c>
      <c r="E149" s="17" t="n">
        <v>59.5</v>
      </c>
      <c r="F149" s="18" t="n">
        <v>10199600</v>
      </c>
      <c r="G149" s="13" t="n">
        <v>29.62</v>
      </c>
      <c r="I149" s="0" t="n">
        <f aca="false">D149 - C148</f>
        <v>-0.739999999999995</v>
      </c>
      <c r="J149" s="0" t="n">
        <f aca="false">D148 - C149</f>
        <v>-2.31</v>
      </c>
      <c r="K149" s="0" t="str">
        <f aca="false">IF(OR(I149&gt;0, J149&gt;0), IF(I149 &gt; 0, "B", "S"), "NA")</f>
        <v>NA</v>
      </c>
      <c r="L149" s="26" t="n">
        <f aca="false">IF(OR(K148="B", K148 = "S"), IF(K148 = "B", E149 - B149, B149 - E149), 0)</f>
        <v>0</v>
      </c>
    </row>
    <row collapsed="false" customFormat="false" customHeight="false" hidden="false" ht="13.3" outlineLevel="0" r="150">
      <c r="A150" s="20" t="n">
        <v>36769</v>
      </c>
      <c r="B150" s="14" t="n">
        <v>58.97</v>
      </c>
      <c r="C150" s="15" t="n">
        <v>61.5</v>
      </c>
      <c r="D150" s="16" t="n">
        <v>58.94</v>
      </c>
      <c r="E150" s="17" t="n">
        <v>60.94</v>
      </c>
      <c r="F150" s="18" t="n">
        <v>14988800</v>
      </c>
      <c r="G150" s="13" t="n">
        <v>30.34</v>
      </c>
      <c r="I150" s="0" t="n">
        <f aca="false">D150 - C149</f>
        <v>-1.06</v>
      </c>
      <c r="J150" s="0" t="n">
        <f aca="false">D149 - C150</f>
        <v>-2.8</v>
      </c>
      <c r="K150" s="0" t="str">
        <f aca="false">IF(OR(I150&gt;0, J150&gt;0), IF(I150 &gt; 0, "B", "S"), "NA")</f>
        <v>NA</v>
      </c>
      <c r="L150" s="26" t="n">
        <f aca="false">IF(OR(K149="B", K149 = "S"), IF(K149 = "B", E150 - B150, B150 - E150), 0)</f>
        <v>0</v>
      </c>
    </row>
    <row collapsed="false" customFormat="false" customHeight="false" hidden="false" ht="13.3" outlineLevel="0" r="151">
      <c r="A151" s="20" t="n">
        <v>36770</v>
      </c>
      <c r="B151" s="14" t="n">
        <v>61.31</v>
      </c>
      <c r="C151" s="15" t="n">
        <v>63.63</v>
      </c>
      <c r="D151" s="16" t="n">
        <v>61.13</v>
      </c>
      <c r="E151" s="17" t="n">
        <v>63.44</v>
      </c>
      <c r="F151" s="18" t="n">
        <v>9181800</v>
      </c>
      <c r="G151" s="13" t="n">
        <v>31.58</v>
      </c>
      <c r="I151" s="0" t="n">
        <f aca="false">D151 - C150</f>
        <v>-0.369999999999997</v>
      </c>
      <c r="J151" s="0" t="n">
        <f aca="false">D150 - C151</f>
        <v>-4.69000000000001</v>
      </c>
      <c r="K151" s="0" t="str">
        <f aca="false">IF(OR(I151&gt;0, J151&gt;0), IF(I151 &gt; 0, "B", "S"), "NA")</f>
        <v>NA</v>
      </c>
      <c r="L151" s="26" t="n">
        <f aca="false">IF(OR(K150="B", K150 = "S"), IF(K150 = "B", E151 - B151, B151 - E151), 0)</f>
        <v>0</v>
      </c>
    </row>
    <row collapsed="false" customFormat="false" customHeight="false" hidden="false" ht="13.3" outlineLevel="0" r="152">
      <c r="A152" s="20" t="n">
        <v>36774</v>
      </c>
      <c r="B152" s="14" t="n">
        <v>62.66</v>
      </c>
      <c r="C152" s="15" t="n">
        <v>64.12</v>
      </c>
      <c r="D152" s="16" t="n">
        <v>62.25</v>
      </c>
      <c r="E152" s="17" t="n">
        <v>62.44</v>
      </c>
      <c r="F152" s="18" t="n">
        <v>10669000</v>
      </c>
      <c r="G152" s="13" t="n">
        <v>31.09</v>
      </c>
      <c r="I152" s="0" t="n">
        <f aca="false">D152 - C151</f>
        <v>-1.38</v>
      </c>
      <c r="J152" s="0" t="n">
        <f aca="false">D151 - C152</f>
        <v>-2.99</v>
      </c>
      <c r="K152" s="0" t="str">
        <f aca="false">IF(OR(I152&gt;0, J152&gt;0), IF(I152 &gt; 0, "B", "S"), "NA")</f>
        <v>NA</v>
      </c>
      <c r="L152" s="26" t="n">
        <f aca="false">IF(OR(K151="B", K151 = "S"), IF(K151 = "B", E152 - B152, B152 - E152), 0)</f>
        <v>0</v>
      </c>
    </row>
    <row collapsed="false" customFormat="false" customHeight="false" hidden="false" ht="13.3" outlineLevel="0" r="153">
      <c r="A153" s="20" t="n">
        <v>36775</v>
      </c>
      <c r="B153" s="14" t="n">
        <v>61.38</v>
      </c>
      <c r="C153" s="15" t="n">
        <v>62.38</v>
      </c>
      <c r="D153" s="16" t="n">
        <v>57.75</v>
      </c>
      <c r="E153" s="17" t="n">
        <v>58.44</v>
      </c>
      <c r="F153" s="18" t="n">
        <v>12700400</v>
      </c>
      <c r="G153" s="13" t="n">
        <v>29.1</v>
      </c>
      <c r="I153" s="0" t="n">
        <f aca="false">D153 - C152</f>
        <v>-6.37</v>
      </c>
      <c r="J153" s="0" t="n">
        <f aca="false">D152 - C153</f>
        <v>-0.130000000000003</v>
      </c>
      <c r="K153" s="0" t="str">
        <f aca="false">IF(OR(I153&gt;0, J153&gt;0), IF(I153 &gt; 0, "B", "S"), "NA")</f>
        <v>NA</v>
      </c>
      <c r="L153" s="26" t="n">
        <f aca="false">IF(OR(K152="B", K152 = "S"), IF(K152 = "B", E153 - B153, B153 - E153), 0)</f>
        <v>0</v>
      </c>
    </row>
    <row collapsed="false" customFormat="false" customHeight="false" hidden="false" ht="13.3" outlineLevel="0" r="154">
      <c r="A154" s="20" t="n">
        <v>36776</v>
      </c>
      <c r="B154" s="14" t="n">
        <v>59.13</v>
      </c>
      <c r="C154" s="15" t="n">
        <v>62.56</v>
      </c>
      <c r="D154" s="16" t="n">
        <v>58.25</v>
      </c>
      <c r="E154" s="17" t="n">
        <v>62</v>
      </c>
      <c r="F154" s="18" t="n">
        <v>7770400</v>
      </c>
      <c r="G154" s="13" t="n">
        <v>30.87</v>
      </c>
      <c r="I154" s="0" t="n">
        <f aca="false">D154 - C153</f>
        <v>-4.13</v>
      </c>
      <c r="J154" s="0" t="n">
        <f aca="false">D153 - C154</f>
        <v>-4.81</v>
      </c>
      <c r="K154" s="0" t="str">
        <f aca="false">IF(OR(I154&gt;0, J154&gt;0), IF(I154 &gt; 0, "B", "S"), "NA")</f>
        <v>NA</v>
      </c>
      <c r="L154" s="26" t="n">
        <f aca="false">IF(OR(K153="B", K153 = "S"), IF(K153 = "B", E154 - B154, B154 - E154), 0)</f>
        <v>0</v>
      </c>
    </row>
    <row collapsed="false" customFormat="false" customHeight="false" hidden="false" ht="13.3" outlineLevel="0" r="155">
      <c r="A155" s="20" t="n">
        <v>36777</v>
      </c>
      <c r="B155" s="14" t="n">
        <v>61.63</v>
      </c>
      <c r="C155" s="15" t="n">
        <v>61.63</v>
      </c>
      <c r="D155" s="16" t="n">
        <v>58.5</v>
      </c>
      <c r="E155" s="17" t="n">
        <v>58.88</v>
      </c>
      <c r="F155" s="18" t="n">
        <v>6984400</v>
      </c>
      <c r="G155" s="13" t="n">
        <v>29.31</v>
      </c>
      <c r="I155" s="0" t="n">
        <f aca="false">D155 - C154</f>
        <v>-4.06</v>
      </c>
      <c r="J155" s="0" t="n">
        <f aca="false">D154 - C155</f>
        <v>-3.38</v>
      </c>
      <c r="K155" s="0" t="str">
        <f aca="false">IF(OR(I155&gt;0, J155&gt;0), IF(I155 &gt; 0, "B", "S"), "NA")</f>
        <v>NA</v>
      </c>
      <c r="L155" s="26" t="n">
        <f aca="false">IF(OR(K154="B", K154 = "S"), IF(K154 = "B", E155 - B155, B155 - E155), 0)</f>
        <v>0</v>
      </c>
    </row>
    <row collapsed="false" customFormat="false" customHeight="false" hidden="false" ht="13.3" outlineLevel="0" r="156">
      <c r="A156" s="20" t="n">
        <v>36780</v>
      </c>
      <c r="B156" s="14" t="n">
        <v>58.69</v>
      </c>
      <c r="C156" s="15" t="n">
        <v>60.38</v>
      </c>
      <c r="D156" s="16" t="n">
        <v>58.13</v>
      </c>
      <c r="E156" s="17" t="n">
        <v>58.44</v>
      </c>
      <c r="F156" s="18" t="n">
        <v>6699000</v>
      </c>
      <c r="G156" s="13" t="n">
        <v>29.1</v>
      </c>
      <c r="I156" s="0" t="n">
        <f aca="false">D156 - C155</f>
        <v>-3.5</v>
      </c>
      <c r="J156" s="0" t="n">
        <f aca="false">D155 - C156</f>
        <v>-1.88</v>
      </c>
      <c r="K156" s="0" t="str">
        <f aca="false">IF(OR(I156&gt;0, J156&gt;0), IF(I156 &gt; 0, "B", "S"), "NA")</f>
        <v>NA</v>
      </c>
      <c r="L156" s="26" t="n">
        <f aca="false">IF(OR(K155="B", K155 = "S"), IF(K155 = "B", E156 - B156, B156 - E156), 0)</f>
        <v>0</v>
      </c>
    </row>
    <row collapsed="false" customFormat="false" customHeight="false" hidden="false" ht="13.3" outlineLevel="0" r="157">
      <c r="A157" s="20" t="n">
        <v>36781</v>
      </c>
      <c r="B157" s="14" t="n">
        <v>57.34</v>
      </c>
      <c r="C157" s="15" t="n">
        <v>60.06</v>
      </c>
      <c r="D157" s="16" t="n">
        <v>57</v>
      </c>
      <c r="E157" s="17" t="n">
        <v>57.75</v>
      </c>
      <c r="F157" s="18" t="n">
        <v>6722200</v>
      </c>
      <c r="G157" s="13" t="n">
        <v>28.75</v>
      </c>
      <c r="I157" s="0" t="n">
        <f aca="false">D157 - C156</f>
        <v>-3.38</v>
      </c>
      <c r="J157" s="0" t="n">
        <f aca="false">D156 - C157</f>
        <v>-1.93</v>
      </c>
      <c r="K157" s="0" t="str">
        <f aca="false">IF(OR(I157&gt;0, J157&gt;0), IF(I157 &gt; 0, "B", "S"), "NA")</f>
        <v>NA</v>
      </c>
      <c r="L157" s="26" t="n">
        <f aca="false">IF(OR(K156="B", K156 = "S"), IF(K156 = "B", E157 - B157, B157 - E157), 0)</f>
        <v>0</v>
      </c>
    </row>
    <row collapsed="false" customFormat="false" customHeight="false" hidden="false" ht="13.3" outlineLevel="0" r="158">
      <c r="A158" s="20" t="n">
        <v>36782</v>
      </c>
      <c r="B158" s="14" t="n">
        <v>56.75</v>
      </c>
      <c r="C158" s="15" t="n">
        <v>59.5</v>
      </c>
      <c r="D158" s="16" t="n">
        <v>56.75</v>
      </c>
      <c r="E158" s="17" t="n">
        <v>58</v>
      </c>
      <c r="F158" s="18" t="n">
        <v>10932600</v>
      </c>
      <c r="G158" s="13" t="n">
        <v>28.88</v>
      </c>
      <c r="I158" s="0" t="n">
        <f aca="false">D158 - C157</f>
        <v>-3.31</v>
      </c>
      <c r="J158" s="0" t="n">
        <f aca="false">D157 - C158</f>
        <v>-2.5</v>
      </c>
      <c r="K158" s="0" t="str">
        <f aca="false">IF(OR(I158&gt;0, J158&gt;0), IF(I158 &gt; 0, "B", "S"), "NA")</f>
        <v>NA</v>
      </c>
      <c r="L158" s="26" t="n">
        <f aca="false">IF(OR(K157="B", K157 = "S"), IF(K157 = "B", E158 - B158, B158 - E158), 0)</f>
        <v>0</v>
      </c>
    </row>
    <row collapsed="false" customFormat="false" customHeight="false" hidden="false" ht="13.3" outlineLevel="0" r="159">
      <c r="A159" s="20" t="n">
        <v>36783</v>
      </c>
      <c r="B159" s="14" t="n">
        <v>58.56</v>
      </c>
      <c r="C159" s="15" t="n">
        <v>59.63</v>
      </c>
      <c r="D159" s="16" t="n">
        <v>56.81</v>
      </c>
      <c r="E159" s="17" t="n">
        <v>56.86</v>
      </c>
      <c r="F159" s="18" t="n">
        <v>15241800</v>
      </c>
      <c r="G159" s="13" t="n">
        <v>28.31</v>
      </c>
      <c r="I159" s="0" t="n">
        <f aca="false">D159 - C158</f>
        <v>-2.69</v>
      </c>
      <c r="J159" s="0" t="n">
        <f aca="false">D158 - C159</f>
        <v>-2.88</v>
      </c>
      <c r="K159" s="0" t="str">
        <f aca="false">IF(OR(I159&gt;0, J159&gt;0), IF(I159 &gt; 0, "B", "S"), "NA")</f>
        <v>NA</v>
      </c>
      <c r="L159" s="26" t="n">
        <f aca="false">IF(OR(K158="B", K158 = "S"), IF(K158 = "B", E159 - B159, B159 - E159), 0)</f>
        <v>0</v>
      </c>
    </row>
    <row collapsed="false" customFormat="false" customHeight="false" hidden="false" ht="13.3" outlineLevel="0" r="160">
      <c r="A160" s="20" t="n">
        <v>36784</v>
      </c>
      <c r="B160" s="14" t="n">
        <v>57.75</v>
      </c>
      <c r="C160" s="15" t="n">
        <v>58.19</v>
      </c>
      <c r="D160" s="16" t="n">
        <v>54.25</v>
      </c>
      <c r="E160" s="17" t="n">
        <v>55.23</v>
      </c>
      <c r="F160" s="18" t="n">
        <v>14095400</v>
      </c>
      <c r="G160" s="13" t="n">
        <v>27.5</v>
      </c>
      <c r="I160" s="0" t="n">
        <f aca="false">D160 - C159</f>
        <v>-5.38</v>
      </c>
      <c r="J160" s="0" t="n">
        <f aca="false">D159 - C160</f>
        <v>-1.38</v>
      </c>
      <c r="K160" s="0" t="str">
        <f aca="false">IF(OR(I160&gt;0, J160&gt;0), IF(I160 &gt; 0, "B", "S"), "NA")</f>
        <v>NA</v>
      </c>
      <c r="L160" s="26" t="n">
        <f aca="false">IF(OR(K159="B", K159 = "S"), IF(K159 = "B", E160 - B160, B160 - E160), 0)</f>
        <v>0</v>
      </c>
    </row>
    <row collapsed="false" customFormat="false" customHeight="false" hidden="false" ht="13.3" outlineLevel="0" r="161">
      <c r="A161" s="20" t="n">
        <v>36787</v>
      </c>
      <c r="B161" s="14" t="n">
        <v>55.25</v>
      </c>
      <c r="C161" s="15" t="n">
        <v>60.75</v>
      </c>
      <c r="D161" s="16" t="n">
        <v>55.06</v>
      </c>
      <c r="E161" s="17" t="n">
        <v>60.66</v>
      </c>
      <c r="F161" s="18" t="n">
        <v>15163200</v>
      </c>
      <c r="G161" s="13" t="n">
        <v>30.2</v>
      </c>
      <c r="I161" s="0" t="n">
        <f aca="false">D161 - C160</f>
        <v>-3.13</v>
      </c>
      <c r="J161" s="0" t="n">
        <f aca="false">D160 - C161</f>
        <v>-6.5</v>
      </c>
      <c r="K161" s="0" t="str">
        <f aca="false">IF(OR(I161&gt;0, J161&gt;0), IF(I161 &gt; 0, "B", "S"), "NA")</f>
        <v>NA</v>
      </c>
      <c r="L161" s="26" t="n">
        <f aca="false">IF(OR(K160="B", K160 = "S"), IF(K160 = "B", E161 - B161, B161 - E161), 0)</f>
        <v>0</v>
      </c>
    </row>
    <row collapsed="false" customFormat="false" customHeight="false" hidden="false" ht="13.3" outlineLevel="0" r="162">
      <c r="A162" s="20" t="n">
        <v>36788</v>
      </c>
      <c r="B162" s="14" t="n">
        <v>59.75</v>
      </c>
      <c r="C162" s="15" t="n">
        <v>60.5</v>
      </c>
      <c r="D162" s="16" t="n">
        <v>58.56</v>
      </c>
      <c r="E162" s="17" t="n">
        <v>59.94</v>
      </c>
      <c r="F162" s="18" t="n">
        <v>9706200</v>
      </c>
      <c r="G162" s="13" t="n">
        <v>29.84</v>
      </c>
      <c r="I162" s="0" t="n">
        <f aca="false">D162 - C161</f>
        <v>-2.19</v>
      </c>
      <c r="J162" s="0" t="n">
        <f aca="false">D161 - C162</f>
        <v>-5.44</v>
      </c>
      <c r="K162" s="0" t="str">
        <f aca="false">IF(OR(I162&gt;0, J162&gt;0), IF(I162 &gt; 0, "B", "S"), "NA")</f>
        <v>NA</v>
      </c>
      <c r="L162" s="26" t="n">
        <f aca="false">IF(OR(K161="B", K161 = "S"), IF(K161 = "B", E162 - B162, B162 - E162), 0)</f>
        <v>0</v>
      </c>
    </row>
    <row collapsed="false" customFormat="false" customHeight="false" hidden="false" ht="13.3" outlineLevel="0" r="163">
      <c r="A163" s="20" t="n">
        <v>36789</v>
      </c>
      <c r="B163" s="14" t="n">
        <v>59.41</v>
      </c>
      <c r="C163" s="15" t="n">
        <v>61.44</v>
      </c>
      <c r="D163" s="16" t="n">
        <v>58.56</v>
      </c>
      <c r="E163" s="17" t="n">
        <v>61.05</v>
      </c>
      <c r="F163" s="18" t="n">
        <v>8121600</v>
      </c>
      <c r="G163" s="13" t="n">
        <v>30.39</v>
      </c>
      <c r="I163" s="0" t="n">
        <f aca="false">D163 - C162</f>
        <v>-1.94</v>
      </c>
      <c r="J163" s="0" t="n">
        <f aca="false">D162 - C163</f>
        <v>-2.88</v>
      </c>
      <c r="K163" s="0" t="str">
        <f aca="false">IF(OR(I163&gt;0, J163&gt;0), IF(I163 &gt; 0, "B", "S"), "NA")</f>
        <v>NA</v>
      </c>
      <c r="L163" s="26" t="n">
        <f aca="false">IF(OR(K162="B", K162 = "S"), IF(K162 = "B", E163 - B163, B163 - E163), 0)</f>
        <v>0</v>
      </c>
    </row>
    <row collapsed="false" customFormat="false" customHeight="false" hidden="false" ht="13.3" outlineLevel="0" r="164">
      <c r="A164" s="20" t="n">
        <v>36790</v>
      </c>
      <c r="B164" s="14" t="n">
        <v>58.5</v>
      </c>
      <c r="C164" s="15" t="n">
        <v>59.63</v>
      </c>
      <c r="D164" s="16" t="n">
        <v>55.25</v>
      </c>
      <c r="E164" s="17" t="n">
        <v>56.69</v>
      </c>
      <c r="F164" s="18" t="n">
        <v>18238400</v>
      </c>
      <c r="G164" s="13" t="n">
        <v>28.22</v>
      </c>
      <c r="I164" s="0" t="n">
        <f aca="false">D164 - C163</f>
        <v>-6.19</v>
      </c>
      <c r="J164" s="0" t="n">
        <f aca="false">D163 - C164</f>
        <v>-1.07</v>
      </c>
      <c r="K164" s="0" t="str">
        <f aca="false">IF(OR(I164&gt;0, J164&gt;0), IF(I164 &gt; 0, "B", "S"), "NA")</f>
        <v>NA</v>
      </c>
      <c r="L164" s="26" t="n">
        <f aca="false">IF(OR(K163="B", K163 = "S"), IF(K163 = "B", E164 - B164, B164 - E164), 0)</f>
        <v>0</v>
      </c>
    </row>
    <row collapsed="false" customFormat="false" customHeight="false" hidden="false" ht="13.3" outlineLevel="0" r="165">
      <c r="A165" s="20" t="n">
        <v>36791</v>
      </c>
      <c r="B165" s="14" t="n">
        <v>50.31</v>
      </c>
      <c r="C165" s="15" t="n">
        <v>52.44</v>
      </c>
      <c r="D165" s="16" t="n">
        <v>50</v>
      </c>
      <c r="E165" s="17" t="n">
        <v>52.19</v>
      </c>
      <c r="F165" s="18" t="n">
        <v>25961200</v>
      </c>
      <c r="G165" s="13" t="n">
        <v>25.98</v>
      </c>
      <c r="I165" s="0" t="n">
        <f aca="false">D165 - C164</f>
        <v>-9.63</v>
      </c>
      <c r="J165" s="0" t="n">
        <f aca="false">D164 - C165</f>
        <v>2.81</v>
      </c>
      <c r="K165" s="0" t="str">
        <f aca="false">IF(OR(I165&gt;0, J165&gt;0), IF(I165 &gt; 0, "B", "S"), "NA")</f>
        <v>S</v>
      </c>
      <c r="L165" s="26" t="n">
        <f aca="false">IF(OR(K164="B", K164 = "S"), IF(K164 = "B", E165 - B165, B165 - E165), 0)</f>
        <v>0</v>
      </c>
    </row>
    <row collapsed="false" customFormat="false" customHeight="false" hidden="false" ht="13.3" outlineLevel="0" r="166">
      <c r="A166" s="20" t="n">
        <v>36794</v>
      </c>
      <c r="B166" s="14" t="n">
        <v>52.75</v>
      </c>
      <c r="C166" s="15" t="n">
        <v>55.5</v>
      </c>
      <c r="D166" s="16" t="n">
        <v>52.06</v>
      </c>
      <c r="E166" s="17" t="n">
        <v>53.5</v>
      </c>
      <c r="F166" s="18" t="n">
        <v>15564000</v>
      </c>
      <c r="G166" s="13" t="n">
        <v>26.64</v>
      </c>
      <c r="I166" s="0" t="n">
        <f aca="false">D166 - C165</f>
        <v>-0.379999999999995</v>
      </c>
      <c r="J166" s="0" t="n">
        <f aca="false">D165 - C166</f>
        <v>-5.5</v>
      </c>
      <c r="K166" s="0" t="str">
        <f aca="false">IF(OR(I166&gt;0, J166&gt;0), IF(I166 &gt; 0, "B", "S"), "NA")</f>
        <v>NA</v>
      </c>
      <c r="L166" s="26" t="n">
        <f aca="false">IF(OR(K165="B", K165 = "S"), IF(K165 = "B", E166 - B166, B166 - E166), 0)</f>
        <v>-0.75</v>
      </c>
    </row>
    <row collapsed="false" customFormat="false" customHeight="false" hidden="false" ht="13.3" outlineLevel="0" r="167">
      <c r="A167" s="20" t="n">
        <v>36795</v>
      </c>
      <c r="B167" s="14" t="n">
        <v>53.31</v>
      </c>
      <c r="C167" s="15" t="n">
        <v>54.75</v>
      </c>
      <c r="D167" s="16" t="n">
        <v>51.38</v>
      </c>
      <c r="E167" s="17" t="n">
        <v>51.44</v>
      </c>
      <c r="F167" s="18" t="n">
        <v>10396600</v>
      </c>
      <c r="G167" s="13" t="n">
        <v>25.61</v>
      </c>
      <c r="I167" s="0" t="n">
        <f aca="false">D167 - C166</f>
        <v>-4.12</v>
      </c>
      <c r="J167" s="0" t="n">
        <f aca="false">D166 - C167</f>
        <v>-2.69</v>
      </c>
      <c r="K167" s="0" t="str">
        <f aca="false">IF(OR(I167&gt;0, J167&gt;0), IF(I167 &gt; 0, "B", "S"), "NA")</f>
        <v>NA</v>
      </c>
      <c r="L167" s="26" t="n">
        <f aca="false">IF(OR(K166="B", K166 = "S"), IF(K166 = "B", E167 - B167, B167 - E167), 0)</f>
        <v>0</v>
      </c>
    </row>
    <row collapsed="false" customFormat="false" customHeight="false" hidden="false" ht="13.3" outlineLevel="0" r="168">
      <c r="A168" s="20" t="n">
        <v>36796</v>
      </c>
      <c r="B168" s="14" t="n">
        <v>51.75</v>
      </c>
      <c r="C168" s="15" t="n">
        <v>52.75</v>
      </c>
      <c r="D168" s="16" t="n">
        <v>48.25</v>
      </c>
      <c r="E168" s="17" t="n">
        <v>48.94</v>
      </c>
      <c r="F168" s="18" t="n">
        <v>14370000</v>
      </c>
      <c r="G168" s="13" t="n">
        <v>24.37</v>
      </c>
      <c r="I168" s="0" t="n">
        <f aca="false">D168 - C167</f>
        <v>-6.5</v>
      </c>
      <c r="J168" s="0" t="n">
        <f aca="false">D167 - C168</f>
        <v>-1.37</v>
      </c>
      <c r="K168" s="0" t="str">
        <f aca="false">IF(OR(I168&gt;0, J168&gt;0), IF(I168 &gt; 0, "B", "S"), "NA")</f>
        <v>NA</v>
      </c>
      <c r="L168" s="26" t="n">
        <f aca="false">IF(OR(K167="B", K167 = "S"), IF(K167 = "B", E168 - B168, B168 - E168), 0)</f>
        <v>0</v>
      </c>
    </row>
    <row collapsed="false" customFormat="false" customHeight="false" hidden="false" ht="13.3" outlineLevel="0" r="169">
      <c r="A169" s="20" t="n">
        <v>36797</v>
      </c>
      <c r="B169" s="14" t="n">
        <v>49.31</v>
      </c>
      <c r="C169" s="15" t="n">
        <v>53.81</v>
      </c>
      <c r="D169" s="16" t="n">
        <v>48.13</v>
      </c>
      <c r="E169" s="17" t="n">
        <v>53.5</v>
      </c>
      <c r="F169" s="18" t="n">
        <v>34988200</v>
      </c>
      <c r="G169" s="13" t="n">
        <v>26.64</v>
      </c>
      <c r="I169" s="0" t="n">
        <f aca="false">D169 - C168</f>
        <v>-4.62</v>
      </c>
      <c r="J169" s="0" t="n">
        <f aca="false">D168 - C169</f>
        <v>-5.56</v>
      </c>
      <c r="K169" s="0" t="str">
        <f aca="false">IF(OR(I169&gt;0, J169&gt;0), IF(I169 &gt; 0, "B", "S"), "NA")</f>
        <v>NA</v>
      </c>
      <c r="L169" s="26" t="n">
        <f aca="false">IF(OR(K168="B", K168 = "S"), IF(K168 = "B", E169 - B169, B169 - E169), 0)</f>
        <v>0</v>
      </c>
    </row>
    <row collapsed="false" customFormat="false" customHeight="false" hidden="false" ht="13.3" outlineLevel="0" r="170">
      <c r="A170" s="20" t="n">
        <v>36798</v>
      </c>
      <c r="B170" s="14" t="n">
        <v>28.19</v>
      </c>
      <c r="C170" s="15" t="n">
        <v>29</v>
      </c>
      <c r="D170" s="16" t="n">
        <v>25.37</v>
      </c>
      <c r="E170" s="17" t="n">
        <v>25.75</v>
      </c>
      <c r="F170" s="18" t="n">
        <v>265069000</v>
      </c>
      <c r="G170" s="13" t="n">
        <v>12.82</v>
      </c>
      <c r="I170" s="0" t="n">
        <f aca="false">D170 - C169</f>
        <v>-28.44</v>
      </c>
      <c r="J170" s="0" t="n">
        <f aca="false">D169 - C170</f>
        <v>19.13</v>
      </c>
      <c r="K170" s="0" t="str">
        <f aca="false">IF(OR(I170&gt;0, J170&gt;0), IF(I170 &gt; 0, "B", "S"), "NA")</f>
        <v>S</v>
      </c>
      <c r="L170" s="26" t="n">
        <f aca="false">IF(OR(K169="B", K169 = "S"), IF(K169 = "B", E170 - B170, B170 - E170), 0)</f>
        <v>0</v>
      </c>
    </row>
    <row collapsed="false" customFormat="false" customHeight="false" hidden="false" ht="13.3" outlineLevel="0" r="171">
      <c r="A171" s="20" t="n">
        <v>36801</v>
      </c>
      <c r="B171" s="14" t="n">
        <v>26.69</v>
      </c>
      <c r="C171" s="15" t="n">
        <v>26.75</v>
      </c>
      <c r="D171" s="16" t="n">
        <v>23.5</v>
      </c>
      <c r="E171" s="17" t="n">
        <v>24.25</v>
      </c>
      <c r="F171" s="18" t="n">
        <v>86610600</v>
      </c>
      <c r="G171" s="13" t="n">
        <v>12.07</v>
      </c>
      <c r="I171" s="0" t="n">
        <f aca="false">D171 - C170</f>
        <v>-5.5</v>
      </c>
      <c r="J171" s="0" t="n">
        <f aca="false">D170 - C171</f>
        <v>-1.38</v>
      </c>
      <c r="K171" s="0" t="str">
        <f aca="false">IF(OR(I171&gt;0, J171&gt;0), IF(I171 &gt; 0, "B", "S"), "NA")</f>
        <v>NA</v>
      </c>
      <c r="L171" s="26" t="n">
        <f aca="false">IF(OR(K170="B", K170 = "S"), IF(K170 = "B", E171 - B171, B171 - E171), 0)</f>
        <v>2.44</v>
      </c>
    </row>
    <row collapsed="false" customFormat="false" customHeight="false" hidden="false" ht="13.3" outlineLevel="0" r="172">
      <c r="A172" s="20" t="n">
        <v>36802</v>
      </c>
      <c r="B172" s="14" t="n">
        <v>24.94</v>
      </c>
      <c r="C172" s="15" t="n">
        <v>25</v>
      </c>
      <c r="D172" s="16" t="n">
        <v>22.19</v>
      </c>
      <c r="E172" s="17" t="n">
        <v>22.31</v>
      </c>
      <c r="F172" s="18" t="n">
        <v>72795600</v>
      </c>
      <c r="G172" s="13" t="n">
        <v>11.11</v>
      </c>
      <c r="I172" s="0" t="n">
        <f aca="false">D172 - C171</f>
        <v>-4.56</v>
      </c>
      <c r="J172" s="0" t="n">
        <f aca="false">D171 - C172</f>
        <v>-1.5</v>
      </c>
      <c r="K172" s="0" t="str">
        <f aca="false">IF(OR(I172&gt;0, J172&gt;0), IF(I172 &gt; 0, "B", "S"), "NA")</f>
        <v>NA</v>
      </c>
      <c r="L172" s="26" t="n">
        <f aca="false">IF(OR(K171="B", K171 = "S"), IF(K171 = "B", E172 - B172, B172 - E172), 0)</f>
        <v>0</v>
      </c>
    </row>
    <row collapsed="false" customFormat="false" customHeight="false" hidden="false" ht="13.3" outlineLevel="0" r="173">
      <c r="A173" s="20" t="n">
        <v>36803</v>
      </c>
      <c r="B173" s="14" t="n">
        <v>22.37</v>
      </c>
      <c r="C173" s="15" t="n">
        <v>23.75</v>
      </c>
      <c r="D173" s="16" t="n">
        <v>21.87</v>
      </c>
      <c r="E173" s="17" t="n">
        <v>23.62</v>
      </c>
      <c r="F173" s="18" t="n">
        <v>52368200</v>
      </c>
      <c r="G173" s="13" t="n">
        <v>11.76</v>
      </c>
      <c r="I173" s="0" t="n">
        <f aca="false">D173 - C172</f>
        <v>-3.13</v>
      </c>
      <c r="J173" s="0" t="n">
        <f aca="false">D172 - C173</f>
        <v>-1.56</v>
      </c>
      <c r="K173" s="0" t="str">
        <f aca="false">IF(OR(I173&gt;0, J173&gt;0), IF(I173 &gt; 0, "B", "S"), "NA")</f>
        <v>NA</v>
      </c>
      <c r="L173" s="26" t="n">
        <f aca="false">IF(OR(K172="B", K172 = "S"), IF(K172 = "B", E173 - B173, B173 - E173), 0)</f>
        <v>0</v>
      </c>
    </row>
    <row collapsed="false" customFormat="false" customHeight="false" hidden="false" ht="13.3" outlineLevel="0" r="174">
      <c r="A174" s="20" t="n">
        <v>36804</v>
      </c>
      <c r="B174" s="14" t="n">
        <v>23.5</v>
      </c>
      <c r="C174" s="15" t="n">
        <v>24.5</v>
      </c>
      <c r="D174" s="16" t="n">
        <v>22</v>
      </c>
      <c r="E174" s="17" t="n">
        <v>22.06</v>
      </c>
      <c r="F174" s="18" t="n">
        <v>31189400</v>
      </c>
      <c r="G174" s="13" t="n">
        <v>10.98</v>
      </c>
      <c r="I174" s="0" t="n">
        <f aca="false">D174 - C173</f>
        <v>-1.75</v>
      </c>
      <c r="J174" s="0" t="n">
        <f aca="false">D173 - C174</f>
        <v>-2.63</v>
      </c>
      <c r="K174" s="0" t="str">
        <f aca="false">IF(OR(I174&gt;0, J174&gt;0), IF(I174 &gt; 0, "B", "S"), "NA")</f>
        <v>NA</v>
      </c>
      <c r="L174" s="26" t="n">
        <f aca="false">IF(OR(K173="B", K173 = "S"), IF(K173 = "B", E174 - B174, B174 - E174), 0)</f>
        <v>0</v>
      </c>
    </row>
    <row collapsed="false" customFormat="false" customHeight="false" hidden="false" ht="13.3" outlineLevel="0" r="175">
      <c r="A175" s="20" t="n">
        <v>36805</v>
      </c>
      <c r="B175" s="14" t="n">
        <v>22.69</v>
      </c>
      <c r="C175" s="15" t="n">
        <v>22.94</v>
      </c>
      <c r="D175" s="16" t="n">
        <v>21</v>
      </c>
      <c r="E175" s="17" t="n">
        <v>22.19</v>
      </c>
      <c r="F175" s="18" t="n">
        <v>21881000</v>
      </c>
      <c r="G175" s="13" t="n">
        <v>11.05</v>
      </c>
      <c r="I175" s="0" t="n">
        <f aca="false">D175 - C174</f>
        <v>-3.5</v>
      </c>
      <c r="J175" s="0" t="n">
        <f aca="false">D174 - C175</f>
        <v>-0.940000000000001</v>
      </c>
      <c r="K175" s="0" t="str">
        <f aca="false">IF(OR(I175&gt;0, J175&gt;0), IF(I175 &gt; 0, "B", "S"), "NA")</f>
        <v>NA</v>
      </c>
      <c r="L175" s="26" t="n">
        <f aca="false">IF(OR(K174="B", K174 = "S"), IF(K174 = "B", E175 - B175, B175 - E175), 0)</f>
        <v>0</v>
      </c>
    </row>
    <row collapsed="false" customFormat="false" customHeight="false" hidden="false" ht="13.3" outlineLevel="0" r="176">
      <c r="A176" s="20" t="n">
        <v>36808</v>
      </c>
      <c r="B176" s="14" t="n">
        <v>22.62</v>
      </c>
      <c r="C176" s="15" t="n">
        <v>22.87</v>
      </c>
      <c r="D176" s="16" t="n">
        <v>21.12</v>
      </c>
      <c r="E176" s="17" t="n">
        <v>21.75</v>
      </c>
      <c r="F176" s="18" t="n">
        <v>21342600</v>
      </c>
      <c r="G176" s="13" t="n">
        <v>10.83</v>
      </c>
      <c r="I176" s="0" t="n">
        <f aca="false">D176 - C175</f>
        <v>-1.82</v>
      </c>
      <c r="J176" s="0" t="n">
        <f aca="false">D175 - C176</f>
        <v>-1.87</v>
      </c>
      <c r="K176" s="0" t="str">
        <f aca="false">IF(OR(I176&gt;0, J176&gt;0), IF(I176 &gt; 0, "B", "S"), "NA")</f>
        <v>NA</v>
      </c>
      <c r="L176" s="26" t="n">
        <f aca="false">IF(OR(K175="B", K175 = "S"), IF(K175 = "B", E176 - B176, B176 - E176), 0)</f>
        <v>0</v>
      </c>
    </row>
    <row collapsed="false" customFormat="false" customHeight="false" hidden="false" ht="13.3" outlineLevel="0" r="177">
      <c r="A177" s="20" t="n">
        <v>36809</v>
      </c>
      <c r="B177" s="14" t="n">
        <v>21.62</v>
      </c>
      <c r="C177" s="15" t="n">
        <v>22.44</v>
      </c>
      <c r="D177" s="16" t="n">
        <v>20.5</v>
      </c>
      <c r="E177" s="17" t="n">
        <v>20.87</v>
      </c>
      <c r="F177" s="18" t="n">
        <v>24683400</v>
      </c>
      <c r="G177" s="13" t="n">
        <v>10.39</v>
      </c>
      <c r="I177" s="0" t="n">
        <f aca="false">D177 - C176</f>
        <v>-2.37</v>
      </c>
      <c r="J177" s="0" t="n">
        <f aca="false">D176 - C177</f>
        <v>-1.32</v>
      </c>
      <c r="K177" s="0" t="str">
        <f aca="false">IF(OR(I177&gt;0, J177&gt;0), IF(I177 &gt; 0, "B", "S"), "NA")</f>
        <v>NA</v>
      </c>
      <c r="L177" s="26" t="n">
        <f aca="false">IF(OR(K176="B", K176 = "S"), IF(K176 = "B", E177 - B177, B177 - E177), 0)</f>
        <v>0</v>
      </c>
    </row>
    <row collapsed="false" customFormat="false" customHeight="false" hidden="false" ht="13.3" outlineLevel="0" r="178">
      <c r="A178" s="20" t="n">
        <v>36810</v>
      </c>
      <c r="B178" s="14" t="n">
        <v>20.12</v>
      </c>
      <c r="C178" s="15" t="n">
        <v>21</v>
      </c>
      <c r="D178" s="16" t="n">
        <v>19.12</v>
      </c>
      <c r="E178" s="17" t="n">
        <v>19.62</v>
      </c>
      <c r="F178" s="18" t="n">
        <v>42801200</v>
      </c>
      <c r="G178" s="13" t="n">
        <v>9.77</v>
      </c>
      <c r="I178" s="0" t="n">
        <f aca="false">D178 - C177</f>
        <v>-3.32</v>
      </c>
      <c r="J178" s="0" t="n">
        <f aca="false">D177 - C178</f>
        <v>-0.5</v>
      </c>
      <c r="K178" s="0" t="str">
        <f aca="false">IF(OR(I178&gt;0, J178&gt;0), IF(I178 &gt; 0, "B", "S"), "NA")</f>
        <v>NA</v>
      </c>
      <c r="L178" s="26" t="n">
        <f aca="false">IF(OR(K177="B", K177 = "S"), IF(K177 = "B", E178 - B178, B178 - E178), 0)</f>
        <v>0</v>
      </c>
    </row>
    <row collapsed="false" customFormat="false" customHeight="false" hidden="false" ht="13.3" outlineLevel="0" r="179">
      <c r="A179" s="20" t="n">
        <v>36811</v>
      </c>
      <c r="B179" s="14" t="n">
        <v>20.31</v>
      </c>
      <c r="C179" s="15" t="n">
        <v>20.81</v>
      </c>
      <c r="D179" s="16" t="n">
        <v>19.5</v>
      </c>
      <c r="E179" s="17" t="n">
        <v>20</v>
      </c>
      <c r="F179" s="18" t="n">
        <v>42548200</v>
      </c>
      <c r="G179" s="13" t="n">
        <v>9.96</v>
      </c>
      <c r="I179" s="0" t="n">
        <f aca="false">D179 - C178</f>
        <v>-1.5</v>
      </c>
      <c r="J179" s="0" t="n">
        <f aca="false">D178 - C179</f>
        <v>-1.69</v>
      </c>
      <c r="K179" s="0" t="str">
        <f aca="false">IF(OR(I179&gt;0, J179&gt;0), IF(I179 &gt; 0, "B", "S"), "NA")</f>
        <v>NA</v>
      </c>
      <c r="L179" s="26" t="n">
        <f aca="false">IF(OR(K178="B", K178 = "S"), IF(K178 = "B", E179 - B179, B179 - E179), 0)</f>
        <v>0</v>
      </c>
    </row>
    <row collapsed="false" customFormat="false" customHeight="false" hidden="false" ht="13.3" outlineLevel="0" r="180">
      <c r="A180" s="20" t="n">
        <v>36812</v>
      </c>
      <c r="B180" s="14" t="n">
        <v>20.25</v>
      </c>
      <c r="C180" s="15" t="n">
        <v>22.12</v>
      </c>
      <c r="D180" s="16" t="n">
        <v>20</v>
      </c>
      <c r="E180" s="17" t="n">
        <v>22.06</v>
      </c>
      <c r="F180" s="18" t="n">
        <v>44564000</v>
      </c>
      <c r="G180" s="13" t="n">
        <v>10.98</v>
      </c>
      <c r="I180" s="0" t="n">
        <f aca="false">D180 - C179</f>
        <v>-0.809999999999999</v>
      </c>
      <c r="J180" s="0" t="n">
        <f aca="false">D179 - C180</f>
        <v>-2.62</v>
      </c>
      <c r="K180" s="0" t="str">
        <f aca="false">IF(OR(I180&gt;0, J180&gt;0), IF(I180 &gt; 0, "B", "S"), "NA")</f>
        <v>NA</v>
      </c>
      <c r="L180" s="26" t="n">
        <f aca="false">IF(OR(K179="B", K179 = "S"), IF(K179 = "B", E180 - B180, B180 - E180), 0)</f>
        <v>0</v>
      </c>
    </row>
    <row collapsed="false" customFormat="false" customHeight="false" hidden="false" ht="13.3" outlineLevel="0" r="181">
      <c r="A181" s="20" t="n">
        <v>36815</v>
      </c>
      <c r="B181" s="14" t="n">
        <v>22.31</v>
      </c>
      <c r="C181" s="15" t="n">
        <v>23.25</v>
      </c>
      <c r="D181" s="16" t="n">
        <v>21.37</v>
      </c>
      <c r="E181" s="17" t="n">
        <v>21.5</v>
      </c>
      <c r="F181" s="18" t="n">
        <v>29298800</v>
      </c>
      <c r="G181" s="13" t="n">
        <v>10.7</v>
      </c>
      <c r="I181" s="0" t="n">
        <f aca="false">D181 - C180</f>
        <v>-0.75</v>
      </c>
      <c r="J181" s="0" t="n">
        <f aca="false">D180 - C181</f>
        <v>-3.25</v>
      </c>
      <c r="K181" s="0" t="str">
        <f aca="false">IF(OR(I181&gt;0, J181&gt;0), IF(I181 &gt; 0, "B", "S"), "NA")</f>
        <v>NA</v>
      </c>
      <c r="L181" s="26" t="n">
        <f aca="false">IF(OR(K180="B", K180 = "S"), IF(K180 = "B", E181 - B181, B181 - E181), 0)</f>
        <v>0</v>
      </c>
    </row>
    <row collapsed="false" customFormat="false" customHeight="false" hidden="false" ht="13.3" outlineLevel="0" r="182">
      <c r="A182" s="20" t="n">
        <v>36816</v>
      </c>
      <c r="B182" s="14" t="n">
        <v>21.69</v>
      </c>
      <c r="C182" s="15" t="n">
        <v>21.94</v>
      </c>
      <c r="D182" s="16" t="n">
        <v>19.69</v>
      </c>
      <c r="E182" s="17" t="n">
        <v>20.12</v>
      </c>
      <c r="F182" s="18" t="n">
        <v>21495600</v>
      </c>
      <c r="G182" s="13" t="n">
        <v>10.02</v>
      </c>
      <c r="I182" s="0" t="n">
        <f aca="false">D182 - C181</f>
        <v>-3.56</v>
      </c>
      <c r="J182" s="0" t="n">
        <f aca="false">D181 - C182</f>
        <v>-0.57</v>
      </c>
      <c r="K182" s="0" t="str">
        <f aca="false">IF(OR(I182&gt;0, J182&gt;0), IF(I182 &gt; 0, "B", "S"), "NA")</f>
        <v>NA</v>
      </c>
      <c r="L182" s="26" t="n">
        <f aca="false">IF(OR(K181="B", K181 = "S"), IF(K181 = "B", E182 - B182, B182 - E182), 0)</f>
        <v>0</v>
      </c>
    </row>
    <row collapsed="false" customFormat="false" customHeight="false" hidden="false" ht="13.3" outlineLevel="0" r="183">
      <c r="A183" s="20" t="n">
        <v>36817</v>
      </c>
      <c r="B183" s="14" t="n">
        <v>19.44</v>
      </c>
      <c r="C183" s="15" t="n">
        <v>21.06</v>
      </c>
      <c r="D183" s="16" t="n">
        <v>18.75</v>
      </c>
      <c r="E183" s="17" t="n">
        <v>20.12</v>
      </c>
      <c r="F183" s="18" t="n">
        <v>29803800</v>
      </c>
      <c r="G183" s="13" t="n">
        <v>10.02</v>
      </c>
      <c r="I183" s="0" t="n">
        <f aca="false">D183 - C182</f>
        <v>-3.19</v>
      </c>
      <c r="J183" s="0" t="n">
        <f aca="false">D182 - C183</f>
        <v>-1.37</v>
      </c>
      <c r="K183" s="0" t="str">
        <f aca="false">IF(OR(I183&gt;0, J183&gt;0), IF(I183 &gt; 0, "B", "S"), "NA")</f>
        <v>NA</v>
      </c>
      <c r="L183" s="26" t="n">
        <f aca="false">IF(OR(K182="B", K182 = "S"), IF(K182 = "B", E183 - B183, B183 - E183), 0)</f>
        <v>0</v>
      </c>
    </row>
    <row collapsed="false" customFormat="false" customHeight="false" hidden="false" ht="13.3" outlineLevel="0" r="184">
      <c r="A184" s="20" t="n">
        <v>36818</v>
      </c>
      <c r="B184" s="14" t="n">
        <v>19.16</v>
      </c>
      <c r="C184" s="15" t="n">
        <v>19.81</v>
      </c>
      <c r="D184" s="16" t="n">
        <v>18.31</v>
      </c>
      <c r="E184" s="17" t="n">
        <v>18.94</v>
      </c>
      <c r="F184" s="18" t="n">
        <v>53818200</v>
      </c>
      <c r="G184" s="13" t="n">
        <v>9.43</v>
      </c>
      <c r="I184" s="0" t="n">
        <f aca="false">D184 - C183</f>
        <v>-2.75</v>
      </c>
      <c r="J184" s="0" t="n">
        <f aca="false">D183 - C184</f>
        <v>-1.06</v>
      </c>
      <c r="K184" s="0" t="str">
        <f aca="false">IF(OR(I184&gt;0, J184&gt;0), IF(I184 &gt; 0, "B", "S"), "NA")</f>
        <v>NA</v>
      </c>
      <c r="L184" s="26" t="n">
        <f aca="false">IF(OR(K183="B", K183 = "S"), IF(K183 = "B", E184 - B184, B184 - E184), 0)</f>
        <v>0</v>
      </c>
    </row>
    <row collapsed="false" customFormat="false" customHeight="false" hidden="false" ht="13.3" outlineLevel="0" r="185">
      <c r="A185" s="20" t="n">
        <v>36819</v>
      </c>
      <c r="B185" s="14" t="n">
        <v>19.06</v>
      </c>
      <c r="C185" s="15" t="n">
        <v>20.37</v>
      </c>
      <c r="D185" s="16" t="n">
        <v>18.94</v>
      </c>
      <c r="E185" s="17" t="n">
        <v>19.5</v>
      </c>
      <c r="F185" s="18" t="n">
        <v>28270400</v>
      </c>
      <c r="G185" s="13" t="n">
        <v>9.71</v>
      </c>
      <c r="I185" s="0" t="n">
        <f aca="false">D185 - C184</f>
        <v>-0.869999999999997</v>
      </c>
      <c r="J185" s="0" t="n">
        <f aca="false">D184 - C185</f>
        <v>-2.06</v>
      </c>
      <c r="K185" s="0" t="str">
        <f aca="false">IF(OR(I185&gt;0, J185&gt;0), IF(I185 &gt; 0, "B", "S"), "NA")</f>
        <v>NA</v>
      </c>
      <c r="L185" s="26" t="n">
        <f aca="false">IF(OR(K184="B", K184 = "S"), IF(K184 = "B", E185 - B185, B185 - E185), 0)</f>
        <v>0</v>
      </c>
    </row>
    <row collapsed="false" customFormat="false" customHeight="false" hidden="false" ht="13.3" outlineLevel="0" r="186">
      <c r="A186" s="20" t="n">
        <v>36822</v>
      </c>
      <c r="B186" s="14" t="n">
        <v>20.27</v>
      </c>
      <c r="C186" s="15" t="n">
        <v>20.56</v>
      </c>
      <c r="D186" s="16" t="n">
        <v>19.44</v>
      </c>
      <c r="E186" s="17" t="n">
        <v>20.37</v>
      </c>
      <c r="F186" s="18" t="n">
        <v>19694000</v>
      </c>
      <c r="G186" s="13" t="n">
        <v>10.14</v>
      </c>
      <c r="I186" s="0" t="n">
        <f aca="false">D186 - C185</f>
        <v>-0.93</v>
      </c>
      <c r="J186" s="0" t="n">
        <f aca="false">D185 - C186</f>
        <v>-1.62</v>
      </c>
      <c r="K186" s="0" t="str">
        <f aca="false">IF(OR(I186&gt;0, J186&gt;0), IF(I186 &gt; 0, "B", "S"), "NA")</f>
        <v>NA</v>
      </c>
      <c r="L186" s="26" t="n">
        <f aca="false">IF(OR(K185="B", K185 = "S"), IF(K185 = "B", E186 - B186, B186 - E186), 0)</f>
        <v>0</v>
      </c>
    </row>
    <row collapsed="false" customFormat="false" customHeight="false" hidden="false" ht="13.3" outlineLevel="0" r="187">
      <c r="A187" s="20" t="n">
        <v>36823</v>
      </c>
      <c r="B187" s="14" t="n">
        <v>20.69</v>
      </c>
      <c r="C187" s="15" t="n">
        <v>20.87</v>
      </c>
      <c r="D187" s="16" t="n">
        <v>18.81</v>
      </c>
      <c r="E187" s="17" t="n">
        <v>18.87</v>
      </c>
      <c r="F187" s="18" t="n">
        <v>28736200</v>
      </c>
      <c r="G187" s="13" t="n">
        <v>9.39</v>
      </c>
      <c r="I187" s="0" t="n">
        <f aca="false">D187 - C186</f>
        <v>-1.75</v>
      </c>
      <c r="J187" s="0" t="n">
        <f aca="false">D186 - C187</f>
        <v>-1.43</v>
      </c>
      <c r="K187" s="0" t="str">
        <f aca="false">IF(OR(I187&gt;0, J187&gt;0), IF(I187 &gt; 0, "B", "S"), "NA")</f>
        <v>NA</v>
      </c>
      <c r="L187" s="26" t="n">
        <f aca="false">IF(OR(K186="B", K186 = "S"), IF(K186 = "B", E187 - B187, B187 - E187), 0)</f>
        <v>0</v>
      </c>
    </row>
    <row collapsed="false" customFormat="false" customHeight="false" hidden="false" ht="13.3" outlineLevel="0" r="188">
      <c r="A188" s="20" t="n">
        <v>36824</v>
      </c>
      <c r="B188" s="14" t="n">
        <v>19.06</v>
      </c>
      <c r="C188" s="15" t="n">
        <v>19.19</v>
      </c>
      <c r="D188" s="16" t="n">
        <v>18.44</v>
      </c>
      <c r="E188" s="17" t="n">
        <v>18.5</v>
      </c>
      <c r="F188" s="18" t="n">
        <v>23720600</v>
      </c>
      <c r="G188" s="13" t="n">
        <v>9.21</v>
      </c>
      <c r="I188" s="0" t="n">
        <f aca="false">D188 - C187</f>
        <v>-2.43</v>
      </c>
      <c r="J188" s="0" t="n">
        <f aca="false">D187 - C188</f>
        <v>-0.380000000000003</v>
      </c>
      <c r="K188" s="0" t="str">
        <f aca="false">IF(OR(I188&gt;0, J188&gt;0), IF(I188 &gt; 0, "B", "S"), "NA")</f>
        <v>NA</v>
      </c>
      <c r="L188" s="26" t="n">
        <f aca="false">IF(OR(K187="B", K187 = "S"), IF(K187 = "B", E188 - B188, B188 - E188), 0)</f>
        <v>0</v>
      </c>
    </row>
    <row collapsed="false" customFormat="false" customHeight="false" hidden="false" ht="13.3" outlineLevel="0" r="189">
      <c r="A189" s="20" t="n">
        <v>36825</v>
      </c>
      <c r="B189" s="14" t="n">
        <v>18.81</v>
      </c>
      <c r="C189" s="15" t="n">
        <v>18.87</v>
      </c>
      <c r="D189" s="16" t="n">
        <v>17.5</v>
      </c>
      <c r="E189" s="17" t="n">
        <v>18.5</v>
      </c>
      <c r="F189" s="18" t="n">
        <v>25780600</v>
      </c>
      <c r="G189" s="13" t="n">
        <v>9.21</v>
      </c>
      <c r="I189" s="0" t="n">
        <f aca="false">D189 - C188</f>
        <v>-1.69</v>
      </c>
      <c r="J189" s="0" t="n">
        <f aca="false">D188 - C189</f>
        <v>-0.43</v>
      </c>
      <c r="K189" s="0" t="str">
        <f aca="false">IF(OR(I189&gt;0, J189&gt;0), IF(I189 &gt; 0, "B", "S"), "NA")</f>
        <v>NA</v>
      </c>
      <c r="L189" s="26" t="n">
        <f aca="false">IF(OR(K188="B", K188 = "S"), IF(K188 = "B", E189 - B189, B189 - E189), 0)</f>
        <v>0</v>
      </c>
    </row>
    <row collapsed="false" customFormat="false" customHeight="false" hidden="false" ht="13.3" outlineLevel="0" r="190">
      <c r="A190" s="20" t="n">
        <v>36826</v>
      </c>
      <c r="B190" s="14" t="n">
        <v>18.87</v>
      </c>
      <c r="C190" s="15" t="n">
        <v>19.19</v>
      </c>
      <c r="D190" s="16" t="n">
        <v>17.87</v>
      </c>
      <c r="E190" s="17" t="n">
        <v>18.56</v>
      </c>
      <c r="F190" s="18" t="n">
        <v>26594600</v>
      </c>
      <c r="G190" s="13" t="n">
        <v>9.24</v>
      </c>
      <c r="I190" s="0" t="n">
        <f aca="false">D190 - C189</f>
        <v>-1</v>
      </c>
      <c r="J190" s="0" t="n">
        <f aca="false">D189 - C190</f>
        <v>-1.69</v>
      </c>
      <c r="K190" s="0" t="str">
        <f aca="false">IF(OR(I190&gt;0, J190&gt;0), IF(I190 &gt; 0, "B", "S"), "NA")</f>
        <v>NA</v>
      </c>
      <c r="L190" s="26" t="n">
        <f aca="false">IF(OR(K189="B", K189 = "S"), IF(K189 = "B", E190 - B190, B190 - E190), 0)</f>
        <v>0</v>
      </c>
    </row>
    <row collapsed="false" customFormat="false" customHeight="false" hidden="false" ht="13.3" outlineLevel="0" r="191">
      <c r="A191" s="20" t="n">
        <v>36829</v>
      </c>
      <c r="B191" s="14" t="n">
        <v>19.12</v>
      </c>
      <c r="C191" s="15" t="n">
        <v>19.94</v>
      </c>
      <c r="D191" s="16" t="n">
        <v>18.75</v>
      </c>
      <c r="E191" s="17" t="n">
        <v>19.31</v>
      </c>
      <c r="F191" s="18" t="n">
        <v>22832800</v>
      </c>
      <c r="G191" s="13" t="n">
        <v>9.61</v>
      </c>
      <c r="I191" s="0" t="n">
        <f aca="false">D191 - C190</f>
        <v>-0.440000000000001</v>
      </c>
      <c r="J191" s="0" t="n">
        <f aca="false">D190 - C191</f>
        <v>-2.07</v>
      </c>
      <c r="K191" s="0" t="str">
        <f aca="false">IF(OR(I191&gt;0, J191&gt;0), IF(I191 &gt; 0, "B", "S"), "NA")</f>
        <v>NA</v>
      </c>
      <c r="L191" s="26" t="n">
        <f aca="false">IF(OR(K190="B", K190 = "S"), IF(K190 = "B", E191 - B191, B191 - E191), 0)</f>
        <v>0</v>
      </c>
    </row>
    <row collapsed="false" customFormat="false" customHeight="false" hidden="false" ht="13.3" outlineLevel="0" r="192">
      <c r="A192" s="20" t="n">
        <v>36830</v>
      </c>
      <c r="B192" s="14" t="n">
        <v>19.75</v>
      </c>
      <c r="C192" s="15" t="n">
        <v>20.25</v>
      </c>
      <c r="D192" s="16" t="n">
        <v>19.25</v>
      </c>
      <c r="E192" s="17" t="n">
        <v>19.56</v>
      </c>
      <c r="F192" s="18" t="n">
        <v>31649000</v>
      </c>
      <c r="G192" s="13" t="n">
        <v>9.74</v>
      </c>
      <c r="I192" s="0" t="n">
        <f aca="false">D192 - C191</f>
        <v>-0.690000000000001</v>
      </c>
      <c r="J192" s="0" t="n">
        <f aca="false">D191 - C192</f>
        <v>-1.5</v>
      </c>
      <c r="K192" s="0" t="str">
        <f aca="false">IF(OR(I192&gt;0, J192&gt;0), IF(I192 &gt; 0, "B", "S"), "NA")</f>
        <v>NA</v>
      </c>
      <c r="L192" s="26" t="n">
        <f aca="false">IF(OR(K191="B", K191 = "S"), IF(K191 = "B", E192 - B192, B192 - E192), 0)</f>
        <v>0</v>
      </c>
    </row>
    <row collapsed="false" customFormat="false" customHeight="false" hidden="false" ht="13.3" outlineLevel="0" r="193">
      <c r="A193" s="20" t="n">
        <v>36831</v>
      </c>
      <c r="B193" s="14" t="n">
        <v>19.44</v>
      </c>
      <c r="C193" s="15" t="n">
        <v>20.87</v>
      </c>
      <c r="D193" s="16" t="n">
        <v>19.44</v>
      </c>
      <c r="E193" s="17" t="n">
        <v>20.5</v>
      </c>
      <c r="F193" s="18" t="n">
        <v>20553800</v>
      </c>
      <c r="G193" s="13" t="n">
        <v>10.21</v>
      </c>
      <c r="I193" s="0" t="n">
        <f aca="false">D193 - C192</f>
        <v>-0.809999999999999</v>
      </c>
      <c r="J193" s="0" t="n">
        <f aca="false">D192 - C193</f>
        <v>-1.62</v>
      </c>
      <c r="K193" s="0" t="str">
        <f aca="false">IF(OR(I193&gt;0, J193&gt;0), IF(I193 &gt; 0, "B", "S"), "NA")</f>
        <v>NA</v>
      </c>
      <c r="L193" s="26" t="n">
        <f aca="false">IF(OR(K192="B", K192 = "S"), IF(K192 = "B", E193 - B193, B193 - E193), 0)</f>
        <v>0</v>
      </c>
    </row>
    <row collapsed="false" customFormat="false" customHeight="false" hidden="false" ht="13.3" outlineLevel="0" r="194">
      <c r="A194" s="20" t="n">
        <v>36832</v>
      </c>
      <c r="B194" s="14" t="n">
        <v>21.12</v>
      </c>
      <c r="C194" s="15" t="n">
        <v>22.44</v>
      </c>
      <c r="D194" s="16" t="n">
        <v>21.06</v>
      </c>
      <c r="E194" s="17" t="n">
        <v>22.31</v>
      </c>
      <c r="F194" s="18" t="n">
        <v>21105400</v>
      </c>
      <c r="G194" s="13" t="n">
        <v>11.11</v>
      </c>
      <c r="I194" s="0" t="n">
        <f aca="false">D194 - C193</f>
        <v>0.189999999999998</v>
      </c>
      <c r="J194" s="0" t="n">
        <f aca="false">D193 - C194</f>
        <v>-3</v>
      </c>
      <c r="K194" s="0" t="str">
        <f aca="false">IF(OR(I194&gt;0, J194&gt;0), IF(I194 &gt; 0, "B", "S"), "NA")</f>
        <v>B</v>
      </c>
      <c r="L194" s="26" t="n">
        <f aca="false">IF(OR(K193="B", K193 = "S"), IF(K193 = "B", E194 - B194, B194 - E194), 0)</f>
        <v>0</v>
      </c>
    </row>
    <row collapsed="false" customFormat="false" customHeight="false" hidden="false" ht="13.3" outlineLevel="0" r="195">
      <c r="A195" s="20" t="n">
        <v>36833</v>
      </c>
      <c r="B195" s="14" t="n">
        <v>23</v>
      </c>
      <c r="C195" s="15" t="n">
        <v>23</v>
      </c>
      <c r="D195" s="16" t="n">
        <v>21.94</v>
      </c>
      <c r="E195" s="17" t="n">
        <v>22.25</v>
      </c>
      <c r="F195" s="18" t="n">
        <v>18423400</v>
      </c>
      <c r="G195" s="13" t="n">
        <v>11.08</v>
      </c>
      <c r="I195" s="0" t="n">
        <f aca="false">D195 - C194</f>
        <v>-0.5</v>
      </c>
      <c r="J195" s="0" t="n">
        <f aca="false">D194 - C195</f>
        <v>-1.94</v>
      </c>
      <c r="K195" s="0" t="str">
        <f aca="false">IF(OR(I195&gt;0, J195&gt;0), IF(I195 &gt; 0, "B", "S"), "NA")</f>
        <v>NA</v>
      </c>
      <c r="L195" s="26" t="n">
        <f aca="false">IF(OR(K194="B", K194 = "S"), IF(K194 = "B", E195 - B195, B195 - E195), 0)</f>
        <v>-0.75</v>
      </c>
    </row>
    <row collapsed="false" customFormat="false" customHeight="false" hidden="false" ht="13.3" outlineLevel="0" r="196">
      <c r="A196" s="20" t="n">
        <v>36836</v>
      </c>
      <c r="B196" s="14" t="n">
        <v>22.44</v>
      </c>
      <c r="C196" s="15" t="n">
        <v>22.62</v>
      </c>
      <c r="D196" s="16" t="n">
        <v>20.87</v>
      </c>
      <c r="E196" s="17" t="n">
        <v>21.44</v>
      </c>
      <c r="F196" s="18" t="n">
        <v>14060000</v>
      </c>
      <c r="G196" s="13" t="n">
        <v>10.67</v>
      </c>
      <c r="I196" s="0" t="n">
        <f aca="false">D196 - C195</f>
        <v>-2.13</v>
      </c>
      <c r="J196" s="0" t="n">
        <f aca="false">D195 - C196</f>
        <v>-0.68</v>
      </c>
      <c r="K196" s="0" t="str">
        <f aca="false">IF(OR(I196&gt;0, J196&gt;0), IF(I196 &gt; 0, "B", "S"), "NA")</f>
        <v>NA</v>
      </c>
      <c r="L196" s="26" t="n">
        <f aca="false">IF(OR(K195="B", K195 = "S"), IF(K195 = "B", E196 - B196, B196 - E196), 0)</f>
        <v>0</v>
      </c>
    </row>
    <row collapsed="false" customFormat="false" customHeight="false" hidden="false" ht="13.3" outlineLevel="0" r="197">
      <c r="A197" s="20" t="n">
        <v>36837</v>
      </c>
      <c r="B197" s="14" t="n">
        <v>21.5</v>
      </c>
      <c r="C197" s="15" t="n">
        <v>21.81</v>
      </c>
      <c r="D197" s="16" t="n">
        <v>20.81</v>
      </c>
      <c r="E197" s="17" t="n">
        <v>21.31</v>
      </c>
      <c r="F197" s="18" t="n">
        <v>10786800</v>
      </c>
      <c r="G197" s="13" t="n">
        <v>10.61</v>
      </c>
      <c r="I197" s="0" t="n">
        <f aca="false">D197 - C196</f>
        <v>-1.81</v>
      </c>
      <c r="J197" s="0" t="n">
        <f aca="false">D196 - C197</f>
        <v>-0.939999999999998</v>
      </c>
      <c r="K197" s="0" t="str">
        <f aca="false">IF(OR(I197&gt;0, J197&gt;0), IF(I197 &gt; 0, "B", "S"), "NA")</f>
        <v>NA</v>
      </c>
      <c r="L197" s="26" t="n">
        <f aca="false">IF(OR(K196="B", K196 = "S"), IF(K196 = "B", E197 - B197, B197 - E197), 0)</f>
        <v>0</v>
      </c>
    </row>
    <row collapsed="false" customFormat="false" customHeight="false" hidden="false" ht="13.3" outlineLevel="0" r="198">
      <c r="A198" s="20" t="n">
        <v>36838</v>
      </c>
      <c r="B198" s="14" t="n">
        <v>21.37</v>
      </c>
      <c r="C198" s="15" t="n">
        <v>21.44</v>
      </c>
      <c r="D198" s="16" t="n">
        <v>19.81</v>
      </c>
      <c r="E198" s="17" t="n">
        <v>20.06</v>
      </c>
      <c r="F198" s="18" t="n">
        <v>15082800</v>
      </c>
      <c r="G198" s="13" t="n">
        <v>9.99</v>
      </c>
      <c r="I198" s="0" t="n">
        <f aca="false">D198 - C197</f>
        <v>-2</v>
      </c>
      <c r="J198" s="0" t="n">
        <f aca="false">D197 - C198</f>
        <v>-0.630000000000003</v>
      </c>
      <c r="K198" s="0" t="str">
        <f aca="false">IF(OR(I198&gt;0, J198&gt;0), IF(I198 &gt; 0, "B", "S"), "NA")</f>
        <v>NA</v>
      </c>
      <c r="L198" s="26" t="n">
        <f aca="false">IF(OR(K197="B", K197 = "S"), IF(K197 = "B", E198 - B198, B198 - E198), 0)</f>
        <v>0</v>
      </c>
    </row>
    <row collapsed="false" customFormat="false" customHeight="false" hidden="false" ht="13.3" outlineLevel="0" r="199">
      <c r="A199" s="20" t="n">
        <v>36839</v>
      </c>
      <c r="B199" s="14" t="n">
        <v>19.87</v>
      </c>
      <c r="C199" s="15" t="n">
        <v>20.5</v>
      </c>
      <c r="D199" s="16" t="n">
        <v>19.06</v>
      </c>
      <c r="E199" s="17" t="n">
        <v>20.19</v>
      </c>
      <c r="F199" s="18" t="n">
        <v>17035400</v>
      </c>
      <c r="G199" s="13" t="n">
        <v>10.05</v>
      </c>
      <c r="I199" s="0" t="n">
        <f aca="false">D199 - C198</f>
        <v>-2.38</v>
      </c>
      <c r="J199" s="0" t="n">
        <f aca="false">D198 - C199</f>
        <v>-0.690000000000001</v>
      </c>
      <c r="K199" s="0" t="str">
        <f aca="false">IF(OR(I199&gt;0, J199&gt;0), IF(I199 &gt; 0, "B", "S"), "NA")</f>
        <v>NA</v>
      </c>
      <c r="L199" s="26" t="n">
        <f aca="false">IF(OR(K198="B", K198 = "S"), IF(K198 = "B", E199 - B199, B199 - E199), 0)</f>
        <v>0</v>
      </c>
    </row>
    <row collapsed="false" customFormat="false" customHeight="false" hidden="false" ht="13.3" outlineLevel="0" r="200">
      <c r="A200" s="20" t="n">
        <v>36840</v>
      </c>
      <c r="B200" s="14" t="n">
        <v>19.36</v>
      </c>
      <c r="C200" s="15" t="n">
        <v>19.87</v>
      </c>
      <c r="D200" s="16" t="n">
        <v>19.06</v>
      </c>
      <c r="E200" s="17" t="n">
        <v>19.06</v>
      </c>
      <c r="F200" s="18" t="n">
        <v>15080600</v>
      </c>
      <c r="G200" s="13" t="n">
        <v>9.49</v>
      </c>
      <c r="I200" s="0" t="n">
        <f aca="false">D200 - C199</f>
        <v>-1.44</v>
      </c>
      <c r="J200" s="0" t="n">
        <f aca="false">D199 - C200</f>
        <v>-0.810000000000002</v>
      </c>
      <c r="K200" s="0" t="str">
        <f aca="false">IF(OR(I200&gt;0, J200&gt;0), IF(I200 &gt; 0, "B", "S"), "NA")</f>
        <v>NA</v>
      </c>
      <c r="L200" s="26" t="n">
        <f aca="false">IF(OR(K199="B", K199 = "S"), IF(K199 = "B", E200 - B200, B200 - E200), 0)</f>
        <v>0</v>
      </c>
    </row>
    <row collapsed="false" customFormat="false" customHeight="false" hidden="false" ht="13.3" outlineLevel="0" r="201">
      <c r="A201" s="20" t="n">
        <v>36843</v>
      </c>
      <c r="B201" s="14" t="n">
        <v>18.75</v>
      </c>
      <c r="C201" s="15" t="n">
        <v>20</v>
      </c>
      <c r="D201" s="16" t="n">
        <v>18.25</v>
      </c>
      <c r="E201" s="17" t="n">
        <v>19.37</v>
      </c>
      <c r="F201" s="18" t="n">
        <v>15423200</v>
      </c>
      <c r="G201" s="13" t="n">
        <v>9.64</v>
      </c>
      <c r="I201" s="0" t="n">
        <f aca="false">D201 - C200</f>
        <v>-1.62</v>
      </c>
      <c r="J201" s="0" t="n">
        <f aca="false">D200 - C201</f>
        <v>-0.940000000000001</v>
      </c>
      <c r="K201" s="0" t="str">
        <f aca="false">IF(OR(I201&gt;0, J201&gt;0), IF(I201 &gt; 0, "B", "S"), "NA")</f>
        <v>NA</v>
      </c>
      <c r="L201" s="26" t="n">
        <f aca="false">IF(OR(K200="B", K200 = "S"), IF(K200 = "B", E201 - B201, B201 - E201), 0)</f>
        <v>0</v>
      </c>
    </row>
    <row collapsed="false" customFormat="false" customHeight="false" hidden="false" ht="13.3" outlineLevel="0" r="202">
      <c r="A202" s="20" t="n">
        <v>36844</v>
      </c>
      <c r="B202" s="14" t="n">
        <v>19.94</v>
      </c>
      <c r="C202" s="15" t="n">
        <v>20.5</v>
      </c>
      <c r="D202" s="16" t="n">
        <v>19.56</v>
      </c>
      <c r="E202" s="17" t="n">
        <v>20.25</v>
      </c>
      <c r="F202" s="18" t="n">
        <v>14611200</v>
      </c>
      <c r="G202" s="13" t="n">
        <v>10.08</v>
      </c>
      <c r="I202" s="0" t="n">
        <f aca="false">D202 - C201</f>
        <v>-0.440000000000001</v>
      </c>
      <c r="J202" s="0" t="n">
        <f aca="false">D201 - C202</f>
        <v>-2.25</v>
      </c>
      <c r="K202" s="0" t="str">
        <f aca="false">IF(OR(I202&gt;0, J202&gt;0), IF(I202 &gt; 0, "B", "S"), "NA")</f>
        <v>NA</v>
      </c>
      <c r="L202" s="26" t="n">
        <f aca="false">IF(OR(K201="B", K201 = "S"), IF(K201 = "B", E202 - B202, B202 - E202), 0)</f>
        <v>0</v>
      </c>
    </row>
    <row collapsed="false" customFormat="false" customHeight="false" hidden="false" ht="13.3" outlineLevel="0" r="203">
      <c r="A203" s="20" t="n">
        <v>36845</v>
      </c>
      <c r="B203" s="14" t="n">
        <v>20.03</v>
      </c>
      <c r="C203" s="15" t="n">
        <v>20.19</v>
      </c>
      <c r="D203" s="16" t="n">
        <v>19.25</v>
      </c>
      <c r="E203" s="17" t="n">
        <v>19.87</v>
      </c>
      <c r="F203" s="18" t="n">
        <v>10086600</v>
      </c>
      <c r="G203" s="13" t="n">
        <v>9.89</v>
      </c>
      <c r="I203" s="0" t="n">
        <f aca="false">D203 - C202</f>
        <v>-1.25</v>
      </c>
      <c r="J203" s="0" t="n">
        <f aca="false">D202 - C203</f>
        <v>-0.630000000000003</v>
      </c>
      <c r="K203" s="0" t="str">
        <f aca="false">IF(OR(I203&gt;0, J203&gt;0), IF(I203 &gt; 0, "B", "S"), "NA")</f>
        <v>NA</v>
      </c>
      <c r="L203" s="26" t="n">
        <f aca="false">IF(OR(K202="B", K202 = "S"), IF(K202 = "B", E203 - B203, B203 - E203), 0)</f>
        <v>0</v>
      </c>
    </row>
    <row collapsed="false" customFormat="false" customHeight="false" hidden="false" ht="13.3" outlineLevel="0" r="204">
      <c r="A204" s="20" t="n">
        <v>36846</v>
      </c>
      <c r="B204" s="14" t="n">
        <v>19.5</v>
      </c>
      <c r="C204" s="15" t="n">
        <v>19.81</v>
      </c>
      <c r="D204" s="16" t="n">
        <v>18.87</v>
      </c>
      <c r="E204" s="17" t="n">
        <v>19</v>
      </c>
      <c r="F204" s="18" t="n">
        <v>8554000</v>
      </c>
      <c r="G204" s="13" t="n">
        <v>9.46</v>
      </c>
      <c r="I204" s="0" t="n">
        <f aca="false">D204 - C203</f>
        <v>-1.32</v>
      </c>
      <c r="J204" s="0" t="n">
        <f aca="false">D203 - C204</f>
        <v>-0.559999999999999</v>
      </c>
      <c r="K204" s="0" t="str">
        <f aca="false">IF(OR(I204&gt;0, J204&gt;0), IF(I204 &gt; 0, "B", "S"), "NA")</f>
        <v>NA</v>
      </c>
      <c r="L204" s="26" t="n">
        <f aca="false">IF(OR(K203="B", K203 = "S"), IF(K203 = "B", E204 - B204, B204 - E204), 0)</f>
        <v>0</v>
      </c>
    </row>
    <row collapsed="false" customFormat="false" customHeight="false" hidden="false" ht="13.3" outlineLevel="0" r="205">
      <c r="A205" s="20" t="n">
        <v>36847</v>
      </c>
      <c r="B205" s="14" t="n">
        <v>19.19</v>
      </c>
      <c r="C205" s="15" t="n">
        <v>19.25</v>
      </c>
      <c r="D205" s="16" t="n">
        <v>18.25</v>
      </c>
      <c r="E205" s="17" t="n">
        <v>18.5</v>
      </c>
      <c r="F205" s="18" t="n">
        <v>15943400</v>
      </c>
      <c r="G205" s="13" t="n">
        <v>9.21</v>
      </c>
      <c r="I205" s="0" t="n">
        <f aca="false">D205 - C204</f>
        <v>-1.56</v>
      </c>
      <c r="J205" s="0" t="n">
        <f aca="false">D204 - C205</f>
        <v>-0.379999999999999</v>
      </c>
      <c r="K205" s="0" t="str">
        <f aca="false">IF(OR(I205&gt;0, J205&gt;0), IF(I205 &gt; 0, "B", "S"), "NA")</f>
        <v>NA</v>
      </c>
      <c r="L205" s="26" t="n">
        <f aca="false">IF(OR(K204="B", K204 = "S"), IF(K204 = "B", E205 - B205, B205 - E205), 0)</f>
        <v>0</v>
      </c>
    </row>
    <row collapsed="false" customFormat="false" customHeight="false" hidden="false" ht="13.3" outlineLevel="0" r="206">
      <c r="A206" s="20" t="n">
        <v>36850</v>
      </c>
      <c r="B206" s="14" t="n">
        <v>18.59</v>
      </c>
      <c r="C206" s="15" t="n">
        <v>19.5</v>
      </c>
      <c r="D206" s="16" t="n">
        <v>18.25</v>
      </c>
      <c r="E206" s="17" t="n">
        <v>18.94</v>
      </c>
      <c r="F206" s="18" t="n">
        <v>14581600</v>
      </c>
      <c r="G206" s="13" t="n">
        <v>9.43</v>
      </c>
      <c r="I206" s="0" t="n">
        <f aca="false">D206 - C205</f>
        <v>-1</v>
      </c>
      <c r="J206" s="0" t="n">
        <f aca="false">D205 - C206</f>
        <v>-1.25</v>
      </c>
      <c r="K206" s="0" t="str">
        <f aca="false">IF(OR(I206&gt;0, J206&gt;0), IF(I206 &gt; 0, "B", "S"), "NA")</f>
        <v>NA</v>
      </c>
      <c r="L206" s="26" t="n">
        <f aca="false">IF(OR(K205="B", K205 = "S"), IF(K205 = "B", E206 - B206, B206 - E206), 0)</f>
        <v>0</v>
      </c>
    </row>
    <row collapsed="false" customFormat="false" customHeight="false" hidden="false" ht="13.3" outlineLevel="0" r="207">
      <c r="A207" s="20" t="n">
        <v>36851</v>
      </c>
      <c r="B207" s="14" t="n">
        <v>19.19</v>
      </c>
      <c r="C207" s="15" t="n">
        <v>19.5</v>
      </c>
      <c r="D207" s="16" t="n">
        <v>18.75</v>
      </c>
      <c r="E207" s="17" t="n">
        <v>18.81</v>
      </c>
      <c r="F207" s="18" t="n">
        <v>10786200</v>
      </c>
      <c r="G207" s="13" t="n">
        <v>9.36</v>
      </c>
      <c r="I207" s="0" t="n">
        <f aca="false">D207 - C206</f>
        <v>-0.75</v>
      </c>
      <c r="J207" s="0" t="n">
        <f aca="false">D206 - C207</f>
        <v>-1.25</v>
      </c>
      <c r="K207" s="0" t="str">
        <f aca="false">IF(OR(I207&gt;0, J207&gt;0), IF(I207 &gt; 0, "B", "S"), "NA")</f>
        <v>NA</v>
      </c>
      <c r="L207" s="26" t="n">
        <f aca="false">IF(OR(K206="B", K206 = "S"), IF(K206 = "B", E207 - B207, B207 - E207), 0)</f>
        <v>0</v>
      </c>
    </row>
    <row collapsed="false" customFormat="false" customHeight="false" hidden="false" ht="13.3" outlineLevel="0" r="208">
      <c r="A208" s="20" t="n">
        <v>36852</v>
      </c>
      <c r="B208" s="14" t="n">
        <v>18.81</v>
      </c>
      <c r="C208" s="15" t="n">
        <v>19.12</v>
      </c>
      <c r="D208" s="16" t="n">
        <v>18.37</v>
      </c>
      <c r="E208" s="17" t="n">
        <v>18.5</v>
      </c>
      <c r="F208" s="18" t="n">
        <v>10029600</v>
      </c>
      <c r="G208" s="13" t="n">
        <v>9.21</v>
      </c>
      <c r="I208" s="0" t="n">
        <f aca="false">D208 - C207</f>
        <v>-1.13</v>
      </c>
      <c r="J208" s="0" t="n">
        <f aca="false">D207 - C208</f>
        <v>-0.370000000000001</v>
      </c>
      <c r="K208" s="0" t="str">
        <f aca="false">IF(OR(I208&gt;0, J208&gt;0), IF(I208 &gt; 0, "B", "S"), "NA")</f>
        <v>NA</v>
      </c>
      <c r="L208" s="26" t="n">
        <f aca="false">IF(OR(K207="B", K207 = "S"), IF(K207 = "B", E208 - B208, B208 - E208), 0)</f>
        <v>0</v>
      </c>
    </row>
    <row collapsed="false" customFormat="false" customHeight="false" hidden="false" ht="13.3" outlineLevel="0" r="209">
      <c r="A209" s="20" t="n">
        <v>36854</v>
      </c>
      <c r="B209" s="14" t="n">
        <v>18.86</v>
      </c>
      <c r="C209" s="15" t="n">
        <v>19.5</v>
      </c>
      <c r="D209" s="16" t="n">
        <v>18.81</v>
      </c>
      <c r="E209" s="17" t="n">
        <v>19.31</v>
      </c>
      <c r="F209" s="18" t="n">
        <v>5751800</v>
      </c>
      <c r="G209" s="13" t="n">
        <v>9.61</v>
      </c>
      <c r="I209" s="0" t="n">
        <f aca="false">D209 - C208</f>
        <v>-0.310000000000002</v>
      </c>
      <c r="J209" s="0" t="n">
        <f aca="false">D208 - C209</f>
        <v>-1.13</v>
      </c>
      <c r="K209" s="0" t="str">
        <f aca="false">IF(OR(I209&gt;0, J209&gt;0), IF(I209 &gt; 0, "B", "S"), "NA")</f>
        <v>NA</v>
      </c>
      <c r="L209" s="26" t="n">
        <f aca="false">IF(OR(K208="B", K208 = "S"), IF(K208 = "B", E209 - B209, B209 - E209), 0)</f>
        <v>0</v>
      </c>
    </row>
    <row collapsed="false" customFormat="false" customHeight="false" hidden="false" ht="13.3" outlineLevel="0" r="210">
      <c r="A210" s="20" t="n">
        <v>36857</v>
      </c>
      <c r="B210" s="14" t="n">
        <v>19.87</v>
      </c>
      <c r="C210" s="15" t="n">
        <v>19.94</v>
      </c>
      <c r="D210" s="16" t="n">
        <v>18.5</v>
      </c>
      <c r="E210" s="17" t="n">
        <v>18.69</v>
      </c>
      <c r="F210" s="18" t="n">
        <v>9244000</v>
      </c>
      <c r="G210" s="13" t="n">
        <v>9.31</v>
      </c>
      <c r="I210" s="0" t="n">
        <f aca="false">D210 - C209</f>
        <v>-1</v>
      </c>
      <c r="J210" s="0" t="n">
        <f aca="false">D209 - C210</f>
        <v>-1.13</v>
      </c>
      <c r="K210" s="0" t="str">
        <f aca="false">IF(OR(I210&gt;0, J210&gt;0), IF(I210 &gt; 0, "B", "S"), "NA")</f>
        <v>NA</v>
      </c>
      <c r="L210" s="26" t="n">
        <f aca="false">IF(OR(K209="B", K209 = "S"), IF(K209 = "B", E210 - B210, B210 - E210), 0)</f>
        <v>0</v>
      </c>
    </row>
    <row collapsed="false" customFormat="false" customHeight="false" hidden="false" ht="13.3" outlineLevel="0" r="211">
      <c r="A211" s="20" t="n">
        <v>36858</v>
      </c>
      <c r="B211" s="14" t="n">
        <v>18.69</v>
      </c>
      <c r="C211" s="15" t="n">
        <v>19</v>
      </c>
      <c r="D211" s="16" t="n">
        <v>17.94</v>
      </c>
      <c r="E211" s="17" t="n">
        <v>18.03</v>
      </c>
      <c r="F211" s="18" t="n">
        <v>9618200</v>
      </c>
      <c r="G211" s="13" t="n">
        <v>8.98</v>
      </c>
      <c r="I211" s="0" t="n">
        <f aca="false">D211 - C210</f>
        <v>-2</v>
      </c>
      <c r="J211" s="0" t="n">
        <f aca="false">D210 - C211</f>
        <v>-0.5</v>
      </c>
      <c r="K211" s="0" t="str">
        <f aca="false">IF(OR(I211&gt;0, J211&gt;0), IF(I211 &gt; 0, "B", "S"), "NA")</f>
        <v>NA</v>
      </c>
      <c r="L211" s="26" t="n">
        <f aca="false">IF(OR(K210="B", K210 = "S"), IF(K210 = "B", E211 - B211, B211 - E211), 0)</f>
        <v>0</v>
      </c>
    </row>
    <row collapsed="false" customFormat="false" customHeight="false" hidden="false" ht="13.3" outlineLevel="0" r="212">
      <c r="A212" s="20" t="n">
        <v>36859</v>
      </c>
      <c r="B212" s="14" t="n">
        <v>18.09</v>
      </c>
      <c r="C212" s="15" t="n">
        <v>18.31</v>
      </c>
      <c r="D212" s="16" t="n">
        <v>17.25</v>
      </c>
      <c r="E212" s="17" t="n">
        <v>17.56</v>
      </c>
      <c r="F212" s="18" t="n">
        <v>17586200</v>
      </c>
      <c r="G212" s="13" t="n">
        <v>8.74</v>
      </c>
      <c r="I212" s="0" t="n">
        <f aca="false">D212 - C211</f>
        <v>-1.75</v>
      </c>
      <c r="J212" s="0" t="n">
        <f aca="false">D211 - C212</f>
        <v>-0.369999999999997</v>
      </c>
      <c r="K212" s="0" t="str">
        <f aca="false">IF(OR(I212&gt;0, J212&gt;0), IF(I212 &gt; 0, "B", "S"), "NA")</f>
        <v>NA</v>
      </c>
      <c r="L212" s="26" t="n">
        <f aca="false">IF(OR(K211="B", K211 = "S"), IF(K211 = "B", E212 - B212, B212 - E212), 0)</f>
        <v>0</v>
      </c>
    </row>
    <row collapsed="false" customFormat="false" customHeight="false" hidden="false" ht="13.3" outlineLevel="0" r="213">
      <c r="A213" s="20" t="n">
        <v>36860</v>
      </c>
      <c r="B213" s="14" t="n">
        <v>16.69</v>
      </c>
      <c r="C213" s="15" t="n">
        <v>17</v>
      </c>
      <c r="D213" s="16" t="n">
        <v>16.12</v>
      </c>
      <c r="E213" s="17" t="n">
        <v>16.5</v>
      </c>
      <c r="F213" s="18" t="n">
        <v>28922200</v>
      </c>
      <c r="G213" s="13" t="n">
        <v>8.21</v>
      </c>
      <c r="I213" s="0" t="n">
        <f aca="false">D213 - C212</f>
        <v>-2.19</v>
      </c>
      <c r="J213" s="0" t="n">
        <f aca="false">D212 - C213</f>
        <v>0.25</v>
      </c>
      <c r="K213" s="0" t="str">
        <f aca="false">IF(OR(I213&gt;0, J213&gt;0), IF(I213 &gt; 0, "B", "S"), "NA")</f>
        <v>S</v>
      </c>
      <c r="L213" s="26" t="n">
        <f aca="false">IF(OR(K212="B", K212 = "S"), IF(K212 = "B", E213 - B213, B213 - E213), 0)</f>
        <v>0</v>
      </c>
    </row>
    <row collapsed="false" customFormat="false" customHeight="false" hidden="false" ht="13.3" outlineLevel="0" r="214">
      <c r="A214" s="20" t="n">
        <v>36861</v>
      </c>
      <c r="B214" s="14" t="n">
        <v>17</v>
      </c>
      <c r="C214" s="15" t="n">
        <v>17.5</v>
      </c>
      <c r="D214" s="16" t="n">
        <v>16.81</v>
      </c>
      <c r="E214" s="17" t="n">
        <v>17.06</v>
      </c>
      <c r="F214" s="18" t="n">
        <v>13783800</v>
      </c>
      <c r="G214" s="13" t="n">
        <v>8.49</v>
      </c>
      <c r="I214" s="0" t="n">
        <f aca="false">D214 - C213</f>
        <v>-0.190000000000001</v>
      </c>
      <c r="J214" s="0" t="n">
        <f aca="false">D213 - C214</f>
        <v>-1.38</v>
      </c>
      <c r="K214" s="0" t="str">
        <f aca="false">IF(OR(I214&gt;0, J214&gt;0), IF(I214 &gt; 0, "B", "S"), "NA")</f>
        <v>NA</v>
      </c>
      <c r="L214" s="26" t="n">
        <f aca="false">IF(OR(K213="B", K213 = "S"), IF(K213 = "B", E214 - B214, B214 - E214), 0)</f>
        <v>-0.0599999999999987</v>
      </c>
    </row>
    <row collapsed="false" customFormat="false" customHeight="false" hidden="false" ht="13.3" outlineLevel="0" r="215">
      <c r="A215" s="20" t="n">
        <v>36864</v>
      </c>
      <c r="B215" s="14" t="n">
        <v>17.19</v>
      </c>
      <c r="C215" s="15" t="n">
        <v>17.19</v>
      </c>
      <c r="D215" s="16" t="n">
        <v>16.44</v>
      </c>
      <c r="E215" s="17" t="n">
        <v>16.69</v>
      </c>
      <c r="F215" s="18" t="n">
        <v>13273400</v>
      </c>
      <c r="G215" s="13" t="n">
        <v>8.31</v>
      </c>
      <c r="I215" s="0" t="n">
        <f aca="false">D215 - C214</f>
        <v>-1.06</v>
      </c>
      <c r="J215" s="0" t="n">
        <f aca="false">D214 - C215</f>
        <v>-0.380000000000003</v>
      </c>
      <c r="K215" s="0" t="str">
        <f aca="false">IF(OR(I215&gt;0, J215&gt;0), IF(I215 &gt; 0, "B", "S"), "NA")</f>
        <v>NA</v>
      </c>
      <c r="L215" s="26" t="n">
        <f aca="false">IF(OR(K214="B", K214 = "S"), IF(K214 = "B", E215 - B215, B215 - E215), 0)</f>
        <v>0</v>
      </c>
    </row>
    <row collapsed="false" customFormat="false" customHeight="false" hidden="false" ht="13.3" outlineLevel="0" r="216">
      <c r="A216" s="20" t="n">
        <v>36865</v>
      </c>
      <c r="B216" s="14" t="n">
        <v>16.94</v>
      </c>
      <c r="C216" s="15" t="n">
        <v>17.44</v>
      </c>
      <c r="D216" s="16" t="n">
        <v>16.37</v>
      </c>
      <c r="E216" s="17" t="n">
        <v>17</v>
      </c>
      <c r="F216" s="18" t="n">
        <v>21932200</v>
      </c>
      <c r="G216" s="13" t="n">
        <v>8.46</v>
      </c>
      <c r="I216" s="0" t="n">
        <f aca="false">D216 - C215</f>
        <v>-0.82</v>
      </c>
      <c r="J216" s="0" t="n">
        <f aca="false">D215 - C216</f>
        <v>-1</v>
      </c>
      <c r="K216" s="0" t="str">
        <f aca="false">IF(OR(I216&gt;0, J216&gt;0), IF(I216 &gt; 0, "B", "S"), "NA")</f>
        <v>NA</v>
      </c>
      <c r="L216" s="26" t="n">
        <f aca="false">IF(OR(K215="B", K215 = "S"), IF(K215 = "B", E216 - B216, B216 - E216), 0)</f>
        <v>0</v>
      </c>
    </row>
    <row collapsed="false" customFormat="false" customHeight="false" hidden="false" ht="13.3" outlineLevel="0" r="217">
      <c r="A217" s="20" t="n">
        <v>36866</v>
      </c>
      <c r="B217" s="14" t="n">
        <v>14.63</v>
      </c>
      <c r="C217" s="15" t="n">
        <v>15</v>
      </c>
      <c r="D217" s="16" t="n">
        <v>14</v>
      </c>
      <c r="E217" s="17" t="n">
        <v>14.31</v>
      </c>
      <c r="F217" s="18" t="n">
        <v>49092400</v>
      </c>
      <c r="G217" s="13" t="n">
        <v>7.12</v>
      </c>
      <c r="I217" s="0" t="n">
        <f aca="false">D217 - C216</f>
        <v>-3.44</v>
      </c>
      <c r="J217" s="0" t="n">
        <f aca="false">D216 - C217</f>
        <v>1.37</v>
      </c>
      <c r="K217" s="0" t="str">
        <f aca="false">IF(OR(I217&gt;0, J217&gt;0), IF(I217 &gt; 0, "B", "S"), "NA")</f>
        <v>S</v>
      </c>
      <c r="L217" s="26" t="n">
        <f aca="false">IF(OR(K216="B", K216 = "S"), IF(K216 = "B", E217 - B217, B217 - E217), 0)</f>
        <v>0</v>
      </c>
    </row>
    <row collapsed="false" customFormat="false" customHeight="false" hidden="false" ht="13.3" outlineLevel="0" r="218">
      <c r="A218" s="20" t="n">
        <v>36867</v>
      </c>
      <c r="B218" s="14" t="n">
        <v>14.44</v>
      </c>
      <c r="C218" s="15" t="n">
        <v>14.88</v>
      </c>
      <c r="D218" s="16" t="n">
        <v>14</v>
      </c>
      <c r="E218" s="17" t="n">
        <v>14.31</v>
      </c>
      <c r="F218" s="18" t="n">
        <v>14606600</v>
      </c>
      <c r="G218" s="13" t="n">
        <v>7.12</v>
      </c>
      <c r="I218" s="0" t="n">
        <f aca="false">D218 - C217</f>
        <v>-1</v>
      </c>
      <c r="J218" s="0" t="n">
        <f aca="false">D217 - C218</f>
        <v>-0.880000000000001</v>
      </c>
      <c r="K218" s="0" t="str">
        <f aca="false">IF(OR(I218&gt;0, J218&gt;0), IF(I218 &gt; 0, "B", "S"), "NA")</f>
        <v>NA</v>
      </c>
      <c r="L218" s="26" t="n">
        <f aca="false">IF(OR(K217="B", K217 = "S"), IF(K217 = "B", E218 - B218, B218 - E218), 0)</f>
        <v>0.129999999999999</v>
      </c>
    </row>
    <row collapsed="false" customFormat="false" customHeight="false" hidden="false" ht="13.3" outlineLevel="0" r="219">
      <c r="A219" s="20" t="n">
        <v>36868</v>
      </c>
      <c r="B219" s="14" t="n">
        <v>14.81</v>
      </c>
      <c r="C219" s="15" t="n">
        <v>15.31</v>
      </c>
      <c r="D219" s="16" t="n">
        <v>14.44</v>
      </c>
      <c r="E219" s="17" t="n">
        <v>15.06</v>
      </c>
      <c r="F219" s="18" t="n">
        <v>15568200</v>
      </c>
      <c r="G219" s="13" t="n">
        <v>7.5</v>
      </c>
      <c r="I219" s="0" t="n">
        <f aca="false">D219 - C218</f>
        <v>-0.440000000000001</v>
      </c>
      <c r="J219" s="0" t="n">
        <f aca="false">D218 - C219</f>
        <v>-1.31</v>
      </c>
      <c r="K219" s="0" t="str">
        <f aca="false">IF(OR(I219&gt;0, J219&gt;0), IF(I219 &gt; 0, "B", "S"), "NA")</f>
        <v>NA</v>
      </c>
      <c r="L219" s="26" t="n">
        <f aca="false">IF(OR(K218="B", K218 = "S"), IF(K218 = "B", E219 - B219, B219 - E219), 0)</f>
        <v>0</v>
      </c>
    </row>
    <row collapsed="false" customFormat="false" customHeight="false" hidden="false" ht="13.3" outlineLevel="0" r="220">
      <c r="A220" s="20" t="n">
        <v>36871</v>
      </c>
      <c r="B220" s="14" t="n">
        <v>15.19</v>
      </c>
      <c r="C220" s="15" t="n">
        <v>15.38</v>
      </c>
      <c r="D220" s="16" t="n">
        <v>14.88</v>
      </c>
      <c r="E220" s="17" t="n">
        <v>15.19</v>
      </c>
      <c r="F220" s="18" t="n">
        <v>11884000</v>
      </c>
      <c r="G220" s="13" t="n">
        <v>7.56</v>
      </c>
      <c r="I220" s="0" t="n">
        <f aca="false">D220 - C219</f>
        <v>-0.43</v>
      </c>
      <c r="J220" s="0" t="n">
        <f aca="false">D219 - C220</f>
        <v>-0.940000000000001</v>
      </c>
      <c r="K220" s="0" t="str">
        <f aca="false">IF(OR(I220&gt;0, J220&gt;0), IF(I220 &gt; 0, "B", "S"), "NA")</f>
        <v>NA</v>
      </c>
      <c r="L220" s="26" t="n">
        <f aca="false">IF(OR(K219="B", K219 = "S"), IF(K219 = "B", E220 - B220, B220 - E220), 0)</f>
        <v>0</v>
      </c>
    </row>
    <row collapsed="false" customFormat="false" customHeight="false" hidden="false" ht="13.3" outlineLevel="0" r="221">
      <c r="A221" s="20" t="n">
        <v>36872</v>
      </c>
      <c r="B221" s="14" t="n">
        <v>15.25</v>
      </c>
      <c r="C221" s="15" t="n">
        <v>16</v>
      </c>
      <c r="D221" s="16" t="n">
        <v>15</v>
      </c>
      <c r="E221" s="17" t="n">
        <v>15.38</v>
      </c>
      <c r="F221" s="18" t="n">
        <v>13803400</v>
      </c>
      <c r="G221" s="13" t="n">
        <v>7.66</v>
      </c>
      <c r="I221" s="0" t="n">
        <f aca="false">D221 - C220</f>
        <v>-0.380000000000001</v>
      </c>
      <c r="J221" s="0" t="n">
        <f aca="false">D220 - C221</f>
        <v>-1.12</v>
      </c>
      <c r="K221" s="0" t="str">
        <f aca="false">IF(OR(I221&gt;0, J221&gt;0), IF(I221 &gt; 0, "B", "S"), "NA")</f>
        <v>NA</v>
      </c>
      <c r="L221" s="26" t="n">
        <f aca="false">IF(OR(K220="B", K220 = "S"), IF(K220 = "B", E221 - B221, B221 - E221), 0)</f>
        <v>0</v>
      </c>
    </row>
    <row collapsed="false" customFormat="false" customHeight="false" hidden="false" ht="13.3" outlineLevel="0" r="222">
      <c r="A222" s="20" t="n">
        <v>36873</v>
      </c>
      <c r="B222" s="14" t="n">
        <v>15.56</v>
      </c>
      <c r="C222" s="15" t="n">
        <v>15.56</v>
      </c>
      <c r="D222" s="16" t="n">
        <v>14.88</v>
      </c>
      <c r="E222" s="17" t="n">
        <v>15</v>
      </c>
      <c r="F222" s="18" t="n">
        <v>12327200</v>
      </c>
      <c r="G222" s="13" t="n">
        <v>7.47</v>
      </c>
      <c r="I222" s="0" t="n">
        <f aca="false">D222 - C221</f>
        <v>-1.12</v>
      </c>
      <c r="J222" s="0" t="n">
        <f aca="false">D221 - C222</f>
        <v>-0.560000000000001</v>
      </c>
      <c r="K222" s="0" t="str">
        <f aca="false">IF(OR(I222&gt;0, J222&gt;0), IF(I222 &gt; 0, "B", "S"), "NA")</f>
        <v>NA</v>
      </c>
      <c r="L222" s="26" t="n">
        <f aca="false">IF(OR(K221="B", K221 = "S"), IF(K221 = "B", E222 - B222, B222 - E222), 0)</f>
        <v>0</v>
      </c>
    </row>
    <row collapsed="false" customFormat="false" customHeight="false" hidden="false" ht="13.3" outlineLevel="0" r="223">
      <c r="A223" s="20" t="n">
        <v>36874</v>
      </c>
      <c r="B223" s="14" t="n">
        <v>15.03</v>
      </c>
      <c r="C223" s="15" t="n">
        <v>15.25</v>
      </c>
      <c r="D223" s="16" t="n">
        <v>14.44</v>
      </c>
      <c r="E223" s="17" t="n">
        <v>14.44</v>
      </c>
      <c r="F223" s="18" t="n">
        <v>9406600</v>
      </c>
      <c r="G223" s="13" t="n">
        <v>7.19</v>
      </c>
      <c r="I223" s="0" t="n">
        <f aca="false">D223 - C222</f>
        <v>-1.12</v>
      </c>
      <c r="J223" s="0" t="n">
        <f aca="false">D222 - C223</f>
        <v>-0.369999999999999</v>
      </c>
      <c r="K223" s="0" t="str">
        <f aca="false">IF(OR(I223&gt;0, J223&gt;0), IF(I223 &gt; 0, "B", "S"), "NA")</f>
        <v>NA</v>
      </c>
      <c r="L223" s="26" t="n">
        <f aca="false">IF(OR(K222="B", K222 = "S"), IF(K222 = "B", E223 - B223, B223 - E223), 0)</f>
        <v>0</v>
      </c>
    </row>
    <row collapsed="false" customFormat="false" customHeight="false" hidden="false" ht="13.3" outlineLevel="0" r="224">
      <c r="A224" s="20" t="n">
        <v>36875</v>
      </c>
      <c r="B224" s="14" t="n">
        <v>14.56</v>
      </c>
      <c r="C224" s="15" t="n">
        <v>14.69</v>
      </c>
      <c r="D224" s="16" t="n">
        <v>14</v>
      </c>
      <c r="E224" s="17" t="n">
        <v>14.06</v>
      </c>
      <c r="F224" s="18" t="n">
        <v>18363800</v>
      </c>
      <c r="G224" s="13" t="n">
        <v>7</v>
      </c>
      <c r="I224" s="0" t="n">
        <f aca="false">D224 - C223</f>
        <v>-1.25</v>
      </c>
      <c r="J224" s="0" t="n">
        <f aca="false">D223 - C224</f>
        <v>-0.25</v>
      </c>
      <c r="K224" s="0" t="str">
        <f aca="false">IF(OR(I224&gt;0, J224&gt;0), IF(I224 &gt; 0, "B", "S"), "NA")</f>
        <v>NA</v>
      </c>
      <c r="L224" s="26" t="n">
        <f aca="false">IF(OR(K223="B", K223 = "S"), IF(K223 = "B", E224 - B224, B224 - E224), 0)</f>
        <v>0</v>
      </c>
    </row>
    <row collapsed="false" customFormat="false" customHeight="false" hidden="false" ht="13.3" outlineLevel="0" r="225">
      <c r="A225" s="20" t="n">
        <v>36878</v>
      </c>
      <c r="B225" s="14" t="n">
        <v>14.56</v>
      </c>
      <c r="C225" s="15" t="n">
        <v>14.63</v>
      </c>
      <c r="D225" s="16" t="n">
        <v>13.94</v>
      </c>
      <c r="E225" s="17" t="n">
        <v>14.25</v>
      </c>
      <c r="F225" s="18" t="n">
        <v>11645000</v>
      </c>
      <c r="G225" s="13" t="n">
        <v>7.09</v>
      </c>
      <c r="I225" s="0" t="n">
        <f aca="false">D225 - C224</f>
        <v>-0.75</v>
      </c>
      <c r="J225" s="0" t="n">
        <f aca="false">D224 - C225</f>
        <v>-0.630000000000001</v>
      </c>
      <c r="K225" s="0" t="str">
        <f aca="false">IF(OR(I225&gt;0, J225&gt;0), IF(I225 &gt; 0, "B", "S"), "NA")</f>
        <v>NA</v>
      </c>
      <c r="L225" s="26" t="n">
        <f aca="false">IF(OR(K224="B", K224 = "S"), IF(K224 = "B", E225 - B225, B225 - E225), 0)</f>
        <v>0</v>
      </c>
    </row>
    <row collapsed="false" customFormat="false" customHeight="false" hidden="false" ht="13.3" outlineLevel="0" r="226">
      <c r="A226" s="20" t="n">
        <v>36879</v>
      </c>
      <c r="B226" s="14" t="n">
        <v>14.38</v>
      </c>
      <c r="C226" s="15" t="n">
        <v>15.25</v>
      </c>
      <c r="D226" s="16" t="n">
        <v>14</v>
      </c>
      <c r="E226" s="17" t="n">
        <v>14</v>
      </c>
      <c r="F226" s="18" t="n">
        <v>13367200</v>
      </c>
      <c r="G226" s="13" t="n">
        <v>6.97</v>
      </c>
      <c r="I226" s="0" t="n">
        <f aca="false">D226 - C225</f>
        <v>-0.630000000000001</v>
      </c>
      <c r="J226" s="0" t="n">
        <f aca="false">D225 - C226</f>
        <v>-1.31</v>
      </c>
      <c r="K226" s="0" t="str">
        <f aca="false">IF(OR(I226&gt;0, J226&gt;0), IF(I226 &gt; 0, "B", "S"), "NA")</f>
        <v>NA</v>
      </c>
      <c r="L226" s="26" t="n">
        <f aca="false">IF(OR(K225="B", K225 = "S"), IF(K225 = "B", E226 - B226, B226 - E226), 0)</f>
        <v>0</v>
      </c>
    </row>
    <row collapsed="false" customFormat="false" customHeight="false" hidden="false" ht="13.3" outlineLevel="0" r="227">
      <c r="A227" s="20" t="n">
        <v>36880</v>
      </c>
      <c r="B227" s="14" t="n">
        <v>13.78</v>
      </c>
      <c r="C227" s="15" t="n">
        <v>14.63</v>
      </c>
      <c r="D227" s="16" t="n">
        <v>13.63</v>
      </c>
      <c r="E227" s="17" t="n">
        <v>14.38</v>
      </c>
      <c r="F227" s="18" t="n">
        <v>20196200</v>
      </c>
      <c r="G227" s="13" t="n">
        <v>7.16</v>
      </c>
      <c r="I227" s="0" t="n">
        <f aca="false">D227 - C226</f>
        <v>-1.62</v>
      </c>
      <c r="J227" s="0" t="n">
        <f aca="false">D226 - C227</f>
        <v>-0.630000000000001</v>
      </c>
      <c r="K227" s="0" t="str">
        <f aca="false">IF(OR(I227&gt;0, J227&gt;0), IF(I227 &gt; 0, "B", "S"), "NA")</f>
        <v>NA</v>
      </c>
      <c r="L227" s="26" t="n">
        <f aca="false">IF(OR(K226="B", K226 = "S"), IF(K226 = "B", E227 - B227, B227 - E227), 0)</f>
        <v>0</v>
      </c>
    </row>
    <row collapsed="false" customFormat="false" customHeight="false" hidden="false" ht="13.3" outlineLevel="0" r="228">
      <c r="A228" s="20" t="n">
        <v>36881</v>
      </c>
      <c r="B228" s="14" t="n">
        <v>14.25</v>
      </c>
      <c r="C228" s="15" t="n">
        <v>15</v>
      </c>
      <c r="D228" s="16" t="n">
        <v>13.88</v>
      </c>
      <c r="E228" s="17" t="n">
        <v>14.06</v>
      </c>
      <c r="F228" s="18" t="n">
        <v>13102600</v>
      </c>
      <c r="G228" s="13" t="n">
        <v>7</v>
      </c>
      <c r="I228" s="0" t="n">
        <f aca="false">D228 - C227</f>
        <v>-0.75</v>
      </c>
      <c r="J228" s="0" t="n">
        <f aca="false">D227 - C228</f>
        <v>-1.37</v>
      </c>
      <c r="K228" s="0" t="str">
        <f aca="false">IF(OR(I228&gt;0, J228&gt;0), IF(I228 &gt; 0, "B", "S"), "NA")</f>
        <v>NA</v>
      </c>
      <c r="L228" s="26" t="n">
        <f aca="false">IF(OR(K227="B", K227 = "S"), IF(K227 = "B", E228 - B228, B228 - E228), 0)</f>
        <v>0</v>
      </c>
    </row>
    <row collapsed="false" customFormat="false" customHeight="false" hidden="false" ht="13.3" outlineLevel="0" r="229">
      <c r="A229" s="20" t="n">
        <v>36882</v>
      </c>
      <c r="B229" s="14" t="n">
        <v>14.13</v>
      </c>
      <c r="C229" s="15" t="n">
        <v>15</v>
      </c>
      <c r="D229" s="16" t="n">
        <v>14.13</v>
      </c>
      <c r="E229" s="17" t="n">
        <v>15</v>
      </c>
      <c r="F229" s="18" t="n">
        <v>11369600</v>
      </c>
      <c r="G229" s="13" t="n">
        <v>7.47</v>
      </c>
      <c r="I229" s="0" t="n">
        <f aca="false">D229 - C228</f>
        <v>-0.869999999999999</v>
      </c>
      <c r="J229" s="0" t="n">
        <f aca="false">D228 - C229</f>
        <v>-1.12</v>
      </c>
      <c r="K229" s="0" t="str">
        <f aca="false">IF(OR(I229&gt;0, J229&gt;0), IF(I229 &gt; 0, "B", "S"), "NA")</f>
        <v>NA</v>
      </c>
      <c r="L229" s="26" t="n">
        <f aca="false">IF(OR(K228="B", K228 = "S"), IF(K228 = "B", E229 - B229, B229 - E229), 0)</f>
        <v>0</v>
      </c>
    </row>
    <row collapsed="false" customFormat="false" customHeight="false" hidden="false" ht="13.3" outlineLevel="0" r="230">
      <c r="A230" s="20" t="n">
        <v>36886</v>
      </c>
      <c r="B230" s="14" t="n">
        <v>14.88</v>
      </c>
      <c r="C230" s="15" t="n">
        <v>15</v>
      </c>
      <c r="D230" s="16" t="n">
        <v>14.25</v>
      </c>
      <c r="E230" s="17" t="n">
        <v>14.69</v>
      </c>
      <c r="F230" s="18" t="n">
        <v>7745400</v>
      </c>
      <c r="G230" s="13" t="n">
        <v>7.31</v>
      </c>
      <c r="I230" s="0" t="n">
        <f aca="false">D230 - C229</f>
        <v>-0.75</v>
      </c>
      <c r="J230" s="0" t="n">
        <f aca="false">D229 - C230</f>
        <v>-0.869999999999999</v>
      </c>
      <c r="K230" s="0" t="str">
        <f aca="false">IF(OR(I230&gt;0, J230&gt;0), IF(I230 &gt; 0, "B", "S"), "NA")</f>
        <v>NA</v>
      </c>
      <c r="L230" s="26" t="n">
        <f aca="false">IF(OR(K229="B", K229 = "S"), IF(K229 = "B", E230 - B230, B230 - E230), 0)</f>
        <v>0</v>
      </c>
    </row>
    <row collapsed="false" customFormat="false" customHeight="false" hidden="false" ht="13.3" outlineLevel="0" r="231">
      <c r="A231" s="20" t="n">
        <v>36887</v>
      </c>
      <c r="B231" s="14" t="n">
        <v>14.34</v>
      </c>
      <c r="C231" s="15" t="n">
        <v>14.81</v>
      </c>
      <c r="D231" s="16" t="n">
        <v>14.19</v>
      </c>
      <c r="E231" s="17" t="n">
        <v>14.81</v>
      </c>
      <c r="F231" s="18" t="n">
        <v>11626000</v>
      </c>
      <c r="G231" s="13" t="n">
        <v>7.37</v>
      </c>
      <c r="I231" s="0" t="n">
        <f aca="false">D231 - C230</f>
        <v>-0.810000000000001</v>
      </c>
      <c r="J231" s="0" t="n">
        <f aca="false">D230 - C231</f>
        <v>-0.560000000000001</v>
      </c>
      <c r="K231" s="0" t="str">
        <f aca="false">IF(OR(I231&gt;0, J231&gt;0), IF(I231 &gt; 0, "B", "S"), "NA")</f>
        <v>NA</v>
      </c>
      <c r="L231" s="26" t="n">
        <f aca="false">IF(OR(K230="B", K230 = "S"), IF(K230 = "B", E231 - B231, B231 - E231), 0)</f>
        <v>0</v>
      </c>
    </row>
    <row collapsed="false" customFormat="false" customHeight="false" hidden="false" ht="13.3" outlineLevel="0" r="232">
      <c r="A232" s="20" t="n">
        <v>36888</v>
      </c>
      <c r="B232" s="14" t="n">
        <v>14.38</v>
      </c>
      <c r="C232" s="15" t="n">
        <v>14.94</v>
      </c>
      <c r="D232" s="16" t="n">
        <v>14.31</v>
      </c>
      <c r="E232" s="17" t="n">
        <v>14.81</v>
      </c>
      <c r="F232" s="18" t="n">
        <v>10910000</v>
      </c>
      <c r="G232" s="13" t="n">
        <v>7.37</v>
      </c>
      <c r="I232" s="0" t="n">
        <f aca="false">D232 - C231</f>
        <v>-0.5</v>
      </c>
      <c r="J232" s="0" t="n">
        <f aca="false">D231 - C232</f>
        <v>-0.75</v>
      </c>
      <c r="K232" s="0" t="str">
        <f aca="false">IF(OR(I232&gt;0, J232&gt;0), IF(I232 &gt; 0, "B", "S"), "NA")</f>
        <v>NA</v>
      </c>
      <c r="L232" s="26" t="n">
        <f aca="false">IF(OR(K231="B", K231 = "S"), IF(K231 = "B", E232 - B232, B232 - E232), 0)</f>
        <v>0</v>
      </c>
    </row>
    <row collapsed="false" customFormat="false" customHeight="false" hidden="false" ht="13.3" outlineLevel="0" r="233">
      <c r="A233" s="20" t="n">
        <v>36889</v>
      </c>
      <c r="B233" s="14" t="n">
        <v>14.69</v>
      </c>
      <c r="C233" s="15" t="n">
        <v>15</v>
      </c>
      <c r="D233" s="16" t="n">
        <v>14.5</v>
      </c>
      <c r="E233" s="17" t="n">
        <v>14.88</v>
      </c>
      <c r="F233" s="18" t="n">
        <v>22518800</v>
      </c>
      <c r="G233" s="13" t="n">
        <v>7.41</v>
      </c>
      <c r="I233" s="0" t="n">
        <f aca="false">D233 - C232</f>
        <v>-0.44</v>
      </c>
      <c r="J233" s="0" t="n">
        <f aca="false">D232 - C233</f>
        <v>-0.69</v>
      </c>
      <c r="K233" s="0" t="str">
        <f aca="false">IF(OR(I233&gt;0, J233&gt;0), IF(I233 &gt; 0, "B", "S"), "NA")</f>
        <v>NA</v>
      </c>
      <c r="L233" s="26" t="n">
        <f aca="false">IF(OR(K232="B", K232 = "S"), IF(K232 = "B", E233 - B233, B233 - E233), 0)</f>
        <v>0</v>
      </c>
    </row>
    <row collapsed="false" customFormat="false" customHeight="false" hidden="false" ht="13.3" outlineLevel="0" r="234">
      <c r="A234" s="20" t="n">
        <v>36893</v>
      </c>
      <c r="B234" s="14" t="n">
        <v>14.88</v>
      </c>
      <c r="C234" s="15" t="n">
        <v>15.25</v>
      </c>
      <c r="D234" s="16" t="n">
        <v>14.56</v>
      </c>
      <c r="E234" s="17" t="n">
        <v>14.88</v>
      </c>
      <c r="F234" s="18" t="n">
        <v>16161800</v>
      </c>
      <c r="G234" s="13" t="n">
        <v>7.41</v>
      </c>
      <c r="I234" s="0" t="n">
        <f aca="false">D234 - C233</f>
        <v>-0.44</v>
      </c>
      <c r="J234" s="0" t="n">
        <f aca="false">D233 - C234</f>
        <v>-0.75</v>
      </c>
      <c r="K234" s="0" t="str">
        <f aca="false">IF(OR(I234&gt;0, J234&gt;0), IF(I234 &gt; 0, "B", "S"), "NA")</f>
        <v>NA</v>
      </c>
      <c r="L234" s="26" t="n">
        <f aca="false">IF(OR(K233="B", K233 = "S"), IF(K233 = "B", E234 - B234, B234 - E234), 0)</f>
        <v>0</v>
      </c>
    </row>
    <row collapsed="false" customFormat="false" customHeight="false" hidden="false" ht="13.3" outlineLevel="0" r="235">
      <c r="A235" s="20" t="n">
        <v>36894</v>
      </c>
      <c r="B235" s="14" t="n">
        <v>14.5</v>
      </c>
      <c r="C235" s="15" t="n">
        <v>16.69</v>
      </c>
      <c r="D235" s="16" t="n">
        <v>14.44</v>
      </c>
      <c r="E235" s="17" t="n">
        <v>16.37</v>
      </c>
      <c r="F235" s="18" t="n">
        <v>29181800</v>
      </c>
      <c r="G235" s="13" t="n">
        <v>8.15</v>
      </c>
      <c r="I235" s="0" t="n">
        <f aca="false">D235 - C234</f>
        <v>-0.810000000000001</v>
      </c>
      <c r="J235" s="0" t="n">
        <f aca="false">D234 - C235</f>
        <v>-2.13</v>
      </c>
      <c r="K235" s="0" t="str">
        <f aca="false">IF(OR(I235&gt;0, J235&gt;0), IF(I235 &gt; 0, "B", "S"), "NA")</f>
        <v>NA</v>
      </c>
      <c r="L235" s="26" t="n">
        <f aca="false">IF(OR(K234="B", K234 = "S"), IF(K234 = "B", E235 - B235, B235 - E235), 0)</f>
        <v>0</v>
      </c>
    </row>
    <row collapsed="false" customFormat="false" customHeight="false" hidden="false" ht="13.3" outlineLevel="0" r="236">
      <c r="A236" s="20" t="n">
        <v>36895</v>
      </c>
      <c r="B236" s="14" t="n">
        <v>18.14</v>
      </c>
      <c r="C236" s="15" t="n">
        <v>18.5</v>
      </c>
      <c r="D236" s="16" t="n">
        <v>16.81</v>
      </c>
      <c r="E236" s="17" t="n">
        <v>17.06</v>
      </c>
      <c r="F236" s="18" t="n">
        <v>26411000</v>
      </c>
      <c r="G236" s="13" t="n">
        <v>8.49</v>
      </c>
      <c r="I236" s="0" t="n">
        <f aca="false">D236 - C235</f>
        <v>0.119999999999997</v>
      </c>
      <c r="J236" s="0" t="n">
        <f aca="false">D235 - C236</f>
        <v>-4.06</v>
      </c>
      <c r="K236" s="0" t="str">
        <f aca="false">IF(OR(I236&gt;0, J236&gt;0), IF(I236 &gt; 0, "B", "S"), "NA")</f>
        <v>B</v>
      </c>
      <c r="L236" s="26" t="n">
        <f aca="false">IF(OR(K235="B", K235 = "S"), IF(K235 = "B", E236 - B236, B236 - E236), 0)</f>
        <v>0</v>
      </c>
    </row>
    <row collapsed="false" customFormat="false" customHeight="false" hidden="false" ht="13.3" outlineLevel="0" r="237">
      <c r="A237" s="20" t="n">
        <v>36896</v>
      </c>
      <c r="B237" s="14" t="n">
        <v>16.94</v>
      </c>
      <c r="C237" s="15" t="n">
        <v>17.37</v>
      </c>
      <c r="D237" s="16" t="n">
        <v>16.06</v>
      </c>
      <c r="E237" s="17" t="n">
        <v>16.37</v>
      </c>
      <c r="F237" s="18" t="n">
        <v>14731000</v>
      </c>
      <c r="G237" s="13" t="n">
        <v>8.15</v>
      </c>
      <c r="I237" s="0" t="n">
        <f aca="false">D237 - C236</f>
        <v>-2.44</v>
      </c>
      <c r="J237" s="0" t="n">
        <f aca="false">D236 - C237</f>
        <v>-0.560000000000002</v>
      </c>
      <c r="K237" s="0" t="str">
        <f aca="false">IF(OR(I237&gt;0, J237&gt;0), IF(I237 &gt; 0, "B", "S"), "NA")</f>
        <v>NA</v>
      </c>
      <c r="L237" s="26" t="n">
        <f aca="false">IF(OR(K236="B", K236 = "S"), IF(K236 = "B", E237 - B237, B237 - E237), 0)</f>
        <v>-0.57</v>
      </c>
    </row>
    <row collapsed="false" customFormat="false" customHeight="false" hidden="false" ht="13.3" outlineLevel="0" r="238">
      <c r="A238" s="20" t="n">
        <v>36899</v>
      </c>
      <c r="B238" s="14" t="n">
        <v>16.94</v>
      </c>
      <c r="C238" s="15" t="n">
        <v>16.98</v>
      </c>
      <c r="D238" s="16" t="n">
        <v>15.94</v>
      </c>
      <c r="E238" s="17" t="n">
        <v>16.56</v>
      </c>
      <c r="F238" s="18" t="n">
        <v>13350000</v>
      </c>
      <c r="G238" s="13" t="n">
        <v>8.24</v>
      </c>
      <c r="I238" s="0" t="n">
        <f aca="false">D238 - C237</f>
        <v>-1.43</v>
      </c>
      <c r="J238" s="0" t="n">
        <f aca="false">D237 - C238</f>
        <v>-0.920000000000002</v>
      </c>
      <c r="K238" s="0" t="str">
        <f aca="false">IF(OR(I238&gt;0, J238&gt;0), IF(I238 &gt; 0, "B", "S"), "NA")</f>
        <v>NA</v>
      </c>
      <c r="L238" s="26" t="n">
        <f aca="false">IF(OR(K237="B", K237 = "S"), IF(K237 = "B", E238 - B238, B238 - E238), 0)</f>
        <v>0</v>
      </c>
    </row>
    <row collapsed="false" customFormat="false" customHeight="false" hidden="false" ht="13.3" outlineLevel="0" r="239">
      <c r="A239" s="20" t="n">
        <v>36900</v>
      </c>
      <c r="B239" s="14" t="n">
        <v>16.81</v>
      </c>
      <c r="C239" s="15" t="n">
        <v>17.64</v>
      </c>
      <c r="D239" s="16" t="n">
        <v>16.56</v>
      </c>
      <c r="E239" s="17" t="n">
        <v>17.19</v>
      </c>
      <c r="F239" s="18" t="n">
        <v>21040600</v>
      </c>
      <c r="G239" s="13" t="n">
        <v>8.56</v>
      </c>
      <c r="I239" s="0" t="n">
        <f aca="false">D239 - C238</f>
        <v>-0.420000000000002</v>
      </c>
      <c r="J239" s="0" t="n">
        <f aca="false">D238 - C239</f>
        <v>-1.7</v>
      </c>
      <c r="K239" s="0" t="str">
        <f aca="false">IF(OR(I239&gt;0, J239&gt;0), IF(I239 &gt; 0, "B", "S"), "NA")</f>
        <v>NA</v>
      </c>
      <c r="L239" s="26" t="n">
        <f aca="false">IF(OR(K238="B", K238 = "S"), IF(K238 = "B", E239 - B239, B239 - E239), 0)</f>
        <v>0</v>
      </c>
    </row>
    <row collapsed="false" customFormat="false" customHeight="false" hidden="false" ht="13.3" outlineLevel="0" r="240">
      <c r="A240" s="20" t="n">
        <v>36901</v>
      </c>
      <c r="B240" s="14" t="n">
        <v>16.69</v>
      </c>
      <c r="C240" s="15" t="n">
        <v>17</v>
      </c>
      <c r="D240" s="16" t="n">
        <v>16.06</v>
      </c>
      <c r="E240" s="17" t="n">
        <v>16.56</v>
      </c>
      <c r="F240" s="18" t="n">
        <v>20743400</v>
      </c>
      <c r="G240" s="13" t="n">
        <v>8.24</v>
      </c>
      <c r="I240" s="0" t="n">
        <f aca="false">D240 - C239</f>
        <v>-1.58</v>
      </c>
      <c r="J240" s="0" t="n">
        <f aca="false">D239 - C240</f>
        <v>-0.440000000000001</v>
      </c>
      <c r="K240" s="0" t="str">
        <f aca="false">IF(OR(I240&gt;0, J240&gt;0), IF(I240 &gt; 0, "B", "S"), "NA")</f>
        <v>NA</v>
      </c>
      <c r="L240" s="26" t="n">
        <f aca="false">IF(OR(K239="B", K239 = "S"), IF(K239 = "B", E240 - B240, B240 - E240), 0)</f>
        <v>0</v>
      </c>
    </row>
    <row collapsed="false" customFormat="false" customHeight="false" hidden="false" ht="13.3" outlineLevel="0" r="241">
      <c r="A241" s="20" t="n">
        <v>36902</v>
      </c>
      <c r="B241" s="14" t="n">
        <v>16.25</v>
      </c>
      <c r="C241" s="15" t="n">
        <v>18.5</v>
      </c>
      <c r="D241" s="16" t="n">
        <v>16.25</v>
      </c>
      <c r="E241" s="17" t="n">
        <v>18</v>
      </c>
      <c r="F241" s="18" t="n">
        <v>28707600</v>
      </c>
      <c r="G241" s="13" t="n">
        <v>8.96</v>
      </c>
      <c r="I241" s="0" t="n">
        <f aca="false">D241 - C240</f>
        <v>-0.75</v>
      </c>
      <c r="J241" s="0" t="n">
        <f aca="false">D240 - C241</f>
        <v>-2.44</v>
      </c>
      <c r="K241" s="0" t="str">
        <f aca="false">IF(OR(I241&gt;0, J241&gt;0), IF(I241 &gt; 0, "B", "S"), "NA")</f>
        <v>NA</v>
      </c>
      <c r="L241" s="26" t="n">
        <f aca="false">IF(OR(K240="B", K240 = "S"), IF(K240 = "B", E241 - B241, B241 - E241), 0)</f>
        <v>0</v>
      </c>
    </row>
    <row collapsed="false" customFormat="false" customHeight="false" hidden="false" ht="13.3" outlineLevel="0" r="242">
      <c r="A242" s="20" t="n">
        <v>36903</v>
      </c>
      <c r="B242" s="14" t="n">
        <v>17.87</v>
      </c>
      <c r="C242" s="15" t="n">
        <v>18</v>
      </c>
      <c r="D242" s="16" t="n">
        <v>17.06</v>
      </c>
      <c r="E242" s="17" t="n">
        <v>17.19</v>
      </c>
      <c r="F242" s="18" t="n">
        <v>15121000</v>
      </c>
      <c r="G242" s="13" t="n">
        <v>8.56</v>
      </c>
      <c r="I242" s="0" t="n">
        <f aca="false">D242 - C241</f>
        <v>-1.44</v>
      </c>
      <c r="J242" s="0" t="n">
        <f aca="false">D241 - C242</f>
        <v>-1.75</v>
      </c>
      <c r="K242" s="0" t="str">
        <f aca="false">IF(OR(I242&gt;0, J242&gt;0), IF(I242 &gt; 0, "B", "S"), "NA")</f>
        <v>NA</v>
      </c>
      <c r="L242" s="26" t="n">
        <f aca="false">IF(OR(K241="B", K241 = "S"), IF(K241 = "B", E242 - B242, B242 - E242), 0)</f>
        <v>0</v>
      </c>
    </row>
    <row collapsed="false" customFormat="false" customHeight="false" hidden="false" ht="13.3" outlineLevel="0" r="243">
      <c r="A243" s="20" t="n">
        <v>36907</v>
      </c>
      <c r="B243" s="14" t="n">
        <v>17.44</v>
      </c>
      <c r="C243" s="15" t="n">
        <v>18.25</v>
      </c>
      <c r="D243" s="16" t="n">
        <v>17</v>
      </c>
      <c r="E243" s="17" t="n">
        <v>17.12</v>
      </c>
      <c r="F243" s="18" t="n">
        <v>10940000</v>
      </c>
      <c r="G243" s="13" t="n">
        <v>8.52</v>
      </c>
      <c r="I243" s="0" t="n">
        <f aca="false">D243 - C242</f>
        <v>-1</v>
      </c>
      <c r="J243" s="0" t="n">
        <f aca="false">D242 - C243</f>
        <v>-1.19</v>
      </c>
      <c r="K243" s="0" t="str">
        <f aca="false">IF(OR(I243&gt;0, J243&gt;0), IF(I243 &gt; 0, "B", "S"), "NA")</f>
        <v>NA</v>
      </c>
      <c r="L243" s="26" t="n">
        <f aca="false">IF(OR(K242="B", K242 = "S"), IF(K242 = "B", E243 - B243, B243 - E243), 0)</f>
        <v>0</v>
      </c>
    </row>
    <row collapsed="false" customFormat="false" customHeight="false" hidden="false" ht="13.3" outlineLevel="0" r="244">
      <c r="A244" s="20" t="n">
        <v>36908</v>
      </c>
      <c r="B244" s="14" t="n">
        <v>17.56</v>
      </c>
      <c r="C244" s="15" t="n">
        <v>17.56</v>
      </c>
      <c r="D244" s="16" t="n">
        <v>16.5</v>
      </c>
      <c r="E244" s="17" t="n">
        <v>16.81</v>
      </c>
      <c r="F244" s="18" t="n">
        <v>30037600</v>
      </c>
      <c r="G244" s="13" t="n">
        <v>8.37</v>
      </c>
      <c r="I244" s="0" t="n">
        <f aca="false">D244 - C243</f>
        <v>-1.75</v>
      </c>
      <c r="J244" s="0" t="n">
        <f aca="false">D243 - C244</f>
        <v>-0.559999999999999</v>
      </c>
      <c r="K244" s="0" t="str">
        <f aca="false">IF(OR(I244&gt;0, J244&gt;0), IF(I244 &gt; 0, "B", "S"), "NA")</f>
        <v>NA</v>
      </c>
      <c r="L244" s="26" t="n">
        <f aca="false">IF(OR(K243="B", K243 = "S"), IF(K243 = "B", E244 - B244, B244 - E244), 0)</f>
        <v>0</v>
      </c>
    </row>
    <row collapsed="false" customFormat="false" customHeight="false" hidden="false" ht="13.3" outlineLevel="0" r="245">
      <c r="A245" s="20" t="n">
        <v>36909</v>
      </c>
      <c r="B245" s="14" t="n">
        <v>17.81</v>
      </c>
      <c r="C245" s="15" t="n">
        <v>18.75</v>
      </c>
      <c r="D245" s="16" t="n">
        <v>17.62</v>
      </c>
      <c r="E245" s="17" t="n">
        <v>18.69</v>
      </c>
      <c r="F245" s="18" t="n">
        <v>43822800</v>
      </c>
      <c r="G245" s="13" t="n">
        <v>9.31</v>
      </c>
      <c r="I245" s="0" t="n">
        <f aca="false">D245 - C244</f>
        <v>0.0600000000000023</v>
      </c>
      <c r="J245" s="0" t="n">
        <f aca="false">D244 - C245</f>
        <v>-2.25</v>
      </c>
      <c r="K245" s="0" t="str">
        <f aca="false">IF(OR(I245&gt;0, J245&gt;0), IF(I245 &gt; 0, "B", "S"), "NA")</f>
        <v>B</v>
      </c>
      <c r="L245" s="26" t="n">
        <f aca="false">IF(OR(K244="B", K244 = "S"), IF(K244 = "B", E245 - B245, B245 - E245), 0)</f>
        <v>0</v>
      </c>
    </row>
    <row collapsed="false" customFormat="false" customHeight="false" hidden="false" ht="13.3" outlineLevel="0" r="246">
      <c r="A246" s="20" t="n">
        <v>36910</v>
      </c>
      <c r="B246" s="14" t="n">
        <v>19.44</v>
      </c>
      <c r="C246" s="15" t="n">
        <v>19.56</v>
      </c>
      <c r="D246" s="16" t="n">
        <v>18.69</v>
      </c>
      <c r="E246" s="17" t="n">
        <v>19.5</v>
      </c>
      <c r="F246" s="18" t="n">
        <v>27748200</v>
      </c>
      <c r="G246" s="13" t="n">
        <v>9.71</v>
      </c>
      <c r="I246" s="0" t="n">
        <f aca="false">D246 - C245</f>
        <v>-0.0599999999999987</v>
      </c>
      <c r="J246" s="0" t="n">
        <f aca="false">D245 - C246</f>
        <v>-1.94</v>
      </c>
      <c r="K246" s="0" t="str">
        <f aca="false">IF(OR(I246&gt;0, J246&gt;0), IF(I246 &gt; 0, "B", "S"), "NA")</f>
        <v>NA</v>
      </c>
      <c r="L246" s="26" t="n">
        <f aca="false">IF(OR(K245="B", K245 = "S"), IF(K245 = "B", E246 - B246, B246 - E246), 0)</f>
        <v>0.0599999999999987</v>
      </c>
    </row>
    <row collapsed="false" customFormat="false" customHeight="false" hidden="false" ht="13.3" outlineLevel="0" r="247">
      <c r="A247" s="20" t="n">
        <v>36913</v>
      </c>
      <c r="B247" s="14" t="n">
        <v>19.06</v>
      </c>
      <c r="C247" s="15" t="n">
        <v>19.62</v>
      </c>
      <c r="D247" s="16" t="n">
        <v>18.44</v>
      </c>
      <c r="E247" s="17" t="n">
        <v>19.25</v>
      </c>
      <c r="F247" s="18" t="n">
        <v>18551600</v>
      </c>
      <c r="G247" s="13" t="n">
        <v>9.58</v>
      </c>
      <c r="I247" s="0" t="n">
        <f aca="false">D247 - C246</f>
        <v>-1.12</v>
      </c>
      <c r="J247" s="0" t="n">
        <f aca="false">D246 - C247</f>
        <v>-0.93</v>
      </c>
      <c r="K247" s="0" t="str">
        <f aca="false">IF(OR(I247&gt;0, J247&gt;0), IF(I247 &gt; 0, "B", "S"), "NA")</f>
        <v>NA</v>
      </c>
      <c r="L247" s="26" t="n">
        <f aca="false">IF(OR(K246="B", K246 = "S"), IF(K246 = "B", E247 - B247, B247 - E247), 0)</f>
        <v>0</v>
      </c>
    </row>
    <row collapsed="false" customFormat="false" customHeight="false" hidden="false" ht="13.3" outlineLevel="0" r="248">
      <c r="A248" s="20" t="n">
        <v>36914</v>
      </c>
      <c r="B248" s="14" t="n">
        <v>19.31</v>
      </c>
      <c r="C248" s="15" t="n">
        <v>20.94</v>
      </c>
      <c r="D248" s="16" t="n">
        <v>19.06</v>
      </c>
      <c r="E248" s="17" t="n">
        <v>20.5</v>
      </c>
      <c r="F248" s="18" t="n">
        <v>31418400</v>
      </c>
      <c r="G248" s="13" t="n">
        <v>10.21</v>
      </c>
      <c r="I248" s="0" t="n">
        <f aca="false">D248 - C247</f>
        <v>-0.560000000000002</v>
      </c>
      <c r="J248" s="0" t="n">
        <f aca="false">D247 - C248</f>
        <v>-2.5</v>
      </c>
      <c r="K248" s="0" t="str">
        <f aca="false">IF(OR(I248&gt;0, J248&gt;0), IF(I248 &gt; 0, "B", "S"), "NA")</f>
        <v>NA</v>
      </c>
      <c r="L248" s="26" t="n">
        <f aca="false">IF(OR(K247="B", K247 = "S"), IF(K247 = "B", E248 - B248, B248 - E248), 0)</f>
        <v>0</v>
      </c>
    </row>
    <row collapsed="false" customFormat="false" customHeight="false" hidden="false" ht="13.3" outlineLevel="0" r="249">
      <c r="A249" s="20" t="n">
        <v>36915</v>
      </c>
      <c r="B249" s="14" t="n">
        <v>20.62</v>
      </c>
      <c r="C249" s="15" t="n">
        <v>20.69</v>
      </c>
      <c r="D249" s="16" t="n">
        <v>19.56</v>
      </c>
      <c r="E249" s="17" t="n">
        <v>20.5</v>
      </c>
      <c r="F249" s="18" t="n">
        <v>25616200</v>
      </c>
      <c r="G249" s="13" t="n">
        <v>10.21</v>
      </c>
      <c r="I249" s="0" t="n">
        <f aca="false">D249 - C248</f>
        <v>-1.38</v>
      </c>
      <c r="J249" s="0" t="n">
        <f aca="false">D248 - C249</f>
        <v>-1.63</v>
      </c>
      <c r="K249" s="0" t="str">
        <f aca="false">IF(OR(I249&gt;0, J249&gt;0), IF(I249 &gt; 0, "B", "S"), "NA")</f>
        <v>NA</v>
      </c>
      <c r="L249" s="26" t="n">
        <f aca="false">IF(OR(K248="B", K248 = "S"), IF(K248 = "B", E249 - B249, B249 - E249), 0)</f>
        <v>0</v>
      </c>
    </row>
    <row collapsed="false" customFormat="false" customHeight="false" hidden="false" ht="13.3" outlineLevel="0" r="250">
      <c r="A250" s="20" t="n">
        <v>36916</v>
      </c>
      <c r="B250" s="14" t="n">
        <v>20.56</v>
      </c>
      <c r="C250" s="15" t="n">
        <v>20.56</v>
      </c>
      <c r="D250" s="16" t="n">
        <v>19.75</v>
      </c>
      <c r="E250" s="17" t="n">
        <v>19.94</v>
      </c>
      <c r="F250" s="18" t="n">
        <v>17495000</v>
      </c>
      <c r="G250" s="13" t="n">
        <v>9.93</v>
      </c>
      <c r="I250" s="0" t="n">
        <f aca="false">D250 - C249</f>
        <v>-0.940000000000001</v>
      </c>
      <c r="J250" s="0" t="n">
        <f aca="false">D249 - C250</f>
        <v>-1</v>
      </c>
      <c r="K250" s="0" t="str">
        <f aca="false">IF(OR(I250&gt;0, J250&gt;0), IF(I250 &gt; 0, "B", "S"), "NA")</f>
        <v>NA</v>
      </c>
      <c r="L250" s="26" t="n">
        <f aca="false">IF(OR(K249="B", K249 = "S"), IF(K249 = "B", E250 - B250, B250 - E250), 0)</f>
        <v>0</v>
      </c>
    </row>
    <row collapsed="false" customFormat="false" customHeight="false" hidden="false" ht="13.3" outlineLevel="0" r="251">
      <c r="A251" s="20" t="n">
        <v>36917</v>
      </c>
      <c r="B251" s="14" t="n">
        <v>19.5</v>
      </c>
      <c r="C251" s="15" t="n">
        <v>19.81</v>
      </c>
      <c r="D251" s="16" t="n">
        <v>19.06</v>
      </c>
      <c r="E251" s="17" t="n">
        <v>19.56</v>
      </c>
      <c r="F251" s="18" t="n">
        <v>17245600</v>
      </c>
      <c r="G251" s="13" t="n">
        <v>9.74</v>
      </c>
      <c r="I251" s="0" t="n">
        <f aca="false">D251 - C250</f>
        <v>-1.5</v>
      </c>
      <c r="J251" s="0" t="n">
        <f aca="false">D250 - C251</f>
        <v>-0.0599999999999987</v>
      </c>
      <c r="K251" s="0" t="str">
        <f aca="false">IF(OR(I251&gt;0, J251&gt;0), IF(I251 &gt; 0, "B", "S"), "NA")</f>
        <v>NA</v>
      </c>
      <c r="L251" s="26" t="n">
        <f aca="false">IF(OR(K250="B", K250 = "S"), IF(K250 = "B", E251 - B251, B251 - E251), 0)</f>
        <v>0</v>
      </c>
    </row>
    <row collapsed="false" customFormat="false" customHeight="false" hidden="false" ht="13.3" outlineLevel="0" r="252">
      <c r="A252" s="20" t="n">
        <v>36920</v>
      </c>
      <c r="B252" s="14" t="n">
        <v>19.56</v>
      </c>
      <c r="C252" s="15" t="n">
        <v>21.75</v>
      </c>
      <c r="D252" s="16" t="n">
        <v>19.56</v>
      </c>
      <c r="E252" s="17" t="n">
        <v>21.69</v>
      </c>
      <c r="F252" s="18" t="n">
        <v>30562800</v>
      </c>
      <c r="G252" s="13" t="n">
        <v>10.8</v>
      </c>
      <c r="I252" s="0" t="n">
        <f aca="false">D252 - C251</f>
        <v>-0.25</v>
      </c>
      <c r="J252" s="0" t="n">
        <f aca="false">D251 - C252</f>
        <v>-2.69</v>
      </c>
      <c r="K252" s="0" t="str">
        <f aca="false">IF(OR(I252&gt;0, J252&gt;0), IF(I252 &gt; 0, "B", "S"), "NA")</f>
        <v>NA</v>
      </c>
      <c r="L252" s="26" t="n">
        <f aca="false">IF(OR(K251="B", K251 = "S"), IF(K251 = "B", E252 - B252, B252 - E252), 0)</f>
        <v>0</v>
      </c>
    </row>
    <row collapsed="false" customFormat="false" customHeight="false" hidden="false" ht="13.3" outlineLevel="0" r="253">
      <c r="A253" s="20" t="n">
        <v>36921</v>
      </c>
      <c r="B253" s="14" t="n">
        <v>21.56</v>
      </c>
      <c r="C253" s="15" t="n">
        <v>22</v>
      </c>
      <c r="D253" s="16" t="n">
        <v>20.87</v>
      </c>
      <c r="E253" s="17" t="n">
        <v>21.75</v>
      </c>
      <c r="F253" s="18" t="n">
        <v>24734600</v>
      </c>
      <c r="G253" s="13" t="n">
        <v>10.83</v>
      </c>
      <c r="I253" s="0" t="n">
        <f aca="false">D253 - C252</f>
        <v>-0.879999999999999</v>
      </c>
      <c r="J253" s="0" t="n">
        <f aca="false">D252 - C253</f>
        <v>-2.44</v>
      </c>
      <c r="K253" s="0" t="str">
        <f aca="false">IF(OR(I253&gt;0, J253&gt;0), IF(I253 &gt; 0, "B", "S"), "NA")</f>
        <v>NA</v>
      </c>
      <c r="L253" s="26" t="n">
        <f aca="false">IF(OR(K252="B", K252 = "S"), IF(K252 = "B", E253 - B253, B253 - E253), 0)</f>
        <v>0</v>
      </c>
    </row>
    <row collapsed="false" customFormat="false" customHeight="false" hidden="false" ht="13.3" outlineLevel="0" r="254">
      <c r="A254" s="20" t="n">
        <v>36922</v>
      </c>
      <c r="B254" s="14" t="n">
        <v>21.5</v>
      </c>
      <c r="C254" s="15" t="n">
        <v>22.5</v>
      </c>
      <c r="D254" s="16" t="n">
        <v>21.44</v>
      </c>
      <c r="E254" s="17" t="n">
        <v>21.62</v>
      </c>
      <c r="F254" s="18" t="n">
        <v>26106000</v>
      </c>
      <c r="G254" s="13" t="n">
        <v>10.76</v>
      </c>
      <c r="I254" s="0" t="n">
        <f aca="false">D254 - C253</f>
        <v>-0.559999999999999</v>
      </c>
      <c r="J254" s="0" t="n">
        <f aca="false">D253 - C254</f>
        <v>-1.63</v>
      </c>
      <c r="K254" s="0" t="str">
        <f aca="false">IF(OR(I254&gt;0, J254&gt;0), IF(I254 &gt; 0, "B", "S"), "NA")</f>
        <v>NA</v>
      </c>
      <c r="L254" s="26" t="n">
        <f aca="false">IF(OR(K253="B", K253 = "S"), IF(K253 = "B", E254 - B254, B254 - E254), 0)</f>
        <v>0</v>
      </c>
    </row>
    <row collapsed="false" customFormat="false" customHeight="false" hidden="false" ht="13.3" outlineLevel="0" r="255">
      <c r="A255" s="20" t="n">
        <v>36923</v>
      </c>
      <c r="B255" s="14" t="n">
        <v>20.69</v>
      </c>
      <c r="C255" s="15" t="n">
        <v>21.5</v>
      </c>
      <c r="D255" s="16" t="n">
        <v>20.5</v>
      </c>
      <c r="E255" s="17" t="n">
        <v>21.12</v>
      </c>
      <c r="F255" s="18" t="n">
        <v>13205400</v>
      </c>
      <c r="G255" s="13" t="n">
        <v>10.51</v>
      </c>
      <c r="I255" s="0" t="n">
        <f aca="false">D255 - C254</f>
        <v>-2</v>
      </c>
      <c r="J255" s="0" t="n">
        <f aca="false">D254 - C255</f>
        <v>-0.0599999999999987</v>
      </c>
      <c r="K255" s="0" t="str">
        <f aca="false">IF(OR(I255&gt;0, J255&gt;0), IF(I255 &gt; 0, "B", "S"), "NA")</f>
        <v>NA</v>
      </c>
      <c r="L255" s="26" t="n">
        <f aca="false">IF(OR(K254="B", K254 = "S"), IF(K254 = "B", E255 - B255, B255 - E255), 0)</f>
        <v>0</v>
      </c>
    </row>
    <row collapsed="false" customFormat="false" customHeight="false" hidden="false" ht="13.3" outlineLevel="0" r="256">
      <c r="A256" s="20" t="n">
        <v>36924</v>
      </c>
      <c r="B256" s="14" t="n">
        <v>21.12</v>
      </c>
      <c r="C256" s="15" t="n">
        <v>21.94</v>
      </c>
      <c r="D256" s="16" t="n">
        <v>20.5</v>
      </c>
      <c r="E256" s="17" t="n">
        <v>20.62</v>
      </c>
      <c r="F256" s="18" t="n">
        <v>15263400</v>
      </c>
      <c r="G256" s="13" t="n">
        <v>10.27</v>
      </c>
      <c r="I256" s="0" t="n">
        <f aca="false">D256 - C255</f>
        <v>-1</v>
      </c>
      <c r="J256" s="0" t="n">
        <f aca="false">D255 - C256</f>
        <v>-1.44</v>
      </c>
      <c r="K256" s="0" t="str">
        <f aca="false">IF(OR(I256&gt;0, J256&gt;0), IF(I256 &gt; 0, "B", "S"), "NA")</f>
        <v>NA</v>
      </c>
      <c r="L256" s="26" t="n">
        <f aca="false">IF(OR(K255="B", K255 = "S"), IF(K255 = "B", E256 - B256, B256 - E256), 0)</f>
        <v>0</v>
      </c>
    </row>
    <row collapsed="false" customFormat="false" customHeight="false" hidden="false" ht="13.3" outlineLevel="0" r="257">
      <c r="A257" s="20" t="n">
        <v>36927</v>
      </c>
      <c r="B257" s="14" t="n">
        <v>20.5</v>
      </c>
      <c r="C257" s="15" t="n">
        <v>20.56</v>
      </c>
      <c r="D257" s="16" t="n">
        <v>19.75</v>
      </c>
      <c r="E257" s="17" t="n">
        <v>20.19</v>
      </c>
      <c r="F257" s="18" t="n">
        <v>10228800</v>
      </c>
      <c r="G257" s="13" t="n">
        <v>10.05</v>
      </c>
      <c r="I257" s="0" t="n">
        <f aca="false">D257 - C256</f>
        <v>-2.19</v>
      </c>
      <c r="J257" s="0" t="n">
        <f aca="false">D256 - C257</f>
        <v>-0.0599999999999987</v>
      </c>
      <c r="K257" s="0" t="str">
        <f aca="false">IF(OR(I257&gt;0, J257&gt;0), IF(I257 &gt; 0, "B", "S"), "NA")</f>
        <v>NA</v>
      </c>
      <c r="L257" s="26" t="n">
        <f aca="false">IF(OR(K256="B", K256 = "S"), IF(K256 = "B", E257 - B257, B257 - E257), 0)</f>
        <v>0</v>
      </c>
    </row>
    <row collapsed="false" customFormat="false" customHeight="false" hidden="false" ht="13.3" outlineLevel="0" r="258">
      <c r="A258" s="20" t="n">
        <v>36928</v>
      </c>
      <c r="B258" s="14" t="n">
        <v>20.16</v>
      </c>
      <c r="C258" s="15" t="n">
        <v>21.39</v>
      </c>
      <c r="D258" s="16" t="n">
        <v>20</v>
      </c>
      <c r="E258" s="17" t="n">
        <v>21.12</v>
      </c>
      <c r="F258" s="18" t="n">
        <v>16528400</v>
      </c>
      <c r="G258" s="13" t="n">
        <v>10.51</v>
      </c>
      <c r="I258" s="0" t="n">
        <f aca="false">D258 - C257</f>
        <v>-0.559999999999999</v>
      </c>
      <c r="J258" s="0" t="n">
        <f aca="false">D257 - C258</f>
        <v>-1.64</v>
      </c>
      <c r="K258" s="0" t="str">
        <f aca="false">IF(OR(I258&gt;0, J258&gt;0), IF(I258 &gt; 0, "B", "S"), "NA")</f>
        <v>NA</v>
      </c>
      <c r="L258" s="26" t="n">
        <f aca="false">IF(OR(K257="B", K257 = "S"), IF(K257 = "B", E258 - B258, B258 - E258), 0)</f>
        <v>0</v>
      </c>
    </row>
    <row collapsed="false" customFormat="false" customHeight="false" hidden="false" ht="13.3" outlineLevel="0" r="259">
      <c r="A259" s="20" t="n">
        <v>36929</v>
      </c>
      <c r="B259" s="14" t="n">
        <v>20.66</v>
      </c>
      <c r="C259" s="15" t="n">
        <v>20.87</v>
      </c>
      <c r="D259" s="16" t="n">
        <v>19.81</v>
      </c>
      <c r="E259" s="17" t="n">
        <v>20.75</v>
      </c>
      <c r="F259" s="18" t="n">
        <v>14071600</v>
      </c>
      <c r="G259" s="13" t="n">
        <v>10.33</v>
      </c>
      <c r="I259" s="0" t="n">
        <f aca="false">D259 - C258</f>
        <v>-1.58</v>
      </c>
      <c r="J259" s="0" t="n">
        <f aca="false">D258 - C259</f>
        <v>-0.870000000000001</v>
      </c>
      <c r="K259" s="0" t="str">
        <f aca="false">IF(OR(I259&gt;0, J259&gt;0), IF(I259 &gt; 0, "B", "S"), "NA")</f>
        <v>NA</v>
      </c>
      <c r="L259" s="26" t="n">
        <f aca="false">IF(OR(K258="B", K258 = "S"), IF(K258 = "B", E259 - B259, B259 - E259), 0)</f>
        <v>0</v>
      </c>
    </row>
    <row collapsed="false" customFormat="false" customHeight="false" hidden="false" ht="13.3" outlineLevel="0" r="260">
      <c r="A260" s="20" t="n">
        <v>36930</v>
      </c>
      <c r="B260" s="14" t="n">
        <v>20.56</v>
      </c>
      <c r="C260" s="15" t="n">
        <v>21.06</v>
      </c>
      <c r="D260" s="16" t="n">
        <v>20.19</v>
      </c>
      <c r="E260" s="17" t="n">
        <v>20.75</v>
      </c>
      <c r="F260" s="18" t="n">
        <v>21585000</v>
      </c>
      <c r="G260" s="13" t="n">
        <v>10.33</v>
      </c>
      <c r="I260" s="0" t="n">
        <f aca="false">D260 - C259</f>
        <v>-0.68</v>
      </c>
      <c r="J260" s="0" t="n">
        <f aca="false">D259 - C260</f>
        <v>-1.25</v>
      </c>
      <c r="K260" s="0" t="str">
        <f aca="false">IF(OR(I260&gt;0, J260&gt;0), IF(I260 &gt; 0, "B", "S"), "NA")</f>
        <v>NA</v>
      </c>
      <c r="L260" s="26" t="n">
        <f aca="false">IF(OR(K259="B", K259 = "S"), IF(K259 = "B", E260 - B260, B260 - E260), 0)</f>
        <v>0</v>
      </c>
    </row>
    <row collapsed="false" customFormat="false" customHeight="false" hidden="false" ht="13.3" outlineLevel="0" r="261">
      <c r="A261" s="20" t="n">
        <v>36931</v>
      </c>
      <c r="B261" s="14" t="n">
        <v>20.5</v>
      </c>
      <c r="C261" s="15" t="n">
        <v>20.81</v>
      </c>
      <c r="D261" s="16" t="n">
        <v>18.69</v>
      </c>
      <c r="E261" s="17" t="n">
        <v>19.12</v>
      </c>
      <c r="F261" s="18" t="n">
        <v>21082600</v>
      </c>
      <c r="G261" s="13" t="n">
        <v>9.52</v>
      </c>
      <c r="I261" s="0" t="n">
        <f aca="false">D261 - C260</f>
        <v>-2.37</v>
      </c>
      <c r="J261" s="0" t="n">
        <f aca="false">D260 - C261</f>
        <v>-0.619999999999997</v>
      </c>
      <c r="K261" s="0" t="str">
        <f aca="false">IF(OR(I261&gt;0, J261&gt;0), IF(I261 &gt; 0, "B", "S"), "NA")</f>
        <v>NA</v>
      </c>
      <c r="L261" s="26" t="n">
        <f aca="false">IF(OR(K260="B", K260 = "S"), IF(K260 = "B", E261 - B261, B261 - E261), 0)</f>
        <v>0</v>
      </c>
    </row>
    <row collapsed="false" customFormat="false" customHeight="false" hidden="false" ht="13.3" outlineLevel="0" r="262">
      <c r="A262" s="20" t="n">
        <v>36934</v>
      </c>
      <c r="B262" s="14" t="n">
        <v>19.06</v>
      </c>
      <c r="C262" s="15" t="n">
        <v>20</v>
      </c>
      <c r="D262" s="16" t="n">
        <v>18.81</v>
      </c>
      <c r="E262" s="17" t="n">
        <v>19.69</v>
      </c>
      <c r="F262" s="18" t="n">
        <v>9795600</v>
      </c>
      <c r="G262" s="13" t="n">
        <v>9.8</v>
      </c>
      <c r="I262" s="0" t="n">
        <f aca="false">D262 - C261</f>
        <v>-2</v>
      </c>
      <c r="J262" s="0" t="n">
        <f aca="false">D261 - C262</f>
        <v>-1.31</v>
      </c>
      <c r="K262" s="0" t="str">
        <f aca="false">IF(OR(I262&gt;0, J262&gt;0), IF(I262 &gt; 0, "B", "S"), "NA")</f>
        <v>NA</v>
      </c>
      <c r="L262" s="26" t="n">
        <f aca="false">IF(OR(K261="B", K261 = "S"), IF(K261 = "B", E262 - B262, B262 - E262), 0)</f>
        <v>0</v>
      </c>
    </row>
    <row collapsed="false" customFormat="false" customHeight="false" hidden="false" ht="13.3" outlineLevel="0" r="263">
      <c r="A263" s="20" t="n">
        <v>36935</v>
      </c>
      <c r="B263" s="14" t="n">
        <v>19.94</v>
      </c>
      <c r="C263" s="15" t="n">
        <v>20.44</v>
      </c>
      <c r="D263" s="16" t="n">
        <v>19</v>
      </c>
      <c r="E263" s="17" t="n">
        <v>19.12</v>
      </c>
      <c r="F263" s="18" t="n">
        <v>8470600</v>
      </c>
      <c r="G263" s="13" t="n">
        <v>9.52</v>
      </c>
      <c r="I263" s="0" t="n">
        <f aca="false">D263 - C262</f>
        <v>-1</v>
      </c>
      <c r="J263" s="0" t="n">
        <f aca="false">D262 - C263</f>
        <v>-1.63</v>
      </c>
      <c r="K263" s="0" t="str">
        <f aca="false">IF(OR(I263&gt;0, J263&gt;0), IF(I263 &gt; 0, "B", "S"), "NA")</f>
        <v>NA</v>
      </c>
      <c r="L263" s="26" t="n">
        <f aca="false">IF(OR(K262="B", K262 = "S"), IF(K262 = "B", E263 - B263, B263 - E263), 0)</f>
        <v>0</v>
      </c>
    </row>
    <row collapsed="false" customFormat="false" customHeight="false" hidden="false" ht="13.3" outlineLevel="0" r="264">
      <c r="A264" s="20" t="n">
        <v>36936</v>
      </c>
      <c r="B264" s="14" t="n">
        <v>19.19</v>
      </c>
      <c r="C264" s="15" t="n">
        <v>19.62</v>
      </c>
      <c r="D264" s="16" t="n">
        <v>18.5</v>
      </c>
      <c r="E264" s="17" t="n">
        <v>19.5</v>
      </c>
      <c r="F264" s="18" t="n">
        <v>11040000</v>
      </c>
      <c r="G264" s="13" t="n">
        <v>9.71</v>
      </c>
      <c r="I264" s="0" t="n">
        <f aca="false">D264 - C263</f>
        <v>-1.94</v>
      </c>
      <c r="J264" s="0" t="n">
        <f aca="false">D263 - C264</f>
        <v>-0.620000000000001</v>
      </c>
      <c r="K264" s="0" t="str">
        <f aca="false">IF(OR(I264&gt;0, J264&gt;0), IF(I264 &gt; 0, "B", "S"), "NA")</f>
        <v>NA</v>
      </c>
      <c r="L264" s="26" t="n">
        <f aca="false">IF(OR(K263="B", K263 = "S"), IF(K263 = "B", E264 - B264, B264 - E264), 0)</f>
        <v>0</v>
      </c>
    </row>
    <row collapsed="false" customFormat="false" customHeight="false" hidden="false" ht="13.3" outlineLevel="0" r="265">
      <c r="A265" s="20" t="n">
        <v>36937</v>
      </c>
      <c r="B265" s="14" t="n">
        <v>19.69</v>
      </c>
      <c r="C265" s="15" t="n">
        <v>20.56</v>
      </c>
      <c r="D265" s="16" t="n">
        <v>19.69</v>
      </c>
      <c r="E265" s="17" t="n">
        <v>20.06</v>
      </c>
      <c r="F265" s="18" t="n">
        <v>11123200</v>
      </c>
      <c r="G265" s="13" t="n">
        <v>9.99</v>
      </c>
      <c r="I265" s="0" t="n">
        <f aca="false">D265 - C264</f>
        <v>0.0700000000000003</v>
      </c>
      <c r="J265" s="0" t="n">
        <f aca="false">D264 - C265</f>
        <v>-2.06</v>
      </c>
      <c r="K265" s="0" t="str">
        <f aca="false">IF(OR(I265&gt;0, J265&gt;0), IF(I265 &gt; 0, "B", "S"), "NA")</f>
        <v>B</v>
      </c>
      <c r="L265" s="26" t="n">
        <f aca="false">IF(OR(K264="B", K264 = "S"), IF(K264 = "B", E265 - B265, B265 - E265), 0)</f>
        <v>0</v>
      </c>
    </row>
    <row collapsed="false" customFormat="false" customHeight="false" hidden="false" ht="13.3" outlineLevel="0" r="266">
      <c r="A266" s="20" t="n">
        <v>36938</v>
      </c>
      <c r="B266" s="14" t="n">
        <v>19</v>
      </c>
      <c r="C266" s="15" t="n">
        <v>19.5</v>
      </c>
      <c r="D266" s="16" t="n">
        <v>18.75</v>
      </c>
      <c r="E266" s="17" t="n">
        <v>19</v>
      </c>
      <c r="F266" s="18" t="n">
        <v>9428400</v>
      </c>
      <c r="G266" s="13" t="n">
        <v>9.46</v>
      </c>
      <c r="I266" s="0" t="n">
        <f aca="false">D266 - C265</f>
        <v>-1.81</v>
      </c>
      <c r="J266" s="0" t="n">
        <f aca="false">D265 - C266</f>
        <v>0.190000000000001</v>
      </c>
      <c r="K266" s="0" t="str">
        <f aca="false">IF(OR(I266&gt;0, J266&gt;0), IF(I266 &gt; 0, "B", "S"), "NA")</f>
        <v>S</v>
      </c>
      <c r="L266" s="26" t="n">
        <f aca="false">IF(OR(K265="B", K265 = "S"), IF(K265 = "B", E266 - B266, B266 - E266), 0)</f>
        <v>0</v>
      </c>
    </row>
    <row collapsed="false" customFormat="false" customHeight="false" hidden="false" ht="13.3" outlineLevel="0" r="267">
      <c r="A267" s="20" t="n">
        <v>36942</v>
      </c>
      <c r="B267" s="14" t="n">
        <v>19.19</v>
      </c>
      <c r="C267" s="15" t="n">
        <v>19.44</v>
      </c>
      <c r="D267" s="16" t="n">
        <v>18.19</v>
      </c>
      <c r="E267" s="17" t="n">
        <v>18.31</v>
      </c>
      <c r="F267" s="18" t="n">
        <v>11249600</v>
      </c>
      <c r="G267" s="13" t="n">
        <v>9.12</v>
      </c>
      <c r="I267" s="0" t="n">
        <f aca="false">D267 - C266</f>
        <v>-1.31</v>
      </c>
      <c r="J267" s="0" t="n">
        <f aca="false">D266 - C267</f>
        <v>-0.690000000000001</v>
      </c>
      <c r="K267" s="0" t="str">
        <f aca="false">IF(OR(I267&gt;0, J267&gt;0), IF(I267 &gt; 0, "B", "S"), "NA")</f>
        <v>NA</v>
      </c>
      <c r="L267" s="26" t="n">
        <f aca="false">IF(OR(K266="B", K266 = "S"), IF(K266 = "B", E267 - B267, B267 - E267), 0)</f>
        <v>0.880000000000003</v>
      </c>
    </row>
    <row collapsed="false" customFormat="false" customHeight="false" hidden="false" ht="13.3" outlineLevel="0" r="268">
      <c r="A268" s="20" t="n">
        <v>36943</v>
      </c>
      <c r="B268" s="14" t="n">
        <v>18.25</v>
      </c>
      <c r="C268" s="15" t="n">
        <v>19.94</v>
      </c>
      <c r="D268" s="16" t="n">
        <v>18.25</v>
      </c>
      <c r="E268" s="17" t="n">
        <v>18.87</v>
      </c>
      <c r="F268" s="18" t="n">
        <v>13947800</v>
      </c>
      <c r="G268" s="13" t="n">
        <v>9.39</v>
      </c>
      <c r="I268" s="0" t="n">
        <f aca="false">D268 - C267</f>
        <v>-1.19</v>
      </c>
      <c r="J268" s="0" t="n">
        <f aca="false">D267 - C268</f>
        <v>-1.75</v>
      </c>
      <c r="K268" s="0" t="str">
        <f aca="false">IF(OR(I268&gt;0, J268&gt;0), IF(I268 &gt; 0, "B", "S"), "NA")</f>
        <v>NA</v>
      </c>
      <c r="L268" s="26" t="n">
        <f aca="false">IF(OR(K267="B", K267 = "S"), IF(K267 = "B", E268 - B268, B268 - E268), 0)</f>
        <v>0</v>
      </c>
    </row>
    <row collapsed="false" customFormat="false" customHeight="false" hidden="false" ht="13.3" outlineLevel="0" r="269">
      <c r="A269" s="20" t="n">
        <v>36944</v>
      </c>
      <c r="B269" s="14" t="n">
        <v>19.06</v>
      </c>
      <c r="C269" s="15" t="n">
        <v>19.37</v>
      </c>
      <c r="D269" s="16" t="n">
        <v>18</v>
      </c>
      <c r="E269" s="17" t="n">
        <v>18.81</v>
      </c>
      <c r="F269" s="18" t="n">
        <v>15431200</v>
      </c>
      <c r="G269" s="13" t="n">
        <v>9.36</v>
      </c>
      <c r="I269" s="0" t="n">
        <f aca="false">D269 - C268</f>
        <v>-1.94</v>
      </c>
      <c r="J269" s="0" t="n">
        <f aca="false">D268 - C269</f>
        <v>-1.12</v>
      </c>
      <c r="K269" s="0" t="str">
        <f aca="false">IF(OR(I269&gt;0, J269&gt;0), IF(I269 &gt; 0, "B", "S"), "NA")</f>
        <v>NA</v>
      </c>
      <c r="L269" s="26" t="n">
        <f aca="false">IF(OR(K268="B", K268 = "S"), IF(K268 = "B", E269 - B269, B269 - E269), 0)</f>
        <v>0</v>
      </c>
    </row>
    <row collapsed="false" customFormat="false" customHeight="false" hidden="false" ht="13.3" outlineLevel="0" r="270">
      <c r="A270" s="20" t="n">
        <v>36945</v>
      </c>
      <c r="B270" s="14" t="n">
        <v>18.62</v>
      </c>
      <c r="C270" s="15" t="n">
        <v>18.87</v>
      </c>
      <c r="D270" s="16" t="n">
        <v>18.25</v>
      </c>
      <c r="E270" s="17" t="n">
        <v>18.81</v>
      </c>
      <c r="F270" s="18" t="n">
        <v>10503800</v>
      </c>
      <c r="G270" s="13" t="n">
        <v>9.36</v>
      </c>
      <c r="I270" s="0" t="n">
        <f aca="false">D270 - C269</f>
        <v>-1.12</v>
      </c>
      <c r="J270" s="0" t="n">
        <f aca="false">D269 - C270</f>
        <v>-0.870000000000001</v>
      </c>
      <c r="K270" s="0" t="str">
        <f aca="false">IF(OR(I270&gt;0, J270&gt;0), IF(I270 &gt; 0, "B", "S"), "NA")</f>
        <v>NA</v>
      </c>
      <c r="L270" s="26" t="n">
        <f aca="false">IF(OR(K269="B", K269 = "S"), IF(K269 = "B", E270 - B270, B270 - E270), 0)</f>
        <v>0</v>
      </c>
    </row>
    <row collapsed="false" customFormat="false" customHeight="false" hidden="false" ht="13.3" outlineLevel="0" r="271">
      <c r="A271" s="20" t="n">
        <v>36948</v>
      </c>
      <c r="B271" s="14" t="n">
        <v>19.06</v>
      </c>
      <c r="C271" s="15" t="n">
        <v>19.69</v>
      </c>
      <c r="D271" s="16" t="n">
        <v>18.56</v>
      </c>
      <c r="E271" s="17" t="n">
        <v>19.5</v>
      </c>
      <c r="F271" s="18" t="n">
        <v>7380000</v>
      </c>
      <c r="G271" s="13" t="n">
        <v>9.71</v>
      </c>
      <c r="I271" s="0" t="n">
        <f aca="false">D271 - C270</f>
        <v>-0.310000000000002</v>
      </c>
      <c r="J271" s="0" t="n">
        <f aca="false">D270 - C271</f>
        <v>-1.44</v>
      </c>
      <c r="K271" s="0" t="str">
        <f aca="false">IF(OR(I271&gt;0, J271&gt;0), IF(I271 &gt; 0, "B", "S"), "NA")</f>
        <v>NA</v>
      </c>
      <c r="L271" s="26" t="n">
        <f aca="false">IF(OR(K270="B", K270 = "S"), IF(K270 = "B", E271 - B271, B271 - E271), 0)</f>
        <v>0</v>
      </c>
    </row>
    <row collapsed="false" customFormat="false" customHeight="false" hidden="false" ht="13.3" outlineLevel="0" r="272">
      <c r="A272" s="20" t="n">
        <v>36949</v>
      </c>
      <c r="B272" s="14" t="n">
        <v>19.28</v>
      </c>
      <c r="C272" s="15" t="n">
        <v>19.44</v>
      </c>
      <c r="D272" s="16" t="n">
        <v>18.69</v>
      </c>
      <c r="E272" s="17" t="n">
        <v>19.37</v>
      </c>
      <c r="F272" s="18" t="n">
        <v>12451000</v>
      </c>
      <c r="G272" s="13" t="n">
        <v>9.64</v>
      </c>
      <c r="I272" s="0" t="n">
        <f aca="false">D272 - C271</f>
        <v>-1</v>
      </c>
      <c r="J272" s="0" t="n">
        <f aca="false">D271 - C272</f>
        <v>-0.880000000000003</v>
      </c>
      <c r="K272" s="0" t="str">
        <f aca="false">IF(OR(I272&gt;0, J272&gt;0), IF(I272 &gt; 0, "B", "S"), "NA")</f>
        <v>NA</v>
      </c>
      <c r="L272" s="26" t="n">
        <f aca="false">IF(OR(K271="B", K271 = "S"), IF(K271 = "B", E272 - B272, B272 - E272), 0)</f>
        <v>0</v>
      </c>
    </row>
    <row collapsed="false" customFormat="false" customHeight="false" hidden="false" ht="13.3" outlineLevel="0" r="273">
      <c r="A273" s="20" t="n">
        <v>36950</v>
      </c>
      <c r="B273" s="14" t="n">
        <v>19.37</v>
      </c>
      <c r="C273" s="15" t="n">
        <v>19.44</v>
      </c>
      <c r="D273" s="16" t="n">
        <v>18.12</v>
      </c>
      <c r="E273" s="17" t="n">
        <v>18.25</v>
      </c>
      <c r="F273" s="18" t="n">
        <v>18157600</v>
      </c>
      <c r="G273" s="13" t="n">
        <v>9.09</v>
      </c>
      <c r="I273" s="0" t="n">
        <f aca="false">D273 - C272</f>
        <v>-1.32</v>
      </c>
      <c r="J273" s="0" t="n">
        <f aca="false">D272 - C273</f>
        <v>-0.75</v>
      </c>
      <c r="K273" s="0" t="str">
        <f aca="false">IF(OR(I273&gt;0, J273&gt;0), IF(I273 &gt; 0, "B", "S"), "NA")</f>
        <v>NA</v>
      </c>
      <c r="L273" s="26" t="n">
        <f aca="false">IF(OR(K272="B", K272 = "S"), IF(K272 = "B", E273 - B273, B273 - E273), 0)</f>
        <v>0</v>
      </c>
    </row>
    <row collapsed="false" customFormat="false" customHeight="false" hidden="false" ht="13.3" outlineLevel="0" r="274">
      <c r="A274" s="20" t="n">
        <v>36951</v>
      </c>
      <c r="B274" s="14" t="n">
        <v>17.81</v>
      </c>
      <c r="C274" s="15" t="n">
        <v>18.75</v>
      </c>
      <c r="D274" s="16" t="n">
        <v>17.19</v>
      </c>
      <c r="E274" s="17" t="n">
        <v>18.75</v>
      </c>
      <c r="F274" s="18" t="n">
        <v>11803400</v>
      </c>
      <c r="G274" s="13" t="n">
        <v>9.33</v>
      </c>
      <c r="I274" s="0" t="n">
        <f aca="false">D274 - C273</f>
        <v>-2.25</v>
      </c>
      <c r="J274" s="0" t="n">
        <f aca="false">D273 - C274</f>
        <v>-0.629999999999999</v>
      </c>
      <c r="K274" s="0" t="str">
        <f aca="false">IF(OR(I274&gt;0, J274&gt;0), IF(I274 &gt; 0, "B", "S"), "NA")</f>
        <v>NA</v>
      </c>
      <c r="L274" s="26" t="n">
        <f aca="false">IF(OR(K273="B", K273 = "S"), IF(K273 = "B", E274 - B274, B274 - E274), 0)</f>
        <v>0</v>
      </c>
    </row>
    <row collapsed="false" customFormat="false" customHeight="false" hidden="false" ht="13.3" outlineLevel="0" r="275">
      <c r="A275" s="20" t="n">
        <v>36952</v>
      </c>
      <c r="B275" s="14" t="n">
        <v>18.31</v>
      </c>
      <c r="C275" s="15" t="n">
        <v>20.44</v>
      </c>
      <c r="D275" s="16" t="n">
        <v>18.25</v>
      </c>
      <c r="E275" s="17" t="n">
        <v>19.25</v>
      </c>
      <c r="F275" s="18" t="n">
        <v>14511200</v>
      </c>
      <c r="G275" s="13" t="n">
        <v>9.58</v>
      </c>
      <c r="I275" s="0" t="n">
        <f aca="false">D275 - C274</f>
        <v>-0.5</v>
      </c>
      <c r="J275" s="0" t="n">
        <f aca="false">D274 - C275</f>
        <v>-3.25</v>
      </c>
      <c r="K275" s="0" t="str">
        <f aca="false">IF(OR(I275&gt;0, J275&gt;0), IF(I275 &gt; 0, "B", "S"), "NA")</f>
        <v>NA</v>
      </c>
      <c r="L275" s="26" t="n">
        <f aca="false">IF(OR(K274="B", K274 = "S"), IF(K274 = "B", E275 - B275, B275 - E275), 0)</f>
        <v>0</v>
      </c>
    </row>
    <row collapsed="false" customFormat="false" customHeight="false" hidden="false" ht="13.3" outlineLevel="0" r="276">
      <c r="A276" s="20" t="n">
        <v>36955</v>
      </c>
      <c r="B276" s="14" t="n">
        <v>19.37</v>
      </c>
      <c r="C276" s="15" t="n">
        <v>20.5</v>
      </c>
      <c r="D276" s="16" t="n">
        <v>19.25</v>
      </c>
      <c r="E276" s="17" t="n">
        <v>20.37</v>
      </c>
      <c r="F276" s="18" t="n">
        <v>11587600</v>
      </c>
      <c r="G276" s="13" t="n">
        <v>10.14</v>
      </c>
      <c r="I276" s="0" t="n">
        <f aca="false">D276 - C275</f>
        <v>-1.19</v>
      </c>
      <c r="J276" s="0" t="n">
        <f aca="false">D275 - C276</f>
        <v>-2.25</v>
      </c>
      <c r="K276" s="0" t="str">
        <f aca="false">IF(OR(I276&gt;0, J276&gt;0), IF(I276 &gt; 0, "B", "S"), "NA")</f>
        <v>NA</v>
      </c>
      <c r="L276" s="26" t="n">
        <f aca="false">IF(OR(K275="B", K275 = "S"), IF(K275 = "B", E276 - B276, B276 - E276), 0)</f>
        <v>0</v>
      </c>
    </row>
    <row collapsed="false" customFormat="false" customHeight="false" hidden="false" ht="13.3" outlineLevel="0" r="277">
      <c r="A277" s="20" t="n">
        <v>36956</v>
      </c>
      <c r="B277" s="14" t="n">
        <v>20.72</v>
      </c>
      <c r="C277" s="15" t="n">
        <v>22.06</v>
      </c>
      <c r="D277" s="16" t="n">
        <v>20.69</v>
      </c>
      <c r="E277" s="17" t="n">
        <v>21.5</v>
      </c>
      <c r="F277" s="18" t="n">
        <v>26144600</v>
      </c>
      <c r="G277" s="13" t="n">
        <v>10.7</v>
      </c>
      <c r="I277" s="0" t="n">
        <f aca="false">D277 - C276</f>
        <v>0.190000000000001</v>
      </c>
      <c r="J277" s="0" t="n">
        <f aca="false">D276 - C277</f>
        <v>-2.81</v>
      </c>
      <c r="K277" s="0" t="str">
        <f aca="false">IF(OR(I277&gt;0, J277&gt;0), IF(I277 &gt; 0, "B", "S"), "NA")</f>
        <v>B</v>
      </c>
      <c r="L277" s="26" t="n">
        <f aca="false">IF(OR(K276="B", K276 = "S"), IF(K276 = "B", E277 - B277, B277 - E277), 0)</f>
        <v>0</v>
      </c>
    </row>
    <row collapsed="false" customFormat="false" customHeight="false" hidden="false" ht="13.3" outlineLevel="0" r="278">
      <c r="A278" s="20" t="n">
        <v>36957</v>
      </c>
      <c r="B278" s="14" t="n">
        <v>21.31</v>
      </c>
      <c r="C278" s="15" t="n">
        <v>21.62</v>
      </c>
      <c r="D278" s="16" t="n">
        <v>20.75</v>
      </c>
      <c r="E278" s="17" t="n">
        <v>21.25</v>
      </c>
      <c r="F278" s="18" t="n">
        <v>14985600</v>
      </c>
      <c r="G278" s="13" t="n">
        <v>10.58</v>
      </c>
      <c r="I278" s="0" t="n">
        <f aca="false">D278 - C277</f>
        <v>-1.31</v>
      </c>
      <c r="J278" s="0" t="n">
        <f aca="false">D277 - C278</f>
        <v>-0.93</v>
      </c>
      <c r="K278" s="0" t="str">
        <f aca="false">IF(OR(I278&gt;0, J278&gt;0), IF(I278 &gt; 0, "B", "S"), "NA")</f>
        <v>NA</v>
      </c>
      <c r="L278" s="26" t="n">
        <f aca="false">IF(OR(K277="B", K277 = "S"), IF(K277 = "B", E278 - B278, B278 - E278), 0)</f>
        <v>-0.0599999999999987</v>
      </c>
    </row>
    <row collapsed="false" customFormat="false" customHeight="false" hidden="false" ht="13.3" outlineLevel="0" r="279">
      <c r="A279" s="20" t="n">
        <v>36958</v>
      </c>
      <c r="B279" s="14" t="n">
        <v>20.69</v>
      </c>
      <c r="C279" s="15" t="n">
        <v>21.12</v>
      </c>
      <c r="D279" s="16" t="n">
        <v>20.44</v>
      </c>
      <c r="E279" s="17" t="n">
        <v>20.81</v>
      </c>
      <c r="F279" s="18" t="n">
        <v>7325600</v>
      </c>
      <c r="G279" s="13" t="n">
        <v>10.36</v>
      </c>
      <c r="I279" s="0" t="n">
        <f aca="false">D279 - C278</f>
        <v>-1.18</v>
      </c>
      <c r="J279" s="0" t="n">
        <f aca="false">D278 - C279</f>
        <v>-0.370000000000001</v>
      </c>
      <c r="K279" s="0" t="str">
        <f aca="false">IF(OR(I279&gt;0, J279&gt;0), IF(I279 &gt; 0, "B", "S"), "NA")</f>
        <v>NA</v>
      </c>
      <c r="L279" s="26" t="n">
        <f aca="false">IF(OR(K278="B", K278 = "S"), IF(K278 = "B", E279 - B279, B279 - E279), 0)</f>
        <v>0</v>
      </c>
    </row>
    <row collapsed="false" customFormat="false" customHeight="false" hidden="false" ht="13.3" outlineLevel="0" r="280">
      <c r="A280" s="20" t="n">
        <v>36959</v>
      </c>
      <c r="B280" s="14" t="n">
        <v>20.62</v>
      </c>
      <c r="C280" s="15" t="n">
        <v>20.69</v>
      </c>
      <c r="D280" s="16" t="n">
        <v>20</v>
      </c>
      <c r="E280" s="17" t="n">
        <v>20.25</v>
      </c>
      <c r="F280" s="18" t="n">
        <v>10685400</v>
      </c>
      <c r="G280" s="13" t="n">
        <v>10.08</v>
      </c>
      <c r="I280" s="0" t="n">
        <f aca="false">D280 - C279</f>
        <v>-1.12</v>
      </c>
      <c r="J280" s="0" t="n">
        <f aca="false">D279 - C280</f>
        <v>-0.25</v>
      </c>
      <c r="K280" s="0" t="str">
        <f aca="false">IF(OR(I280&gt;0, J280&gt;0), IF(I280 &gt; 0, "B", "S"), "NA")</f>
        <v>NA</v>
      </c>
      <c r="L280" s="26" t="n">
        <f aca="false">IF(OR(K279="B", K279 = "S"), IF(K279 = "B", E280 - B280, B280 - E280), 0)</f>
        <v>0</v>
      </c>
    </row>
    <row collapsed="false" customFormat="false" customHeight="false" hidden="false" ht="13.3" outlineLevel="0" r="281">
      <c r="A281" s="20" t="n">
        <v>36962</v>
      </c>
      <c r="B281" s="14" t="n">
        <v>19.69</v>
      </c>
      <c r="C281" s="15" t="n">
        <v>19.87</v>
      </c>
      <c r="D281" s="16" t="n">
        <v>18.12</v>
      </c>
      <c r="E281" s="17" t="n">
        <v>18.62</v>
      </c>
      <c r="F281" s="18" t="n">
        <v>13967800</v>
      </c>
      <c r="G281" s="13" t="n">
        <v>9.27</v>
      </c>
      <c r="I281" s="0" t="n">
        <f aca="false">D281 - C280</f>
        <v>-2.57</v>
      </c>
      <c r="J281" s="0" t="n">
        <f aca="false">D280 - C281</f>
        <v>0.129999999999999</v>
      </c>
      <c r="K281" s="0" t="str">
        <f aca="false">IF(OR(I281&gt;0, J281&gt;0), IF(I281 &gt; 0, "B", "S"), "NA")</f>
        <v>S</v>
      </c>
      <c r="L281" s="26" t="n">
        <f aca="false">IF(OR(K280="B", K280 = "S"), IF(K280 = "B", E281 - B281, B281 - E281), 0)</f>
        <v>0</v>
      </c>
    </row>
    <row collapsed="false" customFormat="false" customHeight="false" hidden="false" ht="13.3" outlineLevel="0" r="282">
      <c r="A282" s="20" t="n">
        <v>36963</v>
      </c>
      <c r="B282" s="14" t="n">
        <v>18.87</v>
      </c>
      <c r="C282" s="15" t="n">
        <v>19.56</v>
      </c>
      <c r="D282" s="16" t="n">
        <v>18.19</v>
      </c>
      <c r="E282" s="17" t="n">
        <v>19.56</v>
      </c>
      <c r="F282" s="18" t="n">
        <v>15840600</v>
      </c>
      <c r="G282" s="13" t="n">
        <v>9.74</v>
      </c>
      <c r="I282" s="0" t="n">
        <f aca="false">D282 - C281</f>
        <v>-1.68</v>
      </c>
      <c r="J282" s="0" t="n">
        <f aca="false">D281 - C282</f>
        <v>-1.44</v>
      </c>
      <c r="K282" s="0" t="str">
        <f aca="false">IF(OR(I282&gt;0, J282&gt;0), IF(I282 &gt; 0, "B", "S"), "NA")</f>
        <v>NA</v>
      </c>
      <c r="L282" s="26" t="n">
        <f aca="false">IF(OR(K281="B", K281 = "S"), IF(K281 = "B", E282 - B282, B282 - E282), 0)</f>
        <v>-0.689999999999998</v>
      </c>
    </row>
    <row collapsed="false" customFormat="false" customHeight="false" hidden="false" ht="13.3" outlineLevel="0" r="283">
      <c r="A283" s="20" t="n">
        <v>36964</v>
      </c>
      <c r="B283" s="14" t="n">
        <v>18.5</v>
      </c>
      <c r="C283" s="15" t="n">
        <v>20.5</v>
      </c>
      <c r="D283" s="16" t="n">
        <v>18.44</v>
      </c>
      <c r="E283" s="17" t="n">
        <v>20.44</v>
      </c>
      <c r="F283" s="18" t="n">
        <v>17065400</v>
      </c>
      <c r="G283" s="13" t="n">
        <v>10.18</v>
      </c>
      <c r="I283" s="0" t="n">
        <f aca="false">D283 - C282</f>
        <v>-1.12</v>
      </c>
      <c r="J283" s="0" t="n">
        <f aca="false">D282 - C283</f>
        <v>-2.31</v>
      </c>
      <c r="K283" s="0" t="str">
        <f aca="false">IF(OR(I283&gt;0, J283&gt;0), IF(I283 &gt; 0, "B", "S"), "NA")</f>
        <v>NA</v>
      </c>
      <c r="L283" s="26" t="n">
        <f aca="false">IF(OR(K282="B", K282 = "S"), IF(K282 = "B", E283 - B283, B283 - E283), 0)</f>
        <v>0</v>
      </c>
    </row>
    <row collapsed="false" customFormat="false" customHeight="false" hidden="false" ht="13.3" outlineLevel="0" r="284">
      <c r="A284" s="20" t="n">
        <v>36965</v>
      </c>
      <c r="B284" s="14" t="n">
        <v>20.87</v>
      </c>
      <c r="C284" s="15" t="n">
        <v>21.37</v>
      </c>
      <c r="D284" s="16" t="n">
        <v>19.69</v>
      </c>
      <c r="E284" s="17" t="n">
        <v>19.69</v>
      </c>
      <c r="F284" s="18" t="n">
        <v>18906600</v>
      </c>
      <c r="G284" s="13" t="n">
        <v>9.8</v>
      </c>
      <c r="I284" s="0" t="n">
        <f aca="false">D284 - C283</f>
        <v>-0.809999999999999</v>
      </c>
      <c r="J284" s="0" t="n">
        <f aca="false">D283 - C284</f>
        <v>-2.93</v>
      </c>
      <c r="K284" s="0" t="str">
        <f aca="false">IF(OR(I284&gt;0, J284&gt;0), IF(I284 &gt; 0, "B", "S"), "NA")</f>
        <v>NA</v>
      </c>
      <c r="L284" s="26" t="n">
        <f aca="false">IF(OR(K283="B", K283 = "S"), IF(K283 = "B", E284 - B284, B284 - E284), 0)</f>
        <v>0</v>
      </c>
    </row>
    <row collapsed="false" customFormat="false" customHeight="false" hidden="false" ht="13.3" outlineLevel="0" r="285">
      <c r="A285" s="20" t="n">
        <v>36966</v>
      </c>
      <c r="B285" s="14" t="n">
        <v>19</v>
      </c>
      <c r="C285" s="15" t="n">
        <v>20.31</v>
      </c>
      <c r="D285" s="16" t="n">
        <v>18.87</v>
      </c>
      <c r="E285" s="17" t="n">
        <v>19.62</v>
      </c>
      <c r="F285" s="18" t="n">
        <v>16806600</v>
      </c>
      <c r="G285" s="13" t="n">
        <v>9.77</v>
      </c>
      <c r="I285" s="0" t="n">
        <f aca="false">D285 - C284</f>
        <v>-2.5</v>
      </c>
      <c r="J285" s="0" t="n">
        <f aca="false">D284 - C285</f>
        <v>-0.619999999999997</v>
      </c>
      <c r="K285" s="0" t="str">
        <f aca="false">IF(OR(I285&gt;0, J285&gt;0), IF(I285 &gt; 0, "B", "S"), "NA")</f>
        <v>NA</v>
      </c>
      <c r="L285" s="26" t="n">
        <f aca="false">IF(OR(K284="B", K284 = "S"), IF(K284 = "B", E285 - B285, B285 - E285), 0)</f>
        <v>0</v>
      </c>
    </row>
    <row collapsed="false" customFormat="false" customHeight="false" hidden="false" ht="13.3" outlineLevel="0" r="286">
      <c r="A286" s="20" t="n">
        <v>36969</v>
      </c>
      <c r="B286" s="14" t="n">
        <v>19.75</v>
      </c>
      <c r="C286" s="15" t="n">
        <v>20.62</v>
      </c>
      <c r="D286" s="16" t="n">
        <v>19.5</v>
      </c>
      <c r="E286" s="17" t="n">
        <v>20.56</v>
      </c>
      <c r="F286" s="18" t="n">
        <v>12722800</v>
      </c>
      <c r="G286" s="13" t="n">
        <v>10.24</v>
      </c>
      <c r="I286" s="0" t="n">
        <f aca="false">D286 - C285</f>
        <v>-0.809999999999999</v>
      </c>
      <c r="J286" s="0" t="n">
        <f aca="false">D285 - C286</f>
        <v>-1.75</v>
      </c>
      <c r="K286" s="0" t="str">
        <f aca="false">IF(OR(I286&gt;0, J286&gt;0), IF(I286 &gt; 0, "B", "S"), "NA")</f>
        <v>NA</v>
      </c>
      <c r="L286" s="26" t="n">
        <f aca="false">IF(OR(K285="B", K285 = "S"), IF(K285 = "B", E286 - B286, B286 - E286), 0)</f>
        <v>0</v>
      </c>
    </row>
    <row collapsed="false" customFormat="false" customHeight="false" hidden="false" ht="13.3" outlineLevel="0" r="287">
      <c r="A287" s="20" t="n">
        <v>36970</v>
      </c>
      <c r="B287" s="14" t="n">
        <v>20.72</v>
      </c>
      <c r="C287" s="15" t="n">
        <v>20.94</v>
      </c>
      <c r="D287" s="16" t="n">
        <v>19.69</v>
      </c>
      <c r="E287" s="17" t="n">
        <v>19.69</v>
      </c>
      <c r="F287" s="18" t="n">
        <v>17833800</v>
      </c>
      <c r="G287" s="13" t="n">
        <v>9.8</v>
      </c>
      <c r="I287" s="0" t="n">
        <f aca="false">D287 - C286</f>
        <v>-0.93</v>
      </c>
      <c r="J287" s="0" t="n">
        <f aca="false">D286 - C287</f>
        <v>-1.44</v>
      </c>
      <c r="K287" s="0" t="str">
        <f aca="false">IF(OR(I287&gt;0, J287&gt;0), IF(I287 &gt; 0, "B", "S"), "NA")</f>
        <v>NA</v>
      </c>
      <c r="L287" s="26" t="n">
        <f aca="false">IF(OR(K286="B", K286 = "S"), IF(K286 = "B", E287 - B287, B287 - E287), 0)</f>
        <v>0</v>
      </c>
    </row>
    <row collapsed="false" customFormat="false" customHeight="false" hidden="false" ht="13.3" outlineLevel="0" r="288">
      <c r="A288" s="20" t="n">
        <v>36971</v>
      </c>
      <c r="B288" s="14" t="n">
        <v>19.78</v>
      </c>
      <c r="C288" s="15" t="n">
        <v>20.87</v>
      </c>
      <c r="D288" s="16" t="n">
        <v>19.37</v>
      </c>
      <c r="E288" s="17" t="n">
        <v>20.12</v>
      </c>
      <c r="F288" s="18" t="n">
        <v>13265400</v>
      </c>
      <c r="G288" s="13" t="n">
        <v>10.02</v>
      </c>
      <c r="I288" s="0" t="n">
        <f aca="false">D288 - C287</f>
        <v>-1.57</v>
      </c>
      <c r="J288" s="0" t="n">
        <f aca="false">D287 - C288</f>
        <v>-1.18</v>
      </c>
      <c r="K288" s="0" t="str">
        <f aca="false">IF(OR(I288&gt;0, J288&gt;0), IF(I288 &gt; 0, "B", "S"), "NA")</f>
        <v>NA</v>
      </c>
      <c r="L288" s="26" t="n">
        <f aca="false">IF(OR(K287="B", K287 = "S"), IF(K287 = "B", E288 - B288, B288 - E288), 0)</f>
        <v>0</v>
      </c>
    </row>
    <row collapsed="false" customFormat="false" customHeight="false" hidden="false" ht="13.3" outlineLevel="0" r="289">
      <c r="A289" s="20" t="n">
        <v>36972</v>
      </c>
      <c r="B289" s="14" t="n">
        <v>20.37</v>
      </c>
      <c r="C289" s="15" t="n">
        <v>21.75</v>
      </c>
      <c r="D289" s="16" t="n">
        <v>20.19</v>
      </c>
      <c r="E289" s="17" t="n">
        <v>21.62</v>
      </c>
      <c r="F289" s="18" t="n">
        <v>25839000</v>
      </c>
      <c r="G289" s="13" t="n">
        <v>10.76</v>
      </c>
      <c r="I289" s="0" t="n">
        <f aca="false">D289 - C288</f>
        <v>-0.68</v>
      </c>
      <c r="J289" s="0" t="n">
        <f aca="false">D288 - C289</f>
        <v>-2.38</v>
      </c>
      <c r="K289" s="0" t="str">
        <f aca="false">IF(OR(I289&gt;0, J289&gt;0), IF(I289 &gt; 0, "B", "S"), "NA")</f>
        <v>NA</v>
      </c>
      <c r="L289" s="26" t="n">
        <f aca="false">IF(OR(K288="B", K288 = "S"), IF(K288 = "B", E289 - B289, B289 - E289), 0)</f>
        <v>0</v>
      </c>
    </row>
    <row collapsed="false" customFormat="false" customHeight="false" hidden="false" ht="13.3" outlineLevel="0" r="290">
      <c r="A290" s="20" t="n">
        <v>36973</v>
      </c>
      <c r="B290" s="14" t="n">
        <v>22.06</v>
      </c>
      <c r="C290" s="15" t="n">
        <v>23.56</v>
      </c>
      <c r="D290" s="16" t="n">
        <v>22</v>
      </c>
      <c r="E290" s="17" t="n">
        <v>23</v>
      </c>
      <c r="F290" s="18" t="n">
        <v>33749400</v>
      </c>
      <c r="G290" s="13" t="n">
        <v>11.45</v>
      </c>
      <c r="I290" s="0" t="n">
        <f aca="false">D290 - C289</f>
        <v>0.25</v>
      </c>
      <c r="J290" s="0" t="n">
        <f aca="false">D289 - C290</f>
        <v>-3.37</v>
      </c>
      <c r="K290" s="0" t="str">
        <f aca="false">IF(OR(I290&gt;0, J290&gt;0), IF(I290 &gt; 0, "B", "S"), "NA")</f>
        <v>B</v>
      </c>
      <c r="L290" s="26" t="n">
        <f aca="false">IF(OR(K289="B", K289 = "S"), IF(K289 = "B", E290 - B290, B290 - E290), 0)</f>
        <v>0</v>
      </c>
    </row>
    <row collapsed="false" customFormat="false" customHeight="false" hidden="false" ht="13.3" outlineLevel="0" r="291">
      <c r="A291" s="20" t="n">
        <v>36976</v>
      </c>
      <c r="B291" s="14" t="n">
        <v>23.13</v>
      </c>
      <c r="C291" s="15" t="n">
        <v>23.75</v>
      </c>
      <c r="D291" s="16" t="n">
        <v>21.13</v>
      </c>
      <c r="E291" s="17" t="n">
        <v>21.78</v>
      </c>
      <c r="F291" s="18" t="n">
        <v>26230400</v>
      </c>
      <c r="G291" s="13" t="n">
        <v>10.84</v>
      </c>
      <c r="I291" s="0" t="n">
        <f aca="false">D291 - C290</f>
        <v>-2.43</v>
      </c>
      <c r="J291" s="0" t="n">
        <f aca="false">D290 - C291</f>
        <v>-1.75</v>
      </c>
      <c r="K291" s="0" t="str">
        <f aca="false">IF(OR(I291&gt;0, J291&gt;0), IF(I291 &gt; 0, "B", "S"), "NA")</f>
        <v>NA</v>
      </c>
      <c r="L291" s="26" t="n">
        <f aca="false">IF(OR(K290="B", K290 = "S"), IF(K290 = "B", E291 - B291, B291 - E291), 0)</f>
        <v>-1.35</v>
      </c>
    </row>
    <row collapsed="false" customFormat="false" customHeight="false" hidden="false" ht="13.3" outlineLevel="0" r="292">
      <c r="A292" s="20" t="n">
        <v>36977</v>
      </c>
      <c r="B292" s="14" t="n">
        <v>21.94</v>
      </c>
      <c r="C292" s="15" t="n">
        <v>23.05</v>
      </c>
      <c r="D292" s="16" t="n">
        <v>21.9</v>
      </c>
      <c r="E292" s="17" t="n">
        <v>22.87</v>
      </c>
      <c r="F292" s="18" t="n">
        <v>19422200</v>
      </c>
      <c r="G292" s="13" t="n">
        <v>11.39</v>
      </c>
      <c r="I292" s="0" t="n">
        <f aca="false">D292 - C291</f>
        <v>-1.85</v>
      </c>
      <c r="J292" s="0" t="n">
        <f aca="false">D291 - C292</f>
        <v>-1.92</v>
      </c>
      <c r="K292" s="0" t="str">
        <f aca="false">IF(OR(I292&gt;0, J292&gt;0), IF(I292 &gt; 0, "B", "S"), "NA")</f>
        <v>NA</v>
      </c>
      <c r="L292" s="26" t="n">
        <f aca="false">IF(OR(K291="B", K291 = "S"), IF(K291 = "B", E292 - B292, B292 - E292), 0)</f>
        <v>0</v>
      </c>
    </row>
    <row collapsed="false" customFormat="false" customHeight="false" hidden="false" ht="13.3" outlineLevel="0" r="293">
      <c r="A293" s="20" t="n">
        <v>36978</v>
      </c>
      <c r="B293" s="14" t="n">
        <v>22.08</v>
      </c>
      <c r="C293" s="15" t="n">
        <v>22.5</v>
      </c>
      <c r="D293" s="16" t="n">
        <v>21.5</v>
      </c>
      <c r="E293" s="17" t="n">
        <v>22.17</v>
      </c>
      <c r="F293" s="18" t="n">
        <v>20880800</v>
      </c>
      <c r="G293" s="13" t="n">
        <v>11.04</v>
      </c>
      <c r="I293" s="0" t="n">
        <f aca="false">D293 - C292</f>
        <v>-1.55</v>
      </c>
      <c r="J293" s="0" t="n">
        <f aca="false">D292 - C293</f>
        <v>-0.600000000000001</v>
      </c>
      <c r="K293" s="0" t="str">
        <f aca="false">IF(OR(I293&gt;0, J293&gt;0), IF(I293 &gt; 0, "B", "S"), "NA")</f>
        <v>NA</v>
      </c>
      <c r="L293" s="26" t="n">
        <f aca="false">IF(OR(K292="B", K292 = "S"), IF(K292 = "B", E293 - B293, B293 - E293), 0)</f>
        <v>0</v>
      </c>
    </row>
    <row collapsed="false" customFormat="false" customHeight="false" hidden="false" ht="13.3" outlineLevel="0" r="294">
      <c r="A294" s="20" t="n">
        <v>36979</v>
      </c>
      <c r="B294" s="14" t="n">
        <v>21.77</v>
      </c>
      <c r="C294" s="15" t="n">
        <v>23.45</v>
      </c>
      <c r="D294" s="16" t="n">
        <v>21.5</v>
      </c>
      <c r="E294" s="17" t="n">
        <v>22.53</v>
      </c>
      <c r="F294" s="18" t="n">
        <v>21895200</v>
      </c>
      <c r="G294" s="13" t="n">
        <v>11.22</v>
      </c>
      <c r="I294" s="0" t="n">
        <f aca="false">D294 - C293</f>
        <v>-1</v>
      </c>
      <c r="J294" s="0" t="n">
        <f aca="false">D293 - C294</f>
        <v>-1.95</v>
      </c>
      <c r="K294" s="0" t="str">
        <f aca="false">IF(OR(I294&gt;0, J294&gt;0), IF(I294 &gt; 0, "B", "S"), "NA")</f>
        <v>NA</v>
      </c>
      <c r="L294" s="26" t="n">
        <f aca="false">IF(OR(K293="B", K293 = "S"), IF(K293 = "B", E294 - B294, B294 - E294), 0)</f>
        <v>0</v>
      </c>
    </row>
    <row collapsed="false" customFormat="false" customHeight="false" hidden="false" ht="13.3" outlineLevel="0" r="295">
      <c r="A295" s="20" t="n">
        <v>36980</v>
      </c>
      <c r="B295" s="14" t="n">
        <v>22.55</v>
      </c>
      <c r="C295" s="15" t="n">
        <v>22.72</v>
      </c>
      <c r="D295" s="16" t="n">
        <v>21.34</v>
      </c>
      <c r="E295" s="17" t="n">
        <v>22.07</v>
      </c>
      <c r="F295" s="18" t="n">
        <v>14298200</v>
      </c>
      <c r="G295" s="13" t="n">
        <v>10.99</v>
      </c>
      <c r="I295" s="0" t="n">
        <f aca="false">D295 - C294</f>
        <v>-2.11</v>
      </c>
      <c r="J295" s="0" t="n">
        <f aca="false">D294 - C295</f>
        <v>-1.22</v>
      </c>
      <c r="K295" s="0" t="str">
        <f aca="false">IF(OR(I295&gt;0, J295&gt;0), IF(I295 &gt; 0, "B", "S"), "NA")</f>
        <v>NA</v>
      </c>
      <c r="L295" s="26" t="n">
        <f aca="false">IF(OR(K294="B", K294 = "S"), IF(K294 = "B", E295 - B295, B295 - E295), 0)</f>
        <v>0</v>
      </c>
    </row>
    <row collapsed="false" customFormat="false" customHeight="false" hidden="false" ht="13.3" outlineLevel="0" r="296">
      <c r="A296" s="20" t="n">
        <v>36983</v>
      </c>
      <c r="B296" s="14" t="n">
        <v>22.09</v>
      </c>
      <c r="C296" s="15" t="n">
        <v>22.66</v>
      </c>
      <c r="D296" s="16" t="n">
        <v>21.4</v>
      </c>
      <c r="E296" s="17" t="n">
        <v>21.59</v>
      </c>
      <c r="F296" s="18" t="n">
        <v>12175400</v>
      </c>
      <c r="G296" s="13" t="n">
        <v>10.75</v>
      </c>
      <c r="I296" s="0" t="n">
        <f aca="false">D296 - C295</f>
        <v>-1.32</v>
      </c>
      <c r="J296" s="0" t="n">
        <f aca="false">D295 - C296</f>
        <v>-1.32</v>
      </c>
      <c r="K296" s="0" t="str">
        <f aca="false">IF(OR(I296&gt;0, J296&gt;0), IF(I296 &gt; 0, "B", "S"), "NA")</f>
        <v>NA</v>
      </c>
      <c r="L296" s="26" t="n">
        <f aca="false">IF(OR(K295="B", K295 = "S"), IF(K295 = "B", E296 - B296, B296 - E296), 0)</f>
        <v>0</v>
      </c>
    </row>
    <row collapsed="false" customFormat="false" customHeight="false" hidden="false" ht="13.3" outlineLevel="0" r="297">
      <c r="A297" s="20" t="n">
        <v>36984</v>
      </c>
      <c r="B297" s="14" t="n">
        <v>21.36</v>
      </c>
      <c r="C297" s="15" t="n">
        <v>21.4</v>
      </c>
      <c r="D297" s="16" t="n">
        <v>20.13</v>
      </c>
      <c r="E297" s="17" t="n">
        <v>20.24</v>
      </c>
      <c r="F297" s="18" t="n">
        <v>13167400</v>
      </c>
      <c r="G297" s="13" t="n">
        <v>10.08</v>
      </c>
      <c r="I297" s="0" t="n">
        <f aca="false">D297 - C296</f>
        <v>-2.53</v>
      </c>
      <c r="J297" s="0" t="n">
        <f aca="false">D296 - C297</f>
        <v>0</v>
      </c>
      <c r="K297" s="0" t="str">
        <f aca="false">IF(OR(I297&gt;0, J297&gt;0), IF(I297 &gt; 0, "B", "S"), "NA")</f>
        <v>NA</v>
      </c>
      <c r="L297" s="26" t="n">
        <f aca="false">IF(OR(K296="B", K296 = "S"), IF(K296 = "B", E297 - B297, B297 - E297), 0)</f>
        <v>0</v>
      </c>
    </row>
    <row collapsed="false" customFormat="false" customHeight="false" hidden="false" ht="13.3" outlineLevel="0" r="298">
      <c r="A298" s="20" t="n">
        <v>36985</v>
      </c>
      <c r="B298" s="14" t="n">
        <v>19.76</v>
      </c>
      <c r="C298" s="15" t="n">
        <v>20.25</v>
      </c>
      <c r="D298" s="16" t="n">
        <v>18.75</v>
      </c>
      <c r="E298" s="17" t="n">
        <v>19.5</v>
      </c>
      <c r="F298" s="18" t="n">
        <v>24481600</v>
      </c>
      <c r="G298" s="13" t="n">
        <v>9.71</v>
      </c>
      <c r="I298" s="0" t="n">
        <f aca="false">D298 - C297</f>
        <v>-2.65</v>
      </c>
      <c r="J298" s="0" t="n">
        <f aca="false">D297 - C298</f>
        <v>-0.120000000000001</v>
      </c>
      <c r="K298" s="0" t="str">
        <f aca="false">IF(OR(I298&gt;0, J298&gt;0), IF(I298 &gt; 0, "B", "S"), "NA")</f>
        <v>NA</v>
      </c>
      <c r="L298" s="26" t="n">
        <f aca="false">IF(OR(K297="B", K297 = "S"), IF(K297 = "B", E298 - B298, B298 - E298), 0)</f>
        <v>0</v>
      </c>
    </row>
    <row collapsed="false" customFormat="false" customHeight="false" hidden="false" ht="13.3" outlineLevel="0" r="299">
      <c r="A299" s="20" t="n">
        <v>36986</v>
      </c>
      <c r="B299" s="14" t="n">
        <v>20.6</v>
      </c>
      <c r="C299" s="15" t="n">
        <v>22.5</v>
      </c>
      <c r="D299" s="16" t="n">
        <v>20</v>
      </c>
      <c r="E299" s="17" t="n">
        <v>20.87</v>
      </c>
      <c r="F299" s="18" t="n">
        <v>15955800</v>
      </c>
      <c r="G299" s="13" t="n">
        <v>10.39</v>
      </c>
      <c r="I299" s="0" t="n">
        <f aca="false">D299 - C298</f>
        <v>-0.25</v>
      </c>
      <c r="J299" s="0" t="n">
        <f aca="false">D298 - C299</f>
        <v>-3.75</v>
      </c>
      <c r="K299" s="0" t="str">
        <f aca="false">IF(OR(I299&gt;0, J299&gt;0), IF(I299 &gt; 0, "B", "S"), "NA")</f>
        <v>NA</v>
      </c>
      <c r="L299" s="26" t="n">
        <f aca="false">IF(OR(K298="B", K298 = "S"), IF(K298 = "B", E299 - B299, B299 - E299), 0)</f>
        <v>0</v>
      </c>
    </row>
    <row collapsed="false" customFormat="false" customHeight="false" hidden="false" ht="13.3" outlineLevel="0" r="300">
      <c r="A300" s="20" t="n">
        <v>36987</v>
      </c>
      <c r="B300" s="14" t="n">
        <v>20.8</v>
      </c>
      <c r="C300" s="15" t="n">
        <v>21.04</v>
      </c>
      <c r="D300" s="16" t="n">
        <v>19.9</v>
      </c>
      <c r="E300" s="17" t="n">
        <v>20.59</v>
      </c>
      <c r="F300" s="18" t="n">
        <v>11603200</v>
      </c>
      <c r="G300" s="13" t="n">
        <v>10.25</v>
      </c>
      <c r="I300" s="0" t="n">
        <f aca="false">D300 - C299</f>
        <v>-2.6</v>
      </c>
      <c r="J300" s="0" t="n">
        <f aca="false">D299 - C300</f>
        <v>-1.04</v>
      </c>
      <c r="K300" s="0" t="str">
        <f aca="false">IF(OR(I300&gt;0, J300&gt;0), IF(I300 &gt; 0, "B", "S"), "NA")</f>
        <v>NA</v>
      </c>
      <c r="L300" s="26" t="n">
        <f aca="false">IF(OR(K299="B", K299 = "S"), IF(K299 = "B", E300 - B300, B300 - E300), 0)</f>
        <v>0</v>
      </c>
    </row>
    <row collapsed="false" customFormat="false" customHeight="false" hidden="false" ht="13.3" outlineLevel="0" r="301">
      <c r="A301" s="20" t="n">
        <v>36990</v>
      </c>
      <c r="B301" s="14" t="n">
        <v>20.69</v>
      </c>
      <c r="C301" s="15" t="n">
        <v>21.34</v>
      </c>
      <c r="D301" s="16" t="n">
        <v>20.06</v>
      </c>
      <c r="E301" s="17" t="n">
        <v>20.54</v>
      </c>
      <c r="F301" s="18" t="n">
        <v>9520800</v>
      </c>
      <c r="G301" s="13" t="n">
        <v>10.23</v>
      </c>
      <c r="I301" s="0" t="n">
        <f aca="false">D301 - C300</f>
        <v>-0.98</v>
      </c>
      <c r="J301" s="0" t="n">
        <f aca="false">D300 - C301</f>
        <v>-1.44</v>
      </c>
      <c r="K301" s="0" t="str">
        <f aca="false">IF(OR(I301&gt;0, J301&gt;0), IF(I301 &gt; 0, "B", "S"), "NA")</f>
        <v>NA</v>
      </c>
      <c r="L301" s="26" t="n">
        <f aca="false">IF(OR(K300="B", K300 = "S"), IF(K300 = "B", E301 - B301, B301 - E301), 0)</f>
        <v>0</v>
      </c>
    </row>
    <row collapsed="false" customFormat="false" customHeight="false" hidden="false" ht="13.3" outlineLevel="0" r="302">
      <c r="A302" s="20" t="n">
        <v>36991</v>
      </c>
      <c r="B302" s="14" t="n">
        <v>20.9</v>
      </c>
      <c r="C302" s="15" t="n">
        <v>22.7</v>
      </c>
      <c r="D302" s="16" t="n">
        <v>20.78</v>
      </c>
      <c r="E302" s="17" t="n">
        <v>22.04</v>
      </c>
      <c r="F302" s="18" t="n">
        <v>16334800</v>
      </c>
      <c r="G302" s="13" t="n">
        <v>10.97</v>
      </c>
      <c r="I302" s="0" t="n">
        <f aca="false">D302 - C301</f>
        <v>-0.559999999999999</v>
      </c>
      <c r="J302" s="0" t="n">
        <f aca="false">D301 - C302</f>
        <v>-2.64</v>
      </c>
      <c r="K302" s="0" t="str">
        <f aca="false">IF(OR(I302&gt;0, J302&gt;0), IF(I302 &gt; 0, "B", "S"), "NA")</f>
        <v>NA</v>
      </c>
      <c r="L302" s="26" t="n">
        <f aca="false">IF(OR(K301="B", K301 = "S"), IF(K301 = "B", E302 - B302, B302 - E302), 0)</f>
        <v>0</v>
      </c>
    </row>
    <row collapsed="false" customFormat="false" customHeight="false" hidden="false" ht="13.3" outlineLevel="0" r="303">
      <c r="A303" s="20" t="n">
        <v>36992</v>
      </c>
      <c r="B303" s="14" t="n">
        <v>22.98</v>
      </c>
      <c r="C303" s="15" t="n">
        <v>23</v>
      </c>
      <c r="D303" s="16" t="n">
        <v>21.28</v>
      </c>
      <c r="E303" s="17" t="n">
        <v>21.8</v>
      </c>
      <c r="F303" s="18" t="n">
        <v>11932000</v>
      </c>
      <c r="G303" s="13" t="n">
        <v>10.85</v>
      </c>
      <c r="I303" s="0" t="n">
        <f aca="false">D303 - C302</f>
        <v>-1.42</v>
      </c>
      <c r="J303" s="0" t="n">
        <f aca="false">D302 - C303</f>
        <v>-2.22</v>
      </c>
      <c r="K303" s="0" t="str">
        <f aca="false">IF(OR(I303&gt;0, J303&gt;0), IF(I303 &gt; 0, "B", "S"), "NA")</f>
        <v>NA</v>
      </c>
      <c r="L303" s="26" t="n">
        <f aca="false">IF(OR(K302="B", K302 = "S"), IF(K302 = "B", E303 - B303, B303 - E303), 0)</f>
        <v>0</v>
      </c>
    </row>
    <row collapsed="false" customFormat="false" customHeight="false" hidden="false" ht="13.3" outlineLevel="0" r="304">
      <c r="A304" s="20" t="n">
        <v>36993</v>
      </c>
      <c r="B304" s="14" t="n">
        <v>21.42</v>
      </c>
      <c r="C304" s="15" t="n">
        <v>23.02</v>
      </c>
      <c r="D304" s="16" t="n">
        <v>21.15</v>
      </c>
      <c r="E304" s="17" t="n">
        <v>22.42</v>
      </c>
      <c r="F304" s="18" t="n">
        <v>10676200</v>
      </c>
      <c r="G304" s="13" t="n">
        <v>11.16</v>
      </c>
      <c r="I304" s="0" t="n">
        <f aca="false">D304 - C303</f>
        <v>-1.85</v>
      </c>
      <c r="J304" s="0" t="n">
        <f aca="false">D303 - C304</f>
        <v>-1.74</v>
      </c>
      <c r="K304" s="0" t="str">
        <f aca="false">IF(OR(I304&gt;0, J304&gt;0), IF(I304 &gt; 0, "B", "S"), "NA")</f>
        <v>NA</v>
      </c>
      <c r="L304" s="26" t="n">
        <f aca="false">IF(OR(K303="B", K303 = "S"), IF(K303 = "B", E304 - B304, B304 - E304), 0)</f>
        <v>0</v>
      </c>
    </row>
    <row collapsed="false" customFormat="false" customHeight="false" hidden="false" ht="13.3" outlineLevel="0" r="305">
      <c r="A305" s="20" t="n">
        <v>36997</v>
      </c>
      <c r="B305" s="14" t="n">
        <v>22.09</v>
      </c>
      <c r="C305" s="15" t="n">
        <v>22.4</v>
      </c>
      <c r="D305" s="16" t="n">
        <v>20.86</v>
      </c>
      <c r="E305" s="17" t="n">
        <v>21.44</v>
      </c>
      <c r="F305" s="18" t="n">
        <v>10186600</v>
      </c>
      <c r="G305" s="13" t="n">
        <v>10.67</v>
      </c>
      <c r="I305" s="0" t="n">
        <f aca="false">D305 - C304</f>
        <v>-2.16</v>
      </c>
      <c r="J305" s="0" t="n">
        <f aca="false">D304 - C305</f>
        <v>-1.25</v>
      </c>
      <c r="K305" s="0" t="str">
        <f aca="false">IF(OR(I305&gt;0, J305&gt;0), IF(I305 &gt; 0, "B", "S"), "NA")</f>
        <v>NA</v>
      </c>
      <c r="L305" s="26" t="n">
        <f aca="false">IF(OR(K304="B", K304 = "S"), IF(K304 = "B", E305 - B305, B305 - E305), 0)</f>
        <v>0</v>
      </c>
    </row>
    <row collapsed="false" customFormat="false" customHeight="false" hidden="false" ht="13.3" outlineLevel="0" r="306">
      <c r="A306" s="20" t="n">
        <v>36998</v>
      </c>
      <c r="B306" s="14" t="n">
        <v>21.2</v>
      </c>
      <c r="C306" s="15" t="n">
        <v>21.21</v>
      </c>
      <c r="D306" s="16" t="n">
        <v>19.6</v>
      </c>
      <c r="E306" s="17" t="n">
        <v>20.4</v>
      </c>
      <c r="F306" s="18" t="n">
        <v>24471400</v>
      </c>
      <c r="G306" s="13" t="n">
        <v>10.16</v>
      </c>
      <c r="I306" s="0" t="n">
        <f aca="false">D306 - C305</f>
        <v>-2.8</v>
      </c>
      <c r="J306" s="0" t="n">
        <f aca="false">D305 - C306</f>
        <v>-0.350000000000001</v>
      </c>
      <c r="K306" s="0" t="str">
        <f aca="false">IF(OR(I306&gt;0, J306&gt;0), IF(I306 &gt; 0, "B", "S"), "NA")</f>
        <v>NA</v>
      </c>
      <c r="L306" s="26" t="n">
        <f aca="false">IF(OR(K305="B", K305 = "S"), IF(K305 = "B", E306 - B306, B306 - E306), 0)</f>
        <v>0</v>
      </c>
    </row>
    <row collapsed="false" customFormat="false" customHeight="false" hidden="false" ht="13.3" outlineLevel="0" r="307">
      <c r="A307" s="20" t="n">
        <v>36999</v>
      </c>
      <c r="B307" s="14" t="n">
        <v>21.57</v>
      </c>
      <c r="C307" s="15" t="n">
        <v>24.08</v>
      </c>
      <c r="D307" s="16" t="n">
        <v>21.08</v>
      </c>
      <c r="E307" s="17" t="n">
        <v>22.79</v>
      </c>
      <c r="F307" s="18" t="n">
        <v>39315800</v>
      </c>
      <c r="G307" s="13" t="n">
        <v>11.35</v>
      </c>
      <c r="I307" s="0" t="n">
        <f aca="false">D307 - C306</f>
        <v>-0.130000000000003</v>
      </c>
      <c r="J307" s="0" t="n">
        <f aca="false">D306 - C307</f>
        <v>-4.48</v>
      </c>
      <c r="K307" s="0" t="str">
        <f aca="false">IF(OR(I307&gt;0, J307&gt;0), IF(I307 &gt; 0, "B", "S"), "NA")</f>
        <v>NA</v>
      </c>
      <c r="L307" s="26" t="n">
        <f aca="false">IF(OR(K306="B", K306 = "S"), IF(K306 = "B", E307 - B307, B307 - E307), 0)</f>
        <v>0</v>
      </c>
    </row>
    <row collapsed="false" customFormat="false" customHeight="false" hidden="false" ht="13.3" outlineLevel="0" r="308">
      <c r="A308" s="20" t="n">
        <v>37000</v>
      </c>
      <c r="B308" s="14" t="n">
        <v>25.55</v>
      </c>
      <c r="C308" s="15" t="n">
        <v>25.75</v>
      </c>
      <c r="D308" s="16" t="n">
        <v>23.6</v>
      </c>
      <c r="E308" s="17" t="n">
        <v>25.72</v>
      </c>
      <c r="F308" s="18" t="n">
        <v>66916800</v>
      </c>
      <c r="G308" s="13" t="n">
        <v>12.81</v>
      </c>
      <c r="I308" s="0" t="n">
        <f aca="false">D308 - C307</f>
        <v>-0.479999999999997</v>
      </c>
      <c r="J308" s="0" t="n">
        <f aca="false">D307 - C308</f>
        <v>-4.67</v>
      </c>
      <c r="K308" s="0" t="str">
        <f aca="false">IF(OR(I308&gt;0, J308&gt;0), IF(I308 &gt; 0, "B", "S"), "NA")</f>
        <v>NA</v>
      </c>
      <c r="L308" s="26" t="n">
        <f aca="false">IF(OR(K307="B", K307 = "S"), IF(K307 = "B", E308 - B308, B308 - E308), 0)</f>
        <v>0</v>
      </c>
    </row>
    <row collapsed="false" customFormat="false" customHeight="false" hidden="false" ht="13.3" outlineLevel="0" r="309">
      <c r="A309" s="20" t="n">
        <v>37001</v>
      </c>
      <c r="B309" s="14" t="n">
        <v>24.93</v>
      </c>
      <c r="C309" s="15" t="n">
        <v>25.63</v>
      </c>
      <c r="D309" s="16" t="n">
        <v>24.6</v>
      </c>
      <c r="E309" s="17" t="n">
        <v>25.04</v>
      </c>
      <c r="F309" s="18" t="n">
        <v>24764400</v>
      </c>
      <c r="G309" s="13" t="n">
        <v>12.47</v>
      </c>
      <c r="I309" s="0" t="n">
        <f aca="false">D309 - C308</f>
        <v>-1.15</v>
      </c>
      <c r="J309" s="0" t="n">
        <f aca="false">D308 - C309</f>
        <v>-2.03</v>
      </c>
      <c r="K309" s="0" t="str">
        <f aca="false">IF(OR(I309&gt;0, J309&gt;0), IF(I309 &gt; 0, "B", "S"), "NA")</f>
        <v>NA</v>
      </c>
      <c r="L309" s="26" t="n">
        <f aca="false">IF(OR(K308="B", K308 = "S"), IF(K308 = "B", E309 - B309, B309 - E309), 0)</f>
        <v>0</v>
      </c>
    </row>
    <row collapsed="false" customFormat="false" customHeight="false" hidden="false" ht="13.3" outlineLevel="0" r="310">
      <c r="A310" s="20" t="n">
        <v>37004</v>
      </c>
      <c r="B310" s="14" t="n">
        <v>24.34</v>
      </c>
      <c r="C310" s="15" t="n">
        <v>25</v>
      </c>
      <c r="D310" s="16" t="n">
        <v>24</v>
      </c>
      <c r="E310" s="17" t="n">
        <v>24.25</v>
      </c>
      <c r="F310" s="18" t="n">
        <v>19340200</v>
      </c>
      <c r="G310" s="13" t="n">
        <v>12.07</v>
      </c>
      <c r="I310" s="0" t="n">
        <f aca="false">D310 - C309</f>
        <v>-1.63</v>
      </c>
      <c r="J310" s="0" t="n">
        <f aca="false">D309 - C310</f>
        <v>-0.399999999999999</v>
      </c>
      <c r="K310" s="0" t="str">
        <f aca="false">IF(OR(I310&gt;0, J310&gt;0), IF(I310 &gt; 0, "B", "S"), "NA")</f>
        <v>NA</v>
      </c>
      <c r="L310" s="26" t="n">
        <f aca="false">IF(OR(K309="B", K309 = "S"), IF(K309 = "B", E310 - B310, B310 - E310), 0)</f>
        <v>0</v>
      </c>
    </row>
    <row collapsed="false" customFormat="false" customHeight="false" hidden="false" ht="13.3" outlineLevel="0" r="311">
      <c r="A311" s="20" t="n">
        <v>37005</v>
      </c>
      <c r="B311" s="14" t="n">
        <v>24.33</v>
      </c>
      <c r="C311" s="15" t="n">
        <v>24.75</v>
      </c>
      <c r="D311" s="16" t="n">
        <v>23.51</v>
      </c>
      <c r="E311" s="17" t="n">
        <v>24.03</v>
      </c>
      <c r="F311" s="18" t="n">
        <v>13469200</v>
      </c>
      <c r="G311" s="13" t="n">
        <v>11.96</v>
      </c>
      <c r="I311" s="0" t="n">
        <f aca="false">D311 - C310</f>
        <v>-1.49</v>
      </c>
      <c r="J311" s="0" t="n">
        <f aca="false">D310 - C311</f>
        <v>-0.75</v>
      </c>
      <c r="K311" s="0" t="str">
        <f aca="false">IF(OR(I311&gt;0, J311&gt;0), IF(I311 &gt; 0, "B", "S"), "NA")</f>
        <v>NA</v>
      </c>
      <c r="L311" s="26" t="n">
        <f aca="false">IF(OR(K310="B", K310 = "S"), IF(K310 = "B", E311 - B311, B311 - E311), 0)</f>
        <v>0</v>
      </c>
    </row>
    <row collapsed="false" customFormat="false" customHeight="false" hidden="false" ht="13.3" outlineLevel="0" r="312">
      <c r="A312" s="20" t="n">
        <v>37006</v>
      </c>
      <c r="B312" s="14" t="n">
        <v>24.21</v>
      </c>
      <c r="C312" s="15" t="n">
        <v>24.86</v>
      </c>
      <c r="D312" s="16" t="n">
        <v>23.57</v>
      </c>
      <c r="E312" s="17" t="n">
        <v>24.72</v>
      </c>
      <c r="F312" s="18" t="n">
        <v>11813600</v>
      </c>
      <c r="G312" s="13" t="n">
        <v>12.31</v>
      </c>
      <c r="I312" s="0" t="n">
        <f aca="false">D312 - C311</f>
        <v>-1.18</v>
      </c>
      <c r="J312" s="0" t="n">
        <f aca="false">D311 - C312</f>
        <v>-1.35</v>
      </c>
      <c r="K312" s="0" t="str">
        <f aca="false">IF(OR(I312&gt;0, J312&gt;0), IF(I312 &gt; 0, "B", "S"), "NA")</f>
        <v>NA</v>
      </c>
      <c r="L312" s="26" t="n">
        <f aca="false">IF(OR(K311="B", K311 = "S"), IF(K311 = "B", E312 - B312, B312 - E312), 0)</f>
        <v>0</v>
      </c>
    </row>
    <row collapsed="false" customFormat="false" customHeight="false" hidden="false" ht="13.3" outlineLevel="0" r="313">
      <c r="A313" s="20" t="n">
        <v>37007</v>
      </c>
      <c r="B313" s="14" t="n">
        <v>25.17</v>
      </c>
      <c r="C313" s="15" t="n">
        <v>26.1</v>
      </c>
      <c r="D313" s="16" t="n">
        <v>24.68</v>
      </c>
      <c r="E313" s="17" t="n">
        <v>24.69</v>
      </c>
      <c r="F313" s="18" t="n">
        <v>28560600</v>
      </c>
      <c r="G313" s="13" t="n">
        <v>12.29</v>
      </c>
      <c r="I313" s="0" t="n">
        <f aca="false">D313 - C312</f>
        <v>-0.18</v>
      </c>
      <c r="J313" s="0" t="n">
        <f aca="false">D312 - C313</f>
        <v>-2.53</v>
      </c>
      <c r="K313" s="0" t="str">
        <f aca="false">IF(OR(I313&gt;0, J313&gt;0), IF(I313 &gt; 0, "B", "S"), "NA")</f>
        <v>NA</v>
      </c>
      <c r="L313" s="26" t="n">
        <f aca="false">IF(OR(K312="B", K312 = "S"), IF(K312 = "B", E313 - B313, B313 - E313), 0)</f>
        <v>0</v>
      </c>
    </row>
    <row collapsed="false" customFormat="false" customHeight="false" hidden="false" ht="13.3" outlineLevel="0" r="314">
      <c r="A314" s="20" t="n">
        <v>37008</v>
      </c>
      <c r="B314" s="14" t="n">
        <v>25.2</v>
      </c>
      <c r="C314" s="15" t="n">
        <v>26.29</v>
      </c>
      <c r="D314" s="16" t="n">
        <v>24.75</v>
      </c>
      <c r="E314" s="17" t="n">
        <v>26.2</v>
      </c>
      <c r="F314" s="18" t="n">
        <v>16179000</v>
      </c>
      <c r="G314" s="13" t="n">
        <v>13.04</v>
      </c>
      <c r="I314" s="0" t="n">
        <f aca="false">D314 - C313</f>
        <v>-1.35</v>
      </c>
      <c r="J314" s="0" t="n">
        <f aca="false">D313 - C314</f>
        <v>-1.61</v>
      </c>
      <c r="K314" s="0" t="str">
        <f aca="false">IF(OR(I314&gt;0, J314&gt;0), IF(I314 &gt; 0, "B", "S"), "NA")</f>
        <v>NA</v>
      </c>
      <c r="L314" s="26" t="n">
        <f aca="false">IF(OR(K313="B", K313 = "S"), IF(K313 = "B", E314 - B314, B314 - E314), 0)</f>
        <v>0</v>
      </c>
    </row>
    <row collapsed="false" customFormat="false" customHeight="false" hidden="false" ht="13.3" outlineLevel="0" r="315">
      <c r="A315" s="20" t="n">
        <v>37011</v>
      </c>
      <c r="B315" s="14" t="n">
        <v>26.7</v>
      </c>
      <c r="C315" s="15" t="n">
        <v>27.12</v>
      </c>
      <c r="D315" s="16" t="n">
        <v>24.87</v>
      </c>
      <c r="E315" s="17" t="n">
        <v>25.49</v>
      </c>
      <c r="F315" s="18" t="n">
        <v>17670600</v>
      </c>
      <c r="G315" s="13" t="n">
        <v>12.69</v>
      </c>
      <c r="I315" s="0" t="n">
        <f aca="false">D315 - C314</f>
        <v>-1.42</v>
      </c>
      <c r="J315" s="0" t="n">
        <f aca="false">D314 - C315</f>
        <v>-2.37</v>
      </c>
      <c r="K315" s="0" t="str">
        <f aca="false">IF(OR(I315&gt;0, J315&gt;0), IF(I315 &gt; 0, "B", "S"), "NA")</f>
        <v>NA</v>
      </c>
      <c r="L315" s="26" t="n">
        <f aca="false">IF(OR(K314="B", K314 = "S"), IF(K314 = "B", E315 - B315, B315 - E315), 0)</f>
        <v>0</v>
      </c>
    </row>
    <row collapsed="false" customFormat="false" customHeight="false" hidden="false" ht="13.3" outlineLevel="0" r="316">
      <c r="A316" s="20" t="n">
        <v>37012</v>
      </c>
      <c r="B316" s="14" t="n">
        <v>25.41</v>
      </c>
      <c r="C316" s="15" t="n">
        <v>26.5</v>
      </c>
      <c r="D316" s="16" t="n">
        <v>25.2</v>
      </c>
      <c r="E316" s="17" t="n">
        <v>25.93</v>
      </c>
      <c r="F316" s="18" t="n">
        <v>15259000</v>
      </c>
      <c r="G316" s="13" t="n">
        <v>12.91</v>
      </c>
      <c r="I316" s="0" t="n">
        <f aca="false">D316 - C315</f>
        <v>-1.92</v>
      </c>
      <c r="J316" s="0" t="n">
        <f aca="false">D315 - C316</f>
        <v>-1.63</v>
      </c>
      <c r="K316" s="0" t="str">
        <f aca="false">IF(OR(I316&gt;0, J316&gt;0), IF(I316 &gt; 0, "B", "S"), "NA")</f>
        <v>NA</v>
      </c>
      <c r="L316" s="26" t="n">
        <f aca="false">IF(OR(K315="B", K315 = "S"), IF(K315 = "B", E316 - B316, B316 - E316), 0)</f>
        <v>0</v>
      </c>
    </row>
    <row collapsed="false" customFormat="false" customHeight="false" hidden="false" ht="13.3" outlineLevel="0" r="317">
      <c r="A317" s="20" t="n">
        <v>37013</v>
      </c>
      <c r="B317" s="14" t="n">
        <v>26.34</v>
      </c>
      <c r="C317" s="15" t="n">
        <v>26.7</v>
      </c>
      <c r="D317" s="16" t="n">
        <v>25.76</v>
      </c>
      <c r="E317" s="17" t="n">
        <v>26.59</v>
      </c>
      <c r="F317" s="18" t="n">
        <v>13161600</v>
      </c>
      <c r="G317" s="13" t="n">
        <v>13.24</v>
      </c>
      <c r="I317" s="0" t="n">
        <f aca="false">D317 - C316</f>
        <v>-0.739999999999998</v>
      </c>
      <c r="J317" s="0" t="n">
        <f aca="false">D316 - C317</f>
        <v>-1.5</v>
      </c>
      <c r="K317" s="0" t="str">
        <f aca="false">IF(OR(I317&gt;0, J317&gt;0), IF(I317 &gt; 0, "B", "S"), "NA")</f>
        <v>NA</v>
      </c>
      <c r="L317" s="26" t="n">
        <f aca="false">IF(OR(K316="B", K316 = "S"), IF(K316 = "B", E317 - B317, B317 - E317), 0)</f>
        <v>0</v>
      </c>
    </row>
    <row collapsed="false" customFormat="false" customHeight="false" hidden="false" ht="13.3" outlineLevel="0" r="318">
      <c r="A318" s="20" t="n">
        <v>37014</v>
      </c>
      <c r="B318" s="14" t="n">
        <v>25.97</v>
      </c>
      <c r="C318" s="15" t="n">
        <v>26.25</v>
      </c>
      <c r="D318" s="16" t="n">
        <v>24.73</v>
      </c>
      <c r="E318" s="17" t="n">
        <v>24.96</v>
      </c>
      <c r="F318" s="18" t="n">
        <v>10769400</v>
      </c>
      <c r="G318" s="13" t="n">
        <v>12.43</v>
      </c>
      <c r="I318" s="0" t="n">
        <f aca="false">D318 - C317</f>
        <v>-1.97</v>
      </c>
      <c r="J318" s="0" t="n">
        <f aca="false">D317 - C318</f>
        <v>-0.489999999999998</v>
      </c>
      <c r="K318" s="0" t="str">
        <f aca="false">IF(OR(I318&gt;0, J318&gt;0), IF(I318 &gt; 0, "B", "S"), "NA")</f>
        <v>NA</v>
      </c>
      <c r="L318" s="26" t="n">
        <f aca="false">IF(OR(K317="B", K317 = "S"), IF(K317 = "B", E318 - B318, B318 - E318), 0)</f>
        <v>0</v>
      </c>
    </row>
    <row collapsed="false" customFormat="false" customHeight="false" hidden="false" ht="13.3" outlineLevel="0" r="319">
      <c r="A319" s="20" t="n">
        <v>37015</v>
      </c>
      <c r="B319" s="14" t="n">
        <v>24.24</v>
      </c>
      <c r="C319" s="15" t="n">
        <v>25.85</v>
      </c>
      <c r="D319" s="16" t="n">
        <v>23.96</v>
      </c>
      <c r="E319" s="17" t="n">
        <v>25.75</v>
      </c>
      <c r="F319" s="18" t="n">
        <v>10037600</v>
      </c>
      <c r="G319" s="13" t="n">
        <v>12.82</v>
      </c>
      <c r="I319" s="0" t="n">
        <f aca="false">D319 - C318</f>
        <v>-2.29</v>
      </c>
      <c r="J319" s="0" t="n">
        <f aca="false">D318 - C319</f>
        <v>-1.12</v>
      </c>
      <c r="K319" s="0" t="str">
        <f aca="false">IF(OR(I319&gt;0, J319&gt;0), IF(I319 &gt; 0, "B", "S"), "NA")</f>
        <v>NA</v>
      </c>
      <c r="L319" s="26" t="n">
        <f aca="false">IF(OR(K318="B", K318 = "S"), IF(K318 = "B", E319 - B319, B319 - E319), 0)</f>
        <v>0</v>
      </c>
    </row>
    <row collapsed="false" customFormat="false" customHeight="false" hidden="false" ht="13.3" outlineLevel="0" r="320">
      <c r="A320" s="20" t="n">
        <v>37018</v>
      </c>
      <c r="B320" s="14" t="n">
        <v>25.62</v>
      </c>
      <c r="C320" s="15" t="n">
        <v>25.76</v>
      </c>
      <c r="D320" s="16" t="n">
        <v>24.84</v>
      </c>
      <c r="E320" s="17" t="n">
        <v>24.96</v>
      </c>
      <c r="F320" s="18" t="n">
        <v>9876800</v>
      </c>
      <c r="G320" s="13" t="n">
        <v>12.43</v>
      </c>
      <c r="I320" s="0" t="n">
        <f aca="false">D320 - C319</f>
        <v>-1.01</v>
      </c>
      <c r="J320" s="0" t="n">
        <f aca="false">D319 - C320</f>
        <v>-1.8</v>
      </c>
      <c r="K320" s="0" t="str">
        <f aca="false">IF(OR(I320&gt;0, J320&gt;0), IF(I320 &gt; 0, "B", "S"), "NA")</f>
        <v>NA</v>
      </c>
      <c r="L320" s="26" t="n">
        <f aca="false">IF(OR(K319="B", K319 = "S"), IF(K319 = "B", E320 - B320, B320 - E320), 0)</f>
        <v>0</v>
      </c>
    </row>
    <row collapsed="false" customFormat="false" customHeight="false" hidden="false" ht="13.3" outlineLevel="0" r="321">
      <c r="A321" s="20" t="n">
        <v>37019</v>
      </c>
      <c r="B321" s="14" t="n">
        <v>25.35</v>
      </c>
      <c r="C321" s="15" t="n">
        <v>25.45</v>
      </c>
      <c r="D321" s="16" t="n">
        <v>23.95</v>
      </c>
      <c r="E321" s="17" t="n">
        <v>24.57</v>
      </c>
      <c r="F321" s="18" t="n">
        <v>11265600</v>
      </c>
      <c r="G321" s="13" t="n">
        <v>12.23</v>
      </c>
      <c r="I321" s="0" t="n">
        <f aca="false">D321 - C320</f>
        <v>-1.81</v>
      </c>
      <c r="J321" s="0" t="n">
        <f aca="false">D320 - C321</f>
        <v>-0.609999999999999</v>
      </c>
      <c r="K321" s="0" t="str">
        <f aca="false">IF(OR(I321&gt;0, J321&gt;0), IF(I321 &gt; 0, "B", "S"), "NA")</f>
        <v>NA</v>
      </c>
      <c r="L321" s="26" t="n">
        <f aca="false">IF(OR(K320="B", K320 = "S"), IF(K320 = "B", E321 - B321, B321 - E321), 0)</f>
        <v>0</v>
      </c>
    </row>
    <row collapsed="false" customFormat="false" customHeight="false" hidden="false" ht="13.3" outlineLevel="0" r="322">
      <c r="A322" s="20" t="n">
        <v>37020</v>
      </c>
      <c r="B322" s="14" t="n">
        <v>24.14</v>
      </c>
      <c r="C322" s="15" t="n">
        <v>24.55</v>
      </c>
      <c r="D322" s="16" t="n">
        <v>23.67</v>
      </c>
      <c r="E322" s="17" t="n">
        <v>23.98</v>
      </c>
      <c r="F322" s="18" t="n">
        <v>11603200</v>
      </c>
      <c r="G322" s="13" t="n">
        <v>11.94</v>
      </c>
      <c r="I322" s="0" t="n">
        <f aca="false">D322 - C321</f>
        <v>-1.78</v>
      </c>
      <c r="J322" s="0" t="n">
        <f aca="false">D321 - C322</f>
        <v>-0.600000000000001</v>
      </c>
      <c r="K322" s="0" t="str">
        <f aca="false">IF(OR(I322&gt;0, J322&gt;0), IF(I322 &gt; 0, "B", "S"), "NA")</f>
        <v>NA</v>
      </c>
      <c r="L322" s="26" t="n">
        <f aca="false">IF(OR(K321="B", K321 = "S"), IF(K321 = "B", E322 - B322, B322 - E322), 0)</f>
        <v>0</v>
      </c>
    </row>
    <row collapsed="false" customFormat="false" customHeight="false" hidden="false" ht="13.3" outlineLevel="0" r="323">
      <c r="A323" s="20" t="n">
        <v>37021</v>
      </c>
      <c r="B323" s="14" t="n">
        <v>24.21</v>
      </c>
      <c r="C323" s="15" t="n">
        <v>24.5</v>
      </c>
      <c r="D323" s="16" t="n">
        <v>22.95</v>
      </c>
      <c r="E323" s="17" t="n">
        <v>23</v>
      </c>
      <c r="F323" s="18" t="n">
        <v>10320600</v>
      </c>
      <c r="G323" s="13" t="n">
        <v>11.45</v>
      </c>
      <c r="I323" s="0" t="n">
        <f aca="false">D323 - C322</f>
        <v>-1.6</v>
      </c>
      <c r="J323" s="0" t="n">
        <f aca="false">D322 - C323</f>
        <v>-0.829999999999998</v>
      </c>
      <c r="K323" s="0" t="str">
        <f aca="false">IF(OR(I323&gt;0, J323&gt;0), IF(I323 &gt; 0, "B", "S"), "NA")</f>
        <v>NA</v>
      </c>
      <c r="L323" s="26" t="n">
        <f aca="false">IF(OR(K322="B", K322 = "S"), IF(K322 = "B", E323 - B323, B323 - E323), 0)</f>
        <v>0</v>
      </c>
    </row>
    <row collapsed="false" customFormat="false" customHeight="false" hidden="false" ht="13.3" outlineLevel="0" r="324">
      <c r="A324" s="20" t="n">
        <v>37022</v>
      </c>
      <c r="B324" s="14" t="n">
        <v>23.01</v>
      </c>
      <c r="C324" s="15" t="n">
        <v>23.49</v>
      </c>
      <c r="D324" s="16" t="n">
        <v>22.76</v>
      </c>
      <c r="E324" s="17" t="n">
        <v>22.85</v>
      </c>
      <c r="F324" s="18" t="n">
        <v>7251600</v>
      </c>
      <c r="G324" s="13" t="n">
        <v>11.38</v>
      </c>
      <c r="I324" s="0" t="n">
        <f aca="false">D324 - C323</f>
        <v>-1.74</v>
      </c>
      <c r="J324" s="0" t="n">
        <f aca="false">D323 - C324</f>
        <v>-0.539999999999999</v>
      </c>
      <c r="K324" s="0" t="str">
        <f aca="false">IF(OR(I324&gt;0, J324&gt;0), IF(I324 &gt; 0, "B", "S"), "NA")</f>
        <v>NA</v>
      </c>
      <c r="L324" s="26" t="n">
        <f aca="false">IF(OR(K323="B", K323 = "S"), IF(K323 = "B", E324 - B324, B324 - E324), 0)</f>
        <v>0</v>
      </c>
    </row>
    <row collapsed="false" customFormat="false" customHeight="false" hidden="false" ht="13.3" outlineLevel="0" r="325">
      <c r="A325" s="20" t="n">
        <v>37025</v>
      </c>
      <c r="B325" s="14" t="n">
        <v>22.89</v>
      </c>
      <c r="C325" s="15" t="n">
        <v>23.68</v>
      </c>
      <c r="D325" s="16" t="n">
        <v>22.75</v>
      </c>
      <c r="E325" s="17" t="n">
        <v>23.29</v>
      </c>
      <c r="F325" s="18" t="n">
        <v>11043600</v>
      </c>
      <c r="G325" s="13" t="n">
        <v>11.6</v>
      </c>
      <c r="I325" s="0" t="n">
        <f aca="false">D325 - C324</f>
        <v>-0.739999999999998</v>
      </c>
      <c r="J325" s="0" t="n">
        <f aca="false">D324 - C325</f>
        <v>-0.919999999999998</v>
      </c>
      <c r="K325" s="0" t="str">
        <f aca="false">IF(OR(I325&gt;0, J325&gt;0), IF(I325 &gt; 0, "B", "S"), "NA")</f>
        <v>NA</v>
      </c>
      <c r="L325" s="26" t="n">
        <f aca="false">IF(OR(K324="B", K324 = "S"), IF(K324 = "B", E325 - B325, B325 - E325), 0)</f>
        <v>0</v>
      </c>
    </row>
    <row collapsed="false" customFormat="false" customHeight="false" hidden="false" ht="13.3" outlineLevel="0" r="326">
      <c r="A326" s="20" t="n">
        <v>37026</v>
      </c>
      <c r="B326" s="14" t="n">
        <v>23.37</v>
      </c>
      <c r="C326" s="15" t="n">
        <v>25.5</v>
      </c>
      <c r="D326" s="16" t="n">
        <v>23.04</v>
      </c>
      <c r="E326" s="17" t="n">
        <v>23.18</v>
      </c>
      <c r="F326" s="18" t="n">
        <v>8465200</v>
      </c>
      <c r="G326" s="13" t="n">
        <v>11.54</v>
      </c>
      <c r="I326" s="0" t="n">
        <f aca="false">D326 - C325</f>
        <v>-0.640000000000001</v>
      </c>
      <c r="J326" s="0" t="n">
        <f aca="false">D325 - C326</f>
        <v>-2.75</v>
      </c>
      <c r="K326" s="0" t="str">
        <f aca="false">IF(OR(I326&gt;0, J326&gt;0), IF(I326 &gt; 0, "B", "S"), "NA")</f>
        <v>NA</v>
      </c>
      <c r="L326" s="26" t="n">
        <f aca="false">IF(OR(K325="B", K325 = "S"), IF(K325 = "B", E326 - B326, B326 - E326), 0)</f>
        <v>0</v>
      </c>
    </row>
    <row collapsed="false" customFormat="false" customHeight="false" hidden="false" ht="13.3" outlineLevel="0" r="327">
      <c r="A327" s="20" t="n">
        <v>37027</v>
      </c>
      <c r="B327" s="14" t="n">
        <v>23.26</v>
      </c>
      <c r="C327" s="15" t="n">
        <v>24.5</v>
      </c>
      <c r="D327" s="16" t="n">
        <v>22.85</v>
      </c>
      <c r="E327" s="17" t="n">
        <v>24.1</v>
      </c>
      <c r="F327" s="18" t="n">
        <v>11511800</v>
      </c>
      <c r="G327" s="13" t="n">
        <v>12</v>
      </c>
      <c r="I327" s="0" t="n">
        <f aca="false">D327 - C326</f>
        <v>-2.65</v>
      </c>
      <c r="J327" s="0" t="n">
        <f aca="false">D326 - C327</f>
        <v>-1.46</v>
      </c>
      <c r="K327" s="0" t="str">
        <f aca="false">IF(OR(I327&gt;0, J327&gt;0), IF(I327 &gt; 0, "B", "S"), "NA")</f>
        <v>NA</v>
      </c>
      <c r="L327" s="26" t="n">
        <f aca="false">IF(OR(K326="B", K326 = "S"), IF(K326 = "B", E327 - B327, B327 - E327), 0)</f>
        <v>0</v>
      </c>
    </row>
    <row collapsed="false" customFormat="false" customHeight="false" hidden="false" ht="13.3" outlineLevel="0" r="328">
      <c r="A328" s="20" t="n">
        <v>37028</v>
      </c>
      <c r="B328" s="14" t="n">
        <v>24.23</v>
      </c>
      <c r="C328" s="15" t="n">
        <v>24.33</v>
      </c>
      <c r="D328" s="16" t="n">
        <v>23.25</v>
      </c>
      <c r="E328" s="17" t="n">
        <v>23.55</v>
      </c>
      <c r="F328" s="18" t="n">
        <v>11861400</v>
      </c>
      <c r="G328" s="13" t="n">
        <v>11.72</v>
      </c>
      <c r="I328" s="0" t="n">
        <f aca="false">D328 - C327</f>
        <v>-1.25</v>
      </c>
      <c r="J328" s="0" t="n">
        <f aca="false">D327 - C328</f>
        <v>-1.48</v>
      </c>
      <c r="K328" s="0" t="str">
        <f aca="false">IF(OR(I328&gt;0, J328&gt;0), IF(I328 &gt; 0, "B", "S"), "NA")</f>
        <v>NA</v>
      </c>
      <c r="L328" s="26" t="n">
        <f aca="false">IF(OR(K327="B", K327 = "S"), IF(K327 = "B", E328 - B328, B328 - E328), 0)</f>
        <v>0</v>
      </c>
    </row>
    <row collapsed="false" customFormat="false" customHeight="false" hidden="false" ht="13.3" outlineLevel="0" r="329">
      <c r="A329" s="20" t="n">
        <v>37029</v>
      </c>
      <c r="B329" s="14" t="n">
        <v>23.36</v>
      </c>
      <c r="C329" s="15" t="n">
        <v>23.64</v>
      </c>
      <c r="D329" s="16" t="n">
        <v>23.12</v>
      </c>
      <c r="E329" s="17" t="n">
        <v>23.53</v>
      </c>
      <c r="F329" s="18" t="n">
        <v>5680400</v>
      </c>
      <c r="G329" s="13" t="n">
        <v>11.71</v>
      </c>
      <c r="I329" s="0" t="n">
        <f aca="false">D329 - C328</f>
        <v>-1.21</v>
      </c>
      <c r="J329" s="0" t="n">
        <f aca="false">D328 - C329</f>
        <v>-0.390000000000001</v>
      </c>
      <c r="K329" s="0" t="str">
        <f aca="false">IF(OR(I329&gt;0, J329&gt;0), IF(I329 &gt; 0, "B", "S"), "NA")</f>
        <v>NA</v>
      </c>
      <c r="L329" s="26" t="n">
        <f aca="false">IF(OR(K328="B", K328 = "S"), IF(K328 = "B", E329 - B329, B329 - E329), 0)</f>
        <v>0</v>
      </c>
    </row>
    <row collapsed="false" customFormat="false" customHeight="false" hidden="false" ht="13.3" outlineLevel="0" r="330">
      <c r="A330" s="20" t="n">
        <v>37032</v>
      </c>
      <c r="B330" s="14" t="n">
        <v>23.63</v>
      </c>
      <c r="C330" s="15" t="n">
        <v>23.91</v>
      </c>
      <c r="D330" s="16" t="n">
        <v>23.05</v>
      </c>
      <c r="E330" s="17" t="n">
        <v>23.56</v>
      </c>
      <c r="F330" s="18" t="n">
        <v>16464200</v>
      </c>
      <c r="G330" s="13" t="n">
        <v>11.73</v>
      </c>
      <c r="I330" s="0" t="n">
        <f aca="false">D330 - C329</f>
        <v>-0.59</v>
      </c>
      <c r="J330" s="0" t="n">
        <f aca="false">D329 - C330</f>
        <v>-0.789999999999999</v>
      </c>
      <c r="K330" s="0" t="str">
        <f aca="false">IF(OR(I330&gt;0, J330&gt;0), IF(I330 &gt; 0, "B", "S"), "NA")</f>
        <v>NA</v>
      </c>
      <c r="L330" s="26" t="n">
        <f aca="false">IF(OR(K329="B", K329 = "S"), IF(K329 = "B", E330 - B330, B330 - E330), 0)</f>
        <v>0</v>
      </c>
    </row>
    <row collapsed="false" customFormat="false" customHeight="false" hidden="false" ht="13.3" outlineLevel="0" r="331">
      <c r="A331" s="20" t="n">
        <v>37033</v>
      </c>
      <c r="B331" s="14" t="n">
        <v>24</v>
      </c>
      <c r="C331" s="15" t="n">
        <v>24.13</v>
      </c>
      <c r="D331" s="16" t="n">
        <v>23.4</v>
      </c>
      <c r="E331" s="17" t="n">
        <v>23.5</v>
      </c>
      <c r="F331" s="18" t="n">
        <v>14747000</v>
      </c>
      <c r="G331" s="13" t="n">
        <v>11.7</v>
      </c>
      <c r="I331" s="0" t="n">
        <f aca="false">D331 - C330</f>
        <v>-0.510000000000002</v>
      </c>
      <c r="J331" s="0" t="n">
        <f aca="false">D330 - C331</f>
        <v>-1.08</v>
      </c>
      <c r="K331" s="0" t="str">
        <f aca="false">IF(OR(I331&gt;0, J331&gt;0), IF(I331 &gt; 0, "B", "S"), "NA")</f>
        <v>NA</v>
      </c>
      <c r="L331" s="26" t="n">
        <f aca="false">IF(OR(K330="B", K330 = "S"), IF(K330 = "B", E331 - B331, B331 - E331), 0)</f>
        <v>0</v>
      </c>
    </row>
    <row collapsed="false" customFormat="false" customHeight="false" hidden="false" ht="13.3" outlineLevel="0" r="332">
      <c r="A332" s="20" t="n">
        <v>37034</v>
      </c>
      <c r="B332" s="14" t="n">
        <v>23.75</v>
      </c>
      <c r="C332" s="15" t="n">
        <v>23.75</v>
      </c>
      <c r="D332" s="16" t="n">
        <v>22.86</v>
      </c>
      <c r="E332" s="17" t="n">
        <v>23.23</v>
      </c>
      <c r="F332" s="18" t="n">
        <v>10037200</v>
      </c>
      <c r="G332" s="13" t="n">
        <v>11.57</v>
      </c>
      <c r="I332" s="0" t="n">
        <f aca="false">D332 - C331</f>
        <v>-1.27</v>
      </c>
      <c r="J332" s="0" t="n">
        <f aca="false">D331 - C332</f>
        <v>-0.350000000000001</v>
      </c>
      <c r="K332" s="0" t="str">
        <f aca="false">IF(OR(I332&gt;0, J332&gt;0), IF(I332 &gt; 0, "B", "S"), "NA")</f>
        <v>NA</v>
      </c>
      <c r="L332" s="26" t="n">
        <f aca="false">IF(OR(K331="B", K331 = "S"), IF(K331 = "B", E332 - B332, B332 - E332), 0)</f>
        <v>0</v>
      </c>
    </row>
    <row collapsed="false" customFormat="false" customHeight="false" hidden="false" ht="13.3" outlineLevel="0" r="333">
      <c r="A333" s="20" t="n">
        <v>37035</v>
      </c>
      <c r="B333" s="14" t="n">
        <v>23.29</v>
      </c>
      <c r="C333" s="15" t="n">
        <v>23.3</v>
      </c>
      <c r="D333" s="16" t="n">
        <v>22.62</v>
      </c>
      <c r="E333" s="17" t="n">
        <v>23.2</v>
      </c>
      <c r="F333" s="18" t="n">
        <v>9705600</v>
      </c>
      <c r="G333" s="13" t="n">
        <v>11.55</v>
      </c>
      <c r="I333" s="0" t="n">
        <f aca="false">D333 - C332</f>
        <v>-1.13</v>
      </c>
      <c r="J333" s="0" t="n">
        <f aca="false">D332 - C333</f>
        <v>-0.440000000000001</v>
      </c>
      <c r="K333" s="0" t="str">
        <f aca="false">IF(OR(I333&gt;0, J333&gt;0), IF(I333 &gt; 0, "B", "S"), "NA")</f>
        <v>NA</v>
      </c>
      <c r="L333" s="26" t="n">
        <f aca="false">IF(OR(K332="B", K332 = "S"), IF(K332 = "B", E333 - B333, B333 - E333), 0)</f>
        <v>0</v>
      </c>
    </row>
    <row collapsed="false" customFormat="false" customHeight="false" hidden="false" ht="13.3" outlineLevel="0" r="334">
      <c r="A334" s="20" t="n">
        <v>37036</v>
      </c>
      <c r="B334" s="14" t="n">
        <v>23.2</v>
      </c>
      <c r="C334" s="15" t="n">
        <v>23.29</v>
      </c>
      <c r="D334" s="16" t="n">
        <v>22.5</v>
      </c>
      <c r="E334" s="17" t="n">
        <v>22.76</v>
      </c>
      <c r="F334" s="18" t="n">
        <v>5669400</v>
      </c>
      <c r="G334" s="13" t="n">
        <v>11.33</v>
      </c>
      <c r="I334" s="0" t="n">
        <f aca="false">D334 - C333</f>
        <v>-0.800000000000001</v>
      </c>
      <c r="J334" s="0" t="n">
        <f aca="false">D333 - C334</f>
        <v>-0.669999999999998</v>
      </c>
      <c r="K334" s="0" t="str">
        <f aca="false">IF(OR(I334&gt;0, J334&gt;0), IF(I334 &gt; 0, "B", "S"), "NA")</f>
        <v>NA</v>
      </c>
      <c r="L334" s="26" t="n">
        <f aca="false">IF(OR(K333="B", K333 = "S"), IF(K333 = "B", E334 - B334, B334 - E334), 0)</f>
        <v>0</v>
      </c>
    </row>
    <row collapsed="false" customFormat="false" customHeight="false" hidden="false" ht="13.3" outlineLevel="0" r="335">
      <c r="A335" s="20" t="n">
        <v>37040</v>
      </c>
      <c r="B335" s="14" t="n">
        <v>22.32</v>
      </c>
      <c r="C335" s="15" t="n">
        <v>22.5</v>
      </c>
      <c r="D335" s="16" t="n">
        <v>20.81</v>
      </c>
      <c r="E335" s="17" t="n">
        <v>21.47</v>
      </c>
      <c r="F335" s="18" t="n">
        <v>18428200</v>
      </c>
      <c r="G335" s="13" t="n">
        <v>10.69</v>
      </c>
      <c r="I335" s="0" t="n">
        <f aca="false">D335 - C334</f>
        <v>-2.48</v>
      </c>
      <c r="J335" s="0" t="n">
        <f aca="false">D334 - C335</f>
        <v>0</v>
      </c>
      <c r="K335" s="0" t="str">
        <f aca="false">IF(OR(I335&gt;0, J335&gt;0), IF(I335 &gt; 0, "B", "S"), "NA")</f>
        <v>NA</v>
      </c>
      <c r="L335" s="26" t="n">
        <f aca="false">IF(OR(K334="B", K334 = "S"), IF(K334 = "B", E335 - B335, B335 - E335), 0)</f>
        <v>0</v>
      </c>
    </row>
    <row collapsed="false" customFormat="false" customHeight="false" hidden="false" ht="13.3" outlineLevel="0" r="336">
      <c r="A336" s="20" t="n">
        <v>37041</v>
      </c>
      <c r="B336" s="14" t="n">
        <v>20.76</v>
      </c>
      <c r="C336" s="15" t="n">
        <v>20.76</v>
      </c>
      <c r="D336" s="16" t="n">
        <v>19.3</v>
      </c>
      <c r="E336" s="17" t="n">
        <v>19.78</v>
      </c>
      <c r="F336" s="18" t="n">
        <v>27752800</v>
      </c>
      <c r="G336" s="13" t="n">
        <v>9.85</v>
      </c>
      <c r="I336" s="0" t="n">
        <f aca="false">D336 - C335</f>
        <v>-3.2</v>
      </c>
      <c r="J336" s="0" t="n">
        <f aca="false">D335 - C336</f>
        <v>0.0499999999999972</v>
      </c>
      <c r="K336" s="0" t="str">
        <f aca="false">IF(OR(I336&gt;0, J336&gt;0), IF(I336 &gt; 0, "B", "S"), "NA")</f>
        <v>S</v>
      </c>
      <c r="L336" s="26" t="n">
        <f aca="false">IF(OR(K335="B", K335 = "S"), IF(K335 = "B", E336 - B336, B336 - E336), 0)</f>
        <v>0</v>
      </c>
    </row>
    <row collapsed="false" customFormat="false" customHeight="false" hidden="false" ht="13.3" outlineLevel="0" r="337">
      <c r="A337" s="20" t="n">
        <v>37042</v>
      </c>
      <c r="B337" s="14" t="n">
        <v>19.8</v>
      </c>
      <c r="C337" s="15" t="n">
        <v>20.24</v>
      </c>
      <c r="D337" s="16" t="n">
        <v>19.49</v>
      </c>
      <c r="E337" s="17" t="n">
        <v>19.95</v>
      </c>
      <c r="F337" s="18" t="n">
        <v>15817600</v>
      </c>
      <c r="G337" s="13" t="n">
        <v>9.93</v>
      </c>
      <c r="I337" s="0" t="n">
        <f aca="false">D337 - C336</f>
        <v>-1.27</v>
      </c>
      <c r="J337" s="0" t="n">
        <f aca="false">D336 - C337</f>
        <v>-0.939999999999998</v>
      </c>
      <c r="K337" s="0" t="str">
        <f aca="false">IF(OR(I337&gt;0, J337&gt;0), IF(I337 &gt; 0, "B", "S"), "NA")</f>
        <v>NA</v>
      </c>
      <c r="L337" s="26" t="n">
        <f aca="false">IF(OR(K336="B", K336 = "S"), IF(K336 = "B", E337 - B337, B337 - E337), 0)</f>
        <v>-0.149999999999999</v>
      </c>
    </row>
    <row collapsed="false" customFormat="false" customHeight="false" hidden="false" ht="13.3" outlineLevel="0" r="338">
      <c r="A338" s="20" t="n">
        <v>37043</v>
      </c>
      <c r="B338" s="14" t="n">
        <v>20.13</v>
      </c>
      <c r="C338" s="15" t="n">
        <v>21.09</v>
      </c>
      <c r="D338" s="16" t="n">
        <v>19.98</v>
      </c>
      <c r="E338" s="17" t="n">
        <v>20.89</v>
      </c>
      <c r="F338" s="18" t="n">
        <v>16288400</v>
      </c>
      <c r="G338" s="13" t="n">
        <v>10.4</v>
      </c>
      <c r="I338" s="0" t="n">
        <f aca="false">D338 - C337</f>
        <v>-0.259999999999998</v>
      </c>
      <c r="J338" s="0" t="n">
        <f aca="false">D337 - C338</f>
        <v>-1.6</v>
      </c>
      <c r="K338" s="0" t="str">
        <f aca="false">IF(OR(I338&gt;0, J338&gt;0), IF(I338 &gt; 0, "B", "S"), "NA")</f>
        <v>NA</v>
      </c>
      <c r="L338" s="26" t="n">
        <f aca="false">IF(OR(K337="B", K337 = "S"), IF(K337 = "B", E338 - B338, B338 - E338), 0)</f>
        <v>0</v>
      </c>
    </row>
    <row collapsed="false" customFormat="false" customHeight="false" hidden="false" ht="13.3" outlineLevel="0" r="339">
      <c r="A339" s="20" t="n">
        <v>37046</v>
      </c>
      <c r="B339" s="14" t="n">
        <v>21.08</v>
      </c>
      <c r="C339" s="15" t="n">
        <v>21.11</v>
      </c>
      <c r="D339" s="16" t="n">
        <v>20.46</v>
      </c>
      <c r="E339" s="17" t="n">
        <v>20.66</v>
      </c>
      <c r="F339" s="18" t="n">
        <v>10068600</v>
      </c>
      <c r="G339" s="13" t="n">
        <v>10.29</v>
      </c>
      <c r="I339" s="0" t="n">
        <f aca="false">D339 - C338</f>
        <v>-0.629999999999999</v>
      </c>
      <c r="J339" s="0" t="n">
        <f aca="false">D338 - C339</f>
        <v>-1.13</v>
      </c>
      <c r="K339" s="0" t="str">
        <f aca="false">IF(OR(I339&gt;0, J339&gt;0), IF(I339 &gt; 0, "B", "S"), "NA")</f>
        <v>NA</v>
      </c>
      <c r="L339" s="26" t="n">
        <f aca="false">IF(OR(K338="B", K338 = "S"), IF(K338 = "B", E339 - B339, B339 - E339), 0)</f>
        <v>0</v>
      </c>
    </row>
    <row collapsed="false" customFormat="false" customHeight="false" hidden="false" ht="13.3" outlineLevel="0" r="340">
      <c r="A340" s="20" t="n">
        <v>37047</v>
      </c>
      <c r="B340" s="14" t="n">
        <v>20.8</v>
      </c>
      <c r="C340" s="15" t="n">
        <v>21.1</v>
      </c>
      <c r="D340" s="16" t="n">
        <v>20.35</v>
      </c>
      <c r="E340" s="17" t="n">
        <v>20.94</v>
      </c>
      <c r="F340" s="18" t="n">
        <v>16849800</v>
      </c>
      <c r="G340" s="13" t="n">
        <v>10.43</v>
      </c>
      <c r="I340" s="0" t="n">
        <f aca="false">D340 - C339</f>
        <v>-0.759999999999998</v>
      </c>
      <c r="J340" s="0" t="n">
        <f aca="false">D339 - C340</f>
        <v>-0.640000000000001</v>
      </c>
      <c r="K340" s="0" t="str">
        <f aca="false">IF(OR(I340&gt;0, J340&gt;0), IF(I340 &gt; 0, "B", "S"), "NA")</f>
        <v>NA</v>
      </c>
      <c r="L340" s="26" t="n">
        <f aca="false">IF(OR(K339="B", K339 = "S"), IF(K339 = "B", E340 - B340, B340 - E340), 0)</f>
        <v>0</v>
      </c>
    </row>
    <row collapsed="false" customFormat="false" customHeight="false" hidden="false" ht="13.3" outlineLevel="0" r="341">
      <c r="A341" s="20" t="n">
        <v>37048</v>
      </c>
      <c r="B341" s="14" t="n">
        <v>20.93</v>
      </c>
      <c r="C341" s="15" t="n">
        <v>20.93</v>
      </c>
      <c r="D341" s="16" t="n">
        <v>20.33</v>
      </c>
      <c r="E341" s="17" t="n">
        <v>20.73</v>
      </c>
      <c r="F341" s="18" t="n">
        <v>7970600</v>
      </c>
      <c r="G341" s="13" t="n">
        <v>10.32</v>
      </c>
      <c r="I341" s="0" t="n">
        <f aca="false">D341 - C340</f>
        <v>-0.770000000000003</v>
      </c>
      <c r="J341" s="0" t="n">
        <f aca="false">D340 - C341</f>
        <v>-0.579999999999998</v>
      </c>
      <c r="K341" s="0" t="str">
        <f aca="false">IF(OR(I341&gt;0, J341&gt;0), IF(I341 &gt; 0, "B", "S"), "NA")</f>
        <v>NA</v>
      </c>
      <c r="L341" s="26" t="n">
        <f aca="false">IF(OR(K340="B", K340 = "S"), IF(K340 = "B", E341 - B341, B341 - E341), 0)</f>
        <v>0</v>
      </c>
    </row>
    <row collapsed="false" customFormat="false" customHeight="false" hidden="false" ht="13.3" outlineLevel="0" r="342">
      <c r="A342" s="20" t="n">
        <v>37049</v>
      </c>
      <c r="B342" s="14" t="n">
        <v>20.71</v>
      </c>
      <c r="C342" s="15" t="n">
        <v>21.7</v>
      </c>
      <c r="D342" s="16" t="n">
        <v>20.45</v>
      </c>
      <c r="E342" s="17" t="n">
        <v>21.66</v>
      </c>
      <c r="F342" s="18" t="n">
        <v>11613600</v>
      </c>
      <c r="G342" s="13" t="n">
        <v>10.78</v>
      </c>
      <c r="I342" s="0" t="n">
        <f aca="false">D342 - C341</f>
        <v>-0.48</v>
      </c>
      <c r="J342" s="0" t="n">
        <f aca="false">D341 - C342</f>
        <v>-1.37</v>
      </c>
      <c r="K342" s="0" t="str">
        <f aca="false">IF(OR(I342&gt;0, J342&gt;0), IF(I342 &gt; 0, "B", "S"), "NA")</f>
        <v>NA</v>
      </c>
      <c r="L342" s="26" t="n">
        <f aca="false">IF(OR(K341="B", K341 = "S"), IF(K341 = "B", E342 - B342, B342 - E342), 0)</f>
        <v>0</v>
      </c>
    </row>
    <row collapsed="false" customFormat="false" customHeight="false" hidden="false" ht="13.3" outlineLevel="0" r="343">
      <c r="A343" s="20" t="n">
        <v>37050</v>
      </c>
      <c r="B343" s="14" t="n">
        <v>21.65</v>
      </c>
      <c r="C343" s="15" t="n">
        <v>21.65</v>
      </c>
      <c r="D343" s="16" t="n">
        <v>20.71</v>
      </c>
      <c r="E343" s="17" t="n">
        <v>21.32</v>
      </c>
      <c r="F343" s="18" t="n">
        <v>12236600</v>
      </c>
      <c r="G343" s="13" t="n">
        <v>10.61</v>
      </c>
      <c r="I343" s="0" t="n">
        <f aca="false">D343 - C342</f>
        <v>-0.989999999999998</v>
      </c>
      <c r="J343" s="0" t="n">
        <f aca="false">D342 - C343</f>
        <v>-1.2</v>
      </c>
      <c r="K343" s="0" t="str">
        <f aca="false">IF(OR(I343&gt;0, J343&gt;0), IF(I343 &gt; 0, "B", "S"), "NA")</f>
        <v>NA</v>
      </c>
      <c r="L343" s="26" t="n">
        <f aca="false">IF(OR(K342="B", K342 = "S"), IF(K342 = "B", E343 - B343, B343 - E343), 0)</f>
        <v>0</v>
      </c>
    </row>
    <row collapsed="false" customFormat="false" customHeight="false" hidden="false" ht="13.3" outlineLevel="0" r="344">
      <c r="A344" s="20" t="n">
        <v>37053</v>
      </c>
      <c r="B344" s="14" t="n">
        <v>21.05</v>
      </c>
      <c r="C344" s="15" t="n">
        <v>21.07</v>
      </c>
      <c r="D344" s="16" t="n">
        <v>19.95</v>
      </c>
      <c r="E344" s="17" t="n">
        <v>20.04</v>
      </c>
      <c r="F344" s="18" t="n">
        <v>10500000</v>
      </c>
      <c r="G344" s="13" t="n">
        <v>9.98</v>
      </c>
      <c r="I344" s="0" t="n">
        <f aca="false">D344 - C343</f>
        <v>-1.7</v>
      </c>
      <c r="J344" s="0" t="n">
        <f aca="false">D343 - C344</f>
        <v>-0.359999999999999</v>
      </c>
      <c r="K344" s="0" t="str">
        <f aca="false">IF(OR(I344&gt;0, J344&gt;0), IF(I344 &gt; 0, "B", "S"), "NA")</f>
        <v>NA</v>
      </c>
      <c r="L344" s="26" t="n">
        <f aca="false">IF(OR(K343="B", K343 = "S"), IF(K343 = "B", E344 - B344, B344 - E344), 0)</f>
        <v>0</v>
      </c>
    </row>
    <row collapsed="false" customFormat="false" customHeight="false" hidden="false" ht="13.3" outlineLevel="0" r="345">
      <c r="A345" s="20" t="n">
        <v>37054</v>
      </c>
      <c r="B345" s="14" t="n">
        <v>19.77</v>
      </c>
      <c r="C345" s="15" t="n">
        <v>20.69</v>
      </c>
      <c r="D345" s="16" t="n">
        <v>19.76</v>
      </c>
      <c r="E345" s="17" t="n">
        <v>20.31</v>
      </c>
      <c r="F345" s="18" t="n">
        <v>10849800</v>
      </c>
      <c r="G345" s="13" t="n">
        <v>10.11</v>
      </c>
      <c r="I345" s="0" t="n">
        <f aca="false">D345 - C344</f>
        <v>-1.31</v>
      </c>
      <c r="J345" s="0" t="n">
        <f aca="false">D344 - C345</f>
        <v>-0.740000000000002</v>
      </c>
      <c r="K345" s="0" t="str">
        <f aca="false">IF(OR(I345&gt;0, J345&gt;0), IF(I345 &gt; 0, "B", "S"), "NA")</f>
        <v>NA</v>
      </c>
      <c r="L345" s="26" t="n">
        <f aca="false">IF(OR(K344="B", K344 = "S"), IF(K344 = "B", E345 - B345, B345 - E345), 0)</f>
        <v>0</v>
      </c>
    </row>
    <row collapsed="false" customFormat="false" customHeight="false" hidden="false" ht="13.3" outlineLevel="0" r="346">
      <c r="A346" s="20" t="n">
        <v>37055</v>
      </c>
      <c r="B346" s="14" t="n">
        <v>21.42</v>
      </c>
      <c r="C346" s="15" t="n">
        <v>21.73</v>
      </c>
      <c r="D346" s="16" t="n">
        <v>20.06</v>
      </c>
      <c r="E346" s="17" t="n">
        <v>20.47</v>
      </c>
      <c r="F346" s="18" t="n">
        <v>18267400</v>
      </c>
      <c r="G346" s="13" t="n">
        <v>10.19</v>
      </c>
      <c r="I346" s="0" t="n">
        <f aca="false">D346 - C345</f>
        <v>-0.630000000000003</v>
      </c>
      <c r="J346" s="0" t="n">
        <f aca="false">D345 - C346</f>
        <v>-1.97</v>
      </c>
      <c r="K346" s="0" t="str">
        <f aca="false">IF(OR(I346&gt;0, J346&gt;0), IF(I346 &gt; 0, "B", "S"), "NA")</f>
        <v>NA</v>
      </c>
      <c r="L346" s="26" t="n">
        <f aca="false">IF(OR(K345="B", K345 = "S"), IF(K345 = "B", E346 - B346, B346 - E346), 0)</f>
        <v>0</v>
      </c>
    </row>
    <row collapsed="false" customFormat="false" customHeight="false" hidden="false" ht="13.3" outlineLevel="0" r="347">
      <c r="A347" s="20" t="n">
        <v>37056</v>
      </c>
      <c r="B347" s="14" t="n">
        <v>20.04</v>
      </c>
      <c r="C347" s="15" t="n">
        <v>20.45</v>
      </c>
      <c r="D347" s="16" t="n">
        <v>19.77</v>
      </c>
      <c r="E347" s="17" t="n">
        <v>19.88</v>
      </c>
      <c r="F347" s="18" t="n">
        <v>10619600</v>
      </c>
      <c r="G347" s="13" t="n">
        <v>9.9</v>
      </c>
      <c r="I347" s="0" t="n">
        <f aca="false">D347 - C346</f>
        <v>-1.96</v>
      </c>
      <c r="J347" s="0" t="n">
        <f aca="false">D346 - C347</f>
        <v>-0.390000000000001</v>
      </c>
      <c r="K347" s="0" t="str">
        <f aca="false">IF(OR(I347&gt;0, J347&gt;0), IF(I347 &gt; 0, "B", "S"), "NA")</f>
        <v>NA</v>
      </c>
      <c r="L347" s="26" t="n">
        <f aca="false">IF(OR(K346="B", K346 = "S"), IF(K346 = "B", E347 - B347, B347 - E347), 0)</f>
        <v>0</v>
      </c>
    </row>
    <row collapsed="false" customFormat="false" customHeight="false" hidden="false" ht="13.3" outlineLevel="0" r="348">
      <c r="A348" s="20" t="n">
        <v>37057</v>
      </c>
      <c r="B348" s="14" t="n">
        <v>20.1</v>
      </c>
      <c r="C348" s="15" t="n">
        <v>20.75</v>
      </c>
      <c r="D348" s="16" t="n">
        <v>19.35</v>
      </c>
      <c r="E348" s="17" t="n">
        <v>20.44</v>
      </c>
      <c r="F348" s="18" t="n">
        <v>16236600</v>
      </c>
      <c r="G348" s="13" t="n">
        <v>10.18</v>
      </c>
      <c r="I348" s="0" t="n">
        <f aca="false">D348 - C347</f>
        <v>-1.1</v>
      </c>
      <c r="J348" s="0" t="n">
        <f aca="false">D347 - C348</f>
        <v>-0.98</v>
      </c>
      <c r="K348" s="0" t="str">
        <f aca="false">IF(OR(I348&gt;0, J348&gt;0), IF(I348 &gt; 0, "B", "S"), "NA")</f>
        <v>NA</v>
      </c>
      <c r="L348" s="26" t="n">
        <f aca="false">IF(OR(K347="B", K347 = "S"), IF(K347 = "B", E348 - B348, B348 - E348), 0)</f>
        <v>0</v>
      </c>
    </row>
    <row collapsed="false" customFormat="false" customHeight="false" hidden="false" ht="13.3" outlineLevel="0" r="349">
      <c r="A349" s="20" t="n">
        <v>37060</v>
      </c>
      <c r="B349" s="14" t="n">
        <v>20.41</v>
      </c>
      <c r="C349" s="15" t="n">
        <v>20.85</v>
      </c>
      <c r="D349" s="16" t="n">
        <v>20</v>
      </c>
      <c r="E349" s="17" t="n">
        <v>20.33</v>
      </c>
      <c r="F349" s="18" t="n">
        <v>12354000</v>
      </c>
      <c r="G349" s="13" t="n">
        <v>10.12</v>
      </c>
      <c r="I349" s="0" t="n">
        <f aca="false">D349 - C348</f>
        <v>-0.75</v>
      </c>
      <c r="J349" s="0" t="n">
        <f aca="false">D348 - C349</f>
        <v>-1.5</v>
      </c>
      <c r="K349" s="0" t="str">
        <f aca="false">IF(OR(I349&gt;0, J349&gt;0), IF(I349 &gt; 0, "B", "S"), "NA")</f>
        <v>NA</v>
      </c>
      <c r="L349" s="26" t="n">
        <f aca="false">IF(OR(K348="B", K348 = "S"), IF(K348 = "B", E349 - B349, B349 - E349), 0)</f>
        <v>0</v>
      </c>
    </row>
    <row collapsed="false" customFormat="false" customHeight="false" hidden="false" ht="13.3" outlineLevel="0" r="350">
      <c r="A350" s="20" t="n">
        <v>37061</v>
      </c>
      <c r="B350" s="14" t="n">
        <v>20.85</v>
      </c>
      <c r="C350" s="15" t="n">
        <v>21.4</v>
      </c>
      <c r="D350" s="16" t="n">
        <v>20.01</v>
      </c>
      <c r="E350" s="17" t="n">
        <v>20.19</v>
      </c>
      <c r="F350" s="18" t="n">
        <v>11467400</v>
      </c>
      <c r="G350" s="13" t="n">
        <v>10.05</v>
      </c>
      <c r="I350" s="0" t="n">
        <f aca="false">D350 - C349</f>
        <v>-0.84</v>
      </c>
      <c r="J350" s="0" t="n">
        <f aca="false">D349 - C350</f>
        <v>-1.4</v>
      </c>
      <c r="K350" s="0" t="str">
        <f aca="false">IF(OR(I350&gt;0, J350&gt;0), IF(I350 &gt; 0, "B", "S"), "NA")</f>
        <v>NA</v>
      </c>
      <c r="L350" s="26" t="n">
        <f aca="false">IF(OR(K349="B", K349 = "S"), IF(K349 = "B", E350 - B350, B350 - E350), 0)</f>
        <v>0</v>
      </c>
    </row>
    <row collapsed="false" customFormat="false" customHeight="false" hidden="false" ht="13.3" outlineLevel="0" r="351">
      <c r="A351" s="20" t="n">
        <v>37062</v>
      </c>
      <c r="B351" s="14" t="n">
        <v>20</v>
      </c>
      <c r="C351" s="15" t="n">
        <v>21.85</v>
      </c>
      <c r="D351" s="16" t="n">
        <v>19.98</v>
      </c>
      <c r="E351" s="17" t="n">
        <v>21.67</v>
      </c>
      <c r="F351" s="18" t="n">
        <v>15415000</v>
      </c>
      <c r="G351" s="13" t="n">
        <v>10.79</v>
      </c>
      <c r="I351" s="0" t="n">
        <f aca="false">D351 - C350</f>
        <v>-1.42</v>
      </c>
      <c r="J351" s="0" t="n">
        <f aca="false">D350 - C351</f>
        <v>-1.84</v>
      </c>
      <c r="K351" s="0" t="str">
        <f aca="false">IF(OR(I351&gt;0, J351&gt;0), IF(I351 &gt; 0, "B", "S"), "NA")</f>
        <v>NA</v>
      </c>
      <c r="L351" s="26" t="n">
        <f aca="false">IF(OR(K350="B", K350 = "S"), IF(K350 = "B", E351 - B351, B351 - E351), 0)</f>
        <v>0</v>
      </c>
    </row>
    <row collapsed="false" customFormat="false" customHeight="false" hidden="false" ht="13.3" outlineLevel="0" r="352">
      <c r="A352" s="20" t="n">
        <v>37063</v>
      </c>
      <c r="B352" s="14" t="n">
        <v>21.55</v>
      </c>
      <c r="C352" s="15" t="n">
        <v>23</v>
      </c>
      <c r="D352" s="16" t="n">
        <v>21.1</v>
      </c>
      <c r="E352" s="17" t="n">
        <v>22.49</v>
      </c>
      <c r="F352" s="18" t="n">
        <v>12190400</v>
      </c>
      <c r="G352" s="13" t="n">
        <v>11.2</v>
      </c>
      <c r="I352" s="0" t="n">
        <f aca="false">D352 - C351</f>
        <v>-0.75</v>
      </c>
      <c r="J352" s="0" t="n">
        <f aca="false">D351 - C352</f>
        <v>-3.02</v>
      </c>
      <c r="K352" s="0" t="str">
        <f aca="false">IF(OR(I352&gt;0, J352&gt;0), IF(I352 &gt; 0, "B", "S"), "NA")</f>
        <v>NA</v>
      </c>
      <c r="L352" s="26" t="n">
        <f aca="false">IF(OR(K351="B", K351 = "S"), IF(K351 = "B", E352 - B352, B352 - E352), 0)</f>
        <v>0</v>
      </c>
    </row>
    <row collapsed="false" customFormat="false" customHeight="false" hidden="false" ht="13.3" outlineLevel="0" r="353">
      <c r="A353" s="20" t="n">
        <v>37064</v>
      </c>
      <c r="B353" s="14" t="n">
        <v>22.48</v>
      </c>
      <c r="C353" s="15" t="n">
        <v>23</v>
      </c>
      <c r="D353" s="16" t="n">
        <v>21.76</v>
      </c>
      <c r="E353" s="17" t="n">
        <v>22.26</v>
      </c>
      <c r="F353" s="18" t="n">
        <v>10215200</v>
      </c>
      <c r="G353" s="13" t="n">
        <v>11.08</v>
      </c>
      <c r="I353" s="0" t="n">
        <f aca="false">D353 - C352</f>
        <v>-1.24</v>
      </c>
      <c r="J353" s="0" t="n">
        <f aca="false">D352 - C353</f>
        <v>-1.9</v>
      </c>
      <c r="K353" s="0" t="str">
        <f aca="false">IF(OR(I353&gt;0, J353&gt;0), IF(I353 &gt; 0, "B", "S"), "NA")</f>
        <v>NA</v>
      </c>
      <c r="L353" s="26" t="n">
        <f aca="false">IF(OR(K352="B", K352 = "S"), IF(K352 = "B", E353 - B353, B353 - E353), 0)</f>
        <v>0</v>
      </c>
    </row>
    <row collapsed="false" customFormat="false" customHeight="false" hidden="false" ht="13.3" outlineLevel="0" r="354">
      <c r="A354" s="20" t="n">
        <v>37067</v>
      </c>
      <c r="B354" s="14" t="n">
        <v>22.5</v>
      </c>
      <c r="C354" s="15" t="n">
        <v>24</v>
      </c>
      <c r="D354" s="16" t="n">
        <v>22.45</v>
      </c>
      <c r="E354" s="17" t="n">
        <v>23.99</v>
      </c>
      <c r="F354" s="18" t="n">
        <v>15698200</v>
      </c>
      <c r="G354" s="13" t="n">
        <v>11.94</v>
      </c>
      <c r="I354" s="0" t="n">
        <f aca="false">D354 - C353</f>
        <v>-0.550000000000001</v>
      </c>
      <c r="J354" s="0" t="n">
        <f aca="false">D353 - C354</f>
        <v>-2.24</v>
      </c>
      <c r="K354" s="0" t="str">
        <f aca="false">IF(OR(I354&gt;0, J354&gt;0), IF(I354 &gt; 0, "B", "S"), "NA")</f>
        <v>NA</v>
      </c>
      <c r="L354" s="26" t="n">
        <f aca="false">IF(OR(K353="B", K353 = "S"), IF(K353 = "B", E354 - B354, B354 - E354), 0)</f>
        <v>0</v>
      </c>
    </row>
    <row collapsed="false" customFormat="false" customHeight="false" hidden="false" ht="13.3" outlineLevel="0" r="355">
      <c r="A355" s="20" t="n">
        <v>37068</v>
      </c>
      <c r="B355" s="14" t="n">
        <v>23.34</v>
      </c>
      <c r="C355" s="15" t="n">
        <v>23.77</v>
      </c>
      <c r="D355" s="16" t="n">
        <v>23.01</v>
      </c>
      <c r="E355" s="17" t="n">
        <v>23.75</v>
      </c>
      <c r="F355" s="18" t="n">
        <v>9742200</v>
      </c>
      <c r="G355" s="13" t="n">
        <v>11.82</v>
      </c>
      <c r="I355" s="0" t="n">
        <f aca="false">D355 - C354</f>
        <v>-0.989999999999998</v>
      </c>
      <c r="J355" s="0" t="n">
        <f aca="false">D354 - C355</f>
        <v>-1.32</v>
      </c>
      <c r="K355" s="0" t="str">
        <f aca="false">IF(OR(I355&gt;0, J355&gt;0), IF(I355 &gt; 0, "B", "S"), "NA")</f>
        <v>NA</v>
      </c>
      <c r="L355" s="26" t="n">
        <f aca="false">IF(OR(K354="B", K354 = "S"), IF(K354 = "B", E355 - B355, B355 - E355), 0)</f>
        <v>0</v>
      </c>
    </row>
    <row collapsed="false" customFormat="false" customHeight="false" hidden="false" ht="13.3" outlineLevel="0" r="356">
      <c r="A356" s="20" t="n">
        <v>37069</v>
      </c>
      <c r="B356" s="14" t="n">
        <v>23.83</v>
      </c>
      <c r="C356" s="15" t="n">
        <v>24</v>
      </c>
      <c r="D356" s="16" t="n">
        <v>22.5</v>
      </c>
      <c r="E356" s="17" t="n">
        <v>23.34</v>
      </c>
      <c r="F356" s="18" t="n">
        <v>13361800</v>
      </c>
      <c r="G356" s="13" t="n">
        <v>11.62</v>
      </c>
      <c r="I356" s="0" t="n">
        <f aca="false">D356 - C355</f>
        <v>-1.27</v>
      </c>
      <c r="J356" s="0" t="n">
        <f aca="false">D355 - C356</f>
        <v>-0.989999999999998</v>
      </c>
      <c r="K356" s="0" t="str">
        <f aca="false">IF(OR(I356&gt;0, J356&gt;0), IF(I356 &gt; 0, "B", "S"), "NA")</f>
        <v>NA</v>
      </c>
      <c r="L356" s="26" t="n">
        <f aca="false">IF(OR(K355="B", K355 = "S"), IF(K355 = "B", E356 - B356, B356 - E356), 0)</f>
        <v>0</v>
      </c>
    </row>
    <row collapsed="false" customFormat="false" customHeight="false" hidden="false" ht="13.3" outlineLevel="0" r="357">
      <c r="A357" s="20" t="n">
        <v>37070</v>
      </c>
      <c r="B357" s="14" t="n">
        <v>23.05</v>
      </c>
      <c r="C357" s="15" t="n">
        <v>23.91</v>
      </c>
      <c r="D357" s="16" t="n">
        <v>22.94</v>
      </c>
      <c r="E357" s="17" t="n">
        <v>23.54</v>
      </c>
      <c r="F357" s="18" t="n">
        <v>12443200</v>
      </c>
      <c r="G357" s="13" t="n">
        <v>11.72</v>
      </c>
      <c r="I357" s="0" t="n">
        <f aca="false">D357 - C356</f>
        <v>-1.06</v>
      </c>
      <c r="J357" s="0" t="n">
        <f aca="false">D356 - C357</f>
        <v>-1.41</v>
      </c>
      <c r="K357" s="0" t="str">
        <f aca="false">IF(OR(I357&gt;0, J357&gt;0), IF(I357 &gt; 0, "B", "S"), "NA")</f>
        <v>NA</v>
      </c>
      <c r="L357" s="26" t="n">
        <f aca="false">IF(OR(K356="B", K356 = "S"), IF(K356 = "B", E357 - B357, B357 - E357), 0)</f>
        <v>0</v>
      </c>
    </row>
    <row collapsed="false" customFormat="false" customHeight="false" hidden="false" ht="13.3" outlineLevel="0" r="358">
      <c r="A358" s="20" t="n">
        <v>37071</v>
      </c>
      <c r="B358" s="14" t="n">
        <v>23.66</v>
      </c>
      <c r="C358" s="15" t="n">
        <v>25.1</v>
      </c>
      <c r="D358" s="16" t="n">
        <v>23.2</v>
      </c>
      <c r="E358" s="17" t="n">
        <v>23.25</v>
      </c>
      <c r="F358" s="18" t="n">
        <v>18406800</v>
      </c>
      <c r="G358" s="13" t="n">
        <v>11.58</v>
      </c>
      <c r="I358" s="0" t="n">
        <f aca="false">D358 - C357</f>
        <v>-0.710000000000001</v>
      </c>
      <c r="J358" s="0" t="n">
        <f aca="false">D357 - C358</f>
        <v>-2.16</v>
      </c>
      <c r="K358" s="0" t="str">
        <f aca="false">IF(OR(I358&gt;0, J358&gt;0), IF(I358 &gt; 0, "B", "S"), "NA")</f>
        <v>NA</v>
      </c>
      <c r="L358" s="26" t="n">
        <f aca="false">IF(OR(K357="B", K357 = "S"), IF(K357 = "B", E358 - B358, B358 - E358), 0)</f>
        <v>0</v>
      </c>
    </row>
    <row collapsed="false" customFormat="false" customHeight="false" hidden="false" ht="13.3" outlineLevel="0" r="359">
      <c r="A359" s="20" t="n">
        <v>37074</v>
      </c>
      <c r="B359" s="14" t="n">
        <v>23.64</v>
      </c>
      <c r="C359" s="15" t="n">
        <v>24.23</v>
      </c>
      <c r="D359" s="16" t="n">
        <v>23.14</v>
      </c>
      <c r="E359" s="17" t="n">
        <v>23.9</v>
      </c>
      <c r="F359" s="18" t="n">
        <v>8216000</v>
      </c>
      <c r="G359" s="13" t="n">
        <v>11.9</v>
      </c>
      <c r="I359" s="0" t="n">
        <f aca="false">D359 - C358</f>
        <v>-1.96</v>
      </c>
      <c r="J359" s="0" t="n">
        <f aca="false">D358 - C359</f>
        <v>-1.03</v>
      </c>
      <c r="K359" s="0" t="str">
        <f aca="false">IF(OR(I359&gt;0, J359&gt;0), IF(I359 &gt; 0, "B", "S"), "NA")</f>
        <v>NA</v>
      </c>
      <c r="L359" s="26" t="n">
        <f aca="false">IF(OR(K358="B", K358 = "S"), IF(K358 = "B", E359 - B359, B359 - E359), 0)</f>
        <v>0</v>
      </c>
    </row>
    <row collapsed="false" customFormat="false" customHeight="false" hidden="false" ht="13.3" outlineLevel="0" r="360">
      <c r="A360" s="20" t="n">
        <v>37075</v>
      </c>
      <c r="B360" s="14" t="n">
        <v>23.51</v>
      </c>
      <c r="C360" s="15" t="n">
        <v>24.18</v>
      </c>
      <c r="D360" s="16" t="n">
        <v>23.5</v>
      </c>
      <c r="E360" s="17" t="n">
        <v>23.84</v>
      </c>
      <c r="F360" s="18" t="n">
        <v>4019400</v>
      </c>
      <c r="G360" s="13" t="n">
        <v>11.87</v>
      </c>
      <c r="I360" s="0" t="n">
        <f aca="false">D360 - C359</f>
        <v>-0.73</v>
      </c>
      <c r="J360" s="0" t="n">
        <f aca="false">D359 - C360</f>
        <v>-1.04</v>
      </c>
      <c r="K360" s="0" t="str">
        <f aca="false">IF(OR(I360&gt;0, J360&gt;0), IF(I360 &gt; 0, "B", "S"), "NA")</f>
        <v>NA</v>
      </c>
      <c r="L360" s="26" t="n">
        <f aca="false">IF(OR(K359="B", K359 = "S"), IF(K359 = "B", E360 - B360, B360 - E360), 0)</f>
        <v>0</v>
      </c>
    </row>
    <row collapsed="false" customFormat="false" customHeight="false" hidden="false" ht="13.3" outlineLevel="0" r="361">
      <c r="A361" s="20" t="n">
        <v>37077</v>
      </c>
      <c r="B361" s="14" t="n">
        <v>23.6</v>
      </c>
      <c r="C361" s="15" t="n">
        <v>23.77</v>
      </c>
      <c r="D361" s="16" t="n">
        <v>23.01</v>
      </c>
      <c r="E361" s="17" t="n">
        <v>23.19</v>
      </c>
      <c r="F361" s="18" t="n">
        <v>5439000</v>
      </c>
      <c r="G361" s="13" t="n">
        <v>11.55</v>
      </c>
      <c r="I361" s="0" t="n">
        <f aca="false">D361 - C360</f>
        <v>-1.17</v>
      </c>
      <c r="J361" s="0" t="n">
        <f aca="false">D360 - C361</f>
        <v>-0.27</v>
      </c>
      <c r="K361" s="0" t="str">
        <f aca="false">IF(OR(I361&gt;0, J361&gt;0), IF(I361 &gt; 0, "B", "S"), "NA")</f>
        <v>NA</v>
      </c>
      <c r="L361" s="26" t="n">
        <f aca="false">IF(OR(K360="B", K360 = "S"), IF(K360 = "B", E361 - B361, B361 - E361), 0)</f>
        <v>0</v>
      </c>
    </row>
    <row collapsed="false" customFormat="false" customHeight="false" hidden="false" ht="13.3" outlineLevel="0" r="362">
      <c r="A362" s="20" t="n">
        <v>37078</v>
      </c>
      <c r="B362" s="14" t="n">
        <v>22.76</v>
      </c>
      <c r="C362" s="15" t="n">
        <v>22.96</v>
      </c>
      <c r="D362" s="16" t="n">
        <v>21.72</v>
      </c>
      <c r="E362" s="17" t="n">
        <v>22.03</v>
      </c>
      <c r="F362" s="18" t="n">
        <v>10818600</v>
      </c>
      <c r="G362" s="13" t="n">
        <v>10.97</v>
      </c>
      <c r="I362" s="0" t="n">
        <f aca="false">D362 - C361</f>
        <v>-2.05</v>
      </c>
      <c r="J362" s="0" t="n">
        <f aca="false">D361 - C362</f>
        <v>0.0500000000000007</v>
      </c>
      <c r="K362" s="0" t="str">
        <f aca="false">IF(OR(I362&gt;0, J362&gt;0), IF(I362 &gt; 0, "B", "S"), "NA")</f>
        <v>S</v>
      </c>
      <c r="L362" s="26" t="n">
        <f aca="false">IF(OR(K361="B", K361 = "S"), IF(K361 = "B", E362 - B362, B362 - E362), 0)</f>
        <v>0</v>
      </c>
    </row>
    <row collapsed="false" customFormat="false" customHeight="false" hidden="false" ht="13.3" outlineLevel="0" r="363">
      <c r="A363" s="20" t="n">
        <v>37081</v>
      </c>
      <c r="B363" s="14" t="n">
        <v>22.09</v>
      </c>
      <c r="C363" s="15" t="n">
        <v>23</v>
      </c>
      <c r="D363" s="16" t="n">
        <v>21.68</v>
      </c>
      <c r="E363" s="17" t="n">
        <v>22.7</v>
      </c>
      <c r="F363" s="18" t="n">
        <v>12052400</v>
      </c>
      <c r="G363" s="13" t="n">
        <v>11.3</v>
      </c>
      <c r="I363" s="0" t="n">
        <f aca="false">D363 - C362</f>
        <v>-1.28</v>
      </c>
      <c r="J363" s="0" t="n">
        <f aca="false">D362 - C363</f>
        <v>-1.28</v>
      </c>
      <c r="K363" s="0" t="str">
        <f aca="false">IF(OR(I363&gt;0, J363&gt;0), IF(I363 &gt; 0, "B", "S"), "NA")</f>
        <v>NA</v>
      </c>
      <c r="L363" s="26" t="n">
        <f aca="false">IF(OR(K362="B", K362 = "S"), IF(K362 = "B", E363 - B363, B363 - E363), 0)</f>
        <v>-0.609999999999999</v>
      </c>
    </row>
    <row collapsed="false" customFormat="false" customHeight="false" hidden="false" ht="13.3" outlineLevel="0" r="364">
      <c r="A364" s="20" t="n">
        <v>37082</v>
      </c>
      <c r="B364" s="14" t="n">
        <v>22.95</v>
      </c>
      <c r="C364" s="15" t="n">
        <v>23.07</v>
      </c>
      <c r="D364" s="16" t="n">
        <v>20.84</v>
      </c>
      <c r="E364" s="17" t="n">
        <v>21.14</v>
      </c>
      <c r="F364" s="18" t="n">
        <v>14116800</v>
      </c>
      <c r="G364" s="13" t="n">
        <v>10.52</v>
      </c>
      <c r="I364" s="0" t="n">
        <f aca="false">D364 - C363</f>
        <v>-2.16</v>
      </c>
      <c r="J364" s="0" t="n">
        <f aca="false">D363 - C364</f>
        <v>-1.39</v>
      </c>
      <c r="K364" s="0" t="str">
        <f aca="false">IF(OR(I364&gt;0, J364&gt;0), IF(I364 &gt; 0, "B", "S"), "NA")</f>
        <v>NA</v>
      </c>
      <c r="L364" s="26" t="n">
        <f aca="false">IF(OR(K363="B", K363 = "S"), IF(K363 = "B", E364 - B364, B364 - E364), 0)</f>
        <v>0</v>
      </c>
    </row>
    <row collapsed="false" customFormat="false" customHeight="false" hidden="false" ht="13.3" outlineLevel="0" r="365">
      <c r="A365" s="20" t="n">
        <v>37083</v>
      </c>
      <c r="B365" s="14" t="n">
        <v>21.03</v>
      </c>
      <c r="C365" s="15" t="n">
        <v>22.55</v>
      </c>
      <c r="D365" s="16" t="n">
        <v>21</v>
      </c>
      <c r="E365" s="17" t="n">
        <v>22.54</v>
      </c>
      <c r="F365" s="18" t="n">
        <v>16803800</v>
      </c>
      <c r="G365" s="13" t="n">
        <v>11.22</v>
      </c>
      <c r="I365" s="0" t="n">
        <f aca="false">D365 - C364</f>
        <v>-2.07</v>
      </c>
      <c r="J365" s="0" t="n">
        <f aca="false">D364 - C365</f>
        <v>-1.71</v>
      </c>
      <c r="K365" s="0" t="str">
        <f aca="false">IF(OR(I365&gt;0, J365&gt;0), IF(I365 &gt; 0, "B", "S"), "NA")</f>
        <v>NA</v>
      </c>
      <c r="L365" s="26" t="n">
        <f aca="false">IF(OR(K364="B", K364 = "S"), IF(K364 = "B", E365 - B365, B365 - E365), 0)</f>
        <v>0</v>
      </c>
    </row>
    <row collapsed="false" customFormat="false" customHeight="false" hidden="false" ht="13.3" outlineLevel="0" r="366">
      <c r="A366" s="20" t="n">
        <v>37084</v>
      </c>
      <c r="B366" s="14" t="n">
        <v>23.3</v>
      </c>
      <c r="C366" s="15" t="n">
        <v>24.81</v>
      </c>
      <c r="D366" s="16" t="n">
        <v>23.3</v>
      </c>
      <c r="E366" s="17" t="n">
        <v>24.36</v>
      </c>
      <c r="F366" s="18" t="n">
        <v>21957200</v>
      </c>
      <c r="G366" s="13" t="n">
        <v>12.13</v>
      </c>
      <c r="I366" s="0" t="n">
        <f aca="false">D366 - C365</f>
        <v>0.75</v>
      </c>
      <c r="J366" s="0" t="n">
        <f aca="false">D365 - C366</f>
        <v>-3.81</v>
      </c>
      <c r="K366" s="0" t="str">
        <f aca="false">IF(OR(I366&gt;0, J366&gt;0), IF(I366 &gt; 0, "B", "S"), "NA")</f>
        <v>B</v>
      </c>
      <c r="L366" s="26" t="n">
        <f aca="false">IF(OR(K365="B", K365 = "S"), IF(K365 = "B", E366 - B366, B366 - E366), 0)</f>
        <v>0</v>
      </c>
    </row>
    <row collapsed="false" customFormat="false" customHeight="false" hidden="false" ht="13.3" outlineLevel="0" r="367">
      <c r="A367" s="20" t="n">
        <v>37085</v>
      </c>
      <c r="B367" s="14" t="n">
        <v>24.13</v>
      </c>
      <c r="C367" s="15" t="n">
        <v>25.01</v>
      </c>
      <c r="D367" s="16" t="n">
        <v>23.84</v>
      </c>
      <c r="E367" s="17" t="n">
        <v>24.85</v>
      </c>
      <c r="F367" s="18" t="n">
        <v>16240800</v>
      </c>
      <c r="G367" s="13" t="n">
        <v>12.37</v>
      </c>
      <c r="I367" s="0" t="n">
        <f aca="false">D367 - C366</f>
        <v>-0.969999999999999</v>
      </c>
      <c r="J367" s="0" t="n">
        <f aca="false">D366 - C367</f>
        <v>-1.71</v>
      </c>
      <c r="K367" s="0" t="str">
        <f aca="false">IF(OR(I367&gt;0, J367&gt;0), IF(I367 &gt; 0, "B", "S"), "NA")</f>
        <v>NA</v>
      </c>
      <c r="L367" s="26" t="n">
        <f aca="false">IF(OR(K366="B", K366 = "S"), IF(K366 = "B", E367 - B367, B367 - E367), 0)</f>
        <v>0.720000000000002</v>
      </c>
    </row>
    <row collapsed="false" customFormat="false" customHeight="false" hidden="false" ht="13.3" outlineLevel="0" r="368">
      <c r="A368" s="20" t="n">
        <v>37088</v>
      </c>
      <c r="B368" s="14" t="n">
        <v>24.88</v>
      </c>
      <c r="C368" s="15" t="n">
        <v>25.1</v>
      </c>
      <c r="D368" s="16" t="n">
        <v>23.91</v>
      </c>
      <c r="E368" s="17" t="n">
        <v>23.96</v>
      </c>
      <c r="F368" s="18" t="n">
        <v>9952400</v>
      </c>
      <c r="G368" s="13" t="n">
        <v>11.93</v>
      </c>
      <c r="I368" s="0" t="n">
        <f aca="false">D368 - C367</f>
        <v>-1.1</v>
      </c>
      <c r="J368" s="0" t="n">
        <f aca="false">D367 - C368</f>
        <v>-1.26</v>
      </c>
      <c r="K368" s="0" t="str">
        <f aca="false">IF(OR(I368&gt;0, J368&gt;0), IF(I368 &gt; 0, "B", "S"), "NA")</f>
        <v>NA</v>
      </c>
      <c r="L368" s="26" t="n">
        <f aca="false">IF(OR(K367="B", K367 = "S"), IF(K367 = "B", E368 - B368, B368 - E368), 0)</f>
        <v>0</v>
      </c>
    </row>
    <row collapsed="false" customFormat="false" customHeight="false" hidden="false" ht="13.3" outlineLevel="0" r="369">
      <c r="A369" s="20" t="n">
        <v>37089</v>
      </c>
      <c r="B369" s="14" t="n">
        <v>23.98</v>
      </c>
      <c r="C369" s="15" t="n">
        <v>25.22</v>
      </c>
      <c r="D369" s="16" t="n">
        <v>23.01</v>
      </c>
      <c r="E369" s="17" t="n">
        <v>25.1</v>
      </c>
      <c r="F369" s="18" t="n">
        <v>23136800</v>
      </c>
      <c r="G369" s="13" t="n">
        <v>12.5</v>
      </c>
      <c r="I369" s="0" t="n">
        <f aca="false">D369 - C368</f>
        <v>-2.09</v>
      </c>
      <c r="J369" s="0" t="n">
        <f aca="false">D368 - C369</f>
        <v>-1.31</v>
      </c>
      <c r="K369" s="0" t="str">
        <f aca="false">IF(OR(I369&gt;0, J369&gt;0), IF(I369 &gt; 0, "B", "S"), "NA")</f>
        <v>NA</v>
      </c>
      <c r="L369" s="26" t="n">
        <f aca="false">IF(OR(K368="B", K368 = "S"), IF(K368 = "B", E369 - B369, B369 - E369), 0)</f>
        <v>0</v>
      </c>
    </row>
    <row collapsed="false" customFormat="false" customHeight="false" hidden="false" ht="13.3" outlineLevel="0" r="370">
      <c r="A370" s="20" t="n">
        <v>37090</v>
      </c>
      <c r="B370" s="14" t="n">
        <v>21.78</v>
      </c>
      <c r="C370" s="15" t="n">
        <v>22.78</v>
      </c>
      <c r="D370" s="16" t="n">
        <v>20.42</v>
      </c>
      <c r="E370" s="17" t="n">
        <v>20.79</v>
      </c>
      <c r="F370" s="18" t="n">
        <v>40607600</v>
      </c>
      <c r="G370" s="13" t="n">
        <v>10.35</v>
      </c>
      <c r="I370" s="0" t="n">
        <f aca="false">D370 - C369</f>
        <v>-4.8</v>
      </c>
      <c r="J370" s="0" t="n">
        <f aca="false">D369 - C370</f>
        <v>0.23</v>
      </c>
      <c r="K370" s="0" t="str">
        <f aca="false">IF(OR(I370&gt;0, J370&gt;0), IF(I370 &gt; 0, "B", "S"), "NA")</f>
        <v>S</v>
      </c>
      <c r="L370" s="26" t="n">
        <f aca="false">IF(OR(K369="B", K369 = "S"), IF(K369 = "B", E370 - B370, B370 - E370), 0)</f>
        <v>0</v>
      </c>
    </row>
    <row collapsed="false" customFormat="false" customHeight="false" hidden="false" ht="13.3" outlineLevel="0" r="371">
      <c r="A371" s="20" t="n">
        <v>37091</v>
      </c>
      <c r="B371" s="14" t="n">
        <v>21.23</v>
      </c>
      <c r="C371" s="15" t="n">
        <v>21.42</v>
      </c>
      <c r="D371" s="16" t="n">
        <v>19.75</v>
      </c>
      <c r="E371" s="17" t="n">
        <v>19.96</v>
      </c>
      <c r="F371" s="18" t="n">
        <v>30755000</v>
      </c>
      <c r="G371" s="13" t="n">
        <v>9.94</v>
      </c>
      <c r="I371" s="0" t="n">
        <f aca="false">D371 - C370</f>
        <v>-3.03</v>
      </c>
      <c r="J371" s="0" t="n">
        <f aca="false">D370 - C371</f>
        <v>-1</v>
      </c>
      <c r="K371" s="0" t="str">
        <f aca="false">IF(OR(I371&gt;0, J371&gt;0), IF(I371 &gt; 0, "B", "S"), "NA")</f>
        <v>NA</v>
      </c>
      <c r="L371" s="26" t="n">
        <f aca="false">IF(OR(K370="B", K370 = "S"), IF(K370 = "B", E371 - B371, B371 - E371), 0)</f>
        <v>1.27</v>
      </c>
    </row>
    <row collapsed="false" customFormat="false" customHeight="false" hidden="false" ht="13.3" outlineLevel="0" r="372">
      <c r="A372" s="20" t="n">
        <v>37092</v>
      </c>
      <c r="B372" s="14" t="n">
        <v>19.7</v>
      </c>
      <c r="C372" s="15" t="n">
        <v>20.06</v>
      </c>
      <c r="D372" s="16" t="n">
        <v>19.49</v>
      </c>
      <c r="E372" s="17" t="n">
        <v>19.98</v>
      </c>
      <c r="F372" s="18" t="n">
        <v>15878000</v>
      </c>
      <c r="G372" s="13" t="n">
        <v>9.95</v>
      </c>
      <c r="I372" s="0" t="n">
        <f aca="false">D372 - C371</f>
        <v>-1.93</v>
      </c>
      <c r="J372" s="0" t="n">
        <f aca="false">D371 - C372</f>
        <v>-0.309999999999999</v>
      </c>
      <c r="K372" s="0" t="str">
        <f aca="false">IF(OR(I372&gt;0, J372&gt;0), IF(I372 &gt; 0, "B", "S"), "NA")</f>
        <v>NA</v>
      </c>
      <c r="L372" s="26" t="n">
        <f aca="false">IF(OR(K371="B", K371 = "S"), IF(K371 = "B", E372 - B372, B372 - E372), 0)</f>
        <v>0</v>
      </c>
    </row>
    <row collapsed="false" customFormat="false" customHeight="false" hidden="false" ht="13.3" outlineLevel="0" r="373">
      <c r="A373" s="20" t="n">
        <v>37095</v>
      </c>
      <c r="B373" s="14" t="n">
        <v>20.09</v>
      </c>
      <c r="C373" s="15" t="n">
        <v>20.5</v>
      </c>
      <c r="D373" s="16" t="n">
        <v>19.51</v>
      </c>
      <c r="E373" s="17" t="n">
        <v>19.54</v>
      </c>
      <c r="F373" s="18" t="n">
        <v>8620000</v>
      </c>
      <c r="G373" s="13" t="n">
        <v>9.73</v>
      </c>
      <c r="I373" s="0" t="n">
        <f aca="false">D373 - C372</f>
        <v>-0.549999999999997</v>
      </c>
      <c r="J373" s="0" t="n">
        <f aca="false">D372 - C373</f>
        <v>-1.01</v>
      </c>
      <c r="K373" s="0" t="str">
        <f aca="false">IF(OR(I373&gt;0, J373&gt;0), IF(I373 &gt; 0, "B", "S"), "NA")</f>
        <v>NA</v>
      </c>
      <c r="L373" s="26" t="n">
        <f aca="false">IF(OR(K372="B", K372 = "S"), IF(K372 = "B", E373 - B373, B373 - E373), 0)</f>
        <v>0</v>
      </c>
    </row>
    <row collapsed="false" customFormat="false" customHeight="false" hidden="false" ht="13.3" outlineLevel="0" r="374">
      <c r="A374" s="20" t="n">
        <v>37096</v>
      </c>
      <c r="B374" s="14" t="n">
        <v>19.39</v>
      </c>
      <c r="C374" s="15" t="n">
        <v>19.92</v>
      </c>
      <c r="D374" s="16" t="n">
        <v>18.73</v>
      </c>
      <c r="E374" s="17" t="n">
        <v>19.09</v>
      </c>
      <c r="F374" s="18" t="n">
        <v>12442000</v>
      </c>
      <c r="G374" s="13" t="n">
        <v>9.5</v>
      </c>
      <c r="I374" s="0" t="n">
        <f aca="false">D374 - C373</f>
        <v>-1.77</v>
      </c>
      <c r="J374" s="0" t="n">
        <f aca="false">D373 - C374</f>
        <v>-0.41</v>
      </c>
      <c r="K374" s="0" t="str">
        <f aca="false">IF(OR(I374&gt;0, J374&gt;0), IF(I374 &gt; 0, "B", "S"), "NA")</f>
        <v>NA</v>
      </c>
      <c r="L374" s="26" t="n">
        <f aca="false">IF(OR(K373="B", K373 = "S"), IF(K373 = "B", E374 - B374, B374 - E374), 0)</f>
        <v>0</v>
      </c>
    </row>
    <row collapsed="false" customFormat="false" customHeight="false" hidden="false" ht="13.3" outlineLevel="0" r="375">
      <c r="A375" s="20" t="n">
        <v>37097</v>
      </c>
      <c r="B375" s="14" t="n">
        <v>19.12</v>
      </c>
      <c r="C375" s="15" t="n">
        <v>19.3</v>
      </c>
      <c r="D375" s="16" t="n">
        <v>17.97</v>
      </c>
      <c r="E375" s="17" t="n">
        <v>18.47</v>
      </c>
      <c r="F375" s="18" t="n">
        <v>15852800</v>
      </c>
      <c r="G375" s="13" t="n">
        <v>9.2</v>
      </c>
      <c r="I375" s="0" t="n">
        <f aca="false">D375 - C374</f>
        <v>-1.95</v>
      </c>
      <c r="J375" s="0" t="n">
        <f aca="false">D374 - C375</f>
        <v>-0.57</v>
      </c>
      <c r="K375" s="0" t="str">
        <f aca="false">IF(OR(I375&gt;0, J375&gt;0), IF(I375 &gt; 0, "B", "S"), "NA")</f>
        <v>NA</v>
      </c>
      <c r="L375" s="26" t="n">
        <f aca="false">IF(OR(K374="B", K374 = "S"), IF(K374 = "B", E375 - B375, B375 - E375), 0)</f>
        <v>0</v>
      </c>
    </row>
    <row collapsed="false" customFormat="false" customHeight="false" hidden="false" ht="13.3" outlineLevel="0" r="376">
      <c r="A376" s="20" t="n">
        <v>37098</v>
      </c>
      <c r="B376" s="14" t="n">
        <v>18.48</v>
      </c>
      <c r="C376" s="15" t="n">
        <v>18.8</v>
      </c>
      <c r="D376" s="16" t="n">
        <v>17.85</v>
      </c>
      <c r="E376" s="17" t="n">
        <v>18.59</v>
      </c>
      <c r="F376" s="18" t="n">
        <v>13183600</v>
      </c>
      <c r="G376" s="13" t="n">
        <v>9.26</v>
      </c>
      <c r="I376" s="0" t="n">
        <f aca="false">D376 - C375</f>
        <v>-1.45</v>
      </c>
      <c r="J376" s="0" t="n">
        <f aca="false">D375 - C376</f>
        <v>-0.830000000000002</v>
      </c>
      <c r="K376" s="0" t="str">
        <f aca="false">IF(OR(I376&gt;0, J376&gt;0), IF(I376 &gt; 0, "B", "S"), "NA")</f>
        <v>NA</v>
      </c>
      <c r="L376" s="26" t="n">
        <f aca="false">IF(OR(K375="B", K375 = "S"), IF(K375 = "B", E376 - B376, B376 - E376), 0)</f>
        <v>0</v>
      </c>
    </row>
    <row collapsed="false" customFormat="false" customHeight="false" hidden="false" ht="13.3" outlineLevel="0" r="377">
      <c r="A377" s="20" t="n">
        <v>37099</v>
      </c>
      <c r="B377" s="14" t="n">
        <v>18.75</v>
      </c>
      <c r="C377" s="15" t="n">
        <v>19.25</v>
      </c>
      <c r="D377" s="16" t="n">
        <v>18.5</v>
      </c>
      <c r="E377" s="17" t="n">
        <v>18.96</v>
      </c>
      <c r="F377" s="18" t="n">
        <v>11933400</v>
      </c>
      <c r="G377" s="13" t="n">
        <v>9.44</v>
      </c>
      <c r="I377" s="0" t="n">
        <f aca="false">D377 - C376</f>
        <v>-0.300000000000001</v>
      </c>
      <c r="J377" s="0" t="n">
        <f aca="false">D376 - C377</f>
        <v>-1.4</v>
      </c>
      <c r="K377" s="0" t="str">
        <f aca="false">IF(OR(I377&gt;0, J377&gt;0), IF(I377 &gt; 0, "B", "S"), "NA")</f>
        <v>NA</v>
      </c>
      <c r="L377" s="26" t="n">
        <f aca="false">IF(OR(K376="B", K376 = "S"), IF(K376 = "B", E377 - B377, B377 - E377), 0)</f>
        <v>0</v>
      </c>
    </row>
    <row collapsed="false" customFormat="false" customHeight="false" hidden="false" ht="13.3" outlineLevel="0" r="378">
      <c r="A378" s="20" t="n">
        <v>37102</v>
      </c>
      <c r="B378" s="14" t="n">
        <v>19.12</v>
      </c>
      <c r="C378" s="15" t="n">
        <v>19.36</v>
      </c>
      <c r="D378" s="16" t="n">
        <v>18.51</v>
      </c>
      <c r="E378" s="17" t="n">
        <v>18.93</v>
      </c>
      <c r="F378" s="18" t="n">
        <v>8691400</v>
      </c>
      <c r="G378" s="13" t="n">
        <v>9.42</v>
      </c>
      <c r="I378" s="0" t="n">
        <f aca="false">D378 - C377</f>
        <v>-0.739999999999998</v>
      </c>
      <c r="J378" s="0" t="n">
        <f aca="false">D377 - C378</f>
        <v>-0.859999999999999</v>
      </c>
      <c r="K378" s="0" t="str">
        <f aca="false">IF(OR(I378&gt;0, J378&gt;0), IF(I378 &gt; 0, "B", "S"), "NA")</f>
        <v>NA</v>
      </c>
      <c r="L378" s="26" t="n">
        <f aca="false">IF(OR(K377="B", K377 = "S"), IF(K377 = "B", E378 - B378, B378 - E378), 0)</f>
        <v>0</v>
      </c>
    </row>
    <row collapsed="false" customFormat="false" customHeight="false" hidden="false" ht="13.3" outlineLevel="0" r="379">
      <c r="A379" s="20" t="n">
        <v>37103</v>
      </c>
      <c r="B379" s="14" t="n">
        <v>19.27</v>
      </c>
      <c r="C379" s="15" t="n">
        <v>19.42</v>
      </c>
      <c r="D379" s="16" t="n">
        <v>18.51</v>
      </c>
      <c r="E379" s="17" t="n">
        <v>18.79</v>
      </c>
      <c r="F379" s="18" t="n">
        <v>8393800</v>
      </c>
      <c r="G379" s="13" t="n">
        <v>9.35</v>
      </c>
      <c r="I379" s="0" t="n">
        <f aca="false">D379 - C378</f>
        <v>-0.849999999999998</v>
      </c>
      <c r="J379" s="0" t="n">
        <f aca="false">D378 - C379</f>
        <v>-0.91</v>
      </c>
      <c r="K379" s="0" t="str">
        <f aca="false">IF(OR(I379&gt;0, J379&gt;0), IF(I379 &gt; 0, "B", "S"), "NA")</f>
        <v>NA</v>
      </c>
      <c r="L379" s="26" t="n">
        <f aca="false">IF(OR(K378="B", K378 = "S"), IF(K378 = "B", E379 - B379, B379 - E379), 0)</f>
        <v>0</v>
      </c>
    </row>
    <row collapsed="false" customFormat="false" customHeight="false" hidden="false" ht="13.3" outlineLevel="0" r="380">
      <c r="A380" s="20" t="n">
        <v>37104</v>
      </c>
      <c r="B380" s="14" t="n">
        <v>19.01</v>
      </c>
      <c r="C380" s="15" t="n">
        <v>19.78</v>
      </c>
      <c r="D380" s="16" t="n">
        <v>18.95</v>
      </c>
      <c r="E380" s="17" t="n">
        <v>19.06</v>
      </c>
      <c r="F380" s="18" t="n">
        <v>10862000</v>
      </c>
      <c r="G380" s="13" t="n">
        <v>9.49</v>
      </c>
      <c r="I380" s="0" t="n">
        <f aca="false">D380 - C379</f>
        <v>-0.470000000000002</v>
      </c>
      <c r="J380" s="0" t="n">
        <f aca="false">D379 - C380</f>
        <v>-1.27</v>
      </c>
      <c r="K380" s="0" t="str">
        <f aca="false">IF(OR(I380&gt;0, J380&gt;0), IF(I380 &gt; 0, "B", "S"), "NA")</f>
        <v>NA</v>
      </c>
      <c r="L380" s="26" t="n">
        <f aca="false">IF(OR(K379="B", K379 = "S"), IF(K379 = "B", E380 - B380, B380 - E380), 0)</f>
        <v>0</v>
      </c>
    </row>
    <row collapsed="false" customFormat="false" customHeight="false" hidden="false" ht="13.3" outlineLevel="0" r="381">
      <c r="A381" s="20" t="n">
        <v>37105</v>
      </c>
      <c r="B381" s="14" t="n">
        <v>19.65</v>
      </c>
      <c r="C381" s="15" t="n">
        <v>19.87</v>
      </c>
      <c r="D381" s="16" t="n">
        <v>19.26</v>
      </c>
      <c r="E381" s="17" t="n">
        <v>19.82</v>
      </c>
      <c r="F381" s="18" t="n">
        <v>9003200</v>
      </c>
      <c r="G381" s="13" t="n">
        <v>9.87</v>
      </c>
      <c r="I381" s="0" t="n">
        <f aca="false">D381 - C380</f>
        <v>-0.52</v>
      </c>
      <c r="J381" s="0" t="n">
        <f aca="false">D380 - C381</f>
        <v>-0.920000000000002</v>
      </c>
      <c r="K381" s="0" t="str">
        <f aca="false">IF(OR(I381&gt;0, J381&gt;0), IF(I381 &gt; 0, "B", "S"), "NA")</f>
        <v>NA</v>
      </c>
      <c r="L381" s="26" t="n">
        <f aca="false">IF(OR(K380="B", K380 = "S"), IF(K380 = "B", E381 - B381, B381 - E381), 0)</f>
        <v>0</v>
      </c>
    </row>
    <row collapsed="false" customFormat="false" customHeight="false" hidden="false" ht="13.3" outlineLevel="0" r="382">
      <c r="A382" s="20" t="n">
        <v>37106</v>
      </c>
      <c r="B382" s="14" t="n">
        <v>19.89</v>
      </c>
      <c r="C382" s="15" t="n">
        <v>19.9</v>
      </c>
      <c r="D382" s="16" t="n">
        <v>19</v>
      </c>
      <c r="E382" s="17" t="n">
        <v>19.5</v>
      </c>
      <c r="F382" s="18" t="n">
        <v>6644800</v>
      </c>
      <c r="G382" s="13" t="n">
        <v>9.71</v>
      </c>
      <c r="I382" s="0" t="n">
        <f aca="false">D382 - C381</f>
        <v>-0.870000000000001</v>
      </c>
      <c r="J382" s="0" t="n">
        <f aca="false">D381 - C382</f>
        <v>-0.639999999999997</v>
      </c>
      <c r="K382" s="0" t="str">
        <f aca="false">IF(OR(I382&gt;0, J382&gt;0), IF(I382 &gt; 0, "B", "S"), "NA")</f>
        <v>NA</v>
      </c>
      <c r="L382" s="26" t="n">
        <f aca="false">IF(OR(K381="B", K381 = "S"), IF(K381 = "B", E382 - B382, B382 - E382), 0)</f>
        <v>0</v>
      </c>
    </row>
    <row collapsed="false" customFormat="false" customHeight="false" hidden="false" ht="13.3" outlineLevel="0" r="383">
      <c r="A383" s="20" t="n">
        <v>37109</v>
      </c>
      <c r="B383" s="14" t="n">
        <v>19.04</v>
      </c>
      <c r="C383" s="15" t="n">
        <v>19.66</v>
      </c>
      <c r="D383" s="16" t="n">
        <v>19</v>
      </c>
      <c r="E383" s="17" t="n">
        <v>19.13</v>
      </c>
      <c r="F383" s="18" t="n">
        <v>3559000</v>
      </c>
      <c r="G383" s="13" t="n">
        <v>9.52</v>
      </c>
      <c r="I383" s="0" t="n">
        <f aca="false">D383 - C382</f>
        <v>-0.899999999999999</v>
      </c>
      <c r="J383" s="0" t="n">
        <f aca="false">D382 - C383</f>
        <v>-0.66</v>
      </c>
      <c r="K383" s="0" t="str">
        <f aca="false">IF(OR(I383&gt;0, J383&gt;0), IF(I383 &gt; 0, "B", "S"), "NA")</f>
        <v>NA</v>
      </c>
      <c r="L383" s="26" t="n">
        <f aca="false">IF(OR(K382="B", K382 = "S"), IF(K382 = "B", E383 - B383, B383 - E383), 0)</f>
        <v>0</v>
      </c>
    </row>
    <row collapsed="false" customFormat="false" customHeight="false" hidden="false" ht="13.3" outlineLevel="0" r="384">
      <c r="A384" s="20" t="n">
        <v>37110</v>
      </c>
      <c r="B384" s="14" t="n">
        <v>19.33</v>
      </c>
      <c r="C384" s="15" t="n">
        <v>19.67</v>
      </c>
      <c r="D384" s="16" t="n">
        <v>18.98</v>
      </c>
      <c r="E384" s="17" t="n">
        <v>19.25</v>
      </c>
      <c r="F384" s="18" t="n">
        <v>6019600</v>
      </c>
      <c r="G384" s="13" t="n">
        <v>9.58</v>
      </c>
      <c r="I384" s="0" t="n">
        <f aca="false">D384 - C383</f>
        <v>-0.68</v>
      </c>
      <c r="J384" s="0" t="n">
        <f aca="false">D383 - C384</f>
        <v>-0.670000000000002</v>
      </c>
      <c r="K384" s="0" t="str">
        <f aca="false">IF(OR(I384&gt;0, J384&gt;0), IF(I384 &gt; 0, "B", "S"), "NA")</f>
        <v>NA</v>
      </c>
      <c r="L384" s="26" t="n">
        <f aca="false">IF(OR(K383="B", K383 = "S"), IF(K383 = "B", E384 - B384, B384 - E384), 0)</f>
        <v>0</v>
      </c>
    </row>
    <row collapsed="false" customFormat="false" customHeight="false" hidden="false" ht="13.3" outlineLevel="0" r="385">
      <c r="A385" s="20" t="n">
        <v>37111</v>
      </c>
      <c r="B385" s="14" t="n">
        <v>19.26</v>
      </c>
      <c r="C385" s="15" t="n">
        <v>19.7</v>
      </c>
      <c r="D385" s="16" t="n">
        <v>18.54</v>
      </c>
      <c r="E385" s="17" t="n">
        <v>18.9</v>
      </c>
      <c r="F385" s="18" t="n">
        <v>9863200</v>
      </c>
      <c r="G385" s="13" t="n">
        <v>9.41</v>
      </c>
      <c r="I385" s="0" t="n">
        <f aca="false">D385 - C384</f>
        <v>-1.13</v>
      </c>
      <c r="J385" s="0" t="n">
        <f aca="false">D384 - C385</f>
        <v>-0.719999999999999</v>
      </c>
      <c r="K385" s="0" t="str">
        <f aca="false">IF(OR(I385&gt;0, J385&gt;0), IF(I385 &gt; 0, "B", "S"), "NA")</f>
        <v>NA</v>
      </c>
      <c r="L385" s="26" t="n">
        <f aca="false">IF(OR(K384="B", K384 = "S"), IF(K384 = "B", E385 - B385, B385 - E385), 0)</f>
        <v>0</v>
      </c>
    </row>
    <row collapsed="false" customFormat="false" customHeight="false" hidden="false" ht="13.3" outlineLevel="0" r="386">
      <c r="A386" s="20" t="n">
        <v>37112</v>
      </c>
      <c r="B386" s="14" t="n">
        <v>18.96</v>
      </c>
      <c r="C386" s="15" t="n">
        <v>19.15</v>
      </c>
      <c r="D386" s="16" t="n">
        <v>18.72</v>
      </c>
      <c r="E386" s="17" t="n">
        <v>19.05</v>
      </c>
      <c r="F386" s="18" t="n">
        <v>7166600</v>
      </c>
      <c r="G386" s="13" t="n">
        <v>9.48</v>
      </c>
      <c r="I386" s="0" t="n">
        <f aca="false">D386 - C385</f>
        <v>-0.98</v>
      </c>
      <c r="J386" s="0" t="n">
        <f aca="false">D385 - C386</f>
        <v>-0.609999999999999</v>
      </c>
      <c r="K386" s="0" t="str">
        <f aca="false">IF(OR(I386&gt;0, J386&gt;0), IF(I386 &gt; 0, "B", "S"), "NA")</f>
        <v>NA</v>
      </c>
      <c r="L386" s="26" t="n">
        <f aca="false">IF(OR(K385="B", K385 = "S"), IF(K385 = "B", E386 - B386, B386 - E386), 0)</f>
        <v>0</v>
      </c>
    </row>
    <row collapsed="false" customFormat="false" customHeight="false" hidden="false" ht="13.3" outlineLevel="0" r="387">
      <c r="A387" s="20" t="n">
        <v>37113</v>
      </c>
      <c r="B387" s="14" t="n">
        <v>19.04</v>
      </c>
      <c r="C387" s="15" t="n">
        <v>19.32</v>
      </c>
      <c r="D387" s="16" t="n">
        <v>18.59</v>
      </c>
      <c r="E387" s="17" t="n">
        <v>19.02</v>
      </c>
      <c r="F387" s="18" t="n">
        <v>6677200</v>
      </c>
      <c r="G387" s="13" t="n">
        <v>9.47</v>
      </c>
      <c r="I387" s="0" t="n">
        <f aca="false">D387 - C386</f>
        <v>-0.559999999999999</v>
      </c>
      <c r="J387" s="0" t="n">
        <f aca="false">D386 - C387</f>
        <v>-0.600000000000001</v>
      </c>
      <c r="K387" s="0" t="str">
        <f aca="false">IF(OR(I387&gt;0, J387&gt;0), IF(I387 &gt; 0, "B", "S"), "NA")</f>
        <v>NA</v>
      </c>
      <c r="L387" s="26" t="n">
        <f aca="false">IF(OR(K386="B", K386 = "S"), IF(K386 = "B", E387 - B387, B387 - E387), 0)</f>
        <v>0</v>
      </c>
    </row>
    <row collapsed="false" customFormat="false" customHeight="false" hidden="false" ht="13.3" outlineLevel="0" r="388">
      <c r="A388" s="20" t="n">
        <v>37116</v>
      </c>
      <c r="B388" s="14" t="n">
        <v>19.1</v>
      </c>
      <c r="C388" s="15" t="n">
        <v>19.33</v>
      </c>
      <c r="D388" s="16" t="n">
        <v>18.76</v>
      </c>
      <c r="E388" s="17" t="n">
        <v>19.09</v>
      </c>
      <c r="F388" s="18" t="n">
        <v>5285600</v>
      </c>
      <c r="G388" s="13" t="n">
        <v>9.5</v>
      </c>
      <c r="I388" s="0" t="n">
        <f aca="false">D388 - C387</f>
        <v>-0.559999999999999</v>
      </c>
      <c r="J388" s="0" t="n">
        <f aca="false">D387 - C388</f>
        <v>-0.739999999999998</v>
      </c>
      <c r="K388" s="0" t="str">
        <f aca="false">IF(OR(I388&gt;0, J388&gt;0), IF(I388 &gt; 0, "B", "S"), "NA")</f>
        <v>NA</v>
      </c>
      <c r="L388" s="26" t="n">
        <f aca="false">IF(OR(K387="B", K387 = "S"), IF(K387 = "B", E388 - B388, B388 - E388), 0)</f>
        <v>0</v>
      </c>
    </row>
    <row collapsed="false" customFormat="false" customHeight="false" hidden="false" ht="13.3" outlineLevel="0" r="389">
      <c r="A389" s="20" t="n">
        <v>37117</v>
      </c>
      <c r="B389" s="14" t="n">
        <v>19.2</v>
      </c>
      <c r="C389" s="15" t="n">
        <v>19.36</v>
      </c>
      <c r="D389" s="16" t="n">
        <v>18.67</v>
      </c>
      <c r="E389" s="17" t="n">
        <v>18.73</v>
      </c>
      <c r="F389" s="18" t="n">
        <v>8176800</v>
      </c>
      <c r="G389" s="13" t="n">
        <v>9.32</v>
      </c>
      <c r="I389" s="0" t="n">
        <f aca="false">D389 - C388</f>
        <v>-0.659999999999997</v>
      </c>
      <c r="J389" s="0" t="n">
        <f aca="false">D388 - C389</f>
        <v>-0.599999999999998</v>
      </c>
      <c r="K389" s="0" t="str">
        <f aca="false">IF(OR(I389&gt;0, J389&gt;0), IF(I389 &gt; 0, "B", "S"), "NA")</f>
        <v>NA</v>
      </c>
      <c r="L389" s="26" t="n">
        <f aca="false">IF(OR(K388="B", K388 = "S"), IF(K388 = "B", E389 - B389, B389 - E389), 0)</f>
        <v>0</v>
      </c>
    </row>
    <row collapsed="false" customFormat="false" customHeight="false" hidden="false" ht="13.3" outlineLevel="0" r="390">
      <c r="A390" s="20" t="n">
        <v>37118</v>
      </c>
      <c r="B390" s="14" t="n">
        <v>18.76</v>
      </c>
      <c r="C390" s="15" t="n">
        <v>18.94</v>
      </c>
      <c r="D390" s="16" t="n">
        <v>18.2</v>
      </c>
      <c r="E390" s="17" t="n">
        <v>18.44</v>
      </c>
      <c r="F390" s="18" t="n">
        <v>10331400</v>
      </c>
      <c r="G390" s="13" t="n">
        <v>9.18</v>
      </c>
      <c r="I390" s="0" t="n">
        <f aca="false">D390 - C389</f>
        <v>-1.16</v>
      </c>
      <c r="J390" s="0" t="n">
        <f aca="false">D389 - C390</f>
        <v>-0.27</v>
      </c>
      <c r="K390" s="0" t="str">
        <f aca="false">IF(OR(I390&gt;0, J390&gt;0), IF(I390 &gt; 0, "B", "S"), "NA")</f>
        <v>NA</v>
      </c>
      <c r="L390" s="26" t="n">
        <f aca="false">IF(OR(K389="B", K389 = "S"), IF(K389 = "B", E390 - B390, B390 - E390), 0)</f>
        <v>0</v>
      </c>
    </row>
    <row collapsed="false" customFormat="false" customHeight="false" hidden="false" ht="13.3" outlineLevel="0" r="391">
      <c r="A391" s="20" t="n">
        <v>37119</v>
      </c>
      <c r="B391" s="14" t="n">
        <v>18.27</v>
      </c>
      <c r="C391" s="15" t="n">
        <v>18.75</v>
      </c>
      <c r="D391" s="16" t="n">
        <v>17.97</v>
      </c>
      <c r="E391" s="17" t="n">
        <v>18.65</v>
      </c>
      <c r="F391" s="18" t="n">
        <v>10289000</v>
      </c>
      <c r="G391" s="13" t="n">
        <v>9.29</v>
      </c>
      <c r="I391" s="0" t="n">
        <f aca="false">D391 - C390</f>
        <v>-0.970000000000002</v>
      </c>
      <c r="J391" s="0" t="n">
        <f aca="false">D390 - C391</f>
        <v>-0.550000000000001</v>
      </c>
      <c r="K391" s="0" t="str">
        <f aca="false">IF(OR(I391&gt;0, J391&gt;0), IF(I391 &gt; 0, "B", "S"), "NA")</f>
        <v>NA</v>
      </c>
      <c r="L391" s="26" t="n">
        <f aca="false">IF(OR(K390="B", K390 = "S"), IF(K390 = "B", E391 - B391, B391 - E391), 0)</f>
        <v>0</v>
      </c>
    </row>
    <row collapsed="false" customFormat="false" customHeight="false" hidden="false" ht="13.3" outlineLevel="0" r="392">
      <c r="A392" s="20" t="n">
        <v>37120</v>
      </c>
      <c r="B392" s="14" t="n">
        <v>18</v>
      </c>
      <c r="C392" s="15" t="n">
        <v>18.45</v>
      </c>
      <c r="D392" s="16" t="n">
        <v>17.99</v>
      </c>
      <c r="E392" s="17" t="n">
        <v>18.07</v>
      </c>
      <c r="F392" s="18" t="n">
        <v>7443800</v>
      </c>
      <c r="G392" s="13" t="n">
        <v>9</v>
      </c>
      <c r="I392" s="0" t="n">
        <f aca="false">D392 - C391</f>
        <v>-0.760000000000002</v>
      </c>
      <c r="J392" s="0" t="n">
        <f aca="false">D391 - C392</f>
        <v>-0.48</v>
      </c>
      <c r="K392" s="0" t="str">
        <f aca="false">IF(OR(I392&gt;0, J392&gt;0), IF(I392 &gt; 0, "B", "S"), "NA")</f>
        <v>NA</v>
      </c>
      <c r="L392" s="26" t="n">
        <f aca="false">IF(OR(K391="B", K391 = "S"), IF(K391 = "B", E392 - B392, B392 - E392), 0)</f>
        <v>0</v>
      </c>
    </row>
    <row collapsed="false" customFormat="false" customHeight="false" hidden="false" ht="13.3" outlineLevel="0" r="393">
      <c r="A393" s="20" t="n">
        <v>37123</v>
      </c>
      <c r="B393" s="14" t="n">
        <v>18.14</v>
      </c>
      <c r="C393" s="15" t="n">
        <v>18.23</v>
      </c>
      <c r="D393" s="16" t="n">
        <v>17.81</v>
      </c>
      <c r="E393" s="17" t="n">
        <v>18.12</v>
      </c>
      <c r="F393" s="18" t="n">
        <v>9010800</v>
      </c>
      <c r="G393" s="13" t="n">
        <v>9.02</v>
      </c>
      <c r="I393" s="0" t="n">
        <f aca="false">D393 - C392</f>
        <v>-0.640000000000001</v>
      </c>
      <c r="J393" s="0" t="n">
        <f aca="false">D392 - C393</f>
        <v>-0.240000000000002</v>
      </c>
      <c r="K393" s="0" t="str">
        <f aca="false">IF(OR(I393&gt;0, J393&gt;0), IF(I393 &gt; 0, "B", "S"), "NA")</f>
        <v>NA</v>
      </c>
      <c r="L393" s="26" t="n">
        <f aca="false">IF(OR(K392="B", K392 = "S"), IF(K392 = "B", E393 - B393, B393 - E393), 0)</f>
        <v>0</v>
      </c>
    </row>
    <row collapsed="false" customFormat="false" customHeight="false" hidden="false" ht="13.3" outlineLevel="0" r="394">
      <c r="A394" s="20" t="n">
        <v>37124</v>
      </c>
      <c r="B394" s="14" t="n">
        <v>18.14</v>
      </c>
      <c r="C394" s="15" t="n">
        <v>18.14</v>
      </c>
      <c r="D394" s="16" t="n">
        <v>17.7</v>
      </c>
      <c r="E394" s="17" t="n">
        <v>17.92</v>
      </c>
      <c r="F394" s="18" t="n">
        <v>6632200</v>
      </c>
      <c r="G394" s="13" t="n">
        <v>8.92</v>
      </c>
      <c r="I394" s="0" t="n">
        <f aca="false">D394 - C393</f>
        <v>-0.530000000000001</v>
      </c>
      <c r="J394" s="0" t="n">
        <f aca="false">D393 - C394</f>
        <v>-0.330000000000002</v>
      </c>
      <c r="K394" s="0" t="str">
        <f aca="false">IF(OR(I394&gt;0, J394&gt;0), IF(I394 &gt; 0, "B", "S"), "NA")</f>
        <v>NA</v>
      </c>
      <c r="L394" s="26" t="n">
        <f aca="false">IF(OR(K393="B", K393 = "S"), IF(K393 = "B", E394 - B394, B394 - E394), 0)</f>
        <v>0</v>
      </c>
    </row>
    <row collapsed="false" customFormat="false" customHeight="false" hidden="false" ht="13.3" outlineLevel="0" r="395">
      <c r="A395" s="20" t="n">
        <v>37125</v>
      </c>
      <c r="B395" s="14" t="n">
        <v>17.94</v>
      </c>
      <c r="C395" s="15" t="n">
        <v>18.25</v>
      </c>
      <c r="D395" s="16" t="n">
        <v>17.61</v>
      </c>
      <c r="E395" s="17" t="n">
        <v>18.21</v>
      </c>
      <c r="F395" s="18" t="n">
        <v>6213400</v>
      </c>
      <c r="G395" s="13" t="n">
        <v>9.07</v>
      </c>
      <c r="I395" s="0" t="n">
        <f aca="false">D395 - C394</f>
        <v>-0.530000000000001</v>
      </c>
      <c r="J395" s="0" t="n">
        <f aca="false">D394 - C395</f>
        <v>-0.550000000000001</v>
      </c>
      <c r="K395" s="0" t="str">
        <f aca="false">IF(OR(I395&gt;0, J395&gt;0), IF(I395 &gt; 0, "B", "S"), "NA")</f>
        <v>NA</v>
      </c>
      <c r="L395" s="26" t="n">
        <f aca="false">IF(OR(K394="B", K394 = "S"), IF(K394 = "B", E395 - B395, B395 - E395), 0)</f>
        <v>0</v>
      </c>
    </row>
    <row collapsed="false" customFormat="false" customHeight="false" hidden="false" ht="13.3" outlineLevel="0" r="396">
      <c r="A396" s="20" t="n">
        <v>37126</v>
      </c>
      <c r="B396" s="14" t="n">
        <v>18.2</v>
      </c>
      <c r="C396" s="15" t="n">
        <v>18.34</v>
      </c>
      <c r="D396" s="16" t="n">
        <v>17.58</v>
      </c>
      <c r="E396" s="17" t="n">
        <v>17.81</v>
      </c>
      <c r="F396" s="18" t="n">
        <v>7752800</v>
      </c>
      <c r="G396" s="13" t="n">
        <v>8.87</v>
      </c>
      <c r="I396" s="0" t="n">
        <f aca="false">D396 - C395</f>
        <v>-0.670000000000002</v>
      </c>
      <c r="J396" s="0" t="n">
        <f aca="false">D395 - C396</f>
        <v>-0.73</v>
      </c>
      <c r="K396" s="0" t="str">
        <f aca="false">IF(OR(I396&gt;0, J396&gt;0), IF(I396 &gt; 0, "B", "S"), "NA")</f>
        <v>NA</v>
      </c>
      <c r="L396" s="26" t="n">
        <f aca="false">IF(OR(K395="B", K395 = "S"), IF(K395 = "B", E396 - B396, B396 - E396), 0)</f>
        <v>0</v>
      </c>
    </row>
    <row collapsed="false" customFormat="false" customHeight="false" hidden="false" ht="13.3" outlineLevel="0" r="397">
      <c r="A397" s="20" t="n">
        <v>37127</v>
      </c>
      <c r="B397" s="14" t="n">
        <v>18</v>
      </c>
      <c r="C397" s="15" t="n">
        <v>18.62</v>
      </c>
      <c r="D397" s="16" t="n">
        <v>17.65</v>
      </c>
      <c r="E397" s="17" t="n">
        <v>18.57</v>
      </c>
      <c r="F397" s="18" t="n">
        <v>10369000</v>
      </c>
      <c r="G397" s="13" t="n">
        <v>9.25</v>
      </c>
      <c r="I397" s="0" t="n">
        <f aca="false">D397 - C396</f>
        <v>-0.690000000000001</v>
      </c>
      <c r="J397" s="0" t="n">
        <f aca="false">D396 - C397</f>
        <v>-1.04</v>
      </c>
      <c r="K397" s="0" t="str">
        <f aca="false">IF(OR(I397&gt;0, J397&gt;0), IF(I397 &gt; 0, "B", "S"), "NA")</f>
        <v>NA</v>
      </c>
      <c r="L397" s="26" t="n">
        <f aca="false">IF(OR(K396="B", K396 = "S"), IF(K396 = "B", E397 - B397, B397 - E397), 0)</f>
        <v>0</v>
      </c>
    </row>
    <row collapsed="false" customFormat="false" customHeight="false" hidden="false" ht="13.3" outlineLevel="0" r="398">
      <c r="A398" s="20" t="n">
        <v>37130</v>
      </c>
      <c r="B398" s="14" t="n">
        <v>18.6</v>
      </c>
      <c r="C398" s="15" t="n">
        <v>19.3</v>
      </c>
      <c r="D398" s="16" t="n">
        <v>18.16</v>
      </c>
      <c r="E398" s="17" t="n">
        <v>18.92</v>
      </c>
      <c r="F398" s="18" t="n">
        <v>6273000</v>
      </c>
      <c r="G398" s="13" t="n">
        <v>9.42</v>
      </c>
      <c r="I398" s="0" t="n">
        <f aca="false">D398 - C397</f>
        <v>-0.460000000000001</v>
      </c>
      <c r="J398" s="0" t="n">
        <f aca="false">D397 - C398</f>
        <v>-1.65</v>
      </c>
      <c r="K398" s="0" t="str">
        <f aca="false">IF(OR(I398&gt;0, J398&gt;0), IF(I398 &gt; 0, "B", "S"), "NA")</f>
        <v>NA</v>
      </c>
      <c r="L398" s="26" t="n">
        <f aca="false">IF(OR(K397="B", K397 = "S"), IF(K397 = "B", E398 - B398, B398 - E398), 0)</f>
        <v>0</v>
      </c>
    </row>
    <row collapsed="false" customFormat="false" customHeight="false" hidden="false" ht="13.3" outlineLevel="0" r="399">
      <c r="A399" s="20" t="n">
        <v>37131</v>
      </c>
      <c r="B399" s="14" t="n">
        <v>18.9</v>
      </c>
      <c r="C399" s="15" t="n">
        <v>19.14</v>
      </c>
      <c r="D399" s="16" t="n">
        <v>18.4</v>
      </c>
      <c r="E399" s="17" t="n">
        <v>18.4</v>
      </c>
      <c r="F399" s="18" t="n">
        <v>6133400</v>
      </c>
      <c r="G399" s="13" t="n">
        <v>9.16</v>
      </c>
      <c r="I399" s="0" t="n">
        <f aca="false">D399 - C398</f>
        <v>-0.900000000000002</v>
      </c>
      <c r="J399" s="0" t="n">
        <f aca="false">D398 - C399</f>
        <v>-0.98</v>
      </c>
      <c r="K399" s="0" t="str">
        <f aca="false">IF(OR(I399&gt;0, J399&gt;0), IF(I399 &gt; 0, "B", "S"), "NA")</f>
        <v>NA</v>
      </c>
      <c r="L399" s="26" t="n">
        <f aca="false">IF(OR(K398="B", K398 = "S"), IF(K398 = "B", E399 - B399, B399 - E399), 0)</f>
        <v>0</v>
      </c>
    </row>
    <row collapsed="false" customFormat="false" customHeight="false" hidden="false" ht="13.3" outlineLevel="0" r="400">
      <c r="A400" s="20" t="n">
        <v>37132</v>
      </c>
      <c r="B400" s="14" t="n">
        <v>18.44</v>
      </c>
      <c r="C400" s="15" t="n">
        <v>18.83</v>
      </c>
      <c r="D400" s="16" t="n">
        <v>17.83</v>
      </c>
      <c r="E400" s="17" t="n">
        <v>17.83</v>
      </c>
      <c r="F400" s="18" t="n">
        <v>8570400</v>
      </c>
      <c r="G400" s="13" t="n">
        <v>8.88</v>
      </c>
      <c r="I400" s="0" t="n">
        <f aca="false">D400 - C399</f>
        <v>-1.31</v>
      </c>
      <c r="J400" s="0" t="n">
        <f aca="false">D399 - C400</f>
        <v>-0.43</v>
      </c>
      <c r="K400" s="0" t="str">
        <f aca="false">IF(OR(I400&gt;0, J400&gt;0), IF(I400 &gt; 0, "B", "S"), "NA")</f>
        <v>NA</v>
      </c>
      <c r="L400" s="26" t="n">
        <f aca="false">IF(OR(K399="B", K399 = "S"), IF(K399 = "B", E400 - B400, B400 - E400), 0)</f>
        <v>0</v>
      </c>
    </row>
    <row collapsed="false" customFormat="false" customHeight="false" hidden="false" ht="13.3" outlineLevel="0" r="401">
      <c r="A401" s="20" t="n">
        <v>37133</v>
      </c>
      <c r="B401" s="14" t="n">
        <v>17.74</v>
      </c>
      <c r="C401" s="15" t="n">
        <v>18.18</v>
      </c>
      <c r="D401" s="16" t="n">
        <v>17.28</v>
      </c>
      <c r="E401" s="17" t="n">
        <v>17.83</v>
      </c>
      <c r="F401" s="18" t="n">
        <v>13167600</v>
      </c>
      <c r="G401" s="13" t="n">
        <v>8.88</v>
      </c>
      <c r="I401" s="0" t="n">
        <f aca="false">D401 - C400</f>
        <v>-1.55</v>
      </c>
      <c r="J401" s="0" t="n">
        <f aca="false">D400 - C401</f>
        <v>-0.350000000000001</v>
      </c>
      <c r="K401" s="0" t="str">
        <f aca="false">IF(OR(I401&gt;0, J401&gt;0), IF(I401 &gt; 0, "B", "S"), "NA")</f>
        <v>NA</v>
      </c>
      <c r="L401" s="26" t="n">
        <f aca="false">IF(OR(K400="B", K400 = "S"), IF(K400 = "B", E401 - B401, B401 - E401), 0)</f>
        <v>0</v>
      </c>
    </row>
    <row collapsed="false" customFormat="false" customHeight="false" hidden="false" ht="13.3" outlineLevel="0" r="402">
      <c r="A402" s="20" t="n">
        <v>37134</v>
      </c>
      <c r="B402" s="14" t="n">
        <v>17.73</v>
      </c>
      <c r="C402" s="15" t="n">
        <v>18.6</v>
      </c>
      <c r="D402" s="16" t="n">
        <v>17.65</v>
      </c>
      <c r="E402" s="17" t="n">
        <v>18.55</v>
      </c>
      <c r="F402" s="18" t="n">
        <v>7746600</v>
      </c>
      <c r="G402" s="13" t="n">
        <v>9.24</v>
      </c>
      <c r="I402" s="0" t="n">
        <f aca="false">D402 - C401</f>
        <v>-0.530000000000001</v>
      </c>
      <c r="J402" s="0" t="n">
        <f aca="false">D401 - C402</f>
        <v>-1.32</v>
      </c>
      <c r="K402" s="0" t="str">
        <f aca="false">IF(OR(I402&gt;0, J402&gt;0), IF(I402 &gt; 0, "B", "S"), "NA")</f>
        <v>NA</v>
      </c>
      <c r="L402" s="26" t="n">
        <f aca="false">IF(OR(K401="B", K401 = "S"), IF(K401 = "B", E402 - B402, B402 - E402), 0)</f>
        <v>0</v>
      </c>
    </row>
    <row collapsed="false" customFormat="false" customHeight="false" hidden="false" ht="13.3" outlineLevel="0" r="403">
      <c r="A403" s="20" t="n">
        <v>37138</v>
      </c>
      <c r="B403" s="14" t="n">
        <v>18.5</v>
      </c>
      <c r="C403" s="15" t="n">
        <v>19.08</v>
      </c>
      <c r="D403" s="16" t="n">
        <v>18.18</v>
      </c>
      <c r="E403" s="17" t="n">
        <v>18.25</v>
      </c>
      <c r="F403" s="18" t="n">
        <v>12436200</v>
      </c>
      <c r="G403" s="13" t="n">
        <v>9.09</v>
      </c>
      <c r="I403" s="0" t="n">
        <f aca="false">D403 - C402</f>
        <v>-0.420000000000002</v>
      </c>
      <c r="J403" s="0" t="n">
        <f aca="false">D402 - C403</f>
        <v>-1.43</v>
      </c>
      <c r="K403" s="0" t="str">
        <f aca="false">IF(OR(I403&gt;0, J403&gt;0), IF(I403 &gt; 0, "B", "S"), "NA")</f>
        <v>NA</v>
      </c>
      <c r="L403" s="26" t="n">
        <f aca="false">IF(OR(K402="B", K402 = "S"), IF(K402 = "B", E403 - B403, B403 - E403), 0)</f>
        <v>0</v>
      </c>
    </row>
    <row collapsed="false" customFormat="false" customHeight="false" hidden="false" ht="13.3" outlineLevel="0" r="404">
      <c r="A404" s="20" t="n">
        <v>37139</v>
      </c>
      <c r="B404" s="14" t="n">
        <v>18.24</v>
      </c>
      <c r="C404" s="15" t="n">
        <v>18.95</v>
      </c>
      <c r="D404" s="16" t="n">
        <v>18.12</v>
      </c>
      <c r="E404" s="17" t="n">
        <v>18.55</v>
      </c>
      <c r="F404" s="18" t="n">
        <v>12859200</v>
      </c>
      <c r="G404" s="13" t="n">
        <v>9.24</v>
      </c>
      <c r="I404" s="0" t="n">
        <f aca="false">D404 - C403</f>
        <v>-0.959999999999997</v>
      </c>
      <c r="J404" s="0" t="n">
        <f aca="false">D403 - C404</f>
        <v>-0.77</v>
      </c>
      <c r="K404" s="0" t="str">
        <f aca="false">IF(OR(I404&gt;0, J404&gt;0), IF(I404 &gt; 0, "B", "S"), "NA")</f>
        <v>NA</v>
      </c>
      <c r="L404" s="26" t="n">
        <f aca="false">IF(OR(K403="B", K403 = "S"), IF(K403 = "B", E404 - B404, B404 - E404), 0)</f>
        <v>0</v>
      </c>
    </row>
    <row collapsed="false" customFormat="false" customHeight="false" hidden="false" ht="13.3" outlineLevel="0" r="405">
      <c r="A405" s="20" t="n">
        <v>37140</v>
      </c>
      <c r="B405" s="14" t="n">
        <v>18.4</v>
      </c>
      <c r="C405" s="15" t="n">
        <v>18.93</v>
      </c>
      <c r="D405" s="16" t="n">
        <v>17.65</v>
      </c>
      <c r="E405" s="17" t="n">
        <v>17.72</v>
      </c>
      <c r="F405" s="18" t="n">
        <v>10084600</v>
      </c>
      <c r="G405" s="13" t="n">
        <v>8.82</v>
      </c>
      <c r="I405" s="0" t="n">
        <f aca="false">D405 - C404</f>
        <v>-1.3</v>
      </c>
      <c r="J405" s="0" t="n">
        <f aca="false">D404 - C405</f>
        <v>-0.809999999999999</v>
      </c>
      <c r="K405" s="0" t="str">
        <f aca="false">IF(OR(I405&gt;0, J405&gt;0), IF(I405 &gt; 0, "B", "S"), "NA")</f>
        <v>NA</v>
      </c>
      <c r="L405" s="26" t="n">
        <f aca="false">IF(OR(K404="B", K404 = "S"), IF(K404 = "B", E405 - B405, B405 - E405), 0)</f>
        <v>0</v>
      </c>
    </row>
    <row collapsed="false" customFormat="false" customHeight="false" hidden="false" ht="13.3" outlineLevel="0" r="406">
      <c r="A406" s="20" t="n">
        <v>37141</v>
      </c>
      <c r="B406" s="14" t="n">
        <v>17.5</v>
      </c>
      <c r="C406" s="15" t="n">
        <v>18.1</v>
      </c>
      <c r="D406" s="16" t="n">
        <v>17.2</v>
      </c>
      <c r="E406" s="17" t="n">
        <v>17.28</v>
      </c>
      <c r="F406" s="18" t="n">
        <v>8636800</v>
      </c>
      <c r="G406" s="13" t="n">
        <v>8.6</v>
      </c>
      <c r="I406" s="0" t="n">
        <f aca="false">D406 - C405</f>
        <v>-1.73</v>
      </c>
      <c r="J406" s="0" t="n">
        <f aca="false">D405 - C406</f>
        <v>-0.450000000000003</v>
      </c>
      <c r="K406" s="0" t="str">
        <f aca="false">IF(OR(I406&gt;0, J406&gt;0), IF(I406 &gt; 0, "B", "S"), "NA")</f>
        <v>NA</v>
      </c>
      <c r="L406" s="26" t="n">
        <f aca="false">IF(OR(K405="B", K405 = "S"), IF(K405 = "B", E406 - B406, B406 - E406), 0)</f>
        <v>0</v>
      </c>
    </row>
    <row collapsed="false" customFormat="false" customHeight="false" hidden="false" ht="13.3" outlineLevel="0" r="407">
      <c r="A407" s="20" t="n">
        <v>37144</v>
      </c>
      <c r="B407" s="14" t="n">
        <v>17</v>
      </c>
      <c r="C407" s="15" t="n">
        <v>17.5</v>
      </c>
      <c r="D407" s="16" t="n">
        <v>16.92</v>
      </c>
      <c r="E407" s="17" t="n">
        <v>17.37</v>
      </c>
      <c r="F407" s="18" t="n">
        <v>11030200</v>
      </c>
      <c r="G407" s="13" t="n">
        <v>8.65</v>
      </c>
      <c r="I407" s="0" t="n">
        <f aca="false">D407 - C406</f>
        <v>-1.18</v>
      </c>
      <c r="J407" s="0" t="n">
        <f aca="false">D406 - C407</f>
        <v>-0.300000000000001</v>
      </c>
      <c r="K407" s="0" t="str">
        <f aca="false">IF(OR(I407&gt;0, J407&gt;0), IF(I407 &gt; 0, "B", "S"), "NA")</f>
        <v>NA</v>
      </c>
      <c r="L407" s="26" t="n">
        <f aca="false">IF(OR(K406="B", K406 = "S"), IF(K406 = "B", E407 - B407, B407 - E407), 0)</f>
        <v>0</v>
      </c>
    </row>
    <row collapsed="false" customFormat="false" customHeight="false" hidden="false" ht="13.3" outlineLevel="0" r="408">
      <c r="A408" s="20" t="n">
        <v>37151</v>
      </c>
      <c r="B408" s="14" t="n">
        <v>16</v>
      </c>
      <c r="C408" s="15" t="n">
        <v>17.07</v>
      </c>
      <c r="D408" s="16" t="n">
        <v>15.73</v>
      </c>
      <c r="E408" s="17" t="n">
        <v>16.99</v>
      </c>
      <c r="F408" s="18" t="n">
        <v>16357400</v>
      </c>
      <c r="G408" s="13" t="n">
        <v>8.46</v>
      </c>
      <c r="I408" s="0" t="n">
        <f aca="false">D408 - C407</f>
        <v>-1.77</v>
      </c>
      <c r="J408" s="0" t="n">
        <f aca="false">D407 - C408</f>
        <v>-0.149999999999999</v>
      </c>
      <c r="K408" s="0" t="str">
        <f aca="false">IF(OR(I408&gt;0, J408&gt;0), IF(I408 &gt; 0, "B", "S"), "NA")</f>
        <v>NA</v>
      </c>
      <c r="L408" s="26" t="n">
        <f aca="false">IF(OR(K407="B", K407 = "S"), IF(K407 = "B", E408 - B408, B408 - E408), 0)</f>
        <v>0</v>
      </c>
    </row>
    <row collapsed="false" customFormat="false" customHeight="false" hidden="false" ht="13.3" outlineLevel="0" r="409">
      <c r="A409" s="20" t="n">
        <v>37152</v>
      </c>
      <c r="B409" s="14" t="n">
        <v>16.9</v>
      </c>
      <c r="C409" s="15" t="n">
        <v>17.72</v>
      </c>
      <c r="D409" s="16" t="n">
        <v>16.17</v>
      </c>
      <c r="E409" s="17" t="n">
        <v>16.28</v>
      </c>
      <c r="F409" s="18" t="n">
        <v>11682200</v>
      </c>
      <c r="G409" s="13" t="n">
        <v>8.11</v>
      </c>
      <c r="I409" s="0" t="n">
        <f aca="false">D409 - C408</f>
        <v>-0.899999999999999</v>
      </c>
      <c r="J409" s="0" t="n">
        <f aca="false">D408 - C409</f>
        <v>-1.99</v>
      </c>
      <c r="K409" s="0" t="str">
        <f aca="false">IF(OR(I409&gt;0, J409&gt;0), IF(I409 &gt; 0, "B", "S"), "NA")</f>
        <v>NA</v>
      </c>
      <c r="L409" s="26" t="n">
        <f aca="false">IF(OR(K408="B", K408 = "S"), IF(K408 = "B", E409 - B409, B409 - E409), 0)</f>
        <v>0</v>
      </c>
    </row>
    <row collapsed="false" customFormat="false" customHeight="false" hidden="false" ht="13.3" outlineLevel="0" r="410">
      <c r="A410" s="20" t="n">
        <v>37153</v>
      </c>
      <c r="B410" s="14" t="n">
        <v>16.5</v>
      </c>
      <c r="C410" s="15" t="n">
        <v>17.1</v>
      </c>
      <c r="D410" s="16" t="n">
        <v>15.6</v>
      </c>
      <c r="E410" s="17" t="n">
        <v>17.02</v>
      </c>
      <c r="F410" s="18" t="n">
        <v>13332800</v>
      </c>
      <c r="G410" s="13" t="n">
        <v>8.47</v>
      </c>
      <c r="I410" s="0" t="n">
        <f aca="false">D410 - C409</f>
        <v>-2.12</v>
      </c>
      <c r="J410" s="0" t="n">
        <f aca="false">D409 - C410</f>
        <v>-0.93</v>
      </c>
      <c r="K410" s="0" t="str">
        <f aca="false">IF(OR(I410&gt;0, J410&gt;0), IF(I410 &gt; 0, "B", "S"), "NA")</f>
        <v>NA</v>
      </c>
      <c r="L410" s="26" t="n">
        <f aca="false">IF(OR(K409="B", K409 = "S"), IF(K409 = "B", E410 - B410, B410 - E410), 0)</f>
        <v>0</v>
      </c>
    </row>
    <row collapsed="false" customFormat="false" customHeight="false" hidden="false" ht="13.3" outlineLevel="0" r="411">
      <c r="A411" s="20" t="n">
        <v>37154</v>
      </c>
      <c r="B411" s="14" t="n">
        <v>16.29</v>
      </c>
      <c r="C411" s="15" t="n">
        <v>16.95</v>
      </c>
      <c r="D411" s="16" t="n">
        <v>15.5</v>
      </c>
      <c r="E411" s="17" t="n">
        <v>15.68</v>
      </c>
      <c r="F411" s="18" t="n">
        <v>14684800</v>
      </c>
      <c r="G411" s="13" t="n">
        <v>7.81</v>
      </c>
      <c r="I411" s="0" t="n">
        <f aca="false">D411 - C410</f>
        <v>-1.6</v>
      </c>
      <c r="J411" s="0" t="n">
        <f aca="false">D410 - C411</f>
        <v>-1.35</v>
      </c>
      <c r="K411" s="0" t="str">
        <f aca="false">IF(OR(I411&gt;0, J411&gt;0), IF(I411 &gt; 0, "B", "S"), "NA")</f>
        <v>NA</v>
      </c>
      <c r="L411" s="26" t="n">
        <f aca="false">IF(OR(K410="B", K410 = "S"), IF(K410 = "B", E411 - B411, B411 - E411), 0)</f>
        <v>0</v>
      </c>
    </row>
    <row collapsed="false" customFormat="false" customHeight="false" hidden="false" ht="13.3" outlineLevel="0" r="412">
      <c r="A412" s="20" t="n">
        <v>37155</v>
      </c>
      <c r="B412" s="14" t="n">
        <v>14.8</v>
      </c>
      <c r="C412" s="15" t="n">
        <v>16.25</v>
      </c>
      <c r="D412" s="16" t="n">
        <v>14.68</v>
      </c>
      <c r="E412" s="17" t="n">
        <v>15.73</v>
      </c>
      <c r="F412" s="18" t="n">
        <v>20375600</v>
      </c>
      <c r="G412" s="13" t="n">
        <v>7.83</v>
      </c>
      <c r="I412" s="0" t="n">
        <f aca="false">D412 - C411</f>
        <v>-2.27</v>
      </c>
      <c r="J412" s="0" t="n">
        <f aca="false">D411 - C412</f>
        <v>-0.75</v>
      </c>
      <c r="K412" s="0" t="str">
        <f aca="false">IF(OR(I412&gt;0, J412&gt;0), IF(I412 &gt; 0, "B", "S"), "NA")</f>
        <v>NA</v>
      </c>
      <c r="L412" s="26" t="n">
        <f aca="false">IF(OR(K411="B", K411 = "S"), IF(K411 = "B", E412 - B412, B412 - E412), 0)</f>
        <v>0</v>
      </c>
    </row>
    <row collapsed="false" customFormat="false" customHeight="false" hidden="false" ht="13.3" outlineLevel="0" r="413">
      <c r="A413" s="20" t="n">
        <v>37158</v>
      </c>
      <c r="B413" s="14" t="n">
        <v>16.11</v>
      </c>
      <c r="C413" s="15" t="n">
        <v>16.84</v>
      </c>
      <c r="D413" s="16" t="n">
        <v>15.95</v>
      </c>
      <c r="E413" s="17" t="n">
        <v>16.45</v>
      </c>
      <c r="F413" s="18" t="n">
        <v>10519200</v>
      </c>
      <c r="G413" s="13" t="n">
        <v>8.19</v>
      </c>
      <c r="I413" s="0" t="n">
        <f aca="false">D413 - C412</f>
        <v>-0.300000000000001</v>
      </c>
      <c r="J413" s="0" t="n">
        <f aca="false">D412 - C413</f>
        <v>-2.16</v>
      </c>
      <c r="K413" s="0" t="str">
        <f aca="false">IF(OR(I413&gt;0, J413&gt;0), IF(I413 &gt; 0, "B", "S"), "NA")</f>
        <v>NA</v>
      </c>
      <c r="L413" s="26" t="n">
        <f aca="false">IF(OR(K412="B", K412 = "S"), IF(K412 = "B", E413 - B413, B413 - E413), 0)</f>
        <v>0</v>
      </c>
    </row>
    <row collapsed="false" customFormat="false" customHeight="false" hidden="false" ht="13.3" outlineLevel="0" r="414">
      <c r="A414" s="20" t="n">
        <v>37159</v>
      </c>
      <c r="B414" s="14" t="n">
        <v>16.14</v>
      </c>
      <c r="C414" s="15" t="n">
        <v>16.22</v>
      </c>
      <c r="D414" s="16" t="n">
        <v>15.35</v>
      </c>
      <c r="E414" s="17" t="n">
        <v>15.54</v>
      </c>
      <c r="F414" s="18" t="n">
        <v>13371600</v>
      </c>
      <c r="G414" s="13" t="n">
        <v>7.74</v>
      </c>
      <c r="I414" s="0" t="n">
        <f aca="false">D414 - C413</f>
        <v>-1.49</v>
      </c>
      <c r="J414" s="0" t="n">
        <f aca="false">D413 - C414</f>
        <v>-0.27</v>
      </c>
      <c r="K414" s="0" t="str">
        <f aca="false">IF(OR(I414&gt;0, J414&gt;0), IF(I414 &gt; 0, "B", "S"), "NA")</f>
        <v>NA</v>
      </c>
      <c r="L414" s="26" t="n">
        <f aca="false">IF(OR(K413="B", K413 = "S"), IF(K413 = "B", E414 - B414, B414 - E414), 0)</f>
        <v>0</v>
      </c>
    </row>
    <row collapsed="false" customFormat="false" customHeight="false" hidden="false" ht="13.3" outlineLevel="0" r="415">
      <c r="A415" s="20" t="n">
        <v>37160</v>
      </c>
      <c r="B415" s="14" t="n">
        <v>15.81</v>
      </c>
      <c r="C415" s="15" t="n">
        <v>15.89</v>
      </c>
      <c r="D415" s="16" t="n">
        <v>14.93</v>
      </c>
      <c r="E415" s="17" t="n">
        <v>15.15</v>
      </c>
      <c r="F415" s="18" t="n">
        <v>17635600</v>
      </c>
      <c r="G415" s="13" t="n">
        <v>7.54</v>
      </c>
      <c r="I415" s="0" t="n">
        <f aca="false">D415 - C414</f>
        <v>-1.29</v>
      </c>
      <c r="J415" s="0" t="n">
        <f aca="false">D414 - C415</f>
        <v>-0.540000000000001</v>
      </c>
      <c r="K415" s="0" t="str">
        <f aca="false">IF(OR(I415&gt;0, J415&gt;0), IF(I415 &gt; 0, "B", "S"), "NA")</f>
        <v>NA</v>
      </c>
      <c r="L415" s="26" t="n">
        <f aca="false">IF(OR(K414="B", K414 = "S"), IF(K414 = "B", E415 - B415, B415 - E415), 0)</f>
        <v>0</v>
      </c>
    </row>
    <row collapsed="false" customFormat="false" customHeight="false" hidden="false" ht="13.3" outlineLevel="0" r="416">
      <c r="A416" s="20" t="n">
        <v>37161</v>
      </c>
      <c r="B416" s="14" t="n">
        <v>15.25</v>
      </c>
      <c r="C416" s="15" t="n">
        <v>15.75</v>
      </c>
      <c r="D416" s="16" t="n">
        <v>15.2</v>
      </c>
      <c r="E416" s="17" t="n">
        <v>15.51</v>
      </c>
      <c r="F416" s="18" t="n">
        <v>11508600</v>
      </c>
      <c r="G416" s="13" t="n">
        <v>7.72</v>
      </c>
      <c r="I416" s="0" t="n">
        <f aca="false">D416 - C415</f>
        <v>-0.690000000000001</v>
      </c>
      <c r="J416" s="0" t="n">
        <f aca="false">D415 - C416</f>
        <v>-0.82</v>
      </c>
      <c r="K416" s="0" t="str">
        <f aca="false">IF(OR(I416&gt;0, J416&gt;0), IF(I416 &gt; 0, "B", "S"), "NA")</f>
        <v>NA</v>
      </c>
      <c r="L416" s="26" t="n">
        <f aca="false">IF(OR(K415="B", K415 = "S"), IF(K415 = "B", E416 - B416, B416 - E416), 0)</f>
        <v>0</v>
      </c>
    </row>
    <row collapsed="false" customFormat="false" customHeight="false" hidden="false" ht="13.3" outlineLevel="0" r="417">
      <c r="A417" s="20" t="n">
        <v>37162</v>
      </c>
      <c r="B417" s="14" t="n">
        <v>15.71</v>
      </c>
      <c r="C417" s="15" t="n">
        <v>15.91</v>
      </c>
      <c r="D417" s="16" t="n">
        <v>15.39</v>
      </c>
      <c r="E417" s="17" t="n">
        <v>15.51</v>
      </c>
      <c r="F417" s="18" t="n">
        <v>13039600</v>
      </c>
      <c r="G417" s="13" t="n">
        <v>7.72</v>
      </c>
      <c r="I417" s="0" t="n">
        <f aca="false">D417 - C416</f>
        <v>-0.359999999999999</v>
      </c>
      <c r="J417" s="0" t="n">
        <f aca="false">D416 - C417</f>
        <v>-0.710000000000001</v>
      </c>
      <c r="K417" s="0" t="str">
        <f aca="false">IF(OR(I417&gt;0, J417&gt;0), IF(I417 &gt; 0, "B", "S"), "NA")</f>
        <v>NA</v>
      </c>
      <c r="L417" s="26" t="n">
        <f aca="false">IF(OR(K416="B", K416 = "S"), IF(K416 = "B", E417 - B417, B417 - E417), 0)</f>
        <v>0</v>
      </c>
    </row>
    <row collapsed="false" customFormat="false" customHeight="false" hidden="false" ht="13.3" outlineLevel="0" r="418">
      <c r="A418" s="20" t="n">
        <v>37165</v>
      </c>
      <c r="B418" s="14" t="n">
        <v>15.49</v>
      </c>
      <c r="C418" s="15" t="n">
        <v>15.99</v>
      </c>
      <c r="D418" s="16" t="n">
        <v>15.23</v>
      </c>
      <c r="E418" s="17" t="n">
        <v>15.54</v>
      </c>
      <c r="F418" s="18" t="n">
        <v>7436000</v>
      </c>
      <c r="G418" s="13" t="n">
        <v>7.74</v>
      </c>
      <c r="I418" s="0" t="n">
        <f aca="false">D418 - C417</f>
        <v>-0.68</v>
      </c>
      <c r="J418" s="0" t="n">
        <f aca="false">D417 - C418</f>
        <v>-0.6</v>
      </c>
      <c r="K418" s="0" t="str">
        <f aca="false">IF(OR(I418&gt;0, J418&gt;0), IF(I418 &gt; 0, "B", "S"), "NA")</f>
        <v>NA</v>
      </c>
      <c r="L418" s="26" t="n">
        <f aca="false">IF(OR(K417="B", K417 = "S"), IF(K417 = "B", E418 - B418, B418 - E418), 0)</f>
        <v>0</v>
      </c>
    </row>
    <row collapsed="false" customFormat="false" customHeight="false" hidden="false" ht="13.3" outlineLevel="0" r="419">
      <c r="A419" s="20" t="n">
        <v>37166</v>
      </c>
      <c r="B419" s="14" t="n">
        <v>15.43</v>
      </c>
      <c r="C419" s="15" t="n">
        <v>15.83</v>
      </c>
      <c r="D419" s="16" t="n">
        <v>14.88</v>
      </c>
      <c r="E419" s="17" t="n">
        <v>15.05</v>
      </c>
      <c r="F419" s="18" t="n">
        <v>8424400</v>
      </c>
      <c r="G419" s="13" t="n">
        <v>7.49</v>
      </c>
      <c r="I419" s="0" t="n">
        <f aca="false">D419 - C418</f>
        <v>-1.11</v>
      </c>
      <c r="J419" s="0" t="n">
        <f aca="false">D418 - C419</f>
        <v>-0.6</v>
      </c>
      <c r="K419" s="0" t="str">
        <f aca="false">IF(OR(I419&gt;0, J419&gt;0), IF(I419 &gt; 0, "B", "S"), "NA")</f>
        <v>NA</v>
      </c>
      <c r="L419" s="26" t="n">
        <f aca="false">IF(OR(K418="B", K418 = "S"), IF(K418 = "B", E419 - B419, B419 - E419), 0)</f>
        <v>0</v>
      </c>
    </row>
    <row collapsed="false" customFormat="false" customHeight="false" hidden="false" ht="13.3" outlineLevel="0" r="420">
      <c r="A420" s="20" t="n">
        <v>37167</v>
      </c>
      <c r="B420" s="14" t="n">
        <v>14.95</v>
      </c>
      <c r="C420" s="15" t="n">
        <v>15.36</v>
      </c>
      <c r="D420" s="16" t="n">
        <v>14.83</v>
      </c>
      <c r="E420" s="17" t="n">
        <v>14.98</v>
      </c>
      <c r="F420" s="18" t="n">
        <v>24394400</v>
      </c>
      <c r="G420" s="13" t="n">
        <v>7.46</v>
      </c>
      <c r="I420" s="0" t="n">
        <f aca="false">D420 - C419</f>
        <v>-1</v>
      </c>
      <c r="J420" s="0" t="n">
        <f aca="false">D419 - C420</f>
        <v>-0.479999999999999</v>
      </c>
      <c r="K420" s="0" t="str">
        <f aca="false">IF(OR(I420&gt;0, J420&gt;0), IF(I420 &gt; 0, "B", "S"), "NA")</f>
        <v>NA</v>
      </c>
      <c r="L420" s="26" t="n">
        <f aca="false">IF(OR(K419="B", K419 = "S"), IF(K419 = "B", E420 - B420, B420 - E420), 0)</f>
        <v>0</v>
      </c>
    </row>
    <row collapsed="false" customFormat="false" customHeight="false" hidden="false" ht="13.3" outlineLevel="0" r="421">
      <c r="A421" s="20" t="n">
        <v>37168</v>
      </c>
      <c r="B421" s="14" t="n">
        <v>15.35</v>
      </c>
      <c r="C421" s="15" t="n">
        <v>16.25</v>
      </c>
      <c r="D421" s="16" t="n">
        <v>14.99</v>
      </c>
      <c r="E421" s="17" t="n">
        <v>15.88</v>
      </c>
      <c r="F421" s="18" t="n">
        <v>14325800</v>
      </c>
      <c r="G421" s="13" t="n">
        <v>7.91</v>
      </c>
      <c r="I421" s="0" t="n">
        <f aca="false">D421 - C420</f>
        <v>-0.369999999999999</v>
      </c>
      <c r="J421" s="0" t="n">
        <f aca="false">D420 - C421</f>
        <v>-1.42</v>
      </c>
      <c r="K421" s="0" t="str">
        <f aca="false">IF(OR(I421&gt;0, J421&gt;0), IF(I421 &gt; 0, "B", "S"), "NA")</f>
        <v>NA</v>
      </c>
      <c r="L421" s="26" t="n">
        <f aca="false">IF(OR(K420="B", K420 = "S"), IF(K420 = "B", E421 - B421, B421 - E421), 0)</f>
        <v>0</v>
      </c>
    </row>
    <row collapsed="false" customFormat="false" customHeight="false" hidden="false" ht="13.3" outlineLevel="0" r="422">
      <c r="A422" s="20" t="n">
        <v>37169</v>
      </c>
      <c r="B422" s="14" t="n">
        <v>15.4</v>
      </c>
      <c r="C422" s="15" t="n">
        <v>16.15</v>
      </c>
      <c r="D422" s="16" t="n">
        <v>14.99</v>
      </c>
      <c r="E422" s="17" t="n">
        <v>16.14</v>
      </c>
      <c r="F422" s="18" t="n">
        <v>12238800</v>
      </c>
      <c r="G422" s="13" t="n">
        <v>8.04</v>
      </c>
      <c r="I422" s="0" t="n">
        <f aca="false">D422 - C421</f>
        <v>-1.26</v>
      </c>
      <c r="J422" s="0" t="n">
        <f aca="false">D421 - C422</f>
        <v>-1.16</v>
      </c>
      <c r="K422" s="0" t="str">
        <f aca="false">IF(OR(I422&gt;0, J422&gt;0), IF(I422 &gt; 0, "B", "S"), "NA")</f>
        <v>NA</v>
      </c>
      <c r="L422" s="26" t="n">
        <f aca="false">IF(OR(K421="B", K421 = "S"), IF(K421 = "B", E422 - B422, B422 - E422), 0)</f>
        <v>0</v>
      </c>
    </row>
    <row collapsed="false" customFormat="false" customHeight="false" hidden="false" ht="13.3" outlineLevel="0" r="423">
      <c r="A423" s="20" t="n">
        <v>37172</v>
      </c>
      <c r="B423" s="14" t="n">
        <v>15.57</v>
      </c>
      <c r="C423" s="15" t="n">
        <v>16.35</v>
      </c>
      <c r="D423" s="16" t="n">
        <v>15.5</v>
      </c>
      <c r="E423" s="17" t="n">
        <v>16.2</v>
      </c>
      <c r="F423" s="18" t="n">
        <v>7428000</v>
      </c>
      <c r="G423" s="13" t="n">
        <v>8.07</v>
      </c>
      <c r="I423" s="0" t="n">
        <f aca="false">D423 - C422</f>
        <v>-0.649999999999999</v>
      </c>
      <c r="J423" s="0" t="n">
        <f aca="false">D422 - C423</f>
        <v>-1.36</v>
      </c>
      <c r="K423" s="0" t="str">
        <f aca="false">IF(OR(I423&gt;0, J423&gt;0), IF(I423 &gt; 0, "B", "S"), "NA")</f>
        <v>NA</v>
      </c>
      <c r="L423" s="26" t="n">
        <f aca="false">IF(OR(K422="B", K422 = "S"), IF(K422 = "B", E423 - B423, B423 - E423), 0)</f>
        <v>0</v>
      </c>
    </row>
    <row collapsed="false" customFormat="false" customHeight="false" hidden="false" ht="13.3" outlineLevel="0" r="424">
      <c r="A424" s="20" t="n">
        <v>37173</v>
      </c>
      <c r="B424" s="14" t="n">
        <v>16.05</v>
      </c>
      <c r="C424" s="15" t="n">
        <v>16.2</v>
      </c>
      <c r="D424" s="16" t="n">
        <v>15.63</v>
      </c>
      <c r="E424" s="17" t="n">
        <v>16</v>
      </c>
      <c r="F424" s="18" t="n">
        <v>6215200</v>
      </c>
      <c r="G424" s="13" t="n">
        <v>7.97</v>
      </c>
      <c r="I424" s="0" t="n">
        <f aca="false">D424 - C423</f>
        <v>-0.720000000000001</v>
      </c>
      <c r="J424" s="0" t="n">
        <f aca="false">D423 - C424</f>
        <v>-0.699999999999999</v>
      </c>
      <c r="K424" s="0" t="str">
        <f aca="false">IF(OR(I424&gt;0, J424&gt;0), IF(I424 &gt; 0, "B", "S"), "NA")</f>
        <v>NA</v>
      </c>
      <c r="L424" s="26" t="n">
        <f aca="false">IF(OR(K423="B", K423 = "S"), IF(K423 = "B", E424 - B424, B424 - E424), 0)</f>
        <v>0</v>
      </c>
    </row>
    <row collapsed="false" customFormat="false" customHeight="false" hidden="false" ht="13.3" outlineLevel="0" r="425">
      <c r="A425" s="20" t="n">
        <v>37174</v>
      </c>
      <c r="B425" s="14" t="n">
        <v>16.1</v>
      </c>
      <c r="C425" s="15" t="n">
        <v>16.85</v>
      </c>
      <c r="D425" s="16" t="n">
        <v>15.95</v>
      </c>
      <c r="E425" s="17" t="n">
        <v>16.82</v>
      </c>
      <c r="F425" s="18" t="n">
        <v>10991400</v>
      </c>
      <c r="G425" s="13" t="n">
        <v>8.37</v>
      </c>
      <c r="I425" s="0" t="n">
        <f aca="false">D425 - C424</f>
        <v>-0.25</v>
      </c>
      <c r="J425" s="0" t="n">
        <f aca="false">D424 - C425</f>
        <v>-1.22</v>
      </c>
      <c r="K425" s="0" t="str">
        <f aca="false">IF(OR(I425&gt;0, J425&gt;0), IF(I425 &gt; 0, "B", "S"), "NA")</f>
        <v>NA</v>
      </c>
      <c r="L425" s="26" t="n">
        <f aca="false">IF(OR(K424="B", K424 = "S"), IF(K424 = "B", E425 - B425, B425 - E425), 0)</f>
        <v>0</v>
      </c>
    </row>
    <row collapsed="false" customFormat="false" customHeight="false" hidden="false" ht="13.3" outlineLevel="0" r="426">
      <c r="A426" s="20" t="n">
        <v>37175</v>
      </c>
      <c r="B426" s="14" t="n">
        <v>16.92</v>
      </c>
      <c r="C426" s="15" t="n">
        <v>17.74</v>
      </c>
      <c r="D426" s="16" t="n">
        <v>16.85</v>
      </c>
      <c r="E426" s="17" t="n">
        <v>17.74</v>
      </c>
      <c r="F426" s="18" t="n">
        <v>11934400</v>
      </c>
      <c r="G426" s="13" t="n">
        <v>8.83</v>
      </c>
      <c r="I426" s="0" t="n">
        <f aca="false">D426 - C425</f>
        <v>0</v>
      </c>
      <c r="J426" s="0" t="n">
        <f aca="false">D425 - C426</f>
        <v>-1.79</v>
      </c>
      <c r="K426" s="0" t="str">
        <f aca="false">IF(OR(I426&gt;0, J426&gt;0), IF(I426 &gt; 0, "B", "S"), "NA")</f>
        <v>NA</v>
      </c>
      <c r="L426" s="26" t="n">
        <f aca="false">IF(OR(K425="B", K425 = "S"), IF(K425 = "B", E426 - B426, B426 - E426), 0)</f>
        <v>0</v>
      </c>
    </row>
    <row collapsed="false" customFormat="false" customHeight="false" hidden="false" ht="13.3" outlineLevel="0" r="427">
      <c r="A427" s="20" t="n">
        <v>37176</v>
      </c>
      <c r="B427" s="14" t="n">
        <v>17.31</v>
      </c>
      <c r="C427" s="15" t="n">
        <v>18.08</v>
      </c>
      <c r="D427" s="16" t="n">
        <v>16.86</v>
      </c>
      <c r="E427" s="17" t="n">
        <v>18.01</v>
      </c>
      <c r="F427" s="18" t="n">
        <v>10279000</v>
      </c>
      <c r="G427" s="13" t="n">
        <v>8.97</v>
      </c>
      <c r="I427" s="0" t="n">
        <f aca="false">D427 - C426</f>
        <v>-0.879999999999999</v>
      </c>
      <c r="J427" s="0" t="n">
        <f aca="false">D426 - C427</f>
        <v>-1.23</v>
      </c>
      <c r="K427" s="0" t="str">
        <f aca="false">IF(OR(I427&gt;0, J427&gt;0), IF(I427 &gt; 0, "B", "S"), "NA")</f>
        <v>NA</v>
      </c>
      <c r="L427" s="26" t="n">
        <f aca="false">IF(OR(K426="B", K426 = "S"), IF(K426 = "B", E427 - B427, B427 - E427), 0)</f>
        <v>0</v>
      </c>
    </row>
    <row collapsed="false" customFormat="false" customHeight="false" hidden="false" ht="13.3" outlineLevel="0" r="428">
      <c r="A428" s="20" t="n">
        <v>37179</v>
      </c>
      <c r="B428" s="14" t="n">
        <v>17.95</v>
      </c>
      <c r="C428" s="15" t="n">
        <v>18.38</v>
      </c>
      <c r="D428" s="16" t="n">
        <v>17.95</v>
      </c>
      <c r="E428" s="17" t="n">
        <v>17.99</v>
      </c>
      <c r="F428" s="18" t="n">
        <v>11384000</v>
      </c>
      <c r="G428" s="13" t="n">
        <v>8.96</v>
      </c>
      <c r="I428" s="0" t="n">
        <f aca="false">D428 - C427</f>
        <v>-0.129999999999999</v>
      </c>
      <c r="J428" s="0" t="n">
        <f aca="false">D427 - C428</f>
        <v>-1.52</v>
      </c>
      <c r="K428" s="0" t="str">
        <f aca="false">IF(OR(I428&gt;0, J428&gt;0), IF(I428 &gt; 0, "B", "S"), "NA")</f>
        <v>NA</v>
      </c>
      <c r="L428" s="26" t="n">
        <f aca="false">IF(OR(K427="B", K427 = "S"), IF(K427 = "B", E428 - B428, B428 - E428), 0)</f>
        <v>0</v>
      </c>
    </row>
    <row collapsed="false" customFormat="false" customHeight="false" hidden="false" ht="13.3" outlineLevel="0" r="429">
      <c r="A429" s="20" t="n">
        <v>37180</v>
      </c>
      <c r="B429" s="14" t="n">
        <v>18.09</v>
      </c>
      <c r="C429" s="15" t="n">
        <v>18.2</v>
      </c>
      <c r="D429" s="16" t="n">
        <v>17.77</v>
      </c>
      <c r="E429" s="17" t="n">
        <v>18.01</v>
      </c>
      <c r="F429" s="18" t="n">
        <v>7248200</v>
      </c>
      <c r="G429" s="13" t="n">
        <v>8.97</v>
      </c>
      <c r="I429" s="0" t="n">
        <f aca="false">D429 - C428</f>
        <v>-0.609999999999999</v>
      </c>
      <c r="J429" s="0" t="n">
        <f aca="false">D428 - C429</f>
        <v>-0.25</v>
      </c>
      <c r="K429" s="0" t="str">
        <f aca="false">IF(OR(I429&gt;0, J429&gt;0), IF(I429 &gt; 0, "B", "S"), "NA")</f>
        <v>NA</v>
      </c>
      <c r="L429" s="26" t="n">
        <f aca="false">IF(OR(K428="B", K428 = "S"), IF(K428 = "B", E429 - B429, B429 - E429), 0)</f>
        <v>0</v>
      </c>
    </row>
    <row collapsed="false" customFormat="false" customHeight="false" hidden="false" ht="13.3" outlineLevel="0" r="430">
      <c r="A430" s="20" t="n">
        <v>37181</v>
      </c>
      <c r="B430" s="14" t="n">
        <v>18.34</v>
      </c>
      <c r="C430" s="15" t="n">
        <v>18.41</v>
      </c>
      <c r="D430" s="16" t="n">
        <v>16.96</v>
      </c>
      <c r="E430" s="17" t="n">
        <v>16.99</v>
      </c>
      <c r="F430" s="18" t="n">
        <v>10197800</v>
      </c>
      <c r="G430" s="13" t="n">
        <v>8.46</v>
      </c>
      <c r="I430" s="0" t="n">
        <f aca="false">D430 - C429</f>
        <v>-1.24</v>
      </c>
      <c r="J430" s="0" t="n">
        <f aca="false">D429 - C430</f>
        <v>-0.640000000000001</v>
      </c>
      <c r="K430" s="0" t="str">
        <f aca="false">IF(OR(I430&gt;0, J430&gt;0), IF(I430 &gt; 0, "B", "S"), "NA")</f>
        <v>NA</v>
      </c>
      <c r="L430" s="26" t="n">
        <f aca="false">IF(OR(K429="B", K429 = "S"), IF(K429 = "B", E430 - B430, B430 - E430), 0)</f>
        <v>0</v>
      </c>
    </row>
    <row collapsed="false" customFormat="false" customHeight="false" hidden="false" ht="13.3" outlineLevel="0" r="431">
      <c r="A431" s="20" t="n">
        <v>37182</v>
      </c>
      <c r="B431" s="14" t="n">
        <v>17.29</v>
      </c>
      <c r="C431" s="15" t="n">
        <v>18.23</v>
      </c>
      <c r="D431" s="16" t="n">
        <v>17.29</v>
      </c>
      <c r="E431" s="17" t="n">
        <v>18</v>
      </c>
      <c r="F431" s="18" t="n">
        <v>21877600</v>
      </c>
      <c r="G431" s="13" t="n">
        <v>8.96</v>
      </c>
      <c r="I431" s="0" t="n">
        <f aca="false">D431 - C430</f>
        <v>-1.12</v>
      </c>
      <c r="J431" s="0" t="n">
        <f aca="false">D430 - C431</f>
        <v>-1.27</v>
      </c>
      <c r="K431" s="0" t="str">
        <f aca="false">IF(OR(I431&gt;0, J431&gt;0), IF(I431 &gt; 0, "B", "S"), "NA")</f>
        <v>NA</v>
      </c>
      <c r="L431" s="26" t="n">
        <f aca="false">IF(OR(K430="B", K430 = "S"), IF(K430 = "B", E431 - B431, B431 - E431), 0)</f>
        <v>0</v>
      </c>
    </row>
    <row collapsed="false" customFormat="false" customHeight="false" hidden="false" ht="13.3" outlineLevel="0" r="432">
      <c r="A432" s="20" t="n">
        <v>37183</v>
      </c>
      <c r="B432" s="14" t="n">
        <v>17.94</v>
      </c>
      <c r="C432" s="15" t="n">
        <v>18.4</v>
      </c>
      <c r="D432" s="16" t="n">
        <v>17.88</v>
      </c>
      <c r="E432" s="17" t="n">
        <v>18.3</v>
      </c>
      <c r="F432" s="18" t="n">
        <v>5956800</v>
      </c>
      <c r="G432" s="13" t="n">
        <v>9.11</v>
      </c>
      <c r="I432" s="0" t="n">
        <f aca="false">D432 - C431</f>
        <v>-0.350000000000001</v>
      </c>
      <c r="J432" s="0" t="n">
        <f aca="false">D431 - C432</f>
        <v>-1.11</v>
      </c>
      <c r="K432" s="0" t="str">
        <f aca="false">IF(OR(I432&gt;0, J432&gt;0), IF(I432 &gt; 0, "B", "S"), "NA")</f>
        <v>NA</v>
      </c>
      <c r="L432" s="26" t="n">
        <f aca="false">IF(OR(K431="B", K431 = "S"), IF(K431 = "B", E432 - B432, B432 - E432), 0)</f>
        <v>0</v>
      </c>
    </row>
    <row collapsed="false" customFormat="false" customHeight="false" hidden="false" ht="13.3" outlineLevel="0" r="433">
      <c r="A433" s="20" t="n">
        <v>37186</v>
      </c>
      <c r="B433" s="14" t="n">
        <v>18.21</v>
      </c>
      <c r="C433" s="15" t="n">
        <v>19.07</v>
      </c>
      <c r="D433" s="16" t="n">
        <v>18.09</v>
      </c>
      <c r="E433" s="17" t="n">
        <v>19.02</v>
      </c>
      <c r="F433" s="18" t="n">
        <v>13997800</v>
      </c>
      <c r="G433" s="13" t="n">
        <v>9.47</v>
      </c>
      <c r="I433" s="0" t="n">
        <f aca="false">D433 - C432</f>
        <v>-0.309999999999999</v>
      </c>
      <c r="J433" s="0" t="n">
        <f aca="false">D432 - C433</f>
        <v>-1.19</v>
      </c>
      <c r="K433" s="0" t="str">
        <f aca="false">IF(OR(I433&gt;0, J433&gt;0), IF(I433 &gt; 0, "B", "S"), "NA")</f>
        <v>NA</v>
      </c>
      <c r="L433" s="26" t="n">
        <f aca="false">IF(OR(K432="B", K432 = "S"), IF(K432 = "B", E433 - B433, B433 - E433), 0)</f>
        <v>0</v>
      </c>
    </row>
    <row collapsed="false" customFormat="false" customHeight="false" hidden="false" ht="13.3" outlineLevel="0" r="434">
      <c r="A434" s="20" t="n">
        <v>37187</v>
      </c>
      <c r="B434" s="14" t="n">
        <v>19.12</v>
      </c>
      <c r="C434" s="15" t="n">
        <v>19.42</v>
      </c>
      <c r="D434" s="16" t="n">
        <v>17.87</v>
      </c>
      <c r="E434" s="17" t="n">
        <v>18.14</v>
      </c>
      <c r="F434" s="18" t="n">
        <v>24463600</v>
      </c>
      <c r="G434" s="13" t="n">
        <v>9.03</v>
      </c>
      <c r="I434" s="0" t="n">
        <f aca="false">D434 - C433</f>
        <v>-1.2</v>
      </c>
      <c r="J434" s="0" t="n">
        <f aca="false">D433 - C434</f>
        <v>-1.33</v>
      </c>
      <c r="K434" s="0" t="str">
        <f aca="false">IF(OR(I434&gt;0, J434&gt;0), IF(I434 &gt; 0, "B", "S"), "NA")</f>
        <v>NA</v>
      </c>
      <c r="L434" s="26" t="n">
        <f aca="false">IF(OR(K433="B", K433 = "S"), IF(K433 = "B", E434 - B434, B434 - E434), 0)</f>
        <v>0</v>
      </c>
    </row>
    <row collapsed="false" customFormat="false" customHeight="false" hidden="false" ht="13.3" outlineLevel="0" r="435">
      <c r="A435" s="20" t="n">
        <v>37188</v>
      </c>
      <c r="B435" s="14" t="n">
        <v>18.06</v>
      </c>
      <c r="C435" s="15" t="n">
        <v>19.09</v>
      </c>
      <c r="D435" s="16" t="n">
        <v>17.75</v>
      </c>
      <c r="E435" s="17" t="n">
        <v>18.95</v>
      </c>
      <c r="F435" s="18" t="n">
        <v>13372400</v>
      </c>
      <c r="G435" s="13" t="n">
        <v>9.43</v>
      </c>
      <c r="I435" s="0" t="n">
        <f aca="false">D435 - C434</f>
        <v>-1.67</v>
      </c>
      <c r="J435" s="0" t="n">
        <f aca="false">D434 - C435</f>
        <v>-1.22</v>
      </c>
      <c r="K435" s="0" t="str">
        <f aca="false">IF(OR(I435&gt;0, J435&gt;0), IF(I435 &gt; 0, "B", "S"), "NA")</f>
        <v>NA</v>
      </c>
      <c r="L435" s="26" t="n">
        <f aca="false">IF(OR(K434="B", K434 = "S"), IF(K434 = "B", E435 - B435, B435 - E435), 0)</f>
        <v>0</v>
      </c>
    </row>
    <row collapsed="false" customFormat="false" customHeight="false" hidden="false" ht="13.3" outlineLevel="0" r="436">
      <c r="A436" s="20" t="n">
        <v>37189</v>
      </c>
      <c r="B436" s="14" t="n">
        <v>18.44</v>
      </c>
      <c r="C436" s="15" t="n">
        <v>19.25</v>
      </c>
      <c r="D436" s="16" t="n">
        <v>18.16</v>
      </c>
      <c r="E436" s="17" t="n">
        <v>19.19</v>
      </c>
      <c r="F436" s="18" t="n">
        <v>9105400</v>
      </c>
      <c r="G436" s="13" t="n">
        <v>9.55</v>
      </c>
      <c r="I436" s="0" t="n">
        <f aca="false">D436 - C435</f>
        <v>-0.93</v>
      </c>
      <c r="J436" s="0" t="n">
        <f aca="false">D435 - C436</f>
        <v>-1.5</v>
      </c>
      <c r="K436" s="0" t="str">
        <f aca="false">IF(OR(I436&gt;0, J436&gt;0), IF(I436 &gt; 0, "B", "S"), "NA")</f>
        <v>NA</v>
      </c>
      <c r="L436" s="26" t="n">
        <f aca="false">IF(OR(K435="B", K435 = "S"), IF(K435 = "B", E436 - B436, B436 - E436), 0)</f>
        <v>0</v>
      </c>
    </row>
    <row collapsed="false" customFormat="false" customHeight="false" hidden="false" ht="13.3" outlineLevel="0" r="437">
      <c r="A437" s="20" t="n">
        <v>37190</v>
      </c>
      <c r="B437" s="14" t="n">
        <v>18.86</v>
      </c>
      <c r="C437" s="15" t="n">
        <v>19.25</v>
      </c>
      <c r="D437" s="16" t="n">
        <v>18.62</v>
      </c>
      <c r="E437" s="17" t="n">
        <v>18.67</v>
      </c>
      <c r="F437" s="18" t="n">
        <v>9963000</v>
      </c>
      <c r="G437" s="13" t="n">
        <v>9.3</v>
      </c>
      <c r="I437" s="0" t="n">
        <f aca="false">D437 - C436</f>
        <v>-0.629999999999999</v>
      </c>
      <c r="J437" s="0" t="n">
        <f aca="false">D436 - C437</f>
        <v>-1.09</v>
      </c>
      <c r="K437" s="0" t="str">
        <f aca="false">IF(OR(I437&gt;0, J437&gt;0), IF(I437 &gt; 0, "B", "S"), "NA")</f>
        <v>NA</v>
      </c>
      <c r="L437" s="26" t="n">
        <f aca="false">IF(OR(K436="B", K436 = "S"), IF(K436 = "B", E437 - B437, B437 - E437), 0)</f>
        <v>0</v>
      </c>
    </row>
    <row collapsed="false" customFormat="false" customHeight="false" hidden="false" ht="13.3" outlineLevel="0" r="438">
      <c r="A438" s="20" t="n">
        <v>37193</v>
      </c>
      <c r="B438" s="14" t="n">
        <v>18.57</v>
      </c>
      <c r="C438" s="15" t="n">
        <v>18.67</v>
      </c>
      <c r="D438" s="16" t="n">
        <v>17.6</v>
      </c>
      <c r="E438" s="17" t="n">
        <v>17.63</v>
      </c>
      <c r="F438" s="18" t="n">
        <v>8542200</v>
      </c>
      <c r="G438" s="13" t="n">
        <v>8.78</v>
      </c>
      <c r="I438" s="0" t="n">
        <f aca="false">D438 - C437</f>
        <v>-1.65</v>
      </c>
      <c r="J438" s="0" t="n">
        <f aca="false">D437 - C438</f>
        <v>-0.0500000000000007</v>
      </c>
      <c r="K438" s="0" t="str">
        <f aca="false">IF(OR(I438&gt;0, J438&gt;0), IF(I438 &gt; 0, "B", "S"), "NA")</f>
        <v>NA</v>
      </c>
      <c r="L438" s="26" t="n">
        <f aca="false">IF(OR(K437="B", K437 = "S"), IF(K437 = "B", E438 - B438, B438 - E438), 0)</f>
        <v>0</v>
      </c>
    </row>
    <row collapsed="false" customFormat="false" customHeight="false" hidden="false" ht="13.3" outlineLevel="0" r="439">
      <c r="A439" s="20" t="n">
        <v>37194</v>
      </c>
      <c r="B439" s="14" t="n">
        <v>17.38</v>
      </c>
      <c r="C439" s="15" t="n">
        <v>18</v>
      </c>
      <c r="D439" s="16" t="n">
        <v>17.06</v>
      </c>
      <c r="E439" s="17" t="n">
        <v>17.6</v>
      </c>
      <c r="F439" s="18" t="n">
        <v>9884400</v>
      </c>
      <c r="G439" s="13" t="n">
        <v>8.76</v>
      </c>
      <c r="I439" s="0" t="n">
        <f aca="false">D439 - C438</f>
        <v>-1.61</v>
      </c>
      <c r="J439" s="0" t="n">
        <f aca="false">D438 - C439</f>
        <v>-0.399999999999999</v>
      </c>
      <c r="K439" s="0" t="str">
        <f aca="false">IF(OR(I439&gt;0, J439&gt;0), IF(I439 &gt; 0, "B", "S"), "NA")</f>
        <v>NA</v>
      </c>
      <c r="L439" s="26" t="n">
        <f aca="false">IF(OR(K438="B", K438 = "S"), IF(K438 = "B", E439 - B439, B439 - E439), 0)</f>
        <v>0</v>
      </c>
    </row>
    <row collapsed="false" customFormat="false" customHeight="false" hidden="false" ht="13.3" outlineLevel="0" r="440">
      <c r="A440" s="20" t="n">
        <v>37195</v>
      </c>
      <c r="B440" s="14" t="n">
        <v>17.73</v>
      </c>
      <c r="C440" s="15" t="n">
        <v>18.4</v>
      </c>
      <c r="D440" s="16" t="n">
        <v>17.44</v>
      </c>
      <c r="E440" s="17" t="n">
        <v>17.56</v>
      </c>
      <c r="F440" s="18" t="n">
        <v>9776800</v>
      </c>
      <c r="G440" s="13" t="n">
        <v>8.74</v>
      </c>
      <c r="I440" s="0" t="n">
        <f aca="false">D440 - C439</f>
        <v>-0.559999999999999</v>
      </c>
      <c r="J440" s="0" t="n">
        <f aca="false">D439 - C440</f>
        <v>-1.34</v>
      </c>
      <c r="K440" s="0" t="str">
        <f aca="false">IF(OR(I440&gt;0, J440&gt;0), IF(I440 &gt; 0, "B", "S"), "NA")</f>
        <v>NA</v>
      </c>
      <c r="L440" s="26" t="n">
        <f aca="false">IF(OR(K439="B", K439 = "S"), IF(K439 = "B", E440 - B440, B440 - E440), 0)</f>
        <v>0</v>
      </c>
    </row>
    <row collapsed="false" customFormat="false" customHeight="false" hidden="false" ht="13.3" outlineLevel="0" r="441">
      <c r="A441" s="20" t="n">
        <v>37196</v>
      </c>
      <c r="B441" s="14" t="n">
        <v>17.65</v>
      </c>
      <c r="C441" s="15" t="n">
        <v>18.78</v>
      </c>
      <c r="D441" s="16" t="n">
        <v>17.25</v>
      </c>
      <c r="E441" s="17" t="n">
        <v>18.59</v>
      </c>
      <c r="F441" s="18" t="n">
        <v>11178400</v>
      </c>
      <c r="G441" s="13" t="n">
        <v>9.26</v>
      </c>
      <c r="I441" s="0" t="n">
        <f aca="false">D441 - C440</f>
        <v>-1.15</v>
      </c>
      <c r="J441" s="0" t="n">
        <f aca="false">D440 - C441</f>
        <v>-1.34</v>
      </c>
      <c r="K441" s="0" t="str">
        <f aca="false">IF(OR(I441&gt;0, J441&gt;0), IF(I441 &gt; 0, "B", "S"), "NA")</f>
        <v>NA</v>
      </c>
      <c r="L441" s="26" t="n">
        <f aca="false">IF(OR(K440="B", K440 = "S"), IF(K440 = "B", E441 - B441, B441 - E441), 0)</f>
        <v>0</v>
      </c>
    </row>
    <row collapsed="false" customFormat="false" customHeight="false" hidden="false" ht="13.3" outlineLevel="0" r="442">
      <c r="A442" s="20" t="n">
        <v>37197</v>
      </c>
      <c r="B442" s="14" t="n">
        <v>18.52</v>
      </c>
      <c r="C442" s="15" t="n">
        <v>18.86</v>
      </c>
      <c r="D442" s="16" t="n">
        <v>18.16</v>
      </c>
      <c r="E442" s="17" t="n">
        <v>18.57</v>
      </c>
      <c r="F442" s="18" t="n">
        <v>7043000</v>
      </c>
      <c r="G442" s="13" t="n">
        <v>9.25</v>
      </c>
      <c r="I442" s="0" t="n">
        <f aca="false">D442 - C441</f>
        <v>-0.620000000000001</v>
      </c>
      <c r="J442" s="0" t="n">
        <f aca="false">D441 - C442</f>
        <v>-1.61</v>
      </c>
      <c r="K442" s="0" t="str">
        <f aca="false">IF(OR(I442&gt;0, J442&gt;0), IF(I442 &gt; 0, "B", "S"), "NA")</f>
        <v>NA</v>
      </c>
      <c r="L442" s="26" t="n">
        <f aca="false">IF(OR(K441="B", K441 = "S"), IF(K441 = "B", E442 - B442, B442 - E442), 0)</f>
        <v>0</v>
      </c>
    </row>
    <row collapsed="false" customFormat="false" customHeight="false" hidden="false" ht="13.3" outlineLevel="0" r="443">
      <c r="A443" s="20" t="n">
        <v>37200</v>
      </c>
      <c r="B443" s="14" t="n">
        <v>18.84</v>
      </c>
      <c r="C443" s="15" t="n">
        <v>19.25</v>
      </c>
      <c r="D443" s="16" t="n">
        <v>18.61</v>
      </c>
      <c r="E443" s="17" t="n">
        <v>19.07</v>
      </c>
      <c r="F443" s="18" t="n">
        <v>8421200</v>
      </c>
      <c r="G443" s="13" t="n">
        <v>9.49</v>
      </c>
      <c r="I443" s="0" t="n">
        <f aca="false">D443 - C442</f>
        <v>-0.25</v>
      </c>
      <c r="J443" s="0" t="n">
        <f aca="false">D442 - C443</f>
        <v>-1.09</v>
      </c>
      <c r="K443" s="0" t="str">
        <f aca="false">IF(OR(I443&gt;0, J443&gt;0), IF(I443 &gt; 0, "B", "S"), "NA")</f>
        <v>NA</v>
      </c>
      <c r="L443" s="26" t="n">
        <f aca="false">IF(OR(K442="B", K442 = "S"), IF(K442 = "B", E443 - B443, B443 - E443), 0)</f>
        <v>0</v>
      </c>
    </row>
    <row collapsed="false" customFormat="false" customHeight="false" hidden="false" ht="13.3" outlineLevel="0" r="444">
      <c r="A444" s="20" t="n">
        <v>37201</v>
      </c>
      <c r="B444" s="14" t="n">
        <v>18.96</v>
      </c>
      <c r="C444" s="15" t="n">
        <v>19.62</v>
      </c>
      <c r="D444" s="16" t="n">
        <v>18.53</v>
      </c>
      <c r="E444" s="17" t="n">
        <v>19.57</v>
      </c>
      <c r="F444" s="18" t="n">
        <v>11286400</v>
      </c>
      <c r="G444" s="13" t="n">
        <v>9.74</v>
      </c>
      <c r="I444" s="0" t="n">
        <f aca="false">D444 - C443</f>
        <v>-0.719999999999999</v>
      </c>
      <c r="J444" s="0" t="n">
        <f aca="false">D443 - C444</f>
        <v>-1.01</v>
      </c>
      <c r="K444" s="0" t="str">
        <f aca="false">IF(OR(I444&gt;0, J444&gt;0), IF(I444 &gt; 0, "B", "S"), "NA")</f>
        <v>NA</v>
      </c>
      <c r="L444" s="26" t="n">
        <f aca="false">IF(OR(K443="B", K443 = "S"), IF(K443 = "B", E444 - B444, B444 - E444), 0)</f>
        <v>0</v>
      </c>
    </row>
    <row collapsed="false" customFormat="false" customHeight="false" hidden="false" ht="13.3" outlineLevel="0" r="445">
      <c r="A445" s="20" t="n">
        <v>37202</v>
      </c>
      <c r="B445" s="14" t="n">
        <v>19.46</v>
      </c>
      <c r="C445" s="15" t="n">
        <v>20.13</v>
      </c>
      <c r="D445" s="16" t="n">
        <v>19.33</v>
      </c>
      <c r="E445" s="17" t="n">
        <v>19.59</v>
      </c>
      <c r="F445" s="18" t="n">
        <v>13678200</v>
      </c>
      <c r="G445" s="13" t="n">
        <v>9.75</v>
      </c>
      <c r="I445" s="0" t="n">
        <f aca="false">D445 - C444</f>
        <v>-0.290000000000003</v>
      </c>
      <c r="J445" s="0" t="n">
        <f aca="false">D444 - C445</f>
        <v>-1.6</v>
      </c>
      <c r="K445" s="0" t="str">
        <f aca="false">IF(OR(I445&gt;0, J445&gt;0), IF(I445 &gt; 0, "B", "S"), "NA")</f>
        <v>NA</v>
      </c>
      <c r="L445" s="26" t="n">
        <f aca="false">IF(OR(K444="B", K444 = "S"), IF(K444 = "B", E445 - B445, B445 - E445), 0)</f>
        <v>0</v>
      </c>
    </row>
    <row collapsed="false" customFormat="false" customHeight="false" hidden="false" ht="13.3" outlineLevel="0" r="446">
      <c r="A446" s="20" t="n">
        <v>37203</v>
      </c>
      <c r="B446" s="14" t="n">
        <v>19.63</v>
      </c>
      <c r="C446" s="15" t="n">
        <v>19.89</v>
      </c>
      <c r="D446" s="16" t="n">
        <v>18.57</v>
      </c>
      <c r="E446" s="17" t="n">
        <v>18.71</v>
      </c>
      <c r="F446" s="18" t="n">
        <v>12219400</v>
      </c>
      <c r="G446" s="13" t="n">
        <v>9.32</v>
      </c>
      <c r="I446" s="0" t="n">
        <f aca="false">D446 - C445</f>
        <v>-1.56</v>
      </c>
      <c r="J446" s="0" t="n">
        <f aca="false">D445 - C446</f>
        <v>-0.560000000000002</v>
      </c>
      <c r="K446" s="0" t="str">
        <f aca="false">IF(OR(I446&gt;0, J446&gt;0), IF(I446 &gt; 0, "B", "S"), "NA")</f>
        <v>NA</v>
      </c>
      <c r="L446" s="26" t="n">
        <f aca="false">IF(OR(K445="B", K445 = "S"), IF(K445 = "B", E446 - B446, B446 - E446), 0)</f>
        <v>0</v>
      </c>
    </row>
    <row collapsed="false" customFormat="false" customHeight="false" hidden="false" ht="13.3" outlineLevel="0" r="447">
      <c r="A447" s="20" t="n">
        <v>37204</v>
      </c>
      <c r="B447" s="14" t="n">
        <v>18.6</v>
      </c>
      <c r="C447" s="15" t="n">
        <v>19.25</v>
      </c>
      <c r="D447" s="16" t="n">
        <v>18.55</v>
      </c>
      <c r="E447" s="17" t="n">
        <v>18.71</v>
      </c>
      <c r="F447" s="18" t="n">
        <v>4796200</v>
      </c>
      <c r="G447" s="13" t="n">
        <v>9.32</v>
      </c>
      <c r="I447" s="0" t="n">
        <f aca="false">D447 - C446</f>
        <v>-1.34</v>
      </c>
      <c r="J447" s="0" t="n">
        <f aca="false">D446 - C447</f>
        <v>-0.68</v>
      </c>
      <c r="K447" s="0" t="str">
        <f aca="false">IF(OR(I447&gt;0, J447&gt;0), IF(I447 &gt; 0, "B", "S"), "NA")</f>
        <v>NA</v>
      </c>
      <c r="L447" s="26" t="n">
        <f aca="false">IF(OR(K446="B", K446 = "S"), IF(K446 = "B", E447 - B447, B447 - E447), 0)</f>
        <v>0</v>
      </c>
    </row>
    <row collapsed="false" customFormat="false" customHeight="false" hidden="false" ht="13.3" outlineLevel="0" r="448">
      <c r="A448" s="20" t="n">
        <v>37207</v>
      </c>
      <c r="B448" s="14" t="n">
        <v>18.66</v>
      </c>
      <c r="C448" s="15" t="n">
        <v>19.17</v>
      </c>
      <c r="D448" s="16" t="n">
        <v>17.96</v>
      </c>
      <c r="E448" s="17" t="n">
        <v>18.75</v>
      </c>
      <c r="F448" s="18" t="n">
        <v>7196400</v>
      </c>
      <c r="G448" s="13" t="n">
        <v>9.33</v>
      </c>
      <c r="I448" s="0" t="n">
        <f aca="false">D448 - C447</f>
        <v>-1.29</v>
      </c>
      <c r="J448" s="0" t="n">
        <f aca="false">D447 - C448</f>
        <v>-0.620000000000001</v>
      </c>
      <c r="K448" s="0" t="str">
        <f aca="false">IF(OR(I448&gt;0, J448&gt;0), IF(I448 &gt; 0, "B", "S"), "NA")</f>
        <v>NA</v>
      </c>
      <c r="L448" s="26" t="n">
        <f aca="false">IF(OR(K447="B", K447 = "S"), IF(K447 = "B", E448 - B448, B448 - E448), 0)</f>
        <v>0</v>
      </c>
    </row>
    <row collapsed="false" customFormat="false" customHeight="false" hidden="false" ht="13.3" outlineLevel="0" r="449">
      <c r="A449" s="20" t="n">
        <v>37208</v>
      </c>
      <c r="B449" s="14" t="n">
        <v>19.08</v>
      </c>
      <c r="C449" s="15" t="n">
        <v>19.39</v>
      </c>
      <c r="D449" s="16" t="n">
        <v>18.71</v>
      </c>
      <c r="E449" s="17" t="n">
        <v>19.37</v>
      </c>
      <c r="F449" s="18" t="n">
        <v>8024000</v>
      </c>
      <c r="G449" s="13" t="n">
        <v>9.64</v>
      </c>
      <c r="I449" s="0" t="n">
        <f aca="false">D449 - C448</f>
        <v>-0.460000000000001</v>
      </c>
      <c r="J449" s="0" t="n">
        <f aca="false">D448 - C449</f>
        <v>-1.43</v>
      </c>
      <c r="K449" s="0" t="str">
        <f aca="false">IF(OR(I449&gt;0, J449&gt;0), IF(I449 &gt; 0, "B", "S"), "NA")</f>
        <v>NA</v>
      </c>
      <c r="L449" s="26" t="n">
        <f aca="false">IF(OR(K448="B", K448 = "S"), IF(K448 = "B", E449 - B449, B449 - E449), 0)</f>
        <v>0</v>
      </c>
    </row>
    <row collapsed="false" customFormat="false" customHeight="false" hidden="false" ht="13.3" outlineLevel="0" r="450">
      <c r="A450" s="20" t="n">
        <v>37209</v>
      </c>
      <c r="B450" s="14" t="n">
        <v>19.59</v>
      </c>
      <c r="C450" s="15" t="n">
        <v>19.9</v>
      </c>
      <c r="D450" s="16" t="n">
        <v>19.15</v>
      </c>
      <c r="E450" s="17" t="n">
        <v>19.61</v>
      </c>
      <c r="F450" s="18" t="n">
        <v>7898200</v>
      </c>
      <c r="G450" s="13" t="n">
        <v>9.76</v>
      </c>
      <c r="I450" s="0" t="n">
        <f aca="false">D450 - C449</f>
        <v>-0.240000000000002</v>
      </c>
      <c r="J450" s="0" t="n">
        <f aca="false">D449 - C450</f>
        <v>-1.19</v>
      </c>
      <c r="K450" s="0" t="str">
        <f aca="false">IF(OR(I450&gt;0, J450&gt;0), IF(I450 &gt; 0, "B", "S"), "NA")</f>
        <v>NA</v>
      </c>
      <c r="L450" s="26" t="n">
        <f aca="false">IF(OR(K449="B", K449 = "S"), IF(K449 = "B", E450 - B450, B450 - E450), 0)</f>
        <v>0</v>
      </c>
    </row>
    <row collapsed="false" customFormat="false" customHeight="false" hidden="false" ht="13.3" outlineLevel="0" r="451">
      <c r="A451" s="20" t="n">
        <v>37210</v>
      </c>
      <c r="B451" s="14" t="n">
        <v>19.45</v>
      </c>
      <c r="C451" s="15" t="n">
        <v>19.9</v>
      </c>
      <c r="D451" s="16" t="n">
        <v>19.23</v>
      </c>
      <c r="E451" s="17" t="n">
        <v>19.45</v>
      </c>
      <c r="F451" s="18" t="n">
        <v>7608200</v>
      </c>
      <c r="G451" s="13" t="n">
        <v>9.68</v>
      </c>
      <c r="I451" s="0" t="n">
        <f aca="false">D451 - C450</f>
        <v>-0.669999999999998</v>
      </c>
      <c r="J451" s="0" t="n">
        <f aca="false">D450 - C451</f>
        <v>-0.75</v>
      </c>
      <c r="K451" s="0" t="str">
        <f aca="false">IF(OR(I451&gt;0, J451&gt;0), IF(I451 &gt; 0, "B", "S"), "NA")</f>
        <v>NA</v>
      </c>
      <c r="L451" s="26" t="n">
        <f aca="false">IF(OR(K450="B", K450 = "S"), IF(K450 = "B", E451 - B451, B451 - E451), 0)</f>
        <v>0</v>
      </c>
    </row>
    <row collapsed="false" customFormat="false" customHeight="false" hidden="false" ht="13.3" outlineLevel="0" r="452">
      <c r="A452" s="20" t="n">
        <v>37211</v>
      </c>
      <c r="B452" s="14" t="n">
        <v>19.27</v>
      </c>
      <c r="C452" s="15" t="n">
        <v>19.29</v>
      </c>
      <c r="D452" s="16" t="n">
        <v>18.4</v>
      </c>
      <c r="E452" s="17" t="n">
        <v>18.97</v>
      </c>
      <c r="F452" s="18" t="n">
        <v>8238000</v>
      </c>
      <c r="G452" s="13" t="n">
        <v>9.44</v>
      </c>
      <c r="I452" s="0" t="n">
        <f aca="false">D452 - C451</f>
        <v>-1.5</v>
      </c>
      <c r="J452" s="0" t="n">
        <f aca="false">D451 - C452</f>
        <v>-0.0599999999999987</v>
      </c>
      <c r="K452" s="0" t="str">
        <f aca="false">IF(OR(I452&gt;0, J452&gt;0), IF(I452 &gt; 0, "B", "S"), "NA")</f>
        <v>NA</v>
      </c>
      <c r="L452" s="26" t="n">
        <f aca="false">IF(OR(K451="B", K451 = "S"), IF(K451 = "B", E452 - B452, B452 - E452), 0)</f>
        <v>0</v>
      </c>
    </row>
    <row collapsed="false" customFormat="false" customHeight="false" hidden="false" ht="13.3" outlineLevel="0" r="453">
      <c r="A453" s="20" t="n">
        <v>37214</v>
      </c>
      <c r="B453" s="14" t="n">
        <v>19</v>
      </c>
      <c r="C453" s="15" t="n">
        <v>20.05</v>
      </c>
      <c r="D453" s="16" t="n">
        <v>18.96</v>
      </c>
      <c r="E453" s="17" t="n">
        <v>20</v>
      </c>
      <c r="F453" s="18" t="n">
        <v>11878200</v>
      </c>
      <c r="G453" s="13" t="n">
        <v>9.96</v>
      </c>
      <c r="I453" s="0" t="n">
        <f aca="false">D453 - C452</f>
        <v>-0.329999999999998</v>
      </c>
      <c r="J453" s="0" t="n">
        <f aca="false">D452 - C453</f>
        <v>-1.65</v>
      </c>
      <c r="K453" s="0" t="str">
        <f aca="false">IF(OR(I453&gt;0, J453&gt;0), IF(I453 &gt; 0, "B", "S"), "NA")</f>
        <v>NA</v>
      </c>
      <c r="L453" s="26" t="n">
        <f aca="false">IF(OR(K452="B", K452 = "S"), IF(K452 = "B", E453 - B453, B453 - E453), 0)</f>
        <v>0</v>
      </c>
    </row>
    <row collapsed="false" customFormat="false" customHeight="false" hidden="false" ht="13.3" outlineLevel="0" r="454">
      <c r="A454" s="20" t="n">
        <v>37215</v>
      </c>
      <c r="B454" s="14" t="n">
        <v>19.82</v>
      </c>
      <c r="C454" s="15" t="n">
        <v>20.2</v>
      </c>
      <c r="D454" s="16" t="n">
        <v>19.5</v>
      </c>
      <c r="E454" s="17" t="n">
        <v>19.53</v>
      </c>
      <c r="F454" s="18" t="n">
        <v>9878000</v>
      </c>
      <c r="G454" s="13" t="n">
        <v>9.72</v>
      </c>
      <c r="I454" s="0" t="n">
        <f aca="false">D454 - C453</f>
        <v>-0.550000000000001</v>
      </c>
      <c r="J454" s="0" t="n">
        <f aca="false">D453 - C454</f>
        <v>-1.24</v>
      </c>
      <c r="K454" s="0" t="str">
        <f aca="false">IF(OR(I454&gt;0, J454&gt;0), IF(I454 &gt; 0, "B", "S"), "NA")</f>
        <v>NA</v>
      </c>
      <c r="L454" s="26" t="n">
        <f aca="false">IF(OR(K453="B", K453 = "S"), IF(K453 = "B", E454 - B454, B454 - E454), 0)</f>
        <v>0</v>
      </c>
    </row>
    <row collapsed="false" customFormat="false" customHeight="false" hidden="false" ht="13.3" outlineLevel="0" r="455">
      <c r="A455" s="20" t="n">
        <v>37216</v>
      </c>
      <c r="B455" s="14" t="n">
        <v>19.61</v>
      </c>
      <c r="C455" s="15" t="n">
        <v>19.8</v>
      </c>
      <c r="D455" s="16" t="n">
        <v>19.26</v>
      </c>
      <c r="E455" s="17" t="n">
        <v>19.68</v>
      </c>
      <c r="F455" s="18" t="n">
        <v>7199400</v>
      </c>
      <c r="G455" s="13" t="n">
        <v>9.8</v>
      </c>
      <c r="I455" s="0" t="n">
        <f aca="false">D455 - C454</f>
        <v>-0.939999999999998</v>
      </c>
      <c r="J455" s="0" t="n">
        <f aca="false">D454 - C455</f>
        <v>-0.300000000000001</v>
      </c>
      <c r="K455" s="0" t="str">
        <f aca="false">IF(OR(I455&gt;0, J455&gt;0), IF(I455 &gt; 0, "B", "S"), "NA")</f>
        <v>NA</v>
      </c>
      <c r="L455" s="26" t="n">
        <f aca="false">IF(OR(K454="B", K454 = "S"), IF(K454 = "B", E455 - B455, B455 - E455), 0)</f>
        <v>0</v>
      </c>
    </row>
    <row collapsed="false" customFormat="false" customHeight="false" hidden="false" ht="13.3" outlineLevel="0" r="456">
      <c r="A456" s="20" t="n">
        <v>37218</v>
      </c>
      <c r="B456" s="14" t="n">
        <v>19.71</v>
      </c>
      <c r="C456" s="15" t="n">
        <v>19.95</v>
      </c>
      <c r="D456" s="16" t="n">
        <v>19.57</v>
      </c>
      <c r="E456" s="17" t="n">
        <v>19.84</v>
      </c>
      <c r="F456" s="18" t="n">
        <v>2143000</v>
      </c>
      <c r="G456" s="13" t="n">
        <v>9.88</v>
      </c>
      <c r="I456" s="0" t="n">
        <f aca="false">D456 - C455</f>
        <v>-0.23</v>
      </c>
      <c r="J456" s="0" t="n">
        <f aca="false">D455 - C456</f>
        <v>-0.689999999999998</v>
      </c>
      <c r="K456" s="0" t="str">
        <f aca="false">IF(OR(I456&gt;0, J456&gt;0), IF(I456 &gt; 0, "B", "S"), "NA")</f>
        <v>NA</v>
      </c>
      <c r="L456" s="26" t="n">
        <f aca="false">IF(OR(K455="B", K455 = "S"), IF(K455 = "B", E456 - B456, B456 - E456), 0)</f>
        <v>0</v>
      </c>
    </row>
    <row collapsed="false" customFormat="false" customHeight="false" hidden="false" ht="13.3" outlineLevel="0" r="457">
      <c r="A457" s="20" t="n">
        <v>37221</v>
      </c>
      <c r="B457" s="14" t="n">
        <v>19.94</v>
      </c>
      <c r="C457" s="15" t="n">
        <v>21.55</v>
      </c>
      <c r="D457" s="16" t="n">
        <v>19.88</v>
      </c>
      <c r="E457" s="17" t="n">
        <v>21.37</v>
      </c>
      <c r="F457" s="18" t="n">
        <v>16453200</v>
      </c>
      <c r="G457" s="13" t="n">
        <v>10.64</v>
      </c>
      <c r="I457" s="0" t="n">
        <f aca="false">D457 - C456</f>
        <v>-0.0700000000000003</v>
      </c>
      <c r="J457" s="0" t="n">
        <f aca="false">D456 - C457</f>
        <v>-1.98</v>
      </c>
      <c r="K457" s="0" t="str">
        <f aca="false">IF(OR(I457&gt;0, J457&gt;0), IF(I457 &gt; 0, "B", "S"), "NA")</f>
        <v>NA</v>
      </c>
      <c r="L457" s="26" t="n">
        <f aca="false">IF(OR(K456="B", K456 = "S"), IF(K456 = "B", E457 - B457, B457 - E457), 0)</f>
        <v>0</v>
      </c>
    </row>
    <row collapsed="false" customFormat="false" customHeight="false" hidden="false" ht="13.3" outlineLevel="0" r="458">
      <c r="A458" s="20" t="n">
        <v>37222</v>
      </c>
      <c r="B458" s="14" t="n">
        <v>21.2</v>
      </c>
      <c r="C458" s="15" t="n">
        <v>21.52</v>
      </c>
      <c r="D458" s="16" t="n">
        <v>20.5</v>
      </c>
      <c r="E458" s="17" t="n">
        <v>21</v>
      </c>
      <c r="F458" s="18" t="n">
        <v>9591200</v>
      </c>
      <c r="G458" s="13" t="n">
        <v>10.46</v>
      </c>
      <c r="I458" s="0" t="n">
        <f aca="false">D458 - C457</f>
        <v>-1.05</v>
      </c>
      <c r="J458" s="0" t="n">
        <f aca="false">D457 - C458</f>
        <v>-1.64</v>
      </c>
      <c r="K458" s="0" t="str">
        <f aca="false">IF(OR(I458&gt;0, J458&gt;0), IF(I458 &gt; 0, "B", "S"), "NA")</f>
        <v>NA</v>
      </c>
      <c r="L458" s="26" t="n">
        <f aca="false">IF(OR(K457="B", K457 = "S"), IF(K457 = "B", E458 - B458, B458 - E458), 0)</f>
        <v>0</v>
      </c>
    </row>
    <row collapsed="false" customFormat="false" customHeight="false" hidden="false" ht="13.3" outlineLevel="0" r="459">
      <c r="A459" s="20" t="n">
        <v>37223</v>
      </c>
      <c r="B459" s="14" t="n">
        <v>20.85</v>
      </c>
      <c r="C459" s="15" t="n">
        <v>21.21</v>
      </c>
      <c r="D459" s="16" t="n">
        <v>20.41</v>
      </c>
      <c r="E459" s="17" t="n">
        <v>20.53</v>
      </c>
      <c r="F459" s="18" t="n">
        <v>8950400</v>
      </c>
      <c r="G459" s="13" t="n">
        <v>10.22</v>
      </c>
      <c r="I459" s="0" t="n">
        <f aca="false">D459 - C458</f>
        <v>-1.11</v>
      </c>
      <c r="J459" s="0" t="n">
        <f aca="false">D458 - C459</f>
        <v>-0.710000000000001</v>
      </c>
      <c r="K459" s="0" t="str">
        <f aca="false">IF(OR(I459&gt;0, J459&gt;0), IF(I459 &gt; 0, "B", "S"), "NA")</f>
        <v>NA</v>
      </c>
      <c r="L459" s="26" t="n">
        <f aca="false">IF(OR(K458="B", K458 = "S"), IF(K458 = "B", E459 - B459, B459 - E459), 0)</f>
        <v>0</v>
      </c>
    </row>
    <row collapsed="false" customFormat="false" customHeight="false" hidden="false" ht="13.3" outlineLevel="0" r="460">
      <c r="A460" s="20" t="n">
        <v>37224</v>
      </c>
      <c r="B460" s="14" t="n">
        <v>20.6</v>
      </c>
      <c r="C460" s="15" t="n">
        <v>20.7</v>
      </c>
      <c r="D460" s="16" t="n">
        <v>20.19</v>
      </c>
      <c r="E460" s="17" t="n">
        <v>20.42</v>
      </c>
      <c r="F460" s="18" t="n">
        <v>7241600</v>
      </c>
      <c r="G460" s="13" t="n">
        <v>10.17</v>
      </c>
      <c r="I460" s="0" t="n">
        <f aca="false">D460 - C459</f>
        <v>-1.02</v>
      </c>
      <c r="J460" s="0" t="n">
        <f aca="false">D459 - C460</f>
        <v>-0.289999999999999</v>
      </c>
      <c r="K460" s="0" t="str">
        <f aca="false">IF(OR(I460&gt;0, J460&gt;0), IF(I460 &gt; 0, "B", "S"), "NA")</f>
        <v>NA</v>
      </c>
      <c r="L460" s="26" t="n">
        <f aca="false">IF(OR(K459="B", K459 = "S"), IF(K459 = "B", E460 - B460, B460 - E460), 0)</f>
        <v>0</v>
      </c>
    </row>
    <row collapsed="false" customFormat="false" customHeight="false" hidden="false" ht="13.3" outlineLevel="0" r="461">
      <c r="A461" s="20" t="n">
        <v>37225</v>
      </c>
      <c r="B461" s="14" t="n">
        <v>20.47</v>
      </c>
      <c r="C461" s="15" t="n">
        <v>21.44</v>
      </c>
      <c r="D461" s="16" t="n">
        <v>20.25</v>
      </c>
      <c r="E461" s="17" t="n">
        <v>21.3</v>
      </c>
      <c r="F461" s="18" t="n">
        <v>10854000</v>
      </c>
      <c r="G461" s="13" t="n">
        <v>10.6</v>
      </c>
      <c r="I461" s="0" t="n">
        <f aca="false">D461 - C460</f>
        <v>-0.449999999999999</v>
      </c>
      <c r="J461" s="0" t="n">
        <f aca="false">D460 - C461</f>
        <v>-1.25</v>
      </c>
      <c r="K461" s="0" t="str">
        <f aca="false">IF(OR(I461&gt;0, J461&gt;0), IF(I461 &gt; 0, "B", "S"), "NA")</f>
        <v>NA</v>
      </c>
      <c r="L461" s="26" t="n">
        <f aca="false">IF(OR(K460="B", K460 = "S"), IF(K460 = "B", E461 - B461, B461 - E461), 0)</f>
        <v>0</v>
      </c>
    </row>
    <row collapsed="false" customFormat="false" customHeight="false" hidden="false" ht="13.3" outlineLevel="0" r="462">
      <c r="A462" s="20" t="n">
        <v>37228</v>
      </c>
      <c r="B462" s="14" t="n">
        <v>21.06</v>
      </c>
      <c r="C462" s="15" t="n">
        <v>21.28</v>
      </c>
      <c r="D462" s="16" t="n">
        <v>20.6</v>
      </c>
      <c r="E462" s="17" t="n">
        <v>21.05</v>
      </c>
      <c r="F462" s="18" t="n">
        <v>6470200</v>
      </c>
      <c r="G462" s="13" t="n">
        <v>10.48</v>
      </c>
      <c r="I462" s="0" t="n">
        <f aca="false">D462 - C461</f>
        <v>-0.84</v>
      </c>
      <c r="J462" s="0" t="n">
        <f aca="false">D461 - C462</f>
        <v>-1.03</v>
      </c>
      <c r="K462" s="0" t="str">
        <f aca="false">IF(OR(I462&gt;0, J462&gt;0), IF(I462 &gt; 0, "B", "S"), "NA")</f>
        <v>NA</v>
      </c>
      <c r="L462" s="26" t="n">
        <f aca="false">IF(OR(K461="B", K461 = "S"), IF(K461 = "B", E462 - B462, B462 - E462), 0)</f>
        <v>0</v>
      </c>
    </row>
    <row collapsed="false" customFormat="false" customHeight="false" hidden="false" ht="13.3" outlineLevel="0" r="463">
      <c r="A463" s="20" t="n">
        <v>37229</v>
      </c>
      <c r="B463" s="14" t="n">
        <v>21.05</v>
      </c>
      <c r="C463" s="15" t="n">
        <v>22.56</v>
      </c>
      <c r="D463" s="16" t="n">
        <v>20.72</v>
      </c>
      <c r="E463" s="17" t="n">
        <v>22.4</v>
      </c>
      <c r="F463" s="18" t="n">
        <v>13586400</v>
      </c>
      <c r="G463" s="13" t="n">
        <v>11.15</v>
      </c>
      <c r="I463" s="0" t="n">
        <f aca="false">D463 - C462</f>
        <v>-0.560000000000002</v>
      </c>
      <c r="J463" s="0" t="n">
        <f aca="false">D462 - C463</f>
        <v>-1.96</v>
      </c>
      <c r="K463" s="0" t="str">
        <f aca="false">IF(OR(I463&gt;0, J463&gt;0), IF(I463 &gt; 0, "B", "S"), "NA")</f>
        <v>NA</v>
      </c>
      <c r="L463" s="26" t="n">
        <f aca="false">IF(OR(K462="B", K462 = "S"), IF(K462 = "B", E463 - B463, B463 - E463), 0)</f>
        <v>0</v>
      </c>
    </row>
    <row collapsed="false" customFormat="false" customHeight="false" hidden="false" ht="13.3" outlineLevel="0" r="464">
      <c r="A464" s="20" t="n">
        <v>37230</v>
      </c>
      <c r="B464" s="14" t="n">
        <v>22.36</v>
      </c>
      <c r="C464" s="15" t="n">
        <v>24.03</v>
      </c>
      <c r="D464" s="16" t="n">
        <v>22.17</v>
      </c>
      <c r="E464" s="17" t="n">
        <v>23.76</v>
      </c>
      <c r="F464" s="18" t="n">
        <v>20306400</v>
      </c>
      <c r="G464" s="13" t="n">
        <v>11.83</v>
      </c>
      <c r="I464" s="0" t="n">
        <f aca="false">D464 - C463</f>
        <v>-0.389999999999997</v>
      </c>
      <c r="J464" s="0" t="n">
        <f aca="false">D463 - C464</f>
        <v>-3.31</v>
      </c>
      <c r="K464" s="0" t="str">
        <f aca="false">IF(OR(I464&gt;0, J464&gt;0), IF(I464 &gt; 0, "B", "S"), "NA")</f>
        <v>NA</v>
      </c>
      <c r="L464" s="26" t="n">
        <f aca="false">IF(OR(K463="B", K463 = "S"), IF(K463 = "B", E464 - B464, B464 - E464), 0)</f>
        <v>0</v>
      </c>
    </row>
    <row collapsed="false" customFormat="false" customHeight="false" hidden="false" ht="13.3" outlineLevel="0" r="465">
      <c r="A465" s="20" t="n">
        <v>37231</v>
      </c>
      <c r="B465" s="14" t="n">
        <v>23.48</v>
      </c>
      <c r="C465" s="15" t="n">
        <v>23.5</v>
      </c>
      <c r="D465" s="16" t="n">
        <v>22.14</v>
      </c>
      <c r="E465" s="17" t="n">
        <v>22.78</v>
      </c>
      <c r="F465" s="18" t="n">
        <v>12104800</v>
      </c>
      <c r="G465" s="13" t="n">
        <v>11.34</v>
      </c>
      <c r="I465" s="0" t="n">
        <f aca="false">D465 - C464</f>
        <v>-1.89</v>
      </c>
      <c r="J465" s="0" t="n">
        <f aca="false">D464 - C465</f>
        <v>-1.33</v>
      </c>
      <c r="K465" s="0" t="str">
        <f aca="false">IF(OR(I465&gt;0, J465&gt;0), IF(I465 &gt; 0, "B", "S"), "NA")</f>
        <v>NA</v>
      </c>
      <c r="L465" s="26" t="n">
        <f aca="false">IF(OR(K464="B", K464 = "S"), IF(K464 = "B", E465 - B465, B465 - E465), 0)</f>
        <v>0</v>
      </c>
    </row>
    <row collapsed="false" customFormat="false" customHeight="false" hidden="false" ht="13.3" outlineLevel="0" r="466">
      <c r="A466" s="20" t="n">
        <v>37232</v>
      </c>
      <c r="B466" s="14" t="n">
        <v>22.46</v>
      </c>
      <c r="C466" s="15" t="n">
        <v>22.71</v>
      </c>
      <c r="D466" s="16" t="n">
        <v>22</v>
      </c>
      <c r="E466" s="17" t="n">
        <v>22.54</v>
      </c>
      <c r="F466" s="18" t="n">
        <v>7268400</v>
      </c>
      <c r="G466" s="13" t="n">
        <v>11.22</v>
      </c>
      <c r="I466" s="0" t="n">
        <f aca="false">D466 - C465</f>
        <v>-1.5</v>
      </c>
      <c r="J466" s="0" t="n">
        <f aca="false">D465 - C466</f>
        <v>-0.57</v>
      </c>
      <c r="K466" s="0" t="str">
        <f aca="false">IF(OR(I466&gt;0, J466&gt;0), IF(I466 &gt; 0, "B", "S"), "NA")</f>
        <v>NA</v>
      </c>
      <c r="L466" s="26" t="n">
        <f aca="false">IF(OR(K465="B", K465 = "S"), IF(K465 = "B", E466 - B466, B466 - E466), 0)</f>
        <v>0</v>
      </c>
    </row>
    <row collapsed="false" customFormat="false" customHeight="false" hidden="false" ht="13.3" outlineLevel="0" r="467">
      <c r="A467" s="20" t="n">
        <v>37235</v>
      </c>
      <c r="B467" s="14" t="n">
        <v>22.29</v>
      </c>
      <c r="C467" s="15" t="n">
        <v>22.99</v>
      </c>
      <c r="D467" s="16" t="n">
        <v>22.23</v>
      </c>
      <c r="E467" s="17" t="n">
        <v>22.54</v>
      </c>
      <c r="F467" s="18" t="n">
        <v>6071800</v>
      </c>
      <c r="G467" s="13" t="n">
        <v>11.22</v>
      </c>
      <c r="I467" s="0" t="n">
        <f aca="false">D467 - C466</f>
        <v>-0.48</v>
      </c>
      <c r="J467" s="0" t="n">
        <f aca="false">D466 - C467</f>
        <v>-0.989999999999998</v>
      </c>
      <c r="K467" s="0" t="str">
        <f aca="false">IF(OR(I467&gt;0, J467&gt;0), IF(I467 &gt; 0, "B", "S"), "NA")</f>
        <v>NA</v>
      </c>
      <c r="L467" s="26" t="n">
        <f aca="false">IF(OR(K466="B", K466 = "S"), IF(K466 = "B", E467 - B467, B467 - E467), 0)</f>
        <v>0</v>
      </c>
    </row>
    <row collapsed="false" customFormat="false" customHeight="false" hidden="false" ht="13.3" outlineLevel="0" r="468">
      <c r="A468" s="20" t="n">
        <v>37236</v>
      </c>
      <c r="B468" s="14" t="n">
        <v>22.67</v>
      </c>
      <c r="C468" s="15" t="n">
        <v>22.85</v>
      </c>
      <c r="D468" s="16" t="n">
        <v>21.65</v>
      </c>
      <c r="E468" s="17" t="n">
        <v>21.78</v>
      </c>
      <c r="F468" s="18" t="n">
        <v>7338400</v>
      </c>
      <c r="G468" s="13" t="n">
        <v>10.84</v>
      </c>
      <c r="I468" s="0" t="n">
        <f aca="false">D468 - C467</f>
        <v>-1.34</v>
      </c>
      <c r="J468" s="0" t="n">
        <f aca="false">D467 - C468</f>
        <v>-0.620000000000001</v>
      </c>
      <c r="K468" s="0" t="str">
        <f aca="false">IF(OR(I468&gt;0, J468&gt;0), IF(I468 &gt; 0, "B", "S"), "NA")</f>
        <v>NA</v>
      </c>
      <c r="L468" s="26" t="n">
        <f aca="false">IF(OR(K467="B", K467 = "S"), IF(K467 = "B", E468 - B468, B468 - E468), 0)</f>
        <v>0</v>
      </c>
    </row>
    <row collapsed="false" customFormat="false" customHeight="false" hidden="false" ht="13.3" outlineLevel="0" r="469">
      <c r="A469" s="20" t="n">
        <v>37237</v>
      </c>
      <c r="B469" s="14" t="n">
        <v>21.87</v>
      </c>
      <c r="C469" s="15" t="n">
        <v>21.92</v>
      </c>
      <c r="D469" s="16" t="n">
        <v>21.25</v>
      </c>
      <c r="E469" s="17" t="n">
        <v>21.49</v>
      </c>
      <c r="F469" s="18" t="n">
        <v>6873600</v>
      </c>
      <c r="G469" s="13" t="n">
        <v>10.7</v>
      </c>
      <c r="I469" s="0" t="n">
        <f aca="false">D469 - C468</f>
        <v>-1.6</v>
      </c>
      <c r="J469" s="0" t="n">
        <f aca="false">D468 - C469</f>
        <v>-0.270000000000003</v>
      </c>
      <c r="K469" s="0" t="str">
        <f aca="false">IF(OR(I469&gt;0, J469&gt;0), IF(I469 &gt; 0, "B", "S"), "NA")</f>
        <v>NA</v>
      </c>
      <c r="L469" s="26" t="n">
        <f aca="false">IF(OR(K468="B", K468 = "S"), IF(K468 = "B", E469 - B469, B469 - E469), 0)</f>
        <v>0</v>
      </c>
    </row>
    <row collapsed="false" customFormat="false" customHeight="false" hidden="false" ht="13.3" outlineLevel="0" r="470">
      <c r="A470" s="20" t="n">
        <v>37238</v>
      </c>
      <c r="B470" s="14" t="n">
        <v>21.49</v>
      </c>
      <c r="C470" s="15" t="n">
        <v>21.55</v>
      </c>
      <c r="D470" s="16" t="n">
        <v>20.5</v>
      </c>
      <c r="E470" s="17" t="n">
        <v>21</v>
      </c>
      <c r="F470" s="18" t="n">
        <v>7065800</v>
      </c>
      <c r="G470" s="13" t="n">
        <v>10.46</v>
      </c>
      <c r="I470" s="0" t="n">
        <f aca="false">D470 - C469</f>
        <v>-1.42</v>
      </c>
      <c r="J470" s="0" t="n">
        <f aca="false">D469 - C470</f>
        <v>-0.300000000000001</v>
      </c>
      <c r="K470" s="0" t="str">
        <f aca="false">IF(OR(I470&gt;0, J470&gt;0), IF(I470 &gt; 0, "B", "S"), "NA")</f>
        <v>NA</v>
      </c>
      <c r="L470" s="26" t="n">
        <f aca="false">IF(OR(K469="B", K469 = "S"), IF(K469 = "B", E470 - B470, B470 - E470), 0)</f>
        <v>0</v>
      </c>
    </row>
    <row collapsed="false" customFormat="false" customHeight="false" hidden="false" ht="13.3" outlineLevel="0" r="471">
      <c r="A471" s="20" t="n">
        <v>37239</v>
      </c>
      <c r="B471" s="14" t="n">
        <v>20.73</v>
      </c>
      <c r="C471" s="15" t="n">
        <v>20.83</v>
      </c>
      <c r="D471" s="16" t="n">
        <v>20.09</v>
      </c>
      <c r="E471" s="17" t="n">
        <v>20.39</v>
      </c>
      <c r="F471" s="18" t="n">
        <v>6781600</v>
      </c>
      <c r="G471" s="13" t="n">
        <v>10.15</v>
      </c>
      <c r="I471" s="0" t="n">
        <f aca="false">D471 - C470</f>
        <v>-1.46</v>
      </c>
      <c r="J471" s="0" t="n">
        <f aca="false">D470 - C471</f>
        <v>-0.329999999999998</v>
      </c>
      <c r="K471" s="0" t="str">
        <f aca="false">IF(OR(I471&gt;0, J471&gt;0), IF(I471 &gt; 0, "B", "S"), "NA")</f>
        <v>NA</v>
      </c>
      <c r="L471" s="26" t="n">
        <f aca="false">IF(OR(K470="B", K470 = "S"), IF(K470 = "B", E471 - B471, B471 - E471), 0)</f>
        <v>0</v>
      </c>
    </row>
    <row collapsed="false" customFormat="false" customHeight="false" hidden="false" ht="13.3" outlineLevel="0" r="472">
      <c r="A472" s="20" t="n">
        <v>37242</v>
      </c>
      <c r="B472" s="14" t="n">
        <v>20.4</v>
      </c>
      <c r="C472" s="15" t="n">
        <v>21</v>
      </c>
      <c r="D472" s="16" t="n">
        <v>20.19</v>
      </c>
      <c r="E472" s="17" t="n">
        <v>20.62</v>
      </c>
      <c r="F472" s="18" t="n">
        <v>6204000</v>
      </c>
      <c r="G472" s="13" t="n">
        <v>10.27</v>
      </c>
      <c r="I472" s="0" t="n">
        <f aca="false">D472 - C471</f>
        <v>-0.639999999999997</v>
      </c>
      <c r="J472" s="0" t="n">
        <f aca="false">D471 - C472</f>
        <v>-0.91</v>
      </c>
      <c r="K472" s="0" t="str">
        <f aca="false">IF(OR(I472&gt;0, J472&gt;0), IF(I472 &gt; 0, "B", "S"), "NA")</f>
        <v>NA</v>
      </c>
      <c r="L472" s="26" t="n">
        <f aca="false">IF(OR(K471="B", K471 = "S"), IF(K471 = "B", E472 - B472, B472 - E472), 0)</f>
        <v>0</v>
      </c>
    </row>
    <row collapsed="false" customFormat="false" customHeight="false" hidden="false" ht="13.3" outlineLevel="0" r="473">
      <c r="A473" s="20" t="n">
        <v>37243</v>
      </c>
      <c r="B473" s="14" t="n">
        <v>20.89</v>
      </c>
      <c r="C473" s="15" t="n">
        <v>21.33</v>
      </c>
      <c r="D473" s="16" t="n">
        <v>20.22</v>
      </c>
      <c r="E473" s="17" t="n">
        <v>21.01</v>
      </c>
      <c r="F473" s="18" t="n">
        <v>8401400</v>
      </c>
      <c r="G473" s="13" t="n">
        <v>10.46</v>
      </c>
      <c r="I473" s="0" t="n">
        <f aca="false">D473 - C472</f>
        <v>-0.780000000000001</v>
      </c>
      <c r="J473" s="0" t="n">
        <f aca="false">D472 - C473</f>
        <v>-1.14</v>
      </c>
      <c r="K473" s="0" t="str">
        <f aca="false">IF(OR(I473&gt;0, J473&gt;0), IF(I473 &gt; 0, "B", "S"), "NA")</f>
        <v>NA</v>
      </c>
      <c r="L473" s="26" t="n">
        <f aca="false">IF(OR(K472="B", K472 = "S"), IF(K472 = "B", E473 - B473, B473 - E473), 0)</f>
        <v>0</v>
      </c>
    </row>
    <row collapsed="false" customFormat="false" customHeight="false" hidden="false" ht="13.3" outlineLevel="0" r="474">
      <c r="A474" s="20" t="n">
        <v>37244</v>
      </c>
      <c r="B474" s="14" t="n">
        <v>20.58</v>
      </c>
      <c r="C474" s="15" t="n">
        <v>21.68</v>
      </c>
      <c r="D474" s="16" t="n">
        <v>20.47</v>
      </c>
      <c r="E474" s="17" t="n">
        <v>21.62</v>
      </c>
      <c r="F474" s="18" t="n">
        <v>10355600</v>
      </c>
      <c r="G474" s="13" t="n">
        <v>10.76</v>
      </c>
      <c r="I474" s="0" t="n">
        <f aca="false">D474 - C473</f>
        <v>-0.859999999999999</v>
      </c>
      <c r="J474" s="0" t="n">
        <f aca="false">D473 - C474</f>
        <v>-1.46</v>
      </c>
      <c r="K474" s="0" t="str">
        <f aca="false">IF(OR(I474&gt;0, J474&gt;0), IF(I474 &gt; 0, "B", "S"), "NA")</f>
        <v>NA</v>
      </c>
      <c r="L474" s="26" t="n">
        <f aca="false">IF(OR(K473="B", K473 = "S"), IF(K473 = "B", E474 - B474, B474 - E474), 0)</f>
        <v>0</v>
      </c>
    </row>
    <row collapsed="false" customFormat="false" customHeight="false" hidden="false" ht="13.3" outlineLevel="0" r="475">
      <c r="A475" s="20" t="n">
        <v>37245</v>
      </c>
      <c r="B475" s="14" t="n">
        <v>21.4</v>
      </c>
      <c r="C475" s="15" t="n">
        <v>21.47</v>
      </c>
      <c r="D475" s="16" t="n">
        <v>20.62</v>
      </c>
      <c r="E475" s="17" t="n">
        <v>20.67</v>
      </c>
      <c r="F475" s="18" t="n">
        <v>7888000</v>
      </c>
      <c r="G475" s="13" t="n">
        <v>10.29</v>
      </c>
      <c r="I475" s="0" t="n">
        <f aca="false">D475 - C474</f>
        <v>-1.06</v>
      </c>
      <c r="J475" s="0" t="n">
        <f aca="false">D474 - C475</f>
        <v>-1</v>
      </c>
      <c r="K475" s="0" t="str">
        <f aca="false">IF(OR(I475&gt;0, J475&gt;0), IF(I475 &gt; 0, "B", "S"), "NA")</f>
        <v>NA</v>
      </c>
      <c r="L475" s="26" t="n">
        <f aca="false">IF(OR(K474="B", K474 = "S"), IF(K474 = "B", E475 - B475, B475 - E475), 0)</f>
        <v>0</v>
      </c>
    </row>
    <row collapsed="false" customFormat="false" customHeight="false" hidden="false" ht="13.3" outlineLevel="0" r="476">
      <c r="A476" s="20" t="n">
        <v>37246</v>
      </c>
      <c r="B476" s="14" t="n">
        <v>21.01</v>
      </c>
      <c r="C476" s="15" t="n">
        <v>21.54</v>
      </c>
      <c r="D476" s="16" t="n">
        <v>20.8</v>
      </c>
      <c r="E476" s="17" t="n">
        <v>21</v>
      </c>
      <c r="F476" s="18" t="n">
        <v>9154800</v>
      </c>
      <c r="G476" s="13" t="n">
        <v>10.46</v>
      </c>
      <c r="I476" s="0" t="n">
        <f aca="false">D476 - C475</f>
        <v>-0.669999999999998</v>
      </c>
      <c r="J476" s="0" t="n">
        <f aca="false">D475 - C476</f>
        <v>-0.919999999999998</v>
      </c>
      <c r="K476" s="0" t="str">
        <f aca="false">IF(OR(I476&gt;0, J476&gt;0), IF(I476 &gt; 0, "B", "S"), "NA")</f>
        <v>NA</v>
      </c>
      <c r="L476" s="26" t="n">
        <f aca="false">IF(OR(K475="B", K475 = "S"), IF(K475 = "B", E476 - B476, B476 - E476), 0)</f>
        <v>0</v>
      </c>
    </row>
    <row collapsed="false" customFormat="false" customHeight="false" hidden="false" ht="13.3" outlineLevel="0" r="477">
      <c r="A477" s="20" t="n">
        <v>37249</v>
      </c>
      <c r="B477" s="14" t="n">
        <v>20.9</v>
      </c>
      <c r="C477" s="15" t="n">
        <v>21.45</v>
      </c>
      <c r="D477" s="16" t="n">
        <v>20.9</v>
      </c>
      <c r="E477" s="17" t="n">
        <v>21.36</v>
      </c>
      <c r="F477" s="18" t="n">
        <v>1808200</v>
      </c>
      <c r="G477" s="13" t="n">
        <v>10.63</v>
      </c>
      <c r="I477" s="0" t="n">
        <f aca="false">D477 - C476</f>
        <v>-0.640000000000001</v>
      </c>
      <c r="J477" s="0" t="n">
        <f aca="false">D476 - C477</f>
        <v>-0.649999999999999</v>
      </c>
      <c r="K477" s="0" t="str">
        <f aca="false">IF(OR(I477&gt;0, J477&gt;0), IF(I477 &gt; 0, "B", "S"), "NA")</f>
        <v>NA</v>
      </c>
      <c r="L477" s="26" t="n">
        <f aca="false">IF(OR(K476="B", K476 = "S"), IF(K476 = "B", E477 - B477, B477 - E477), 0)</f>
        <v>0</v>
      </c>
    </row>
    <row collapsed="false" customFormat="false" customHeight="false" hidden="false" ht="13.3" outlineLevel="0" r="478">
      <c r="A478" s="20" t="n">
        <v>37251</v>
      </c>
      <c r="B478" s="14" t="n">
        <v>21.35</v>
      </c>
      <c r="C478" s="15" t="n">
        <v>22.3</v>
      </c>
      <c r="D478" s="16" t="n">
        <v>21.14</v>
      </c>
      <c r="E478" s="17" t="n">
        <v>21.49</v>
      </c>
      <c r="F478" s="18" t="n">
        <v>5228600</v>
      </c>
      <c r="G478" s="13" t="n">
        <v>10.7</v>
      </c>
      <c r="I478" s="0" t="n">
        <f aca="false">D478 - C477</f>
        <v>-0.309999999999999</v>
      </c>
      <c r="J478" s="0" t="n">
        <f aca="false">D477 - C478</f>
        <v>-1.4</v>
      </c>
      <c r="K478" s="0" t="str">
        <f aca="false">IF(OR(I478&gt;0, J478&gt;0), IF(I478 &gt; 0, "B", "S"), "NA")</f>
        <v>NA</v>
      </c>
      <c r="L478" s="26" t="n">
        <f aca="false">IF(OR(K477="B", K477 = "S"), IF(K477 = "B", E478 - B478, B478 - E478), 0)</f>
        <v>0</v>
      </c>
    </row>
    <row collapsed="false" customFormat="false" customHeight="false" hidden="false" ht="13.3" outlineLevel="0" r="479">
      <c r="A479" s="20" t="n">
        <v>37252</v>
      </c>
      <c r="B479" s="14" t="n">
        <v>21.58</v>
      </c>
      <c r="C479" s="15" t="n">
        <v>22.25</v>
      </c>
      <c r="D479" s="16" t="n">
        <v>21.58</v>
      </c>
      <c r="E479" s="17" t="n">
        <v>22.07</v>
      </c>
      <c r="F479" s="18" t="n">
        <v>6839600</v>
      </c>
      <c r="G479" s="13" t="n">
        <v>10.99</v>
      </c>
      <c r="I479" s="0" t="n">
        <f aca="false">D479 - C478</f>
        <v>-0.720000000000002</v>
      </c>
      <c r="J479" s="0" t="n">
        <f aca="false">D478 - C479</f>
        <v>-1.11</v>
      </c>
      <c r="K479" s="0" t="str">
        <f aca="false">IF(OR(I479&gt;0, J479&gt;0), IF(I479 &gt; 0, "B", "S"), "NA")</f>
        <v>NA</v>
      </c>
      <c r="L479" s="26" t="n">
        <f aca="false">IF(OR(K478="B", K478 = "S"), IF(K478 = "B", E479 - B479, B479 - E479), 0)</f>
        <v>0</v>
      </c>
    </row>
    <row collapsed="false" customFormat="false" customHeight="false" hidden="false" ht="13.3" outlineLevel="0" r="480">
      <c r="A480" s="20" t="n">
        <v>37253</v>
      </c>
      <c r="B480" s="14" t="n">
        <v>21.97</v>
      </c>
      <c r="C480" s="15" t="n">
        <v>23</v>
      </c>
      <c r="D480" s="16" t="n">
        <v>21.96</v>
      </c>
      <c r="E480" s="17" t="n">
        <v>22.43</v>
      </c>
      <c r="F480" s="18" t="n">
        <v>10683000</v>
      </c>
      <c r="G480" s="13" t="n">
        <v>11.17</v>
      </c>
      <c r="I480" s="0" t="n">
        <f aca="false">D480 - C479</f>
        <v>-0.289999999999999</v>
      </c>
      <c r="J480" s="0" t="n">
        <f aca="false">D479 - C480</f>
        <v>-1.42</v>
      </c>
      <c r="K480" s="0" t="str">
        <f aca="false">IF(OR(I480&gt;0, J480&gt;0), IF(I480 &gt; 0, "B", "S"), "NA")</f>
        <v>NA</v>
      </c>
      <c r="L480" s="26" t="n">
        <f aca="false">IF(OR(K479="B", K479 = "S"), IF(K479 = "B", E480 - B480, B480 - E480), 0)</f>
        <v>0</v>
      </c>
    </row>
    <row collapsed="false" customFormat="false" customHeight="false" hidden="false" ht="13.3" outlineLevel="0" r="481">
      <c r="A481" s="20" t="n">
        <v>37256</v>
      </c>
      <c r="B481" s="14" t="n">
        <v>22.51</v>
      </c>
      <c r="C481" s="15" t="n">
        <v>22.66</v>
      </c>
      <c r="D481" s="16" t="n">
        <v>21.83</v>
      </c>
      <c r="E481" s="17" t="n">
        <v>21.9</v>
      </c>
      <c r="F481" s="18" t="n">
        <v>4920800</v>
      </c>
      <c r="G481" s="13" t="n">
        <v>10.9</v>
      </c>
      <c r="I481" s="0" t="n">
        <f aca="false">D481 - C480</f>
        <v>-1.17</v>
      </c>
      <c r="J481" s="0" t="n">
        <f aca="false">D480 - C481</f>
        <v>-0.699999999999999</v>
      </c>
      <c r="K481" s="0" t="str">
        <f aca="false">IF(OR(I481&gt;0, J481&gt;0), IF(I481 &gt; 0, "B", "S"), "NA")</f>
        <v>NA</v>
      </c>
      <c r="L481" s="26" t="n">
        <f aca="false">IF(OR(K480="B", K480 = "S"), IF(K480 = "B", E481 - B481, B481 - E481), 0)</f>
        <v>0</v>
      </c>
    </row>
    <row collapsed="false" customFormat="false" customHeight="false" hidden="false" ht="13.3" outlineLevel="0" r="482">
      <c r="A482" s="20" t="n">
        <v>37258</v>
      </c>
      <c r="B482" s="14" t="n">
        <v>22.05</v>
      </c>
      <c r="C482" s="15" t="n">
        <v>23.3</v>
      </c>
      <c r="D482" s="16" t="n">
        <v>21.96</v>
      </c>
      <c r="E482" s="17" t="n">
        <v>23.3</v>
      </c>
      <c r="F482" s="18" t="n">
        <v>18910600</v>
      </c>
      <c r="G482" s="13" t="n">
        <v>11.6</v>
      </c>
      <c r="I482" s="0" t="n">
        <f aca="false">D482 - C481</f>
        <v>-0.699999999999999</v>
      </c>
      <c r="J482" s="0" t="n">
        <f aca="false">D481 - C482</f>
        <v>-1.47</v>
      </c>
      <c r="K482" s="0" t="str">
        <f aca="false">IF(OR(I482&gt;0, J482&gt;0), IF(I482 &gt; 0, "B", "S"), "NA")</f>
        <v>NA</v>
      </c>
      <c r="L482" s="26" t="n">
        <f aca="false">IF(OR(K481="B", K481 = "S"), IF(K481 = "B", E482 - B482, B482 - E482), 0)</f>
        <v>0</v>
      </c>
    </row>
    <row collapsed="false" customFormat="false" customHeight="false" hidden="false" ht="13.3" outlineLevel="0" r="483">
      <c r="A483" s="20" t="n">
        <v>37259</v>
      </c>
      <c r="B483" s="14" t="n">
        <v>23</v>
      </c>
      <c r="C483" s="15" t="n">
        <v>23.75</v>
      </c>
      <c r="D483" s="16" t="n">
        <v>22.77</v>
      </c>
      <c r="E483" s="17" t="n">
        <v>23.58</v>
      </c>
      <c r="F483" s="18" t="n">
        <v>21857400</v>
      </c>
      <c r="G483" s="13" t="n">
        <v>11.74</v>
      </c>
      <c r="I483" s="0" t="n">
        <f aca="false">D483 - C482</f>
        <v>-0.530000000000001</v>
      </c>
      <c r="J483" s="0" t="n">
        <f aca="false">D482 - C483</f>
        <v>-1.79</v>
      </c>
      <c r="K483" s="0" t="str">
        <f aca="false">IF(OR(I483&gt;0, J483&gt;0), IF(I483 &gt; 0, "B", "S"), "NA")</f>
        <v>NA</v>
      </c>
      <c r="L483" s="26" t="n">
        <f aca="false">IF(OR(K482="B", K482 = "S"), IF(K482 = "B", E483 - B483, B483 - E483), 0)</f>
        <v>0</v>
      </c>
    </row>
    <row collapsed="false" customFormat="false" customHeight="false" hidden="false" ht="13.3" outlineLevel="0" r="484">
      <c r="A484" s="20" t="n">
        <v>37260</v>
      </c>
      <c r="B484" s="14" t="n">
        <v>23.34</v>
      </c>
      <c r="C484" s="15" t="n">
        <v>23.95</v>
      </c>
      <c r="D484" s="16" t="n">
        <v>22.99</v>
      </c>
      <c r="E484" s="17" t="n">
        <v>23.69</v>
      </c>
      <c r="F484" s="18" t="n">
        <v>14642000</v>
      </c>
      <c r="G484" s="13" t="n">
        <v>11.79</v>
      </c>
      <c r="I484" s="0" t="n">
        <f aca="false">D484 - C483</f>
        <v>-0.760000000000002</v>
      </c>
      <c r="J484" s="0" t="n">
        <f aca="false">D483 - C484</f>
        <v>-1.18</v>
      </c>
      <c r="K484" s="0" t="str">
        <f aca="false">IF(OR(I484&gt;0, J484&gt;0), IF(I484 &gt; 0, "B", "S"), "NA")</f>
        <v>NA</v>
      </c>
      <c r="L484" s="26" t="n">
        <f aca="false">IF(OR(K483="B", K483 = "S"), IF(K483 = "B", E484 - B484, B484 - E484), 0)</f>
        <v>0</v>
      </c>
    </row>
    <row collapsed="false" customFormat="false" customHeight="false" hidden="false" ht="13.3" outlineLevel="0" r="485">
      <c r="A485" s="20" t="n">
        <v>37263</v>
      </c>
      <c r="B485" s="14" t="n">
        <v>23.72</v>
      </c>
      <c r="C485" s="15" t="n">
        <v>24</v>
      </c>
      <c r="D485" s="16" t="n">
        <v>22.75</v>
      </c>
      <c r="E485" s="17" t="n">
        <v>22.9</v>
      </c>
      <c r="F485" s="18" t="n">
        <v>15878000</v>
      </c>
      <c r="G485" s="13" t="n">
        <v>11.4</v>
      </c>
      <c r="I485" s="0" t="n">
        <f aca="false">D485 - C484</f>
        <v>-1.2</v>
      </c>
      <c r="J485" s="0" t="n">
        <f aca="false">D484 - C485</f>
        <v>-1.01</v>
      </c>
      <c r="K485" s="0" t="str">
        <f aca="false">IF(OR(I485&gt;0, J485&gt;0), IF(I485 &gt; 0, "B", "S"), "NA")</f>
        <v>NA</v>
      </c>
      <c r="L485" s="26" t="n">
        <f aca="false">IF(OR(K484="B", K484 = "S"), IF(K484 = "B", E485 - B485, B485 - E485), 0)</f>
        <v>0</v>
      </c>
    </row>
    <row collapsed="false" customFormat="false" customHeight="false" hidden="false" ht="13.3" outlineLevel="0" r="486">
      <c r="A486" s="20" t="n">
        <v>37264</v>
      </c>
      <c r="B486" s="14" t="n">
        <v>22.75</v>
      </c>
      <c r="C486" s="15" t="n">
        <v>23.05</v>
      </c>
      <c r="D486" s="16" t="n">
        <v>22.46</v>
      </c>
      <c r="E486" s="17" t="n">
        <v>22.61</v>
      </c>
      <c r="F486" s="18" t="n">
        <v>16072800</v>
      </c>
      <c r="G486" s="13" t="n">
        <v>11.26</v>
      </c>
      <c r="I486" s="0" t="n">
        <f aca="false">D486 - C485</f>
        <v>-1.54</v>
      </c>
      <c r="J486" s="0" t="n">
        <f aca="false">D485 - C486</f>
        <v>-0.300000000000001</v>
      </c>
      <c r="K486" s="0" t="str">
        <f aca="false">IF(OR(I486&gt;0, J486&gt;0), IF(I486 &gt; 0, "B", "S"), "NA")</f>
        <v>NA</v>
      </c>
      <c r="L486" s="26" t="n">
        <f aca="false">IF(OR(K485="B", K485 = "S"), IF(K485 = "B", E486 - B486, B486 - E486), 0)</f>
        <v>0</v>
      </c>
    </row>
    <row collapsed="false" customFormat="false" customHeight="false" hidden="false" ht="13.3" outlineLevel="0" r="487">
      <c r="A487" s="20" t="n">
        <v>37265</v>
      </c>
      <c r="B487" s="14" t="n">
        <v>22.8</v>
      </c>
      <c r="C487" s="15" t="n">
        <v>22.93</v>
      </c>
      <c r="D487" s="16" t="n">
        <v>21.28</v>
      </c>
      <c r="E487" s="17" t="n">
        <v>21.65</v>
      </c>
      <c r="F487" s="18" t="n">
        <v>11708400</v>
      </c>
      <c r="G487" s="13" t="n">
        <v>10.78</v>
      </c>
      <c r="I487" s="0" t="n">
        <f aca="false">D487 - C486</f>
        <v>-1.77</v>
      </c>
      <c r="J487" s="0" t="n">
        <f aca="false">D486 - C487</f>
        <v>-0.469999999999999</v>
      </c>
      <c r="K487" s="0" t="str">
        <f aca="false">IF(OR(I487&gt;0, J487&gt;0), IF(I487 &gt; 0, "B", "S"), "NA")</f>
        <v>NA</v>
      </c>
      <c r="L487" s="26" t="n">
        <f aca="false">IF(OR(K486="B", K486 = "S"), IF(K486 = "B", E487 - B487, B487 - E487), 0)</f>
        <v>0</v>
      </c>
    </row>
    <row collapsed="false" customFormat="false" customHeight="false" hidden="false" ht="13.3" outlineLevel="0" r="488">
      <c r="A488" s="20" t="n">
        <v>37266</v>
      </c>
      <c r="B488" s="14" t="n">
        <v>21.22</v>
      </c>
      <c r="C488" s="15" t="n">
        <v>21.46</v>
      </c>
      <c r="D488" s="16" t="n">
        <v>20.25</v>
      </c>
      <c r="E488" s="17" t="n">
        <v>21.23</v>
      </c>
      <c r="F488" s="18" t="n">
        <v>16169200</v>
      </c>
      <c r="G488" s="13" t="n">
        <v>10.57</v>
      </c>
      <c r="I488" s="0" t="n">
        <f aca="false">D488 - C487</f>
        <v>-2.68</v>
      </c>
      <c r="J488" s="0" t="n">
        <f aca="false">D487 - C488</f>
        <v>-0.18</v>
      </c>
      <c r="K488" s="0" t="str">
        <f aca="false">IF(OR(I488&gt;0, J488&gt;0), IF(I488 &gt; 0, "B", "S"), "NA")</f>
        <v>NA</v>
      </c>
      <c r="L488" s="26" t="n">
        <f aca="false">IF(OR(K487="B", K487 = "S"), IF(K487 = "B", E488 - B488, B488 - E488), 0)</f>
        <v>0</v>
      </c>
    </row>
    <row collapsed="false" customFormat="false" customHeight="false" hidden="false" ht="13.3" outlineLevel="0" r="489">
      <c r="A489" s="20" t="n">
        <v>37267</v>
      </c>
      <c r="B489" s="14" t="n">
        <v>21.39</v>
      </c>
      <c r="C489" s="15" t="n">
        <v>21.84</v>
      </c>
      <c r="D489" s="16" t="n">
        <v>20.6</v>
      </c>
      <c r="E489" s="17" t="n">
        <v>21.05</v>
      </c>
      <c r="F489" s="18" t="n">
        <v>12457200</v>
      </c>
      <c r="G489" s="13" t="n">
        <v>10.48</v>
      </c>
      <c r="I489" s="0" t="n">
        <f aca="false">D489 - C488</f>
        <v>-0.859999999999999</v>
      </c>
      <c r="J489" s="0" t="n">
        <f aca="false">D488 - C489</f>
        <v>-1.59</v>
      </c>
      <c r="K489" s="0" t="str">
        <f aca="false">IF(OR(I489&gt;0, J489&gt;0), IF(I489 &gt; 0, "B", "S"), "NA")</f>
        <v>NA</v>
      </c>
      <c r="L489" s="26" t="n">
        <f aca="false">IF(OR(K488="B", K488 = "S"), IF(K488 = "B", E489 - B489, B489 - E489), 0)</f>
        <v>0</v>
      </c>
    </row>
    <row collapsed="false" customFormat="false" customHeight="false" hidden="false" ht="13.3" outlineLevel="0" r="490">
      <c r="A490" s="20" t="n">
        <v>37270</v>
      </c>
      <c r="B490" s="14" t="n">
        <v>21.01</v>
      </c>
      <c r="C490" s="15" t="n">
        <v>21.4</v>
      </c>
      <c r="D490" s="16" t="n">
        <v>20.9</v>
      </c>
      <c r="E490" s="17" t="n">
        <v>21.15</v>
      </c>
      <c r="F490" s="18" t="n">
        <v>14857000</v>
      </c>
      <c r="G490" s="13" t="n">
        <v>10.53</v>
      </c>
      <c r="I490" s="0" t="n">
        <f aca="false">D490 - C489</f>
        <v>-0.940000000000001</v>
      </c>
      <c r="J490" s="0" t="n">
        <f aca="false">D489 - C490</f>
        <v>-0.799999999999997</v>
      </c>
      <c r="K490" s="0" t="str">
        <f aca="false">IF(OR(I490&gt;0, J490&gt;0), IF(I490 &gt; 0, "B", "S"), "NA")</f>
        <v>NA</v>
      </c>
      <c r="L490" s="26" t="n">
        <f aca="false">IF(OR(K489="B", K489 = "S"), IF(K489 = "B", E490 - B490, B490 - E490), 0)</f>
        <v>0</v>
      </c>
    </row>
    <row collapsed="false" customFormat="false" customHeight="false" hidden="false" ht="13.3" outlineLevel="0" r="491">
      <c r="A491" s="20" t="n">
        <v>37271</v>
      </c>
      <c r="B491" s="14" t="n">
        <v>21.32</v>
      </c>
      <c r="C491" s="15" t="n">
        <v>21.76</v>
      </c>
      <c r="D491" s="16" t="n">
        <v>21.21</v>
      </c>
      <c r="E491" s="17" t="n">
        <v>21.7</v>
      </c>
      <c r="F491" s="18" t="n">
        <v>10368600</v>
      </c>
      <c r="G491" s="13" t="n">
        <v>10.8</v>
      </c>
      <c r="I491" s="0" t="n">
        <f aca="false">D491 - C490</f>
        <v>-0.189999999999998</v>
      </c>
      <c r="J491" s="0" t="n">
        <f aca="false">D490 - C491</f>
        <v>-0.860000000000003</v>
      </c>
      <c r="K491" s="0" t="str">
        <f aca="false">IF(OR(I491&gt;0, J491&gt;0), IF(I491 &gt; 0, "B", "S"), "NA")</f>
        <v>NA</v>
      </c>
      <c r="L491" s="26" t="n">
        <f aca="false">IF(OR(K490="B", K490 = "S"), IF(K490 = "B", E491 - B491, B491 - E491), 0)</f>
        <v>0</v>
      </c>
    </row>
    <row collapsed="false" customFormat="false" customHeight="false" hidden="false" ht="13.3" outlineLevel="0" r="492">
      <c r="A492" s="20" t="n">
        <v>37272</v>
      </c>
      <c r="B492" s="14" t="n">
        <v>21.41</v>
      </c>
      <c r="C492" s="15" t="n">
        <v>21.41</v>
      </c>
      <c r="D492" s="16" t="n">
        <v>20.5</v>
      </c>
      <c r="E492" s="17" t="n">
        <v>20.78</v>
      </c>
      <c r="F492" s="18" t="n">
        <v>20246200</v>
      </c>
      <c r="G492" s="13" t="n">
        <v>10.35</v>
      </c>
      <c r="I492" s="0" t="n">
        <f aca="false">D492 - C491</f>
        <v>-1.26</v>
      </c>
      <c r="J492" s="0" t="n">
        <f aca="false">D491 - C492</f>
        <v>-0.199999999999999</v>
      </c>
      <c r="K492" s="0" t="str">
        <f aca="false">IF(OR(I492&gt;0, J492&gt;0), IF(I492 &gt; 0, "B", "S"), "NA")</f>
        <v>NA</v>
      </c>
      <c r="L492" s="26" t="n">
        <f aca="false">IF(OR(K491="B", K491 = "S"), IF(K491 = "B", E492 - B492, B492 - E492), 0)</f>
        <v>0</v>
      </c>
    </row>
    <row collapsed="false" customFormat="false" customHeight="false" hidden="false" ht="13.3" outlineLevel="0" r="493">
      <c r="A493" s="20" t="n">
        <v>37273</v>
      </c>
      <c r="B493" s="14" t="n">
        <v>21.96</v>
      </c>
      <c r="C493" s="15" t="n">
        <v>22.74</v>
      </c>
      <c r="D493" s="16" t="n">
        <v>21.87</v>
      </c>
      <c r="E493" s="17" t="n">
        <v>22.48</v>
      </c>
      <c r="F493" s="18" t="n">
        <v>23592000</v>
      </c>
      <c r="G493" s="13" t="n">
        <v>11.19</v>
      </c>
      <c r="I493" s="0" t="n">
        <f aca="false">D493 - C492</f>
        <v>0.460000000000001</v>
      </c>
      <c r="J493" s="0" t="n">
        <f aca="false">D492 - C493</f>
        <v>-2.24</v>
      </c>
      <c r="K493" s="0" t="str">
        <f aca="false">IF(OR(I493&gt;0, J493&gt;0), IF(I493 &gt; 0, "B", "S"), "NA")</f>
        <v>B</v>
      </c>
      <c r="L493" s="26" t="n">
        <f aca="false">IF(OR(K492="B", K492 = "S"), IF(K492 = "B", E493 - B493, B493 - E493), 0)</f>
        <v>0</v>
      </c>
    </row>
    <row collapsed="false" customFormat="false" customHeight="false" hidden="false" ht="13.3" outlineLevel="0" r="494">
      <c r="A494" s="20" t="n">
        <v>37274</v>
      </c>
      <c r="B494" s="14" t="n">
        <v>22</v>
      </c>
      <c r="C494" s="15" t="n">
        <v>22.6</v>
      </c>
      <c r="D494" s="16" t="n">
        <v>21.96</v>
      </c>
      <c r="E494" s="17" t="n">
        <v>22.17</v>
      </c>
      <c r="F494" s="18" t="n">
        <v>12100400</v>
      </c>
      <c r="G494" s="13" t="n">
        <v>11.04</v>
      </c>
      <c r="I494" s="0" t="n">
        <f aca="false">D494 - C493</f>
        <v>-0.779999999999998</v>
      </c>
      <c r="J494" s="0" t="n">
        <f aca="false">D493 - C494</f>
        <v>-0.73</v>
      </c>
      <c r="K494" s="0" t="str">
        <f aca="false">IF(OR(I494&gt;0, J494&gt;0), IF(I494 &gt; 0, "B", "S"), "NA")</f>
        <v>NA</v>
      </c>
      <c r="L494" s="26" t="n">
        <f aca="false">IF(OR(K493="B", K493 = "S"), IF(K493 = "B", E494 - B494, B494 - E494), 0)</f>
        <v>0.170000000000002</v>
      </c>
    </row>
    <row collapsed="false" customFormat="false" customHeight="false" hidden="false" ht="13.3" outlineLevel="0" r="495">
      <c r="A495" s="20" t="n">
        <v>37278</v>
      </c>
      <c r="B495" s="14" t="n">
        <v>22.27</v>
      </c>
      <c r="C495" s="15" t="n">
        <v>22.37</v>
      </c>
      <c r="D495" s="16" t="n">
        <v>21.82</v>
      </c>
      <c r="E495" s="17" t="n">
        <v>21.82</v>
      </c>
      <c r="F495" s="18" t="n">
        <v>11689800</v>
      </c>
      <c r="G495" s="13" t="n">
        <v>10.86</v>
      </c>
      <c r="I495" s="0" t="n">
        <f aca="false">D495 - C494</f>
        <v>-0.780000000000001</v>
      </c>
      <c r="J495" s="0" t="n">
        <f aca="false">D494 - C495</f>
        <v>-0.41</v>
      </c>
      <c r="K495" s="0" t="str">
        <f aca="false">IF(OR(I495&gt;0, J495&gt;0), IF(I495 &gt; 0, "B", "S"), "NA")</f>
        <v>NA</v>
      </c>
      <c r="L495" s="26" t="n">
        <f aca="false">IF(OR(K494="B", K494 = "S"), IF(K494 = "B", E495 - B495, B495 - E495), 0)</f>
        <v>0</v>
      </c>
    </row>
    <row collapsed="false" customFormat="false" customHeight="false" hidden="false" ht="13.3" outlineLevel="0" r="496">
      <c r="A496" s="20" t="n">
        <v>37279</v>
      </c>
      <c r="B496" s="14" t="n">
        <v>21.8</v>
      </c>
      <c r="C496" s="15" t="n">
        <v>23.04</v>
      </c>
      <c r="D496" s="16" t="n">
        <v>21.59</v>
      </c>
      <c r="E496" s="17" t="n">
        <v>23.02</v>
      </c>
      <c r="F496" s="18" t="n">
        <v>15831400</v>
      </c>
      <c r="G496" s="13" t="n">
        <v>11.46</v>
      </c>
      <c r="I496" s="0" t="n">
        <f aca="false">D496 - C495</f>
        <v>-0.780000000000001</v>
      </c>
      <c r="J496" s="0" t="n">
        <f aca="false">D495 - C496</f>
        <v>-1.22</v>
      </c>
      <c r="K496" s="0" t="str">
        <f aca="false">IF(OR(I496&gt;0, J496&gt;0), IF(I496 &gt; 0, "B", "S"), "NA")</f>
        <v>NA</v>
      </c>
      <c r="L496" s="26" t="n">
        <f aca="false">IF(OR(K495="B", K495 = "S"), IF(K495 = "B", E496 - B496, B496 - E496), 0)</f>
        <v>0</v>
      </c>
    </row>
    <row collapsed="false" customFormat="false" customHeight="false" hidden="false" ht="13.3" outlineLevel="0" r="497">
      <c r="A497" s="20" t="n">
        <v>37280</v>
      </c>
      <c r="B497" s="14" t="n">
        <v>22.91</v>
      </c>
      <c r="C497" s="15" t="n">
        <v>23.51</v>
      </c>
      <c r="D497" s="16" t="n">
        <v>22.9</v>
      </c>
      <c r="E497" s="17" t="n">
        <v>23.21</v>
      </c>
      <c r="F497" s="18" t="n">
        <v>12285800</v>
      </c>
      <c r="G497" s="13" t="n">
        <v>11.56</v>
      </c>
      <c r="I497" s="0" t="n">
        <f aca="false">D497 - C496</f>
        <v>-0.140000000000001</v>
      </c>
      <c r="J497" s="0" t="n">
        <f aca="false">D496 - C497</f>
        <v>-1.92</v>
      </c>
      <c r="K497" s="0" t="str">
        <f aca="false">IF(OR(I497&gt;0, J497&gt;0), IF(I497 &gt; 0, "B", "S"), "NA")</f>
        <v>NA</v>
      </c>
      <c r="L497" s="26" t="n">
        <f aca="false">IF(OR(K496="B", K496 = "S"), IF(K496 = "B", E497 - B497, B497 - E497), 0)</f>
        <v>0</v>
      </c>
    </row>
    <row collapsed="false" customFormat="false" customHeight="false" hidden="false" ht="13.3" outlineLevel="0" r="498">
      <c r="A498" s="20" t="n">
        <v>37281</v>
      </c>
      <c r="B498" s="14" t="n">
        <v>22.89</v>
      </c>
      <c r="C498" s="15" t="n">
        <v>23.42</v>
      </c>
      <c r="D498" s="16" t="n">
        <v>22.66</v>
      </c>
      <c r="E498" s="17" t="n">
        <v>23.25</v>
      </c>
      <c r="F498" s="18" t="n">
        <v>6639800</v>
      </c>
      <c r="G498" s="13" t="n">
        <v>11.58</v>
      </c>
      <c r="I498" s="0" t="n">
        <f aca="false">D498 - C497</f>
        <v>-0.850000000000001</v>
      </c>
      <c r="J498" s="0" t="n">
        <f aca="false">D497 - C498</f>
        <v>-0.520000000000003</v>
      </c>
      <c r="K498" s="0" t="str">
        <f aca="false">IF(OR(I498&gt;0, J498&gt;0), IF(I498 &gt; 0, "B", "S"), "NA")</f>
        <v>NA</v>
      </c>
      <c r="L498" s="26" t="n">
        <f aca="false">IF(OR(K497="B", K497 = "S"), IF(K497 = "B", E498 - B498, B498 - E498), 0)</f>
        <v>0</v>
      </c>
    </row>
    <row collapsed="false" customFormat="false" customHeight="false" hidden="false" ht="13.3" outlineLevel="0" r="499">
      <c r="A499" s="20" t="n">
        <v>37284</v>
      </c>
      <c r="B499" s="14" t="n">
        <v>23.4</v>
      </c>
      <c r="C499" s="15" t="n">
        <v>23.55</v>
      </c>
      <c r="D499" s="16" t="n">
        <v>22.72</v>
      </c>
      <c r="E499" s="17" t="n">
        <v>23.27</v>
      </c>
      <c r="F499" s="18" t="n">
        <v>6658800</v>
      </c>
      <c r="G499" s="13" t="n">
        <v>11.59</v>
      </c>
      <c r="I499" s="0" t="n">
        <f aca="false">D499 - C498</f>
        <v>-0.700000000000003</v>
      </c>
      <c r="J499" s="0" t="n">
        <f aca="false">D498 - C499</f>
        <v>-0.890000000000001</v>
      </c>
      <c r="K499" s="0" t="str">
        <f aca="false">IF(OR(I499&gt;0, J499&gt;0), IF(I499 &gt; 0, "B", "S"), "NA")</f>
        <v>NA</v>
      </c>
      <c r="L499" s="26" t="n">
        <f aca="false">IF(OR(K498="B", K498 = "S"), IF(K498 = "B", E499 - B499, B499 - E499), 0)</f>
        <v>0</v>
      </c>
    </row>
    <row collapsed="false" customFormat="false" customHeight="false" hidden="false" ht="13.3" outlineLevel="0" r="500">
      <c r="A500" s="20" t="n">
        <v>37285</v>
      </c>
      <c r="B500" s="14" t="n">
        <v>23.22</v>
      </c>
      <c r="C500" s="15" t="n">
        <v>23.54</v>
      </c>
      <c r="D500" s="16" t="n">
        <v>22.85</v>
      </c>
      <c r="E500" s="17" t="n">
        <v>23.07</v>
      </c>
      <c r="F500" s="18" t="n">
        <v>8583000</v>
      </c>
      <c r="G500" s="13" t="n">
        <v>11.49</v>
      </c>
      <c r="I500" s="0" t="n">
        <f aca="false">D500 - C499</f>
        <v>-0.699999999999999</v>
      </c>
      <c r="J500" s="0" t="n">
        <f aca="false">D499 - C500</f>
        <v>-0.82</v>
      </c>
      <c r="K500" s="0" t="str">
        <f aca="false">IF(OR(I500&gt;0, J500&gt;0), IF(I500 &gt; 0, "B", "S"), "NA")</f>
        <v>NA</v>
      </c>
      <c r="L500" s="26" t="n">
        <f aca="false">IF(OR(K499="B", K499 = "S"), IF(K499 = "B", E500 - B500, B500 - E500), 0)</f>
        <v>0</v>
      </c>
    </row>
    <row collapsed="false" customFormat="false" customHeight="false" hidden="false" ht="13.3" outlineLevel="0" r="501">
      <c r="A501" s="20" t="n">
        <v>37286</v>
      </c>
      <c r="B501" s="14" t="n">
        <v>23.07</v>
      </c>
      <c r="C501" s="15" t="n">
        <v>24.14</v>
      </c>
      <c r="D501" s="16" t="n">
        <v>22.94</v>
      </c>
      <c r="E501" s="17" t="n">
        <v>24.09</v>
      </c>
      <c r="F501" s="18" t="n">
        <v>16842000</v>
      </c>
      <c r="G501" s="13" t="n">
        <v>11.99</v>
      </c>
      <c r="I501" s="0" t="n">
        <f aca="false">D501 - C500</f>
        <v>-0.599999999999998</v>
      </c>
      <c r="J501" s="0" t="n">
        <f aca="false">D500 - C501</f>
        <v>-1.29</v>
      </c>
      <c r="K501" s="0" t="str">
        <f aca="false">IF(OR(I501&gt;0, J501&gt;0), IF(I501 &gt; 0, "B", "S"), "NA")</f>
        <v>NA</v>
      </c>
      <c r="L501" s="26" t="n">
        <f aca="false">IF(OR(K500="B", K500 = "S"), IF(K500 = "B", E501 - B501, B501 - E501), 0)</f>
        <v>0</v>
      </c>
    </row>
    <row collapsed="false" customFormat="false" customHeight="false" hidden="false" ht="13.3" outlineLevel="0" r="502">
      <c r="A502" s="20" t="n">
        <v>37287</v>
      </c>
      <c r="B502" s="14" t="n">
        <v>24.16</v>
      </c>
      <c r="C502" s="15" t="n">
        <v>24.73</v>
      </c>
      <c r="D502" s="16" t="n">
        <v>24.11</v>
      </c>
      <c r="E502" s="17" t="n">
        <v>24.72</v>
      </c>
      <c r="F502" s="18" t="n">
        <v>16730200</v>
      </c>
      <c r="G502" s="13" t="n">
        <v>12.31</v>
      </c>
      <c r="I502" s="0" t="n">
        <f aca="false">D502 - C501</f>
        <v>-0.0300000000000011</v>
      </c>
      <c r="J502" s="0" t="n">
        <f aca="false">D501 - C502</f>
        <v>-1.79</v>
      </c>
      <c r="K502" s="0" t="str">
        <f aca="false">IF(OR(I502&gt;0, J502&gt;0), IF(I502 &gt; 0, "B", "S"), "NA")</f>
        <v>NA</v>
      </c>
      <c r="L502" s="26" t="n">
        <f aca="false">IF(OR(K501="B", K501 = "S"), IF(K501 = "B", E502 - B502, B502 - E502), 0)</f>
        <v>0</v>
      </c>
    </row>
    <row collapsed="false" customFormat="false" customHeight="false" hidden="false" ht="13.3" outlineLevel="0" r="503">
      <c r="A503" s="20" t="n">
        <v>37288</v>
      </c>
      <c r="B503" s="14" t="n">
        <v>24.34</v>
      </c>
      <c r="C503" s="15" t="n">
        <v>24.96</v>
      </c>
      <c r="D503" s="16" t="n">
        <v>24.34</v>
      </c>
      <c r="E503" s="17" t="n">
        <v>24.41</v>
      </c>
      <c r="F503" s="18" t="n">
        <v>14225200</v>
      </c>
      <c r="G503" s="13" t="n">
        <v>12.15</v>
      </c>
      <c r="I503" s="0" t="n">
        <f aca="false">D503 - C502</f>
        <v>-0.390000000000001</v>
      </c>
      <c r="J503" s="0" t="n">
        <f aca="false">D502 - C503</f>
        <v>-0.850000000000001</v>
      </c>
      <c r="K503" s="0" t="str">
        <f aca="false">IF(OR(I503&gt;0, J503&gt;0), IF(I503 &gt; 0, "B", "S"), "NA")</f>
        <v>NA</v>
      </c>
      <c r="L503" s="26" t="n">
        <f aca="false">IF(OR(K502="B", K502 = "S"), IF(K502 = "B", E503 - B503, B503 - E503), 0)</f>
        <v>0</v>
      </c>
    </row>
    <row collapsed="false" customFormat="false" customHeight="false" hidden="false" ht="13.3" outlineLevel="0" r="504">
      <c r="A504" s="20" t="n">
        <v>37291</v>
      </c>
      <c r="B504" s="14" t="n">
        <v>24.32</v>
      </c>
      <c r="C504" s="15" t="n">
        <v>25.52</v>
      </c>
      <c r="D504" s="16" t="n">
        <v>24.2</v>
      </c>
      <c r="E504" s="17" t="n">
        <v>25.35</v>
      </c>
      <c r="F504" s="18" t="n">
        <v>18656200</v>
      </c>
      <c r="G504" s="13" t="n">
        <v>12.62</v>
      </c>
      <c r="I504" s="0" t="n">
        <f aca="false">D504 - C503</f>
        <v>-0.760000000000002</v>
      </c>
      <c r="J504" s="0" t="n">
        <f aca="false">D503 - C504</f>
        <v>-1.18</v>
      </c>
      <c r="K504" s="0" t="str">
        <f aca="false">IF(OR(I504&gt;0, J504&gt;0), IF(I504 &gt; 0, "B", "S"), "NA")</f>
        <v>NA</v>
      </c>
      <c r="L504" s="26" t="n">
        <f aca="false">IF(OR(K503="B", K503 = "S"), IF(K503 = "B", E504 - B504, B504 - E504), 0)</f>
        <v>0</v>
      </c>
    </row>
    <row collapsed="false" customFormat="false" customHeight="false" hidden="false" ht="13.3" outlineLevel="0" r="505">
      <c r="A505" s="20" t="n">
        <v>37292</v>
      </c>
      <c r="B505" s="14" t="n">
        <v>25.09</v>
      </c>
      <c r="C505" s="15" t="n">
        <v>25.98</v>
      </c>
      <c r="D505" s="16" t="n">
        <v>25.08</v>
      </c>
      <c r="E505" s="17" t="n">
        <v>25.45</v>
      </c>
      <c r="F505" s="18" t="n">
        <v>16317400</v>
      </c>
      <c r="G505" s="13" t="n">
        <v>12.67</v>
      </c>
      <c r="I505" s="0" t="n">
        <f aca="false">D505 - C504</f>
        <v>-0.440000000000001</v>
      </c>
      <c r="J505" s="0" t="n">
        <f aca="false">D504 - C505</f>
        <v>-1.78</v>
      </c>
      <c r="K505" s="0" t="str">
        <f aca="false">IF(OR(I505&gt;0, J505&gt;0), IF(I505 &gt; 0, "B", "S"), "NA")</f>
        <v>NA</v>
      </c>
      <c r="L505" s="26" t="n">
        <f aca="false">IF(OR(K504="B", K504 = "S"), IF(K504 = "B", E505 - B505, B505 - E505), 0)</f>
        <v>0</v>
      </c>
    </row>
    <row collapsed="false" customFormat="false" customHeight="false" hidden="false" ht="13.3" outlineLevel="0" r="506">
      <c r="A506" s="20" t="n">
        <v>37293</v>
      </c>
      <c r="B506" s="14" t="n">
        <v>25.6</v>
      </c>
      <c r="C506" s="15" t="n">
        <v>25.98</v>
      </c>
      <c r="D506" s="16" t="n">
        <v>24.15</v>
      </c>
      <c r="E506" s="17" t="n">
        <v>24.67</v>
      </c>
      <c r="F506" s="18" t="n">
        <v>21342000</v>
      </c>
      <c r="G506" s="13" t="n">
        <v>12.28</v>
      </c>
      <c r="I506" s="0" t="n">
        <f aca="false">D506 - C505</f>
        <v>-1.83</v>
      </c>
      <c r="J506" s="0" t="n">
        <f aca="false">D505 - C506</f>
        <v>-0.900000000000002</v>
      </c>
      <c r="K506" s="0" t="str">
        <f aca="false">IF(OR(I506&gt;0, J506&gt;0), IF(I506 &gt; 0, "B", "S"), "NA")</f>
        <v>NA</v>
      </c>
      <c r="L506" s="26" t="n">
        <f aca="false">IF(OR(K505="B", K505 = "S"), IF(K505 = "B", E506 - B506, B506 - E506), 0)</f>
        <v>0</v>
      </c>
    </row>
    <row collapsed="false" customFormat="false" customHeight="false" hidden="false" ht="13.3" outlineLevel="0" r="507">
      <c r="A507" s="20" t="n">
        <v>37294</v>
      </c>
      <c r="B507" s="14" t="n">
        <v>24.65</v>
      </c>
      <c r="C507" s="15" t="n">
        <v>25.29</v>
      </c>
      <c r="D507" s="16" t="n">
        <v>24.08</v>
      </c>
      <c r="E507" s="17" t="n">
        <v>24.3</v>
      </c>
      <c r="F507" s="18" t="n">
        <v>12422600</v>
      </c>
      <c r="G507" s="13" t="n">
        <v>12.1</v>
      </c>
      <c r="I507" s="0" t="n">
        <f aca="false">D507 - C506</f>
        <v>-1.9</v>
      </c>
      <c r="J507" s="0" t="n">
        <f aca="false">D506 - C507</f>
        <v>-1.14</v>
      </c>
      <c r="K507" s="0" t="str">
        <f aca="false">IF(OR(I507&gt;0, J507&gt;0), IF(I507 &gt; 0, "B", "S"), "NA")</f>
        <v>NA</v>
      </c>
      <c r="L507" s="26" t="n">
        <f aca="false">IF(OR(K506="B", K506 = "S"), IF(K506 = "B", E507 - B507, B507 - E507), 0)</f>
        <v>0</v>
      </c>
    </row>
    <row collapsed="false" customFormat="false" customHeight="false" hidden="false" ht="13.3" outlineLevel="0" r="508">
      <c r="A508" s="20" t="n">
        <v>37295</v>
      </c>
      <c r="B508" s="14" t="n">
        <v>24.4</v>
      </c>
      <c r="C508" s="15" t="n">
        <v>24.64</v>
      </c>
      <c r="D508" s="16" t="n">
        <v>23.37</v>
      </c>
      <c r="E508" s="17" t="n">
        <v>24.03</v>
      </c>
      <c r="F508" s="18" t="n">
        <v>12690400</v>
      </c>
      <c r="G508" s="13" t="n">
        <v>11.96</v>
      </c>
      <c r="I508" s="0" t="n">
        <f aca="false">D508 - C507</f>
        <v>-1.92</v>
      </c>
      <c r="J508" s="0" t="n">
        <f aca="false">D507 - C508</f>
        <v>-0.560000000000002</v>
      </c>
      <c r="K508" s="0" t="str">
        <f aca="false">IF(OR(I508&gt;0, J508&gt;0), IF(I508 &gt; 0, "B", "S"), "NA")</f>
        <v>NA</v>
      </c>
      <c r="L508" s="26" t="n">
        <f aca="false">IF(OR(K507="B", K507 = "S"), IF(K507 = "B", E508 - B508, B508 - E508), 0)</f>
        <v>0</v>
      </c>
    </row>
    <row collapsed="false" customFormat="false" customHeight="false" hidden="false" ht="13.3" outlineLevel="0" r="509">
      <c r="A509" s="20" t="n">
        <v>37298</v>
      </c>
      <c r="B509" s="14" t="n">
        <v>23.93</v>
      </c>
      <c r="C509" s="15" t="n">
        <v>25</v>
      </c>
      <c r="D509" s="16" t="n">
        <v>23.74</v>
      </c>
      <c r="E509" s="17" t="n">
        <v>24.98</v>
      </c>
      <c r="F509" s="18" t="n">
        <v>14235800</v>
      </c>
      <c r="G509" s="13" t="n">
        <v>12.44</v>
      </c>
      <c r="I509" s="0" t="n">
        <f aca="false">D509 - C508</f>
        <v>-0.900000000000002</v>
      </c>
      <c r="J509" s="0" t="n">
        <f aca="false">D508 - C509</f>
        <v>-1.63</v>
      </c>
      <c r="K509" s="0" t="str">
        <f aca="false">IF(OR(I509&gt;0, J509&gt;0), IF(I509 &gt; 0, "B", "S"), "NA")</f>
        <v>NA</v>
      </c>
      <c r="L509" s="26" t="n">
        <f aca="false">IF(OR(K508="B", K508 = "S"), IF(K508 = "B", E509 - B509, B509 - E509), 0)</f>
        <v>0</v>
      </c>
    </row>
    <row collapsed="false" customFormat="false" customHeight="false" hidden="false" ht="13.3" outlineLevel="0" r="510">
      <c r="A510" s="20" t="n">
        <v>37299</v>
      </c>
      <c r="B510" s="14" t="n">
        <v>24.66</v>
      </c>
      <c r="C510" s="15" t="n">
        <v>25.04</v>
      </c>
      <c r="D510" s="16" t="n">
        <v>24.45</v>
      </c>
      <c r="E510" s="17" t="n">
        <v>24.71</v>
      </c>
      <c r="F510" s="18" t="n">
        <v>8010000</v>
      </c>
      <c r="G510" s="13" t="n">
        <v>12.3</v>
      </c>
      <c r="I510" s="0" t="n">
        <f aca="false">D510 - C509</f>
        <v>-0.550000000000001</v>
      </c>
      <c r="J510" s="0" t="n">
        <f aca="false">D509 - C510</f>
        <v>-1.3</v>
      </c>
      <c r="K510" s="0" t="str">
        <f aca="false">IF(OR(I510&gt;0, J510&gt;0), IF(I510 &gt; 0, "B", "S"), "NA")</f>
        <v>NA</v>
      </c>
      <c r="L510" s="26" t="n">
        <f aca="false">IF(OR(K509="B", K509 = "S"), IF(K509 = "B", E510 - B510, B510 - E510), 0)</f>
        <v>0</v>
      </c>
    </row>
    <row collapsed="false" customFormat="false" customHeight="false" hidden="false" ht="13.3" outlineLevel="0" r="511">
      <c r="A511" s="20" t="n">
        <v>37300</v>
      </c>
      <c r="B511" s="14" t="n">
        <v>24.73</v>
      </c>
      <c r="C511" s="15" t="n">
        <v>25.24</v>
      </c>
      <c r="D511" s="16" t="n">
        <v>24.65</v>
      </c>
      <c r="E511" s="17" t="n">
        <v>25.01</v>
      </c>
      <c r="F511" s="18" t="n">
        <v>11174000</v>
      </c>
      <c r="G511" s="13" t="n">
        <v>12.45</v>
      </c>
      <c r="I511" s="0" t="n">
        <f aca="false">D511 - C510</f>
        <v>-0.390000000000001</v>
      </c>
      <c r="J511" s="0" t="n">
        <f aca="false">D510 - C511</f>
        <v>-0.789999999999999</v>
      </c>
      <c r="K511" s="0" t="str">
        <f aca="false">IF(OR(I511&gt;0, J511&gt;0), IF(I511 &gt; 0, "B", "S"), "NA")</f>
        <v>NA</v>
      </c>
      <c r="L511" s="26" t="n">
        <f aca="false">IF(OR(K510="B", K510 = "S"), IF(K510 = "B", E511 - B511, B511 - E511), 0)</f>
        <v>0</v>
      </c>
    </row>
    <row collapsed="false" customFormat="false" customHeight="false" hidden="false" ht="13.3" outlineLevel="0" r="512">
      <c r="A512" s="20" t="n">
        <v>37301</v>
      </c>
      <c r="B512" s="14" t="n">
        <v>25.05</v>
      </c>
      <c r="C512" s="15" t="n">
        <v>25.23</v>
      </c>
      <c r="D512" s="16" t="n">
        <v>24.38</v>
      </c>
      <c r="E512" s="17" t="n">
        <v>24.6</v>
      </c>
      <c r="F512" s="18" t="n">
        <v>9291800</v>
      </c>
      <c r="G512" s="13" t="n">
        <v>12.25</v>
      </c>
      <c r="I512" s="0" t="n">
        <f aca="false">D512 - C511</f>
        <v>-0.859999999999999</v>
      </c>
      <c r="J512" s="0" t="n">
        <f aca="false">D511 - C512</f>
        <v>-0.580000000000002</v>
      </c>
      <c r="K512" s="0" t="str">
        <f aca="false">IF(OR(I512&gt;0, J512&gt;0), IF(I512 &gt; 0, "B", "S"), "NA")</f>
        <v>NA</v>
      </c>
      <c r="L512" s="26" t="n">
        <f aca="false">IF(OR(K511="B", K511 = "S"), IF(K511 = "B", E512 - B512, B512 - E512), 0)</f>
        <v>0</v>
      </c>
    </row>
    <row collapsed="false" customFormat="false" customHeight="false" hidden="false" ht="13.3" outlineLevel="0" r="513">
      <c r="A513" s="20" t="n">
        <v>37302</v>
      </c>
      <c r="B513" s="14" t="n">
        <v>24.53</v>
      </c>
      <c r="C513" s="15" t="n">
        <v>24.98</v>
      </c>
      <c r="D513" s="16" t="n">
        <v>23.85</v>
      </c>
      <c r="E513" s="17" t="n">
        <v>23.9</v>
      </c>
      <c r="F513" s="18" t="n">
        <v>9292400</v>
      </c>
      <c r="G513" s="13" t="n">
        <v>11.9</v>
      </c>
      <c r="I513" s="0" t="n">
        <f aca="false">D513 - C512</f>
        <v>-1.38</v>
      </c>
      <c r="J513" s="0" t="n">
        <f aca="false">D512 - C513</f>
        <v>-0.600000000000001</v>
      </c>
      <c r="K513" s="0" t="str">
        <f aca="false">IF(OR(I513&gt;0, J513&gt;0), IF(I513 &gt; 0, "B", "S"), "NA")</f>
        <v>NA</v>
      </c>
      <c r="L513" s="26" t="n">
        <f aca="false">IF(OR(K512="B", K512 = "S"), IF(K512 = "B", E513 - B513, B513 - E513), 0)</f>
        <v>0</v>
      </c>
    </row>
    <row collapsed="false" customFormat="false" customHeight="false" hidden="false" ht="13.3" outlineLevel="0" r="514">
      <c r="A514" s="20" t="n">
        <v>37306</v>
      </c>
      <c r="B514" s="14" t="n">
        <v>23.76</v>
      </c>
      <c r="C514" s="15" t="n">
        <v>23.87</v>
      </c>
      <c r="D514" s="16" t="n">
        <v>22.48</v>
      </c>
      <c r="E514" s="17" t="n">
        <v>22.62</v>
      </c>
      <c r="F514" s="18" t="n">
        <v>13937800</v>
      </c>
      <c r="G514" s="13" t="n">
        <v>11.26</v>
      </c>
      <c r="I514" s="0" t="n">
        <f aca="false">D514 - C513</f>
        <v>-2.5</v>
      </c>
      <c r="J514" s="0" t="n">
        <f aca="false">D513 - C514</f>
        <v>-0.0199999999999996</v>
      </c>
      <c r="K514" s="0" t="str">
        <f aca="false">IF(OR(I514&gt;0, J514&gt;0), IF(I514 &gt; 0, "B", "S"), "NA")</f>
        <v>NA</v>
      </c>
      <c r="L514" s="26" t="n">
        <f aca="false">IF(OR(K513="B", K513 = "S"), IF(K513 = "B", E514 - B514, B514 - E514), 0)</f>
        <v>0</v>
      </c>
    </row>
    <row collapsed="false" customFormat="false" customHeight="false" hidden="false" ht="13.3" outlineLevel="0" r="515">
      <c r="A515" s="20" t="n">
        <v>37307</v>
      </c>
      <c r="B515" s="14" t="n">
        <v>22.77</v>
      </c>
      <c r="C515" s="15" t="n">
        <v>23.2</v>
      </c>
      <c r="D515" s="16" t="n">
        <v>22.35</v>
      </c>
      <c r="E515" s="17" t="n">
        <v>23.13</v>
      </c>
      <c r="F515" s="18" t="n">
        <v>10194400</v>
      </c>
      <c r="G515" s="13" t="n">
        <v>11.52</v>
      </c>
      <c r="I515" s="0" t="n">
        <f aca="false">D515 - C514</f>
        <v>-1.52</v>
      </c>
      <c r="J515" s="0" t="n">
        <f aca="false">D514 - C515</f>
        <v>-0.719999999999999</v>
      </c>
      <c r="K515" s="0" t="str">
        <f aca="false">IF(OR(I515&gt;0, J515&gt;0), IF(I515 &gt; 0, "B", "S"), "NA")</f>
        <v>NA</v>
      </c>
      <c r="L515" s="26" t="n">
        <f aca="false">IF(OR(K514="B", K514 = "S"), IF(K514 = "B", E515 - B515, B515 - E515), 0)</f>
        <v>0</v>
      </c>
    </row>
    <row collapsed="false" customFormat="false" customHeight="false" hidden="false" ht="13.3" outlineLevel="0" r="516">
      <c r="A516" s="20" t="n">
        <v>37308</v>
      </c>
      <c r="B516" s="14" t="n">
        <v>22.92</v>
      </c>
      <c r="C516" s="15" t="n">
        <v>23</v>
      </c>
      <c r="D516" s="16" t="n">
        <v>21.45</v>
      </c>
      <c r="E516" s="17" t="n">
        <v>21.5</v>
      </c>
      <c r="F516" s="18" t="n">
        <v>15955400</v>
      </c>
      <c r="G516" s="13" t="n">
        <v>10.7</v>
      </c>
      <c r="I516" s="0" t="n">
        <f aca="false">D516 - C515</f>
        <v>-1.75</v>
      </c>
      <c r="J516" s="0" t="n">
        <f aca="false">D515 - C516</f>
        <v>-0.649999999999999</v>
      </c>
      <c r="K516" s="0" t="str">
        <f aca="false">IF(OR(I516&gt;0, J516&gt;0), IF(I516 &gt; 0, "B", "S"), "NA")</f>
        <v>NA</v>
      </c>
      <c r="L516" s="26" t="n">
        <f aca="false">IF(OR(K515="B", K515 = "S"), IF(K515 = "B", E516 - B516, B516 - E516), 0)</f>
        <v>0</v>
      </c>
    </row>
    <row collapsed="false" customFormat="false" customHeight="false" hidden="false" ht="13.3" outlineLevel="0" r="517">
      <c r="A517" s="20" t="n">
        <v>37309</v>
      </c>
      <c r="B517" s="14" t="n">
        <v>21.66</v>
      </c>
      <c r="C517" s="15" t="n">
        <v>22.95</v>
      </c>
      <c r="D517" s="16" t="n">
        <v>21.5</v>
      </c>
      <c r="E517" s="17" t="n">
        <v>22.74</v>
      </c>
      <c r="F517" s="18" t="n">
        <v>14517000</v>
      </c>
      <c r="G517" s="13" t="n">
        <v>11.32</v>
      </c>
      <c r="I517" s="0" t="n">
        <f aca="false">D517 - C516</f>
        <v>-1.5</v>
      </c>
      <c r="J517" s="0" t="n">
        <f aca="false">D516 - C517</f>
        <v>-1.5</v>
      </c>
      <c r="K517" s="0" t="str">
        <f aca="false">IF(OR(I517&gt;0, J517&gt;0), IF(I517 &gt; 0, "B", "S"), "NA")</f>
        <v>NA</v>
      </c>
      <c r="L517" s="26" t="n">
        <f aca="false">IF(OR(K516="B", K516 = "S"), IF(K516 = "B", E517 - B517, B517 - E517), 0)</f>
        <v>0</v>
      </c>
    </row>
    <row collapsed="false" customFormat="false" customHeight="false" hidden="false" ht="13.3" outlineLevel="0" r="518">
      <c r="A518" s="20" t="n">
        <v>37312</v>
      </c>
      <c r="B518" s="14" t="n">
        <v>22.85</v>
      </c>
      <c r="C518" s="15" t="n">
        <v>24.72</v>
      </c>
      <c r="D518" s="16" t="n">
        <v>22.36</v>
      </c>
      <c r="E518" s="17" t="n">
        <v>23.81</v>
      </c>
      <c r="F518" s="18" t="n">
        <v>15244600</v>
      </c>
      <c r="G518" s="13" t="n">
        <v>11.85</v>
      </c>
      <c r="I518" s="0" t="n">
        <f aca="false">D518 - C517</f>
        <v>-0.59</v>
      </c>
      <c r="J518" s="0" t="n">
        <f aca="false">D517 - C518</f>
        <v>-3.22</v>
      </c>
      <c r="K518" s="0" t="str">
        <f aca="false">IF(OR(I518&gt;0, J518&gt;0), IF(I518 &gt; 0, "B", "S"), "NA")</f>
        <v>NA</v>
      </c>
      <c r="L518" s="26" t="n">
        <f aca="false">IF(OR(K517="B", K517 = "S"), IF(K517 = "B", E518 - B518, B518 - E518), 0)</f>
        <v>0</v>
      </c>
    </row>
    <row collapsed="false" customFormat="false" customHeight="false" hidden="false" ht="13.3" outlineLevel="0" r="519">
      <c r="A519" s="20" t="n">
        <v>37313</v>
      </c>
      <c r="B519" s="14" t="n">
        <v>23.91</v>
      </c>
      <c r="C519" s="15" t="n">
        <v>24.37</v>
      </c>
      <c r="D519" s="16" t="n">
        <v>23.25</v>
      </c>
      <c r="E519" s="17" t="n">
        <v>23.67</v>
      </c>
      <c r="F519" s="18" t="n">
        <v>9290400</v>
      </c>
      <c r="G519" s="13" t="n">
        <v>11.78</v>
      </c>
      <c r="I519" s="0" t="n">
        <f aca="false">D519 - C518</f>
        <v>-1.47</v>
      </c>
      <c r="J519" s="0" t="n">
        <f aca="false">D518 - C519</f>
        <v>-2.01</v>
      </c>
      <c r="K519" s="0" t="str">
        <f aca="false">IF(OR(I519&gt;0, J519&gt;0), IF(I519 &gt; 0, "B", "S"), "NA")</f>
        <v>NA</v>
      </c>
      <c r="L519" s="26" t="n">
        <f aca="false">IF(OR(K518="B", K518 = "S"), IF(K518 = "B", E519 - B519, B519 - E519), 0)</f>
        <v>0</v>
      </c>
    </row>
    <row collapsed="false" customFormat="false" customHeight="false" hidden="false" ht="13.3" outlineLevel="0" r="520">
      <c r="A520" s="20" t="n">
        <v>37314</v>
      </c>
      <c r="B520" s="14" t="n">
        <v>23.94</v>
      </c>
      <c r="C520" s="15" t="n">
        <v>24.25</v>
      </c>
      <c r="D520" s="16" t="n">
        <v>20.94</v>
      </c>
      <c r="E520" s="17" t="n">
        <v>21.96</v>
      </c>
      <c r="F520" s="18" t="n">
        <v>36791400</v>
      </c>
      <c r="G520" s="13" t="n">
        <v>10.93</v>
      </c>
      <c r="I520" s="0" t="n">
        <f aca="false">D520 - C519</f>
        <v>-3.43</v>
      </c>
      <c r="J520" s="0" t="n">
        <f aca="false">D519 - C520</f>
        <v>-1</v>
      </c>
      <c r="K520" s="0" t="str">
        <f aca="false">IF(OR(I520&gt;0, J520&gt;0), IF(I520 &gt; 0, "B", "S"), "NA")</f>
        <v>NA</v>
      </c>
      <c r="L520" s="26" t="n">
        <f aca="false">IF(OR(K519="B", K519 = "S"), IF(K519 = "B", E520 - B520, B520 - E520), 0)</f>
        <v>0</v>
      </c>
    </row>
    <row collapsed="false" customFormat="false" customHeight="false" hidden="false" ht="13.3" outlineLevel="0" r="521">
      <c r="A521" s="20" t="n">
        <v>37315</v>
      </c>
      <c r="B521" s="14" t="n">
        <v>22.15</v>
      </c>
      <c r="C521" s="15" t="n">
        <v>22.59</v>
      </c>
      <c r="D521" s="16" t="n">
        <v>21.35</v>
      </c>
      <c r="E521" s="17" t="n">
        <v>21.7</v>
      </c>
      <c r="F521" s="18" t="n">
        <v>16319200</v>
      </c>
      <c r="G521" s="13" t="n">
        <v>10.8</v>
      </c>
      <c r="I521" s="0" t="n">
        <f aca="false">D521 - C520</f>
        <v>-2.9</v>
      </c>
      <c r="J521" s="0" t="n">
        <f aca="false">D520 - C521</f>
        <v>-1.65</v>
      </c>
      <c r="K521" s="0" t="str">
        <f aca="false">IF(OR(I521&gt;0, J521&gt;0), IF(I521 &gt; 0, "B", "S"), "NA")</f>
        <v>NA</v>
      </c>
      <c r="L521" s="26" t="n">
        <f aca="false">IF(OR(K520="B", K520 = "S"), IF(K520 = "B", E521 - B521, B521 - E521), 0)</f>
        <v>0</v>
      </c>
    </row>
    <row collapsed="false" customFormat="false" customHeight="false" hidden="false" ht="13.3" outlineLevel="0" r="522">
      <c r="A522" s="20" t="n">
        <v>37316</v>
      </c>
      <c r="B522" s="14" t="n">
        <v>21.93</v>
      </c>
      <c r="C522" s="15" t="n">
        <v>23.5</v>
      </c>
      <c r="D522" s="16" t="n">
        <v>21.82</v>
      </c>
      <c r="E522" s="17" t="n">
        <v>23.45</v>
      </c>
      <c r="F522" s="18" t="n">
        <v>12464000</v>
      </c>
      <c r="G522" s="13" t="n">
        <v>11.67</v>
      </c>
      <c r="I522" s="0" t="n">
        <f aca="false">D522 - C521</f>
        <v>-0.77</v>
      </c>
      <c r="J522" s="0" t="n">
        <f aca="false">D521 - C522</f>
        <v>-2.15</v>
      </c>
      <c r="K522" s="0" t="str">
        <f aca="false">IF(OR(I522&gt;0, J522&gt;0), IF(I522 &gt; 0, "B", "S"), "NA")</f>
        <v>NA</v>
      </c>
      <c r="L522" s="26" t="n">
        <f aca="false">IF(OR(K521="B", K521 = "S"), IF(K521 = "B", E522 - B522, B522 - E522), 0)</f>
        <v>0</v>
      </c>
    </row>
    <row collapsed="false" customFormat="false" customHeight="false" hidden="false" ht="13.3" outlineLevel="0" r="523">
      <c r="A523" s="20" t="n">
        <v>37319</v>
      </c>
      <c r="B523" s="14" t="n">
        <v>23.26</v>
      </c>
      <c r="C523" s="15" t="n">
        <v>24.58</v>
      </c>
      <c r="D523" s="16" t="n">
        <v>22.76</v>
      </c>
      <c r="E523" s="17" t="n">
        <v>24.29</v>
      </c>
      <c r="F523" s="18" t="n">
        <v>12437800</v>
      </c>
      <c r="G523" s="13" t="n">
        <v>12.09</v>
      </c>
      <c r="I523" s="0" t="n">
        <f aca="false">D523 - C522</f>
        <v>-0.739999999999998</v>
      </c>
      <c r="J523" s="0" t="n">
        <f aca="false">D522 - C523</f>
        <v>-2.76</v>
      </c>
      <c r="K523" s="0" t="str">
        <f aca="false">IF(OR(I523&gt;0, J523&gt;0), IF(I523 &gt; 0, "B", "S"), "NA")</f>
        <v>NA</v>
      </c>
      <c r="L523" s="26" t="n">
        <f aca="false">IF(OR(K522="B", K522 = "S"), IF(K522 = "B", E523 - B523, B523 - E523), 0)</f>
        <v>0</v>
      </c>
    </row>
    <row collapsed="false" customFormat="false" customHeight="false" hidden="false" ht="13.3" outlineLevel="0" r="524">
      <c r="A524" s="20" t="n">
        <v>37320</v>
      </c>
      <c r="B524" s="14" t="n">
        <v>24.15</v>
      </c>
      <c r="C524" s="15" t="n">
        <v>24.43</v>
      </c>
      <c r="D524" s="16" t="n">
        <v>23.4</v>
      </c>
      <c r="E524" s="17" t="n">
        <v>23.53</v>
      </c>
      <c r="F524" s="18" t="n">
        <v>9810800</v>
      </c>
      <c r="G524" s="13" t="n">
        <v>11.71</v>
      </c>
      <c r="I524" s="0" t="n">
        <f aca="false">D524 - C523</f>
        <v>-1.18</v>
      </c>
      <c r="J524" s="0" t="n">
        <f aca="false">D523 - C524</f>
        <v>-1.67</v>
      </c>
      <c r="K524" s="0" t="str">
        <f aca="false">IF(OR(I524&gt;0, J524&gt;0), IF(I524 &gt; 0, "B", "S"), "NA")</f>
        <v>NA</v>
      </c>
      <c r="L524" s="26" t="n">
        <f aca="false">IF(OR(K523="B", K523 = "S"), IF(K523 = "B", E524 - B524, B524 - E524), 0)</f>
        <v>0</v>
      </c>
    </row>
    <row collapsed="false" customFormat="false" customHeight="false" hidden="false" ht="13.3" outlineLevel="0" r="525">
      <c r="A525" s="20" t="n">
        <v>37321</v>
      </c>
      <c r="B525" s="14" t="n">
        <v>23.48</v>
      </c>
      <c r="C525" s="15" t="n">
        <v>24.34</v>
      </c>
      <c r="D525" s="16" t="n">
        <v>22.93</v>
      </c>
      <c r="E525" s="17" t="n">
        <v>24.07</v>
      </c>
      <c r="F525" s="18" t="n">
        <v>8078800</v>
      </c>
      <c r="G525" s="13" t="n">
        <v>11.98</v>
      </c>
      <c r="I525" s="0" t="n">
        <f aca="false">D525 - C524</f>
        <v>-1.5</v>
      </c>
      <c r="J525" s="0" t="n">
        <f aca="false">D524 - C525</f>
        <v>-0.940000000000001</v>
      </c>
      <c r="K525" s="0" t="str">
        <f aca="false">IF(OR(I525&gt;0, J525&gt;0), IF(I525 &gt; 0, "B", "S"), "NA")</f>
        <v>NA</v>
      </c>
      <c r="L525" s="26" t="n">
        <f aca="false">IF(OR(K524="B", K524 = "S"), IF(K524 = "B", E525 - B525, B525 - E525), 0)</f>
        <v>0</v>
      </c>
    </row>
    <row collapsed="false" customFormat="false" customHeight="false" hidden="false" ht="13.3" outlineLevel="0" r="526">
      <c r="A526" s="20" t="n">
        <v>37322</v>
      </c>
      <c r="B526" s="14" t="n">
        <v>24.06</v>
      </c>
      <c r="C526" s="15" t="n">
        <v>24.53</v>
      </c>
      <c r="D526" s="16" t="n">
        <v>23.61</v>
      </c>
      <c r="E526" s="17" t="n">
        <v>24.38</v>
      </c>
      <c r="F526" s="18" t="n">
        <v>9223200</v>
      </c>
      <c r="G526" s="13" t="n">
        <v>12.14</v>
      </c>
      <c r="I526" s="0" t="n">
        <f aca="false">D526 - C525</f>
        <v>-0.73</v>
      </c>
      <c r="J526" s="0" t="n">
        <f aca="false">D525 - C526</f>
        <v>-1.6</v>
      </c>
      <c r="K526" s="0" t="str">
        <f aca="false">IF(OR(I526&gt;0, J526&gt;0), IF(I526 &gt; 0, "B", "S"), "NA")</f>
        <v>NA</v>
      </c>
      <c r="L526" s="26" t="n">
        <f aca="false">IF(OR(K525="B", K525 = "S"), IF(K525 = "B", E526 - B526, B526 - E526), 0)</f>
        <v>0</v>
      </c>
    </row>
    <row collapsed="false" customFormat="false" customHeight="false" hidden="false" ht="13.3" outlineLevel="0" r="527">
      <c r="A527" s="20" t="n">
        <v>37323</v>
      </c>
      <c r="B527" s="14" t="n">
        <v>24.74</v>
      </c>
      <c r="C527" s="15" t="n">
        <v>25.09</v>
      </c>
      <c r="D527" s="16" t="n">
        <v>24.3</v>
      </c>
      <c r="E527" s="17" t="n">
        <v>24.66</v>
      </c>
      <c r="F527" s="18" t="n">
        <v>9634800</v>
      </c>
      <c r="G527" s="13" t="n">
        <v>12.28</v>
      </c>
      <c r="I527" s="0" t="n">
        <f aca="false">D527 - C526</f>
        <v>-0.23</v>
      </c>
      <c r="J527" s="0" t="n">
        <f aca="false">D526 - C527</f>
        <v>-1.48</v>
      </c>
      <c r="K527" s="0" t="str">
        <f aca="false">IF(OR(I527&gt;0, J527&gt;0), IF(I527 &gt; 0, "B", "S"), "NA")</f>
        <v>NA</v>
      </c>
      <c r="L527" s="26" t="n">
        <f aca="false">IF(OR(K526="B", K526 = "S"), IF(K526 = "B", E527 - B527, B527 - E527), 0)</f>
        <v>0</v>
      </c>
    </row>
    <row collapsed="false" customFormat="false" customHeight="false" hidden="false" ht="13.3" outlineLevel="0" r="528">
      <c r="A528" s="20" t="n">
        <v>37326</v>
      </c>
      <c r="B528" s="14" t="n">
        <v>24.6</v>
      </c>
      <c r="C528" s="15" t="n">
        <v>25.14</v>
      </c>
      <c r="D528" s="16" t="n">
        <v>24.1</v>
      </c>
      <c r="E528" s="17" t="n">
        <v>25.06</v>
      </c>
      <c r="F528" s="18" t="n">
        <v>9385200</v>
      </c>
      <c r="G528" s="13" t="n">
        <v>12.48</v>
      </c>
      <c r="I528" s="0" t="n">
        <f aca="false">D528 - C527</f>
        <v>-0.989999999999998</v>
      </c>
      <c r="J528" s="0" t="n">
        <f aca="false">D527 - C528</f>
        <v>-0.84</v>
      </c>
      <c r="K528" s="0" t="str">
        <f aca="false">IF(OR(I528&gt;0, J528&gt;0), IF(I528 &gt; 0, "B", "S"), "NA")</f>
        <v>NA</v>
      </c>
      <c r="L528" s="26" t="n">
        <f aca="false">IF(OR(K527="B", K527 = "S"), IF(K527 = "B", E528 - B528, B528 - E528), 0)</f>
        <v>0</v>
      </c>
    </row>
    <row collapsed="false" customFormat="false" customHeight="false" hidden="false" ht="13.3" outlineLevel="0" r="529">
      <c r="A529" s="20" t="n">
        <v>37327</v>
      </c>
      <c r="B529" s="14" t="n">
        <v>24.51</v>
      </c>
      <c r="C529" s="15" t="n">
        <v>24.74</v>
      </c>
      <c r="D529" s="16" t="n">
        <v>24.1</v>
      </c>
      <c r="E529" s="17" t="n">
        <v>24.72</v>
      </c>
      <c r="F529" s="18" t="n">
        <v>9073400</v>
      </c>
      <c r="G529" s="13" t="n">
        <v>12.31</v>
      </c>
      <c r="I529" s="0" t="n">
        <f aca="false">D529 - C528</f>
        <v>-1.04</v>
      </c>
      <c r="J529" s="0" t="n">
        <f aca="false">D528 - C529</f>
        <v>-0.639999999999997</v>
      </c>
      <c r="K529" s="0" t="str">
        <f aca="false">IF(OR(I529&gt;0, J529&gt;0), IF(I529 &gt; 0, "B", "S"), "NA")</f>
        <v>NA</v>
      </c>
      <c r="L529" s="26" t="n">
        <f aca="false">IF(OR(K528="B", K528 = "S"), IF(K528 = "B", E529 - B529, B529 - E529), 0)</f>
        <v>0</v>
      </c>
    </row>
    <row collapsed="false" customFormat="false" customHeight="false" hidden="false" ht="13.3" outlineLevel="0" r="530">
      <c r="A530" s="20" t="n">
        <v>37328</v>
      </c>
      <c r="B530" s="14" t="n">
        <v>24.37</v>
      </c>
      <c r="C530" s="15" t="n">
        <v>24.85</v>
      </c>
      <c r="D530" s="16" t="n">
        <v>24.15</v>
      </c>
      <c r="E530" s="17" t="n">
        <v>24.49</v>
      </c>
      <c r="F530" s="18" t="n">
        <v>7170200</v>
      </c>
      <c r="G530" s="13" t="n">
        <v>12.19</v>
      </c>
      <c r="I530" s="0" t="n">
        <f aca="false">D530 - C529</f>
        <v>-0.59</v>
      </c>
      <c r="J530" s="0" t="n">
        <f aca="false">D529 - C530</f>
        <v>-0.75</v>
      </c>
      <c r="K530" s="0" t="str">
        <f aca="false">IF(OR(I530&gt;0, J530&gt;0), IF(I530 &gt; 0, "B", "S"), "NA")</f>
        <v>NA</v>
      </c>
      <c r="L530" s="26" t="n">
        <f aca="false">IF(OR(K529="B", K529 = "S"), IF(K529 = "B", E530 - B530, B530 - E530), 0)</f>
        <v>0</v>
      </c>
    </row>
    <row collapsed="false" customFormat="false" customHeight="false" hidden="false" ht="13.3" outlineLevel="0" r="531">
      <c r="A531" s="20" t="n">
        <v>37329</v>
      </c>
      <c r="B531" s="14" t="n">
        <v>24.3</v>
      </c>
      <c r="C531" s="15" t="n">
        <v>24.6</v>
      </c>
      <c r="D531" s="16" t="n">
        <v>23.87</v>
      </c>
      <c r="E531" s="17" t="n">
        <v>24.43</v>
      </c>
      <c r="F531" s="18" t="n">
        <v>7760600</v>
      </c>
      <c r="G531" s="13" t="n">
        <v>12.16</v>
      </c>
      <c r="I531" s="0" t="n">
        <f aca="false">D531 - C530</f>
        <v>-0.98</v>
      </c>
      <c r="J531" s="0" t="n">
        <f aca="false">D530 - C531</f>
        <v>-0.450000000000003</v>
      </c>
      <c r="K531" s="0" t="str">
        <f aca="false">IF(OR(I531&gt;0, J531&gt;0), IF(I531 &gt; 0, "B", "S"), "NA")</f>
        <v>NA</v>
      </c>
      <c r="L531" s="26" t="n">
        <f aca="false">IF(OR(K530="B", K530 = "S"), IF(K530 = "B", E531 - B531, B531 - E531), 0)</f>
        <v>0</v>
      </c>
    </row>
    <row collapsed="false" customFormat="false" customHeight="false" hidden="false" ht="13.3" outlineLevel="0" r="532">
      <c r="A532" s="20" t="n">
        <v>37330</v>
      </c>
      <c r="B532" s="14" t="n">
        <v>24.46</v>
      </c>
      <c r="C532" s="15" t="n">
        <v>24.96</v>
      </c>
      <c r="D532" s="16" t="n">
        <v>24.25</v>
      </c>
      <c r="E532" s="17" t="n">
        <v>24.95</v>
      </c>
      <c r="F532" s="18" t="n">
        <v>8603600</v>
      </c>
      <c r="G532" s="13" t="n">
        <v>12.42</v>
      </c>
      <c r="I532" s="0" t="n">
        <f aca="false">D532 - C531</f>
        <v>-0.350000000000001</v>
      </c>
      <c r="J532" s="0" t="n">
        <f aca="false">D531 - C532</f>
        <v>-1.09</v>
      </c>
      <c r="K532" s="0" t="str">
        <f aca="false">IF(OR(I532&gt;0, J532&gt;0), IF(I532 &gt; 0, "B", "S"), "NA")</f>
        <v>NA</v>
      </c>
      <c r="L532" s="26" t="n">
        <f aca="false">IF(OR(K531="B", K531 = "S"), IF(K531 = "B", E532 - B532, B532 - E532), 0)</f>
        <v>0</v>
      </c>
    </row>
    <row collapsed="false" customFormat="false" customHeight="false" hidden="false" ht="13.3" outlineLevel="0" r="533">
      <c r="A533" s="20" t="n">
        <v>37333</v>
      </c>
      <c r="B533" s="14" t="n">
        <v>24.95</v>
      </c>
      <c r="C533" s="15" t="n">
        <v>25.05</v>
      </c>
      <c r="D533" s="16" t="n">
        <v>24.32</v>
      </c>
      <c r="E533" s="17" t="n">
        <v>24.74</v>
      </c>
      <c r="F533" s="18" t="n">
        <v>10877000</v>
      </c>
      <c r="G533" s="13" t="n">
        <v>12.32</v>
      </c>
      <c r="I533" s="0" t="n">
        <f aca="false">D533 - C532</f>
        <v>-0.640000000000001</v>
      </c>
      <c r="J533" s="0" t="n">
        <f aca="false">D532 - C533</f>
        <v>-0.800000000000001</v>
      </c>
      <c r="K533" s="0" t="str">
        <f aca="false">IF(OR(I533&gt;0, J533&gt;0), IF(I533 &gt; 0, "B", "S"), "NA")</f>
        <v>NA</v>
      </c>
      <c r="L533" s="26" t="n">
        <f aca="false">IF(OR(K532="B", K532 = "S"), IF(K532 = "B", E533 - B533, B533 - E533), 0)</f>
        <v>0</v>
      </c>
    </row>
    <row collapsed="false" customFormat="false" customHeight="false" hidden="false" ht="13.3" outlineLevel="0" r="534">
      <c r="A534" s="20" t="n">
        <v>37334</v>
      </c>
      <c r="B534" s="14" t="n">
        <v>24.69</v>
      </c>
      <c r="C534" s="15" t="n">
        <v>25.3</v>
      </c>
      <c r="D534" s="16" t="n">
        <v>24.3</v>
      </c>
      <c r="E534" s="17" t="n">
        <v>24.85</v>
      </c>
      <c r="F534" s="18" t="n">
        <v>8655200</v>
      </c>
      <c r="G534" s="13" t="n">
        <v>12.37</v>
      </c>
      <c r="I534" s="0" t="n">
        <f aca="false">D534 - C533</f>
        <v>-0.75</v>
      </c>
      <c r="J534" s="0" t="n">
        <f aca="false">D533 - C534</f>
        <v>-0.98</v>
      </c>
      <c r="K534" s="0" t="str">
        <f aca="false">IF(OR(I534&gt;0, J534&gt;0), IF(I534 &gt; 0, "B", "S"), "NA")</f>
        <v>NA</v>
      </c>
      <c r="L534" s="26" t="n">
        <f aca="false">IF(OR(K533="B", K533 = "S"), IF(K533 = "B", E534 - B534, B534 - E534), 0)</f>
        <v>0</v>
      </c>
    </row>
    <row collapsed="false" customFormat="false" customHeight="false" hidden="false" ht="13.3" outlineLevel="0" r="535">
      <c r="A535" s="20" t="n">
        <v>37335</v>
      </c>
      <c r="B535" s="14" t="n">
        <v>24.66</v>
      </c>
      <c r="C535" s="15" t="n">
        <v>25.14</v>
      </c>
      <c r="D535" s="16" t="n">
        <v>24.5</v>
      </c>
      <c r="E535" s="17" t="n">
        <v>24.92</v>
      </c>
      <c r="F535" s="18" t="n">
        <v>10511400</v>
      </c>
      <c r="G535" s="13" t="n">
        <v>12.41</v>
      </c>
      <c r="I535" s="0" t="n">
        <f aca="false">D535 - C534</f>
        <v>-0.800000000000001</v>
      </c>
      <c r="J535" s="0" t="n">
        <f aca="false">D534 - C535</f>
        <v>-0.84</v>
      </c>
      <c r="K535" s="0" t="str">
        <f aca="false">IF(OR(I535&gt;0, J535&gt;0), IF(I535 &gt; 0, "B", "S"), "NA")</f>
        <v>NA</v>
      </c>
      <c r="L535" s="26" t="n">
        <f aca="false">IF(OR(K534="B", K534 = "S"), IF(K534 = "B", E535 - B535, B535 - E535), 0)</f>
        <v>0</v>
      </c>
    </row>
    <row collapsed="false" customFormat="false" customHeight="false" hidden="false" ht="13.3" outlineLevel="0" r="536">
      <c r="A536" s="20" t="n">
        <v>37336</v>
      </c>
      <c r="B536" s="14" t="n">
        <v>23.86</v>
      </c>
      <c r="C536" s="15" t="n">
        <v>24.3</v>
      </c>
      <c r="D536" s="16" t="n">
        <v>23.26</v>
      </c>
      <c r="E536" s="17" t="n">
        <v>24.27</v>
      </c>
      <c r="F536" s="18" t="n">
        <v>22012600</v>
      </c>
      <c r="G536" s="13" t="n">
        <v>12.08</v>
      </c>
      <c r="I536" s="0" t="n">
        <f aca="false">D536 - C535</f>
        <v>-1.88</v>
      </c>
      <c r="J536" s="0" t="n">
        <f aca="false">D535 - C536</f>
        <v>0.199999999999999</v>
      </c>
      <c r="K536" s="0" t="str">
        <f aca="false">IF(OR(I536&gt;0, J536&gt;0), IF(I536 &gt; 0, "B", "S"), "NA")</f>
        <v>S</v>
      </c>
      <c r="L536" s="26" t="n">
        <f aca="false">IF(OR(K535="B", K535 = "S"), IF(K535 = "B", E536 - B536, B536 - E536), 0)</f>
        <v>0</v>
      </c>
    </row>
    <row collapsed="false" customFormat="false" customHeight="false" hidden="false" ht="13.3" outlineLevel="0" r="537">
      <c r="A537" s="20" t="n">
        <v>37337</v>
      </c>
      <c r="B537" s="14" t="n">
        <v>24.22</v>
      </c>
      <c r="C537" s="15" t="n">
        <v>24.56</v>
      </c>
      <c r="D537" s="16" t="n">
        <v>23.87</v>
      </c>
      <c r="E537" s="17" t="n">
        <v>24.09</v>
      </c>
      <c r="F537" s="18" t="n">
        <v>7221200</v>
      </c>
      <c r="G537" s="13" t="n">
        <v>11.99</v>
      </c>
      <c r="I537" s="0" t="n">
        <f aca="false">D537 - C536</f>
        <v>-0.43</v>
      </c>
      <c r="J537" s="0" t="n">
        <f aca="false">D536 - C537</f>
        <v>-1.3</v>
      </c>
      <c r="K537" s="0" t="str">
        <f aca="false">IF(OR(I537&gt;0, J537&gt;0), IF(I537 &gt; 0, "B", "S"), "NA")</f>
        <v>NA</v>
      </c>
      <c r="L537" s="26" t="n">
        <f aca="false">IF(OR(K536="B", K536 = "S"), IF(K536 = "B", E537 - B537, B537 - E537), 0)</f>
        <v>0.129999999999999</v>
      </c>
    </row>
    <row collapsed="false" customFormat="false" customHeight="false" hidden="false" ht="13.3" outlineLevel="0" r="538">
      <c r="A538" s="20" t="n">
        <v>37340</v>
      </c>
      <c r="B538" s="14" t="n">
        <v>24.07</v>
      </c>
      <c r="C538" s="15" t="n">
        <v>24.09</v>
      </c>
      <c r="D538" s="16" t="n">
        <v>23.24</v>
      </c>
      <c r="E538" s="17" t="n">
        <v>23.35</v>
      </c>
      <c r="F538" s="18" t="n">
        <v>9386800</v>
      </c>
      <c r="G538" s="13" t="n">
        <v>11.63</v>
      </c>
      <c r="I538" s="0" t="n">
        <f aca="false">D538 - C537</f>
        <v>-1.32</v>
      </c>
      <c r="J538" s="0" t="n">
        <f aca="false">D537 - C538</f>
        <v>-0.219999999999999</v>
      </c>
      <c r="K538" s="0" t="str">
        <f aca="false">IF(OR(I538&gt;0, J538&gt;0), IF(I538 &gt; 0, "B", "S"), "NA")</f>
        <v>NA</v>
      </c>
      <c r="L538" s="26" t="n">
        <f aca="false">IF(OR(K537="B", K537 = "S"), IF(K537 = "B", E538 - B538, B538 - E538), 0)</f>
        <v>0</v>
      </c>
    </row>
    <row collapsed="false" customFormat="false" customHeight="false" hidden="false" ht="13.3" outlineLevel="0" r="539">
      <c r="A539" s="20" t="n">
        <v>37341</v>
      </c>
      <c r="B539" s="14" t="n">
        <v>23.2</v>
      </c>
      <c r="C539" s="15" t="n">
        <v>23.64</v>
      </c>
      <c r="D539" s="16" t="n">
        <v>23</v>
      </c>
      <c r="E539" s="17" t="n">
        <v>23.46</v>
      </c>
      <c r="F539" s="18" t="n">
        <v>9208600</v>
      </c>
      <c r="G539" s="13" t="n">
        <v>11.68</v>
      </c>
      <c r="I539" s="0" t="n">
        <f aca="false">D539 - C538</f>
        <v>-1.09</v>
      </c>
      <c r="J539" s="0" t="n">
        <f aca="false">D538 - C539</f>
        <v>-0.400000000000002</v>
      </c>
      <c r="K539" s="0" t="str">
        <f aca="false">IF(OR(I539&gt;0, J539&gt;0), IF(I539 &gt; 0, "B", "S"), "NA")</f>
        <v>NA</v>
      </c>
      <c r="L539" s="26" t="n">
        <f aca="false">IF(OR(K538="B", K538 = "S"), IF(K538 = "B", E539 - B539, B539 - E539), 0)</f>
        <v>0</v>
      </c>
    </row>
    <row collapsed="false" customFormat="false" customHeight="false" hidden="false" ht="13.3" outlineLevel="0" r="540">
      <c r="A540" s="20" t="n">
        <v>37342</v>
      </c>
      <c r="B540" s="14" t="n">
        <v>23.35</v>
      </c>
      <c r="C540" s="15" t="n">
        <v>23.72</v>
      </c>
      <c r="D540" s="16" t="n">
        <v>23.26</v>
      </c>
      <c r="E540" s="17" t="n">
        <v>23.47</v>
      </c>
      <c r="F540" s="18" t="n">
        <v>4560800</v>
      </c>
      <c r="G540" s="13" t="n">
        <v>11.68</v>
      </c>
      <c r="I540" s="0" t="n">
        <f aca="false">D540 - C539</f>
        <v>-0.379999999999999</v>
      </c>
      <c r="J540" s="0" t="n">
        <f aca="false">D539 - C540</f>
        <v>-0.719999999999999</v>
      </c>
      <c r="K540" s="0" t="str">
        <f aca="false">IF(OR(I540&gt;0, J540&gt;0), IF(I540 &gt; 0, "B", "S"), "NA")</f>
        <v>NA</v>
      </c>
      <c r="L540" s="26" t="n">
        <f aca="false">IF(OR(K539="B", K539 = "S"), IF(K539 = "B", E540 - B540, B540 - E540), 0)</f>
        <v>0</v>
      </c>
    </row>
    <row collapsed="false" customFormat="false" customHeight="false" hidden="false" ht="13.3" outlineLevel="0" r="541">
      <c r="A541" s="20" t="n">
        <v>37343</v>
      </c>
      <c r="B541" s="14" t="n">
        <v>23.7</v>
      </c>
      <c r="C541" s="15" t="n">
        <v>23.88</v>
      </c>
      <c r="D541" s="16" t="n">
        <v>23.46</v>
      </c>
      <c r="E541" s="17" t="n">
        <v>23.67</v>
      </c>
      <c r="F541" s="18" t="n">
        <v>3873400</v>
      </c>
      <c r="G541" s="13" t="n">
        <v>11.78</v>
      </c>
      <c r="I541" s="0" t="n">
        <f aca="false">D541 - C540</f>
        <v>-0.259999999999998</v>
      </c>
      <c r="J541" s="0" t="n">
        <f aca="false">D540 - C541</f>
        <v>-0.619999999999997</v>
      </c>
      <c r="K541" s="0" t="str">
        <f aca="false">IF(OR(I541&gt;0, J541&gt;0), IF(I541 &gt; 0, "B", "S"), "NA")</f>
        <v>NA</v>
      </c>
      <c r="L541" s="26" t="n">
        <f aca="false">IF(OR(K540="B", K540 = "S"), IF(K540 = "B", E541 - B541, B541 - E541), 0)</f>
        <v>0</v>
      </c>
    </row>
    <row collapsed="false" customFormat="false" customHeight="false" hidden="false" ht="13.3" outlineLevel="0" r="542">
      <c r="A542" s="20" t="n">
        <v>37347</v>
      </c>
      <c r="B542" s="14" t="n">
        <v>23.38</v>
      </c>
      <c r="C542" s="15" t="n">
        <v>24.7</v>
      </c>
      <c r="D542" s="16" t="n">
        <v>23.28</v>
      </c>
      <c r="E542" s="17" t="n">
        <v>24.46</v>
      </c>
      <c r="F542" s="18" t="n">
        <v>7108800</v>
      </c>
      <c r="G542" s="13" t="n">
        <v>12.18</v>
      </c>
      <c r="I542" s="0" t="n">
        <f aca="false">D542 - C541</f>
        <v>-0.599999999999998</v>
      </c>
      <c r="J542" s="0" t="n">
        <f aca="false">D541 - C542</f>
        <v>-1.24</v>
      </c>
      <c r="K542" s="0" t="str">
        <f aca="false">IF(OR(I542&gt;0, J542&gt;0), IF(I542 &gt; 0, "B", "S"), "NA")</f>
        <v>NA</v>
      </c>
      <c r="L542" s="26" t="n">
        <f aca="false">IF(OR(K541="B", K541 = "S"), IF(K541 = "B", E542 - B542, B542 - E542), 0)</f>
        <v>0</v>
      </c>
    </row>
    <row collapsed="false" customFormat="false" customHeight="false" hidden="false" ht="13.3" outlineLevel="0" r="543">
      <c r="A543" s="20" t="n">
        <v>37348</v>
      </c>
      <c r="B543" s="14" t="n">
        <v>24</v>
      </c>
      <c r="C543" s="15" t="n">
        <v>24.3</v>
      </c>
      <c r="D543" s="16" t="n">
        <v>23.87</v>
      </c>
      <c r="E543" s="17" t="n">
        <v>24.07</v>
      </c>
      <c r="F543" s="18" t="n">
        <v>7278400</v>
      </c>
      <c r="G543" s="13" t="n">
        <v>11.98</v>
      </c>
      <c r="I543" s="0" t="n">
        <f aca="false">D543 - C542</f>
        <v>-0.829999999999998</v>
      </c>
      <c r="J543" s="0" t="n">
        <f aca="false">D542 - C543</f>
        <v>-1.02</v>
      </c>
      <c r="K543" s="0" t="str">
        <f aca="false">IF(OR(I543&gt;0, J543&gt;0), IF(I543 &gt; 0, "B", "S"), "NA")</f>
        <v>NA</v>
      </c>
      <c r="L543" s="26" t="n">
        <f aca="false">IF(OR(K542="B", K542 = "S"), IF(K542 = "B", E543 - B543, B543 - E543), 0)</f>
        <v>0</v>
      </c>
    </row>
    <row collapsed="false" customFormat="false" customHeight="false" hidden="false" ht="13.3" outlineLevel="0" r="544">
      <c r="A544" s="20" t="n">
        <v>37349</v>
      </c>
      <c r="B544" s="14" t="n">
        <v>24.05</v>
      </c>
      <c r="C544" s="15" t="n">
        <v>24.49</v>
      </c>
      <c r="D544" s="16" t="n">
        <v>23.6</v>
      </c>
      <c r="E544" s="17" t="n">
        <v>23.75</v>
      </c>
      <c r="F544" s="18" t="n">
        <v>7661800</v>
      </c>
      <c r="G544" s="13" t="n">
        <v>11.82</v>
      </c>
      <c r="I544" s="0" t="n">
        <f aca="false">D544 - C543</f>
        <v>-0.699999999999999</v>
      </c>
      <c r="J544" s="0" t="n">
        <f aca="false">D543 - C544</f>
        <v>-0.619999999999997</v>
      </c>
      <c r="K544" s="0" t="str">
        <f aca="false">IF(OR(I544&gt;0, J544&gt;0), IF(I544 &gt; 0, "B", "S"), "NA")</f>
        <v>NA</v>
      </c>
      <c r="L544" s="26" t="n">
        <f aca="false">IF(OR(K543="B", K543 = "S"), IF(K543 = "B", E544 - B544, B544 - E544), 0)</f>
        <v>0</v>
      </c>
    </row>
    <row collapsed="false" customFormat="false" customHeight="false" hidden="false" ht="13.3" outlineLevel="0" r="545">
      <c r="A545" s="20" t="n">
        <v>37350</v>
      </c>
      <c r="B545" s="14" t="n">
        <v>23.67</v>
      </c>
      <c r="C545" s="15" t="n">
        <v>25.05</v>
      </c>
      <c r="D545" s="16" t="n">
        <v>23.67</v>
      </c>
      <c r="E545" s="17" t="n">
        <v>24.9</v>
      </c>
      <c r="F545" s="18" t="n">
        <v>12089200</v>
      </c>
      <c r="G545" s="13" t="n">
        <v>12.4</v>
      </c>
      <c r="I545" s="0" t="n">
        <f aca="false">D545 - C544</f>
        <v>-0.819999999999997</v>
      </c>
      <c r="J545" s="0" t="n">
        <f aca="false">D544 - C545</f>
        <v>-1.45</v>
      </c>
      <c r="K545" s="0" t="str">
        <f aca="false">IF(OR(I545&gt;0, J545&gt;0), IF(I545 &gt; 0, "B", "S"), "NA")</f>
        <v>NA</v>
      </c>
      <c r="L545" s="26" t="n">
        <f aca="false">IF(OR(K544="B", K544 = "S"), IF(K544 = "B", E545 - B545, B545 - E545), 0)</f>
        <v>0</v>
      </c>
    </row>
    <row collapsed="false" customFormat="false" customHeight="false" hidden="false" ht="13.3" outlineLevel="0" r="546">
      <c r="A546" s="20" t="n">
        <v>37351</v>
      </c>
      <c r="B546" s="14" t="n">
        <v>24.95</v>
      </c>
      <c r="C546" s="15" t="n">
        <v>25.19</v>
      </c>
      <c r="D546" s="16" t="n">
        <v>24.1</v>
      </c>
      <c r="E546" s="17" t="n">
        <v>24.74</v>
      </c>
      <c r="F546" s="18" t="n">
        <v>9941000</v>
      </c>
      <c r="G546" s="13" t="n">
        <v>12.32</v>
      </c>
      <c r="I546" s="0" t="n">
        <f aca="false">D546 - C545</f>
        <v>-0.949999999999999</v>
      </c>
      <c r="J546" s="0" t="n">
        <f aca="false">D545 - C546</f>
        <v>-1.52</v>
      </c>
      <c r="K546" s="0" t="str">
        <f aca="false">IF(OR(I546&gt;0, J546&gt;0), IF(I546 &gt; 0, "B", "S"), "NA")</f>
        <v>NA</v>
      </c>
      <c r="L546" s="26" t="n">
        <f aca="false">IF(OR(K545="B", K545 = "S"), IF(K545 = "B", E546 - B546, B546 - E546), 0)</f>
        <v>0</v>
      </c>
    </row>
    <row collapsed="false" customFormat="false" customHeight="false" hidden="false" ht="13.3" outlineLevel="0" r="547">
      <c r="A547" s="20" t="n">
        <v>37354</v>
      </c>
      <c r="B547" s="14" t="n">
        <v>24.16</v>
      </c>
      <c r="C547" s="15" t="n">
        <v>24.68</v>
      </c>
      <c r="D547" s="16" t="n">
        <v>23.78</v>
      </c>
      <c r="E547" s="17" t="n">
        <v>24.56</v>
      </c>
      <c r="F547" s="18" t="n">
        <v>9339800</v>
      </c>
      <c r="G547" s="13" t="n">
        <v>12.23</v>
      </c>
      <c r="I547" s="0" t="n">
        <f aca="false">D547 - C546</f>
        <v>-1.41</v>
      </c>
      <c r="J547" s="0" t="n">
        <f aca="false">D546 - C547</f>
        <v>-0.579999999999998</v>
      </c>
      <c r="K547" s="0" t="str">
        <f aca="false">IF(OR(I547&gt;0, J547&gt;0), IF(I547 &gt; 0, "B", "S"), "NA")</f>
        <v>NA</v>
      </c>
      <c r="L547" s="26" t="n">
        <f aca="false">IF(OR(K546="B", K546 = "S"), IF(K546 = "B", E547 - B547, B547 - E547), 0)</f>
        <v>0</v>
      </c>
    </row>
    <row collapsed="false" customFormat="false" customHeight="false" hidden="false" ht="13.3" outlineLevel="0" r="548">
      <c r="A548" s="20" t="n">
        <v>37355</v>
      </c>
      <c r="B548" s="14" t="n">
        <v>24.59</v>
      </c>
      <c r="C548" s="15" t="n">
        <v>25</v>
      </c>
      <c r="D548" s="16" t="n">
        <v>24.01</v>
      </c>
      <c r="E548" s="17" t="n">
        <v>24.1</v>
      </c>
      <c r="F548" s="18" t="n">
        <v>6840400</v>
      </c>
      <c r="G548" s="13" t="n">
        <v>12</v>
      </c>
      <c r="I548" s="0" t="n">
        <f aca="false">D548 - C547</f>
        <v>-0.669999999999998</v>
      </c>
      <c r="J548" s="0" t="n">
        <f aca="false">D547 - C548</f>
        <v>-1.22</v>
      </c>
      <c r="K548" s="0" t="str">
        <f aca="false">IF(OR(I548&gt;0, J548&gt;0), IF(I548 &gt; 0, "B", "S"), "NA")</f>
        <v>NA</v>
      </c>
      <c r="L548" s="26" t="n">
        <f aca="false">IF(OR(K547="B", K547 = "S"), IF(K547 = "B", E548 - B548, B548 - E548), 0)</f>
        <v>0</v>
      </c>
    </row>
    <row collapsed="false" customFormat="false" customHeight="false" hidden="false" ht="13.3" outlineLevel="0" r="549">
      <c r="A549" s="20" t="n">
        <v>37356</v>
      </c>
      <c r="B549" s="14" t="n">
        <v>24.21</v>
      </c>
      <c r="C549" s="15" t="n">
        <v>24.95</v>
      </c>
      <c r="D549" s="16" t="n">
        <v>24.01</v>
      </c>
      <c r="E549" s="17" t="n">
        <v>24.66</v>
      </c>
      <c r="F549" s="18" t="n">
        <v>8035000</v>
      </c>
      <c r="G549" s="13" t="n">
        <v>12.28</v>
      </c>
      <c r="I549" s="0" t="n">
        <f aca="false">D549 - C548</f>
        <v>-0.989999999999998</v>
      </c>
      <c r="J549" s="0" t="n">
        <f aca="false">D548 - C549</f>
        <v>-0.939999999999998</v>
      </c>
      <c r="K549" s="0" t="str">
        <f aca="false">IF(OR(I549&gt;0, J549&gt;0), IF(I549 &gt; 0, "B", "S"), "NA")</f>
        <v>NA</v>
      </c>
      <c r="L549" s="26" t="n">
        <f aca="false">IF(OR(K548="B", K548 = "S"), IF(K548 = "B", E549 - B549, B549 - E549), 0)</f>
        <v>0</v>
      </c>
    </row>
    <row collapsed="false" customFormat="false" customHeight="false" hidden="false" ht="13.3" outlineLevel="0" r="550">
      <c r="A550" s="20" t="n">
        <v>37357</v>
      </c>
      <c r="B550" s="14" t="n">
        <v>25.03</v>
      </c>
      <c r="C550" s="15" t="n">
        <v>25.2</v>
      </c>
      <c r="D550" s="16" t="n">
        <v>24.75</v>
      </c>
      <c r="E550" s="17" t="n">
        <v>24.86</v>
      </c>
      <c r="F550" s="18" t="n">
        <v>14544800</v>
      </c>
      <c r="G550" s="13" t="n">
        <v>12.38</v>
      </c>
      <c r="I550" s="0" t="n">
        <f aca="false">D550 - C549</f>
        <v>-0.199999999999999</v>
      </c>
      <c r="J550" s="0" t="n">
        <f aca="false">D549 - C550</f>
        <v>-1.19</v>
      </c>
      <c r="K550" s="0" t="str">
        <f aca="false">IF(OR(I550&gt;0, J550&gt;0), IF(I550 &gt; 0, "B", "S"), "NA")</f>
        <v>NA</v>
      </c>
      <c r="L550" s="26" t="n">
        <f aca="false">IF(OR(K549="B", K549 = "S"), IF(K549 = "B", E550 - B550, B550 - E550), 0)</f>
        <v>0</v>
      </c>
    </row>
    <row collapsed="false" customFormat="false" customHeight="false" hidden="false" ht="13.3" outlineLevel="0" r="551">
      <c r="A551" s="20" t="n">
        <v>37358</v>
      </c>
      <c r="B551" s="14" t="n">
        <v>25.01</v>
      </c>
      <c r="C551" s="15" t="n">
        <v>25.17</v>
      </c>
      <c r="D551" s="16" t="n">
        <v>24.57</v>
      </c>
      <c r="E551" s="17" t="n">
        <v>25.06</v>
      </c>
      <c r="F551" s="18" t="n">
        <v>11437200</v>
      </c>
      <c r="G551" s="13" t="n">
        <v>12.48</v>
      </c>
      <c r="I551" s="0" t="n">
        <f aca="false">D551 - C550</f>
        <v>-0.629999999999999</v>
      </c>
      <c r="J551" s="0" t="n">
        <f aca="false">D550 - C551</f>
        <v>-0.420000000000002</v>
      </c>
      <c r="K551" s="0" t="str">
        <f aca="false">IF(OR(I551&gt;0, J551&gt;0), IF(I551 &gt; 0, "B", "S"), "NA")</f>
        <v>NA</v>
      </c>
      <c r="L551" s="26" t="n">
        <f aca="false">IF(OR(K550="B", K550 = "S"), IF(K550 = "B", E551 - B551, B551 - E551), 0)</f>
        <v>0</v>
      </c>
    </row>
    <row collapsed="false" customFormat="false" customHeight="false" hidden="false" ht="13.3" outlineLevel="0" r="552">
      <c r="A552" s="20" t="n">
        <v>37361</v>
      </c>
      <c r="B552" s="14" t="n">
        <v>25.06</v>
      </c>
      <c r="C552" s="15" t="n">
        <v>25.15</v>
      </c>
      <c r="D552" s="16" t="n">
        <v>24.8</v>
      </c>
      <c r="E552" s="17" t="n">
        <v>25</v>
      </c>
      <c r="F552" s="18" t="n">
        <v>10691800</v>
      </c>
      <c r="G552" s="13" t="n">
        <v>12.45</v>
      </c>
      <c r="I552" s="0" t="n">
        <f aca="false">D552 - C551</f>
        <v>-0.370000000000001</v>
      </c>
      <c r="J552" s="0" t="n">
        <f aca="false">D551 - C552</f>
        <v>-0.579999999999998</v>
      </c>
      <c r="K552" s="0" t="str">
        <f aca="false">IF(OR(I552&gt;0, J552&gt;0), IF(I552 &gt; 0, "B", "S"), "NA")</f>
        <v>NA</v>
      </c>
      <c r="L552" s="26" t="n">
        <f aca="false">IF(OR(K551="B", K551 = "S"), IF(K551 = "B", E552 - B552, B552 - E552), 0)</f>
        <v>0</v>
      </c>
    </row>
    <row collapsed="false" customFormat="false" customHeight="false" hidden="false" ht="13.3" outlineLevel="0" r="553">
      <c r="A553" s="20" t="n">
        <v>37362</v>
      </c>
      <c r="B553" s="14" t="n">
        <v>25.15</v>
      </c>
      <c r="C553" s="15" t="n">
        <v>25.99</v>
      </c>
      <c r="D553" s="16" t="n">
        <v>25.12</v>
      </c>
      <c r="E553" s="17" t="n">
        <v>25.74</v>
      </c>
      <c r="F553" s="18" t="n">
        <v>21949200</v>
      </c>
      <c r="G553" s="13" t="n">
        <v>12.81</v>
      </c>
      <c r="I553" s="0" t="n">
        <f aca="false">D553 - C552</f>
        <v>-0.0299999999999976</v>
      </c>
      <c r="J553" s="0" t="n">
        <f aca="false">D552 - C553</f>
        <v>-1.19</v>
      </c>
      <c r="K553" s="0" t="str">
        <f aca="false">IF(OR(I553&gt;0, J553&gt;0), IF(I553 &gt; 0, "B", "S"), "NA")</f>
        <v>NA</v>
      </c>
      <c r="L553" s="26" t="n">
        <f aca="false">IF(OR(K552="B", K552 = "S"), IF(K552 = "B", E553 - B553, B553 - E553), 0)</f>
        <v>0</v>
      </c>
    </row>
    <row collapsed="false" customFormat="false" customHeight="false" hidden="false" ht="13.3" outlineLevel="0" r="554">
      <c r="A554" s="20" t="n">
        <v>37363</v>
      </c>
      <c r="B554" s="14" t="n">
        <v>25.93</v>
      </c>
      <c r="C554" s="15" t="n">
        <v>26.17</v>
      </c>
      <c r="D554" s="16" t="n">
        <v>25.38</v>
      </c>
      <c r="E554" s="17" t="n">
        <v>26.11</v>
      </c>
      <c r="F554" s="18" t="n">
        <v>14151800</v>
      </c>
      <c r="G554" s="13" t="n">
        <v>13</v>
      </c>
      <c r="I554" s="0" t="n">
        <f aca="false">D554 - C553</f>
        <v>-0.609999999999999</v>
      </c>
      <c r="J554" s="0" t="n">
        <f aca="false">D553 - C554</f>
        <v>-1.05</v>
      </c>
      <c r="K554" s="0" t="str">
        <f aca="false">IF(OR(I554&gt;0, J554&gt;0), IF(I554 &gt; 0, "B", "S"), "NA")</f>
        <v>NA</v>
      </c>
      <c r="L554" s="26" t="n">
        <f aca="false">IF(OR(K553="B", K553 = "S"), IF(K553 = "B", E554 - B554, B554 - E554), 0)</f>
        <v>0</v>
      </c>
    </row>
    <row collapsed="false" customFormat="false" customHeight="false" hidden="false" ht="13.3" outlineLevel="0" r="555">
      <c r="A555" s="20" t="n">
        <v>37364</v>
      </c>
      <c r="B555" s="14" t="n">
        <v>25.5</v>
      </c>
      <c r="C555" s="15" t="n">
        <v>25.52</v>
      </c>
      <c r="D555" s="16" t="n">
        <v>24.88</v>
      </c>
      <c r="E555" s="17" t="n">
        <v>25.41</v>
      </c>
      <c r="F555" s="18" t="n">
        <v>14346800</v>
      </c>
      <c r="G555" s="13" t="n">
        <v>12.65</v>
      </c>
      <c r="I555" s="0" t="n">
        <f aca="false">D555 - C554</f>
        <v>-1.29</v>
      </c>
      <c r="J555" s="0" t="n">
        <f aca="false">D554 - C555</f>
        <v>-0.140000000000001</v>
      </c>
      <c r="K555" s="0" t="str">
        <f aca="false">IF(OR(I555&gt;0, J555&gt;0), IF(I555 &gt; 0, "B", "S"), "NA")</f>
        <v>NA</v>
      </c>
      <c r="L555" s="26" t="n">
        <f aca="false">IF(OR(K554="B", K554 = "S"), IF(K554 = "B", E555 - B555, B555 - E555), 0)</f>
        <v>0</v>
      </c>
    </row>
    <row collapsed="false" customFormat="false" customHeight="false" hidden="false" ht="13.3" outlineLevel="0" r="556">
      <c r="A556" s="20" t="n">
        <v>37365</v>
      </c>
      <c r="B556" s="14" t="n">
        <v>25.49</v>
      </c>
      <c r="C556" s="15" t="n">
        <v>25.49</v>
      </c>
      <c r="D556" s="16" t="n">
        <v>24.93</v>
      </c>
      <c r="E556" s="17" t="n">
        <v>24.98</v>
      </c>
      <c r="F556" s="18" t="n">
        <v>13407400</v>
      </c>
      <c r="G556" s="13" t="n">
        <v>12.44</v>
      </c>
      <c r="I556" s="0" t="n">
        <f aca="false">D556 - C555</f>
        <v>-0.59</v>
      </c>
      <c r="J556" s="0" t="n">
        <f aca="false">D555 - C556</f>
        <v>-0.609999999999999</v>
      </c>
      <c r="K556" s="0" t="str">
        <f aca="false">IF(OR(I556&gt;0, J556&gt;0), IF(I556 &gt; 0, "B", "S"), "NA")</f>
        <v>NA</v>
      </c>
      <c r="L556" s="26" t="n">
        <f aca="false">IF(OR(K555="B", K555 = "S"), IF(K555 = "B", E556 - B556, B556 - E556), 0)</f>
        <v>0</v>
      </c>
    </row>
    <row collapsed="false" customFormat="false" customHeight="false" hidden="false" ht="13.3" outlineLevel="0" r="557">
      <c r="A557" s="20" t="n">
        <v>37368</v>
      </c>
      <c r="B557" s="14" t="n">
        <v>24.84</v>
      </c>
      <c r="C557" s="15" t="n">
        <v>24.93</v>
      </c>
      <c r="D557" s="16" t="n">
        <v>24.23</v>
      </c>
      <c r="E557" s="17" t="n">
        <v>24.53</v>
      </c>
      <c r="F557" s="18" t="n">
        <v>9622400</v>
      </c>
      <c r="G557" s="13" t="n">
        <v>12.21</v>
      </c>
      <c r="I557" s="0" t="n">
        <f aca="false">D557 - C556</f>
        <v>-1.26</v>
      </c>
      <c r="J557" s="0" t="n">
        <f aca="false">D556 - C557</f>
        <v>0</v>
      </c>
      <c r="K557" s="0" t="str">
        <f aca="false">IF(OR(I557&gt;0, J557&gt;0), IF(I557 &gt; 0, "B", "S"), "NA")</f>
        <v>NA</v>
      </c>
      <c r="L557" s="26" t="n">
        <f aca="false">IF(OR(K556="B", K556 = "S"), IF(K556 = "B", E557 - B557, B557 - E557), 0)</f>
        <v>0</v>
      </c>
    </row>
    <row collapsed="false" customFormat="false" customHeight="false" hidden="false" ht="13.3" outlineLevel="0" r="558">
      <c r="A558" s="20" t="n">
        <v>37369</v>
      </c>
      <c r="B558" s="14" t="n">
        <v>24.54</v>
      </c>
      <c r="C558" s="15" t="n">
        <v>24.78</v>
      </c>
      <c r="D558" s="16" t="n">
        <v>24.09</v>
      </c>
      <c r="E558" s="17" t="n">
        <v>24.25</v>
      </c>
      <c r="F558" s="18" t="n">
        <v>8338200</v>
      </c>
      <c r="G558" s="13" t="n">
        <v>12.07</v>
      </c>
      <c r="I558" s="0" t="n">
        <f aca="false">D558 - C557</f>
        <v>-0.84</v>
      </c>
      <c r="J558" s="0" t="n">
        <f aca="false">D557 - C558</f>
        <v>-0.550000000000001</v>
      </c>
      <c r="K558" s="0" t="str">
        <f aca="false">IF(OR(I558&gt;0, J558&gt;0), IF(I558 &gt; 0, "B", "S"), "NA")</f>
        <v>NA</v>
      </c>
      <c r="L558" s="26" t="n">
        <f aca="false">IF(OR(K557="B", K557 = "S"), IF(K557 = "B", E558 - B558, B558 - E558), 0)</f>
        <v>0</v>
      </c>
    </row>
    <row collapsed="false" customFormat="false" customHeight="false" hidden="false" ht="13.3" outlineLevel="0" r="559">
      <c r="A559" s="20" t="n">
        <v>37370</v>
      </c>
      <c r="B559" s="14" t="n">
        <v>24.3</v>
      </c>
      <c r="C559" s="15" t="n">
        <v>24.5</v>
      </c>
      <c r="D559" s="16" t="n">
        <v>23.68</v>
      </c>
      <c r="E559" s="17" t="n">
        <v>23.77</v>
      </c>
      <c r="F559" s="18" t="n">
        <v>5016000</v>
      </c>
      <c r="G559" s="13" t="n">
        <v>11.83</v>
      </c>
      <c r="I559" s="0" t="n">
        <f aca="false">D559 - C558</f>
        <v>-1.1</v>
      </c>
      <c r="J559" s="0" t="n">
        <f aca="false">D558 - C559</f>
        <v>-0.41</v>
      </c>
      <c r="K559" s="0" t="str">
        <f aca="false">IF(OR(I559&gt;0, J559&gt;0), IF(I559 &gt; 0, "B", "S"), "NA")</f>
        <v>NA</v>
      </c>
      <c r="L559" s="26" t="n">
        <f aca="false">IF(OR(K558="B", K558 = "S"), IF(K558 = "B", E559 - B559, B559 - E559), 0)</f>
        <v>0</v>
      </c>
    </row>
    <row collapsed="false" customFormat="false" customHeight="false" hidden="false" ht="13.3" outlineLevel="0" r="560">
      <c r="A560" s="20" t="n">
        <v>37371</v>
      </c>
      <c r="B560" s="14" t="n">
        <v>23.56</v>
      </c>
      <c r="C560" s="15" t="n">
        <v>24.34</v>
      </c>
      <c r="D560" s="16" t="n">
        <v>23.55</v>
      </c>
      <c r="E560" s="17" t="n">
        <v>24.12</v>
      </c>
      <c r="F560" s="18" t="n">
        <v>6935800</v>
      </c>
      <c r="G560" s="13" t="n">
        <v>12.01</v>
      </c>
      <c r="I560" s="0" t="n">
        <f aca="false">D560 - C559</f>
        <v>-0.949999999999999</v>
      </c>
      <c r="J560" s="0" t="n">
        <f aca="false">D559 - C560</f>
        <v>-0.66</v>
      </c>
      <c r="K560" s="0" t="str">
        <f aca="false">IF(OR(I560&gt;0, J560&gt;0), IF(I560 &gt; 0, "B", "S"), "NA")</f>
        <v>NA</v>
      </c>
      <c r="L560" s="26" t="n">
        <f aca="false">IF(OR(K559="B", K559 = "S"), IF(K559 = "B", E560 - B560, B560 - E560), 0)</f>
        <v>0</v>
      </c>
    </row>
    <row collapsed="false" customFormat="false" customHeight="false" hidden="false" ht="13.3" outlineLevel="0" r="561">
      <c r="A561" s="20" t="n">
        <v>37372</v>
      </c>
      <c r="B561" s="14" t="n">
        <v>24.28</v>
      </c>
      <c r="C561" s="15" t="n">
        <v>24.37</v>
      </c>
      <c r="D561" s="16" t="n">
        <v>23</v>
      </c>
      <c r="E561" s="17" t="n">
        <v>23.01</v>
      </c>
      <c r="F561" s="18" t="n">
        <v>10892200</v>
      </c>
      <c r="G561" s="13" t="n">
        <v>11.46</v>
      </c>
      <c r="I561" s="0" t="n">
        <f aca="false">D561 - C560</f>
        <v>-1.34</v>
      </c>
      <c r="J561" s="0" t="n">
        <f aca="false">D560 - C561</f>
        <v>-0.82</v>
      </c>
      <c r="K561" s="0" t="str">
        <f aca="false">IF(OR(I561&gt;0, J561&gt;0), IF(I561 &gt; 0, "B", "S"), "NA")</f>
        <v>NA</v>
      </c>
      <c r="L561" s="26" t="n">
        <f aca="false">IF(OR(K560="B", K560 = "S"), IF(K560 = "B", E561 - B561, B561 - E561), 0)</f>
        <v>0</v>
      </c>
    </row>
    <row collapsed="false" customFormat="false" customHeight="false" hidden="false" ht="13.3" outlineLevel="0" r="562">
      <c r="A562" s="20" t="n">
        <v>37375</v>
      </c>
      <c r="B562" s="14" t="n">
        <v>23.16</v>
      </c>
      <c r="C562" s="15" t="n">
        <v>24.06</v>
      </c>
      <c r="D562" s="16" t="n">
        <v>23.09</v>
      </c>
      <c r="E562" s="17" t="n">
        <v>23.96</v>
      </c>
      <c r="F562" s="18" t="n">
        <v>9724600</v>
      </c>
      <c r="G562" s="13" t="n">
        <v>11.93</v>
      </c>
      <c r="I562" s="0" t="n">
        <f aca="false">D562 - C561</f>
        <v>-1.28</v>
      </c>
      <c r="J562" s="0" t="n">
        <f aca="false">D561 - C562</f>
        <v>-1.06</v>
      </c>
      <c r="K562" s="0" t="str">
        <f aca="false">IF(OR(I562&gt;0, J562&gt;0), IF(I562 &gt; 0, "B", "S"), "NA")</f>
        <v>NA</v>
      </c>
      <c r="L562" s="26" t="n">
        <f aca="false">IF(OR(K561="B", K561 = "S"), IF(K561 = "B", E562 - B562, B562 - E562), 0)</f>
        <v>0</v>
      </c>
    </row>
    <row collapsed="false" customFormat="false" customHeight="false" hidden="false" ht="13.3" outlineLevel="0" r="563">
      <c r="A563" s="20" t="n">
        <v>37376</v>
      </c>
      <c r="B563" s="14" t="n">
        <v>23.89</v>
      </c>
      <c r="C563" s="15" t="n">
        <v>24.38</v>
      </c>
      <c r="D563" s="16" t="n">
        <v>23.75</v>
      </c>
      <c r="E563" s="17" t="n">
        <v>24.27</v>
      </c>
      <c r="F563" s="18" t="n">
        <v>10034400</v>
      </c>
      <c r="G563" s="13" t="n">
        <v>12.08</v>
      </c>
      <c r="I563" s="0" t="n">
        <f aca="false">D563 - C562</f>
        <v>-0.309999999999999</v>
      </c>
      <c r="J563" s="0" t="n">
        <f aca="false">D562 - C563</f>
        <v>-1.29</v>
      </c>
      <c r="K563" s="0" t="str">
        <f aca="false">IF(OR(I563&gt;0, J563&gt;0), IF(I563 &gt; 0, "B", "S"), "NA")</f>
        <v>NA</v>
      </c>
      <c r="L563" s="26" t="n">
        <f aca="false">IF(OR(K562="B", K562 = "S"), IF(K562 = "B", E563 - B563, B563 - E563), 0)</f>
        <v>0</v>
      </c>
    </row>
    <row collapsed="false" customFormat="false" customHeight="false" hidden="false" ht="13.3" outlineLevel="0" r="564">
      <c r="A564" s="20" t="n">
        <v>37377</v>
      </c>
      <c r="B564" s="14" t="n">
        <v>24.29</v>
      </c>
      <c r="C564" s="15" t="n">
        <v>24.29</v>
      </c>
      <c r="D564" s="16" t="n">
        <v>23.36</v>
      </c>
      <c r="E564" s="17" t="n">
        <v>23.98</v>
      </c>
      <c r="F564" s="18" t="n">
        <v>7668000</v>
      </c>
      <c r="G564" s="13" t="n">
        <v>11.94</v>
      </c>
      <c r="I564" s="0" t="n">
        <f aca="false">D564 - C563</f>
        <v>-1.02</v>
      </c>
      <c r="J564" s="0" t="n">
        <f aca="false">D563 - C564</f>
        <v>-0.539999999999999</v>
      </c>
      <c r="K564" s="0" t="str">
        <f aca="false">IF(OR(I564&gt;0, J564&gt;0), IF(I564 &gt; 0, "B", "S"), "NA")</f>
        <v>NA</v>
      </c>
      <c r="L564" s="26" t="n">
        <f aca="false">IF(OR(K563="B", K563 = "S"), IF(K563 = "B", E564 - B564, B564 - E564), 0)</f>
        <v>0</v>
      </c>
    </row>
    <row collapsed="false" customFormat="false" customHeight="false" hidden="false" ht="13.3" outlineLevel="0" r="565">
      <c r="A565" s="20" t="n">
        <v>37378</v>
      </c>
      <c r="B565" s="14" t="n">
        <v>23.81</v>
      </c>
      <c r="C565" s="15" t="n">
        <v>24.34</v>
      </c>
      <c r="D565" s="16" t="n">
        <v>23.6</v>
      </c>
      <c r="E565" s="17" t="n">
        <v>23.69</v>
      </c>
      <c r="F565" s="18" t="n">
        <v>8548000</v>
      </c>
      <c r="G565" s="13" t="n">
        <v>11.79</v>
      </c>
      <c r="I565" s="0" t="n">
        <f aca="false">D565 - C564</f>
        <v>-0.689999999999998</v>
      </c>
      <c r="J565" s="0" t="n">
        <f aca="false">D564 - C565</f>
        <v>-0.98</v>
      </c>
      <c r="K565" s="0" t="str">
        <f aca="false">IF(OR(I565&gt;0, J565&gt;0), IF(I565 &gt; 0, "B", "S"), "NA")</f>
        <v>NA</v>
      </c>
      <c r="L565" s="26" t="n">
        <f aca="false">IF(OR(K564="B", K564 = "S"), IF(K564 = "B", E565 - B565, B565 - E565), 0)</f>
        <v>0</v>
      </c>
    </row>
    <row collapsed="false" customFormat="false" customHeight="false" hidden="false" ht="13.3" outlineLevel="0" r="566">
      <c r="A566" s="20" t="n">
        <v>37379</v>
      </c>
      <c r="B566" s="14" t="n">
        <v>23.57</v>
      </c>
      <c r="C566" s="15" t="n">
        <v>24.02</v>
      </c>
      <c r="D566" s="16" t="n">
        <v>23.43</v>
      </c>
      <c r="E566" s="17" t="n">
        <v>23.51</v>
      </c>
      <c r="F566" s="18" t="n">
        <v>8242200</v>
      </c>
      <c r="G566" s="13" t="n">
        <v>11.7</v>
      </c>
      <c r="I566" s="0" t="n">
        <f aca="false">D566 - C565</f>
        <v>-0.91</v>
      </c>
      <c r="J566" s="0" t="n">
        <f aca="false">D565 - C566</f>
        <v>-0.419999999999998</v>
      </c>
      <c r="K566" s="0" t="str">
        <f aca="false">IF(OR(I566&gt;0, J566&gt;0), IF(I566 &gt; 0, "B", "S"), "NA")</f>
        <v>NA</v>
      </c>
      <c r="L566" s="26" t="n">
        <f aca="false">IF(OR(K565="B", K565 = "S"), IF(K565 = "B", E566 - B566, B566 - E566), 0)</f>
        <v>0</v>
      </c>
    </row>
    <row collapsed="false" customFormat="false" customHeight="false" hidden="false" ht="13.3" outlineLevel="0" r="567">
      <c r="A567" s="20" t="n">
        <v>37382</v>
      </c>
      <c r="B567" s="14" t="n">
        <v>23.35</v>
      </c>
      <c r="C567" s="15" t="n">
        <v>23.5</v>
      </c>
      <c r="D567" s="16" t="n">
        <v>22.46</v>
      </c>
      <c r="E567" s="17" t="n">
        <v>22.65</v>
      </c>
      <c r="F567" s="18" t="n">
        <v>8916600</v>
      </c>
      <c r="G567" s="13" t="n">
        <v>11.28</v>
      </c>
      <c r="I567" s="0" t="n">
        <f aca="false">D567 - C566</f>
        <v>-1.56</v>
      </c>
      <c r="J567" s="0" t="n">
        <f aca="false">D566 - C567</f>
        <v>-0.0700000000000003</v>
      </c>
      <c r="K567" s="0" t="str">
        <f aca="false">IF(OR(I567&gt;0, J567&gt;0), IF(I567 &gt; 0, "B", "S"), "NA")</f>
        <v>NA</v>
      </c>
      <c r="L567" s="26" t="n">
        <f aca="false">IF(OR(K566="B", K566 = "S"), IF(K566 = "B", E567 - B567, B567 - E567), 0)</f>
        <v>0</v>
      </c>
    </row>
    <row collapsed="false" customFormat="false" customHeight="false" hidden="false" ht="13.3" outlineLevel="0" r="568">
      <c r="A568" s="20" t="n">
        <v>37383</v>
      </c>
      <c r="B568" s="14" t="n">
        <v>22.94</v>
      </c>
      <c r="C568" s="15" t="n">
        <v>22.95</v>
      </c>
      <c r="D568" s="16" t="n">
        <v>22.14</v>
      </c>
      <c r="E568" s="17" t="n">
        <v>22.47</v>
      </c>
      <c r="F568" s="18" t="n">
        <v>8669600</v>
      </c>
      <c r="G568" s="13" t="n">
        <v>11.19</v>
      </c>
      <c r="I568" s="0" t="n">
        <f aca="false">D568 - C567</f>
        <v>-1.36</v>
      </c>
      <c r="J568" s="0" t="n">
        <f aca="false">D567 - C568</f>
        <v>-0.489999999999998</v>
      </c>
      <c r="K568" s="0" t="str">
        <f aca="false">IF(OR(I568&gt;0, J568&gt;0), IF(I568 &gt; 0, "B", "S"), "NA")</f>
        <v>NA</v>
      </c>
      <c r="L568" s="26" t="n">
        <f aca="false">IF(OR(K567="B", K567 = "S"), IF(K567 = "B", E568 - B568, B568 - E568), 0)</f>
        <v>0</v>
      </c>
    </row>
    <row collapsed="false" customFormat="false" customHeight="false" hidden="false" ht="13.3" outlineLevel="0" r="569">
      <c r="A569" s="20" t="n">
        <v>37384</v>
      </c>
      <c r="B569" s="14" t="n">
        <v>23.2</v>
      </c>
      <c r="C569" s="15" t="n">
        <v>24.52</v>
      </c>
      <c r="D569" s="16" t="n">
        <v>23.04</v>
      </c>
      <c r="E569" s="17" t="n">
        <v>24.37</v>
      </c>
      <c r="F569" s="18" t="n">
        <v>15595800</v>
      </c>
      <c r="G569" s="13" t="n">
        <v>12.13</v>
      </c>
      <c r="I569" s="0" t="n">
        <f aca="false">D569 - C568</f>
        <v>0.0899999999999999</v>
      </c>
      <c r="J569" s="0" t="n">
        <f aca="false">D568 - C569</f>
        <v>-2.38</v>
      </c>
      <c r="K569" s="0" t="str">
        <f aca="false">IF(OR(I569&gt;0, J569&gt;0), IF(I569 &gt; 0, "B", "S"), "NA")</f>
        <v>B</v>
      </c>
      <c r="L569" s="26" t="n">
        <f aca="false">IF(OR(K568="B", K568 = "S"), IF(K568 = "B", E569 - B569, B569 - E569), 0)</f>
        <v>0</v>
      </c>
    </row>
    <row collapsed="false" customFormat="false" customHeight="false" hidden="false" ht="13.3" outlineLevel="0" r="570">
      <c r="A570" s="20" t="n">
        <v>37385</v>
      </c>
      <c r="B570" s="14" t="n">
        <v>24.25</v>
      </c>
      <c r="C570" s="15" t="n">
        <v>24.35</v>
      </c>
      <c r="D570" s="16" t="n">
        <v>23.8</v>
      </c>
      <c r="E570" s="17" t="n">
        <v>24.19</v>
      </c>
      <c r="F570" s="18" t="n">
        <v>8022000</v>
      </c>
      <c r="G570" s="13" t="n">
        <v>12.04</v>
      </c>
      <c r="I570" s="0" t="n">
        <f aca="false">D570 - C569</f>
        <v>-0.719999999999999</v>
      </c>
      <c r="J570" s="0" t="n">
        <f aca="false">D569 - C570</f>
        <v>-1.31</v>
      </c>
      <c r="K570" s="0" t="str">
        <f aca="false">IF(OR(I570&gt;0, J570&gt;0), IF(I570 &gt; 0, "B", "S"), "NA")</f>
        <v>NA</v>
      </c>
      <c r="L570" s="26" t="n">
        <f aca="false">IF(OR(K569="B", K569 = "S"), IF(K569 = "B", E570 - B570, B570 - E570), 0)</f>
        <v>-0.0599999999999987</v>
      </c>
    </row>
    <row collapsed="false" customFormat="false" customHeight="false" hidden="false" ht="13.3" outlineLevel="0" r="571">
      <c r="A571" s="20" t="n">
        <v>37386</v>
      </c>
      <c r="B571" s="14" t="n">
        <v>24.29</v>
      </c>
      <c r="C571" s="15" t="n">
        <v>24.29</v>
      </c>
      <c r="D571" s="16" t="n">
        <v>22.98</v>
      </c>
      <c r="E571" s="17" t="n">
        <v>23.32</v>
      </c>
      <c r="F571" s="18" t="n">
        <v>8407000</v>
      </c>
      <c r="G571" s="13" t="n">
        <v>11.61</v>
      </c>
      <c r="I571" s="0" t="n">
        <f aca="false">D571 - C570</f>
        <v>-1.37</v>
      </c>
      <c r="J571" s="0" t="n">
        <f aca="false">D570 - C571</f>
        <v>-0.489999999999998</v>
      </c>
      <c r="K571" s="0" t="str">
        <f aca="false">IF(OR(I571&gt;0, J571&gt;0), IF(I571 &gt; 0, "B", "S"), "NA")</f>
        <v>NA</v>
      </c>
      <c r="L571" s="26" t="n">
        <f aca="false">IF(OR(K570="B", K570 = "S"), IF(K570 = "B", E571 - B571, B571 - E571), 0)</f>
        <v>0</v>
      </c>
    </row>
    <row collapsed="false" customFormat="false" customHeight="false" hidden="false" ht="13.3" outlineLevel="0" r="572">
      <c r="A572" s="20" t="n">
        <v>37389</v>
      </c>
      <c r="B572" s="14" t="n">
        <v>23.52</v>
      </c>
      <c r="C572" s="15" t="n">
        <v>24.09</v>
      </c>
      <c r="D572" s="16" t="n">
        <v>22.94</v>
      </c>
      <c r="E572" s="17" t="n">
        <v>23.94</v>
      </c>
      <c r="F572" s="18" t="n">
        <v>9486000</v>
      </c>
      <c r="G572" s="13" t="n">
        <v>11.92</v>
      </c>
      <c r="I572" s="0" t="n">
        <f aca="false">D572 - C571</f>
        <v>-1.35</v>
      </c>
      <c r="J572" s="0" t="n">
        <f aca="false">D571 - C572</f>
        <v>-1.11</v>
      </c>
      <c r="K572" s="0" t="str">
        <f aca="false">IF(OR(I572&gt;0, J572&gt;0), IF(I572 &gt; 0, "B", "S"), "NA")</f>
        <v>NA</v>
      </c>
      <c r="L572" s="26" t="n">
        <f aca="false">IF(OR(K571="B", K571 = "S"), IF(K571 = "B", E572 - B572, B572 - E572), 0)</f>
        <v>0</v>
      </c>
    </row>
    <row collapsed="false" customFormat="false" customHeight="false" hidden="false" ht="13.3" outlineLevel="0" r="573">
      <c r="A573" s="20" t="n">
        <v>37390</v>
      </c>
      <c r="B573" s="14" t="n">
        <v>24.45</v>
      </c>
      <c r="C573" s="15" t="n">
        <v>25.68</v>
      </c>
      <c r="D573" s="16" t="n">
        <v>24.22</v>
      </c>
      <c r="E573" s="17" t="n">
        <v>25.61</v>
      </c>
      <c r="F573" s="18" t="n">
        <v>18803800</v>
      </c>
      <c r="G573" s="13" t="n">
        <v>12.75</v>
      </c>
      <c r="I573" s="0" t="n">
        <f aca="false">D573 - C572</f>
        <v>0.129999999999999</v>
      </c>
      <c r="J573" s="0" t="n">
        <f aca="false">D572 - C573</f>
        <v>-2.74</v>
      </c>
      <c r="K573" s="0" t="str">
        <f aca="false">IF(OR(I573&gt;0, J573&gt;0), IF(I573 &gt; 0, "B", "S"), "NA")</f>
        <v>B</v>
      </c>
      <c r="L573" s="26" t="n">
        <f aca="false">IF(OR(K572="B", K572 = "S"), IF(K572 = "B", E573 - B573, B573 - E573), 0)</f>
        <v>0</v>
      </c>
    </row>
    <row collapsed="false" customFormat="false" customHeight="false" hidden="false" ht="13.3" outlineLevel="0" r="574">
      <c r="A574" s="20" t="n">
        <v>37391</v>
      </c>
      <c r="B574" s="14" t="n">
        <v>25.37</v>
      </c>
      <c r="C574" s="15" t="n">
        <v>25.98</v>
      </c>
      <c r="D574" s="16" t="n">
        <v>24.84</v>
      </c>
      <c r="E574" s="17" t="n">
        <v>25.28</v>
      </c>
      <c r="F574" s="18" t="n">
        <v>11993800</v>
      </c>
      <c r="G574" s="13" t="n">
        <v>12.59</v>
      </c>
      <c r="I574" s="0" t="n">
        <f aca="false">D574 - C573</f>
        <v>-0.84</v>
      </c>
      <c r="J574" s="0" t="n">
        <f aca="false">D573 - C574</f>
        <v>-1.76</v>
      </c>
      <c r="K574" s="0" t="str">
        <f aca="false">IF(OR(I574&gt;0, J574&gt;0), IF(I574 &gt; 0, "B", "S"), "NA")</f>
        <v>NA</v>
      </c>
      <c r="L574" s="26" t="n">
        <f aca="false">IF(OR(K573="B", K573 = "S"), IF(K573 = "B", E574 - B574, B574 - E574), 0)</f>
        <v>-0.0899999999999999</v>
      </c>
    </row>
    <row collapsed="false" customFormat="false" customHeight="false" hidden="false" ht="13.3" outlineLevel="0" r="575">
      <c r="A575" s="20" t="n">
        <v>37392</v>
      </c>
      <c r="B575" s="14" t="n">
        <v>25.06</v>
      </c>
      <c r="C575" s="15" t="n">
        <v>25.45</v>
      </c>
      <c r="D575" s="16" t="n">
        <v>24.75</v>
      </c>
      <c r="E575" s="17" t="n">
        <v>25.21</v>
      </c>
      <c r="F575" s="18" t="n">
        <v>8109000</v>
      </c>
      <c r="G575" s="13" t="n">
        <v>12.55</v>
      </c>
      <c r="I575" s="0" t="n">
        <f aca="false">D575 - C574</f>
        <v>-1.23</v>
      </c>
      <c r="J575" s="0" t="n">
        <f aca="false">D574 - C575</f>
        <v>-0.609999999999999</v>
      </c>
      <c r="K575" s="0" t="str">
        <f aca="false">IF(OR(I575&gt;0, J575&gt;0), IF(I575 &gt; 0, "B", "S"), "NA")</f>
        <v>NA</v>
      </c>
      <c r="L575" s="26" t="n">
        <f aca="false">IF(OR(K574="B", K574 = "S"), IF(K574 = "B", E575 - B575, B575 - E575), 0)</f>
        <v>0</v>
      </c>
    </row>
    <row collapsed="false" customFormat="false" customHeight="false" hidden="false" ht="13.3" outlineLevel="0" r="576">
      <c r="A576" s="20" t="n">
        <v>37393</v>
      </c>
      <c r="B576" s="14" t="n">
        <v>25.49</v>
      </c>
      <c r="C576" s="15" t="n">
        <v>25.78</v>
      </c>
      <c r="D576" s="16" t="n">
        <v>24.61</v>
      </c>
      <c r="E576" s="17" t="n">
        <v>25.01</v>
      </c>
      <c r="F576" s="18" t="n">
        <v>8446200</v>
      </c>
      <c r="G576" s="13" t="n">
        <v>12.45</v>
      </c>
      <c r="I576" s="0" t="n">
        <f aca="false">D576 - C575</f>
        <v>-0.84</v>
      </c>
      <c r="J576" s="0" t="n">
        <f aca="false">D575 - C576</f>
        <v>-1.03</v>
      </c>
      <c r="K576" s="0" t="str">
        <f aca="false">IF(OR(I576&gt;0, J576&gt;0), IF(I576 &gt; 0, "B", "S"), "NA")</f>
        <v>NA</v>
      </c>
      <c r="L576" s="26" t="n">
        <f aca="false">IF(OR(K575="B", K575 = "S"), IF(K575 = "B", E576 - B576, B576 - E576), 0)</f>
        <v>0</v>
      </c>
    </row>
    <row collapsed="false" customFormat="false" customHeight="false" hidden="false" ht="13.3" outlineLevel="0" r="577">
      <c r="A577" s="20" t="n">
        <v>37396</v>
      </c>
      <c r="B577" s="14" t="n">
        <v>24.57</v>
      </c>
      <c r="C577" s="15" t="n">
        <v>24.93</v>
      </c>
      <c r="D577" s="16" t="n">
        <v>24.53</v>
      </c>
      <c r="E577" s="17" t="n">
        <v>24.74</v>
      </c>
      <c r="F577" s="18" t="n">
        <v>9639800</v>
      </c>
      <c r="G577" s="13" t="n">
        <v>12.32</v>
      </c>
      <c r="I577" s="0" t="n">
        <f aca="false">D577 - C576</f>
        <v>-1.25</v>
      </c>
      <c r="J577" s="0" t="n">
        <f aca="false">D576 - C577</f>
        <v>-0.32</v>
      </c>
      <c r="K577" s="0" t="str">
        <f aca="false">IF(OR(I577&gt;0, J577&gt;0), IF(I577 &gt; 0, "B", "S"), "NA")</f>
        <v>NA</v>
      </c>
      <c r="L577" s="26" t="n">
        <f aca="false">IF(OR(K576="B", K576 = "S"), IF(K576 = "B", E577 - B577, B577 - E577), 0)</f>
        <v>0</v>
      </c>
    </row>
    <row collapsed="false" customFormat="false" customHeight="false" hidden="false" ht="13.3" outlineLevel="0" r="578">
      <c r="A578" s="20" t="n">
        <v>37397</v>
      </c>
      <c r="B578" s="14" t="n">
        <v>24.83</v>
      </c>
      <c r="C578" s="15" t="n">
        <v>25</v>
      </c>
      <c r="D578" s="16" t="n">
        <v>23.4</v>
      </c>
      <c r="E578" s="17" t="n">
        <v>23.46</v>
      </c>
      <c r="F578" s="18" t="n">
        <v>10035400</v>
      </c>
      <c r="G578" s="13" t="n">
        <v>11.68</v>
      </c>
      <c r="I578" s="0" t="n">
        <f aca="false">D578 - C577</f>
        <v>-1.53</v>
      </c>
      <c r="J578" s="0" t="n">
        <f aca="false">D577 - C578</f>
        <v>-0.469999999999999</v>
      </c>
      <c r="K578" s="0" t="str">
        <f aca="false">IF(OR(I578&gt;0, J578&gt;0), IF(I578 &gt; 0, "B", "S"), "NA")</f>
        <v>NA</v>
      </c>
      <c r="L578" s="26" t="n">
        <f aca="false">IF(OR(K577="B", K577 = "S"), IF(K577 = "B", E578 - B578, B578 - E578), 0)</f>
        <v>0</v>
      </c>
    </row>
    <row collapsed="false" customFormat="false" customHeight="false" hidden="false" ht="13.3" outlineLevel="0" r="579">
      <c r="A579" s="20" t="n">
        <v>37398</v>
      </c>
      <c r="B579" s="14" t="n">
        <v>23.37</v>
      </c>
      <c r="C579" s="15" t="n">
        <v>24.37</v>
      </c>
      <c r="D579" s="16" t="n">
        <v>23.32</v>
      </c>
      <c r="E579" s="17" t="n">
        <v>24.32</v>
      </c>
      <c r="F579" s="18" t="n">
        <v>10388400</v>
      </c>
      <c r="G579" s="13" t="n">
        <v>12.11</v>
      </c>
      <c r="I579" s="0" t="n">
        <f aca="false">D579 - C578</f>
        <v>-1.68</v>
      </c>
      <c r="J579" s="0" t="n">
        <f aca="false">D578 - C579</f>
        <v>-0.970000000000002</v>
      </c>
      <c r="K579" s="0" t="str">
        <f aca="false">IF(OR(I579&gt;0, J579&gt;0), IF(I579 &gt; 0, "B", "S"), "NA")</f>
        <v>NA</v>
      </c>
      <c r="L579" s="26" t="n">
        <f aca="false">IF(OR(K578="B", K578 = "S"), IF(K578 = "B", E579 - B579, B579 - E579), 0)</f>
        <v>0</v>
      </c>
    </row>
    <row collapsed="false" customFormat="false" customHeight="false" hidden="false" ht="13.3" outlineLevel="0" r="580">
      <c r="A580" s="20" t="n">
        <v>37399</v>
      </c>
      <c r="B580" s="14" t="n">
        <v>24.45</v>
      </c>
      <c r="C580" s="15" t="n">
        <v>25.24</v>
      </c>
      <c r="D580" s="16" t="n">
        <v>24.07</v>
      </c>
      <c r="E580" s="17" t="n">
        <v>25.18</v>
      </c>
      <c r="F580" s="18" t="n">
        <v>13192800</v>
      </c>
      <c r="G580" s="13" t="n">
        <v>12.54</v>
      </c>
      <c r="I580" s="0" t="n">
        <f aca="false">D580 - C579</f>
        <v>-0.300000000000001</v>
      </c>
      <c r="J580" s="0" t="n">
        <f aca="false">D579 - C580</f>
        <v>-1.92</v>
      </c>
      <c r="K580" s="0" t="str">
        <f aca="false">IF(OR(I580&gt;0, J580&gt;0), IF(I580 &gt; 0, "B", "S"), "NA")</f>
        <v>NA</v>
      </c>
      <c r="L580" s="26" t="n">
        <f aca="false">IF(OR(K579="B", K579 = "S"), IF(K579 = "B", E580 - B580, B580 - E580), 0)</f>
        <v>0</v>
      </c>
    </row>
    <row collapsed="false" customFormat="false" customHeight="false" hidden="false" ht="13.3" outlineLevel="0" r="581">
      <c r="A581" s="20" t="n">
        <v>37400</v>
      </c>
      <c r="B581" s="14" t="n">
        <v>24.99</v>
      </c>
      <c r="C581" s="15" t="n">
        <v>24.99</v>
      </c>
      <c r="D581" s="16" t="n">
        <v>23.96</v>
      </c>
      <c r="E581" s="17" t="n">
        <v>24.15</v>
      </c>
      <c r="F581" s="18" t="n">
        <v>5934800</v>
      </c>
      <c r="G581" s="13" t="n">
        <v>12.02</v>
      </c>
      <c r="I581" s="0" t="n">
        <f aca="false">D581 - C580</f>
        <v>-1.28</v>
      </c>
      <c r="J581" s="0" t="n">
        <f aca="false">D580 - C581</f>
        <v>-0.919999999999998</v>
      </c>
      <c r="K581" s="0" t="str">
        <f aca="false">IF(OR(I581&gt;0, J581&gt;0), IF(I581 &gt; 0, "B", "S"), "NA")</f>
        <v>NA</v>
      </c>
      <c r="L581" s="26" t="n">
        <f aca="false">IF(OR(K580="B", K580 = "S"), IF(K580 = "B", E581 - B581, B581 - E581), 0)</f>
        <v>0</v>
      </c>
    </row>
    <row collapsed="false" customFormat="false" customHeight="false" hidden="false" ht="13.3" outlineLevel="0" r="582">
      <c r="A582" s="20" t="n">
        <v>37404</v>
      </c>
      <c r="B582" s="14" t="n">
        <v>23.69</v>
      </c>
      <c r="C582" s="15" t="n">
        <v>24.2</v>
      </c>
      <c r="D582" s="16" t="n">
        <v>23.43</v>
      </c>
      <c r="E582" s="17" t="n">
        <v>23.98</v>
      </c>
      <c r="F582" s="18" t="n">
        <v>5347000</v>
      </c>
      <c r="G582" s="13" t="n">
        <v>11.94</v>
      </c>
      <c r="I582" s="0" t="n">
        <f aca="false">D582 - C581</f>
        <v>-1.56</v>
      </c>
      <c r="J582" s="0" t="n">
        <f aca="false">D581 - C582</f>
        <v>-0.239999999999998</v>
      </c>
      <c r="K582" s="0" t="str">
        <f aca="false">IF(OR(I582&gt;0, J582&gt;0), IF(I582 &gt; 0, "B", "S"), "NA")</f>
        <v>NA</v>
      </c>
      <c r="L582" s="26" t="n">
        <f aca="false">IF(OR(K581="B", K581 = "S"), IF(K581 = "B", E582 - B582, B582 - E582), 0)</f>
        <v>0</v>
      </c>
    </row>
    <row collapsed="false" customFormat="false" customHeight="false" hidden="false" ht="13.3" outlineLevel="0" r="583">
      <c r="A583" s="20" t="n">
        <v>37405</v>
      </c>
      <c r="B583" s="14" t="n">
        <v>23.92</v>
      </c>
      <c r="C583" s="15" t="n">
        <v>24.44</v>
      </c>
      <c r="D583" s="16" t="n">
        <v>23.45</v>
      </c>
      <c r="E583" s="17" t="n">
        <v>23.98</v>
      </c>
      <c r="F583" s="18" t="n">
        <v>7921200</v>
      </c>
      <c r="G583" s="13" t="n">
        <v>11.94</v>
      </c>
      <c r="I583" s="0" t="n">
        <f aca="false">D583 - C582</f>
        <v>-0.75</v>
      </c>
      <c r="J583" s="0" t="n">
        <f aca="false">D582 - C583</f>
        <v>-1.01</v>
      </c>
      <c r="K583" s="0" t="str">
        <f aca="false">IF(OR(I583&gt;0, J583&gt;0), IF(I583 &gt; 0, "B", "S"), "NA")</f>
        <v>NA</v>
      </c>
      <c r="L583" s="26" t="n">
        <f aca="false">IF(OR(K582="B", K582 = "S"), IF(K582 = "B", E583 - B583, B583 - E583), 0)</f>
        <v>0</v>
      </c>
    </row>
    <row collapsed="false" customFormat="false" customHeight="false" hidden="false" ht="13.3" outlineLevel="0" r="584">
      <c r="A584" s="20" t="n">
        <v>37406</v>
      </c>
      <c r="B584" s="14" t="n">
        <v>23.77</v>
      </c>
      <c r="C584" s="15" t="n">
        <v>24.38</v>
      </c>
      <c r="D584" s="16" t="n">
        <v>23.51</v>
      </c>
      <c r="E584" s="17" t="n">
        <v>24.2</v>
      </c>
      <c r="F584" s="18" t="n">
        <v>7013400</v>
      </c>
      <c r="G584" s="13" t="n">
        <v>12.05</v>
      </c>
      <c r="I584" s="0" t="n">
        <f aca="false">D584 - C583</f>
        <v>-0.93</v>
      </c>
      <c r="J584" s="0" t="n">
        <f aca="false">D583 - C584</f>
        <v>-0.93</v>
      </c>
      <c r="K584" s="0" t="str">
        <f aca="false">IF(OR(I584&gt;0, J584&gt;0), IF(I584 &gt; 0, "B", "S"), "NA")</f>
        <v>NA</v>
      </c>
      <c r="L584" s="26" t="n">
        <f aca="false">IF(OR(K583="B", K583 = "S"), IF(K583 = "B", E584 - B584, B584 - E584), 0)</f>
        <v>0</v>
      </c>
    </row>
    <row collapsed="false" customFormat="false" customHeight="false" hidden="false" ht="13.3" outlineLevel="0" r="585">
      <c r="A585" s="20" t="n">
        <v>37407</v>
      </c>
      <c r="B585" s="14" t="n">
        <v>24.09</v>
      </c>
      <c r="C585" s="15" t="n">
        <v>24.25</v>
      </c>
      <c r="D585" s="16" t="n">
        <v>23.28</v>
      </c>
      <c r="E585" s="17" t="n">
        <v>23.3</v>
      </c>
      <c r="F585" s="18" t="n">
        <v>13053400</v>
      </c>
      <c r="G585" s="13" t="n">
        <v>11.6</v>
      </c>
      <c r="I585" s="0" t="n">
        <f aca="false">D585 - C584</f>
        <v>-1.1</v>
      </c>
      <c r="J585" s="0" t="n">
        <f aca="false">D584 - C585</f>
        <v>-0.739999999999998</v>
      </c>
      <c r="K585" s="0" t="str">
        <f aca="false">IF(OR(I585&gt;0, J585&gt;0), IF(I585 &gt; 0, "B", "S"), "NA")</f>
        <v>NA</v>
      </c>
      <c r="L585" s="26" t="n">
        <f aca="false">IF(OR(K584="B", K584 = "S"), IF(K584 = "B", E585 - B585, B585 - E585), 0)</f>
        <v>0</v>
      </c>
    </row>
    <row collapsed="false" customFormat="false" customHeight="false" hidden="false" ht="13.3" outlineLevel="0" r="586">
      <c r="A586" s="20" t="n">
        <v>37410</v>
      </c>
      <c r="B586" s="14" t="n">
        <v>23.39</v>
      </c>
      <c r="C586" s="15" t="n">
        <v>23.45</v>
      </c>
      <c r="D586" s="16" t="n">
        <v>22.58</v>
      </c>
      <c r="E586" s="17" t="n">
        <v>22.91</v>
      </c>
      <c r="F586" s="18" t="n">
        <v>8396800</v>
      </c>
      <c r="G586" s="13" t="n">
        <v>11.41</v>
      </c>
      <c r="I586" s="0" t="n">
        <f aca="false">D586 - C585</f>
        <v>-1.67</v>
      </c>
      <c r="J586" s="0" t="n">
        <f aca="false">D585 - C586</f>
        <v>-0.169999999999998</v>
      </c>
      <c r="K586" s="0" t="str">
        <f aca="false">IF(OR(I586&gt;0, J586&gt;0), IF(I586 &gt; 0, "B", "S"), "NA")</f>
        <v>NA</v>
      </c>
      <c r="L586" s="26" t="n">
        <f aca="false">IF(OR(K585="B", K585 = "S"), IF(K585 = "B", E586 - B586, B586 - E586), 0)</f>
        <v>0</v>
      </c>
    </row>
    <row collapsed="false" customFormat="false" customHeight="false" hidden="false" ht="13.3" outlineLevel="0" r="587">
      <c r="A587" s="20" t="n">
        <v>37411</v>
      </c>
      <c r="B587" s="14" t="n">
        <v>22.88</v>
      </c>
      <c r="C587" s="15" t="n">
        <v>23.04</v>
      </c>
      <c r="D587" s="16" t="n">
        <v>22.18</v>
      </c>
      <c r="E587" s="17" t="n">
        <v>22.78</v>
      </c>
      <c r="F587" s="18" t="n">
        <v>12422200</v>
      </c>
      <c r="G587" s="13" t="n">
        <v>11.34</v>
      </c>
      <c r="I587" s="0" t="n">
        <f aca="false">D587 - C586</f>
        <v>-1.27</v>
      </c>
      <c r="J587" s="0" t="n">
        <f aca="false">D586 - C587</f>
        <v>-0.460000000000001</v>
      </c>
      <c r="K587" s="0" t="str">
        <f aca="false">IF(OR(I587&gt;0, J587&gt;0), IF(I587 &gt; 0, "B", "S"), "NA")</f>
        <v>NA</v>
      </c>
      <c r="L587" s="26" t="n">
        <f aca="false">IF(OR(K586="B", K586 = "S"), IF(K586 = "B", E587 - B587, B587 - E587), 0)</f>
        <v>0</v>
      </c>
    </row>
    <row collapsed="false" customFormat="false" customHeight="false" hidden="false" ht="13.3" outlineLevel="0" r="588">
      <c r="A588" s="20" t="n">
        <v>37412</v>
      </c>
      <c r="B588" s="14" t="n">
        <v>22.83</v>
      </c>
      <c r="C588" s="15" t="n">
        <v>22.83</v>
      </c>
      <c r="D588" s="16" t="n">
        <v>22.35</v>
      </c>
      <c r="E588" s="17" t="n">
        <v>22.72</v>
      </c>
      <c r="F588" s="18" t="n">
        <v>9895800</v>
      </c>
      <c r="G588" s="13" t="n">
        <v>11.31</v>
      </c>
      <c r="I588" s="0" t="n">
        <f aca="false">D588 - C587</f>
        <v>-0.689999999999998</v>
      </c>
      <c r="J588" s="0" t="n">
        <f aca="false">D587 - C588</f>
        <v>-0.649999999999999</v>
      </c>
      <c r="K588" s="0" t="str">
        <f aca="false">IF(OR(I588&gt;0, J588&gt;0), IF(I588 &gt; 0, "B", "S"), "NA")</f>
        <v>NA</v>
      </c>
      <c r="L588" s="26" t="n">
        <f aca="false">IF(OR(K587="B", K587 = "S"), IF(K587 = "B", E588 - B588, B588 - E588), 0)</f>
        <v>0</v>
      </c>
    </row>
    <row collapsed="false" customFormat="false" customHeight="false" hidden="false" ht="13.3" outlineLevel="0" r="589">
      <c r="A589" s="20" t="n">
        <v>37413</v>
      </c>
      <c r="B589" s="14" t="n">
        <v>22.96</v>
      </c>
      <c r="C589" s="15" t="n">
        <v>23.23</v>
      </c>
      <c r="D589" s="16" t="n">
        <v>22.04</v>
      </c>
      <c r="E589" s="17" t="n">
        <v>22.16</v>
      </c>
      <c r="F589" s="18" t="n">
        <v>9285600</v>
      </c>
      <c r="G589" s="13" t="n">
        <v>11.03</v>
      </c>
      <c r="I589" s="0" t="n">
        <f aca="false">D589 - C588</f>
        <v>-0.789999999999999</v>
      </c>
      <c r="J589" s="0" t="n">
        <f aca="false">D588 - C589</f>
        <v>-0.879999999999999</v>
      </c>
      <c r="K589" s="0" t="str">
        <f aca="false">IF(OR(I589&gt;0, J589&gt;0), IF(I589 &gt; 0, "B", "S"), "NA")</f>
        <v>NA</v>
      </c>
      <c r="L589" s="26" t="n">
        <f aca="false">IF(OR(K588="B", K588 = "S"), IF(K588 = "B", E589 - B589, B589 - E589), 0)</f>
        <v>0</v>
      </c>
    </row>
    <row collapsed="false" customFormat="false" customHeight="false" hidden="false" ht="13.3" outlineLevel="0" r="590">
      <c r="A590" s="20" t="n">
        <v>37414</v>
      </c>
      <c r="B590" s="14" t="n">
        <v>21.76</v>
      </c>
      <c r="C590" s="15" t="n">
        <v>21.94</v>
      </c>
      <c r="D590" s="16" t="n">
        <v>20.93</v>
      </c>
      <c r="E590" s="17" t="n">
        <v>21.4</v>
      </c>
      <c r="F590" s="18" t="n">
        <v>21870600</v>
      </c>
      <c r="G590" s="13" t="n">
        <v>10.65</v>
      </c>
      <c r="I590" s="0" t="n">
        <f aca="false">D590 - C589</f>
        <v>-2.3</v>
      </c>
      <c r="J590" s="0" t="n">
        <f aca="false">D589 - C590</f>
        <v>0.0999999999999979</v>
      </c>
      <c r="K590" s="0" t="str">
        <f aca="false">IF(OR(I590&gt;0, J590&gt;0), IF(I590 &gt; 0, "B", "S"), "NA")</f>
        <v>S</v>
      </c>
      <c r="L590" s="26" t="n">
        <f aca="false">IF(OR(K589="B", K589 = "S"), IF(K589 = "B", E590 - B590, B590 - E590), 0)</f>
        <v>0</v>
      </c>
    </row>
    <row collapsed="false" customFormat="false" customHeight="false" hidden="false" ht="13.3" outlineLevel="0" r="591">
      <c r="A591" s="20" t="n">
        <v>37417</v>
      </c>
      <c r="B591" s="14" t="n">
        <v>21.48</v>
      </c>
      <c r="C591" s="15" t="n">
        <v>21.84</v>
      </c>
      <c r="D591" s="16" t="n">
        <v>21.34</v>
      </c>
      <c r="E591" s="17" t="n">
        <v>21.48</v>
      </c>
      <c r="F591" s="18" t="n">
        <v>9913400</v>
      </c>
      <c r="G591" s="13" t="n">
        <v>10.69</v>
      </c>
      <c r="I591" s="0" t="n">
        <f aca="false">D591 - C590</f>
        <v>-0.600000000000001</v>
      </c>
      <c r="J591" s="0" t="n">
        <f aca="false">D590 - C591</f>
        <v>-0.91</v>
      </c>
      <c r="K591" s="0" t="str">
        <f aca="false">IF(OR(I591&gt;0, J591&gt;0), IF(I591 &gt; 0, "B", "S"), "NA")</f>
        <v>NA</v>
      </c>
      <c r="L591" s="26" t="n">
        <f aca="false">IF(OR(K590="B", K590 = "S"), IF(K590 = "B", E591 - B591, B591 - E591), 0)</f>
        <v>0</v>
      </c>
    </row>
    <row collapsed="false" customFormat="false" customHeight="false" hidden="false" ht="13.3" outlineLevel="0" r="592">
      <c r="A592" s="20" t="n">
        <v>37418</v>
      </c>
      <c r="B592" s="14" t="n">
        <v>21.64</v>
      </c>
      <c r="C592" s="15" t="n">
        <v>21.7</v>
      </c>
      <c r="D592" s="16" t="n">
        <v>20.41</v>
      </c>
      <c r="E592" s="17" t="n">
        <v>20.46</v>
      </c>
      <c r="F592" s="18" t="n">
        <v>12482000</v>
      </c>
      <c r="G592" s="13" t="n">
        <v>10.19</v>
      </c>
      <c r="I592" s="0" t="n">
        <f aca="false">D592 - C591</f>
        <v>-1.43</v>
      </c>
      <c r="J592" s="0" t="n">
        <f aca="false">D591 - C592</f>
        <v>-0.359999999999999</v>
      </c>
      <c r="K592" s="0" t="str">
        <f aca="false">IF(OR(I592&gt;0, J592&gt;0), IF(I592 &gt; 0, "B", "S"), "NA")</f>
        <v>NA</v>
      </c>
      <c r="L592" s="26" t="n">
        <f aca="false">IF(OR(K591="B", K591 = "S"), IF(K591 = "B", E592 - B592, B592 - E592), 0)</f>
        <v>0</v>
      </c>
    </row>
    <row collapsed="false" customFormat="false" customHeight="false" hidden="false" ht="13.3" outlineLevel="0" r="593">
      <c r="A593" s="20" t="n">
        <v>37419</v>
      </c>
      <c r="B593" s="14" t="n">
        <v>20.41</v>
      </c>
      <c r="C593" s="15" t="n">
        <v>20.75</v>
      </c>
      <c r="D593" s="16" t="n">
        <v>19.94</v>
      </c>
      <c r="E593" s="17" t="n">
        <v>20.09</v>
      </c>
      <c r="F593" s="18" t="n">
        <v>18882800</v>
      </c>
      <c r="G593" s="13" t="n">
        <v>10</v>
      </c>
      <c r="I593" s="0" t="n">
        <f aca="false">D593 - C592</f>
        <v>-1.76</v>
      </c>
      <c r="J593" s="0" t="n">
        <f aca="false">D592 - C593</f>
        <v>-0.34</v>
      </c>
      <c r="K593" s="0" t="str">
        <f aca="false">IF(OR(I593&gt;0, J593&gt;0), IF(I593 &gt; 0, "B", "S"), "NA")</f>
        <v>NA</v>
      </c>
      <c r="L593" s="26" t="n">
        <f aca="false">IF(OR(K592="B", K592 = "S"), IF(K592 = "B", E593 - B593, B593 - E593), 0)</f>
        <v>0</v>
      </c>
    </row>
    <row collapsed="false" customFormat="false" customHeight="false" hidden="false" ht="13.3" outlineLevel="0" r="594">
      <c r="A594" s="20" t="n">
        <v>37420</v>
      </c>
      <c r="B594" s="14" t="n">
        <v>20.02</v>
      </c>
      <c r="C594" s="15" t="n">
        <v>20.05</v>
      </c>
      <c r="D594" s="16" t="n">
        <v>19.38</v>
      </c>
      <c r="E594" s="17" t="n">
        <v>19.54</v>
      </c>
      <c r="F594" s="18" t="n">
        <v>12574400</v>
      </c>
      <c r="G594" s="13" t="n">
        <v>9.73</v>
      </c>
      <c r="I594" s="0" t="n">
        <f aca="false">D594 - C593</f>
        <v>-1.37</v>
      </c>
      <c r="J594" s="0" t="n">
        <f aca="false">D593 - C594</f>
        <v>-0.109999999999999</v>
      </c>
      <c r="K594" s="0" t="str">
        <f aca="false">IF(OR(I594&gt;0, J594&gt;0), IF(I594 &gt; 0, "B", "S"), "NA")</f>
        <v>NA</v>
      </c>
      <c r="L594" s="26" t="n">
        <f aca="false">IF(OR(K593="B", K593 = "S"), IF(K593 = "B", E594 - B594, B594 - E594), 0)</f>
        <v>0</v>
      </c>
    </row>
    <row collapsed="false" customFormat="false" customHeight="false" hidden="false" ht="13.3" outlineLevel="0" r="595">
      <c r="A595" s="20" t="n">
        <v>37421</v>
      </c>
      <c r="B595" s="14" t="n">
        <v>19.24</v>
      </c>
      <c r="C595" s="15" t="n">
        <v>20.36</v>
      </c>
      <c r="D595" s="16" t="n">
        <v>18.11</v>
      </c>
      <c r="E595" s="17" t="n">
        <v>20.1</v>
      </c>
      <c r="F595" s="18" t="n">
        <v>15175000</v>
      </c>
      <c r="G595" s="13" t="n">
        <v>10.01</v>
      </c>
      <c r="I595" s="0" t="n">
        <f aca="false">D595 - C594</f>
        <v>-1.94</v>
      </c>
      <c r="J595" s="0" t="n">
        <f aca="false">D594 - C595</f>
        <v>-0.98</v>
      </c>
      <c r="K595" s="0" t="str">
        <f aca="false">IF(OR(I595&gt;0, J595&gt;0), IF(I595 &gt; 0, "B", "S"), "NA")</f>
        <v>NA</v>
      </c>
      <c r="L595" s="26" t="n">
        <f aca="false">IF(OR(K594="B", K594 = "S"), IF(K594 = "B", E595 - B595, B595 - E595), 0)</f>
        <v>0</v>
      </c>
    </row>
    <row collapsed="false" customFormat="false" customHeight="false" hidden="false" ht="13.3" outlineLevel="0" r="596">
      <c r="A596" s="20" t="n">
        <v>37424</v>
      </c>
      <c r="B596" s="14" t="n">
        <v>20.24</v>
      </c>
      <c r="C596" s="15" t="n">
        <v>20.63</v>
      </c>
      <c r="D596" s="16" t="n">
        <v>19.85</v>
      </c>
      <c r="E596" s="17" t="n">
        <v>20.54</v>
      </c>
      <c r="F596" s="18" t="n">
        <v>11593200</v>
      </c>
      <c r="G596" s="13" t="n">
        <v>10.23</v>
      </c>
      <c r="I596" s="0" t="n">
        <f aca="false">D596 - C595</f>
        <v>-0.509999999999998</v>
      </c>
      <c r="J596" s="0" t="n">
        <f aca="false">D595 - C596</f>
        <v>-2.52</v>
      </c>
      <c r="K596" s="0" t="str">
        <f aca="false">IF(OR(I596&gt;0, J596&gt;0), IF(I596 &gt; 0, "B", "S"), "NA")</f>
        <v>NA</v>
      </c>
      <c r="L596" s="26" t="n">
        <f aca="false">IF(OR(K595="B", K595 = "S"), IF(K595 = "B", E596 - B596, B596 - E596), 0)</f>
        <v>0</v>
      </c>
    </row>
    <row collapsed="false" customFormat="false" customHeight="false" hidden="false" ht="13.3" outlineLevel="0" r="597">
      <c r="A597" s="20" t="n">
        <v>37425</v>
      </c>
      <c r="B597" s="14" t="n">
        <v>20.42</v>
      </c>
      <c r="C597" s="15" t="n">
        <v>20.59</v>
      </c>
      <c r="D597" s="16" t="n">
        <v>19.98</v>
      </c>
      <c r="E597" s="17" t="n">
        <v>20.15</v>
      </c>
      <c r="F597" s="18" t="n">
        <v>12620000</v>
      </c>
      <c r="G597" s="13" t="n">
        <v>10.03</v>
      </c>
      <c r="I597" s="0" t="n">
        <f aca="false">D597 - C596</f>
        <v>-0.649999999999999</v>
      </c>
      <c r="J597" s="0" t="n">
        <f aca="false">D596 - C597</f>
        <v>-0.739999999999998</v>
      </c>
      <c r="K597" s="0" t="str">
        <f aca="false">IF(OR(I597&gt;0, J597&gt;0), IF(I597 &gt; 0, "B", "S"), "NA")</f>
        <v>NA</v>
      </c>
      <c r="L597" s="26" t="n">
        <f aca="false">IF(OR(K596="B", K596 = "S"), IF(K596 = "B", E597 - B597, B597 - E597), 0)</f>
        <v>0</v>
      </c>
    </row>
    <row collapsed="false" customFormat="false" customHeight="false" hidden="false" ht="13.3" outlineLevel="0" r="598">
      <c r="A598" s="20" t="n">
        <v>37426</v>
      </c>
      <c r="B598" s="14" t="n">
        <v>17.37</v>
      </c>
      <c r="C598" s="15" t="n">
        <v>17.6</v>
      </c>
      <c r="D598" s="16" t="n">
        <v>16.88</v>
      </c>
      <c r="E598" s="17" t="n">
        <v>17.12</v>
      </c>
      <c r="F598" s="18" t="n">
        <v>61052400</v>
      </c>
      <c r="G598" s="13" t="n">
        <v>8.52</v>
      </c>
      <c r="I598" s="0" t="n">
        <f aca="false">D598 - C597</f>
        <v>-3.71</v>
      </c>
      <c r="J598" s="0" t="n">
        <f aca="false">D597 - C598</f>
        <v>2.38</v>
      </c>
      <c r="K598" s="0" t="str">
        <f aca="false">IF(OR(I598&gt;0, J598&gt;0), IF(I598 &gt; 0, "B", "S"), "NA")</f>
        <v>S</v>
      </c>
      <c r="L598" s="26" t="n">
        <f aca="false">IF(OR(K597="B", K597 = "S"), IF(K597 = "B", E598 - B598, B598 - E598), 0)</f>
        <v>0</v>
      </c>
    </row>
    <row collapsed="false" customFormat="false" customHeight="false" hidden="false" ht="13.3" outlineLevel="0" r="599">
      <c r="A599" s="20" t="n">
        <v>37427</v>
      </c>
      <c r="B599" s="14" t="n">
        <v>17.17</v>
      </c>
      <c r="C599" s="15" t="n">
        <v>17.6</v>
      </c>
      <c r="D599" s="16" t="n">
        <v>16.85</v>
      </c>
      <c r="E599" s="17" t="n">
        <v>17.11</v>
      </c>
      <c r="F599" s="18" t="n">
        <v>14165600</v>
      </c>
      <c r="G599" s="13" t="n">
        <v>8.52</v>
      </c>
      <c r="I599" s="0" t="n">
        <f aca="false">D599 - C598</f>
        <v>-0.75</v>
      </c>
      <c r="J599" s="0" t="n">
        <f aca="false">D598 - C599</f>
        <v>-0.720000000000002</v>
      </c>
      <c r="K599" s="0" t="str">
        <f aca="false">IF(OR(I599&gt;0, J599&gt;0), IF(I599 &gt; 0, "B", "S"), "NA")</f>
        <v>NA</v>
      </c>
      <c r="L599" s="26" t="n">
        <f aca="false">IF(OR(K598="B", K598 = "S"), IF(K598 = "B", E599 - B599, B599 - E599), 0)</f>
        <v>0.0600000000000023</v>
      </c>
    </row>
    <row collapsed="false" customFormat="false" customHeight="false" hidden="false" ht="13.3" outlineLevel="0" r="600">
      <c r="A600" s="20" t="n">
        <v>37428</v>
      </c>
      <c r="B600" s="14" t="n">
        <v>16.97</v>
      </c>
      <c r="C600" s="15" t="n">
        <v>17.49</v>
      </c>
      <c r="D600" s="16" t="n">
        <v>16.79</v>
      </c>
      <c r="E600" s="17" t="n">
        <v>16.85</v>
      </c>
      <c r="F600" s="18" t="n">
        <v>15899200</v>
      </c>
      <c r="G600" s="13" t="n">
        <v>8.39</v>
      </c>
      <c r="I600" s="0" t="n">
        <f aca="false">D600 - C599</f>
        <v>-0.810000000000002</v>
      </c>
      <c r="J600" s="0" t="n">
        <f aca="false">D599 - C600</f>
        <v>-0.639999999999997</v>
      </c>
      <c r="K600" s="0" t="str">
        <f aca="false">IF(OR(I600&gt;0, J600&gt;0), IF(I600 &gt; 0, "B", "S"), "NA")</f>
        <v>NA</v>
      </c>
      <c r="L600" s="26" t="n">
        <f aca="false">IF(OR(K599="B", K599 = "S"), IF(K599 = "B", E600 - B600, B600 - E600), 0)</f>
        <v>0</v>
      </c>
    </row>
    <row collapsed="false" customFormat="false" customHeight="false" hidden="false" ht="13.3" outlineLevel="0" r="601">
      <c r="A601" s="20" t="n">
        <v>37431</v>
      </c>
      <c r="B601" s="14" t="n">
        <v>16.77</v>
      </c>
      <c r="C601" s="15" t="n">
        <v>17.73</v>
      </c>
      <c r="D601" s="16" t="n">
        <v>16.7</v>
      </c>
      <c r="E601" s="17" t="n">
        <v>17.27</v>
      </c>
      <c r="F601" s="18" t="n">
        <v>15426200</v>
      </c>
      <c r="G601" s="13" t="n">
        <v>8.6</v>
      </c>
      <c r="I601" s="0" t="n">
        <f aca="false">D601 - C600</f>
        <v>-0.789999999999999</v>
      </c>
      <c r="J601" s="0" t="n">
        <f aca="false">D600 - C601</f>
        <v>-0.940000000000001</v>
      </c>
      <c r="K601" s="0" t="str">
        <f aca="false">IF(OR(I601&gt;0, J601&gt;0), IF(I601 &gt; 0, "B", "S"), "NA")</f>
        <v>NA</v>
      </c>
      <c r="L601" s="26" t="n">
        <f aca="false">IF(OR(K600="B", K600 = "S"), IF(K600 = "B", E601 - B601, B601 - E601), 0)</f>
        <v>0</v>
      </c>
    </row>
    <row collapsed="false" customFormat="false" customHeight="false" hidden="false" ht="13.3" outlineLevel="0" r="602">
      <c r="A602" s="20" t="n">
        <v>37432</v>
      </c>
      <c r="B602" s="14" t="n">
        <v>17.4</v>
      </c>
      <c r="C602" s="15" t="n">
        <v>17.68</v>
      </c>
      <c r="D602" s="16" t="n">
        <v>16.86</v>
      </c>
      <c r="E602" s="17" t="n">
        <v>17.14</v>
      </c>
      <c r="F602" s="18" t="n">
        <v>10757200</v>
      </c>
      <c r="G602" s="13" t="n">
        <v>8.53</v>
      </c>
      <c r="I602" s="0" t="n">
        <f aca="false">D602 - C601</f>
        <v>-0.870000000000001</v>
      </c>
      <c r="J602" s="0" t="n">
        <f aca="false">D601 - C602</f>
        <v>-0.98</v>
      </c>
      <c r="K602" s="0" t="str">
        <f aca="false">IF(OR(I602&gt;0, J602&gt;0), IF(I602 &gt; 0, "B", "S"), "NA")</f>
        <v>NA</v>
      </c>
      <c r="L602" s="26" t="n">
        <f aca="false">IF(OR(K601="B", K601 = "S"), IF(K601 = "B", E602 - B602, B602 - E602), 0)</f>
        <v>0</v>
      </c>
    </row>
    <row collapsed="false" customFormat="false" customHeight="false" hidden="false" ht="13.3" outlineLevel="0" r="603">
      <c r="A603" s="20" t="n">
        <v>37433</v>
      </c>
      <c r="B603" s="14" t="n">
        <v>16.8</v>
      </c>
      <c r="C603" s="15" t="n">
        <v>17.29</v>
      </c>
      <c r="D603" s="16" t="n">
        <v>15.98</v>
      </c>
      <c r="E603" s="17" t="n">
        <v>16.55</v>
      </c>
      <c r="F603" s="18" t="n">
        <v>19962600</v>
      </c>
      <c r="G603" s="13" t="n">
        <v>8.24</v>
      </c>
      <c r="I603" s="0" t="n">
        <f aca="false">D603 - C602</f>
        <v>-1.7</v>
      </c>
      <c r="J603" s="0" t="n">
        <f aca="false">D602 - C603</f>
        <v>-0.43</v>
      </c>
      <c r="K603" s="0" t="str">
        <f aca="false">IF(OR(I603&gt;0, J603&gt;0), IF(I603 &gt; 0, "B", "S"), "NA")</f>
        <v>NA</v>
      </c>
      <c r="L603" s="26" t="n">
        <f aca="false">IF(OR(K602="B", K602 = "S"), IF(K602 = "B", E603 - B603, B603 - E603), 0)</f>
        <v>0</v>
      </c>
    </row>
    <row collapsed="false" customFormat="false" customHeight="false" hidden="false" ht="13.3" outlineLevel="0" r="604">
      <c r="A604" s="20" t="n">
        <v>37434</v>
      </c>
      <c r="B604" s="14" t="n">
        <v>16.79</v>
      </c>
      <c r="C604" s="15" t="n">
        <v>17.27</v>
      </c>
      <c r="D604" s="16" t="n">
        <v>16.42</v>
      </c>
      <c r="E604" s="17" t="n">
        <v>17.06</v>
      </c>
      <c r="F604" s="18" t="n">
        <v>8987800</v>
      </c>
      <c r="G604" s="13" t="n">
        <v>8.49</v>
      </c>
      <c r="I604" s="0" t="n">
        <f aca="false">D604 - C603</f>
        <v>-0.869999999999997</v>
      </c>
      <c r="J604" s="0" t="n">
        <f aca="false">D603 - C604</f>
        <v>-1.29</v>
      </c>
      <c r="K604" s="0" t="str">
        <f aca="false">IF(OR(I604&gt;0, J604&gt;0), IF(I604 &gt; 0, "B", "S"), "NA")</f>
        <v>NA</v>
      </c>
      <c r="L604" s="26" t="n">
        <f aca="false">IF(OR(K603="B", K603 = "S"), IF(K603 = "B", E604 - B604, B604 - E604), 0)</f>
        <v>0</v>
      </c>
    </row>
    <row collapsed="false" customFormat="false" customHeight="false" hidden="false" ht="13.3" outlineLevel="0" r="605">
      <c r="A605" s="20" t="n">
        <v>37435</v>
      </c>
      <c r="B605" s="14" t="n">
        <v>17.1</v>
      </c>
      <c r="C605" s="15" t="n">
        <v>17.82</v>
      </c>
      <c r="D605" s="16" t="n">
        <v>17</v>
      </c>
      <c r="E605" s="17" t="n">
        <v>17.72</v>
      </c>
      <c r="F605" s="18" t="n">
        <v>9637800</v>
      </c>
      <c r="G605" s="13" t="n">
        <v>8.82</v>
      </c>
      <c r="I605" s="0" t="n">
        <f aca="false">D605 - C604</f>
        <v>-0.27</v>
      </c>
      <c r="J605" s="0" t="n">
        <f aca="false">D604 - C605</f>
        <v>-1.4</v>
      </c>
      <c r="K605" s="0" t="str">
        <f aca="false">IF(OR(I605&gt;0, J605&gt;0), IF(I605 &gt; 0, "B", "S"), "NA")</f>
        <v>NA</v>
      </c>
      <c r="L605" s="26" t="n">
        <f aca="false">IF(OR(K604="B", K604 = "S"), IF(K604 = "B", E605 - B605, B605 - E605), 0)</f>
        <v>0</v>
      </c>
    </row>
    <row collapsed="false" customFormat="false" customHeight="false" hidden="false" ht="13.3" outlineLevel="0" r="606">
      <c r="A606" s="20" t="n">
        <v>37438</v>
      </c>
      <c r="B606" s="14" t="n">
        <v>17.71</v>
      </c>
      <c r="C606" s="15" t="n">
        <v>17.88</v>
      </c>
      <c r="D606" s="16" t="n">
        <v>17.05</v>
      </c>
      <c r="E606" s="17" t="n">
        <v>17.06</v>
      </c>
      <c r="F606" s="18" t="n">
        <v>7953200</v>
      </c>
      <c r="G606" s="13" t="n">
        <v>8.49</v>
      </c>
      <c r="I606" s="0" t="n">
        <f aca="false">D606 - C605</f>
        <v>-0.77</v>
      </c>
      <c r="J606" s="0" t="n">
        <f aca="false">D605 - C606</f>
        <v>-0.879999999999999</v>
      </c>
      <c r="K606" s="0" t="str">
        <f aca="false">IF(OR(I606&gt;0, J606&gt;0), IF(I606 &gt; 0, "B", "S"), "NA")</f>
        <v>NA</v>
      </c>
      <c r="L606" s="26" t="n">
        <f aca="false">IF(OR(K605="B", K605 = "S"), IF(K605 = "B", E606 - B606, B606 - E606), 0)</f>
        <v>0</v>
      </c>
    </row>
    <row collapsed="false" customFormat="false" customHeight="false" hidden="false" ht="13.3" outlineLevel="0" r="607">
      <c r="A607" s="20" t="n">
        <v>37439</v>
      </c>
      <c r="B607" s="14" t="n">
        <v>17.03</v>
      </c>
      <c r="C607" s="15" t="n">
        <v>17.16</v>
      </c>
      <c r="D607" s="16" t="n">
        <v>16.83</v>
      </c>
      <c r="E607" s="17" t="n">
        <v>16.94</v>
      </c>
      <c r="F607" s="18" t="n">
        <v>10899600</v>
      </c>
      <c r="G607" s="13" t="n">
        <v>8.43</v>
      </c>
      <c r="I607" s="0" t="n">
        <f aca="false">D607 - C606</f>
        <v>-1.05</v>
      </c>
      <c r="J607" s="0" t="n">
        <f aca="false">D606 - C607</f>
        <v>-0.109999999999999</v>
      </c>
      <c r="K607" s="0" t="str">
        <f aca="false">IF(OR(I607&gt;0, J607&gt;0), IF(I607 &gt; 0, "B", "S"), "NA")</f>
        <v>NA</v>
      </c>
      <c r="L607" s="26" t="n">
        <f aca="false">IF(OR(K606="B", K606 = "S"), IF(K606 = "B", E607 - B607, B607 - E607), 0)</f>
        <v>0</v>
      </c>
    </row>
    <row collapsed="false" customFormat="false" customHeight="false" hidden="false" ht="13.3" outlineLevel="0" r="608">
      <c r="A608" s="20" t="n">
        <v>37440</v>
      </c>
      <c r="B608" s="14" t="n">
        <v>16.81</v>
      </c>
      <c r="C608" s="15" t="n">
        <v>17.68</v>
      </c>
      <c r="D608" s="16" t="n">
        <v>16.75</v>
      </c>
      <c r="E608" s="17" t="n">
        <v>17.55</v>
      </c>
      <c r="F608" s="18" t="n">
        <v>7108200</v>
      </c>
      <c r="G608" s="13" t="n">
        <v>8.74</v>
      </c>
      <c r="I608" s="0" t="n">
        <f aca="false">D608 - C607</f>
        <v>-0.41</v>
      </c>
      <c r="J608" s="0" t="n">
        <f aca="false">D607 - C608</f>
        <v>-0.850000000000001</v>
      </c>
      <c r="K608" s="0" t="str">
        <f aca="false">IF(OR(I608&gt;0, J608&gt;0), IF(I608 &gt; 0, "B", "S"), "NA")</f>
        <v>NA</v>
      </c>
      <c r="L608" s="26" t="n">
        <f aca="false">IF(OR(K607="B", K607 = "S"), IF(K607 = "B", E608 - B608, B608 - E608), 0)</f>
        <v>0</v>
      </c>
    </row>
    <row collapsed="false" customFormat="false" customHeight="false" hidden="false" ht="13.3" outlineLevel="0" r="609">
      <c r="A609" s="20" t="n">
        <v>37442</v>
      </c>
      <c r="B609" s="14" t="n">
        <v>17.71</v>
      </c>
      <c r="C609" s="15" t="n">
        <v>18.75</v>
      </c>
      <c r="D609" s="16" t="n">
        <v>17.71</v>
      </c>
      <c r="E609" s="17" t="n">
        <v>18.74</v>
      </c>
      <c r="F609" s="18" t="n">
        <v>5773200</v>
      </c>
      <c r="G609" s="13" t="n">
        <v>9.33</v>
      </c>
      <c r="I609" s="0" t="n">
        <f aca="false">D609 - C608</f>
        <v>0.0300000000000011</v>
      </c>
      <c r="J609" s="0" t="n">
        <f aca="false">D608 - C609</f>
        <v>-2</v>
      </c>
      <c r="K609" s="0" t="str">
        <f aca="false">IF(OR(I609&gt;0, J609&gt;0), IF(I609 &gt; 0, "B", "S"), "NA")</f>
        <v>B</v>
      </c>
      <c r="L609" s="26" t="n">
        <f aca="false">IF(OR(K608="B", K608 = "S"), IF(K608 = "B", E609 - B609, B609 - E609), 0)</f>
        <v>0</v>
      </c>
    </row>
    <row collapsed="false" customFormat="false" customHeight="false" hidden="false" ht="13.3" outlineLevel="0" r="610">
      <c r="A610" s="20" t="n">
        <v>37445</v>
      </c>
      <c r="B610" s="14" t="n">
        <v>18.52</v>
      </c>
      <c r="C610" s="15" t="n">
        <v>18.61</v>
      </c>
      <c r="D610" s="16" t="n">
        <v>17.68</v>
      </c>
      <c r="E610" s="17" t="n">
        <v>18.01</v>
      </c>
      <c r="F610" s="18" t="n">
        <v>7543000</v>
      </c>
      <c r="G610" s="13" t="n">
        <v>8.97</v>
      </c>
      <c r="I610" s="0" t="n">
        <f aca="false">D610 - C609</f>
        <v>-1.07</v>
      </c>
      <c r="J610" s="0" t="n">
        <f aca="false">D609 - C610</f>
        <v>-0.899999999999999</v>
      </c>
      <c r="K610" s="0" t="str">
        <f aca="false">IF(OR(I610&gt;0, J610&gt;0), IF(I610 &gt; 0, "B", "S"), "NA")</f>
        <v>NA</v>
      </c>
      <c r="L610" s="26" t="n">
        <f aca="false">IF(OR(K609="B", K609 = "S"), IF(K609 = "B", E610 - B610, B610 - E610), 0)</f>
        <v>-0.509999999999998</v>
      </c>
    </row>
    <row collapsed="false" customFormat="false" customHeight="false" hidden="false" ht="13.3" outlineLevel="0" r="611">
      <c r="A611" s="20" t="n">
        <v>37446</v>
      </c>
      <c r="B611" s="14" t="n">
        <v>18.09</v>
      </c>
      <c r="C611" s="15" t="n">
        <v>18.29</v>
      </c>
      <c r="D611" s="16" t="n">
        <v>17.46</v>
      </c>
      <c r="E611" s="17" t="n">
        <v>17.53</v>
      </c>
      <c r="F611" s="18" t="n">
        <v>8098200</v>
      </c>
      <c r="G611" s="13" t="n">
        <v>8.73</v>
      </c>
      <c r="I611" s="0" t="n">
        <f aca="false">D611 - C610</f>
        <v>-1.15</v>
      </c>
      <c r="J611" s="0" t="n">
        <f aca="false">D610 - C611</f>
        <v>-0.609999999999999</v>
      </c>
      <c r="K611" s="0" t="str">
        <f aca="false">IF(OR(I611&gt;0, J611&gt;0), IF(I611 &gt; 0, "B", "S"), "NA")</f>
        <v>NA</v>
      </c>
      <c r="L611" s="26" t="n">
        <f aca="false">IF(OR(K610="B", K610 = "S"), IF(K610 = "B", E611 - B611, B611 - E611), 0)</f>
        <v>0</v>
      </c>
    </row>
    <row collapsed="false" customFormat="false" customHeight="false" hidden="false" ht="13.3" outlineLevel="0" r="612">
      <c r="A612" s="20" t="n">
        <v>37447</v>
      </c>
      <c r="B612" s="14" t="n">
        <v>17.71</v>
      </c>
      <c r="C612" s="15" t="n">
        <v>18.17</v>
      </c>
      <c r="D612" s="16" t="n">
        <v>17.25</v>
      </c>
      <c r="E612" s="17" t="n">
        <v>17.32</v>
      </c>
      <c r="F612" s="18" t="n">
        <v>7388600</v>
      </c>
      <c r="G612" s="13" t="n">
        <v>8.62</v>
      </c>
      <c r="I612" s="0" t="n">
        <f aca="false">D612 - C611</f>
        <v>-1.04</v>
      </c>
      <c r="J612" s="0" t="n">
        <f aca="false">D611 - C612</f>
        <v>-0.710000000000001</v>
      </c>
      <c r="K612" s="0" t="str">
        <f aca="false">IF(OR(I612&gt;0, J612&gt;0), IF(I612 &gt; 0, "B", "S"), "NA")</f>
        <v>NA</v>
      </c>
      <c r="L612" s="26" t="n">
        <f aca="false">IF(OR(K611="B", K611 = "S"), IF(K611 = "B", E612 - B612, B612 - E612), 0)</f>
        <v>0</v>
      </c>
    </row>
    <row collapsed="false" customFormat="false" customHeight="false" hidden="false" ht="13.3" outlineLevel="0" r="613">
      <c r="A613" s="20" t="n">
        <v>37448</v>
      </c>
      <c r="B613" s="14" t="n">
        <v>17.26</v>
      </c>
      <c r="C613" s="15" t="n">
        <v>18.35</v>
      </c>
      <c r="D613" s="16" t="n">
        <v>16.97</v>
      </c>
      <c r="E613" s="17" t="n">
        <v>18.3</v>
      </c>
      <c r="F613" s="18" t="n">
        <v>13345600</v>
      </c>
      <c r="G613" s="13" t="n">
        <v>9.11</v>
      </c>
      <c r="I613" s="0" t="n">
        <f aca="false">D613 - C612</f>
        <v>-1.2</v>
      </c>
      <c r="J613" s="0" t="n">
        <f aca="false">D612 - C613</f>
        <v>-1.1</v>
      </c>
      <c r="K613" s="0" t="str">
        <f aca="false">IF(OR(I613&gt;0, J613&gt;0), IF(I613 &gt; 0, "B", "S"), "NA")</f>
        <v>NA</v>
      </c>
      <c r="L613" s="26" t="n">
        <f aca="false">IF(OR(K612="B", K612 = "S"), IF(K612 = "B", E613 - B613, B613 - E613), 0)</f>
        <v>0</v>
      </c>
    </row>
    <row collapsed="false" customFormat="false" customHeight="false" hidden="false" ht="13.3" outlineLevel="0" r="614">
      <c r="A614" s="20" t="n">
        <v>37449</v>
      </c>
      <c r="B614" s="14" t="n">
        <v>18.55</v>
      </c>
      <c r="C614" s="15" t="n">
        <v>18.79</v>
      </c>
      <c r="D614" s="16" t="n">
        <v>17.26</v>
      </c>
      <c r="E614" s="17" t="n">
        <v>17.51</v>
      </c>
      <c r="F614" s="18" t="n">
        <v>15839000</v>
      </c>
      <c r="G614" s="13" t="n">
        <v>8.72</v>
      </c>
      <c r="I614" s="0" t="n">
        <f aca="false">D614 - C613</f>
        <v>-1.09</v>
      </c>
      <c r="J614" s="0" t="n">
        <f aca="false">D613 - C614</f>
        <v>-1.82</v>
      </c>
      <c r="K614" s="0" t="str">
        <f aca="false">IF(OR(I614&gt;0, J614&gt;0), IF(I614 &gt; 0, "B", "S"), "NA")</f>
        <v>NA</v>
      </c>
      <c r="L614" s="26" t="n">
        <f aca="false">IF(OR(K613="B", K613 = "S"), IF(K613 = "B", E614 - B614, B614 - E614), 0)</f>
        <v>0</v>
      </c>
    </row>
    <row collapsed="false" customFormat="false" customHeight="false" hidden="false" ht="13.3" outlineLevel="0" r="615">
      <c r="A615" s="20" t="n">
        <v>37452</v>
      </c>
      <c r="B615" s="14" t="n">
        <v>17.43</v>
      </c>
      <c r="C615" s="15" t="n">
        <v>18.6</v>
      </c>
      <c r="D615" s="16" t="n">
        <v>16.81</v>
      </c>
      <c r="E615" s="17" t="n">
        <v>18.23</v>
      </c>
      <c r="F615" s="18" t="n">
        <v>10571200</v>
      </c>
      <c r="G615" s="13" t="n">
        <v>9.08</v>
      </c>
      <c r="I615" s="0" t="n">
        <f aca="false">D615 - C614</f>
        <v>-1.98</v>
      </c>
      <c r="J615" s="0" t="n">
        <f aca="false">D614 - C615</f>
        <v>-1.34</v>
      </c>
      <c r="K615" s="0" t="str">
        <f aca="false">IF(OR(I615&gt;0, J615&gt;0), IF(I615 &gt; 0, "B", "S"), "NA")</f>
        <v>NA</v>
      </c>
      <c r="L615" s="26" t="n">
        <f aca="false">IF(OR(K614="B", K614 = "S"), IF(K614 = "B", E615 - B615, B615 - E615), 0)</f>
        <v>0</v>
      </c>
    </row>
    <row collapsed="false" customFormat="false" customHeight="false" hidden="false" ht="13.3" outlineLevel="0" r="616">
      <c r="A616" s="20" t="n">
        <v>37453</v>
      </c>
      <c r="B616" s="14" t="n">
        <v>18.15</v>
      </c>
      <c r="C616" s="15" t="n">
        <v>18.57</v>
      </c>
      <c r="D616" s="16" t="n">
        <v>17.61</v>
      </c>
      <c r="E616" s="17" t="n">
        <v>17.86</v>
      </c>
      <c r="F616" s="18" t="n">
        <v>15956000</v>
      </c>
      <c r="G616" s="13" t="n">
        <v>8.89</v>
      </c>
      <c r="I616" s="0" t="n">
        <f aca="false">D616 - C615</f>
        <v>-0.990000000000002</v>
      </c>
      <c r="J616" s="0" t="n">
        <f aca="false">D615 - C616</f>
        <v>-1.76</v>
      </c>
      <c r="K616" s="0" t="str">
        <f aca="false">IF(OR(I616&gt;0, J616&gt;0), IF(I616 &gt; 0, "B", "S"), "NA")</f>
        <v>NA</v>
      </c>
      <c r="L616" s="26" t="n">
        <f aca="false">IF(OR(K615="B", K615 = "S"), IF(K615 = "B", E616 - B616, B616 - E616), 0)</f>
        <v>0</v>
      </c>
    </row>
    <row collapsed="false" customFormat="false" customHeight="false" hidden="false" ht="13.3" outlineLevel="0" r="617">
      <c r="A617" s="20" t="n">
        <v>37454</v>
      </c>
      <c r="B617" s="14" t="n">
        <v>16.13</v>
      </c>
      <c r="C617" s="15" t="n">
        <v>16.2</v>
      </c>
      <c r="D617" s="16" t="n">
        <v>15.19</v>
      </c>
      <c r="E617" s="17" t="n">
        <v>15.63</v>
      </c>
      <c r="F617" s="18" t="n">
        <v>43410200</v>
      </c>
      <c r="G617" s="13" t="n">
        <v>7.78</v>
      </c>
      <c r="I617" s="0" t="n">
        <f aca="false">D617 - C616</f>
        <v>-3.38</v>
      </c>
      <c r="J617" s="0" t="n">
        <f aca="false">D616 - C617</f>
        <v>1.41</v>
      </c>
      <c r="K617" s="0" t="str">
        <f aca="false">IF(OR(I617&gt;0, J617&gt;0), IF(I617 &gt; 0, "B", "S"), "NA")</f>
        <v>S</v>
      </c>
      <c r="L617" s="26" t="n">
        <f aca="false">IF(OR(K616="B", K616 = "S"), IF(K616 = "B", E617 - B617, B617 - E617), 0)</f>
        <v>0</v>
      </c>
    </row>
    <row collapsed="false" customFormat="false" customHeight="false" hidden="false" ht="13.3" outlineLevel="0" r="618">
      <c r="A618" s="20" t="n">
        <v>37455</v>
      </c>
      <c r="B618" s="14" t="n">
        <v>15.5</v>
      </c>
      <c r="C618" s="15" t="n">
        <v>15.56</v>
      </c>
      <c r="D618" s="16" t="n">
        <v>14.75</v>
      </c>
      <c r="E618" s="17" t="n">
        <v>14.99</v>
      </c>
      <c r="F618" s="18" t="n">
        <v>19980800</v>
      </c>
      <c r="G618" s="13" t="n">
        <v>7.46</v>
      </c>
      <c r="I618" s="0" t="n">
        <f aca="false">D618 - C617</f>
        <v>-1.45</v>
      </c>
      <c r="J618" s="0" t="n">
        <f aca="false">D617 - C618</f>
        <v>-0.370000000000001</v>
      </c>
      <c r="K618" s="0" t="str">
        <f aca="false">IF(OR(I618&gt;0, J618&gt;0), IF(I618 &gt; 0, "B", "S"), "NA")</f>
        <v>NA</v>
      </c>
      <c r="L618" s="26" t="n">
        <f aca="false">IF(OR(K617="B", K617 = "S"), IF(K617 = "B", E618 - B618, B618 - E618), 0)</f>
        <v>0.51</v>
      </c>
    </row>
    <row collapsed="false" customFormat="false" customHeight="false" hidden="false" ht="13.3" outlineLevel="0" r="619">
      <c r="A619" s="20" t="n">
        <v>37456</v>
      </c>
      <c r="B619" s="14" t="n">
        <v>14.7</v>
      </c>
      <c r="C619" s="15" t="n">
        <v>15.17</v>
      </c>
      <c r="D619" s="16" t="n">
        <v>14.53</v>
      </c>
      <c r="E619" s="17" t="n">
        <v>14.96</v>
      </c>
      <c r="F619" s="18" t="n">
        <v>13757400</v>
      </c>
      <c r="G619" s="13" t="n">
        <v>7.45</v>
      </c>
      <c r="I619" s="0" t="n">
        <f aca="false">D619 - C618</f>
        <v>-1.03</v>
      </c>
      <c r="J619" s="0" t="n">
        <f aca="false">D618 - C619</f>
        <v>-0.42</v>
      </c>
      <c r="K619" s="0" t="str">
        <f aca="false">IF(OR(I619&gt;0, J619&gt;0), IF(I619 &gt; 0, "B", "S"), "NA")</f>
        <v>NA</v>
      </c>
      <c r="L619" s="26" t="n">
        <f aca="false">IF(OR(K618="B", K618 = "S"), IF(K618 = "B", E619 - B619, B619 - E619), 0)</f>
        <v>0</v>
      </c>
    </row>
    <row collapsed="false" customFormat="false" customHeight="false" hidden="false" ht="13.3" outlineLevel="0" r="620">
      <c r="A620" s="20" t="n">
        <v>37459</v>
      </c>
      <c r="B620" s="14" t="n">
        <v>14.75</v>
      </c>
      <c r="C620" s="15" t="n">
        <v>15.19</v>
      </c>
      <c r="D620" s="16" t="n">
        <v>14.61</v>
      </c>
      <c r="E620" s="17" t="n">
        <v>14.92</v>
      </c>
      <c r="F620" s="18" t="n">
        <v>15389200</v>
      </c>
      <c r="G620" s="13" t="n">
        <v>7.43</v>
      </c>
      <c r="I620" s="0" t="n">
        <f aca="false">D620 - C619</f>
        <v>-0.560000000000001</v>
      </c>
      <c r="J620" s="0" t="n">
        <f aca="false">D619 - C620</f>
        <v>-0.66</v>
      </c>
      <c r="K620" s="0" t="str">
        <f aca="false">IF(OR(I620&gt;0, J620&gt;0), IF(I620 &gt; 0, "B", "S"), "NA")</f>
        <v>NA</v>
      </c>
      <c r="L620" s="26" t="n">
        <f aca="false">IF(OR(K619="B", K619 = "S"), IF(K619 = "B", E620 - B620, B620 - E620), 0)</f>
        <v>0</v>
      </c>
    </row>
    <row collapsed="false" customFormat="false" customHeight="false" hidden="false" ht="13.3" outlineLevel="0" r="621">
      <c r="A621" s="20" t="n">
        <v>37460</v>
      </c>
      <c r="B621" s="14" t="n">
        <v>14.9</v>
      </c>
      <c r="C621" s="15" t="n">
        <v>15.13</v>
      </c>
      <c r="D621" s="16" t="n">
        <v>14.44</v>
      </c>
      <c r="E621" s="17" t="n">
        <v>14.47</v>
      </c>
      <c r="F621" s="18" t="n">
        <v>14281800</v>
      </c>
      <c r="G621" s="13" t="n">
        <v>7.2</v>
      </c>
      <c r="I621" s="0" t="n">
        <f aca="false">D621 - C620</f>
        <v>-0.75</v>
      </c>
      <c r="J621" s="0" t="n">
        <f aca="false">D620 - C621</f>
        <v>-0.520000000000001</v>
      </c>
      <c r="K621" s="0" t="str">
        <f aca="false">IF(OR(I621&gt;0, J621&gt;0), IF(I621 &gt; 0, "B", "S"), "NA")</f>
        <v>NA</v>
      </c>
      <c r="L621" s="26" t="n">
        <f aca="false">IF(OR(K620="B", K620 = "S"), IF(K620 = "B", E621 - B621, B621 - E621), 0)</f>
        <v>0</v>
      </c>
    </row>
    <row collapsed="false" customFormat="false" customHeight="false" hidden="false" ht="13.3" outlineLevel="0" r="622">
      <c r="A622" s="20" t="n">
        <v>37461</v>
      </c>
      <c r="B622" s="14" t="n">
        <v>14.33</v>
      </c>
      <c r="C622" s="15" t="n">
        <v>15.22</v>
      </c>
      <c r="D622" s="16" t="n">
        <v>14.25</v>
      </c>
      <c r="E622" s="17" t="n">
        <v>15.2</v>
      </c>
      <c r="F622" s="18" t="n">
        <v>14521200</v>
      </c>
      <c r="G622" s="13" t="n">
        <v>7.57</v>
      </c>
      <c r="I622" s="0" t="n">
        <f aca="false">D622 - C621</f>
        <v>-0.880000000000001</v>
      </c>
      <c r="J622" s="0" t="n">
        <f aca="false">D621 - C622</f>
        <v>-0.780000000000001</v>
      </c>
      <c r="K622" s="0" t="str">
        <f aca="false">IF(OR(I622&gt;0, J622&gt;0), IF(I622 &gt; 0, "B", "S"), "NA")</f>
        <v>NA</v>
      </c>
      <c r="L622" s="26" t="n">
        <f aca="false">IF(OR(K621="B", K621 = "S"), IF(K621 = "B", E622 - B622, B622 - E622), 0)</f>
        <v>0</v>
      </c>
    </row>
    <row collapsed="false" customFormat="false" customHeight="false" hidden="false" ht="13.3" outlineLevel="0" r="623">
      <c r="A623" s="20" t="n">
        <v>37462</v>
      </c>
      <c r="B623" s="14" t="n">
        <v>14.93</v>
      </c>
      <c r="C623" s="15" t="n">
        <v>14.95</v>
      </c>
      <c r="D623" s="16" t="n">
        <v>14.01</v>
      </c>
      <c r="E623" s="17" t="n">
        <v>14.36</v>
      </c>
      <c r="F623" s="18" t="n">
        <v>17119800</v>
      </c>
      <c r="G623" s="13" t="n">
        <v>7.15</v>
      </c>
      <c r="I623" s="0" t="n">
        <f aca="false">D623 - C622</f>
        <v>-1.21</v>
      </c>
      <c r="J623" s="0" t="n">
        <f aca="false">D622 - C623</f>
        <v>-0.699999999999999</v>
      </c>
      <c r="K623" s="0" t="str">
        <f aca="false">IF(OR(I623&gt;0, J623&gt;0), IF(I623 &gt; 0, "B", "S"), "NA")</f>
        <v>NA</v>
      </c>
      <c r="L623" s="26" t="n">
        <f aca="false">IF(OR(K622="B", K622 = "S"), IF(K622 = "B", E623 - B623, B623 - E623), 0)</f>
        <v>0</v>
      </c>
    </row>
    <row collapsed="false" customFormat="false" customHeight="false" hidden="false" ht="13.3" outlineLevel="0" r="624">
      <c r="A624" s="20" t="n">
        <v>37463</v>
      </c>
      <c r="B624" s="14" t="n">
        <v>14.46</v>
      </c>
      <c r="C624" s="15" t="n">
        <v>14.53</v>
      </c>
      <c r="D624" s="16" t="n">
        <v>13.8</v>
      </c>
      <c r="E624" s="17" t="n">
        <v>14.34</v>
      </c>
      <c r="F624" s="18" t="n">
        <v>7418000</v>
      </c>
      <c r="G624" s="13" t="n">
        <v>7.14</v>
      </c>
      <c r="I624" s="0" t="n">
        <f aca="false">D624 - C623</f>
        <v>-1.15</v>
      </c>
      <c r="J624" s="0" t="n">
        <f aca="false">D623 - C624</f>
        <v>-0.52</v>
      </c>
      <c r="K624" s="0" t="str">
        <f aca="false">IF(OR(I624&gt;0, J624&gt;0), IF(I624 &gt; 0, "B", "S"), "NA")</f>
        <v>NA</v>
      </c>
      <c r="L624" s="26" t="n">
        <f aca="false">IF(OR(K623="B", K623 = "S"), IF(K623 = "B", E624 - B624, B624 - E624), 0)</f>
        <v>0</v>
      </c>
    </row>
    <row collapsed="false" customFormat="false" customHeight="false" hidden="false" ht="13.3" outlineLevel="0" r="625">
      <c r="A625" s="20" t="n">
        <v>37466</v>
      </c>
      <c r="B625" s="14" t="n">
        <v>14.48</v>
      </c>
      <c r="C625" s="15" t="n">
        <v>15.1</v>
      </c>
      <c r="D625" s="16" t="n">
        <v>14.37</v>
      </c>
      <c r="E625" s="17" t="n">
        <v>15.02</v>
      </c>
      <c r="F625" s="18" t="n">
        <v>9820000</v>
      </c>
      <c r="G625" s="13" t="n">
        <v>7.48</v>
      </c>
      <c r="I625" s="0" t="n">
        <f aca="false">D625 - C624</f>
        <v>-0.16</v>
      </c>
      <c r="J625" s="0" t="n">
        <f aca="false">D624 - C625</f>
        <v>-1.3</v>
      </c>
      <c r="K625" s="0" t="str">
        <f aca="false">IF(OR(I625&gt;0, J625&gt;0), IF(I625 &gt; 0, "B", "S"), "NA")</f>
        <v>NA</v>
      </c>
      <c r="L625" s="26" t="n">
        <f aca="false">IF(OR(K624="B", K624 = "S"), IF(K624 = "B", E625 - B625, B625 - E625), 0)</f>
        <v>0</v>
      </c>
    </row>
    <row collapsed="false" customFormat="false" customHeight="false" hidden="false" ht="13.3" outlineLevel="0" r="626">
      <c r="A626" s="20" t="n">
        <v>37467</v>
      </c>
      <c r="B626" s="14" t="n">
        <v>14.85</v>
      </c>
      <c r="C626" s="15" t="n">
        <v>15.51</v>
      </c>
      <c r="D626" s="16" t="n">
        <v>14.56</v>
      </c>
      <c r="E626" s="17" t="n">
        <v>15.43</v>
      </c>
      <c r="F626" s="18" t="n">
        <v>12672800</v>
      </c>
      <c r="G626" s="13" t="n">
        <v>7.68</v>
      </c>
      <c r="I626" s="0" t="n">
        <f aca="false">D626 - C625</f>
        <v>-0.539999999999999</v>
      </c>
      <c r="J626" s="0" t="n">
        <f aca="false">D625 - C626</f>
        <v>-1.14</v>
      </c>
      <c r="K626" s="0" t="str">
        <f aca="false">IF(OR(I626&gt;0, J626&gt;0), IF(I626 &gt; 0, "B", "S"), "NA")</f>
        <v>NA</v>
      </c>
      <c r="L626" s="26" t="n">
        <f aca="false">IF(OR(K625="B", K625 = "S"), IF(K625 = "B", E626 - B626, B626 - E626), 0)</f>
        <v>0</v>
      </c>
    </row>
    <row collapsed="false" customFormat="false" customHeight="false" hidden="false" ht="13.3" outlineLevel="0" r="627">
      <c r="A627" s="20" t="n">
        <v>37468</v>
      </c>
      <c r="B627" s="14" t="n">
        <v>15.4</v>
      </c>
      <c r="C627" s="15" t="n">
        <v>15.42</v>
      </c>
      <c r="D627" s="16" t="n">
        <v>14.9</v>
      </c>
      <c r="E627" s="17" t="n">
        <v>15.26</v>
      </c>
      <c r="F627" s="18" t="n">
        <v>11096400</v>
      </c>
      <c r="G627" s="13" t="n">
        <v>7.6</v>
      </c>
      <c r="I627" s="0" t="n">
        <f aca="false">D627 - C626</f>
        <v>-0.609999999999999</v>
      </c>
      <c r="J627" s="0" t="n">
        <f aca="false">D626 - C627</f>
        <v>-0.859999999999999</v>
      </c>
      <c r="K627" s="0" t="str">
        <f aca="false">IF(OR(I627&gt;0, J627&gt;0), IF(I627 &gt; 0, "B", "S"), "NA")</f>
        <v>NA</v>
      </c>
      <c r="L627" s="26" t="n">
        <f aca="false">IF(OR(K626="B", K626 = "S"), IF(K626 = "B", E627 - B627, B627 - E627), 0)</f>
        <v>0</v>
      </c>
    </row>
    <row collapsed="false" customFormat="false" customHeight="false" hidden="false" ht="13.3" outlineLevel="0" r="628">
      <c r="A628" s="20" t="n">
        <v>37469</v>
      </c>
      <c r="B628" s="14" t="n">
        <v>15.11</v>
      </c>
      <c r="C628" s="15" t="n">
        <v>15.42</v>
      </c>
      <c r="D628" s="16" t="n">
        <v>14.73</v>
      </c>
      <c r="E628" s="17" t="n">
        <v>14.8</v>
      </c>
      <c r="F628" s="18" t="n">
        <v>8177000</v>
      </c>
      <c r="G628" s="13" t="n">
        <v>7.37</v>
      </c>
      <c r="I628" s="0" t="n">
        <f aca="false">D628 - C627</f>
        <v>-0.69</v>
      </c>
      <c r="J628" s="0" t="n">
        <f aca="false">D627 - C628</f>
        <v>-0.52</v>
      </c>
      <c r="K628" s="0" t="str">
        <f aca="false">IF(OR(I628&gt;0, J628&gt;0), IF(I628 &gt; 0, "B", "S"), "NA")</f>
        <v>NA</v>
      </c>
      <c r="L628" s="26" t="n">
        <f aca="false">IF(OR(K627="B", K627 = "S"), IF(K627 = "B", E628 - B628, B628 - E628), 0)</f>
        <v>0</v>
      </c>
    </row>
    <row collapsed="false" customFormat="false" customHeight="false" hidden="false" ht="13.3" outlineLevel="0" r="629">
      <c r="A629" s="20" t="n">
        <v>37470</v>
      </c>
      <c r="B629" s="14" t="n">
        <v>14.74</v>
      </c>
      <c r="C629" s="15" t="n">
        <v>15</v>
      </c>
      <c r="D629" s="16" t="n">
        <v>14.25</v>
      </c>
      <c r="E629" s="17" t="n">
        <v>14.45</v>
      </c>
      <c r="F629" s="18" t="n">
        <v>6395000</v>
      </c>
      <c r="G629" s="13" t="n">
        <v>7.19</v>
      </c>
      <c r="I629" s="0" t="n">
        <f aca="false">D629 - C628</f>
        <v>-1.17</v>
      </c>
      <c r="J629" s="0" t="n">
        <f aca="false">D628 - C629</f>
        <v>-0.27</v>
      </c>
      <c r="K629" s="0" t="str">
        <f aca="false">IF(OR(I629&gt;0, J629&gt;0), IF(I629 &gt; 0, "B", "S"), "NA")</f>
        <v>NA</v>
      </c>
      <c r="L629" s="26" t="n">
        <f aca="false">IF(OR(K628="B", K628 = "S"), IF(K628 = "B", E629 - B629, B629 - E629), 0)</f>
        <v>0</v>
      </c>
    </row>
    <row collapsed="false" customFormat="false" customHeight="false" hidden="false" ht="13.3" outlineLevel="0" r="630">
      <c r="A630" s="20" t="n">
        <v>37473</v>
      </c>
      <c r="B630" s="14" t="n">
        <v>14.51</v>
      </c>
      <c r="C630" s="15" t="n">
        <v>14.7</v>
      </c>
      <c r="D630" s="16" t="n">
        <v>13.97</v>
      </c>
      <c r="E630" s="17" t="n">
        <v>13.99</v>
      </c>
      <c r="F630" s="18" t="n">
        <v>7286600</v>
      </c>
      <c r="G630" s="13" t="n">
        <v>6.97</v>
      </c>
      <c r="I630" s="0" t="n">
        <f aca="false">D630 - C629</f>
        <v>-1.03</v>
      </c>
      <c r="J630" s="0" t="n">
        <f aca="false">D629 - C630</f>
        <v>-0.449999999999999</v>
      </c>
      <c r="K630" s="0" t="str">
        <f aca="false">IF(OR(I630&gt;0, J630&gt;0), IF(I630 &gt; 0, "B", "S"), "NA")</f>
        <v>NA</v>
      </c>
      <c r="L630" s="26" t="n">
        <f aca="false">IF(OR(K629="B", K629 = "S"), IF(K629 = "B", E630 - B630, B630 - E630), 0)</f>
        <v>0</v>
      </c>
    </row>
    <row collapsed="false" customFormat="false" customHeight="false" hidden="false" ht="13.3" outlineLevel="0" r="631">
      <c r="A631" s="20" t="n">
        <v>37474</v>
      </c>
      <c r="B631" s="14" t="n">
        <v>14.21</v>
      </c>
      <c r="C631" s="15" t="n">
        <v>15.23</v>
      </c>
      <c r="D631" s="16" t="n">
        <v>14.08</v>
      </c>
      <c r="E631" s="17" t="n">
        <v>14.74</v>
      </c>
      <c r="F631" s="18" t="n">
        <v>9716200</v>
      </c>
      <c r="G631" s="13" t="n">
        <v>7.34</v>
      </c>
      <c r="I631" s="0" t="n">
        <f aca="false">D631 - C630</f>
        <v>-0.619999999999999</v>
      </c>
      <c r="J631" s="0" t="n">
        <f aca="false">D630 - C631</f>
        <v>-1.26</v>
      </c>
      <c r="K631" s="0" t="str">
        <f aca="false">IF(OR(I631&gt;0, J631&gt;0), IF(I631 &gt; 0, "B", "S"), "NA")</f>
        <v>NA</v>
      </c>
      <c r="L631" s="26" t="n">
        <f aca="false">IF(OR(K630="B", K630 = "S"), IF(K630 = "B", E631 - B631, B631 - E631), 0)</f>
        <v>0</v>
      </c>
    </row>
    <row collapsed="false" customFormat="false" customHeight="false" hidden="false" ht="13.3" outlineLevel="0" r="632">
      <c r="A632" s="20" t="n">
        <v>37475</v>
      </c>
      <c r="B632" s="14" t="n">
        <v>15.09</v>
      </c>
      <c r="C632" s="15" t="n">
        <v>15.36</v>
      </c>
      <c r="D632" s="16" t="n">
        <v>14.35</v>
      </c>
      <c r="E632" s="17" t="n">
        <v>15.03</v>
      </c>
      <c r="F632" s="18" t="n">
        <v>11909800</v>
      </c>
      <c r="G632" s="13" t="n">
        <v>7.48</v>
      </c>
      <c r="I632" s="0" t="n">
        <f aca="false">D632 - C631</f>
        <v>-0.880000000000001</v>
      </c>
      <c r="J632" s="0" t="n">
        <f aca="false">D631 - C632</f>
        <v>-1.28</v>
      </c>
      <c r="K632" s="0" t="str">
        <f aca="false">IF(OR(I632&gt;0, J632&gt;0), IF(I632 &gt; 0, "B", "S"), "NA")</f>
        <v>NA</v>
      </c>
      <c r="L632" s="26" t="n">
        <f aca="false">IF(OR(K631="B", K631 = "S"), IF(K631 = "B", E632 - B632, B632 - E632), 0)</f>
        <v>0</v>
      </c>
    </row>
    <row collapsed="false" customFormat="false" customHeight="false" hidden="false" ht="13.3" outlineLevel="0" r="633">
      <c r="A633" s="20" t="n">
        <v>37476</v>
      </c>
      <c r="B633" s="14" t="n">
        <v>14.77</v>
      </c>
      <c r="C633" s="15" t="n">
        <v>15.38</v>
      </c>
      <c r="D633" s="16" t="n">
        <v>14.77</v>
      </c>
      <c r="E633" s="17" t="n">
        <v>15.3</v>
      </c>
      <c r="F633" s="18" t="n">
        <v>8119600</v>
      </c>
      <c r="G633" s="13" t="n">
        <v>7.62</v>
      </c>
      <c r="I633" s="0" t="n">
        <f aca="false">D633 - C632</f>
        <v>-0.59</v>
      </c>
      <c r="J633" s="0" t="n">
        <f aca="false">D632 - C633</f>
        <v>-1.03</v>
      </c>
      <c r="K633" s="0" t="str">
        <f aca="false">IF(OR(I633&gt;0, J633&gt;0), IF(I633 &gt; 0, "B", "S"), "NA")</f>
        <v>NA</v>
      </c>
      <c r="L633" s="26" t="n">
        <f aca="false">IF(OR(K632="B", K632 = "S"), IF(K632 = "B", E633 - B633, B633 - E633), 0)</f>
        <v>0</v>
      </c>
    </row>
    <row collapsed="false" customFormat="false" customHeight="false" hidden="false" ht="13.3" outlineLevel="0" r="634">
      <c r="A634" s="20" t="n">
        <v>37477</v>
      </c>
      <c r="B634" s="14" t="n">
        <v>15.25</v>
      </c>
      <c r="C634" s="15" t="n">
        <v>15.25</v>
      </c>
      <c r="D634" s="16" t="n">
        <v>14.75</v>
      </c>
      <c r="E634" s="17" t="n">
        <v>15</v>
      </c>
      <c r="F634" s="18" t="n">
        <v>7347000</v>
      </c>
      <c r="G634" s="13" t="n">
        <v>7.47</v>
      </c>
      <c r="I634" s="0" t="n">
        <f aca="false">D634 - C633</f>
        <v>-0.630000000000001</v>
      </c>
      <c r="J634" s="0" t="n">
        <f aca="false">D633 - C634</f>
        <v>-0.48</v>
      </c>
      <c r="K634" s="0" t="str">
        <f aca="false">IF(OR(I634&gt;0, J634&gt;0), IF(I634 &gt; 0, "B", "S"), "NA")</f>
        <v>NA</v>
      </c>
      <c r="L634" s="26" t="n">
        <f aca="false">IF(OR(K633="B", K633 = "S"), IF(K633 = "B", E634 - B634, B634 - E634), 0)</f>
        <v>0</v>
      </c>
    </row>
    <row collapsed="false" customFormat="false" customHeight="false" hidden="false" ht="13.3" outlineLevel="0" r="635">
      <c r="A635" s="20" t="n">
        <v>37480</v>
      </c>
      <c r="B635" s="14" t="n">
        <v>14.9</v>
      </c>
      <c r="C635" s="15" t="n">
        <v>15.02</v>
      </c>
      <c r="D635" s="16" t="n">
        <v>14.69</v>
      </c>
      <c r="E635" s="17" t="n">
        <v>14.99</v>
      </c>
      <c r="F635" s="18" t="n">
        <v>6420200</v>
      </c>
      <c r="G635" s="13" t="n">
        <v>7.46</v>
      </c>
      <c r="I635" s="0" t="n">
        <f aca="false">D635 - C634</f>
        <v>-0.560000000000001</v>
      </c>
      <c r="J635" s="0" t="n">
        <f aca="false">D634 - C635</f>
        <v>-0.27</v>
      </c>
      <c r="K635" s="0" t="str">
        <f aca="false">IF(OR(I635&gt;0, J635&gt;0), IF(I635 &gt; 0, "B", "S"), "NA")</f>
        <v>NA</v>
      </c>
      <c r="L635" s="26" t="n">
        <f aca="false">IF(OR(K634="B", K634 = "S"), IF(K634 = "B", E635 - B635, B635 - E635), 0)</f>
        <v>0</v>
      </c>
    </row>
    <row collapsed="false" customFormat="false" customHeight="false" hidden="false" ht="13.3" outlineLevel="0" r="636">
      <c r="A636" s="20" t="n">
        <v>37481</v>
      </c>
      <c r="B636" s="14" t="n">
        <v>14.9</v>
      </c>
      <c r="C636" s="15" t="n">
        <v>15.21</v>
      </c>
      <c r="D636" s="16" t="n">
        <v>14.55</v>
      </c>
      <c r="E636" s="17" t="n">
        <v>14.59</v>
      </c>
      <c r="F636" s="18" t="n">
        <v>9638200</v>
      </c>
      <c r="G636" s="13" t="n">
        <v>7.26</v>
      </c>
      <c r="I636" s="0" t="n">
        <f aca="false">D636 - C635</f>
        <v>-0.469999999999999</v>
      </c>
      <c r="J636" s="0" t="n">
        <f aca="false">D635 - C636</f>
        <v>-0.520000000000001</v>
      </c>
      <c r="K636" s="0" t="str">
        <f aca="false">IF(OR(I636&gt;0, J636&gt;0), IF(I636 &gt; 0, "B", "S"), "NA")</f>
        <v>NA</v>
      </c>
      <c r="L636" s="26" t="n">
        <f aca="false">IF(OR(K635="B", K635 = "S"), IF(K635 = "B", E636 - B636, B636 - E636), 0)</f>
        <v>0</v>
      </c>
    </row>
    <row collapsed="false" customFormat="false" customHeight="false" hidden="false" ht="13.3" outlineLevel="0" r="637">
      <c r="A637" s="20" t="n">
        <v>37482</v>
      </c>
      <c r="B637" s="14" t="n">
        <v>14.67</v>
      </c>
      <c r="C637" s="15" t="n">
        <v>15.35</v>
      </c>
      <c r="D637" s="16" t="n">
        <v>14.54</v>
      </c>
      <c r="E637" s="17" t="n">
        <v>15.17</v>
      </c>
      <c r="F637" s="18" t="n">
        <v>14253000</v>
      </c>
      <c r="G637" s="13" t="n">
        <v>7.55</v>
      </c>
      <c r="I637" s="0" t="n">
        <f aca="false">D637 - C636</f>
        <v>-0.670000000000002</v>
      </c>
      <c r="J637" s="0" t="n">
        <f aca="false">D636 - C637</f>
        <v>-0.799999999999999</v>
      </c>
      <c r="K637" s="0" t="str">
        <f aca="false">IF(OR(I637&gt;0, J637&gt;0), IF(I637 &gt; 0, "B", "S"), "NA")</f>
        <v>NA</v>
      </c>
      <c r="L637" s="26" t="n">
        <f aca="false">IF(OR(K636="B", K636 = "S"), IF(K636 = "B", E637 - B637, B637 - E637), 0)</f>
        <v>0</v>
      </c>
    </row>
    <row collapsed="false" customFormat="false" customHeight="false" hidden="false" ht="13.3" outlineLevel="0" r="638">
      <c r="A638" s="20" t="n">
        <v>37483</v>
      </c>
      <c r="B638" s="14" t="n">
        <v>15.25</v>
      </c>
      <c r="C638" s="15" t="n">
        <v>15.75</v>
      </c>
      <c r="D638" s="16" t="n">
        <v>15.01</v>
      </c>
      <c r="E638" s="17" t="n">
        <v>15.61</v>
      </c>
      <c r="F638" s="18" t="n">
        <v>11502800</v>
      </c>
      <c r="G638" s="13" t="n">
        <v>7.77</v>
      </c>
      <c r="I638" s="0" t="n">
        <f aca="false">D638 - C637</f>
        <v>-0.34</v>
      </c>
      <c r="J638" s="0" t="n">
        <f aca="false">D637 - C638</f>
        <v>-1.21</v>
      </c>
      <c r="K638" s="0" t="str">
        <f aca="false">IF(OR(I638&gt;0, J638&gt;0), IF(I638 &gt; 0, "B", "S"), "NA")</f>
        <v>NA</v>
      </c>
      <c r="L638" s="26" t="n">
        <f aca="false">IF(OR(K637="B", K637 = "S"), IF(K637 = "B", E638 - B638, B638 - E638), 0)</f>
        <v>0</v>
      </c>
    </row>
    <row collapsed="false" customFormat="false" customHeight="false" hidden="false" ht="13.3" outlineLevel="0" r="639">
      <c r="A639" s="20" t="n">
        <v>37484</v>
      </c>
      <c r="B639" s="14" t="n">
        <v>15.45</v>
      </c>
      <c r="C639" s="15" t="n">
        <v>16.1</v>
      </c>
      <c r="D639" s="16" t="n">
        <v>15.28</v>
      </c>
      <c r="E639" s="17" t="n">
        <v>15.81</v>
      </c>
      <c r="F639" s="18" t="n">
        <v>8758000</v>
      </c>
      <c r="G639" s="13" t="n">
        <v>7.87</v>
      </c>
      <c r="I639" s="0" t="n">
        <f aca="false">D639 - C638</f>
        <v>-0.470000000000001</v>
      </c>
      <c r="J639" s="0" t="n">
        <f aca="false">D638 - C639</f>
        <v>-1.09</v>
      </c>
      <c r="K639" s="0" t="str">
        <f aca="false">IF(OR(I639&gt;0, J639&gt;0), IF(I639 &gt; 0, "B", "S"), "NA")</f>
        <v>NA</v>
      </c>
      <c r="L639" s="26" t="n">
        <f aca="false">IF(OR(K638="B", K638 = "S"), IF(K638 = "B", E639 - B639, B639 - E639), 0)</f>
        <v>0</v>
      </c>
    </row>
    <row collapsed="false" customFormat="false" customHeight="false" hidden="false" ht="13.3" outlineLevel="0" r="640">
      <c r="A640" s="20" t="n">
        <v>37487</v>
      </c>
      <c r="B640" s="14" t="n">
        <v>15.78</v>
      </c>
      <c r="C640" s="15" t="n">
        <v>16.25</v>
      </c>
      <c r="D640" s="16" t="n">
        <v>15.72</v>
      </c>
      <c r="E640" s="17" t="n">
        <v>15.98</v>
      </c>
      <c r="F640" s="18" t="n">
        <v>7734200</v>
      </c>
      <c r="G640" s="13" t="n">
        <v>7.96</v>
      </c>
      <c r="I640" s="0" t="n">
        <f aca="false">D640 - C639</f>
        <v>-0.380000000000001</v>
      </c>
      <c r="J640" s="0" t="n">
        <f aca="false">D639 - C640</f>
        <v>-0.970000000000001</v>
      </c>
      <c r="K640" s="0" t="str">
        <f aca="false">IF(OR(I640&gt;0, J640&gt;0), IF(I640 &gt; 0, "B", "S"), "NA")</f>
        <v>NA</v>
      </c>
      <c r="L640" s="26" t="n">
        <f aca="false">IF(OR(K639="B", K639 = "S"), IF(K639 = "B", E640 - B640, B640 - E640), 0)</f>
        <v>0</v>
      </c>
    </row>
    <row collapsed="false" customFormat="false" customHeight="false" hidden="false" ht="13.3" outlineLevel="0" r="641">
      <c r="A641" s="20" t="n">
        <v>37488</v>
      </c>
      <c r="B641" s="14" t="n">
        <v>15.97</v>
      </c>
      <c r="C641" s="15" t="n">
        <v>16.09</v>
      </c>
      <c r="D641" s="16" t="n">
        <v>15.53</v>
      </c>
      <c r="E641" s="17" t="n">
        <v>15.91</v>
      </c>
      <c r="F641" s="18" t="n">
        <v>6665200</v>
      </c>
      <c r="G641" s="13" t="n">
        <v>7.92</v>
      </c>
      <c r="I641" s="0" t="n">
        <f aca="false">D641 - C640</f>
        <v>-0.720000000000001</v>
      </c>
      <c r="J641" s="0" t="n">
        <f aca="false">D640 - C641</f>
        <v>-0.369999999999999</v>
      </c>
      <c r="K641" s="0" t="str">
        <f aca="false">IF(OR(I641&gt;0, J641&gt;0), IF(I641 &gt; 0, "B", "S"), "NA")</f>
        <v>NA</v>
      </c>
      <c r="L641" s="26" t="n">
        <f aca="false">IF(OR(K640="B", K640 = "S"), IF(K640 = "B", E641 - B641, B641 - E641), 0)</f>
        <v>0</v>
      </c>
    </row>
    <row collapsed="false" customFormat="false" customHeight="false" hidden="false" ht="13.3" outlineLevel="0" r="642">
      <c r="A642" s="20" t="n">
        <v>37489</v>
      </c>
      <c r="B642" s="14" t="n">
        <v>16.01</v>
      </c>
      <c r="C642" s="15" t="n">
        <v>16.24</v>
      </c>
      <c r="D642" s="16" t="n">
        <v>15.45</v>
      </c>
      <c r="E642" s="17" t="n">
        <v>16.12</v>
      </c>
      <c r="F642" s="18" t="n">
        <v>7229600</v>
      </c>
      <c r="G642" s="13" t="n">
        <v>8.03</v>
      </c>
      <c r="I642" s="0" t="n">
        <f aca="false">D642 - C641</f>
        <v>-0.640000000000001</v>
      </c>
      <c r="J642" s="0" t="n">
        <f aca="false">D641 - C642</f>
        <v>-0.709999999999999</v>
      </c>
      <c r="K642" s="0" t="str">
        <f aca="false">IF(OR(I642&gt;0, J642&gt;0), IF(I642 &gt; 0, "B", "S"), "NA")</f>
        <v>NA</v>
      </c>
      <c r="L642" s="26" t="n">
        <f aca="false">IF(OR(K641="B", K641 = "S"), IF(K641 = "B", E642 - B642, B642 - E642), 0)</f>
        <v>0</v>
      </c>
    </row>
    <row collapsed="false" customFormat="false" customHeight="false" hidden="false" ht="13.3" outlineLevel="0" r="643">
      <c r="A643" s="20" t="n">
        <v>37490</v>
      </c>
      <c r="B643" s="14" t="n">
        <v>16.2</v>
      </c>
      <c r="C643" s="15" t="n">
        <v>16.25</v>
      </c>
      <c r="D643" s="16" t="n">
        <v>15.66</v>
      </c>
      <c r="E643" s="17" t="n">
        <v>15.97</v>
      </c>
      <c r="F643" s="18" t="n">
        <v>9225400</v>
      </c>
      <c r="G643" s="13" t="n">
        <v>7.95</v>
      </c>
      <c r="I643" s="0" t="n">
        <f aca="false">D643 - C642</f>
        <v>-0.579999999999998</v>
      </c>
      <c r="J643" s="0" t="n">
        <f aca="false">D642 - C643</f>
        <v>-0.800000000000001</v>
      </c>
      <c r="K643" s="0" t="str">
        <f aca="false">IF(OR(I643&gt;0, J643&gt;0), IF(I643 &gt; 0, "B", "S"), "NA")</f>
        <v>NA</v>
      </c>
      <c r="L643" s="26" t="n">
        <f aca="false">IF(OR(K642="B", K642 = "S"), IF(K642 = "B", E643 - B643, B643 - E643), 0)</f>
        <v>0</v>
      </c>
    </row>
    <row collapsed="false" customFormat="false" customHeight="false" hidden="false" ht="13.3" outlineLevel="0" r="644">
      <c r="A644" s="20" t="n">
        <v>37491</v>
      </c>
      <c r="B644" s="14" t="n">
        <v>15.9</v>
      </c>
      <c r="C644" s="15" t="n">
        <v>15.93</v>
      </c>
      <c r="D644" s="16" t="n">
        <v>15.45</v>
      </c>
      <c r="E644" s="17" t="n">
        <v>15.73</v>
      </c>
      <c r="F644" s="18" t="n">
        <v>5830200</v>
      </c>
      <c r="G644" s="13" t="n">
        <v>7.83</v>
      </c>
      <c r="I644" s="0" t="n">
        <f aca="false">D644 - C643</f>
        <v>-0.800000000000001</v>
      </c>
      <c r="J644" s="0" t="n">
        <f aca="false">D643 - C644</f>
        <v>-0.27</v>
      </c>
      <c r="K644" s="0" t="str">
        <f aca="false">IF(OR(I644&gt;0, J644&gt;0), IF(I644 &gt; 0, "B", "S"), "NA")</f>
        <v>NA</v>
      </c>
      <c r="L644" s="26" t="n">
        <f aca="false">IF(OR(K643="B", K643 = "S"), IF(K643 = "B", E644 - B644, B644 - E644), 0)</f>
        <v>0</v>
      </c>
    </row>
    <row collapsed="false" customFormat="false" customHeight="false" hidden="false" ht="13.3" outlineLevel="0" r="645">
      <c r="A645" s="20" t="n">
        <v>37494</v>
      </c>
      <c r="B645" s="14" t="n">
        <v>15.95</v>
      </c>
      <c r="C645" s="15" t="n">
        <v>15.95</v>
      </c>
      <c r="D645" s="16" t="n">
        <v>15.16</v>
      </c>
      <c r="E645" s="17" t="n">
        <v>15.53</v>
      </c>
      <c r="F645" s="18" t="n">
        <v>6784600</v>
      </c>
      <c r="G645" s="13" t="n">
        <v>7.73</v>
      </c>
      <c r="I645" s="0" t="n">
        <f aca="false">D645 - C644</f>
        <v>-0.77</v>
      </c>
      <c r="J645" s="0" t="n">
        <f aca="false">D644 - C645</f>
        <v>-0.5</v>
      </c>
      <c r="K645" s="0" t="str">
        <f aca="false">IF(OR(I645&gt;0, J645&gt;0), IF(I645 &gt; 0, "B", "S"), "NA")</f>
        <v>NA</v>
      </c>
      <c r="L645" s="26" t="n">
        <f aca="false">IF(OR(K644="B", K644 = "S"), IF(K644 = "B", E645 - B645, B645 - E645), 0)</f>
        <v>0</v>
      </c>
    </row>
    <row collapsed="false" customFormat="false" customHeight="false" hidden="false" ht="13.3" outlineLevel="0" r="646">
      <c r="A646" s="20" t="n">
        <v>37495</v>
      </c>
      <c r="B646" s="14" t="n">
        <v>15.71</v>
      </c>
      <c r="C646" s="15" t="n">
        <v>15.74</v>
      </c>
      <c r="D646" s="16" t="n">
        <v>14.71</v>
      </c>
      <c r="E646" s="17" t="n">
        <v>14.85</v>
      </c>
      <c r="F646" s="18" t="n">
        <v>9365400</v>
      </c>
      <c r="G646" s="13" t="n">
        <v>7.39</v>
      </c>
      <c r="I646" s="0" t="n">
        <f aca="false">D646 - C645</f>
        <v>-1.24</v>
      </c>
      <c r="J646" s="0" t="n">
        <f aca="false">D645 - C646</f>
        <v>-0.58</v>
      </c>
      <c r="K646" s="0" t="str">
        <f aca="false">IF(OR(I646&gt;0, J646&gt;0), IF(I646 &gt; 0, "B", "S"), "NA")</f>
        <v>NA</v>
      </c>
      <c r="L646" s="26" t="n">
        <f aca="false">IF(OR(K645="B", K645 = "S"), IF(K645 = "B", E646 - B646, B646 - E646), 0)</f>
        <v>0</v>
      </c>
    </row>
    <row collapsed="false" customFormat="false" customHeight="false" hidden="false" ht="13.3" outlineLevel="0" r="647">
      <c r="A647" s="20" t="n">
        <v>37496</v>
      </c>
      <c r="B647" s="14" t="n">
        <v>14.8</v>
      </c>
      <c r="C647" s="15" t="n">
        <v>15.12</v>
      </c>
      <c r="D647" s="16" t="n">
        <v>14.65</v>
      </c>
      <c r="E647" s="17" t="n">
        <v>14.7</v>
      </c>
      <c r="F647" s="18" t="n">
        <v>8856200</v>
      </c>
      <c r="G647" s="13" t="n">
        <v>7.32</v>
      </c>
      <c r="I647" s="0" t="n">
        <f aca="false">D647 - C646</f>
        <v>-1.09</v>
      </c>
      <c r="J647" s="0" t="n">
        <f aca="false">D646 - C647</f>
        <v>-0.409999999999998</v>
      </c>
      <c r="K647" s="0" t="str">
        <f aca="false">IF(OR(I647&gt;0, J647&gt;0), IF(I647 &gt; 0, "B", "S"), "NA")</f>
        <v>NA</v>
      </c>
      <c r="L647" s="26" t="n">
        <f aca="false">IF(OR(K646="B", K646 = "S"), IF(K646 = "B", E647 - B647, B647 - E647), 0)</f>
        <v>0</v>
      </c>
    </row>
    <row collapsed="false" customFormat="false" customHeight="false" hidden="false" ht="13.3" outlineLevel="0" r="648">
      <c r="A648" s="20" t="n">
        <v>37497</v>
      </c>
      <c r="B648" s="14" t="n">
        <v>14.65</v>
      </c>
      <c r="C648" s="15" t="n">
        <v>15.08</v>
      </c>
      <c r="D648" s="16" t="n">
        <v>14.51</v>
      </c>
      <c r="E648" s="17" t="n">
        <v>14.7</v>
      </c>
      <c r="F648" s="18" t="n">
        <v>5863200</v>
      </c>
      <c r="G648" s="13" t="n">
        <v>7.32</v>
      </c>
      <c r="I648" s="0" t="n">
        <f aca="false">D648 - C647</f>
        <v>-0.609999999999999</v>
      </c>
      <c r="J648" s="0" t="n">
        <f aca="false">D647 - C648</f>
        <v>-0.43</v>
      </c>
      <c r="K648" s="0" t="str">
        <f aca="false">IF(OR(I648&gt;0, J648&gt;0), IF(I648 &gt; 0, "B", "S"), "NA")</f>
        <v>NA</v>
      </c>
      <c r="L648" s="26" t="n">
        <f aca="false">IF(OR(K647="B", K647 = "S"), IF(K647 = "B", E648 - B648, B648 - E648), 0)</f>
        <v>0</v>
      </c>
    </row>
    <row collapsed="false" customFormat="false" customHeight="false" hidden="false" ht="13.3" outlineLevel="0" r="649">
      <c r="A649" s="20" t="n">
        <v>37498</v>
      </c>
      <c r="B649" s="14" t="n">
        <v>14.73</v>
      </c>
      <c r="C649" s="15" t="n">
        <v>15.14</v>
      </c>
      <c r="D649" s="16" t="n">
        <v>14.58</v>
      </c>
      <c r="E649" s="17" t="n">
        <v>14.75</v>
      </c>
      <c r="F649" s="18" t="n">
        <v>6911400</v>
      </c>
      <c r="G649" s="13" t="n">
        <v>7.34</v>
      </c>
      <c r="I649" s="0" t="n">
        <f aca="false">D649 - C648</f>
        <v>-0.5</v>
      </c>
      <c r="J649" s="0" t="n">
        <f aca="false">D648 - C649</f>
        <v>-0.630000000000001</v>
      </c>
      <c r="K649" s="0" t="str">
        <f aca="false">IF(OR(I649&gt;0, J649&gt;0), IF(I649 &gt; 0, "B", "S"), "NA")</f>
        <v>NA</v>
      </c>
      <c r="L649" s="26" t="n">
        <f aca="false">IF(OR(K648="B", K648 = "S"), IF(K648 = "B", E649 - B649, B649 - E649), 0)</f>
        <v>0</v>
      </c>
    </row>
    <row collapsed="false" customFormat="false" customHeight="false" hidden="false" ht="13.3" outlineLevel="0" r="650">
      <c r="A650" s="20" t="n">
        <v>37502</v>
      </c>
      <c r="B650" s="14" t="n">
        <v>14.49</v>
      </c>
      <c r="C650" s="15" t="n">
        <v>14.55</v>
      </c>
      <c r="D650" s="16" t="n">
        <v>14.05</v>
      </c>
      <c r="E650" s="17" t="n">
        <v>14.05</v>
      </c>
      <c r="F650" s="18" t="n">
        <v>9890600</v>
      </c>
      <c r="G650" s="13" t="n">
        <v>6.99</v>
      </c>
      <c r="I650" s="0" t="n">
        <f aca="false">D650 - C649</f>
        <v>-1.09</v>
      </c>
      <c r="J650" s="0" t="n">
        <f aca="false">D649 - C650</f>
        <v>0.0299999999999994</v>
      </c>
      <c r="K650" s="0" t="str">
        <f aca="false">IF(OR(I650&gt;0, J650&gt;0), IF(I650 &gt; 0, "B", "S"), "NA")</f>
        <v>S</v>
      </c>
      <c r="L650" s="26" t="n">
        <f aca="false">IF(OR(K649="B", K649 = "S"), IF(K649 = "B", E650 - B650, B650 - E650), 0)</f>
        <v>0</v>
      </c>
    </row>
    <row collapsed="false" customFormat="false" customHeight="false" hidden="false" ht="13.3" outlineLevel="0" r="651">
      <c r="A651" s="20" t="n">
        <v>37503</v>
      </c>
      <c r="B651" s="14" t="n">
        <v>14.2</v>
      </c>
      <c r="C651" s="15" t="n">
        <v>14.78</v>
      </c>
      <c r="D651" s="16" t="n">
        <v>14.17</v>
      </c>
      <c r="E651" s="17" t="n">
        <v>14.48</v>
      </c>
      <c r="F651" s="18" t="n">
        <v>15023600</v>
      </c>
      <c r="G651" s="13" t="n">
        <v>7.21</v>
      </c>
      <c r="I651" s="0" t="n">
        <f aca="false">D651 - C650</f>
        <v>-0.380000000000001</v>
      </c>
      <c r="J651" s="0" t="n">
        <f aca="false">D650 - C651</f>
        <v>-0.729999999999999</v>
      </c>
      <c r="K651" s="0" t="str">
        <f aca="false">IF(OR(I651&gt;0, J651&gt;0), IF(I651 &gt; 0, "B", "S"), "NA")</f>
        <v>NA</v>
      </c>
      <c r="L651" s="26" t="n">
        <f aca="false">IF(OR(K650="B", K650 = "S"), IF(K650 = "B", E651 - B651, B651 - E651), 0)</f>
        <v>-0.280000000000001</v>
      </c>
    </row>
    <row collapsed="false" customFormat="false" customHeight="false" hidden="false" ht="13.3" outlineLevel="0" r="652">
      <c r="A652" s="20" t="n">
        <v>37504</v>
      </c>
      <c r="B652" s="14" t="n">
        <v>14.22</v>
      </c>
      <c r="C652" s="15" t="n">
        <v>14.36</v>
      </c>
      <c r="D652" s="16" t="n">
        <v>14.05</v>
      </c>
      <c r="E652" s="17" t="n">
        <v>14.18</v>
      </c>
      <c r="F652" s="18" t="n">
        <v>8077800</v>
      </c>
      <c r="G652" s="13" t="n">
        <v>7.06</v>
      </c>
      <c r="I652" s="0" t="n">
        <f aca="false">D652 - C651</f>
        <v>-0.729999999999999</v>
      </c>
      <c r="J652" s="0" t="n">
        <f aca="false">D651 - C652</f>
        <v>-0.19</v>
      </c>
      <c r="K652" s="0" t="str">
        <f aca="false">IF(OR(I652&gt;0, J652&gt;0), IF(I652 &gt; 0, "B", "S"), "NA")</f>
        <v>NA</v>
      </c>
      <c r="L652" s="26" t="n">
        <f aca="false">IF(OR(K651="B", K651 = "S"), IF(K651 = "B", E652 - B652, B652 - E652), 0)</f>
        <v>0</v>
      </c>
    </row>
    <row collapsed="false" customFormat="false" customHeight="false" hidden="false" ht="13.3" outlineLevel="0" r="653">
      <c r="A653" s="20" t="n">
        <v>37505</v>
      </c>
      <c r="B653" s="14" t="n">
        <v>14.51</v>
      </c>
      <c r="C653" s="15" t="n">
        <v>14.65</v>
      </c>
      <c r="D653" s="16" t="n">
        <v>14.23</v>
      </c>
      <c r="E653" s="17" t="n">
        <v>14.38</v>
      </c>
      <c r="F653" s="18" t="n">
        <v>6485400</v>
      </c>
      <c r="G653" s="13" t="n">
        <v>7.16</v>
      </c>
      <c r="I653" s="0" t="n">
        <f aca="false">D653 - C652</f>
        <v>-0.129999999999999</v>
      </c>
      <c r="J653" s="0" t="n">
        <f aca="false">D652 - C653</f>
        <v>-0.6</v>
      </c>
      <c r="K653" s="0" t="str">
        <f aca="false">IF(OR(I653&gt;0, J653&gt;0), IF(I653 &gt; 0, "B", "S"), "NA")</f>
        <v>NA</v>
      </c>
      <c r="L653" s="26" t="n">
        <f aca="false">IF(OR(K652="B", K652 = "S"), IF(K652 = "B", E653 - B653, B653 - E653), 0)</f>
        <v>0</v>
      </c>
    </row>
    <row collapsed="false" customFormat="false" customHeight="false" hidden="false" ht="13.3" outlineLevel="0" r="654">
      <c r="A654" s="20" t="n">
        <v>37508</v>
      </c>
      <c r="B654" s="14" t="n">
        <v>14.28</v>
      </c>
      <c r="C654" s="15" t="n">
        <v>14.53</v>
      </c>
      <c r="D654" s="16" t="n">
        <v>14.15</v>
      </c>
      <c r="E654" s="17" t="n">
        <v>14.37</v>
      </c>
      <c r="F654" s="18" t="n">
        <v>5651600</v>
      </c>
      <c r="G654" s="13" t="n">
        <v>7.15</v>
      </c>
      <c r="I654" s="0" t="n">
        <f aca="false">D654 - C653</f>
        <v>-0.5</v>
      </c>
      <c r="J654" s="0" t="n">
        <f aca="false">D653 - C654</f>
        <v>-0.299999999999999</v>
      </c>
      <c r="K654" s="0" t="str">
        <f aca="false">IF(OR(I654&gt;0, J654&gt;0), IF(I654 &gt; 0, "B", "S"), "NA")</f>
        <v>NA</v>
      </c>
      <c r="L654" s="26" t="n">
        <f aca="false">IF(OR(K653="B", K653 = "S"), IF(K653 = "B", E654 - B654, B654 - E654), 0)</f>
        <v>0</v>
      </c>
    </row>
    <row collapsed="false" customFormat="false" customHeight="false" hidden="false" ht="13.3" outlineLevel="0" r="655">
      <c r="A655" s="20" t="n">
        <v>37509</v>
      </c>
      <c r="B655" s="14" t="n">
        <v>14.41</v>
      </c>
      <c r="C655" s="15" t="n">
        <v>14.49</v>
      </c>
      <c r="D655" s="16" t="n">
        <v>14.12</v>
      </c>
      <c r="E655" s="17" t="n">
        <v>14.33</v>
      </c>
      <c r="F655" s="18" t="n">
        <v>8909600</v>
      </c>
      <c r="G655" s="13" t="n">
        <v>7.13</v>
      </c>
      <c r="I655" s="0" t="n">
        <f aca="false">D655 - C654</f>
        <v>-0.41</v>
      </c>
      <c r="J655" s="0" t="n">
        <f aca="false">D654 - C655</f>
        <v>-0.34</v>
      </c>
      <c r="K655" s="0" t="str">
        <f aca="false">IF(OR(I655&gt;0, J655&gt;0), IF(I655 &gt; 0, "B", "S"), "NA")</f>
        <v>NA</v>
      </c>
      <c r="L655" s="26" t="n">
        <f aca="false">IF(OR(K654="B", K654 = "S"), IF(K654 = "B", E655 - B655, B655 - E655), 0)</f>
        <v>0</v>
      </c>
    </row>
    <row collapsed="false" customFormat="false" customHeight="false" hidden="false" ht="13.3" outlineLevel="0" r="656">
      <c r="A656" s="20" t="n">
        <v>37510</v>
      </c>
      <c r="B656" s="14" t="n">
        <v>14.34</v>
      </c>
      <c r="C656" s="15" t="n">
        <v>14.6</v>
      </c>
      <c r="D656" s="16" t="n">
        <v>14.15</v>
      </c>
      <c r="E656" s="17" t="n">
        <v>14.29</v>
      </c>
      <c r="F656" s="18" t="n">
        <v>7229000</v>
      </c>
      <c r="G656" s="13" t="n">
        <v>7.11</v>
      </c>
      <c r="I656" s="0" t="n">
        <f aca="false">D656 - C655</f>
        <v>-0.34</v>
      </c>
      <c r="J656" s="0" t="n">
        <f aca="false">D655 - C656</f>
        <v>-0.48</v>
      </c>
      <c r="K656" s="0" t="str">
        <f aca="false">IF(OR(I656&gt;0, J656&gt;0), IF(I656 &gt; 0, "B", "S"), "NA")</f>
        <v>NA</v>
      </c>
      <c r="L656" s="26" t="n">
        <f aca="false">IF(OR(K655="B", K655 = "S"), IF(K655 = "B", E656 - B656, B656 - E656), 0)</f>
        <v>0</v>
      </c>
    </row>
    <row collapsed="false" customFormat="false" customHeight="false" hidden="false" ht="13.3" outlineLevel="0" r="657">
      <c r="A657" s="20" t="n">
        <v>37511</v>
      </c>
      <c r="B657" s="14" t="n">
        <v>14.2</v>
      </c>
      <c r="C657" s="15" t="n">
        <v>14.51</v>
      </c>
      <c r="D657" s="16" t="n">
        <v>14.12</v>
      </c>
      <c r="E657" s="17" t="n">
        <v>14.14</v>
      </c>
      <c r="F657" s="18" t="n">
        <v>9636800</v>
      </c>
      <c r="G657" s="13" t="n">
        <v>7.04</v>
      </c>
      <c r="I657" s="0" t="n">
        <f aca="false">D657 - C656</f>
        <v>-0.48</v>
      </c>
      <c r="J657" s="0" t="n">
        <f aca="false">D656 - C657</f>
        <v>-0.359999999999999</v>
      </c>
      <c r="K657" s="0" t="str">
        <f aca="false">IF(OR(I657&gt;0, J657&gt;0), IF(I657 &gt; 0, "B", "S"), "NA")</f>
        <v>NA</v>
      </c>
      <c r="L657" s="26" t="n">
        <f aca="false">IF(OR(K656="B", K656 = "S"), IF(K656 = "B", E657 - B657, B657 - E657), 0)</f>
        <v>0</v>
      </c>
    </row>
    <row collapsed="false" customFormat="false" customHeight="false" hidden="false" ht="13.3" outlineLevel="0" r="658">
      <c r="A658" s="20" t="n">
        <v>37512</v>
      </c>
      <c r="B658" s="14" t="n">
        <v>14.13</v>
      </c>
      <c r="C658" s="15" t="n">
        <v>14.34</v>
      </c>
      <c r="D658" s="16" t="n">
        <v>14.05</v>
      </c>
      <c r="E658" s="17" t="n">
        <v>14.17</v>
      </c>
      <c r="F658" s="18" t="n">
        <v>10105400</v>
      </c>
      <c r="G658" s="13" t="n">
        <v>7.05</v>
      </c>
      <c r="I658" s="0" t="n">
        <f aca="false">D658 - C657</f>
        <v>-0.459999999999999</v>
      </c>
      <c r="J658" s="0" t="n">
        <f aca="false">D657 - C658</f>
        <v>-0.220000000000001</v>
      </c>
      <c r="K658" s="0" t="str">
        <f aca="false">IF(OR(I658&gt;0, J658&gt;0), IF(I658 &gt; 0, "B", "S"), "NA")</f>
        <v>NA</v>
      </c>
      <c r="L658" s="26" t="n">
        <f aca="false">IF(OR(K657="B", K657 = "S"), IF(K657 = "B", E658 - B658, B658 - E658), 0)</f>
        <v>0</v>
      </c>
    </row>
    <row collapsed="false" customFormat="false" customHeight="false" hidden="false" ht="13.3" outlineLevel="0" r="659">
      <c r="A659" s="20" t="n">
        <v>37515</v>
      </c>
      <c r="B659" s="14" t="n">
        <v>14.14</v>
      </c>
      <c r="C659" s="15" t="n">
        <v>14.61</v>
      </c>
      <c r="D659" s="16" t="n">
        <v>14.12</v>
      </c>
      <c r="E659" s="17" t="n">
        <v>14.5</v>
      </c>
      <c r="F659" s="18" t="n">
        <v>10237200</v>
      </c>
      <c r="G659" s="13" t="n">
        <v>7.22</v>
      </c>
      <c r="I659" s="0" t="n">
        <f aca="false">D659 - C658</f>
        <v>-0.220000000000001</v>
      </c>
      <c r="J659" s="0" t="n">
        <f aca="false">D658 - C659</f>
        <v>-0.559999999999999</v>
      </c>
      <c r="K659" s="0" t="str">
        <f aca="false">IF(OR(I659&gt;0, J659&gt;0), IF(I659 &gt; 0, "B", "S"), "NA")</f>
        <v>NA</v>
      </c>
      <c r="L659" s="26" t="n">
        <f aca="false">IF(OR(K658="B", K658 = "S"), IF(K658 = "B", E659 - B659, B659 - E659), 0)</f>
        <v>0</v>
      </c>
    </row>
    <row collapsed="false" customFormat="false" customHeight="false" hidden="false" ht="13.3" outlineLevel="0" r="660">
      <c r="A660" s="20" t="n">
        <v>37516</v>
      </c>
      <c r="B660" s="14" t="n">
        <v>14.57</v>
      </c>
      <c r="C660" s="15" t="n">
        <v>15.03</v>
      </c>
      <c r="D660" s="16" t="n">
        <v>14.57</v>
      </c>
      <c r="E660" s="17" t="n">
        <v>14.8</v>
      </c>
      <c r="F660" s="18" t="n">
        <v>15285600</v>
      </c>
      <c r="G660" s="13" t="n">
        <v>7.37</v>
      </c>
      <c r="I660" s="0" t="n">
        <f aca="false">D660 - C659</f>
        <v>-0.0399999999999991</v>
      </c>
      <c r="J660" s="0" t="n">
        <f aca="false">D659 - C660</f>
        <v>-0.91</v>
      </c>
      <c r="K660" s="0" t="str">
        <f aca="false">IF(OR(I660&gt;0, J660&gt;0), IF(I660 &gt; 0, "B", "S"), "NA")</f>
        <v>NA</v>
      </c>
      <c r="L660" s="26" t="n">
        <f aca="false">IF(OR(K659="B", K659 = "S"), IF(K659 = "B", E660 - B660, B660 - E660), 0)</f>
        <v>0</v>
      </c>
    </row>
    <row collapsed="false" customFormat="false" customHeight="false" hidden="false" ht="13.3" outlineLevel="0" r="661">
      <c r="A661" s="20" t="n">
        <v>37517</v>
      </c>
      <c r="B661" s="14" t="n">
        <v>14.69</v>
      </c>
      <c r="C661" s="15" t="n">
        <v>15.09</v>
      </c>
      <c r="D661" s="16" t="n">
        <v>14.52</v>
      </c>
      <c r="E661" s="17" t="n">
        <v>15.02</v>
      </c>
      <c r="F661" s="18" t="n">
        <v>11737200</v>
      </c>
      <c r="G661" s="13" t="n">
        <v>7.48</v>
      </c>
      <c r="I661" s="0" t="n">
        <f aca="false">D661 - C660</f>
        <v>-0.51</v>
      </c>
      <c r="J661" s="0" t="n">
        <f aca="false">D660 - C661</f>
        <v>-0.52</v>
      </c>
      <c r="K661" s="0" t="str">
        <f aca="false">IF(OR(I661&gt;0, J661&gt;0), IF(I661 &gt; 0, "B", "S"), "NA")</f>
        <v>NA</v>
      </c>
      <c r="L661" s="26" t="n">
        <f aca="false">IF(OR(K660="B", K660 = "S"), IF(K660 = "B", E661 - B661, B661 - E661), 0)</f>
        <v>0</v>
      </c>
    </row>
    <row collapsed="false" customFormat="false" customHeight="false" hidden="false" ht="13.3" outlineLevel="0" r="662">
      <c r="A662" s="20" t="n">
        <v>37518</v>
      </c>
      <c r="B662" s="14" t="n">
        <v>14.75</v>
      </c>
      <c r="C662" s="15" t="n">
        <v>14.8</v>
      </c>
      <c r="D662" s="16" t="n">
        <v>14.48</v>
      </c>
      <c r="E662" s="17" t="n">
        <v>14.58</v>
      </c>
      <c r="F662" s="18" t="n">
        <v>7355200</v>
      </c>
      <c r="G662" s="13" t="n">
        <v>7.26</v>
      </c>
      <c r="I662" s="0" t="n">
        <f aca="false">D662 - C661</f>
        <v>-0.609999999999999</v>
      </c>
      <c r="J662" s="0" t="n">
        <f aca="false">D661 - C662</f>
        <v>-0.280000000000001</v>
      </c>
      <c r="K662" s="0" t="str">
        <f aca="false">IF(OR(I662&gt;0, J662&gt;0), IF(I662 &gt; 0, "B", "S"), "NA")</f>
        <v>NA</v>
      </c>
      <c r="L662" s="26" t="n">
        <f aca="false">IF(OR(K661="B", K661 = "S"), IF(K661 = "B", E662 - B662, B662 - E662), 0)</f>
        <v>0</v>
      </c>
    </row>
    <row collapsed="false" customFormat="false" customHeight="false" hidden="false" ht="13.3" outlineLevel="0" r="663">
      <c r="A663" s="20" t="n">
        <v>37519</v>
      </c>
      <c r="B663" s="14" t="n">
        <v>14.62</v>
      </c>
      <c r="C663" s="15" t="n">
        <v>14.94</v>
      </c>
      <c r="D663" s="16" t="n">
        <v>14.52</v>
      </c>
      <c r="E663" s="17" t="n">
        <v>14.87</v>
      </c>
      <c r="F663" s="18" t="n">
        <v>12599600</v>
      </c>
      <c r="G663" s="13" t="n">
        <v>7.4</v>
      </c>
      <c r="I663" s="0" t="n">
        <f aca="false">D663 - C662</f>
        <v>-0.280000000000001</v>
      </c>
      <c r="J663" s="0" t="n">
        <f aca="false">D662 - C663</f>
        <v>-0.459999999999999</v>
      </c>
      <c r="K663" s="0" t="str">
        <f aca="false">IF(OR(I663&gt;0, J663&gt;0), IF(I663 &gt; 0, "B", "S"), "NA")</f>
        <v>NA</v>
      </c>
      <c r="L663" s="26" t="n">
        <f aca="false">IF(OR(K662="B", K662 = "S"), IF(K662 = "B", E663 - B663, B663 - E663), 0)</f>
        <v>0</v>
      </c>
    </row>
    <row collapsed="false" customFormat="false" customHeight="false" hidden="false" ht="13.3" outlineLevel="0" r="664">
      <c r="A664" s="20" t="n">
        <v>37522</v>
      </c>
      <c r="B664" s="14" t="n">
        <v>14.76</v>
      </c>
      <c r="C664" s="15" t="n">
        <v>14.96</v>
      </c>
      <c r="D664" s="16" t="n">
        <v>14.45</v>
      </c>
      <c r="E664" s="17" t="n">
        <v>14.85</v>
      </c>
      <c r="F664" s="18" t="n">
        <v>9418200</v>
      </c>
      <c r="G664" s="13" t="n">
        <v>7.39</v>
      </c>
      <c r="I664" s="0" t="n">
        <f aca="false">D664 - C663</f>
        <v>-0.49</v>
      </c>
      <c r="J664" s="0" t="n">
        <f aca="false">D663 - C664</f>
        <v>-0.440000000000001</v>
      </c>
      <c r="K664" s="0" t="str">
        <f aca="false">IF(OR(I664&gt;0, J664&gt;0), IF(I664 &gt; 0, "B", "S"), "NA")</f>
        <v>NA</v>
      </c>
      <c r="L664" s="26" t="n">
        <f aca="false">IF(OR(K663="B", K663 = "S"), IF(K663 = "B", E664 - B664, B664 - E664), 0)</f>
        <v>0</v>
      </c>
    </row>
    <row collapsed="false" customFormat="false" customHeight="false" hidden="false" ht="13.3" outlineLevel="0" r="665">
      <c r="A665" s="20" t="n">
        <v>37523</v>
      </c>
      <c r="B665" s="14" t="n">
        <v>14.4</v>
      </c>
      <c r="C665" s="15" t="n">
        <v>14.82</v>
      </c>
      <c r="D665" s="16" t="n">
        <v>14.4</v>
      </c>
      <c r="E665" s="17" t="n">
        <v>14.64</v>
      </c>
      <c r="F665" s="18" t="n">
        <v>8952200</v>
      </c>
      <c r="G665" s="13" t="n">
        <v>7.29</v>
      </c>
      <c r="I665" s="0" t="n">
        <f aca="false">D665 - C664</f>
        <v>-0.560000000000001</v>
      </c>
      <c r="J665" s="0" t="n">
        <f aca="false">D664 - C665</f>
        <v>-0.370000000000001</v>
      </c>
      <c r="K665" s="0" t="str">
        <f aca="false">IF(OR(I665&gt;0, J665&gt;0), IF(I665 &gt; 0, "B", "S"), "NA")</f>
        <v>NA</v>
      </c>
      <c r="L665" s="26" t="n">
        <f aca="false">IF(OR(K664="B", K664 = "S"), IF(K664 = "B", E665 - B665, B665 - E665), 0)</f>
        <v>0</v>
      </c>
    </row>
    <row collapsed="false" customFormat="false" customHeight="false" hidden="false" ht="13.3" outlineLevel="0" r="666">
      <c r="A666" s="20" t="n">
        <v>37524</v>
      </c>
      <c r="B666" s="14" t="n">
        <v>14.69</v>
      </c>
      <c r="C666" s="15" t="n">
        <v>15.17</v>
      </c>
      <c r="D666" s="16" t="n">
        <v>14.65</v>
      </c>
      <c r="E666" s="17" t="n">
        <v>14.93</v>
      </c>
      <c r="F666" s="18" t="n">
        <v>9095800</v>
      </c>
      <c r="G666" s="13" t="n">
        <v>7.43</v>
      </c>
      <c r="I666" s="0" t="n">
        <f aca="false">D666 - C665</f>
        <v>-0.17</v>
      </c>
      <c r="J666" s="0" t="n">
        <f aca="false">D665 - C666</f>
        <v>-0.77</v>
      </c>
      <c r="K666" s="0" t="str">
        <f aca="false">IF(OR(I666&gt;0, J666&gt;0), IF(I666 &gt; 0, "B", "S"), "NA")</f>
        <v>NA</v>
      </c>
      <c r="L666" s="26" t="n">
        <f aca="false">IF(OR(K665="B", K665 = "S"), IF(K665 = "B", E666 - B666, B666 - E666), 0)</f>
        <v>0</v>
      </c>
    </row>
    <row collapsed="false" customFormat="false" customHeight="false" hidden="false" ht="13.3" outlineLevel="0" r="667">
      <c r="A667" s="20" t="n">
        <v>37525</v>
      </c>
      <c r="B667" s="14" t="n">
        <v>15.1</v>
      </c>
      <c r="C667" s="15" t="n">
        <v>15.19</v>
      </c>
      <c r="D667" s="16" t="n">
        <v>14.55</v>
      </c>
      <c r="E667" s="17" t="n">
        <v>14.7</v>
      </c>
      <c r="F667" s="18" t="n">
        <v>7451600</v>
      </c>
      <c r="G667" s="13" t="n">
        <v>7.32</v>
      </c>
      <c r="I667" s="0" t="n">
        <f aca="false">D667 - C666</f>
        <v>-0.619999999999999</v>
      </c>
      <c r="J667" s="0" t="n">
        <f aca="false">D666 - C667</f>
        <v>-0.539999999999999</v>
      </c>
      <c r="K667" s="0" t="str">
        <f aca="false">IF(OR(I667&gt;0, J667&gt;0), IF(I667 &gt; 0, "B", "S"), "NA")</f>
        <v>NA</v>
      </c>
      <c r="L667" s="26" t="n">
        <f aca="false">IF(OR(K666="B", K666 = "S"), IF(K666 = "B", E667 - B667, B667 - E667), 0)</f>
        <v>0</v>
      </c>
    </row>
    <row collapsed="false" customFormat="false" customHeight="false" hidden="false" ht="13.3" outlineLevel="0" r="668">
      <c r="A668" s="20" t="n">
        <v>37526</v>
      </c>
      <c r="B668" s="14" t="n">
        <v>14.49</v>
      </c>
      <c r="C668" s="15" t="n">
        <v>14.85</v>
      </c>
      <c r="D668" s="16" t="n">
        <v>14.48</v>
      </c>
      <c r="E668" s="17" t="n">
        <v>14.72</v>
      </c>
      <c r="F668" s="18" t="n">
        <v>7362600</v>
      </c>
      <c r="G668" s="13" t="n">
        <v>7.33</v>
      </c>
      <c r="I668" s="0" t="n">
        <f aca="false">D668 - C667</f>
        <v>-0.709999999999999</v>
      </c>
      <c r="J668" s="0" t="n">
        <f aca="false">D667 - C668</f>
        <v>-0.299999999999999</v>
      </c>
      <c r="K668" s="0" t="str">
        <f aca="false">IF(OR(I668&gt;0, J668&gt;0), IF(I668 &gt; 0, "B", "S"), "NA")</f>
        <v>NA</v>
      </c>
      <c r="L668" s="26" t="n">
        <f aca="false">IF(OR(K667="B", K667 = "S"), IF(K667 = "B", E668 - B668, B668 - E668), 0)</f>
        <v>0</v>
      </c>
    </row>
    <row collapsed="false" customFormat="false" customHeight="false" hidden="false" ht="13.3" outlineLevel="0" r="669">
      <c r="A669" s="20" t="n">
        <v>37529</v>
      </c>
      <c r="B669" s="14" t="n">
        <v>14.4</v>
      </c>
      <c r="C669" s="15" t="n">
        <v>14.57</v>
      </c>
      <c r="D669" s="16" t="n">
        <v>14.14</v>
      </c>
      <c r="E669" s="17" t="n">
        <v>14.5</v>
      </c>
      <c r="F669" s="18" t="n">
        <v>8489200</v>
      </c>
      <c r="G669" s="13" t="n">
        <v>7.22</v>
      </c>
      <c r="I669" s="0" t="n">
        <f aca="false">D669 - C668</f>
        <v>-0.709999999999999</v>
      </c>
      <c r="J669" s="0" t="n">
        <f aca="false">D668 - C669</f>
        <v>-0.0899999999999999</v>
      </c>
      <c r="K669" s="0" t="str">
        <f aca="false">IF(OR(I669&gt;0, J669&gt;0), IF(I669 &gt; 0, "B", "S"), "NA")</f>
        <v>NA</v>
      </c>
      <c r="L669" s="26" t="n">
        <f aca="false">IF(OR(K668="B", K668 = "S"), IF(K668 = "B", E669 - B669, B669 - E669), 0)</f>
        <v>0</v>
      </c>
    </row>
    <row collapsed="false" customFormat="false" customHeight="false" hidden="false" ht="13.3" outlineLevel="0" r="670">
      <c r="A670" s="20" t="n">
        <v>37530</v>
      </c>
      <c r="B670" s="14" t="n">
        <v>14.59</v>
      </c>
      <c r="C670" s="15" t="n">
        <v>14.6</v>
      </c>
      <c r="D670" s="16" t="n">
        <v>14</v>
      </c>
      <c r="E670" s="17" t="n">
        <v>14.51</v>
      </c>
      <c r="F670" s="18" t="n">
        <v>12229400</v>
      </c>
      <c r="G670" s="13" t="n">
        <v>7.22</v>
      </c>
      <c r="I670" s="0" t="n">
        <f aca="false">D670 - C669</f>
        <v>-0.57</v>
      </c>
      <c r="J670" s="0" t="n">
        <f aca="false">D669 - C670</f>
        <v>-0.459999999999999</v>
      </c>
      <c r="K670" s="0" t="str">
        <f aca="false">IF(OR(I670&gt;0, J670&gt;0), IF(I670 &gt; 0, "B", "S"), "NA")</f>
        <v>NA</v>
      </c>
      <c r="L670" s="26" t="n">
        <f aca="false">IF(OR(K669="B", K669 = "S"), IF(K669 = "B", E670 - B670, B670 - E670), 0)</f>
        <v>0</v>
      </c>
    </row>
    <row collapsed="false" customFormat="false" customHeight="false" hidden="false" ht="13.3" outlineLevel="0" r="671">
      <c r="A671" s="20" t="n">
        <v>37531</v>
      </c>
      <c r="B671" s="14" t="n">
        <v>14.33</v>
      </c>
      <c r="C671" s="15" t="n">
        <v>14.63</v>
      </c>
      <c r="D671" s="16" t="n">
        <v>14.1</v>
      </c>
      <c r="E671" s="17" t="n">
        <v>14.17</v>
      </c>
      <c r="F671" s="18" t="n">
        <v>8191000</v>
      </c>
      <c r="G671" s="13" t="n">
        <v>7.05</v>
      </c>
      <c r="I671" s="0" t="n">
        <f aca="false">D671 - C670</f>
        <v>-0.5</v>
      </c>
      <c r="J671" s="0" t="n">
        <f aca="false">D670 - C671</f>
        <v>-0.630000000000001</v>
      </c>
      <c r="K671" s="0" t="str">
        <f aca="false">IF(OR(I671&gt;0, J671&gt;0), IF(I671 &gt; 0, "B", "S"), "NA")</f>
        <v>NA</v>
      </c>
      <c r="L671" s="26" t="n">
        <f aca="false">IF(OR(K670="B", K670 = "S"), IF(K670 = "B", E671 - B671, B671 - E671), 0)</f>
        <v>0</v>
      </c>
    </row>
    <row collapsed="false" customFormat="false" customHeight="false" hidden="false" ht="13.3" outlineLevel="0" r="672">
      <c r="A672" s="20" t="n">
        <v>37532</v>
      </c>
      <c r="B672" s="14" t="n">
        <v>14.18</v>
      </c>
      <c r="C672" s="15" t="n">
        <v>14.6</v>
      </c>
      <c r="D672" s="16" t="n">
        <v>14.06</v>
      </c>
      <c r="E672" s="17" t="n">
        <v>14.3</v>
      </c>
      <c r="F672" s="18" t="n">
        <v>7782000</v>
      </c>
      <c r="G672" s="13" t="n">
        <v>7.12</v>
      </c>
      <c r="I672" s="0" t="n">
        <f aca="false">D672 - C671</f>
        <v>-0.57</v>
      </c>
      <c r="J672" s="0" t="n">
        <f aca="false">D671 - C672</f>
        <v>-0.5</v>
      </c>
      <c r="K672" s="0" t="str">
        <f aca="false">IF(OR(I672&gt;0, J672&gt;0), IF(I672 &gt; 0, "B", "S"), "NA")</f>
        <v>NA</v>
      </c>
      <c r="L672" s="26" t="n">
        <f aca="false">IF(OR(K671="B", K671 = "S"), IF(K671 = "B", E672 - B672, B672 - E672), 0)</f>
        <v>0</v>
      </c>
    </row>
    <row collapsed="false" customFormat="false" customHeight="false" hidden="false" ht="13.3" outlineLevel="0" r="673">
      <c r="A673" s="20" t="n">
        <v>37533</v>
      </c>
      <c r="B673" s="14" t="n">
        <v>14.36</v>
      </c>
      <c r="C673" s="15" t="n">
        <v>14.4</v>
      </c>
      <c r="D673" s="16" t="n">
        <v>13.99</v>
      </c>
      <c r="E673" s="17" t="n">
        <v>14.03</v>
      </c>
      <c r="F673" s="18" t="n">
        <v>6815200</v>
      </c>
      <c r="G673" s="13" t="n">
        <v>6.99</v>
      </c>
      <c r="I673" s="0" t="n">
        <f aca="false">D673 - C672</f>
        <v>-0.609999999999999</v>
      </c>
      <c r="J673" s="0" t="n">
        <f aca="false">D672 - C673</f>
        <v>-0.34</v>
      </c>
      <c r="K673" s="0" t="str">
        <f aca="false">IF(OR(I673&gt;0, J673&gt;0), IF(I673 &gt; 0, "B", "S"), "NA")</f>
        <v>NA</v>
      </c>
      <c r="L673" s="26" t="n">
        <f aca="false">IF(OR(K672="B", K672 = "S"), IF(K672 = "B", E673 - B673, B673 - E673), 0)</f>
        <v>0</v>
      </c>
    </row>
    <row collapsed="false" customFormat="false" customHeight="false" hidden="false" ht="13.3" outlineLevel="0" r="674">
      <c r="A674" s="20" t="n">
        <v>37536</v>
      </c>
      <c r="B674" s="14" t="n">
        <v>13.97</v>
      </c>
      <c r="C674" s="15" t="n">
        <v>14.21</v>
      </c>
      <c r="D674" s="16" t="n">
        <v>13.76</v>
      </c>
      <c r="E674" s="17" t="n">
        <v>13.77</v>
      </c>
      <c r="F674" s="18" t="n">
        <v>8739200</v>
      </c>
      <c r="G674" s="13" t="n">
        <v>6.86</v>
      </c>
      <c r="I674" s="0" t="n">
        <f aca="false">D674 - C673</f>
        <v>-0.640000000000001</v>
      </c>
      <c r="J674" s="0" t="n">
        <f aca="false">D673 - C674</f>
        <v>-0.220000000000001</v>
      </c>
      <c r="K674" s="0" t="str">
        <f aca="false">IF(OR(I674&gt;0, J674&gt;0), IF(I674 &gt; 0, "B", "S"), "NA")</f>
        <v>NA</v>
      </c>
      <c r="L674" s="26" t="n">
        <f aca="false">IF(OR(K673="B", K673 = "S"), IF(K673 = "B", E674 - B674, B674 - E674), 0)</f>
        <v>0</v>
      </c>
    </row>
    <row collapsed="false" customFormat="false" customHeight="false" hidden="false" ht="13.3" outlineLevel="0" r="675">
      <c r="A675" s="20" t="n">
        <v>37537</v>
      </c>
      <c r="B675" s="14" t="n">
        <v>13.9</v>
      </c>
      <c r="C675" s="15" t="n">
        <v>13.96</v>
      </c>
      <c r="D675" s="16" t="n">
        <v>13.36</v>
      </c>
      <c r="E675" s="17" t="n">
        <v>13.68</v>
      </c>
      <c r="F675" s="18" t="n">
        <v>16201600</v>
      </c>
      <c r="G675" s="13" t="n">
        <v>6.81</v>
      </c>
      <c r="I675" s="0" t="n">
        <f aca="false">D675 - C674</f>
        <v>-0.850000000000001</v>
      </c>
      <c r="J675" s="0" t="n">
        <f aca="false">D674 - C675</f>
        <v>-0.200000000000001</v>
      </c>
      <c r="K675" s="0" t="str">
        <f aca="false">IF(OR(I675&gt;0, J675&gt;0), IF(I675 &gt; 0, "B", "S"), "NA")</f>
        <v>NA</v>
      </c>
      <c r="L675" s="26" t="n">
        <f aca="false">IF(OR(K674="B", K674 = "S"), IF(K674 = "B", E675 - B675, B675 - E675), 0)</f>
        <v>0</v>
      </c>
    </row>
    <row collapsed="false" customFormat="false" customHeight="false" hidden="false" ht="13.3" outlineLevel="0" r="676">
      <c r="A676" s="20" t="n">
        <v>37538</v>
      </c>
      <c r="B676" s="14" t="n">
        <v>13.54</v>
      </c>
      <c r="C676" s="15" t="n">
        <v>13.85</v>
      </c>
      <c r="D676" s="16" t="n">
        <v>13.41</v>
      </c>
      <c r="E676" s="17" t="n">
        <v>13.59</v>
      </c>
      <c r="F676" s="18" t="n">
        <v>12738800</v>
      </c>
      <c r="G676" s="13" t="n">
        <v>6.77</v>
      </c>
      <c r="I676" s="0" t="n">
        <f aca="false">D676 - C675</f>
        <v>-0.550000000000001</v>
      </c>
      <c r="J676" s="0" t="n">
        <f aca="false">D675 - C676</f>
        <v>-0.49</v>
      </c>
      <c r="K676" s="0" t="str">
        <f aca="false">IF(OR(I676&gt;0, J676&gt;0), IF(I676 &gt; 0, "B", "S"), "NA")</f>
        <v>NA</v>
      </c>
      <c r="L676" s="26" t="n">
        <f aca="false">IF(OR(K675="B", K675 = "S"), IF(K675 = "B", E676 - B676, B676 - E676), 0)</f>
        <v>0</v>
      </c>
    </row>
    <row collapsed="false" customFormat="false" customHeight="false" hidden="false" ht="13.3" outlineLevel="0" r="677">
      <c r="A677" s="20" t="n">
        <v>37539</v>
      </c>
      <c r="B677" s="14" t="n">
        <v>13.63</v>
      </c>
      <c r="C677" s="15" t="n">
        <v>14.22</v>
      </c>
      <c r="D677" s="16" t="n">
        <v>13.58</v>
      </c>
      <c r="E677" s="17" t="n">
        <v>14.11</v>
      </c>
      <c r="F677" s="18" t="n">
        <v>11484800</v>
      </c>
      <c r="G677" s="13" t="n">
        <v>7.02</v>
      </c>
      <c r="I677" s="0" t="n">
        <f aca="false">D677 - C676</f>
        <v>-0.27</v>
      </c>
      <c r="J677" s="0" t="n">
        <f aca="false">D676 - C677</f>
        <v>-0.810000000000001</v>
      </c>
      <c r="K677" s="0" t="str">
        <f aca="false">IF(OR(I677&gt;0, J677&gt;0), IF(I677 &gt; 0, "B", "S"), "NA")</f>
        <v>NA</v>
      </c>
      <c r="L677" s="26" t="n">
        <f aca="false">IF(OR(K676="B", K676 = "S"), IF(K676 = "B", E677 - B677, B677 - E677), 0)</f>
        <v>0</v>
      </c>
    </row>
    <row collapsed="false" customFormat="false" customHeight="false" hidden="false" ht="13.3" outlineLevel="0" r="678">
      <c r="A678" s="20" t="n">
        <v>37540</v>
      </c>
      <c r="B678" s="14" t="n">
        <v>14.25</v>
      </c>
      <c r="C678" s="15" t="n">
        <v>14.78</v>
      </c>
      <c r="D678" s="16" t="n">
        <v>14.1</v>
      </c>
      <c r="E678" s="17" t="n">
        <v>14.51</v>
      </c>
      <c r="F678" s="18" t="n">
        <v>10524200</v>
      </c>
      <c r="G678" s="13" t="n">
        <v>7.22</v>
      </c>
      <c r="I678" s="0" t="n">
        <f aca="false">D678 - C677</f>
        <v>-0.120000000000001</v>
      </c>
      <c r="J678" s="0" t="n">
        <f aca="false">D677 - C678</f>
        <v>-1.2</v>
      </c>
      <c r="K678" s="0" t="str">
        <f aca="false">IF(OR(I678&gt;0, J678&gt;0), IF(I678 &gt; 0, "B", "S"), "NA")</f>
        <v>NA</v>
      </c>
      <c r="L678" s="26" t="n">
        <f aca="false">IF(OR(K677="B", K677 = "S"), IF(K677 = "B", E678 - B678, B678 - E678), 0)</f>
        <v>0</v>
      </c>
    </row>
    <row collapsed="false" customFormat="false" customHeight="false" hidden="false" ht="13.3" outlineLevel="0" r="679">
      <c r="A679" s="20" t="n">
        <v>37543</v>
      </c>
      <c r="B679" s="14" t="n">
        <v>14.55</v>
      </c>
      <c r="C679" s="15" t="n">
        <v>14.98</v>
      </c>
      <c r="D679" s="16" t="n">
        <v>14.44</v>
      </c>
      <c r="E679" s="17" t="n">
        <v>14.77</v>
      </c>
      <c r="F679" s="18" t="n">
        <v>6943000</v>
      </c>
      <c r="G679" s="13" t="n">
        <v>7.35</v>
      </c>
      <c r="I679" s="0" t="n">
        <f aca="false">D679 - C678</f>
        <v>-0.34</v>
      </c>
      <c r="J679" s="0" t="n">
        <f aca="false">D678 - C679</f>
        <v>-0.880000000000001</v>
      </c>
      <c r="K679" s="0" t="str">
        <f aca="false">IF(OR(I679&gt;0, J679&gt;0), IF(I679 &gt; 0, "B", "S"), "NA")</f>
        <v>NA</v>
      </c>
      <c r="L679" s="26" t="n">
        <f aca="false">IF(OR(K678="B", K678 = "S"), IF(K678 = "B", E679 - B679, B679 - E679), 0)</f>
        <v>0</v>
      </c>
    </row>
    <row collapsed="false" customFormat="false" customHeight="false" hidden="false" ht="13.3" outlineLevel="0" r="680">
      <c r="A680" s="20" t="n">
        <v>37544</v>
      </c>
      <c r="B680" s="14" t="n">
        <v>15.22</v>
      </c>
      <c r="C680" s="15" t="n">
        <v>15.25</v>
      </c>
      <c r="D680" s="16" t="n">
        <v>14.78</v>
      </c>
      <c r="E680" s="17" t="n">
        <v>15.16</v>
      </c>
      <c r="F680" s="18" t="n">
        <v>14482800</v>
      </c>
      <c r="G680" s="13" t="n">
        <v>7.55</v>
      </c>
      <c r="I680" s="0" t="n">
        <f aca="false">D680 - C679</f>
        <v>-0.200000000000001</v>
      </c>
      <c r="J680" s="0" t="n">
        <f aca="false">D679 - C680</f>
        <v>-0.810000000000001</v>
      </c>
      <c r="K680" s="0" t="str">
        <f aca="false">IF(OR(I680&gt;0, J680&gt;0), IF(I680 &gt; 0, "B", "S"), "NA")</f>
        <v>NA</v>
      </c>
      <c r="L680" s="26" t="n">
        <f aca="false">IF(OR(K679="B", K679 = "S"), IF(K679 = "B", E680 - B680, B680 - E680), 0)</f>
        <v>0</v>
      </c>
    </row>
    <row collapsed="false" customFormat="false" customHeight="false" hidden="false" ht="13.3" outlineLevel="0" r="681">
      <c r="A681" s="20" t="n">
        <v>37545</v>
      </c>
      <c r="B681" s="14" t="n">
        <v>14.86</v>
      </c>
      <c r="C681" s="15" t="n">
        <v>15.13</v>
      </c>
      <c r="D681" s="16" t="n">
        <v>13.9</v>
      </c>
      <c r="E681" s="17" t="n">
        <v>14.56</v>
      </c>
      <c r="F681" s="18" t="n">
        <v>10986600</v>
      </c>
      <c r="G681" s="13" t="n">
        <v>7.25</v>
      </c>
      <c r="I681" s="0" t="n">
        <f aca="false">D681 - C680</f>
        <v>-1.35</v>
      </c>
      <c r="J681" s="0" t="n">
        <f aca="false">D680 - C681</f>
        <v>-0.350000000000001</v>
      </c>
      <c r="K681" s="0" t="str">
        <f aca="false">IF(OR(I681&gt;0, J681&gt;0), IF(I681 &gt; 0, "B", "S"), "NA")</f>
        <v>NA</v>
      </c>
      <c r="L681" s="26" t="n">
        <f aca="false">IF(OR(K680="B", K680 = "S"), IF(K680 = "B", E681 - B681, B681 - E681), 0)</f>
        <v>0</v>
      </c>
    </row>
    <row collapsed="false" customFormat="false" customHeight="false" hidden="false" ht="13.3" outlineLevel="0" r="682">
      <c r="A682" s="20" t="n">
        <v>37546</v>
      </c>
      <c r="B682" s="14" t="n">
        <v>14.21</v>
      </c>
      <c r="C682" s="15" t="n">
        <v>14.38</v>
      </c>
      <c r="D682" s="16" t="n">
        <v>13.98</v>
      </c>
      <c r="E682" s="17" t="n">
        <v>14.11</v>
      </c>
      <c r="F682" s="18" t="n">
        <v>16760600</v>
      </c>
      <c r="G682" s="13" t="n">
        <v>7.02</v>
      </c>
      <c r="I682" s="0" t="n">
        <f aca="false">D682 - C681</f>
        <v>-1.15</v>
      </c>
      <c r="J682" s="0" t="n">
        <f aca="false">D681 - C682</f>
        <v>-0.48</v>
      </c>
      <c r="K682" s="0" t="str">
        <f aca="false">IF(OR(I682&gt;0, J682&gt;0), IF(I682 &gt; 0, "B", "S"), "NA")</f>
        <v>NA</v>
      </c>
      <c r="L682" s="26" t="n">
        <f aca="false">IF(OR(K681="B", K681 = "S"), IF(K681 = "B", E682 - B682, B682 - E682), 0)</f>
        <v>0</v>
      </c>
    </row>
    <row collapsed="false" customFormat="false" customHeight="false" hidden="false" ht="13.3" outlineLevel="0" r="683">
      <c r="A683" s="20" t="n">
        <v>37547</v>
      </c>
      <c r="B683" s="14" t="n">
        <v>14</v>
      </c>
      <c r="C683" s="15" t="n">
        <v>14.35</v>
      </c>
      <c r="D683" s="16" t="n">
        <v>13.93</v>
      </c>
      <c r="E683" s="17" t="n">
        <v>14.34</v>
      </c>
      <c r="F683" s="18" t="n">
        <v>10296400</v>
      </c>
      <c r="G683" s="13" t="n">
        <v>7.14</v>
      </c>
      <c r="I683" s="0" t="n">
        <f aca="false">D683 - C682</f>
        <v>-0.450000000000001</v>
      </c>
      <c r="J683" s="0" t="n">
        <f aca="false">D682 - C683</f>
        <v>-0.369999999999999</v>
      </c>
      <c r="K683" s="0" t="str">
        <f aca="false">IF(OR(I683&gt;0, J683&gt;0), IF(I683 &gt; 0, "B", "S"), "NA")</f>
        <v>NA</v>
      </c>
      <c r="L683" s="26" t="n">
        <f aca="false">IF(OR(K682="B", K682 = "S"), IF(K682 = "B", E683 - B683, B683 - E683), 0)</f>
        <v>0</v>
      </c>
    </row>
    <row collapsed="false" customFormat="false" customHeight="false" hidden="false" ht="13.3" outlineLevel="0" r="684">
      <c r="A684" s="20" t="n">
        <v>37550</v>
      </c>
      <c r="B684" s="14" t="n">
        <v>14.26</v>
      </c>
      <c r="C684" s="15" t="n">
        <v>14.63</v>
      </c>
      <c r="D684" s="16" t="n">
        <v>14</v>
      </c>
      <c r="E684" s="17" t="n">
        <v>14.56</v>
      </c>
      <c r="F684" s="18" t="n">
        <v>8518600</v>
      </c>
      <c r="G684" s="13" t="n">
        <v>7.25</v>
      </c>
      <c r="I684" s="0" t="n">
        <f aca="false">D684 - C683</f>
        <v>-0.35</v>
      </c>
      <c r="J684" s="0" t="n">
        <f aca="false">D683 - C684</f>
        <v>-0.700000000000001</v>
      </c>
      <c r="K684" s="0" t="str">
        <f aca="false">IF(OR(I684&gt;0, J684&gt;0), IF(I684 &gt; 0, "B", "S"), "NA")</f>
        <v>NA</v>
      </c>
      <c r="L684" s="26" t="n">
        <f aca="false">IF(OR(K683="B", K683 = "S"), IF(K683 = "B", E684 - B684, B684 - E684), 0)</f>
        <v>0</v>
      </c>
    </row>
    <row collapsed="false" customFormat="false" customHeight="false" hidden="false" ht="13.3" outlineLevel="0" r="685">
      <c r="A685" s="20" t="n">
        <v>37551</v>
      </c>
      <c r="B685" s="14" t="n">
        <v>14.47</v>
      </c>
      <c r="C685" s="15" t="n">
        <v>14.88</v>
      </c>
      <c r="D685" s="16" t="n">
        <v>14.26</v>
      </c>
      <c r="E685" s="17" t="n">
        <v>14.7</v>
      </c>
      <c r="F685" s="18" t="n">
        <v>7791000</v>
      </c>
      <c r="G685" s="13" t="n">
        <v>7.32</v>
      </c>
      <c r="I685" s="0" t="n">
        <f aca="false">D685 - C684</f>
        <v>-0.370000000000001</v>
      </c>
      <c r="J685" s="0" t="n">
        <f aca="false">D684 - C685</f>
        <v>-0.880000000000001</v>
      </c>
      <c r="K685" s="0" t="str">
        <f aca="false">IF(OR(I685&gt;0, J685&gt;0), IF(I685 &gt; 0, "B", "S"), "NA")</f>
        <v>NA</v>
      </c>
      <c r="L685" s="26" t="n">
        <f aca="false">IF(OR(K684="B", K684 = "S"), IF(K684 = "B", E685 - B685, B685 - E685), 0)</f>
        <v>0</v>
      </c>
    </row>
    <row collapsed="false" customFormat="false" customHeight="false" hidden="false" ht="13.3" outlineLevel="0" r="686">
      <c r="A686" s="20" t="n">
        <v>37552</v>
      </c>
      <c r="B686" s="14" t="n">
        <v>14.63</v>
      </c>
      <c r="C686" s="15" t="n">
        <v>14.98</v>
      </c>
      <c r="D686" s="16" t="n">
        <v>14.5</v>
      </c>
      <c r="E686" s="17" t="n">
        <v>14.88</v>
      </c>
      <c r="F686" s="18" t="n">
        <v>7465600</v>
      </c>
      <c r="G686" s="13" t="n">
        <v>7.41</v>
      </c>
      <c r="I686" s="0" t="n">
        <f aca="false">D686 - C685</f>
        <v>-0.380000000000001</v>
      </c>
      <c r="J686" s="0" t="n">
        <f aca="false">D685 - C686</f>
        <v>-0.720000000000001</v>
      </c>
      <c r="K686" s="0" t="str">
        <f aca="false">IF(OR(I686&gt;0, J686&gt;0), IF(I686 &gt; 0, "B", "S"), "NA")</f>
        <v>NA</v>
      </c>
      <c r="L686" s="26" t="n">
        <f aca="false">IF(OR(K685="B", K685 = "S"), IF(K685 = "B", E686 - B686, B686 - E686), 0)</f>
        <v>0</v>
      </c>
    </row>
    <row collapsed="false" customFormat="false" customHeight="false" hidden="false" ht="13.3" outlineLevel="0" r="687">
      <c r="A687" s="20" t="n">
        <v>37553</v>
      </c>
      <c r="B687" s="14" t="n">
        <v>15.02</v>
      </c>
      <c r="C687" s="15" t="n">
        <v>15.21</v>
      </c>
      <c r="D687" s="16" t="n">
        <v>14.55</v>
      </c>
      <c r="E687" s="17" t="n">
        <v>14.69</v>
      </c>
      <c r="F687" s="18" t="n">
        <v>6241000</v>
      </c>
      <c r="G687" s="13" t="n">
        <v>7.31</v>
      </c>
      <c r="I687" s="0" t="n">
        <f aca="false">D687 - C686</f>
        <v>-0.43</v>
      </c>
      <c r="J687" s="0" t="n">
        <f aca="false">D686 - C687</f>
        <v>-0.710000000000001</v>
      </c>
      <c r="K687" s="0" t="str">
        <f aca="false">IF(OR(I687&gt;0, J687&gt;0), IF(I687 &gt; 0, "B", "S"), "NA")</f>
        <v>NA</v>
      </c>
      <c r="L687" s="26" t="n">
        <f aca="false">IF(OR(K686="B", K686 = "S"), IF(K686 = "B", E687 - B687, B687 - E687), 0)</f>
        <v>0</v>
      </c>
    </row>
    <row collapsed="false" customFormat="false" customHeight="false" hidden="false" ht="13.3" outlineLevel="0" r="688">
      <c r="A688" s="20" t="n">
        <v>37554</v>
      </c>
      <c r="B688" s="14" t="n">
        <v>14.69</v>
      </c>
      <c r="C688" s="15" t="n">
        <v>15.45</v>
      </c>
      <c r="D688" s="16" t="n">
        <v>14.59</v>
      </c>
      <c r="E688" s="17" t="n">
        <v>15.42</v>
      </c>
      <c r="F688" s="18" t="n">
        <v>9966800</v>
      </c>
      <c r="G688" s="13" t="n">
        <v>7.68</v>
      </c>
      <c r="I688" s="0" t="n">
        <f aca="false">D688 - C687</f>
        <v>-0.620000000000001</v>
      </c>
      <c r="J688" s="0" t="n">
        <f aca="false">D687 - C688</f>
        <v>-0.899999999999999</v>
      </c>
      <c r="K688" s="0" t="str">
        <f aca="false">IF(OR(I688&gt;0, J688&gt;0), IF(I688 &gt; 0, "B", "S"), "NA")</f>
        <v>NA</v>
      </c>
      <c r="L688" s="26" t="n">
        <f aca="false">IF(OR(K687="B", K687 = "S"), IF(K687 = "B", E688 - B688, B688 - E688), 0)</f>
        <v>0</v>
      </c>
    </row>
    <row collapsed="false" customFormat="false" customHeight="false" hidden="false" ht="13.3" outlineLevel="0" r="689">
      <c r="A689" s="20" t="n">
        <v>37557</v>
      </c>
      <c r="B689" s="14" t="n">
        <v>15.55</v>
      </c>
      <c r="C689" s="15" t="n">
        <v>15.95</v>
      </c>
      <c r="D689" s="16" t="n">
        <v>15.25</v>
      </c>
      <c r="E689" s="17" t="n">
        <v>15.61</v>
      </c>
      <c r="F689" s="18" t="n">
        <v>12475000</v>
      </c>
      <c r="G689" s="13" t="n">
        <v>7.77</v>
      </c>
      <c r="I689" s="0" t="n">
        <f aca="false">D689 - C688</f>
        <v>-0.199999999999999</v>
      </c>
      <c r="J689" s="0" t="n">
        <f aca="false">D688 - C689</f>
        <v>-1.36</v>
      </c>
      <c r="K689" s="0" t="str">
        <f aca="false">IF(OR(I689&gt;0, J689&gt;0), IF(I689 &gt; 0, "B", "S"), "NA")</f>
        <v>NA</v>
      </c>
      <c r="L689" s="26" t="n">
        <f aca="false">IF(OR(K688="B", K688 = "S"), IF(K688 = "B", E689 - B689, B689 - E689), 0)</f>
        <v>0</v>
      </c>
    </row>
    <row collapsed="false" customFormat="false" customHeight="false" hidden="false" ht="13.3" outlineLevel="0" r="690">
      <c r="A690" s="20" t="n">
        <v>37558</v>
      </c>
      <c r="B690" s="14" t="n">
        <v>15.57</v>
      </c>
      <c r="C690" s="15" t="n">
        <v>15.88</v>
      </c>
      <c r="D690" s="16" t="n">
        <v>14.96</v>
      </c>
      <c r="E690" s="17" t="n">
        <v>15.44</v>
      </c>
      <c r="F690" s="18" t="n">
        <v>9256400</v>
      </c>
      <c r="G690" s="13" t="n">
        <v>7.69</v>
      </c>
      <c r="I690" s="0" t="n">
        <f aca="false">D690 - C689</f>
        <v>-0.989999999999998</v>
      </c>
      <c r="J690" s="0" t="n">
        <f aca="false">D689 - C690</f>
        <v>-0.630000000000001</v>
      </c>
      <c r="K690" s="0" t="str">
        <f aca="false">IF(OR(I690&gt;0, J690&gt;0), IF(I690 &gt; 0, "B", "S"), "NA")</f>
        <v>NA</v>
      </c>
      <c r="L690" s="26" t="n">
        <f aca="false">IF(OR(K689="B", K689 = "S"), IF(K689 = "B", E690 - B690, B690 - E690), 0)</f>
        <v>0</v>
      </c>
    </row>
    <row collapsed="false" customFormat="false" customHeight="false" hidden="false" ht="13.3" outlineLevel="0" r="691">
      <c r="A691" s="20" t="n">
        <v>37559</v>
      </c>
      <c r="B691" s="14" t="n">
        <v>15.49</v>
      </c>
      <c r="C691" s="15" t="n">
        <v>16.37</v>
      </c>
      <c r="D691" s="16" t="n">
        <v>15.48</v>
      </c>
      <c r="E691" s="17" t="n">
        <v>15.98</v>
      </c>
      <c r="F691" s="18" t="n">
        <v>9667000</v>
      </c>
      <c r="G691" s="13" t="n">
        <v>7.96</v>
      </c>
      <c r="I691" s="0" t="n">
        <f aca="false">D691 - C690</f>
        <v>-0.4</v>
      </c>
      <c r="J691" s="0" t="n">
        <f aca="false">D690 - C691</f>
        <v>-1.41</v>
      </c>
      <c r="K691" s="0" t="str">
        <f aca="false">IF(OR(I691&gt;0, J691&gt;0), IF(I691 &gt; 0, "B", "S"), "NA")</f>
        <v>NA</v>
      </c>
      <c r="L691" s="26" t="n">
        <f aca="false">IF(OR(K690="B", K690 = "S"), IF(K690 = "B", E691 - B691, B691 - E691), 0)</f>
        <v>0</v>
      </c>
    </row>
    <row collapsed="false" customFormat="false" customHeight="false" hidden="false" ht="13.3" outlineLevel="0" r="692">
      <c r="A692" s="20" t="n">
        <v>37560</v>
      </c>
      <c r="B692" s="14" t="n">
        <v>15.99</v>
      </c>
      <c r="C692" s="15" t="n">
        <v>16.44</v>
      </c>
      <c r="D692" s="16" t="n">
        <v>15.92</v>
      </c>
      <c r="E692" s="17" t="n">
        <v>16.07</v>
      </c>
      <c r="F692" s="18" t="n">
        <v>10565600</v>
      </c>
      <c r="G692" s="13" t="n">
        <v>8</v>
      </c>
      <c r="I692" s="0" t="n">
        <f aca="false">D692 - C691</f>
        <v>-0.450000000000001</v>
      </c>
      <c r="J692" s="0" t="n">
        <f aca="false">D691 - C692</f>
        <v>-0.960000000000001</v>
      </c>
      <c r="K692" s="0" t="str">
        <f aca="false">IF(OR(I692&gt;0, J692&gt;0), IF(I692 &gt; 0, "B", "S"), "NA")</f>
        <v>NA</v>
      </c>
      <c r="L692" s="26" t="n">
        <f aca="false">IF(OR(K691="B", K691 = "S"), IF(K691 = "B", E692 - B692, B692 - E692), 0)</f>
        <v>0</v>
      </c>
    </row>
    <row collapsed="false" customFormat="false" customHeight="false" hidden="false" ht="13.3" outlineLevel="0" r="693">
      <c r="A693" s="20" t="n">
        <v>37561</v>
      </c>
      <c r="B693" s="14" t="n">
        <v>15.94</v>
      </c>
      <c r="C693" s="15" t="n">
        <v>16.5</v>
      </c>
      <c r="D693" s="16" t="n">
        <v>15.89</v>
      </c>
      <c r="E693" s="17" t="n">
        <v>16.36</v>
      </c>
      <c r="F693" s="18" t="n">
        <v>6779600</v>
      </c>
      <c r="G693" s="13" t="n">
        <v>8.15</v>
      </c>
      <c r="I693" s="0" t="n">
        <f aca="false">D693 - C692</f>
        <v>-0.550000000000001</v>
      </c>
      <c r="J693" s="0" t="n">
        <f aca="false">D692 - C693</f>
        <v>-0.58</v>
      </c>
      <c r="K693" s="0" t="str">
        <f aca="false">IF(OR(I693&gt;0, J693&gt;0), IF(I693 &gt; 0, "B", "S"), "NA")</f>
        <v>NA</v>
      </c>
      <c r="L693" s="26" t="n">
        <f aca="false">IF(OR(K692="B", K692 = "S"), IF(K692 = "B", E693 - B693, B693 - E693), 0)</f>
        <v>0</v>
      </c>
    </row>
    <row collapsed="false" customFormat="false" customHeight="false" hidden="false" ht="13.3" outlineLevel="0" r="694">
      <c r="A694" s="20" t="n">
        <v>37564</v>
      </c>
      <c r="B694" s="14" t="n">
        <v>16.5</v>
      </c>
      <c r="C694" s="15" t="n">
        <v>17.38</v>
      </c>
      <c r="D694" s="16" t="n">
        <v>16.35</v>
      </c>
      <c r="E694" s="17" t="n">
        <v>16.89</v>
      </c>
      <c r="F694" s="18" t="n">
        <v>13457800</v>
      </c>
      <c r="G694" s="13" t="n">
        <v>8.41</v>
      </c>
      <c r="I694" s="0" t="n">
        <f aca="false">D694 - C693</f>
        <v>-0.149999999999999</v>
      </c>
      <c r="J694" s="0" t="n">
        <f aca="false">D693 - C694</f>
        <v>-1.49</v>
      </c>
      <c r="K694" s="0" t="str">
        <f aca="false">IF(OR(I694&gt;0, J694&gt;0), IF(I694 &gt; 0, "B", "S"), "NA")</f>
        <v>NA</v>
      </c>
      <c r="L694" s="26" t="n">
        <f aca="false">IF(OR(K693="B", K693 = "S"), IF(K693 = "B", E694 - B694, B694 - E694), 0)</f>
        <v>0</v>
      </c>
    </row>
    <row collapsed="false" customFormat="false" customHeight="false" hidden="false" ht="13.3" outlineLevel="0" r="695">
      <c r="A695" s="20" t="n">
        <v>37565</v>
      </c>
      <c r="B695" s="14" t="n">
        <v>16.75</v>
      </c>
      <c r="C695" s="15" t="n">
        <v>16.96</v>
      </c>
      <c r="D695" s="16" t="n">
        <v>16.35</v>
      </c>
      <c r="E695" s="17" t="n">
        <v>16.9</v>
      </c>
      <c r="F695" s="18" t="n">
        <v>7524800</v>
      </c>
      <c r="G695" s="13" t="n">
        <v>8.41</v>
      </c>
      <c r="I695" s="0" t="n">
        <f aca="false">D695 - C694</f>
        <v>-1.03</v>
      </c>
      <c r="J695" s="0" t="n">
        <f aca="false">D694 - C695</f>
        <v>-0.609999999999999</v>
      </c>
      <c r="K695" s="0" t="str">
        <f aca="false">IF(OR(I695&gt;0, J695&gt;0), IF(I695 &gt; 0, "B", "S"), "NA")</f>
        <v>NA</v>
      </c>
      <c r="L695" s="26" t="n">
        <f aca="false">IF(OR(K694="B", K694 = "S"), IF(K694 = "B", E695 - B695, B695 - E695), 0)</f>
        <v>0</v>
      </c>
    </row>
    <row collapsed="false" customFormat="false" customHeight="false" hidden="false" ht="13.3" outlineLevel="0" r="696">
      <c r="A696" s="20" t="n">
        <v>37566</v>
      </c>
      <c r="B696" s="14" t="n">
        <v>17.08</v>
      </c>
      <c r="C696" s="15" t="n">
        <v>17.32</v>
      </c>
      <c r="D696" s="16" t="n">
        <v>16.7</v>
      </c>
      <c r="E696" s="17" t="n">
        <v>17.22</v>
      </c>
      <c r="F696" s="18" t="n">
        <v>7728200</v>
      </c>
      <c r="G696" s="13" t="n">
        <v>8.57</v>
      </c>
      <c r="I696" s="0" t="n">
        <f aca="false">D696 - C695</f>
        <v>-0.260000000000002</v>
      </c>
      <c r="J696" s="0" t="n">
        <f aca="false">D695 - C696</f>
        <v>-0.969999999999999</v>
      </c>
      <c r="K696" s="0" t="str">
        <f aca="false">IF(OR(I696&gt;0, J696&gt;0), IF(I696 &gt; 0, "B", "S"), "NA")</f>
        <v>NA</v>
      </c>
      <c r="L696" s="26" t="n">
        <f aca="false">IF(OR(K695="B", K695 = "S"), IF(K695 = "B", E696 - B696, B696 - E696), 0)</f>
        <v>0</v>
      </c>
    </row>
    <row collapsed="false" customFormat="false" customHeight="false" hidden="false" ht="13.3" outlineLevel="0" r="697">
      <c r="A697" s="20" t="n">
        <v>37567</v>
      </c>
      <c r="B697" s="14" t="n">
        <v>16.94</v>
      </c>
      <c r="C697" s="15" t="n">
        <v>17.1</v>
      </c>
      <c r="D697" s="16" t="n">
        <v>15.81</v>
      </c>
      <c r="E697" s="17" t="n">
        <v>16</v>
      </c>
      <c r="F697" s="18" t="n">
        <v>12006400</v>
      </c>
      <c r="G697" s="13" t="n">
        <v>7.97</v>
      </c>
      <c r="I697" s="0" t="n">
        <f aca="false">D697 - C696</f>
        <v>-1.51</v>
      </c>
      <c r="J697" s="0" t="n">
        <f aca="false">D696 - C697</f>
        <v>-0.400000000000002</v>
      </c>
      <c r="K697" s="0" t="str">
        <f aca="false">IF(OR(I697&gt;0, J697&gt;0), IF(I697 &gt; 0, "B", "S"), "NA")</f>
        <v>NA</v>
      </c>
      <c r="L697" s="26" t="n">
        <f aca="false">IF(OR(K696="B", K696 = "S"), IF(K696 = "B", E697 - B697, B697 - E697), 0)</f>
        <v>0</v>
      </c>
    </row>
    <row collapsed="false" customFormat="false" customHeight="false" hidden="false" ht="13.3" outlineLevel="0" r="698">
      <c r="A698" s="20" t="n">
        <v>37568</v>
      </c>
      <c r="B698" s="14" t="n">
        <v>16.01</v>
      </c>
      <c r="C698" s="15" t="n">
        <v>16.2</v>
      </c>
      <c r="D698" s="16" t="n">
        <v>15.52</v>
      </c>
      <c r="E698" s="17" t="n">
        <v>15.84</v>
      </c>
      <c r="F698" s="18" t="n">
        <v>6788000</v>
      </c>
      <c r="G698" s="13" t="n">
        <v>7.89</v>
      </c>
      <c r="I698" s="0" t="n">
        <f aca="false">D698 - C697</f>
        <v>-1.58</v>
      </c>
      <c r="J698" s="0" t="n">
        <f aca="false">D697 - C698</f>
        <v>-0.389999999999999</v>
      </c>
      <c r="K698" s="0" t="str">
        <f aca="false">IF(OR(I698&gt;0, J698&gt;0), IF(I698 &gt; 0, "B", "S"), "NA")</f>
        <v>NA</v>
      </c>
      <c r="L698" s="26" t="n">
        <f aca="false">IF(OR(K697="B", K697 = "S"), IF(K697 = "B", E698 - B698, B698 - E698), 0)</f>
        <v>0</v>
      </c>
    </row>
    <row collapsed="false" customFormat="false" customHeight="false" hidden="false" ht="13.3" outlineLevel="0" r="699">
      <c r="A699" s="20" t="n">
        <v>37571</v>
      </c>
      <c r="B699" s="14" t="n">
        <v>15.74</v>
      </c>
      <c r="C699" s="15" t="n">
        <v>15.89</v>
      </c>
      <c r="D699" s="16" t="n">
        <v>15.12</v>
      </c>
      <c r="E699" s="17" t="n">
        <v>15.16</v>
      </c>
      <c r="F699" s="18" t="n">
        <v>5463400</v>
      </c>
      <c r="G699" s="13" t="n">
        <v>7.55</v>
      </c>
      <c r="I699" s="0" t="n">
        <f aca="false">D699 - C698</f>
        <v>-1.08</v>
      </c>
      <c r="J699" s="0" t="n">
        <f aca="false">D698 - C699</f>
        <v>-0.370000000000001</v>
      </c>
      <c r="K699" s="0" t="str">
        <f aca="false">IF(OR(I699&gt;0, J699&gt;0), IF(I699 &gt; 0, "B", "S"), "NA")</f>
        <v>NA</v>
      </c>
      <c r="L699" s="26" t="n">
        <f aca="false">IF(OR(K698="B", K698 = "S"), IF(K698 = "B", E699 - B699, B699 - E699), 0)</f>
        <v>0</v>
      </c>
    </row>
    <row collapsed="false" customFormat="false" customHeight="false" hidden="false" ht="13.3" outlineLevel="0" r="700">
      <c r="A700" s="20" t="n">
        <v>37572</v>
      </c>
      <c r="B700" s="14" t="n">
        <v>15.32</v>
      </c>
      <c r="C700" s="15" t="n">
        <v>16.04</v>
      </c>
      <c r="D700" s="16" t="n">
        <v>15.28</v>
      </c>
      <c r="E700" s="17" t="n">
        <v>15.64</v>
      </c>
      <c r="F700" s="18" t="n">
        <v>7992600</v>
      </c>
      <c r="G700" s="13" t="n">
        <v>7.79</v>
      </c>
      <c r="I700" s="0" t="n">
        <f aca="false">D700 - C699</f>
        <v>-0.610000000000001</v>
      </c>
      <c r="J700" s="0" t="n">
        <f aca="false">D699 - C700</f>
        <v>-0.92</v>
      </c>
      <c r="K700" s="0" t="str">
        <f aca="false">IF(OR(I700&gt;0, J700&gt;0), IF(I700 &gt; 0, "B", "S"), "NA")</f>
        <v>NA</v>
      </c>
      <c r="L700" s="26" t="n">
        <f aca="false">IF(OR(K699="B", K699 = "S"), IF(K699 = "B", E700 - B700, B700 - E700), 0)</f>
        <v>0</v>
      </c>
    </row>
    <row collapsed="false" customFormat="false" customHeight="false" hidden="false" ht="13.3" outlineLevel="0" r="701">
      <c r="A701" s="20" t="n">
        <v>37573</v>
      </c>
      <c r="B701" s="14" t="n">
        <v>15.5</v>
      </c>
      <c r="C701" s="15" t="n">
        <v>16.07</v>
      </c>
      <c r="D701" s="16" t="n">
        <v>15.28</v>
      </c>
      <c r="E701" s="17" t="n">
        <v>15.59</v>
      </c>
      <c r="F701" s="18" t="n">
        <v>8276400</v>
      </c>
      <c r="G701" s="13" t="n">
        <v>7.76</v>
      </c>
      <c r="I701" s="0" t="n">
        <f aca="false">D701 - C700</f>
        <v>-0.76</v>
      </c>
      <c r="J701" s="0" t="n">
        <f aca="false">D700 - C701</f>
        <v>-0.790000000000001</v>
      </c>
      <c r="K701" s="0" t="str">
        <f aca="false">IF(OR(I701&gt;0, J701&gt;0), IF(I701 &gt; 0, "B", "S"), "NA")</f>
        <v>NA</v>
      </c>
      <c r="L701" s="26" t="n">
        <f aca="false">IF(OR(K700="B", K700 = "S"), IF(K700 = "B", E701 - B701, B701 - E701), 0)</f>
        <v>0</v>
      </c>
    </row>
    <row collapsed="false" customFormat="false" customHeight="false" hidden="false" ht="13.3" outlineLevel="0" r="702">
      <c r="A702" s="20" t="n">
        <v>37574</v>
      </c>
      <c r="B702" s="14" t="n">
        <v>15.9</v>
      </c>
      <c r="C702" s="15" t="n">
        <v>16.41</v>
      </c>
      <c r="D702" s="16" t="n">
        <v>15.78</v>
      </c>
      <c r="E702" s="17" t="n">
        <v>16.3</v>
      </c>
      <c r="F702" s="18" t="n">
        <v>5061200</v>
      </c>
      <c r="G702" s="13" t="n">
        <v>8.12</v>
      </c>
      <c r="I702" s="0" t="n">
        <f aca="false">D702 - C701</f>
        <v>-0.290000000000001</v>
      </c>
      <c r="J702" s="0" t="n">
        <f aca="false">D701 - C702</f>
        <v>-1.13</v>
      </c>
      <c r="K702" s="0" t="str">
        <f aca="false">IF(OR(I702&gt;0, J702&gt;0), IF(I702 &gt; 0, "B", "S"), "NA")</f>
        <v>NA</v>
      </c>
      <c r="L702" s="26" t="n">
        <f aca="false">IF(OR(K701="B", K701 = "S"), IF(K701 = "B", E702 - B702, B702 - E702), 0)</f>
        <v>0</v>
      </c>
    </row>
    <row collapsed="false" customFormat="false" customHeight="false" hidden="false" ht="13.3" outlineLevel="0" r="703">
      <c r="A703" s="20" t="n">
        <v>37575</v>
      </c>
      <c r="B703" s="14" t="n">
        <v>16.23</v>
      </c>
      <c r="C703" s="15" t="n">
        <v>16.24</v>
      </c>
      <c r="D703" s="16" t="n">
        <v>15.76</v>
      </c>
      <c r="E703" s="17" t="n">
        <v>15.95</v>
      </c>
      <c r="F703" s="18" t="n">
        <v>5749800</v>
      </c>
      <c r="G703" s="13" t="n">
        <v>7.94</v>
      </c>
      <c r="I703" s="0" t="n">
        <f aca="false">D703 - C702</f>
        <v>-0.65</v>
      </c>
      <c r="J703" s="0" t="n">
        <f aca="false">D702 - C703</f>
        <v>-0.459999999999999</v>
      </c>
      <c r="K703" s="0" t="str">
        <f aca="false">IF(OR(I703&gt;0, J703&gt;0), IF(I703 &gt; 0, "B", "S"), "NA")</f>
        <v>NA</v>
      </c>
      <c r="L703" s="26" t="n">
        <f aca="false">IF(OR(K702="B", K702 = "S"), IF(K702 = "B", E703 - B703, B703 - E703), 0)</f>
        <v>0</v>
      </c>
    </row>
    <row collapsed="false" customFormat="false" customHeight="false" hidden="false" ht="13.3" outlineLevel="0" r="704">
      <c r="A704" s="20" t="n">
        <v>37578</v>
      </c>
      <c r="B704" s="14" t="n">
        <v>16.19</v>
      </c>
      <c r="C704" s="15" t="n">
        <v>16.2</v>
      </c>
      <c r="D704" s="16" t="n">
        <v>15.52</v>
      </c>
      <c r="E704" s="17" t="n">
        <v>15.65</v>
      </c>
      <c r="F704" s="18" t="n">
        <v>5877800</v>
      </c>
      <c r="G704" s="13" t="n">
        <v>7.79</v>
      </c>
      <c r="I704" s="0" t="n">
        <f aca="false">D704 - C703</f>
        <v>-0.719999999999999</v>
      </c>
      <c r="J704" s="0" t="n">
        <f aca="false">D703 - C704</f>
        <v>-0.44</v>
      </c>
      <c r="K704" s="0" t="str">
        <f aca="false">IF(OR(I704&gt;0, J704&gt;0), IF(I704 &gt; 0, "B", "S"), "NA")</f>
        <v>NA</v>
      </c>
      <c r="L704" s="26" t="n">
        <f aca="false">IF(OR(K703="B", K703 = "S"), IF(K703 = "B", E704 - B704, B704 - E704), 0)</f>
        <v>0</v>
      </c>
    </row>
    <row collapsed="false" customFormat="false" customHeight="false" hidden="false" ht="13.3" outlineLevel="0" r="705">
      <c r="A705" s="20" t="n">
        <v>37579</v>
      </c>
      <c r="B705" s="14" t="n">
        <v>15.55</v>
      </c>
      <c r="C705" s="15" t="n">
        <v>15.75</v>
      </c>
      <c r="D705" s="16" t="n">
        <v>15.01</v>
      </c>
      <c r="E705" s="17" t="n">
        <v>15.27</v>
      </c>
      <c r="F705" s="18" t="n">
        <v>7534000</v>
      </c>
      <c r="G705" s="13" t="n">
        <v>7.6</v>
      </c>
      <c r="I705" s="0" t="n">
        <f aca="false">D705 - C704</f>
        <v>-1.19</v>
      </c>
      <c r="J705" s="0" t="n">
        <f aca="false">D704 - C705</f>
        <v>-0.23</v>
      </c>
      <c r="K705" s="0" t="str">
        <f aca="false">IF(OR(I705&gt;0, J705&gt;0), IF(I705 &gt; 0, "B", "S"), "NA")</f>
        <v>NA</v>
      </c>
      <c r="L705" s="26" t="n">
        <f aca="false">IF(OR(K704="B", K704 = "S"), IF(K704 = "B", E705 - B705, B705 - E705), 0)</f>
        <v>0</v>
      </c>
    </row>
    <row collapsed="false" customFormat="false" customHeight="false" hidden="false" ht="13.3" outlineLevel="0" r="706">
      <c r="A706" s="20" t="n">
        <v>37580</v>
      </c>
      <c r="B706" s="14" t="n">
        <v>15.3</v>
      </c>
      <c r="C706" s="15" t="n">
        <v>15.7</v>
      </c>
      <c r="D706" s="16" t="n">
        <v>15.25</v>
      </c>
      <c r="E706" s="17" t="n">
        <v>15.53</v>
      </c>
      <c r="F706" s="18" t="n">
        <v>7455000</v>
      </c>
      <c r="G706" s="13" t="n">
        <v>7.73</v>
      </c>
      <c r="I706" s="0" t="n">
        <f aca="false">D706 - C705</f>
        <v>-0.5</v>
      </c>
      <c r="J706" s="0" t="n">
        <f aca="false">D705 - C706</f>
        <v>-0.69</v>
      </c>
      <c r="K706" s="0" t="str">
        <f aca="false">IF(OR(I706&gt;0, J706&gt;0), IF(I706 &gt; 0, "B", "S"), "NA")</f>
        <v>NA</v>
      </c>
      <c r="L706" s="26" t="n">
        <f aca="false">IF(OR(K705="B", K705 = "S"), IF(K705 = "B", E706 - B706, B706 - E706), 0)</f>
        <v>0</v>
      </c>
    </row>
    <row collapsed="false" customFormat="false" customHeight="false" hidden="false" ht="13.3" outlineLevel="0" r="707">
      <c r="A707" s="20" t="n">
        <v>37581</v>
      </c>
      <c r="B707" s="14" t="n">
        <v>15.9</v>
      </c>
      <c r="C707" s="15" t="n">
        <v>16.44</v>
      </c>
      <c r="D707" s="16" t="n">
        <v>15.75</v>
      </c>
      <c r="E707" s="17" t="n">
        <v>16.35</v>
      </c>
      <c r="F707" s="18" t="n">
        <v>14945800</v>
      </c>
      <c r="G707" s="13" t="n">
        <v>8.14</v>
      </c>
      <c r="I707" s="0" t="n">
        <f aca="false">D707 - C706</f>
        <v>0.0500000000000007</v>
      </c>
      <c r="J707" s="0" t="n">
        <f aca="false">D706 - C707</f>
        <v>-1.19</v>
      </c>
      <c r="K707" s="0" t="str">
        <f aca="false">IF(OR(I707&gt;0, J707&gt;0), IF(I707 &gt; 0, "B", "S"), "NA")</f>
        <v>B</v>
      </c>
      <c r="L707" s="26" t="n">
        <f aca="false">IF(OR(K706="B", K706 = "S"), IF(K706 = "B", E707 - B707, B707 - E707), 0)</f>
        <v>0</v>
      </c>
    </row>
    <row collapsed="false" customFormat="false" customHeight="false" hidden="false" ht="13.3" outlineLevel="0" r="708">
      <c r="A708" s="20" t="n">
        <v>37582</v>
      </c>
      <c r="B708" s="14" t="n">
        <v>16.09</v>
      </c>
      <c r="C708" s="15" t="n">
        <v>16.3</v>
      </c>
      <c r="D708" s="16" t="n">
        <v>15.9</v>
      </c>
      <c r="E708" s="17" t="n">
        <v>16.01</v>
      </c>
      <c r="F708" s="18" t="n">
        <v>8137800</v>
      </c>
      <c r="G708" s="13" t="n">
        <v>7.97</v>
      </c>
      <c r="I708" s="0" t="n">
        <f aca="false">D708 - C707</f>
        <v>-0.540000000000001</v>
      </c>
      <c r="J708" s="0" t="n">
        <f aca="false">D707 - C708</f>
        <v>-0.550000000000001</v>
      </c>
      <c r="K708" s="0" t="str">
        <f aca="false">IF(OR(I708&gt;0, J708&gt;0), IF(I708 &gt; 0, "B", "S"), "NA")</f>
        <v>NA</v>
      </c>
      <c r="L708" s="26" t="n">
        <f aca="false">IF(OR(K707="B", K707 = "S"), IF(K707 = "B", E708 - B708, B708 - E708), 0)</f>
        <v>-0.0799999999999983</v>
      </c>
    </row>
    <row collapsed="false" customFormat="false" customHeight="false" hidden="false" ht="13.3" outlineLevel="0" r="709">
      <c r="A709" s="20" t="n">
        <v>37585</v>
      </c>
      <c r="B709" s="14" t="n">
        <v>16.03</v>
      </c>
      <c r="C709" s="15" t="n">
        <v>16.14</v>
      </c>
      <c r="D709" s="16" t="n">
        <v>15.71</v>
      </c>
      <c r="E709" s="17" t="n">
        <v>15.97</v>
      </c>
      <c r="F709" s="18" t="n">
        <v>7122400</v>
      </c>
      <c r="G709" s="13" t="n">
        <v>7.95</v>
      </c>
      <c r="I709" s="0" t="n">
        <f aca="false">D709 - C708</f>
        <v>-0.59</v>
      </c>
      <c r="J709" s="0" t="n">
        <f aca="false">D708 - C709</f>
        <v>-0.24</v>
      </c>
      <c r="K709" s="0" t="str">
        <f aca="false">IF(OR(I709&gt;0, J709&gt;0), IF(I709 &gt; 0, "B", "S"), "NA")</f>
        <v>NA</v>
      </c>
      <c r="L709" s="26" t="n">
        <f aca="false">IF(OR(K708="B", K708 = "S"), IF(K708 = "B", E709 - B709, B709 - E709), 0)</f>
        <v>0</v>
      </c>
    </row>
    <row collapsed="false" customFormat="false" customHeight="false" hidden="false" ht="13.3" outlineLevel="0" r="710">
      <c r="A710" s="20" t="n">
        <v>37586</v>
      </c>
      <c r="B710" s="14" t="n">
        <v>15.85</v>
      </c>
      <c r="C710" s="15" t="n">
        <v>15.9</v>
      </c>
      <c r="D710" s="16" t="n">
        <v>15.27</v>
      </c>
      <c r="E710" s="17" t="n">
        <v>15.41</v>
      </c>
      <c r="F710" s="18" t="n">
        <v>8580800</v>
      </c>
      <c r="G710" s="13" t="n">
        <v>7.67</v>
      </c>
      <c r="I710" s="0" t="n">
        <f aca="false">D710 - C709</f>
        <v>-0.870000000000001</v>
      </c>
      <c r="J710" s="0" t="n">
        <f aca="false">D709 - C710</f>
        <v>-0.19</v>
      </c>
      <c r="K710" s="0" t="str">
        <f aca="false">IF(OR(I710&gt;0, J710&gt;0), IF(I710 &gt; 0, "B", "S"), "NA")</f>
        <v>NA</v>
      </c>
      <c r="L710" s="26" t="n">
        <f aca="false">IF(OR(K709="B", K709 = "S"), IF(K709 = "B", E710 - B710, B710 - E710), 0)</f>
        <v>0</v>
      </c>
    </row>
    <row collapsed="false" customFormat="false" customHeight="false" hidden="false" ht="13.3" outlineLevel="0" r="711">
      <c r="A711" s="20" t="n">
        <v>37587</v>
      </c>
      <c r="B711" s="14" t="n">
        <v>15.6</v>
      </c>
      <c r="C711" s="15" t="n">
        <v>15.86</v>
      </c>
      <c r="D711" s="16" t="n">
        <v>15.45</v>
      </c>
      <c r="E711" s="17" t="n">
        <v>15.72</v>
      </c>
      <c r="F711" s="18" t="n">
        <v>10242800</v>
      </c>
      <c r="G711" s="13" t="n">
        <v>7.83</v>
      </c>
      <c r="I711" s="0" t="n">
        <f aca="false">D711 - C710</f>
        <v>-0.450000000000001</v>
      </c>
      <c r="J711" s="0" t="n">
        <f aca="false">D710 - C711</f>
        <v>-0.59</v>
      </c>
      <c r="K711" s="0" t="str">
        <f aca="false">IF(OR(I711&gt;0, J711&gt;0), IF(I711 &gt; 0, "B", "S"), "NA")</f>
        <v>NA</v>
      </c>
      <c r="L711" s="26" t="n">
        <f aca="false">IF(OR(K710="B", K710 = "S"), IF(K710 = "B", E711 - B711, B711 - E711), 0)</f>
        <v>0</v>
      </c>
    </row>
    <row collapsed="false" customFormat="false" customHeight="false" hidden="false" ht="13.3" outlineLevel="0" r="712">
      <c r="A712" s="20" t="n">
        <v>37589</v>
      </c>
      <c r="B712" s="14" t="n">
        <v>15.79</v>
      </c>
      <c r="C712" s="15" t="n">
        <v>15.88</v>
      </c>
      <c r="D712" s="16" t="n">
        <v>15.41</v>
      </c>
      <c r="E712" s="17" t="n">
        <v>15.5</v>
      </c>
      <c r="F712" s="18" t="n">
        <v>5122600</v>
      </c>
      <c r="G712" s="13" t="n">
        <v>7.72</v>
      </c>
      <c r="I712" s="0" t="n">
        <f aca="false">D712 - C711</f>
        <v>-0.449999999999999</v>
      </c>
      <c r="J712" s="0" t="n">
        <f aca="false">D711 - C712</f>
        <v>-0.430000000000002</v>
      </c>
      <c r="K712" s="0" t="str">
        <f aca="false">IF(OR(I712&gt;0, J712&gt;0), IF(I712 &gt; 0, "B", "S"), "NA")</f>
        <v>NA</v>
      </c>
      <c r="L712" s="26" t="n">
        <f aca="false">IF(OR(K711="B", K711 = "S"), IF(K711 = "B", E712 - B712, B712 - E712), 0)</f>
        <v>0</v>
      </c>
    </row>
    <row collapsed="false" customFormat="false" customHeight="false" hidden="false" ht="13.3" outlineLevel="0" r="713">
      <c r="A713" s="20" t="n">
        <v>37592</v>
      </c>
      <c r="B713" s="14" t="n">
        <v>15.9</v>
      </c>
      <c r="C713" s="15" t="n">
        <v>16.1</v>
      </c>
      <c r="D713" s="16" t="n">
        <v>15.01</v>
      </c>
      <c r="E713" s="17" t="n">
        <v>15.18</v>
      </c>
      <c r="F713" s="18" t="n">
        <v>14240800</v>
      </c>
      <c r="G713" s="13" t="n">
        <v>7.56</v>
      </c>
      <c r="I713" s="0" t="n">
        <f aca="false">D713 - C712</f>
        <v>-0.870000000000001</v>
      </c>
      <c r="J713" s="0" t="n">
        <f aca="false">D712 - C713</f>
        <v>-0.690000000000001</v>
      </c>
      <c r="K713" s="0" t="str">
        <f aca="false">IF(OR(I713&gt;0, J713&gt;0), IF(I713 &gt; 0, "B", "S"), "NA")</f>
        <v>NA</v>
      </c>
      <c r="L713" s="26" t="n">
        <f aca="false">IF(OR(K712="B", K712 = "S"), IF(K712 = "B", E713 - B713, B713 - E713), 0)</f>
        <v>0</v>
      </c>
    </row>
    <row collapsed="false" customFormat="false" customHeight="false" hidden="false" ht="13.3" outlineLevel="0" r="714">
      <c r="A714" s="20" t="n">
        <v>37593</v>
      </c>
      <c r="B714" s="14" t="n">
        <v>15.2</v>
      </c>
      <c r="C714" s="15" t="n">
        <v>15.34</v>
      </c>
      <c r="D714" s="16" t="n">
        <v>15.1</v>
      </c>
      <c r="E714" s="17" t="n">
        <v>15.16</v>
      </c>
      <c r="F714" s="18" t="n">
        <v>8138200</v>
      </c>
      <c r="G714" s="13" t="n">
        <v>7.55</v>
      </c>
      <c r="I714" s="0" t="n">
        <f aca="false">D714 - C713</f>
        <v>-1</v>
      </c>
      <c r="J714" s="0" t="n">
        <f aca="false">D713 - C714</f>
        <v>-0.33</v>
      </c>
      <c r="K714" s="0" t="str">
        <f aca="false">IF(OR(I714&gt;0, J714&gt;0), IF(I714 &gt; 0, "B", "S"), "NA")</f>
        <v>NA</v>
      </c>
      <c r="L714" s="26" t="n">
        <f aca="false">IF(OR(K713="B", K713 = "S"), IF(K713 = "B", E714 - B714, B714 - E714), 0)</f>
        <v>0</v>
      </c>
    </row>
    <row collapsed="false" customFormat="false" customHeight="false" hidden="false" ht="13.3" outlineLevel="0" r="715">
      <c r="A715" s="20" t="n">
        <v>37594</v>
      </c>
      <c r="B715" s="14" t="n">
        <v>15.18</v>
      </c>
      <c r="C715" s="15" t="n">
        <v>15.19</v>
      </c>
      <c r="D715" s="16" t="n">
        <v>14.5</v>
      </c>
      <c r="E715" s="17" t="n">
        <v>14.97</v>
      </c>
      <c r="F715" s="18" t="n">
        <v>11634200</v>
      </c>
      <c r="G715" s="13" t="n">
        <v>7.45</v>
      </c>
      <c r="I715" s="0" t="n">
        <f aca="false">D715 - C714</f>
        <v>-0.84</v>
      </c>
      <c r="J715" s="0" t="n">
        <f aca="false">D714 - C715</f>
        <v>-0.0899999999999999</v>
      </c>
      <c r="K715" s="0" t="str">
        <f aca="false">IF(OR(I715&gt;0, J715&gt;0), IF(I715 &gt; 0, "B", "S"), "NA")</f>
        <v>NA</v>
      </c>
      <c r="L715" s="26" t="n">
        <f aca="false">IF(OR(K714="B", K714 = "S"), IF(K714 = "B", E715 - B715, B715 - E715), 0)</f>
        <v>0</v>
      </c>
    </row>
    <row collapsed="false" customFormat="false" customHeight="false" hidden="false" ht="13.3" outlineLevel="0" r="716">
      <c r="A716" s="20" t="n">
        <v>37595</v>
      </c>
      <c r="B716" s="14" t="n">
        <v>15.03</v>
      </c>
      <c r="C716" s="15" t="n">
        <v>15.08</v>
      </c>
      <c r="D716" s="16" t="n">
        <v>14.53</v>
      </c>
      <c r="E716" s="17" t="n">
        <v>14.63</v>
      </c>
      <c r="F716" s="18" t="n">
        <v>8692800</v>
      </c>
      <c r="G716" s="13" t="n">
        <v>7.28</v>
      </c>
      <c r="I716" s="0" t="n">
        <f aca="false">D716 - C715</f>
        <v>-0.66</v>
      </c>
      <c r="J716" s="0" t="n">
        <f aca="false">D715 - C716</f>
        <v>-0.58</v>
      </c>
      <c r="K716" s="0" t="str">
        <f aca="false">IF(OR(I716&gt;0, J716&gt;0), IF(I716 &gt; 0, "B", "S"), "NA")</f>
        <v>NA</v>
      </c>
      <c r="L716" s="26" t="n">
        <f aca="false">IF(OR(K715="B", K715 = "S"), IF(K715 = "B", E716 - B716, B716 - E716), 0)</f>
        <v>0</v>
      </c>
    </row>
    <row collapsed="false" customFormat="false" customHeight="false" hidden="false" ht="13.3" outlineLevel="0" r="717">
      <c r="A717" s="20" t="n">
        <v>37596</v>
      </c>
      <c r="B717" s="14" t="n">
        <v>14.65</v>
      </c>
      <c r="C717" s="15" t="n">
        <v>15.19</v>
      </c>
      <c r="D717" s="16" t="n">
        <v>14.52</v>
      </c>
      <c r="E717" s="17" t="n">
        <v>14.95</v>
      </c>
      <c r="F717" s="18" t="n">
        <v>8762800</v>
      </c>
      <c r="G717" s="13" t="n">
        <v>7.44</v>
      </c>
      <c r="I717" s="0" t="n">
        <f aca="false">D717 - C716</f>
        <v>-0.560000000000001</v>
      </c>
      <c r="J717" s="0" t="n">
        <f aca="false">D716 - C717</f>
        <v>-0.66</v>
      </c>
      <c r="K717" s="0" t="str">
        <f aca="false">IF(OR(I717&gt;0, J717&gt;0), IF(I717 &gt; 0, "B", "S"), "NA")</f>
        <v>NA</v>
      </c>
      <c r="L717" s="26" t="n">
        <f aca="false">IF(OR(K716="B", K716 = "S"), IF(K716 = "B", E717 - B717, B717 - E717), 0)</f>
        <v>0</v>
      </c>
    </row>
    <row collapsed="false" customFormat="false" customHeight="false" hidden="false" ht="13.3" outlineLevel="0" r="718">
      <c r="A718" s="20" t="n">
        <v>37599</v>
      </c>
      <c r="B718" s="14" t="n">
        <v>14.94</v>
      </c>
      <c r="C718" s="15" t="n">
        <v>14.95</v>
      </c>
      <c r="D718" s="16" t="n">
        <v>14.67</v>
      </c>
      <c r="E718" s="17" t="n">
        <v>14.75</v>
      </c>
      <c r="F718" s="18" t="n">
        <v>8431600</v>
      </c>
      <c r="G718" s="13" t="n">
        <v>7.34</v>
      </c>
      <c r="I718" s="0" t="n">
        <f aca="false">D718 - C717</f>
        <v>-0.52</v>
      </c>
      <c r="J718" s="0" t="n">
        <f aca="false">D717 - C718</f>
        <v>-0.43</v>
      </c>
      <c r="K718" s="0" t="str">
        <f aca="false">IF(OR(I718&gt;0, J718&gt;0), IF(I718 &gt; 0, "B", "S"), "NA")</f>
        <v>NA</v>
      </c>
      <c r="L718" s="26" t="n">
        <f aca="false">IF(OR(K717="B", K717 = "S"), IF(K717 = "B", E718 - B718, B718 - E718), 0)</f>
        <v>0</v>
      </c>
    </row>
    <row collapsed="false" customFormat="false" customHeight="false" hidden="false" ht="13.3" outlineLevel="0" r="719">
      <c r="A719" s="20" t="n">
        <v>37600</v>
      </c>
      <c r="B719" s="14" t="n">
        <v>14.75</v>
      </c>
      <c r="C719" s="15" t="n">
        <v>15.45</v>
      </c>
      <c r="D719" s="16" t="n">
        <v>14.73</v>
      </c>
      <c r="E719" s="17" t="n">
        <v>15.28</v>
      </c>
      <c r="F719" s="18" t="n">
        <v>11021800</v>
      </c>
      <c r="G719" s="13" t="n">
        <v>7.61</v>
      </c>
      <c r="I719" s="0" t="n">
        <f aca="false">D719 - C718</f>
        <v>-0.219999999999999</v>
      </c>
      <c r="J719" s="0" t="n">
        <f aca="false">D718 - C719</f>
        <v>-0.779999999999999</v>
      </c>
      <c r="K719" s="0" t="str">
        <f aca="false">IF(OR(I719&gt;0, J719&gt;0), IF(I719 &gt; 0, "B", "S"), "NA")</f>
        <v>NA</v>
      </c>
      <c r="L719" s="26" t="n">
        <f aca="false">IF(OR(K718="B", K718 = "S"), IF(K718 = "B", E719 - B719, B719 - E719), 0)</f>
        <v>0</v>
      </c>
    </row>
    <row collapsed="false" customFormat="false" customHeight="false" hidden="false" ht="13.3" outlineLevel="0" r="720">
      <c r="A720" s="20" t="n">
        <v>37601</v>
      </c>
      <c r="B720" s="14" t="n">
        <v>15.3</v>
      </c>
      <c r="C720" s="15" t="n">
        <v>15.49</v>
      </c>
      <c r="D720" s="16" t="n">
        <v>15.08</v>
      </c>
      <c r="E720" s="17" t="n">
        <v>15.49</v>
      </c>
      <c r="F720" s="18" t="n">
        <v>9053600</v>
      </c>
      <c r="G720" s="13" t="n">
        <v>7.71</v>
      </c>
      <c r="I720" s="0" t="n">
        <f aca="false">D720 - C719</f>
        <v>-0.369999999999999</v>
      </c>
      <c r="J720" s="0" t="n">
        <f aca="false">D719 - C720</f>
        <v>-0.76</v>
      </c>
      <c r="K720" s="0" t="str">
        <f aca="false">IF(OR(I720&gt;0, J720&gt;0), IF(I720 &gt; 0, "B", "S"), "NA")</f>
        <v>NA</v>
      </c>
      <c r="L720" s="26" t="n">
        <f aca="false">IF(OR(K719="B", K719 = "S"), IF(K719 = "B", E720 - B720, B720 - E720), 0)</f>
        <v>0</v>
      </c>
    </row>
    <row collapsed="false" customFormat="false" customHeight="false" hidden="false" ht="13.3" outlineLevel="0" r="721">
      <c r="A721" s="20" t="n">
        <v>37602</v>
      </c>
      <c r="B721" s="14" t="n">
        <v>15.51</v>
      </c>
      <c r="C721" s="15" t="n">
        <v>15.55</v>
      </c>
      <c r="D721" s="16" t="n">
        <v>15.01</v>
      </c>
      <c r="E721" s="17" t="n">
        <v>15.19</v>
      </c>
      <c r="F721" s="18" t="n">
        <v>5333600</v>
      </c>
      <c r="G721" s="13" t="n">
        <v>7.56</v>
      </c>
      <c r="I721" s="0" t="n">
        <f aca="false">D721 - C720</f>
        <v>-0.48</v>
      </c>
      <c r="J721" s="0" t="n">
        <f aca="false">D720 - C721</f>
        <v>-0.470000000000001</v>
      </c>
      <c r="K721" s="0" t="str">
        <f aca="false">IF(OR(I721&gt;0, J721&gt;0), IF(I721 &gt; 0, "B", "S"), "NA")</f>
        <v>NA</v>
      </c>
      <c r="L721" s="26" t="n">
        <f aca="false">IF(OR(K720="B", K720 = "S"), IF(K720 = "B", E721 - B721, B721 - E721), 0)</f>
        <v>0</v>
      </c>
    </row>
    <row collapsed="false" customFormat="false" customHeight="false" hidden="false" ht="13.3" outlineLevel="0" r="722">
      <c r="A722" s="20" t="n">
        <v>37603</v>
      </c>
      <c r="B722" s="14" t="n">
        <v>15.14</v>
      </c>
      <c r="C722" s="15" t="n">
        <v>15.15</v>
      </c>
      <c r="D722" s="16" t="n">
        <v>14.65</v>
      </c>
      <c r="E722" s="17" t="n">
        <v>14.79</v>
      </c>
      <c r="F722" s="18" t="n">
        <v>5885000</v>
      </c>
      <c r="G722" s="13" t="n">
        <v>7.36</v>
      </c>
      <c r="I722" s="0" t="n">
        <f aca="false">D722 - C721</f>
        <v>-0.9</v>
      </c>
      <c r="J722" s="0" t="n">
        <f aca="false">D721 - C722</f>
        <v>-0.140000000000001</v>
      </c>
      <c r="K722" s="0" t="str">
        <f aca="false">IF(OR(I722&gt;0, J722&gt;0), IF(I722 &gt; 0, "B", "S"), "NA")</f>
        <v>NA</v>
      </c>
      <c r="L722" s="26" t="n">
        <f aca="false">IF(OR(K721="B", K721 = "S"), IF(K721 = "B", E722 - B722, B722 - E722), 0)</f>
        <v>0</v>
      </c>
    </row>
    <row collapsed="false" customFormat="false" customHeight="false" hidden="false" ht="13.3" outlineLevel="0" r="723">
      <c r="A723" s="20" t="n">
        <v>37606</v>
      </c>
      <c r="B723" s="14" t="n">
        <v>14.81</v>
      </c>
      <c r="C723" s="15" t="n">
        <v>15.1</v>
      </c>
      <c r="D723" s="16" t="n">
        <v>14.61</v>
      </c>
      <c r="E723" s="17" t="n">
        <v>14.85</v>
      </c>
      <c r="F723" s="18" t="n">
        <v>8986600</v>
      </c>
      <c r="G723" s="13" t="n">
        <v>7.39</v>
      </c>
      <c r="I723" s="0" t="n">
        <f aca="false">D723 - C722</f>
        <v>-0.540000000000001</v>
      </c>
      <c r="J723" s="0" t="n">
        <f aca="false">D722 - C723</f>
        <v>-0.449999999999999</v>
      </c>
      <c r="K723" s="0" t="str">
        <f aca="false">IF(OR(I723&gt;0, J723&gt;0), IF(I723 &gt; 0, "B", "S"), "NA")</f>
        <v>NA</v>
      </c>
      <c r="L723" s="26" t="n">
        <f aca="false">IF(OR(K722="B", K722 = "S"), IF(K722 = "B", E723 - B723, B723 - E723), 0)</f>
        <v>0</v>
      </c>
    </row>
    <row collapsed="false" customFormat="false" customHeight="false" hidden="false" ht="13.3" outlineLevel="0" r="724">
      <c r="A724" s="20" t="n">
        <v>37607</v>
      </c>
      <c r="B724" s="14" t="n">
        <v>14.85</v>
      </c>
      <c r="C724" s="15" t="n">
        <v>15.19</v>
      </c>
      <c r="D724" s="16" t="n">
        <v>14.66</v>
      </c>
      <c r="E724" s="17" t="n">
        <v>15.08</v>
      </c>
      <c r="F724" s="18" t="n">
        <v>7952200</v>
      </c>
      <c r="G724" s="13" t="n">
        <v>7.51</v>
      </c>
      <c r="I724" s="0" t="n">
        <f aca="false">D724 - C723</f>
        <v>-0.44</v>
      </c>
      <c r="J724" s="0" t="n">
        <f aca="false">D723 - C724</f>
        <v>-0.58</v>
      </c>
      <c r="K724" s="0" t="str">
        <f aca="false">IF(OR(I724&gt;0, J724&gt;0), IF(I724 &gt; 0, "B", "S"), "NA")</f>
        <v>NA</v>
      </c>
      <c r="L724" s="26" t="n">
        <f aca="false">IF(OR(K723="B", K723 = "S"), IF(K723 = "B", E724 - B724, B724 - E724), 0)</f>
        <v>0</v>
      </c>
    </row>
    <row collapsed="false" customFormat="false" customHeight="false" hidden="false" ht="13.3" outlineLevel="0" r="725">
      <c r="A725" s="20" t="n">
        <v>37608</v>
      </c>
      <c r="B725" s="14" t="n">
        <v>14.8</v>
      </c>
      <c r="C725" s="15" t="n">
        <v>14.86</v>
      </c>
      <c r="D725" s="16" t="n">
        <v>14.5</v>
      </c>
      <c r="E725" s="17" t="n">
        <v>14.57</v>
      </c>
      <c r="F725" s="18" t="n">
        <v>5382200</v>
      </c>
      <c r="G725" s="13" t="n">
        <v>7.25</v>
      </c>
      <c r="I725" s="0" t="n">
        <f aca="false">D725 - C724</f>
        <v>-0.69</v>
      </c>
      <c r="J725" s="0" t="n">
        <f aca="false">D724 - C725</f>
        <v>-0.199999999999999</v>
      </c>
      <c r="K725" s="0" t="str">
        <f aca="false">IF(OR(I725&gt;0, J725&gt;0), IF(I725 &gt; 0, "B", "S"), "NA")</f>
        <v>NA</v>
      </c>
      <c r="L725" s="26" t="n">
        <f aca="false">IF(OR(K724="B", K724 = "S"), IF(K724 = "B", E725 - B725, B725 - E725), 0)</f>
        <v>0</v>
      </c>
    </row>
    <row collapsed="false" customFormat="false" customHeight="false" hidden="false" ht="13.3" outlineLevel="0" r="726">
      <c r="A726" s="20" t="n">
        <v>37609</v>
      </c>
      <c r="B726" s="14" t="n">
        <v>14.53</v>
      </c>
      <c r="C726" s="15" t="n">
        <v>14.92</v>
      </c>
      <c r="D726" s="16" t="n">
        <v>14.1</v>
      </c>
      <c r="E726" s="17" t="n">
        <v>14.2</v>
      </c>
      <c r="F726" s="18" t="n">
        <v>12411400</v>
      </c>
      <c r="G726" s="13" t="n">
        <v>7.07</v>
      </c>
      <c r="I726" s="0" t="n">
        <f aca="false">D726 - C725</f>
        <v>-0.76</v>
      </c>
      <c r="J726" s="0" t="n">
        <f aca="false">D725 - C726</f>
        <v>-0.42</v>
      </c>
      <c r="K726" s="0" t="str">
        <f aca="false">IF(OR(I726&gt;0, J726&gt;0), IF(I726 &gt; 0, "B", "S"), "NA")</f>
        <v>NA</v>
      </c>
      <c r="L726" s="26" t="n">
        <f aca="false">IF(OR(K725="B", K725 = "S"), IF(K725 = "B", E726 - B726, B726 - E726), 0)</f>
        <v>0</v>
      </c>
    </row>
    <row collapsed="false" customFormat="false" customHeight="false" hidden="false" ht="13.3" outlineLevel="0" r="727">
      <c r="A727" s="20" t="n">
        <v>37610</v>
      </c>
      <c r="B727" s="14" t="n">
        <v>14.29</v>
      </c>
      <c r="C727" s="15" t="n">
        <v>14.56</v>
      </c>
      <c r="D727" s="16" t="n">
        <v>13.78</v>
      </c>
      <c r="E727" s="17" t="n">
        <v>14.14</v>
      </c>
      <c r="F727" s="18" t="n">
        <v>11360600</v>
      </c>
      <c r="G727" s="13" t="n">
        <v>7.04</v>
      </c>
      <c r="I727" s="0" t="n">
        <f aca="false">D727 - C726</f>
        <v>-1.14</v>
      </c>
      <c r="J727" s="0" t="n">
        <f aca="false">D726 - C727</f>
        <v>-0.460000000000001</v>
      </c>
      <c r="K727" s="0" t="str">
        <f aca="false">IF(OR(I727&gt;0, J727&gt;0), IF(I727 &gt; 0, "B", "S"), "NA")</f>
        <v>NA</v>
      </c>
      <c r="L727" s="26" t="n">
        <f aca="false">IF(OR(K726="B", K726 = "S"), IF(K726 = "B", E727 - B727, B727 - E727), 0)</f>
        <v>0</v>
      </c>
    </row>
    <row collapsed="false" customFormat="false" customHeight="false" hidden="false" ht="13.3" outlineLevel="0" r="728">
      <c r="A728" s="20" t="n">
        <v>37613</v>
      </c>
      <c r="B728" s="14" t="n">
        <v>14.16</v>
      </c>
      <c r="C728" s="15" t="n">
        <v>14.55</v>
      </c>
      <c r="D728" s="16" t="n">
        <v>14.12</v>
      </c>
      <c r="E728" s="17" t="n">
        <v>14.49</v>
      </c>
      <c r="F728" s="18" t="n">
        <v>4493800</v>
      </c>
      <c r="G728" s="13" t="n">
        <v>7.21</v>
      </c>
      <c r="I728" s="0" t="n">
        <f aca="false">D728 - C727</f>
        <v>-0.440000000000001</v>
      </c>
      <c r="J728" s="0" t="n">
        <f aca="false">D727 - C728</f>
        <v>-0.770000000000001</v>
      </c>
      <c r="K728" s="0" t="str">
        <f aca="false">IF(OR(I728&gt;0, J728&gt;0), IF(I728 &gt; 0, "B", "S"), "NA")</f>
        <v>NA</v>
      </c>
      <c r="L728" s="26" t="n">
        <f aca="false">IF(OR(K727="B", K727 = "S"), IF(K727 = "B", E728 - B728, B728 - E728), 0)</f>
        <v>0</v>
      </c>
    </row>
    <row collapsed="false" customFormat="false" customHeight="false" hidden="false" ht="13.3" outlineLevel="0" r="729">
      <c r="A729" s="20" t="n">
        <v>37614</v>
      </c>
      <c r="B729" s="14" t="n">
        <v>14.44</v>
      </c>
      <c r="C729" s="15" t="n">
        <v>14.47</v>
      </c>
      <c r="D729" s="16" t="n">
        <v>14.3</v>
      </c>
      <c r="E729" s="17" t="n">
        <v>14.36</v>
      </c>
      <c r="F729" s="18" t="n">
        <v>1405000</v>
      </c>
      <c r="G729" s="13" t="n">
        <v>7.15</v>
      </c>
      <c r="I729" s="0" t="n">
        <f aca="false">D729 - C728</f>
        <v>-0.25</v>
      </c>
      <c r="J729" s="0" t="n">
        <f aca="false">D728 - C729</f>
        <v>-0.350000000000001</v>
      </c>
      <c r="K729" s="0" t="str">
        <f aca="false">IF(OR(I729&gt;0, J729&gt;0), IF(I729 &gt; 0, "B", "S"), "NA")</f>
        <v>NA</v>
      </c>
      <c r="L729" s="26" t="n">
        <f aca="false">IF(OR(K728="B", K728 = "S"), IF(K728 = "B", E729 - B729, B729 - E729), 0)</f>
        <v>0</v>
      </c>
    </row>
    <row collapsed="false" customFormat="false" customHeight="false" hidden="false" ht="13.3" outlineLevel="0" r="730">
      <c r="A730" s="20" t="n">
        <v>37616</v>
      </c>
      <c r="B730" s="14" t="n">
        <v>14.42</v>
      </c>
      <c r="C730" s="15" t="n">
        <v>14.81</v>
      </c>
      <c r="D730" s="16" t="n">
        <v>14.28</v>
      </c>
      <c r="E730" s="17" t="n">
        <v>14.4</v>
      </c>
      <c r="F730" s="18" t="n">
        <v>3050800</v>
      </c>
      <c r="G730" s="13" t="n">
        <v>7.17</v>
      </c>
      <c r="I730" s="0" t="n">
        <f aca="false">D730 - C729</f>
        <v>-0.190000000000001</v>
      </c>
      <c r="J730" s="0" t="n">
        <f aca="false">D729 - C730</f>
        <v>-0.51</v>
      </c>
      <c r="K730" s="0" t="str">
        <f aca="false">IF(OR(I730&gt;0, J730&gt;0), IF(I730 &gt; 0, "B", "S"), "NA")</f>
        <v>NA</v>
      </c>
      <c r="L730" s="26" t="n">
        <f aca="false">IF(OR(K729="B", K729 = "S"), IF(K729 = "B", E730 - B730, B730 - E730), 0)</f>
        <v>0</v>
      </c>
    </row>
    <row collapsed="false" customFormat="false" customHeight="false" hidden="false" ht="13.3" outlineLevel="0" r="731">
      <c r="A731" s="20" t="n">
        <v>37617</v>
      </c>
      <c r="B731" s="14" t="n">
        <v>14.31</v>
      </c>
      <c r="C731" s="15" t="n">
        <v>14.38</v>
      </c>
      <c r="D731" s="16" t="n">
        <v>14.01</v>
      </c>
      <c r="E731" s="17" t="n">
        <v>14.06</v>
      </c>
      <c r="F731" s="18" t="n">
        <v>2858400</v>
      </c>
      <c r="G731" s="13" t="n">
        <v>7</v>
      </c>
      <c r="I731" s="0" t="n">
        <f aca="false">D731 - C730</f>
        <v>-0.800000000000001</v>
      </c>
      <c r="J731" s="0" t="n">
        <f aca="false">D730 - C731</f>
        <v>-0.100000000000001</v>
      </c>
      <c r="K731" s="0" t="str">
        <f aca="false">IF(OR(I731&gt;0, J731&gt;0), IF(I731 &gt; 0, "B", "S"), "NA")</f>
        <v>NA</v>
      </c>
      <c r="L731" s="26" t="n">
        <f aca="false">IF(OR(K730="B", K730 = "S"), IF(K730 = "B", E731 - B731, B731 - E731), 0)</f>
        <v>0</v>
      </c>
    </row>
    <row collapsed="false" customFormat="false" customHeight="false" hidden="false" ht="13.3" outlineLevel="0" r="732">
      <c r="A732" s="20" t="n">
        <v>37620</v>
      </c>
      <c r="B732" s="14" t="n">
        <v>14.08</v>
      </c>
      <c r="C732" s="15" t="n">
        <v>14.15</v>
      </c>
      <c r="D732" s="16" t="n">
        <v>13.84</v>
      </c>
      <c r="E732" s="17" t="n">
        <v>14.07</v>
      </c>
      <c r="F732" s="18" t="n">
        <v>5537200</v>
      </c>
      <c r="G732" s="13" t="n">
        <v>7</v>
      </c>
      <c r="I732" s="0" t="n">
        <f aca="false">D732 - C731</f>
        <v>-0.540000000000001</v>
      </c>
      <c r="J732" s="0" t="n">
        <f aca="false">D731 - C732</f>
        <v>-0.140000000000001</v>
      </c>
      <c r="K732" s="0" t="str">
        <f aca="false">IF(OR(I732&gt;0, J732&gt;0), IF(I732 &gt; 0, "B", "S"), "NA")</f>
        <v>NA</v>
      </c>
      <c r="L732" s="26" t="n">
        <f aca="false">IF(OR(K731="B", K731 = "S"), IF(K731 = "B", E732 - B732, B732 - E732), 0)</f>
        <v>0</v>
      </c>
    </row>
    <row collapsed="false" customFormat="false" customHeight="false" hidden="false" ht="13.3" outlineLevel="0" r="733">
      <c r="A733" s="20" t="n">
        <v>37621</v>
      </c>
      <c r="B733" s="14" t="n">
        <v>14</v>
      </c>
      <c r="C733" s="15" t="n">
        <v>14.36</v>
      </c>
      <c r="D733" s="16" t="n">
        <v>13.95</v>
      </c>
      <c r="E733" s="17" t="n">
        <v>14.33</v>
      </c>
      <c r="F733" s="18" t="n">
        <v>7168800</v>
      </c>
      <c r="G733" s="13" t="n">
        <v>7.13</v>
      </c>
      <c r="I733" s="0" t="n">
        <f aca="false">D733 - C732</f>
        <v>-0.200000000000001</v>
      </c>
      <c r="J733" s="0" t="n">
        <f aca="false">D732 - C733</f>
        <v>-0.52</v>
      </c>
      <c r="K733" s="0" t="str">
        <f aca="false">IF(OR(I733&gt;0, J733&gt;0), IF(I733 &gt; 0, "B", "S"), "NA")</f>
        <v>NA</v>
      </c>
      <c r="L733" s="26" t="n">
        <f aca="false">IF(OR(K732="B", K732 = "S"), IF(K732 = "B", E733 - B733, B733 - E733), 0)</f>
        <v>0</v>
      </c>
    </row>
    <row collapsed="false" customFormat="false" customHeight="false" hidden="false" ht="13.3" outlineLevel="0" r="734">
      <c r="A734" s="20" t="n">
        <v>37623</v>
      </c>
      <c r="B734" s="14" t="n">
        <v>14.36</v>
      </c>
      <c r="C734" s="15" t="n">
        <v>14.92</v>
      </c>
      <c r="D734" s="16" t="n">
        <v>14.35</v>
      </c>
      <c r="E734" s="17" t="n">
        <v>14.8</v>
      </c>
      <c r="F734" s="18" t="n">
        <v>6479600</v>
      </c>
      <c r="G734" s="13" t="n">
        <v>7.37</v>
      </c>
      <c r="I734" s="0" t="n">
        <f aca="false">D734 - C733</f>
        <v>-0.00999999999999979</v>
      </c>
      <c r="J734" s="0" t="n">
        <f aca="false">D733 - C734</f>
        <v>-0.970000000000001</v>
      </c>
      <c r="K734" s="0" t="str">
        <f aca="false">IF(OR(I734&gt;0, J734&gt;0), IF(I734 &gt; 0, "B", "S"), "NA")</f>
        <v>NA</v>
      </c>
      <c r="L734" s="26" t="n">
        <f aca="false">IF(OR(K733="B", K733 = "S"), IF(K733 = "B", E734 - B734, B734 - E734), 0)</f>
        <v>0</v>
      </c>
    </row>
    <row collapsed="false" customFormat="false" customHeight="false" hidden="false" ht="13.3" outlineLevel="0" r="735">
      <c r="A735" s="20" t="n">
        <v>37624</v>
      </c>
      <c r="B735" s="14" t="n">
        <v>14.8</v>
      </c>
      <c r="C735" s="15" t="n">
        <v>14.93</v>
      </c>
      <c r="D735" s="16" t="n">
        <v>14.59</v>
      </c>
      <c r="E735" s="17" t="n">
        <v>14.9</v>
      </c>
      <c r="F735" s="18" t="n">
        <v>5266200</v>
      </c>
      <c r="G735" s="13" t="n">
        <v>7.42</v>
      </c>
      <c r="I735" s="0" t="n">
        <f aca="false">D735 - C734</f>
        <v>-0.33</v>
      </c>
      <c r="J735" s="0" t="n">
        <f aca="false">D734 - C735</f>
        <v>-0.58</v>
      </c>
      <c r="K735" s="0" t="str">
        <f aca="false">IF(OR(I735&gt;0, J735&gt;0), IF(I735 &gt; 0, "B", "S"), "NA")</f>
        <v>NA</v>
      </c>
      <c r="L735" s="26" t="n">
        <f aca="false">IF(OR(K734="B", K734 = "S"), IF(K734 = "B", E735 - B735, B735 - E735), 0)</f>
        <v>0</v>
      </c>
    </row>
    <row collapsed="false" customFormat="false" customHeight="false" hidden="false" ht="13.3" outlineLevel="0" r="736">
      <c r="A736" s="20" t="n">
        <v>37627</v>
      </c>
      <c r="B736" s="14" t="n">
        <v>15.03</v>
      </c>
      <c r="C736" s="15" t="n">
        <v>15.38</v>
      </c>
      <c r="D736" s="16" t="n">
        <v>14.88</v>
      </c>
      <c r="E736" s="17" t="n">
        <v>14.9</v>
      </c>
      <c r="F736" s="18" t="n">
        <v>13947600</v>
      </c>
      <c r="G736" s="13" t="n">
        <v>7.42</v>
      </c>
      <c r="I736" s="0" t="n">
        <f aca="false">D736 - C735</f>
        <v>-0.0499999999999989</v>
      </c>
      <c r="J736" s="0" t="n">
        <f aca="false">D735 - C736</f>
        <v>-0.790000000000001</v>
      </c>
      <c r="K736" s="0" t="str">
        <f aca="false">IF(OR(I736&gt;0, J736&gt;0), IF(I736 &gt; 0, "B", "S"), "NA")</f>
        <v>NA</v>
      </c>
      <c r="L736" s="26" t="n">
        <f aca="false">IF(OR(K735="B", K735 = "S"), IF(K735 = "B", E736 - B736, B736 - E736), 0)</f>
        <v>0</v>
      </c>
    </row>
    <row collapsed="false" customFormat="false" customHeight="false" hidden="false" ht="13.3" outlineLevel="0" r="737">
      <c r="A737" s="20" t="n">
        <v>37628</v>
      </c>
      <c r="B737" s="14" t="n">
        <v>14.79</v>
      </c>
      <c r="C737" s="15" t="n">
        <v>15</v>
      </c>
      <c r="D737" s="16" t="n">
        <v>14.47</v>
      </c>
      <c r="E737" s="17" t="n">
        <v>14.85</v>
      </c>
      <c r="F737" s="18" t="n">
        <v>12226600</v>
      </c>
      <c r="G737" s="13" t="n">
        <v>7.39</v>
      </c>
      <c r="I737" s="0" t="n">
        <f aca="false">D737 - C736</f>
        <v>-0.91</v>
      </c>
      <c r="J737" s="0" t="n">
        <f aca="false">D736 - C737</f>
        <v>-0.119999999999999</v>
      </c>
      <c r="K737" s="0" t="str">
        <f aca="false">IF(OR(I737&gt;0, J737&gt;0), IF(I737 &gt; 0, "B", "S"), "NA")</f>
        <v>NA</v>
      </c>
      <c r="L737" s="26" t="n">
        <f aca="false">IF(OR(K736="B", K736 = "S"), IF(K736 = "B", E737 - B737, B737 - E737), 0)</f>
        <v>0</v>
      </c>
    </row>
    <row collapsed="false" customFormat="false" customHeight="false" hidden="false" ht="13.3" outlineLevel="0" r="738">
      <c r="A738" s="20" t="n">
        <v>37629</v>
      </c>
      <c r="B738" s="14" t="n">
        <v>14.58</v>
      </c>
      <c r="C738" s="15" t="n">
        <v>14.71</v>
      </c>
      <c r="D738" s="16" t="n">
        <v>14.44</v>
      </c>
      <c r="E738" s="17" t="n">
        <v>14.55</v>
      </c>
      <c r="F738" s="18" t="n">
        <v>8201600</v>
      </c>
      <c r="G738" s="13" t="n">
        <v>7.24</v>
      </c>
      <c r="I738" s="0" t="n">
        <f aca="false">D738 - C737</f>
        <v>-0.560000000000001</v>
      </c>
      <c r="J738" s="0" t="n">
        <f aca="false">D737 - C738</f>
        <v>-0.24</v>
      </c>
      <c r="K738" s="0" t="str">
        <f aca="false">IF(OR(I738&gt;0, J738&gt;0), IF(I738 &gt; 0, "B", "S"), "NA")</f>
        <v>NA</v>
      </c>
      <c r="L738" s="26" t="n">
        <f aca="false">IF(OR(K737="B", K737 = "S"), IF(K737 = "B", E738 - B738, B738 - E738), 0)</f>
        <v>0</v>
      </c>
    </row>
    <row collapsed="false" customFormat="false" customHeight="false" hidden="false" ht="13.3" outlineLevel="0" r="739">
      <c r="A739" s="20" t="n">
        <v>37630</v>
      </c>
      <c r="B739" s="14" t="n">
        <v>14.62</v>
      </c>
      <c r="C739" s="15" t="n">
        <v>14.92</v>
      </c>
      <c r="D739" s="16" t="n">
        <v>14.5</v>
      </c>
      <c r="E739" s="17" t="n">
        <v>14.68</v>
      </c>
      <c r="F739" s="18" t="n">
        <v>7687600</v>
      </c>
      <c r="G739" s="13" t="n">
        <v>7.31</v>
      </c>
      <c r="I739" s="0" t="n">
        <f aca="false">D739 - C738</f>
        <v>-0.210000000000001</v>
      </c>
      <c r="J739" s="0" t="n">
        <f aca="false">D738 - C739</f>
        <v>-0.48</v>
      </c>
      <c r="K739" s="0" t="str">
        <f aca="false">IF(OR(I739&gt;0, J739&gt;0), IF(I739 &gt; 0, "B", "S"), "NA")</f>
        <v>NA</v>
      </c>
      <c r="L739" s="26" t="n">
        <f aca="false">IF(OR(K738="B", K738 = "S"), IF(K738 = "B", E739 - B739, B739 - E739), 0)</f>
        <v>0</v>
      </c>
    </row>
    <row collapsed="false" customFormat="false" customHeight="false" hidden="false" ht="13.3" outlineLevel="0" r="740">
      <c r="A740" s="20" t="n">
        <v>37631</v>
      </c>
      <c r="B740" s="14" t="n">
        <v>14.58</v>
      </c>
      <c r="C740" s="15" t="n">
        <v>14.82</v>
      </c>
      <c r="D740" s="16" t="n">
        <v>14.49</v>
      </c>
      <c r="E740" s="17" t="n">
        <v>14.72</v>
      </c>
      <c r="F740" s="18" t="n">
        <v>6253600</v>
      </c>
      <c r="G740" s="13" t="n">
        <v>7.33</v>
      </c>
      <c r="I740" s="0" t="n">
        <f aca="false">D740 - C739</f>
        <v>-0.43</v>
      </c>
      <c r="J740" s="0" t="n">
        <f aca="false">D739 - C740</f>
        <v>-0.32</v>
      </c>
      <c r="K740" s="0" t="str">
        <f aca="false">IF(OR(I740&gt;0, J740&gt;0), IF(I740 &gt; 0, "B", "S"), "NA")</f>
        <v>NA</v>
      </c>
      <c r="L740" s="26" t="n">
        <f aca="false">IF(OR(K739="B", K739 = "S"), IF(K739 = "B", E740 - B740, B740 - E740), 0)</f>
        <v>0</v>
      </c>
    </row>
    <row collapsed="false" customFormat="false" customHeight="false" hidden="false" ht="13.3" outlineLevel="0" r="741">
      <c r="A741" s="20" t="n">
        <v>37634</v>
      </c>
      <c r="B741" s="14" t="n">
        <v>14.9</v>
      </c>
      <c r="C741" s="15" t="n">
        <v>14.9</v>
      </c>
      <c r="D741" s="16" t="n">
        <v>14.36</v>
      </c>
      <c r="E741" s="17" t="n">
        <v>14.63</v>
      </c>
      <c r="F741" s="18" t="n">
        <v>6390800</v>
      </c>
      <c r="G741" s="13" t="n">
        <v>7.28</v>
      </c>
      <c r="I741" s="0" t="n">
        <f aca="false">D741 - C740</f>
        <v>-0.460000000000001</v>
      </c>
      <c r="J741" s="0" t="n">
        <f aca="false">D740 - C741</f>
        <v>-0.41</v>
      </c>
      <c r="K741" s="0" t="str">
        <f aca="false">IF(OR(I741&gt;0, J741&gt;0), IF(I741 &gt; 0, "B", "S"), "NA")</f>
        <v>NA</v>
      </c>
      <c r="L741" s="26" t="n">
        <f aca="false">IF(OR(K740="B", K740 = "S"), IF(K740 = "B", E741 - B741, B741 - E741), 0)</f>
        <v>0</v>
      </c>
    </row>
    <row collapsed="false" customFormat="false" customHeight="false" hidden="false" ht="13.3" outlineLevel="0" r="742">
      <c r="A742" s="20" t="n">
        <v>37635</v>
      </c>
      <c r="B742" s="14" t="n">
        <v>14.69</v>
      </c>
      <c r="C742" s="15" t="n">
        <v>14.82</v>
      </c>
      <c r="D742" s="16" t="n">
        <v>14.49</v>
      </c>
      <c r="E742" s="17" t="n">
        <v>14.61</v>
      </c>
      <c r="F742" s="18" t="n">
        <v>6673600</v>
      </c>
      <c r="G742" s="13" t="n">
        <v>7.27</v>
      </c>
      <c r="I742" s="0" t="n">
        <f aca="false">D742 - C741</f>
        <v>-0.41</v>
      </c>
      <c r="J742" s="0" t="n">
        <f aca="false">D741 - C742</f>
        <v>-0.460000000000001</v>
      </c>
      <c r="K742" s="0" t="str">
        <f aca="false">IF(OR(I742&gt;0, J742&gt;0), IF(I742 &gt; 0, "B", "S"), "NA")</f>
        <v>NA</v>
      </c>
      <c r="L742" s="26" t="n">
        <f aca="false">IF(OR(K741="B", K741 = "S"), IF(K741 = "B", E742 - B742, B742 - E742), 0)</f>
        <v>0</v>
      </c>
    </row>
    <row collapsed="false" customFormat="false" customHeight="false" hidden="false" ht="13.3" outlineLevel="0" r="743">
      <c r="A743" s="20" t="n">
        <v>37636</v>
      </c>
      <c r="B743" s="14" t="n">
        <v>14.59</v>
      </c>
      <c r="C743" s="15" t="n">
        <v>14.7</v>
      </c>
      <c r="D743" s="16" t="n">
        <v>14.26</v>
      </c>
      <c r="E743" s="17" t="n">
        <v>14.43</v>
      </c>
      <c r="F743" s="18" t="n">
        <v>13254600</v>
      </c>
      <c r="G743" s="13" t="n">
        <v>7.18</v>
      </c>
      <c r="I743" s="0" t="n">
        <f aca="false">D743 - C742</f>
        <v>-0.560000000000001</v>
      </c>
      <c r="J743" s="0" t="n">
        <f aca="false">D742 - C743</f>
        <v>-0.209999999999999</v>
      </c>
      <c r="K743" s="0" t="str">
        <f aca="false">IF(OR(I743&gt;0, J743&gt;0), IF(I743 &gt; 0, "B", "S"), "NA")</f>
        <v>NA</v>
      </c>
      <c r="L743" s="26" t="n">
        <f aca="false">IF(OR(K742="B", K742 = "S"), IF(K742 = "B", E743 - B743, B743 - E743), 0)</f>
        <v>0</v>
      </c>
    </row>
    <row collapsed="false" customFormat="false" customHeight="false" hidden="false" ht="13.3" outlineLevel="0" r="744">
      <c r="A744" s="20" t="n">
        <v>37637</v>
      </c>
      <c r="B744" s="14" t="n">
        <v>14.21</v>
      </c>
      <c r="C744" s="15" t="n">
        <v>14.76</v>
      </c>
      <c r="D744" s="16" t="n">
        <v>14.21</v>
      </c>
      <c r="E744" s="17" t="n">
        <v>14.62</v>
      </c>
      <c r="F744" s="18" t="n">
        <v>19966800</v>
      </c>
      <c r="G744" s="13" t="n">
        <v>7.28</v>
      </c>
      <c r="I744" s="0" t="n">
        <f aca="false">D744 - C743</f>
        <v>-0.489999999999998</v>
      </c>
      <c r="J744" s="0" t="n">
        <f aca="false">D743 - C744</f>
        <v>-0.5</v>
      </c>
      <c r="K744" s="0" t="str">
        <f aca="false">IF(OR(I744&gt;0, J744&gt;0), IF(I744 &gt; 0, "B", "S"), "NA")</f>
        <v>NA</v>
      </c>
      <c r="L744" s="26" t="n">
        <f aca="false">IF(OR(K743="B", K743 = "S"), IF(K743 = "B", E744 - B744, B744 - E744), 0)</f>
        <v>0</v>
      </c>
    </row>
    <row collapsed="false" customFormat="false" customHeight="false" hidden="false" ht="13.3" outlineLevel="0" r="745">
      <c r="A745" s="20" t="n">
        <v>37638</v>
      </c>
      <c r="B745" s="14" t="n">
        <v>14.56</v>
      </c>
      <c r="C745" s="15" t="n">
        <v>14.56</v>
      </c>
      <c r="D745" s="16" t="n">
        <v>14.08</v>
      </c>
      <c r="E745" s="17" t="n">
        <v>14.1</v>
      </c>
      <c r="F745" s="18" t="n">
        <v>9527200</v>
      </c>
      <c r="G745" s="13" t="n">
        <v>7.02</v>
      </c>
      <c r="I745" s="0" t="n">
        <f aca="false">D745 - C744</f>
        <v>-0.68</v>
      </c>
      <c r="J745" s="0" t="n">
        <f aca="false">D744 - C745</f>
        <v>-0.35</v>
      </c>
      <c r="K745" s="0" t="str">
        <f aca="false">IF(OR(I745&gt;0, J745&gt;0), IF(I745 &gt; 0, "B", "S"), "NA")</f>
        <v>NA</v>
      </c>
      <c r="L745" s="26" t="n">
        <f aca="false">IF(OR(K744="B", K744 = "S"), IF(K744 = "B", E745 - B745, B745 - E745), 0)</f>
        <v>0</v>
      </c>
    </row>
    <row collapsed="false" customFormat="false" customHeight="false" hidden="false" ht="13.3" outlineLevel="0" r="746">
      <c r="A746" s="20" t="n">
        <v>37642</v>
      </c>
      <c r="B746" s="14" t="n">
        <v>14.21</v>
      </c>
      <c r="C746" s="15" t="n">
        <v>14.41</v>
      </c>
      <c r="D746" s="16" t="n">
        <v>14</v>
      </c>
      <c r="E746" s="17" t="n">
        <v>14.02</v>
      </c>
      <c r="F746" s="18" t="n">
        <v>9052000</v>
      </c>
      <c r="G746" s="13" t="n">
        <v>6.98</v>
      </c>
      <c r="I746" s="0" t="n">
        <f aca="false">D746 - C745</f>
        <v>-0.560000000000001</v>
      </c>
      <c r="J746" s="0" t="n">
        <f aca="false">D745 - C746</f>
        <v>-0.33</v>
      </c>
      <c r="K746" s="0" t="str">
        <f aca="false">IF(OR(I746&gt;0, J746&gt;0), IF(I746 &gt; 0, "B", "S"), "NA")</f>
        <v>NA</v>
      </c>
      <c r="L746" s="26" t="n">
        <f aca="false">IF(OR(K745="B", K745 = "S"), IF(K745 = "B", E746 - B746, B746 - E746), 0)</f>
        <v>0</v>
      </c>
    </row>
    <row collapsed="false" customFormat="false" customHeight="false" hidden="false" ht="13.3" outlineLevel="0" r="747">
      <c r="A747" s="20" t="n">
        <v>37643</v>
      </c>
      <c r="B747" s="14" t="n">
        <v>13.98</v>
      </c>
      <c r="C747" s="15" t="n">
        <v>14.15</v>
      </c>
      <c r="D747" s="16" t="n">
        <v>13.8</v>
      </c>
      <c r="E747" s="17" t="n">
        <v>13.88</v>
      </c>
      <c r="F747" s="18" t="n">
        <v>7683600</v>
      </c>
      <c r="G747" s="13" t="n">
        <v>6.91</v>
      </c>
      <c r="I747" s="0" t="n">
        <f aca="false">D747 - C746</f>
        <v>-0.609999999999999</v>
      </c>
      <c r="J747" s="0" t="n">
        <f aca="false">D746 - C747</f>
        <v>-0.15</v>
      </c>
      <c r="K747" s="0" t="str">
        <f aca="false">IF(OR(I747&gt;0, J747&gt;0), IF(I747 &gt; 0, "B", "S"), "NA")</f>
        <v>NA</v>
      </c>
      <c r="L747" s="26" t="n">
        <f aca="false">IF(OR(K746="B", K746 = "S"), IF(K746 = "B", E747 - B747, B747 - E747), 0)</f>
        <v>0</v>
      </c>
    </row>
    <row collapsed="false" customFormat="false" customHeight="false" hidden="false" ht="13.3" outlineLevel="0" r="748">
      <c r="A748" s="20" t="n">
        <v>37644</v>
      </c>
      <c r="B748" s="14" t="n">
        <v>14.05</v>
      </c>
      <c r="C748" s="15" t="n">
        <v>14.36</v>
      </c>
      <c r="D748" s="16" t="n">
        <v>13.95</v>
      </c>
      <c r="E748" s="17" t="n">
        <v>14.17</v>
      </c>
      <c r="F748" s="18" t="n">
        <v>8152000</v>
      </c>
      <c r="G748" s="13" t="n">
        <v>7.05</v>
      </c>
      <c r="I748" s="0" t="n">
        <f aca="false">D748 - C747</f>
        <v>-0.200000000000001</v>
      </c>
      <c r="J748" s="0" t="n">
        <f aca="false">D747 - C748</f>
        <v>-0.559999999999999</v>
      </c>
      <c r="K748" s="0" t="str">
        <f aca="false">IF(OR(I748&gt;0, J748&gt;0), IF(I748 &gt; 0, "B", "S"), "NA")</f>
        <v>NA</v>
      </c>
      <c r="L748" s="26" t="n">
        <f aca="false">IF(OR(K747="B", K747 = "S"), IF(K747 = "B", E748 - B748, B748 - E748), 0)</f>
        <v>0</v>
      </c>
    </row>
    <row collapsed="false" customFormat="false" customHeight="false" hidden="false" ht="13.3" outlineLevel="0" r="749">
      <c r="A749" s="20" t="n">
        <v>37645</v>
      </c>
      <c r="B749" s="14" t="n">
        <v>14.24</v>
      </c>
      <c r="C749" s="15" t="n">
        <v>14.24</v>
      </c>
      <c r="D749" s="16" t="n">
        <v>13.56</v>
      </c>
      <c r="E749" s="17" t="n">
        <v>13.8</v>
      </c>
      <c r="F749" s="18" t="n">
        <v>10909600</v>
      </c>
      <c r="G749" s="13" t="n">
        <v>6.87</v>
      </c>
      <c r="I749" s="0" t="n">
        <f aca="false">D749 - C748</f>
        <v>-0.799999999999999</v>
      </c>
      <c r="J749" s="0" t="n">
        <f aca="false">D748 - C749</f>
        <v>-0.290000000000001</v>
      </c>
      <c r="K749" s="0" t="str">
        <f aca="false">IF(OR(I749&gt;0, J749&gt;0), IF(I749 &gt; 0, "B", "S"), "NA")</f>
        <v>NA</v>
      </c>
      <c r="L749" s="26" t="n">
        <f aca="false">IF(OR(K748="B", K748 = "S"), IF(K748 = "B", E749 - B749, B749 - E749), 0)</f>
        <v>0</v>
      </c>
    </row>
    <row collapsed="false" customFormat="false" customHeight="false" hidden="false" ht="13.3" outlineLevel="0" r="750">
      <c r="A750" s="20" t="n">
        <v>37648</v>
      </c>
      <c r="B750" s="14" t="n">
        <v>13.68</v>
      </c>
      <c r="C750" s="15" t="n">
        <v>14.5</v>
      </c>
      <c r="D750" s="16" t="n">
        <v>13.65</v>
      </c>
      <c r="E750" s="17" t="n">
        <v>14.13</v>
      </c>
      <c r="F750" s="18" t="n">
        <v>13978800</v>
      </c>
      <c r="G750" s="13" t="n">
        <v>7.03</v>
      </c>
      <c r="I750" s="0" t="n">
        <f aca="false">D750 - C749</f>
        <v>-0.59</v>
      </c>
      <c r="J750" s="0" t="n">
        <f aca="false">D749 - C750</f>
        <v>-0.94</v>
      </c>
      <c r="K750" s="0" t="str">
        <f aca="false">IF(OR(I750&gt;0, J750&gt;0), IF(I750 &gt; 0, "B", "S"), "NA")</f>
        <v>NA</v>
      </c>
      <c r="L750" s="26" t="n">
        <f aca="false">IF(OR(K749="B", K749 = "S"), IF(K749 = "B", E750 - B750, B750 - E750), 0)</f>
        <v>0</v>
      </c>
    </row>
    <row collapsed="false" customFormat="false" customHeight="false" hidden="false" ht="13.3" outlineLevel="0" r="751">
      <c r="A751" s="20" t="n">
        <v>37649</v>
      </c>
      <c r="B751" s="14" t="n">
        <v>14.24</v>
      </c>
      <c r="C751" s="15" t="n">
        <v>14.69</v>
      </c>
      <c r="D751" s="16" t="n">
        <v>14.16</v>
      </c>
      <c r="E751" s="17" t="n">
        <v>14.58</v>
      </c>
      <c r="F751" s="18" t="n">
        <v>10223400</v>
      </c>
      <c r="G751" s="13" t="n">
        <v>7.26</v>
      </c>
      <c r="I751" s="0" t="n">
        <f aca="false">D751 - C750</f>
        <v>-0.34</v>
      </c>
      <c r="J751" s="0" t="n">
        <f aca="false">D750 - C751</f>
        <v>-1.04</v>
      </c>
      <c r="K751" s="0" t="str">
        <f aca="false">IF(OR(I751&gt;0, J751&gt;0), IF(I751 &gt; 0, "B", "S"), "NA")</f>
        <v>NA</v>
      </c>
      <c r="L751" s="26" t="n">
        <f aca="false">IF(OR(K750="B", K750 = "S"), IF(K750 = "B", E751 - B751, B751 - E751), 0)</f>
        <v>0</v>
      </c>
    </row>
    <row collapsed="false" customFormat="false" customHeight="false" hidden="false" ht="13.3" outlineLevel="0" r="752">
      <c r="A752" s="20" t="n">
        <v>37650</v>
      </c>
      <c r="B752" s="14" t="n">
        <v>14.55</v>
      </c>
      <c r="C752" s="15" t="n">
        <v>15.1</v>
      </c>
      <c r="D752" s="16" t="n">
        <v>14.3</v>
      </c>
      <c r="E752" s="17" t="n">
        <v>14.93</v>
      </c>
      <c r="F752" s="18" t="n">
        <v>13323000</v>
      </c>
      <c r="G752" s="13" t="n">
        <v>7.43</v>
      </c>
      <c r="I752" s="0" t="n">
        <f aca="false">D752 - C751</f>
        <v>-0.389999999999999</v>
      </c>
      <c r="J752" s="0" t="n">
        <f aca="false">D751 - C752</f>
        <v>-0.94</v>
      </c>
      <c r="K752" s="0" t="str">
        <f aca="false">IF(OR(I752&gt;0, J752&gt;0), IF(I752 &gt; 0, "B", "S"), "NA")</f>
        <v>NA</v>
      </c>
      <c r="L752" s="26" t="n">
        <f aca="false">IF(OR(K751="B", K751 = "S"), IF(K751 = "B", E752 - B752, B752 - E752), 0)</f>
        <v>0</v>
      </c>
    </row>
    <row collapsed="false" customFormat="false" customHeight="false" hidden="false" ht="13.3" outlineLevel="0" r="753">
      <c r="A753" s="20" t="n">
        <v>37651</v>
      </c>
      <c r="B753" s="14" t="n">
        <v>14.98</v>
      </c>
      <c r="C753" s="15" t="n">
        <v>15.07</v>
      </c>
      <c r="D753" s="16" t="n">
        <v>14.29</v>
      </c>
      <c r="E753" s="17" t="n">
        <v>14.32</v>
      </c>
      <c r="F753" s="18" t="n">
        <v>14537800</v>
      </c>
      <c r="G753" s="13" t="n">
        <v>7.13</v>
      </c>
      <c r="I753" s="0" t="n">
        <f aca="false">D753 - C752</f>
        <v>-0.810000000000001</v>
      </c>
      <c r="J753" s="0" t="n">
        <f aca="false">D752 - C753</f>
        <v>-0.77</v>
      </c>
      <c r="K753" s="0" t="str">
        <f aca="false">IF(OR(I753&gt;0, J753&gt;0), IF(I753 &gt; 0, "B", "S"), "NA")</f>
        <v>NA</v>
      </c>
      <c r="L753" s="26" t="n">
        <f aca="false">IF(OR(K752="B", K752 = "S"), IF(K752 = "B", E753 - B753, B753 - E753), 0)</f>
        <v>0</v>
      </c>
    </row>
    <row collapsed="false" customFormat="false" customHeight="false" hidden="false" ht="13.3" outlineLevel="0" r="754">
      <c r="A754" s="20" t="n">
        <v>37652</v>
      </c>
      <c r="B754" s="14" t="n">
        <v>14.19</v>
      </c>
      <c r="C754" s="15" t="n">
        <v>14.55</v>
      </c>
      <c r="D754" s="16" t="n">
        <v>14.05</v>
      </c>
      <c r="E754" s="17" t="n">
        <v>14.36</v>
      </c>
      <c r="F754" s="18" t="n">
        <v>12186600</v>
      </c>
      <c r="G754" s="13" t="n">
        <v>7.15</v>
      </c>
      <c r="I754" s="0" t="n">
        <f aca="false">D754 - C753</f>
        <v>-1.02</v>
      </c>
      <c r="J754" s="0" t="n">
        <f aca="false">D753 - C754</f>
        <v>-0.260000000000002</v>
      </c>
      <c r="K754" s="0" t="str">
        <f aca="false">IF(OR(I754&gt;0, J754&gt;0), IF(I754 &gt; 0, "B", "S"), "NA")</f>
        <v>NA</v>
      </c>
      <c r="L754" s="26" t="n">
        <f aca="false">IF(OR(K753="B", K753 = "S"), IF(K753 = "B", E754 - B754, B754 - E754), 0)</f>
        <v>0</v>
      </c>
    </row>
    <row collapsed="false" customFormat="false" customHeight="false" hidden="false" ht="13.3" outlineLevel="0" r="755">
      <c r="A755" s="20" t="n">
        <v>37655</v>
      </c>
      <c r="B755" s="14" t="n">
        <v>14.41</v>
      </c>
      <c r="C755" s="15" t="n">
        <v>14.91</v>
      </c>
      <c r="D755" s="16" t="n">
        <v>14.35</v>
      </c>
      <c r="E755" s="17" t="n">
        <v>14.66</v>
      </c>
      <c r="F755" s="18" t="n">
        <v>9456600</v>
      </c>
      <c r="G755" s="13" t="n">
        <v>7.3</v>
      </c>
      <c r="I755" s="0" t="n">
        <f aca="false">D755 - C754</f>
        <v>-0.200000000000001</v>
      </c>
      <c r="J755" s="0" t="n">
        <f aca="false">D754 - C755</f>
        <v>-0.859999999999999</v>
      </c>
      <c r="K755" s="0" t="str">
        <f aca="false">IF(OR(I755&gt;0, J755&gt;0), IF(I755 &gt; 0, "B", "S"), "NA")</f>
        <v>NA</v>
      </c>
      <c r="L755" s="26" t="n">
        <f aca="false">IF(OR(K754="B", K754 = "S"), IF(K754 = "B", E755 - B755, B755 - E755), 0)</f>
        <v>0</v>
      </c>
    </row>
    <row collapsed="false" customFormat="false" customHeight="false" hidden="false" ht="13.3" outlineLevel="0" r="756">
      <c r="A756" s="20" t="n">
        <v>37656</v>
      </c>
      <c r="B756" s="14" t="n">
        <v>14.45</v>
      </c>
      <c r="C756" s="15" t="n">
        <v>14.65</v>
      </c>
      <c r="D756" s="16" t="n">
        <v>14.31</v>
      </c>
      <c r="E756" s="17" t="n">
        <v>14.6</v>
      </c>
      <c r="F756" s="18" t="n">
        <v>11336200</v>
      </c>
      <c r="G756" s="13" t="n">
        <v>7.27</v>
      </c>
      <c r="I756" s="0" t="n">
        <f aca="false">D756 - C755</f>
        <v>-0.6</v>
      </c>
      <c r="J756" s="0" t="n">
        <f aca="false">D755 - C756</f>
        <v>-0.300000000000001</v>
      </c>
      <c r="K756" s="0" t="str">
        <f aca="false">IF(OR(I756&gt;0, J756&gt;0), IF(I756 &gt; 0, "B", "S"), "NA")</f>
        <v>NA</v>
      </c>
      <c r="L756" s="26" t="n">
        <f aca="false">IF(OR(K755="B", K755 = "S"), IF(K755 = "B", E756 - B756, B756 - E756), 0)</f>
        <v>0</v>
      </c>
    </row>
    <row collapsed="false" customFormat="false" customHeight="false" hidden="false" ht="13.3" outlineLevel="0" r="757">
      <c r="A757" s="20" t="n">
        <v>37657</v>
      </c>
      <c r="B757" s="14" t="n">
        <v>14.71</v>
      </c>
      <c r="C757" s="15" t="n">
        <v>14.93</v>
      </c>
      <c r="D757" s="16" t="n">
        <v>14.44</v>
      </c>
      <c r="E757" s="17" t="n">
        <v>14.45</v>
      </c>
      <c r="F757" s="18" t="n">
        <v>7914800</v>
      </c>
      <c r="G757" s="13" t="n">
        <v>7.19</v>
      </c>
      <c r="I757" s="0" t="n">
        <f aca="false">D757 - C756</f>
        <v>-0.210000000000001</v>
      </c>
      <c r="J757" s="0" t="n">
        <f aca="false">D756 - C757</f>
        <v>-0.619999999999999</v>
      </c>
      <c r="K757" s="0" t="str">
        <f aca="false">IF(OR(I757&gt;0, J757&gt;0), IF(I757 &gt; 0, "B", "S"), "NA")</f>
        <v>NA</v>
      </c>
      <c r="L757" s="26" t="n">
        <f aca="false">IF(OR(K756="B", K756 = "S"), IF(K756 = "B", E757 - B757, B757 - E757), 0)</f>
        <v>0</v>
      </c>
    </row>
    <row collapsed="false" customFormat="false" customHeight="false" hidden="false" ht="13.3" outlineLevel="0" r="758">
      <c r="A758" s="20" t="n">
        <v>37658</v>
      </c>
      <c r="B758" s="14" t="n">
        <v>14.36</v>
      </c>
      <c r="C758" s="15" t="n">
        <v>14.59</v>
      </c>
      <c r="D758" s="16" t="n">
        <v>14.22</v>
      </c>
      <c r="E758" s="17" t="n">
        <v>14.43</v>
      </c>
      <c r="F758" s="18" t="n">
        <v>6398200</v>
      </c>
      <c r="G758" s="13" t="n">
        <v>7.18</v>
      </c>
      <c r="I758" s="0" t="n">
        <f aca="false">D758 - C757</f>
        <v>-0.709999999999999</v>
      </c>
      <c r="J758" s="0" t="n">
        <f aca="false">D757 - C758</f>
        <v>-0.15</v>
      </c>
      <c r="K758" s="0" t="str">
        <f aca="false">IF(OR(I758&gt;0, J758&gt;0), IF(I758 &gt; 0, "B", "S"), "NA")</f>
        <v>NA</v>
      </c>
      <c r="L758" s="26" t="n">
        <f aca="false">IF(OR(K757="B", K757 = "S"), IF(K757 = "B", E758 - B758, B758 - E758), 0)</f>
        <v>0</v>
      </c>
    </row>
    <row collapsed="false" customFormat="false" customHeight="false" hidden="false" ht="13.3" outlineLevel="0" r="759">
      <c r="A759" s="20" t="n">
        <v>37659</v>
      </c>
      <c r="B759" s="14" t="n">
        <v>14.55</v>
      </c>
      <c r="C759" s="15" t="n">
        <v>14.6</v>
      </c>
      <c r="D759" s="16" t="n">
        <v>14.07</v>
      </c>
      <c r="E759" s="17" t="n">
        <v>14.15</v>
      </c>
      <c r="F759" s="18" t="n">
        <v>9632200</v>
      </c>
      <c r="G759" s="13" t="n">
        <v>7.04</v>
      </c>
      <c r="I759" s="0" t="n">
        <f aca="false">D759 - C758</f>
        <v>-0.52</v>
      </c>
      <c r="J759" s="0" t="n">
        <f aca="false">D758 - C759</f>
        <v>-0.379999999999999</v>
      </c>
      <c r="K759" s="0" t="str">
        <f aca="false">IF(OR(I759&gt;0, J759&gt;0), IF(I759 &gt; 0, "B", "S"), "NA")</f>
        <v>NA</v>
      </c>
      <c r="L759" s="26" t="n">
        <f aca="false">IF(OR(K758="B", K758 = "S"), IF(K758 = "B", E759 - B759, B759 - E759), 0)</f>
        <v>0</v>
      </c>
    </row>
    <row collapsed="false" customFormat="false" customHeight="false" hidden="false" ht="13.3" outlineLevel="0" r="760">
      <c r="A760" s="20" t="n">
        <v>37662</v>
      </c>
      <c r="B760" s="14" t="n">
        <v>14.26</v>
      </c>
      <c r="C760" s="15" t="n">
        <v>14.57</v>
      </c>
      <c r="D760" s="16" t="n">
        <v>14.06</v>
      </c>
      <c r="E760" s="17" t="n">
        <v>14.35</v>
      </c>
      <c r="F760" s="18" t="n">
        <v>5996000</v>
      </c>
      <c r="G760" s="13" t="n">
        <v>7.14</v>
      </c>
      <c r="I760" s="0" t="n">
        <f aca="false">D760 - C759</f>
        <v>-0.539999999999999</v>
      </c>
      <c r="J760" s="0" t="n">
        <f aca="false">D759 - C760</f>
        <v>-0.5</v>
      </c>
      <c r="K760" s="0" t="str">
        <f aca="false">IF(OR(I760&gt;0, J760&gt;0), IF(I760 &gt; 0, "B", "S"), "NA")</f>
        <v>NA</v>
      </c>
      <c r="L760" s="26" t="n">
        <f aca="false">IF(OR(K759="B", K759 = "S"), IF(K759 = "B", E760 - B760, B760 - E760), 0)</f>
        <v>0</v>
      </c>
    </row>
    <row collapsed="false" customFormat="false" customHeight="false" hidden="false" ht="13.3" outlineLevel="0" r="761">
      <c r="A761" s="20" t="n">
        <v>37663</v>
      </c>
      <c r="B761" s="14" t="n">
        <v>14.5</v>
      </c>
      <c r="C761" s="15" t="n">
        <v>14.63</v>
      </c>
      <c r="D761" s="16" t="n">
        <v>14.2</v>
      </c>
      <c r="E761" s="17" t="n">
        <v>14.35</v>
      </c>
      <c r="F761" s="18" t="n">
        <v>5885000</v>
      </c>
      <c r="G761" s="13" t="n">
        <v>7.14</v>
      </c>
      <c r="I761" s="0" t="n">
        <f aca="false">D761 - C760</f>
        <v>-0.370000000000001</v>
      </c>
      <c r="J761" s="0" t="n">
        <f aca="false">D760 - C761</f>
        <v>-0.57</v>
      </c>
      <c r="K761" s="0" t="str">
        <f aca="false">IF(OR(I761&gt;0, J761&gt;0), IF(I761 &gt; 0, "B", "S"), "NA")</f>
        <v>NA</v>
      </c>
      <c r="L761" s="26" t="n">
        <f aca="false">IF(OR(K760="B", K760 = "S"), IF(K760 = "B", E761 - B761, B761 - E761), 0)</f>
        <v>0</v>
      </c>
    </row>
    <row collapsed="false" customFormat="false" customHeight="false" hidden="false" ht="13.3" outlineLevel="0" r="762">
      <c r="A762" s="20" t="n">
        <v>37664</v>
      </c>
      <c r="B762" s="14" t="n">
        <v>14.27</v>
      </c>
      <c r="C762" s="15" t="n">
        <v>14.6</v>
      </c>
      <c r="D762" s="16" t="n">
        <v>14.27</v>
      </c>
      <c r="E762" s="17" t="n">
        <v>14.39</v>
      </c>
      <c r="F762" s="18" t="n">
        <v>8167400</v>
      </c>
      <c r="G762" s="13" t="n">
        <v>7.16</v>
      </c>
      <c r="I762" s="0" t="n">
        <f aca="false">D762 - C761</f>
        <v>-0.360000000000001</v>
      </c>
      <c r="J762" s="0" t="n">
        <f aca="false">D761 - C762</f>
        <v>-0.4</v>
      </c>
      <c r="K762" s="0" t="str">
        <f aca="false">IF(OR(I762&gt;0, J762&gt;0), IF(I762 &gt; 0, "B", "S"), "NA")</f>
        <v>NA</v>
      </c>
      <c r="L762" s="26" t="n">
        <f aca="false">IF(OR(K761="B", K761 = "S"), IF(K761 = "B", E762 - B762, B762 - E762), 0)</f>
        <v>0</v>
      </c>
    </row>
    <row collapsed="false" customFormat="false" customHeight="false" hidden="false" ht="13.3" outlineLevel="0" r="763">
      <c r="A763" s="20" t="n">
        <v>37665</v>
      </c>
      <c r="B763" s="14" t="n">
        <v>14.41</v>
      </c>
      <c r="C763" s="15" t="n">
        <v>14.64</v>
      </c>
      <c r="D763" s="16" t="n">
        <v>14.24</v>
      </c>
      <c r="E763" s="17" t="n">
        <v>14.54</v>
      </c>
      <c r="F763" s="18" t="n">
        <v>7446200</v>
      </c>
      <c r="G763" s="13" t="n">
        <v>7.24</v>
      </c>
      <c r="I763" s="0" t="n">
        <f aca="false">D763 - C762</f>
        <v>-0.359999999999999</v>
      </c>
      <c r="J763" s="0" t="n">
        <f aca="false">D762 - C763</f>
        <v>-0.370000000000001</v>
      </c>
      <c r="K763" s="0" t="str">
        <f aca="false">IF(OR(I763&gt;0, J763&gt;0), IF(I763 &gt; 0, "B", "S"), "NA")</f>
        <v>NA</v>
      </c>
      <c r="L763" s="26" t="n">
        <f aca="false">IF(OR(K762="B", K762 = "S"), IF(K762 = "B", E763 - B763, B763 - E763), 0)</f>
        <v>0</v>
      </c>
    </row>
    <row collapsed="false" customFormat="false" customHeight="false" hidden="false" ht="13.3" outlineLevel="0" r="764">
      <c r="A764" s="20" t="n">
        <v>37666</v>
      </c>
      <c r="B764" s="14" t="n">
        <v>14.61</v>
      </c>
      <c r="C764" s="15" t="n">
        <v>14.72</v>
      </c>
      <c r="D764" s="16" t="n">
        <v>14.35</v>
      </c>
      <c r="E764" s="17" t="n">
        <v>14.67</v>
      </c>
      <c r="F764" s="18" t="n">
        <v>8689200</v>
      </c>
      <c r="G764" s="13" t="n">
        <v>7.3</v>
      </c>
      <c r="I764" s="0" t="n">
        <f aca="false">D764 - C763</f>
        <v>-0.290000000000001</v>
      </c>
      <c r="J764" s="0" t="n">
        <f aca="false">D763 - C764</f>
        <v>-0.48</v>
      </c>
      <c r="K764" s="0" t="str">
        <f aca="false">IF(OR(I764&gt;0, J764&gt;0), IF(I764 &gt; 0, "B", "S"), "NA")</f>
        <v>NA</v>
      </c>
      <c r="L764" s="26" t="n">
        <f aca="false">IF(OR(K763="B", K763 = "S"), IF(K763 = "B", E764 - B764, B764 - E764), 0)</f>
        <v>0</v>
      </c>
    </row>
    <row collapsed="false" customFormat="false" customHeight="false" hidden="false" ht="13.3" outlineLevel="0" r="765">
      <c r="A765" s="20" t="n">
        <v>37670</v>
      </c>
      <c r="B765" s="14" t="n">
        <v>14.75</v>
      </c>
      <c r="C765" s="15" t="n">
        <v>15.3</v>
      </c>
      <c r="D765" s="16" t="n">
        <v>14.72</v>
      </c>
      <c r="E765" s="17" t="n">
        <v>15.27</v>
      </c>
      <c r="F765" s="18" t="n">
        <v>10389200</v>
      </c>
      <c r="G765" s="13" t="n">
        <v>7.6</v>
      </c>
      <c r="I765" s="0" t="n">
        <f aca="false">D765 - C764</f>
        <v>0</v>
      </c>
      <c r="J765" s="0" t="n">
        <f aca="false">D764 - C765</f>
        <v>-0.950000000000001</v>
      </c>
      <c r="K765" s="0" t="str">
        <f aca="false">IF(OR(I765&gt;0, J765&gt;0), IF(I765 &gt; 0, "B", "S"), "NA")</f>
        <v>NA</v>
      </c>
      <c r="L765" s="26" t="n">
        <f aca="false">IF(OR(K764="B", K764 = "S"), IF(K764 = "B", E765 - B765, B765 - E765), 0)</f>
        <v>0</v>
      </c>
    </row>
    <row collapsed="false" customFormat="false" customHeight="false" hidden="false" ht="13.3" outlineLevel="0" r="766">
      <c r="A766" s="20" t="n">
        <v>37671</v>
      </c>
      <c r="B766" s="14" t="n">
        <v>15.07</v>
      </c>
      <c r="C766" s="15" t="n">
        <v>15.15</v>
      </c>
      <c r="D766" s="16" t="n">
        <v>14.68</v>
      </c>
      <c r="E766" s="17" t="n">
        <v>14.85</v>
      </c>
      <c r="F766" s="18" t="n">
        <v>8584600</v>
      </c>
      <c r="G766" s="13" t="n">
        <v>7.39</v>
      </c>
      <c r="I766" s="0" t="n">
        <f aca="false">D766 - C765</f>
        <v>-0.620000000000001</v>
      </c>
      <c r="J766" s="0" t="n">
        <f aca="false">D765 - C766</f>
        <v>-0.43</v>
      </c>
      <c r="K766" s="0" t="str">
        <f aca="false">IF(OR(I766&gt;0, J766&gt;0), IF(I766 &gt; 0, "B", "S"), "NA")</f>
        <v>NA</v>
      </c>
      <c r="L766" s="26" t="n">
        <f aca="false">IF(OR(K765="B", K765 = "S"), IF(K765 = "B", E766 - B766, B766 - E766), 0)</f>
        <v>0</v>
      </c>
    </row>
    <row collapsed="false" customFormat="false" customHeight="false" hidden="false" ht="13.3" outlineLevel="0" r="767">
      <c r="A767" s="20" t="n">
        <v>37672</v>
      </c>
      <c r="B767" s="14" t="n">
        <v>14.85</v>
      </c>
      <c r="C767" s="15" t="n">
        <v>14.96</v>
      </c>
      <c r="D767" s="16" t="n">
        <v>14.71</v>
      </c>
      <c r="E767" s="17" t="n">
        <v>14.77</v>
      </c>
      <c r="F767" s="18" t="n">
        <v>8012600</v>
      </c>
      <c r="G767" s="13" t="n">
        <v>7.35</v>
      </c>
      <c r="I767" s="0" t="n">
        <f aca="false">D767 - C766</f>
        <v>-0.44</v>
      </c>
      <c r="J767" s="0" t="n">
        <f aca="false">D766 - C767</f>
        <v>-0.280000000000001</v>
      </c>
      <c r="K767" s="0" t="str">
        <f aca="false">IF(OR(I767&gt;0, J767&gt;0), IF(I767 &gt; 0, "B", "S"), "NA")</f>
        <v>NA</v>
      </c>
      <c r="L767" s="26" t="n">
        <f aca="false">IF(OR(K766="B", K766 = "S"), IF(K766 = "B", E767 - B767, B767 - E767), 0)</f>
        <v>0</v>
      </c>
    </row>
    <row collapsed="false" customFormat="false" customHeight="false" hidden="false" ht="13.3" outlineLevel="0" r="768">
      <c r="A768" s="20" t="n">
        <v>37673</v>
      </c>
      <c r="B768" s="14" t="n">
        <v>14.82</v>
      </c>
      <c r="C768" s="15" t="n">
        <v>15.06</v>
      </c>
      <c r="D768" s="16" t="n">
        <v>14.65</v>
      </c>
      <c r="E768" s="17" t="n">
        <v>15</v>
      </c>
      <c r="F768" s="18" t="n">
        <v>5623000</v>
      </c>
      <c r="G768" s="13" t="n">
        <v>7.47</v>
      </c>
      <c r="I768" s="0" t="n">
        <f aca="false">D768 - C767</f>
        <v>-0.31</v>
      </c>
      <c r="J768" s="0" t="n">
        <f aca="false">D767 - C768</f>
        <v>-0.35</v>
      </c>
      <c r="K768" s="0" t="str">
        <f aca="false">IF(OR(I768&gt;0, J768&gt;0), IF(I768 &gt; 0, "B", "S"), "NA")</f>
        <v>NA</v>
      </c>
      <c r="L768" s="26" t="n">
        <f aca="false">IF(OR(K767="B", K767 = "S"), IF(K767 = "B", E768 - B768, B768 - E768), 0)</f>
        <v>0</v>
      </c>
    </row>
    <row collapsed="false" customFormat="false" customHeight="false" hidden="false" ht="13.3" outlineLevel="0" r="769">
      <c r="A769" s="20" t="n">
        <v>37676</v>
      </c>
      <c r="B769" s="14" t="n">
        <v>14.86</v>
      </c>
      <c r="C769" s="15" t="n">
        <v>15.03</v>
      </c>
      <c r="D769" s="16" t="n">
        <v>13.8</v>
      </c>
      <c r="E769" s="17" t="n">
        <v>14.74</v>
      </c>
      <c r="F769" s="18" t="n">
        <v>6437600</v>
      </c>
      <c r="G769" s="13" t="n">
        <v>7.34</v>
      </c>
      <c r="I769" s="0" t="n">
        <f aca="false">D769 - C768</f>
        <v>-1.26</v>
      </c>
      <c r="J769" s="0" t="n">
        <f aca="false">D768 - C769</f>
        <v>-0.379999999999999</v>
      </c>
      <c r="K769" s="0" t="str">
        <f aca="false">IF(OR(I769&gt;0, J769&gt;0), IF(I769 &gt; 0, "B", "S"), "NA")</f>
        <v>NA</v>
      </c>
      <c r="L769" s="26" t="n">
        <f aca="false">IF(OR(K768="B", K768 = "S"), IF(K768 = "B", E769 - B769, B769 - E769), 0)</f>
        <v>0</v>
      </c>
    </row>
    <row collapsed="false" customFormat="false" customHeight="false" hidden="false" ht="13.3" outlineLevel="0" r="770">
      <c r="A770" s="20" t="n">
        <v>37677</v>
      </c>
      <c r="B770" s="14" t="n">
        <v>14.68</v>
      </c>
      <c r="C770" s="15" t="n">
        <v>15.08</v>
      </c>
      <c r="D770" s="16" t="n">
        <v>14.58</v>
      </c>
      <c r="E770" s="17" t="n">
        <v>15.02</v>
      </c>
      <c r="F770" s="18" t="n">
        <v>6737200</v>
      </c>
      <c r="G770" s="13" t="n">
        <v>7.48</v>
      </c>
      <c r="I770" s="0" t="n">
        <f aca="false">D770 - C769</f>
        <v>-0.449999999999999</v>
      </c>
      <c r="J770" s="0" t="n">
        <f aca="false">D769 - C770</f>
        <v>-1.28</v>
      </c>
      <c r="K770" s="0" t="str">
        <f aca="false">IF(OR(I770&gt;0, J770&gt;0), IF(I770 &gt; 0, "B", "S"), "NA")</f>
        <v>NA</v>
      </c>
      <c r="L770" s="26" t="n">
        <f aca="false">IF(OR(K769="B", K769 = "S"), IF(K769 = "B", E770 - B770, B770 - E770), 0)</f>
        <v>0</v>
      </c>
    </row>
    <row collapsed="false" customFormat="false" customHeight="false" hidden="false" ht="13.3" outlineLevel="0" r="771">
      <c r="A771" s="20" t="n">
        <v>37678</v>
      </c>
      <c r="B771" s="14" t="n">
        <v>14.99</v>
      </c>
      <c r="C771" s="15" t="n">
        <v>15.02</v>
      </c>
      <c r="D771" s="16" t="n">
        <v>14.48</v>
      </c>
      <c r="E771" s="17" t="n">
        <v>14.5</v>
      </c>
      <c r="F771" s="18" t="n">
        <v>7753400</v>
      </c>
      <c r="G771" s="13" t="n">
        <v>7.22</v>
      </c>
      <c r="I771" s="0" t="n">
        <f aca="false">D771 - C770</f>
        <v>-0.6</v>
      </c>
      <c r="J771" s="0" t="n">
        <f aca="false">D770 - C771</f>
        <v>-0.44</v>
      </c>
      <c r="K771" s="0" t="str">
        <f aca="false">IF(OR(I771&gt;0, J771&gt;0), IF(I771 &gt; 0, "B", "S"), "NA")</f>
        <v>NA</v>
      </c>
      <c r="L771" s="26" t="n">
        <f aca="false">IF(OR(K770="B", K770 = "S"), IF(K770 = "B", E771 - B771, B771 - E771), 0)</f>
        <v>0</v>
      </c>
    </row>
    <row collapsed="false" customFormat="false" customHeight="false" hidden="false" ht="13.3" outlineLevel="0" r="772">
      <c r="A772" s="20" t="n">
        <v>37679</v>
      </c>
      <c r="B772" s="14" t="n">
        <v>14.57</v>
      </c>
      <c r="C772" s="15" t="n">
        <v>15</v>
      </c>
      <c r="D772" s="16" t="n">
        <v>14.51</v>
      </c>
      <c r="E772" s="17" t="n">
        <v>14.86</v>
      </c>
      <c r="F772" s="18" t="n">
        <v>5512200</v>
      </c>
      <c r="G772" s="13" t="n">
        <v>7.4</v>
      </c>
      <c r="I772" s="0" t="n">
        <f aca="false">D772 - C771</f>
        <v>-0.51</v>
      </c>
      <c r="J772" s="0" t="n">
        <f aca="false">D771 - C772</f>
        <v>-0.52</v>
      </c>
      <c r="K772" s="0" t="str">
        <f aca="false">IF(OR(I772&gt;0, J772&gt;0), IF(I772 &gt; 0, "B", "S"), "NA")</f>
        <v>NA</v>
      </c>
      <c r="L772" s="26" t="n">
        <f aca="false">IF(OR(K771="B", K771 = "S"), IF(K771 = "B", E772 - B772, B772 - E772), 0)</f>
        <v>0</v>
      </c>
    </row>
    <row collapsed="false" customFormat="false" customHeight="false" hidden="false" ht="13.3" outlineLevel="0" r="773">
      <c r="A773" s="20" t="n">
        <v>37680</v>
      </c>
      <c r="B773" s="14" t="n">
        <v>14.86</v>
      </c>
      <c r="C773" s="15" t="n">
        <v>15.09</v>
      </c>
      <c r="D773" s="16" t="n">
        <v>14.77</v>
      </c>
      <c r="E773" s="17" t="n">
        <v>15.01</v>
      </c>
      <c r="F773" s="18" t="n">
        <v>6967800</v>
      </c>
      <c r="G773" s="13" t="n">
        <v>7.47</v>
      </c>
      <c r="I773" s="0" t="n">
        <f aca="false">D773 - C772</f>
        <v>-0.23</v>
      </c>
      <c r="J773" s="0" t="n">
        <f aca="false">D772 - C773</f>
        <v>-0.58</v>
      </c>
      <c r="K773" s="0" t="str">
        <f aca="false">IF(OR(I773&gt;0, J773&gt;0), IF(I773 &gt; 0, "B", "S"), "NA")</f>
        <v>NA</v>
      </c>
      <c r="L773" s="26" t="n">
        <f aca="false">IF(OR(K772="B", K772 = "S"), IF(K772 = "B", E773 - B773, B773 - E773), 0)</f>
        <v>0</v>
      </c>
    </row>
    <row collapsed="false" customFormat="false" customHeight="false" hidden="false" ht="13.3" outlineLevel="0" r="774">
      <c r="A774" s="20" t="n">
        <v>37683</v>
      </c>
      <c r="B774" s="14" t="n">
        <v>15.01</v>
      </c>
      <c r="C774" s="15" t="n">
        <v>15.16</v>
      </c>
      <c r="D774" s="16" t="n">
        <v>14.55</v>
      </c>
      <c r="E774" s="17" t="n">
        <v>14.65</v>
      </c>
      <c r="F774" s="18" t="n">
        <v>7277200</v>
      </c>
      <c r="G774" s="13" t="n">
        <v>7.29</v>
      </c>
      <c r="I774" s="0" t="n">
        <f aca="false">D774 - C773</f>
        <v>-0.539999999999999</v>
      </c>
      <c r="J774" s="0" t="n">
        <f aca="false">D773 - C774</f>
        <v>-0.390000000000001</v>
      </c>
      <c r="K774" s="0" t="str">
        <f aca="false">IF(OR(I774&gt;0, J774&gt;0), IF(I774 &gt; 0, "B", "S"), "NA")</f>
        <v>NA</v>
      </c>
      <c r="L774" s="26" t="n">
        <f aca="false">IF(OR(K773="B", K773 = "S"), IF(K773 = "B", E774 - B774, B774 - E774), 0)</f>
        <v>0</v>
      </c>
    </row>
    <row collapsed="false" customFormat="false" customHeight="false" hidden="false" ht="13.3" outlineLevel="0" r="775">
      <c r="A775" s="20" t="n">
        <v>37684</v>
      </c>
      <c r="B775" s="14" t="n">
        <v>14.74</v>
      </c>
      <c r="C775" s="15" t="n">
        <v>14.81</v>
      </c>
      <c r="D775" s="16" t="n">
        <v>14.44</v>
      </c>
      <c r="E775" s="17" t="n">
        <v>14.56</v>
      </c>
      <c r="F775" s="18" t="n">
        <v>4514800</v>
      </c>
      <c r="G775" s="13" t="n">
        <v>7.25</v>
      </c>
      <c r="I775" s="0" t="n">
        <f aca="false">D775 - C774</f>
        <v>-0.720000000000001</v>
      </c>
      <c r="J775" s="0" t="n">
        <f aca="false">D774 - C775</f>
        <v>-0.26</v>
      </c>
      <c r="K775" s="0" t="str">
        <f aca="false">IF(OR(I775&gt;0, J775&gt;0), IF(I775 &gt; 0, "B", "S"), "NA")</f>
        <v>NA</v>
      </c>
      <c r="L775" s="26" t="n">
        <f aca="false">IF(OR(K774="B", K774 = "S"), IF(K774 = "B", E775 - B775, B775 - E775), 0)</f>
        <v>0</v>
      </c>
    </row>
    <row collapsed="false" customFormat="false" customHeight="false" hidden="false" ht="13.3" outlineLevel="0" r="776">
      <c r="A776" s="20" t="n">
        <v>37685</v>
      </c>
      <c r="B776" s="14" t="n">
        <v>14.61</v>
      </c>
      <c r="C776" s="15" t="n">
        <v>14.8</v>
      </c>
      <c r="D776" s="16" t="n">
        <v>14.52</v>
      </c>
      <c r="E776" s="17" t="n">
        <v>14.62</v>
      </c>
      <c r="F776" s="18" t="n">
        <v>4524400</v>
      </c>
      <c r="G776" s="13" t="n">
        <v>7.28</v>
      </c>
      <c r="I776" s="0" t="n">
        <f aca="false">D776 - C775</f>
        <v>-0.290000000000001</v>
      </c>
      <c r="J776" s="0" t="n">
        <f aca="false">D775 - C776</f>
        <v>-0.360000000000001</v>
      </c>
      <c r="K776" s="0" t="str">
        <f aca="false">IF(OR(I776&gt;0, J776&gt;0), IF(I776 &gt; 0, "B", "S"), "NA")</f>
        <v>NA</v>
      </c>
      <c r="L776" s="26" t="n">
        <f aca="false">IF(OR(K775="B", K775 = "S"), IF(K775 = "B", E776 - B776, B776 - E776), 0)</f>
        <v>0</v>
      </c>
    </row>
    <row collapsed="false" customFormat="false" customHeight="false" hidden="false" ht="13.3" outlineLevel="0" r="777">
      <c r="A777" s="20" t="n">
        <v>37686</v>
      </c>
      <c r="B777" s="14" t="n">
        <v>14.58</v>
      </c>
      <c r="C777" s="15" t="n">
        <v>14.6</v>
      </c>
      <c r="D777" s="16" t="n">
        <v>14.4</v>
      </c>
      <c r="E777" s="17" t="n">
        <v>14.56</v>
      </c>
      <c r="F777" s="18" t="n">
        <v>3566400</v>
      </c>
      <c r="G777" s="13" t="n">
        <v>7.25</v>
      </c>
      <c r="I777" s="0" t="n">
        <f aca="false">D777 - C776</f>
        <v>-0.4</v>
      </c>
      <c r="J777" s="0" t="n">
        <f aca="false">D776 - C777</f>
        <v>-0.0800000000000001</v>
      </c>
      <c r="K777" s="0" t="str">
        <f aca="false">IF(OR(I777&gt;0, J777&gt;0), IF(I777 &gt; 0, "B", "S"), "NA")</f>
        <v>NA</v>
      </c>
      <c r="L777" s="26" t="n">
        <f aca="false">IF(OR(K776="B", K776 = "S"), IF(K776 = "B", E777 - B777, B777 - E777), 0)</f>
        <v>0</v>
      </c>
    </row>
    <row collapsed="false" customFormat="false" customHeight="false" hidden="false" ht="13.3" outlineLevel="0" r="778">
      <c r="A778" s="20" t="n">
        <v>37687</v>
      </c>
      <c r="B778" s="14" t="n">
        <v>14.47</v>
      </c>
      <c r="C778" s="15" t="n">
        <v>14.71</v>
      </c>
      <c r="D778" s="16" t="n">
        <v>14.31</v>
      </c>
      <c r="E778" s="17" t="n">
        <v>14.53</v>
      </c>
      <c r="F778" s="18" t="n">
        <v>7178000</v>
      </c>
      <c r="G778" s="13" t="n">
        <v>7.23</v>
      </c>
      <c r="I778" s="0" t="n">
        <f aca="false">D778 - C777</f>
        <v>-0.289999999999999</v>
      </c>
      <c r="J778" s="0" t="n">
        <f aca="false">D777 - C778</f>
        <v>-0.31</v>
      </c>
      <c r="K778" s="0" t="str">
        <f aca="false">IF(OR(I778&gt;0, J778&gt;0), IF(I778 &gt; 0, "B", "S"), "NA")</f>
        <v>NA</v>
      </c>
      <c r="L778" s="26" t="n">
        <f aca="false">IF(OR(K777="B", K777 = "S"), IF(K777 = "B", E778 - B778, B778 - E778), 0)</f>
        <v>0</v>
      </c>
    </row>
    <row collapsed="false" customFormat="false" customHeight="false" hidden="false" ht="13.3" outlineLevel="0" r="779">
      <c r="A779" s="20" t="n">
        <v>37690</v>
      </c>
      <c r="B779" s="14" t="n">
        <v>14.51</v>
      </c>
      <c r="C779" s="15" t="n">
        <v>14.67</v>
      </c>
      <c r="D779" s="16" t="n">
        <v>14.3</v>
      </c>
      <c r="E779" s="17" t="n">
        <v>14.37</v>
      </c>
      <c r="F779" s="18" t="n">
        <v>4806200</v>
      </c>
      <c r="G779" s="13" t="n">
        <v>7.15</v>
      </c>
      <c r="I779" s="0" t="n">
        <f aca="false">D779 - C778</f>
        <v>-0.41</v>
      </c>
      <c r="J779" s="0" t="n">
        <f aca="false">D778 - C779</f>
        <v>-0.359999999999999</v>
      </c>
      <c r="K779" s="0" t="str">
        <f aca="false">IF(OR(I779&gt;0, J779&gt;0), IF(I779 &gt; 0, "B", "S"), "NA")</f>
        <v>NA</v>
      </c>
      <c r="L779" s="26" t="n">
        <f aca="false">IF(OR(K778="B", K778 = "S"), IF(K778 = "B", E779 - B779, B779 - E779), 0)</f>
        <v>0</v>
      </c>
    </row>
    <row collapsed="false" customFormat="false" customHeight="false" hidden="false" ht="13.3" outlineLevel="0" r="780">
      <c r="A780" s="20" t="n">
        <v>37691</v>
      </c>
      <c r="B780" s="14" t="n">
        <v>14.36</v>
      </c>
      <c r="C780" s="15" t="n">
        <v>14.49</v>
      </c>
      <c r="D780" s="16" t="n">
        <v>14.12</v>
      </c>
      <c r="E780" s="17" t="n">
        <v>14.23</v>
      </c>
      <c r="F780" s="18" t="n">
        <v>5756800</v>
      </c>
      <c r="G780" s="13" t="n">
        <v>7.08</v>
      </c>
      <c r="I780" s="0" t="n">
        <f aca="false">D780 - C779</f>
        <v>-0.550000000000001</v>
      </c>
      <c r="J780" s="0" t="n">
        <f aca="false">D779 - C780</f>
        <v>-0.19</v>
      </c>
      <c r="K780" s="0" t="str">
        <f aca="false">IF(OR(I780&gt;0, J780&gt;0), IF(I780 &gt; 0, "B", "S"), "NA")</f>
        <v>NA</v>
      </c>
      <c r="L780" s="26" t="n">
        <f aca="false">IF(OR(K779="B", K779 = "S"), IF(K779 = "B", E780 - B780, B780 - E780), 0)</f>
        <v>0</v>
      </c>
    </row>
    <row collapsed="false" customFormat="false" customHeight="false" hidden="false" ht="13.3" outlineLevel="0" r="781">
      <c r="A781" s="20" t="n">
        <v>37692</v>
      </c>
      <c r="B781" s="14" t="n">
        <v>14.17</v>
      </c>
      <c r="C781" s="15" t="n">
        <v>14.39</v>
      </c>
      <c r="D781" s="16" t="n">
        <v>14.06</v>
      </c>
      <c r="E781" s="17" t="n">
        <v>14.22</v>
      </c>
      <c r="F781" s="18" t="n">
        <v>7948600</v>
      </c>
      <c r="G781" s="13" t="n">
        <v>7.08</v>
      </c>
      <c r="I781" s="0" t="n">
        <f aca="false">D781 - C780</f>
        <v>-0.43</v>
      </c>
      <c r="J781" s="0" t="n">
        <f aca="false">D780 - C781</f>
        <v>-0.270000000000001</v>
      </c>
      <c r="K781" s="0" t="str">
        <f aca="false">IF(OR(I781&gt;0, J781&gt;0), IF(I781 &gt; 0, "B", "S"), "NA")</f>
        <v>NA</v>
      </c>
      <c r="L781" s="26" t="n">
        <f aca="false">IF(OR(K780="B", K780 = "S"), IF(K780 = "B", E781 - B781, B781 - E781), 0)</f>
        <v>0</v>
      </c>
    </row>
    <row collapsed="false" customFormat="false" customHeight="false" hidden="false" ht="13.3" outlineLevel="0" r="782">
      <c r="A782" s="20" t="n">
        <v>37693</v>
      </c>
      <c r="B782" s="14" t="n">
        <v>14.47</v>
      </c>
      <c r="C782" s="15" t="n">
        <v>14.8</v>
      </c>
      <c r="D782" s="16" t="n">
        <v>14.17</v>
      </c>
      <c r="E782" s="17" t="n">
        <v>14.72</v>
      </c>
      <c r="F782" s="18" t="n">
        <v>11980200</v>
      </c>
      <c r="G782" s="13" t="n">
        <v>7.33</v>
      </c>
      <c r="I782" s="0" t="n">
        <f aca="false">D782 - C781</f>
        <v>-0.220000000000001</v>
      </c>
      <c r="J782" s="0" t="n">
        <f aca="false">D781 - C782</f>
        <v>-0.74</v>
      </c>
      <c r="K782" s="0" t="str">
        <f aca="false">IF(OR(I782&gt;0, J782&gt;0), IF(I782 &gt; 0, "B", "S"), "NA")</f>
        <v>NA</v>
      </c>
      <c r="L782" s="26" t="n">
        <f aca="false">IF(OR(K781="B", K781 = "S"), IF(K781 = "B", E782 - B782, B782 - E782), 0)</f>
        <v>0</v>
      </c>
    </row>
    <row collapsed="false" customFormat="false" customHeight="false" hidden="false" ht="13.3" outlineLevel="0" r="783">
      <c r="A783" s="20" t="n">
        <v>37694</v>
      </c>
      <c r="B783" s="14" t="n">
        <v>14.68</v>
      </c>
      <c r="C783" s="15" t="n">
        <v>15.01</v>
      </c>
      <c r="D783" s="16" t="n">
        <v>14.64</v>
      </c>
      <c r="E783" s="17" t="n">
        <v>14.78</v>
      </c>
      <c r="F783" s="18" t="n">
        <v>5467800</v>
      </c>
      <c r="G783" s="13" t="n">
        <v>7.36</v>
      </c>
      <c r="I783" s="0" t="n">
        <f aca="false">D783 - C782</f>
        <v>-0.16</v>
      </c>
      <c r="J783" s="0" t="n">
        <f aca="false">D782 - C783</f>
        <v>-0.84</v>
      </c>
      <c r="K783" s="0" t="str">
        <f aca="false">IF(OR(I783&gt;0, J783&gt;0), IF(I783 &gt; 0, "B", "S"), "NA")</f>
        <v>NA</v>
      </c>
      <c r="L783" s="26" t="n">
        <f aca="false">IF(OR(K782="B", K782 = "S"), IF(K782 = "B", E783 - B783, B783 - E783), 0)</f>
        <v>0</v>
      </c>
    </row>
    <row collapsed="false" customFormat="false" customHeight="false" hidden="false" ht="13.3" outlineLevel="0" r="784">
      <c r="A784" s="20" t="n">
        <v>37697</v>
      </c>
      <c r="B784" s="14" t="n">
        <v>14.89</v>
      </c>
      <c r="C784" s="15" t="n">
        <v>15.07</v>
      </c>
      <c r="D784" s="16" t="n">
        <v>14.71</v>
      </c>
      <c r="E784" s="17" t="n">
        <v>15.01</v>
      </c>
      <c r="F784" s="18" t="n">
        <v>14282600</v>
      </c>
      <c r="G784" s="13" t="n">
        <v>7.47</v>
      </c>
      <c r="I784" s="0" t="n">
        <f aca="false">D784 - C783</f>
        <v>-0.299999999999999</v>
      </c>
      <c r="J784" s="0" t="n">
        <f aca="false">D783 - C784</f>
        <v>-0.43</v>
      </c>
      <c r="K784" s="0" t="str">
        <f aca="false">IF(OR(I784&gt;0, J784&gt;0), IF(I784 &gt; 0, "B", "S"), "NA")</f>
        <v>NA</v>
      </c>
      <c r="L784" s="26" t="n">
        <f aca="false">IF(OR(K783="B", K783 = "S"), IF(K783 = "B", E784 - B784, B784 - E784), 0)</f>
        <v>0</v>
      </c>
    </row>
    <row collapsed="false" customFormat="false" customHeight="false" hidden="false" ht="13.3" outlineLevel="0" r="785">
      <c r="A785" s="20" t="n">
        <v>37698</v>
      </c>
      <c r="B785" s="14" t="n">
        <v>15</v>
      </c>
      <c r="C785" s="15" t="n">
        <v>15.09</v>
      </c>
      <c r="D785" s="16" t="n">
        <v>14.82</v>
      </c>
      <c r="E785" s="17" t="n">
        <v>15</v>
      </c>
      <c r="F785" s="18" t="n">
        <v>8213600</v>
      </c>
      <c r="G785" s="13" t="n">
        <v>7.47</v>
      </c>
      <c r="I785" s="0" t="n">
        <f aca="false">D785 - C784</f>
        <v>-0.25</v>
      </c>
      <c r="J785" s="0" t="n">
        <f aca="false">D784 - C785</f>
        <v>-0.379999999999999</v>
      </c>
      <c r="K785" s="0" t="str">
        <f aca="false">IF(OR(I785&gt;0, J785&gt;0), IF(I785 &gt; 0, "B", "S"), "NA")</f>
        <v>NA</v>
      </c>
      <c r="L785" s="26" t="n">
        <f aca="false">IF(OR(K784="B", K784 = "S"), IF(K784 = "B", E785 - B785, B785 - E785), 0)</f>
        <v>0</v>
      </c>
    </row>
    <row collapsed="false" customFormat="false" customHeight="false" hidden="false" ht="13.3" outlineLevel="0" r="786">
      <c r="A786" s="20" t="n">
        <v>37699</v>
      </c>
      <c r="B786" s="14" t="n">
        <v>15.07</v>
      </c>
      <c r="C786" s="15" t="n">
        <v>15.15</v>
      </c>
      <c r="D786" s="16" t="n">
        <v>14.79</v>
      </c>
      <c r="E786" s="17" t="n">
        <v>14.95</v>
      </c>
      <c r="F786" s="18" t="n">
        <v>5047000</v>
      </c>
      <c r="G786" s="13" t="n">
        <v>7.44</v>
      </c>
      <c r="I786" s="0" t="n">
        <f aca="false">D786 - C785</f>
        <v>-0.300000000000001</v>
      </c>
      <c r="J786" s="0" t="n">
        <f aca="false">D785 - C786</f>
        <v>-0.33</v>
      </c>
      <c r="K786" s="0" t="str">
        <f aca="false">IF(OR(I786&gt;0, J786&gt;0), IF(I786 &gt; 0, "B", "S"), "NA")</f>
        <v>NA</v>
      </c>
      <c r="L786" s="26" t="n">
        <f aca="false">IF(OR(K785="B", K785 = "S"), IF(K785 = "B", E786 - B786, B786 - E786), 0)</f>
        <v>0</v>
      </c>
    </row>
    <row collapsed="false" customFormat="false" customHeight="false" hidden="false" ht="13.3" outlineLevel="0" r="787">
      <c r="A787" s="20" t="n">
        <v>37700</v>
      </c>
      <c r="B787" s="14" t="n">
        <v>14.93</v>
      </c>
      <c r="C787" s="15" t="n">
        <v>14.99</v>
      </c>
      <c r="D787" s="16" t="n">
        <v>14.6</v>
      </c>
      <c r="E787" s="17" t="n">
        <v>14.91</v>
      </c>
      <c r="F787" s="18" t="n">
        <v>5827800</v>
      </c>
      <c r="G787" s="13" t="n">
        <v>7.42</v>
      </c>
      <c r="I787" s="0" t="n">
        <f aca="false">D787 - C786</f>
        <v>-0.550000000000001</v>
      </c>
      <c r="J787" s="0" t="n">
        <f aca="false">D786 - C787</f>
        <v>-0.200000000000001</v>
      </c>
      <c r="K787" s="0" t="str">
        <f aca="false">IF(OR(I787&gt;0, J787&gt;0), IF(I787 &gt; 0, "B", "S"), "NA")</f>
        <v>NA</v>
      </c>
      <c r="L787" s="26" t="n">
        <f aca="false">IF(OR(K786="B", K786 = "S"), IF(K786 = "B", E787 - B787, B787 - E787), 0)</f>
        <v>0</v>
      </c>
    </row>
    <row collapsed="false" customFormat="false" customHeight="false" hidden="false" ht="13.3" outlineLevel="0" r="788">
      <c r="A788" s="20" t="n">
        <v>37701</v>
      </c>
      <c r="B788" s="14" t="n">
        <v>15.09</v>
      </c>
      <c r="C788" s="15" t="n">
        <v>15.15</v>
      </c>
      <c r="D788" s="16" t="n">
        <v>14.82</v>
      </c>
      <c r="E788" s="17" t="n">
        <v>15</v>
      </c>
      <c r="F788" s="18" t="n">
        <v>10641000</v>
      </c>
      <c r="G788" s="13" t="n">
        <v>7.47</v>
      </c>
      <c r="I788" s="0" t="n">
        <f aca="false">D788 - C787</f>
        <v>-0.17</v>
      </c>
      <c r="J788" s="0" t="n">
        <f aca="false">D787 - C788</f>
        <v>-0.550000000000001</v>
      </c>
      <c r="K788" s="0" t="str">
        <f aca="false">IF(OR(I788&gt;0, J788&gt;0), IF(I788 &gt; 0, "B", "S"), "NA")</f>
        <v>NA</v>
      </c>
      <c r="L788" s="26" t="n">
        <f aca="false">IF(OR(K787="B", K787 = "S"), IF(K787 = "B", E788 - B788, B788 - E788), 0)</f>
        <v>0</v>
      </c>
    </row>
    <row collapsed="false" customFormat="false" customHeight="false" hidden="false" ht="13.3" outlineLevel="0" r="789">
      <c r="A789" s="20" t="n">
        <v>37704</v>
      </c>
      <c r="B789" s="14" t="n">
        <v>14.67</v>
      </c>
      <c r="C789" s="15" t="n">
        <v>14.8</v>
      </c>
      <c r="D789" s="16" t="n">
        <v>14.35</v>
      </c>
      <c r="E789" s="17" t="n">
        <v>14.37</v>
      </c>
      <c r="F789" s="18" t="n">
        <v>5753600</v>
      </c>
      <c r="G789" s="13" t="n">
        <v>7.15</v>
      </c>
      <c r="I789" s="0" t="n">
        <f aca="false">D789 - C788</f>
        <v>-0.800000000000001</v>
      </c>
      <c r="J789" s="0" t="n">
        <f aca="false">D788 - C789</f>
        <v>0.0199999999999996</v>
      </c>
      <c r="K789" s="0" t="str">
        <f aca="false">IF(OR(I789&gt;0, J789&gt;0), IF(I789 &gt; 0, "B", "S"), "NA")</f>
        <v>S</v>
      </c>
      <c r="L789" s="26" t="n">
        <f aca="false">IF(OR(K788="B", K788 = "S"), IF(K788 = "B", E789 - B789, B789 - E789), 0)</f>
        <v>0</v>
      </c>
    </row>
    <row collapsed="false" customFormat="false" customHeight="false" hidden="false" ht="13.3" outlineLevel="0" r="790">
      <c r="A790" s="20" t="n">
        <v>37705</v>
      </c>
      <c r="B790" s="14" t="n">
        <v>14.41</v>
      </c>
      <c r="C790" s="15" t="n">
        <v>14.83</v>
      </c>
      <c r="D790" s="16" t="n">
        <v>14.37</v>
      </c>
      <c r="E790" s="17" t="n">
        <v>14.55</v>
      </c>
      <c r="F790" s="18" t="n">
        <v>5989200</v>
      </c>
      <c r="G790" s="13" t="n">
        <v>7.24</v>
      </c>
      <c r="I790" s="0" t="n">
        <f aca="false">D790 - C789</f>
        <v>-0.430000000000002</v>
      </c>
      <c r="J790" s="0" t="n">
        <f aca="false">D789 - C790</f>
        <v>-0.48</v>
      </c>
      <c r="K790" s="0" t="str">
        <f aca="false">IF(OR(I790&gt;0, J790&gt;0), IF(I790 &gt; 0, "B", "S"), "NA")</f>
        <v>NA</v>
      </c>
      <c r="L790" s="26" t="n">
        <f aca="false">IF(OR(K789="B", K789 = "S"), IF(K789 = "B", E790 - B790, B790 - E790), 0)</f>
        <v>-0.140000000000001</v>
      </c>
    </row>
    <row collapsed="false" customFormat="false" customHeight="false" hidden="false" ht="13.3" outlineLevel="0" r="791">
      <c r="A791" s="20" t="n">
        <v>37706</v>
      </c>
      <c r="B791" s="14" t="n">
        <v>14.55</v>
      </c>
      <c r="C791" s="15" t="n">
        <v>14.56</v>
      </c>
      <c r="D791" s="16" t="n">
        <v>14.3</v>
      </c>
      <c r="E791" s="17" t="n">
        <v>14.41</v>
      </c>
      <c r="F791" s="18" t="n">
        <v>6369400</v>
      </c>
      <c r="G791" s="13" t="n">
        <v>7.17</v>
      </c>
      <c r="I791" s="0" t="n">
        <f aca="false">D791 - C790</f>
        <v>-0.529999999999999</v>
      </c>
      <c r="J791" s="0" t="n">
        <f aca="false">D790 - C791</f>
        <v>-0.190000000000001</v>
      </c>
      <c r="K791" s="0" t="str">
        <f aca="false">IF(OR(I791&gt;0, J791&gt;0), IF(I791 &gt; 0, "B", "S"), "NA")</f>
        <v>NA</v>
      </c>
      <c r="L791" s="26" t="n">
        <f aca="false">IF(OR(K790="B", K790 = "S"), IF(K790 = "B", E791 - B791, B791 - E791), 0)</f>
        <v>0</v>
      </c>
    </row>
    <row collapsed="false" customFormat="false" customHeight="false" hidden="false" ht="13.3" outlineLevel="0" r="792">
      <c r="A792" s="20" t="n">
        <v>37707</v>
      </c>
      <c r="B792" s="14" t="n">
        <v>14.32</v>
      </c>
      <c r="C792" s="15" t="n">
        <v>14.7</v>
      </c>
      <c r="D792" s="16" t="n">
        <v>14.32</v>
      </c>
      <c r="E792" s="17" t="n">
        <v>14.49</v>
      </c>
      <c r="F792" s="18" t="n">
        <v>4371200</v>
      </c>
      <c r="G792" s="13" t="n">
        <v>7.21</v>
      </c>
      <c r="I792" s="0" t="n">
        <f aca="false">D792 - C791</f>
        <v>-0.24</v>
      </c>
      <c r="J792" s="0" t="n">
        <f aca="false">D791 - C792</f>
        <v>-0.399999999999999</v>
      </c>
      <c r="K792" s="0" t="str">
        <f aca="false">IF(OR(I792&gt;0, J792&gt;0), IF(I792 &gt; 0, "B", "S"), "NA")</f>
        <v>NA</v>
      </c>
      <c r="L792" s="26" t="n">
        <f aca="false">IF(OR(K791="B", K791 = "S"), IF(K791 = "B", E792 - B792, B792 - E792), 0)</f>
        <v>0</v>
      </c>
    </row>
    <row collapsed="false" customFormat="false" customHeight="false" hidden="false" ht="13.3" outlineLevel="0" r="793">
      <c r="A793" s="20" t="n">
        <v>37708</v>
      </c>
      <c r="B793" s="14" t="n">
        <v>14.4</v>
      </c>
      <c r="C793" s="15" t="n">
        <v>14.62</v>
      </c>
      <c r="D793" s="16" t="n">
        <v>14.37</v>
      </c>
      <c r="E793" s="17" t="n">
        <v>14.57</v>
      </c>
      <c r="F793" s="18" t="n">
        <v>5189400</v>
      </c>
      <c r="G793" s="13" t="n">
        <v>7.25</v>
      </c>
      <c r="I793" s="0" t="n">
        <f aca="false">D793 - C792</f>
        <v>-0.33</v>
      </c>
      <c r="J793" s="0" t="n">
        <f aca="false">D792 - C793</f>
        <v>-0.299999999999999</v>
      </c>
      <c r="K793" s="0" t="str">
        <f aca="false">IF(OR(I793&gt;0, J793&gt;0), IF(I793 &gt; 0, "B", "S"), "NA")</f>
        <v>NA</v>
      </c>
      <c r="L793" s="26" t="n">
        <f aca="false">IF(OR(K792="B", K792 = "S"), IF(K792 = "B", E793 - B793, B793 - E793), 0)</f>
        <v>0</v>
      </c>
    </row>
    <row collapsed="false" customFormat="false" customHeight="false" hidden="false" ht="13.3" outlineLevel="0" r="794">
      <c r="A794" s="20" t="n">
        <v>37711</v>
      </c>
      <c r="B794" s="14" t="n">
        <v>14.33</v>
      </c>
      <c r="C794" s="15" t="n">
        <v>14.53</v>
      </c>
      <c r="D794" s="16" t="n">
        <v>14.04</v>
      </c>
      <c r="E794" s="17" t="n">
        <v>14.14</v>
      </c>
      <c r="F794" s="18" t="n">
        <v>9166400</v>
      </c>
      <c r="G794" s="13" t="n">
        <v>7.04</v>
      </c>
      <c r="I794" s="0" t="n">
        <f aca="false">D794 - C793</f>
        <v>-0.58</v>
      </c>
      <c r="J794" s="0" t="n">
        <f aca="false">D793 - C794</f>
        <v>-0.16</v>
      </c>
      <c r="K794" s="0" t="str">
        <f aca="false">IF(OR(I794&gt;0, J794&gt;0), IF(I794 &gt; 0, "B", "S"), "NA")</f>
        <v>NA</v>
      </c>
      <c r="L794" s="26" t="n">
        <f aca="false">IF(OR(K793="B", K793 = "S"), IF(K793 = "B", E794 - B794, B794 - E794), 0)</f>
        <v>0</v>
      </c>
    </row>
    <row collapsed="false" customFormat="false" customHeight="false" hidden="false" ht="13.3" outlineLevel="0" r="795">
      <c r="A795" s="20" t="n">
        <v>37712</v>
      </c>
      <c r="B795" s="14" t="n">
        <v>14.2</v>
      </c>
      <c r="C795" s="15" t="n">
        <v>14.31</v>
      </c>
      <c r="D795" s="16" t="n">
        <v>14.07</v>
      </c>
      <c r="E795" s="17" t="n">
        <v>14.16</v>
      </c>
      <c r="F795" s="18" t="n">
        <v>5512200</v>
      </c>
      <c r="G795" s="13" t="n">
        <v>7.05</v>
      </c>
      <c r="I795" s="0" t="n">
        <f aca="false">D795 - C794</f>
        <v>-0.459999999999999</v>
      </c>
      <c r="J795" s="0" t="n">
        <f aca="false">D794 - C795</f>
        <v>-0.270000000000001</v>
      </c>
      <c r="K795" s="0" t="str">
        <f aca="false">IF(OR(I795&gt;0, J795&gt;0), IF(I795 &gt; 0, "B", "S"), "NA")</f>
        <v>NA</v>
      </c>
      <c r="L795" s="26" t="n">
        <f aca="false">IF(OR(K794="B", K794 = "S"), IF(K794 = "B", E795 - B795, B795 - E795), 0)</f>
        <v>0</v>
      </c>
    </row>
    <row collapsed="false" customFormat="false" customHeight="false" hidden="false" ht="13.3" outlineLevel="0" r="796">
      <c r="A796" s="20" t="n">
        <v>37713</v>
      </c>
      <c r="B796" s="14" t="n">
        <v>14.36</v>
      </c>
      <c r="C796" s="15" t="n">
        <v>14.69</v>
      </c>
      <c r="D796" s="16" t="n">
        <v>14.27</v>
      </c>
      <c r="E796" s="17" t="n">
        <v>14.6</v>
      </c>
      <c r="F796" s="18" t="n">
        <v>6120400</v>
      </c>
      <c r="G796" s="13" t="n">
        <v>7.27</v>
      </c>
      <c r="I796" s="0" t="n">
        <f aca="false">D796 - C795</f>
        <v>-0.0400000000000009</v>
      </c>
      <c r="J796" s="0" t="n">
        <f aca="false">D795 - C796</f>
        <v>-0.619999999999999</v>
      </c>
      <c r="K796" s="0" t="str">
        <f aca="false">IF(OR(I796&gt;0, J796&gt;0), IF(I796 &gt; 0, "B", "S"), "NA")</f>
        <v>NA</v>
      </c>
      <c r="L796" s="26" t="n">
        <f aca="false">IF(OR(K795="B", K795 = "S"), IF(K795 = "B", E796 - B796, B796 - E796), 0)</f>
        <v>0</v>
      </c>
    </row>
    <row collapsed="false" customFormat="false" customHeight="false" hidden="false" ht="13.3" outlineLevel="0" r="797">
      <c r="A797" s="20" t="n">
        <v>37714</v>
      </c>
      <c r="B797" s="14" t="n">
        <v>14.56</v>
      </c>
      <c r="C797" s="15" t="n">
        <v>14.7</v>
      </c>
      <c r="D797" s="16" t="n">
        <v>14.35</v>
      </c>
      <c r="E797" s="17" t="n">
        <v>14.46</v>
      </c>
      <c r="F797" s="18" t="n">
        <v>5204000</v>
      </c>
      <c r="G797" s="13" t="n">
        <v>7.2</v>
      </c>
      <c r="I797" s="0" t="n">
        <f aca="false">D797 - C796</f>
        <v>-0.34</v>
      </c>
      <c r="J797" s="0" t="n">
        <f aca="false">D796 - C797</f>
        <v>-0.43</v>
      </c>
      <c r="K797" s="0" t="str">
        <f aca="false">IF(OR(I797&gt;0, J797&gt;0), IF(I797 &gt; 0, "B", "S"), "NA")</f>
        <v>NA</v>
      </c>
      <c r="L797" s="26" t="n">
        <f aca="false">IF(OR(K796="B", K796 = "S"), IF(K796 = "B", E797 - B797, B797 - E797), 0)</f>
        <v>0</v>
      </c>
    </row>
    <row collapsed="false" customFormat="false" customHeight="false" hidden="false" ht="13.3" outlineLevel="0" r="798">
      <c r="A798" s="20" t="n">
        <v>37715</v>
      </c>
      <c r="B798" s="14" t="n">
        <v>14.52</v>
      </c>
      <c r="C798" s="15" t="n">
        <v>14.67</v>
      </c>
      <c r="D798" s="16" t="n">
        <v>14.39</v>
      </c>
      <c r="E798" s="17" t="n">
        <v>14.41</v>
      </c>
      <c r="F798" s="18" t="n">
        <v>5215000</v>
      </c>
      <c r="G798" s="13" t="n">
        <v>7.17</v>
      </c>
      <c r="I798" s="0" t="n">
        <f aca="false">D798 - C797</f>
        <v>-0.309999999999999</v>
      </c>
      <c r="J798" s="0" t="n">
        <f aca="false">D797 - C798</f>
        <v>-0.32</v>
      </c>
      <c r="K798" s="0" t="str">
        <f aca="false">IF(OR(I798&gt;0, J798&gt;0), IF(I798 &gt; 0, "B", "S"), "NA")</f>
        <v>NA</v>
      </c>
      <c r="L798" s="26" t="n">
        <f aca="false">IF(OR(K797="B", K797 = "S"), IF(K797 = "B", E798 - B798, B798 - E798), 0)</f>
        <v>0</v>
      </c>
    </row>
    <row collapsed="false" customFormat="false" customHeight="false" hidden="false" ht="13.3" outlineLevel="0" r="799">
      <c r="A799" s="20" t="n">
        <v>37718</v>
      </c>
      <c r="B799" s="14" t="n">
        <v>14.85</v>
      </c>
      <c r="C799" s="15" t="n">
        <v>14.95</v>
      </c>
      <c r="D799" s="16" t="n">
        <v>14.41</v>
      </c>
      <c r="E799" s="17" t="n">
        <v>14.49</v>
      </c>
      <c r="F799" s="18" t="n">
        <v>7030800</v>
      </c>
      <c r="G799" s="13" t="n">
        <v>7.21</v>
      </c>
      <c r="I799" s="0" t="n">
        <f aca="false">D799 - C798</f>
        <v>-0.26</v>
      </c>
      <c r="J799" s="0" t="n">
        <f aca="false">D798 - C799</f>
        <v>-0.559999999999999</v>
      </c>
      <c r="K799" s="0" t="str">
        <f aca="false">IF(OR(I799&gt;0, J799&gt;0), IF(I799 &gt; 0, "B", "S"), "NA")</f>
        <v>NA</v>
      </c>
      <c r="L799" s="26" t="n">
        <f aca="false">IF(OR(K798="B", K798 = "S"), IF(K798 = "B", E799 - B799, B799 - E799), 0)</f>
        <v>0</v>
      </c>
    </row>
    <row collapsed="false" customFormat="false" customHeight="false" hidden="false" ht="13.3" outlineLevel="0" r="800">
      <c r="A800" s="20" t="n">
        <v>37719</v>
      </c>
      <c r="B800" s="14" t="n">
        <v>14.51</v>
      </c>
      <c r="C800" s="15" t="n">
        <v>14.65</v>
      </c>
      <c r="D800" s="16" t="n">
        <v>14.36</v>
      </c>
      <c r="E800" s="17" t="n">
        <v>14.45</v>
      </c>
      <c r="F800" s="18" t="n">
        <v>4604800</v>
      </c>
      <c r="G800" s="13" t="n">
        <v>7.19</v>
      </c>
      <c r="I800" s="0" t="n">
        <f aca="false">D800 - C799</f>
        <v>-0.59</v>
      </c>
      <c r="J800" s="0" t="n">
        <f aca="false">D799 - C800</f>
        <v>-0.24</v>
      </c>
      <c r="K800" s="0" t="str">
        <f aca="false">IF(OR(I800&gt;0, J800&gt;0), IF(I800 &gt; 0, "B", "S"), "NA")</f>
        <v>NA</v>
      </c>
      <c r="L800" s="26" t="n">
        <f aca="false">IF(OR(K799="B", K799 = "S"), IF(K799 = "B", E800 - B800, B800 - E800), 0)</f>
        <v>0</v>
      </c>
    </row>
    <row collapsed="false" customFormat="false" customHeight="false" hidden="false" ht="13.3" outlineLevel="0" r="801">
      <c r="A801" s="20" t="n">
        <v>37720</v>
      </c>
      <c r="B801" s="14" t="n">
        <v>14.52</v>
      </c>
      <c r="C801" s="15" t="n">
        <v>14.62</v>
      </c>
      <c r="D801" s="16" t="n">
        <v>14.14</v>
      </c>
      <c r="E801" s="17" t="n">
        <v>14.19</v>
      </c>
      <c r="F801" s="18" t="n">
        <v>5240200</v>
      </c>
      <c r="G801" s="13" t="n">
        <v>7.06</v>
      </c>
      <c r="I801" s="0" t="n">
        <f aca="false">D801 - C800</f>
        <v>-0.51</v>
      </c>
      <c r="J801" s="0" t="n">
        <f aca="false">D800 - C801</f>
        <v>-0.26</v>
      </c>
      <c r="K801" s="0" t="str">
        <f aca="false">IF(OR(I801&gt;0, J801&gt;0), IF(I801 &gt; 0, "B", "S"), "NA")</f>
        <v>NA</v>
      </c>
      <c r="L801" s="26" t="n">
        <f aca="false">IF(OR(K800="B", K800 = "S"), IF(K800 = "B", E801 - B801, B801 - E801), 0)</f>
        <v>0</v>
      </c>
    </row>
    <row collapsed="false" customFormat="false" customHeight="false" hidden="false" ht="13.3" outlineLevel="0" r="802">
      <c r="A802" s="20" t="n">
        <v>37721</v>
      </c>
      <c r="B802" s="14" t="n">
        <v>14.2</v>
      </c>
      <c r="C802" s="15" t="n">
        <v>14.39</v>
      </c>
      <c r="D802" s="16" t="n">
        <v>14.2</v>
      </c>
      <c r="E802" s="17" t="n">
        <v>14.37</v>
      </c>
      <c r="F802" s="18" t="n">
        <v>3825000</v>
      </c>
      <c r="G802" s="13" t="n">
        <v>7.15</v>
      </c>
      <c r="I802" s="0" t="n">
        <f aca="false">D802 - C801</f>
        <v>-0.42</v>
      </c>
      <c r="J802" s="0" t="n">
        <f aca="false">D801 - C802</f>
        <v>-0.25</v>
      </c>
      <c r="K802" s="0" t="str">
        <f aca="false">IF(OR(I802&gt;0, J802&gt;0), IF(I802 &gt; 0, "B", "S"), "NA")</f>
        <v>NA</v>
      </c>
      <c r="L802" s="26" t="n">
        <f aca="false">IF(OR(K801="B", K801 = "S"), IF(K801 = "B", E802 - B802, B802 - E802), 0)</f>
        <v>0</v>
      </c>
    </row>
    <row collapsed="false" customFormat="false" customHeight="false" hidden="false" ht="13.3" outlineLevel="0" r="803">
      <c r="A803" s="20" t="n">
        <v>37722</v>
      </c>
      <c r="B803" s="14" t="n">
        <v>14.05</v>
      </c>
      <c r="C803" s="15" t="n">
        <v>14.44</v>
      </c>
      <c r="D803" s="16" t="n">
        <v>12.93</v>
      </c>
      <c r="E803" s="17" t="n">
        <v>13.2</v>
      </c>
      <c r="F803" s="18" t="n">
        <v>49739600</v>
      </c>
      <c r="G803" s="13" t="n">
        <v>6.57</v>
      </c>
      <c r="I803" s="0" t="n">
        <f aca="false">D803 - C802</f>
        <v>-1.46</v>
      </c>
      <c r="J803" s="0" t="n">
        <f aca="false">D802 - C803</f>
        <v>-0.24</v>
      </c>
      <c r="K803" s="0" t="str">
        <f aca="false">IF(OR(I803&gt;0, J803&gt;0), IF(I803 &gt; 0, "B", "S"), "NA")</f>
        <v>NA</v>
      </c>
      <c r="L803" s="26" t="n">
        <f aca="false">IF(OR(K802="B", K802 = "S"), IF(K802 = "B", E803 - B803, B803 - E803), 0)</f>
        <v>0</v>
      </c>
    </row>
    <row collapsed="false" customFormat="false" customHeight="false" hidden="false" ht="13.3" outlineLevel="0" r="804">
      <c r="A804" s="20" t="n">
        <v>37725</v>
      </c>
      <c r="B804" s="14" t="n">
        <v>13.71</v>
      </c>
      <c r="C804" s="15" t="n">
        <v>13.75</v>
      </c>
      <c r="D804" s="16" t="n">
        <v>13.5</v>
      </c>
      <c r="E804" s="17" t="n">
        <v>13.58</v>
      </c>
      <c r="F804" s="18" t="n">
        <v>17962800</v>
      </c>
      <c r="G804" s="13" t="n">
        <v>6.76</v>
      </c>
      <c r="I804" s="0" t="n">
        <f aca="false">D804 - C803</f>
        <v>-0.94</v>
      </c>
      <c r="J804" s="0" t="n">
        <f aca="false">D803 - C804</f>
        <v>-0.82</v>
      </c>
      <c r="K804" s="0" t="str">
        <f aca="false">IF(OR(I804&gt;0, J804&gt;0), IF(I804 &gt; 0, "B", "S"), "NA")</f>
        <v>NA</v>
      </c>
      <c r="L804" s="26" t="n">
        <f aca="false">IF(OR(K803="B", K803 = "S"), IF(K803 = "B", E804 - B804, B804 - E804), 0)</f>
        <v>0</v>
      </c>
    </row>
    <row collapsed="false" customFormat="false" customHeight="false" hidden="false" ht="13.3" outlineLevel="0" r="805">
      <c r="A805" s="20" t="n">
        <v>37726</v>
      </c>
      <c r="B805" s="14" t="n">
        <v>13.59</v>
      </c>
      <c r="C805" s="15" t="n">
        <v>13.6</v>
      </c>
      <c r="D805" s="16" t="n">
        <v>13.3</v>
      </c>
      <c r="E805" s="17" t="n">
        <v>13.39</v>
      </c>
      <c r="F805" s="18" t="n">
        <v>10856000</v>
      </c>
      <c r="G805" s="13" t="n">
        <v>6.67</v>
      </c>
      <c r="I805" s="0" t="n">
        <f aca="false">D805 - C804</f>
        <v>-0.449999999999999</v>
      </c>
      <c r="J805" s="0" t="n">
        <f aca="false">D804 - C805</f>
        <v>-0.0999999999999996</v>
      </c>
      <c r="K805" s="0" t="str">
        <f aca="false">IF(OR(I805&gt;0, J805&gt;0), IF(I805 &gt; 0, "B", "S"), "NA")</f>
        <v>NA</v>
      </c>
      <c r="L805" s="26" t="n">
        <f aca="false">IF(OR(K804="B", K804 = "S"), IF(K804 = "B", E805 - B805, B805 - E805), 0)</f>
        <v>0</v>
      </c>
    </row>
    <row collapsed="false" customFormat="false" customHeight="false" hidden="false" ht="13.3" outlineLevel="0" r="806">
      <c r="A806" s="20" t="n">
        <v>37727</v>
      </c>
      <c r="B806" s="14" t="n">
        <v>12.99</v>
      </c>
      <c r="C806" s="15" t="n">
        <v>13.67</v>
      </c>
      <c r="D806" s="16" t="n">
        <v>12.92</v>
      </c>
      <c r="E806" s="17" t="n">
        <v>13.24</v>
      </c>
      <c r="F806" s="18" t="n">
        <v>36292000</v>
      </c>
      <c r="G806" s="13" t="n">
        <v>6.59</v>
      </c>
      <c r="I806" s="0" t="n">
        <f aca="false">D806 - C805</f>
        <v>-0.68</v>
      </c>
      <c r="J806" s="0" t="n">
        <f aca="false">D805 - C806</f>
        <v>-0.369999999999999</v>
      </c>
      <c r="K806" s="0" t="str">
        <f aca="false">IF(OR(I806&gt;0, J806&gt;0), IF(I806 &gt; 0, "B", "S"), "NA")</f>
        <v>NA</v>
      </c>
      <c r="L806" s="26" t="n">
        <f aca="false">IF(OR(K805="B", K805 = "S"), IF(K805 = "B", E806 - B806, B806 - E806), 0)</f>
        <v>0</v>
      </c>
    </row>
    <row collapsed="false" customFormat="false" customHeight="false" hidden="false" ht="13.3" outlineLevel="0" r="807">
      <c r="A807" s="20" t="n">
        <v>37728</v>
      </c>
      <c r="B807" s="14" t="n">
        <v>13.2</v>
      </c>
      <c r="C807" s="15" t="n">
        <v>13.25</v>
      </c>
      <c r="D807" s="16" t="n">
        <v>12.72</v>
      </c>
      <c r="E807" s="17" t="n">
        <v>13.12</v>
      </c>
      <c r="F807" s="18" t="n">
        <v>22009200</v>
      </c>
      <c r="G807" s="13" t="n">
        <v>6.53</v>
      </c>
      <c r="I807" s="0" t="n">
        <f aca="false">D807 - C806</f>
        <v>-0.949999999999999</v>
      </c>
      <c r="J807" s="0" t="n">
        <f aca="false">D806 - C807</f>
        <v>-0.33</v>
      </c>
      <c r="K807" s="0" t="str">
        <f aca="false">IF(OR(I807&gt;0, J807&gt;0), IF(I807 &gt; 0, "B", "S"), "NA")</f>
        <v>NA</v>
      </c>
      <c r="L807" s="26" t="n">
        <f aca="false">IF(OR(K806="B", K806 = "S"), IF(K806 = "B", E807 - B807, B807 - E807), 0)</f>
        <v>0</v>
      </c>
    </row>
    <row collapsed="false" customFormat="false" customHeight="false" hidden="false" ht="13.3" outlineLevel="0" r="808">
      <c r="A808" s="20" t="n">
        <v>37732</v>
      </c>
      <c r="B808" s="14" t="n">
        <v>13.13</v>
      </c>
      <c r="C808" s="15" t="n">
        <v>13.19</v>
      </c>
      <c r="D808" s="16" t="n">
        <v>12.98</v>
      </c>
      <c r="E808" s="17" t="n">
        <v>13.14</v>
      </c>
      <c r="F808" s="18" t="n">
        <v>5440000</v>
      </c>
      <c r="G808" s="13" t="n">
        <v>6.54</v>
      </c>
      <c r="I808" s="0" t="n">
        <f aca="false">D808 - C807</f>
        <v>-0.27</v>
      </c>
      <c r="J808" s="0" t="n">
        <f aca="false">D807 - C808</f>
        <v>-0.469999999999999</v>
      </c>
      <c r="K808" s="0" t="str">
        <f aca="false">IF(OR(I808&gt;0, J808&gt;0), IF(I808 &gt; 0, "B", "S"), "NA")</f>
        <v>NA</v>
      </c>
      <c r="L808" s="26" t="n">
        <f aca="false">IF(OR(K807="B", K807 = "S"), IF(K807 = "B", E808 - B808, B808 - E808), 0)</f>
        <v>0</v>
      </c>
    </row>
    <row collapsed="false" customFormat="false" customHeight="false" hidden="false" ht="13.3" outlineLevel="0" r="809">
      <c r="A809" s="20" t="n">
        <v>37733</v>
      </c>
      <c r="B809" s="14" t="n">
        <v>13.18</v>
      </c>
      <c r="C809" s="15" t="n">
        <v>13.62</v>
      </c>
      <c r="D809" s="16" t="n">
        <v>13.09</v>
      </c>
      <c r="E809" s="17" t="n">
        <v>13.51</v>
      </c>
      <c r="F809" s="18" t="n">
        <v>10734600</v>
      </c>
      <c r="G809" s="13" t="n">
        <v>6.73</v>
      </c>
      <c r="I809" s="0" t="n">
        <f aca="false">D809 - C808</f>
        <v>-0.0999999999999996</v>
      </c>
      <c r="J809" s="0" t="n">
        <f aca="false">D808 - C809</f>
        <v>-0.639999999999999</v>
      </c>
      <c r="K809" s="0" t="str">
        <f aca="false">IF(OR(I809&gt;0, J809&gt;0), IF(I809 &gt; 0, "B", "S"), "NA")</f>
        <v>NA</v>
      </c>
      <c r="L809" s="26" t="n">
        <f aca="false">IF(OR(K808="B", K808 = "S"), IF(K808 = "B", E809 - B809, B809 - E809), 0)</f>
        <v>0</v>
      </c>
    </row>
    <row collapsed="false" customFormat="false" customHeight="false" hidden="false" ht="13.3" outlineLevel="0" r="810">
      <c r="A810" s="20" t="n">
        <v>37734</v>
      </c>
      <c r="B810" s="14" t="n">
        <v>13.53</v>
      </c>
      <c r="C810" s="15" t="n">
        <v>13.63</v>
      </c>
      <c r="D810" s="16" t="n">
        <v>13.36</v>
      </c>
      <c r="E810" s="17" t="n">
        <v>13.58</v>
      </c>
      <c r="F810" s="18" t="n">
        <v>7488600</v>
      </c>
      <c r="G810" s="13" t="n">
        <v>6.76</v>
      </c>
      <c r="I810" s="0" t="n">
        <f aca="false">D810 - C809</f>
        <v>-0.26</v>
      </c>
      <c r="J810" s="0" t="n">
        <f aca="false">D809 - C810</f>
        <v>-0.540000000000001</v>
      </c>
      <c r="K810" s="0" t="str">
        <f aca="false">IF(OR(I810&gt;0, J810&gt;0), IF(I810 &gt; 0, "B", "S"), "NA")</f>
        <v>NA</v>
      </c>
      <c r="L810" s="26" t="n">
        <f aca="false">IF(OR(K809="B", K809 = "S"), IF(K809 = "B", E810 - B810, B810 - E810), 0)</f>
        <v>0</v>
      </c>
    </row>
    <row collapsed="false" customFormat="false" customHeight="false" hidden="false" ht="13.3" outlineLevel="0" r="811">
      <c r="A811" s="20" t="n">
        <v>37735</v>
      </c>
      <c r="B811" s="14" t="n">
        <v>13.52</v>
      </c>
      <c r="C811" s="15" t="n">
        <v>13.61</v>
      </c>
      <c r="D811" s="16" t="n">
        <v>13</v>
      </c>
      <c r="E811" s="17" t="n">
        <v>13.44</v>
      </c>
      <c r="F811" s="18" t="n">
        <v>11611000</v>
      </c>
      <c r="G811" s="13" t="n">
        <v>6.69</v>
      </c>
      <c r="I811" s="0" t="n">
        <f aca="false">D811 - C810</f>
        <v>-0.630000000000001</v>
      </c>
      <c r="J811" s="0" t="n">
        <f aca="false">D810 - C811</f>
        <v>-0.25</v>
      </c>
      <c r="K811" s="0" t="str">
        <f aca="false">IF(OR(I811&gt;0, J811&gt;0), IF(I811 &gt; 0, "B", "S"), "NA")</f>
        <v>NA</v>
      </c>
      <c r="L811" s="26" t="n">
        <f aca="false">IF(OR(K810="B", K810 = "S"), IF(K810 = "B", E811 - B811, B811 - E811), 0)</f>
        <v>0</v>
      </c>
    </row>
    <row collapsed="false" customFormat="false" customHeight="false" hidden="false" ht="13.3" outlineLevel="0" r="812">
      <c r="A812" s="20" t="n">
        <v>37736</v>
      </c>
      <c r="B812" s="14" t="n">
        <v>13.46</v>
      </c>
      <c r="C812" s="15" t="n">
        <v>13.58</v>
      </c>
      <c r="D812" s="16" t="n">
        <v>13.23</v>
      </c>
      <c r="E812" s="17" t="n">
        <v>13.35</v>
      </c>
      <c r="F812" s="18" t="n">
        <v>7332800</v>
      </c>
      <c r="G812" s="13" t="n">
        <v>6.65</v>
      </c>
      <c r="I812" s="0" t="n">
        <f aca="false">D812 - C811</f>
        <v>-0.379999999999999</v>
      </c>
      <c r="J812" s="0" t="n">
        <f aca="false">D811 - C812</f>
        <v>-0.58</v>
      </c>
      <c r="K812" s="0" t="str">
        <f aca="false">IF(OR(I812&gt;0, J812&gt;0), IF(I812 &gt; 0, "B", "S"), "NA")</f>
        <v>NA</v>
      </c>
      <c r="L812" s="26" t="n">
        <f aca="false">IF(OR(K811="B", K811 = "S"), IF(K811 = "B", E812 - B812, B812 - E812), 0)</f>
        <v>0</v>
      </c>
    </row>
    <row collapsed="false" customFormat="false" customHeight="false" hidden="false" ht="13.3" outlineLevel="0" r="813">
      <c r="A813" s="20" t="n">
        <v>37739</v>
      </c>
      <c r="B813" s="14" t="n">
        <v>13.48</v>
      </c>
      <c r="C813" s="15" t="n">
        <v>13.96</v>
      </c>
      <c r="D813" s="16" t="n">
        <v>13.43</v>
      </c>
      <c r="E813" s="17" t="n">
        <v>13.86</v>
      </c>
      <c r="F813" s="18" t="n">
        <v>22742800</v>
      </c>
      <c r="G813" s="13" t="n">
        <v>6.9</v>
      </c>
      <c r="I813" s="0" t="n">
        <f aca="false">D813 - C812</f>
        <v>-0.15</v>
      </c>
      <c r="J813" s="0" t="n">
        <f aca="false">D812 - C813</f>
        <v>-0.73</v>
      </c>
      <c r="K813" s="0" t="str">
        <f aca="false">IF(OR(I813&gt;0, J813&gt;0), IF(I813 &gt; 0, "B", "S"), "NA")</f>
        <v>NA</v>
      </c>
      <c r="L813" s="26" t="n">
        <f aca="false">IF(OR(K812="B", K812 = "S"), IF(K812 = "B", E813 - B813, B813 - E813), 0)</f>
        <v>0</v>
      </c>
    </row>
    <row collapsed="false" customFormat="false" customHeight="false" hidden="false" ht="13.3" outlineLevel="0" r="814">
      <c r="A814" s="20" t="n">
        <v>37740</v>
      </c>
      <c r="B814" s="14" t="n">
        <v>13.98</v>
      </c>
      <c r="C814" s="15" t="n">
        <v>14.16</v>
      </c>
      <c r="D814" s="16" t="n">
        <v>13.58</v>
      </c>
      <c r="E814" s="17" t="n">
        <v>14.06</v>
      </c>
      <c r="F814" s="18" t="n">
        <v>16365600</v>
      </c>
      <c r="G814" s="13" t="n">
        <v>7</v>
      </c>
      <c r="I814" s="0" t="n">
        <f aca="false">D814 - C813</f>
        <v>-0.380000000000001</v>
      </c>
      <c r="J814" s="0" t="n">
        <f aca="false">D813 - C814</f>
        <v>-0.73</v>
      </c>
      <c r="K814" s="0" t="str">
        <f aca="false">IF(OR(I814&gt;0, J814&gt;0), IF(I814 &gt; 0, "B", "S"), "NA")</f>
        <v>NA</v>
      </c>
      <c r="L814" s="26" t="n">
        <f aca="false">IF(OR(K813="B", K813 = "S"), IF(K813 = "B", E814 - B814, B814 - E814), 0)</f>
        <v>0</v>
      </c>
    </row>
    <row collapsed="false" customFormat="false" customHeight="false" hidden="false" ht="13.3" outlineLevel="0" r="815">
      <c r="A815" s="20" t="n">
        <v>37741</v>
      </c>
      <c r="B815" s="14" t="n">
        <v>13.93</v>
      </c>
      <c r="C815" s="15" t="n">
        <v>14.35</v>
      </c>
      <c r="D815" s="16" t="n">
        <v>13.85</v>
      </c>
      <c r="E815" s="17" t="n">
        <v>14.22</v>
      </c>
      <c r="F815" s="18" t="n">
        <v>16363400</v>
      </c>
      <c r="G815" s="13" t="n">
        <v>7.08</v>
      </c>
      <c r="I815" s="0" t="n">
        <f aca="false">D815 - C814</f>
        <v>-0.31</v>
      </c>
      <c r="J815" s="0" t="n">
        <f aca="false">D814 - C815</f>
        <v>-0.77</v>
      </c>
      <c r="K815" s="0" t="str">
        <f aca="false">IF(OR(I815&gt;0, J815&gt;0), IF(I815 &gt; 0, "B", "S"), "NA")</f>
        <v>NA</v>
      </c>
      <c r="L815" s="26" t="n">
        <f aca="false">IF(OR(K814="B", K814 = "S"), IF(K814 = "B", E815 - B815, B815 - E815), 0)</f>
        <v>0</v>
      </c>
    </row>
    <row collapsed="false" customFormat="false" customHeight="false" hidden="false" ht="13.3" outlineLevel="0" r="816">
      <c r="A816" s="20" t="n">
        <v>37742</v>
      </c>
      <c r="B816" s="14" t="n">
        <v>14.25</v>
      </c>
      <c r="C816" s="15" t="n">
        <v>14.39</v>
      </c>
      <c r="D816" s="16" t="n">
        <v>14</v>
      </c>
      <c r="E816" s="17" t="n">
        <v>14.36</v>
      </c>
      <c r="F816" s="18" t="n">
        <v>12241400</v>
      </c>
      <c r="G816" s="13" t="n">
        <v>7.15</v>
      </c>
      <c r="I816" s="0" t="n">
        <f aca="false">D816 - C815</f>
        <v>-0.35</v>
      </c>
      <c r="J816" s="0" t="n">
        <f aca="false">D815 - C816</f>
        <v>-0.540000000000001</v>
      </c>
      <c r="K816" s="0" t="str">
        <f aca="false">IF(OR(I816&gt;0, J816&gt;0), IF(I816 &gt; 0, "B", "S"), "NA")</f>
        <v>NA</v>
      </c>
      <c r="L816" s="26" t="n">
        <f aca="false">IF(OR(K815="B", K815 = "S"), IF(K815 = "B", E816 - B816, B816 - E816), 0)</f>
        <v>0</v>
      </c>
    </row>
    <row collapsed="false" customFormat="false" customHeight="false" hidden="false" ht="13.3" outlineLevel="0" r="817">
      <c r="A817" s="20" t="n">
        <v>37743</v>
      </c>
      <c r="B817" s="14" t="n">
        <v>14.46</v>
      </c>
      <c r="C817" s="15" t="n">
        <v>14.59</v>
      </c>
      <c r="D817" s="16" t="n">
        <v>14.34</v>
      </c>
      <c r="E817" s="17" t="n">
        <v>14.45</v>
      </c>
      <c r="F817" s="18" t="n">
        <v>11470800</v>
      </c>
      <c r="G817" s="13" t="n">
        <v>7.19</v>
      </c>
      <c r="I817" s="0" t="n">
        <f aca="false">D817 - C816</f>
        <v>-0.0500000000000007</v>
      </c>
      <c r="J817" s="0" t="n">
        <f aca="false">D816 - C817</f>
        <v>-0.59</v>
      </c>
      <c r="K817" s="0" t="str">
        <f aca="false">IF(OR(I817&gt;0, J817&gt;0), IF(I817 &gt; 0, "B", "S"), "NA")</f>
        <v>NA</v>
      </c>
      <c r="L817" s="26" t="n">
        <f aca="false">IF(OR(K816="B", K816 = "S"), IF(K816 = "B", E817 - B817, B817 - E817), 0)</f>
        <v>0</v>
      </c>
    </row>
    <row collapsed="false" customFormat="false" customHeight="false" hidden="false" ht="13.3" outlineLevel="0" r="818">
      <c r="A818" s="20" t="n">
        <v>37746</v>
      </c>
      <c r="B818" s="14" t="n">
        <v>14.77</v>
      </c>
      <c r="C818" s="15" t="n">
        <v>16.88</v>
      </c>
      <c r="D818" s="16" t="n">
        <v>14.75</v>
      </c>
      <c r="E818" s="17" t="n">
        <v>16.09</v>
      </c>
      <c r="F818" s="18" t="n">
        <v>55561000</v>
      </c>
      <c r="G818" s="13" t="n">
        <v>8.01</v>
      </c>
      <c r="I818" s="0" t="n">
        <f aca="false">D818 - C817</f>
        <v>0.16</v>
      </c>
      <c r="J818" s="0" t="n">
        <f aca="false">D817 - C818</f>
        <v>-2.54</v>
      </c>
      <c r="K818" s="0" t="str">
        <f aca="false">IF(OR(I818&gt;0, J818&gt;0), IF(I818 &gt; 0, "B", "S"), "NA")</f>
        <v>B</v>
      </c>
      <c r="L818" s="26" t="n">
        <f aca="false">IF(OR(K817="B", K817 = "S"), IF(K817 = "B", E818 - B818, B818 - E818), 0)</f>
        <v>0</v>
      </c>
    </row>
    <row collapsed="false" customFormat="false" customHeight="false" hidden="false" ht="13.3" outlineLevel="0" r="819">
      <c r="A819" s="20" t="n">
        <v>37747</v>
      </c>
      <c r="B819" s="14" t="n">
        <v>16.12</v>
      </c>
      <c r="C819" s="15" t="n">
        <v>17.9</v>
      </c>
      <c r="D819" s="16" t="n">
        <v>16.1</v>
      </c>
      <c r="E819" s="17" t="n">
        <v>17.5</v>
      </c>
      <c r="F819" s="18" t="n">
        <v>54089000</v>
      </c>
      <c r="G819" s="13" t="n">
        <v>8.71</v>
      </c>
      <c r="I819" s="0" t="n">
        <f aca="false">D819 - C818</f>
        <v>-0.779999999999998</v>
      </c>
      <c r="J819" s="0" t="n">
        <f aca="false">D818 - C819</f>
        <v>-3.15</v>
      </c>
      <c r="K819" s="0" t="str">
        <f aca="false">IF(OR(I819&gt;0, J819&gt;0), IF(I819 &gt; 0, "B", "S"), "NA")</f>
        <v>NA</v>
      </c>
      <c r="L819" s="26" t="n">
        <f aca="false">IF(OR(K818="B", K818 = "S"), IF(K818 = "B", E819 - B819, B819 - E819), 0)</f>
        <v>1.38</v>
      </c>
    </row>
    <row collapsed="false" customFormat="false" customHeight="false" hidden="false" ht="13.3" outlineLevel="0" r="820">
      <c r="A820" s="20" t="n">
        <v>37748</v>
      </c>
      <c r="B820" s="14" t="n">
        <v>17.33</v>
      </c>
      <c r="C820" s="15" t="n">
        <v>18.24</v>
      </c>
      <c r="D820" s="16" t="n">
        <v>17.11</v>
      </c>
      <c r="E820" s="17" t="n">
        <v>17.65</v>
      </c>
      <c r="F820" s="18" t="n">
        <v>37656400</v>
      </c>
      <c r="G820" s="13" t="n">
        <v>8.79</v>
      </c>
      <c r="I820" s="0" t="n">
        <f aca="false">D820 - C819</f>
        <v>-0.789999999999999</v>
      </c>
      <c r="J820" s="0" t="n">
        <f aca="false">D819 - C820</f>
        <v>-2.14</v>
      </c>
      <c r="K820" s="0" t="str">
        <f aca="false">IF(OR(I820&gt;0, J820&gt;0), IF(I820 &gt; 0, "B", "S"), "NA")</f>
        <v>NA</v>
      </c>
      <c r="L820" s="26" t="n">
        <f aca="false">IF(OR(K819="B", K819 = "S"), IF(K819 = "B", E820 - B820, B820 - E820), 0)</f>
        <v>0</v>
      </c>
    </row>
    <row collapsed="false" customFormat="false" customHeight="false" hidden="false" ht="13.3" outlineLevel="0" r="821">
      <c r="A821" s="20" t="n">
        <v>37749</v>
      </c>
      <c r="B821" s="14" t="n">
        <v>17.7</v>
      </c>
      <c r="C821" s="15" t="n">
        <v>18.07</v>
      </c>
      <c r="D821" s="16" t="n">
        <v>17.29</v>
      </c>
      <c r="E821" s="17" t="n">
        <v>18</v>
      </c>
      <c r="F821" s="18" t="n">
        <v>24562000</v>
      </c>
      <c r="G821" s="13" t="n">
        <v>8.96</v>
      </c>
      <c r="I821" s="0" t="n">
        <f aca="false">D821 - C820</f>
        <v>-0.949999999999999</v>
      </c>
      <c r="J821" s="0" t="n">
        <f aca="false">D820 - C821</f>
        <v>-0.960000000000001</v>
      </c>
      <c r="K821" s="0" t="str">
        <f aca="false">IF(OR(I821&gt;0, J821&gt;0), IF(I821 &gt; 0, "B", "S"), "NA")</f>
        <v>NA</v>
      </c>
      <c r="L821" s="26" t="n">
        <f aca="false">IF(OR(K820="B", K820 = "S"), IF(K820 = "B", E821 - B821, B821 - E821), 0)</f>
        <v>0</v>
      </c>
    </row>
    <row collapsed="false" customFormat="false" customHeight="false" hidden="false" ht="13.3" outlineLevel="0" r="822">
      <c r="A822" s="20" t="n">
        <v>37750</v>
      </c>
      <c r="B822" s="14" t="n">
        <v>18.33</v>
      </c>
      <c r="C822" s="15" t="n">
        <v>18.4</v>
      </c>
      <c r="D822" s="16" t="n">
        <v>17.88</v>
      </c>
      <c r="E822" s="17" t="n">
        <v>18.3</v>
      </c>
      <c r="F822" s="18" t="n">
        <v>21013800</v>
      </c>
      <c r="G822" s="13" t="n">
        <v>9.11</v>
      </c>
      <c r="I822" s="0" t="n">
        <f aca="false">D822 - C821</f>
        <v>-0.190000000000001</v>
      </c>
      <c r="J822" s="0" t="n">
        <f aca="false">D821 - C822</f>
        <v>-1.11</v>
      </c>
      <c r="K822" s="0" t="str">
        <f aca="false">IF(OR(I822&gt;0, J822&gt;0), IF(I822 &gt; 0, "B", "S"), "NA")</f>
        <v>NA</v>
      </c>
      <c r="L822" s="26" t="n">
        <f aca="false">IF(OR(K821="B", K821 = "S"), IF(K821 = "B", E822 - B822, B822 - E822), 0)</f>
        <v>0</v>
      </c>
    </row>
    <row collapsed="false" customFormat="false" customHeight="false" hidden="false" ht="13.3" outlineLevel="0" r="823">
      <c r="A823" s="20" t="n">
        <v>37753</v>
      </c>
      <c r="B823" s="14" t="n">
        <v>18.15</v>
      </c>
      <c r="C823" s="15" t="n">
        <v>18.74</v>
      </c>
      <c r="D823" s="16" t="n">
        <v>18.13</v>
      </c>
      <c r="E823" s="17" t="n">
        <v>18.56</v>
      </c>
      <c r="F823" s="18" t="n">
        <v>14977600</v>
      </c>
      <c r="G823" s="13" t="n">
        <v>9.24</v>
      </c>
      <c r="I823" s="0" t="n">
        <f aca="false">D823 - C822</f>
        <v>-0.27</v>
      </c>
      <c r="J823" s="0" t="n">
        <f aca="false">D822 - C823</f>
        <v>-0.859999999999999</v>
      </c>
      <c r="K823" s="0" t="str">
        <f aca="false">IF(OR(I823&gt;0, J823&gt;0), IF(I823 &gt; 0, "B", "S"), "NA")</f>
        <v>NA</v>
      </c>
      <c r="L823" s="26" t="n">
        <f aca="false">IF(OR(K822="B", K822 = "S"), IF(K822 = "B", E823 - B823, B823 - E823), 0)</f>
        <v>0</v>
      </c>
    </row>
    <row collapsed="false" customFormat="false" customHeight="false" hidden="false" ht="13.3" outlineLevel="0" r="824">
      <c r="A824" s="20" t="n">
        <v>37754</v>
      </c>
      <c r="B824" s="14" t="n">
        <v>18.43</v>
      </c>
      <c r="C824" s="15" t="n">
        <v>18.97</v>
      </c>
      <c r="D824" s="16" t="n">
        <v>17.95</v>
      </c>
      <c r="E824" s="17" t="n">
        <v>18.67</v>
      </c>
      <c r="F824" s="18" t="n">
        <v>15957000</v>
      </c>
      <c r="G824" s="13" t="n">
        <v>9.3</v>
      </c>
      <c r="I824" s="0" t="n">
        <f aca="false">D824 - C823</f>
        <v>-0.789999999999999</v>
      </c>
      <c r="J824" s="0" t="n">
        <f aca="false">D823 - C824</f>
        <v>-0.84</v>
      </c>
      <c r="K824" s="0" t="str">
        <f aca="false">IF(OR(I824&gt;0, J824&gt;0), IF(I824 &gt; 0, "B", "S"), "NA")</f>
        <v>NA</v>
      </c>
      <c r="L824" s="26" t="n">
        <f aca="false">IF(OR(K823="B", K823 = "S"), IF(K823 = "B", E824 - B824, B824 - E824), 0)</f>
        <v>0</v>
      </c>
    </row>
    <row collapsed="false" customFormat="false" customHeight="false" hidden="false" ht="13.3" outlineLevel="0" r="825">
      <c r="A825" s="20" t="n">
        <v>37755</v>
      </c>
      <c r="B825" s="14" t="n">
        <v>18.83</v>
      </c>
      <c r="C825" s="15" t="n">
        <v>18.84</v>
      </c>
      <c r="D825" s="16" t="n">
        <v>18.43</v>
      </c>
      <c r="E825" s="17" t="n">
        <v>18.55</v>
      </c>
      <c r="F825" s="18" t="n">
        <v>12696000</v>
      </c>
      <c r="G825" s="13" t="n">
        <v>9.24</v>
      </c>
      <c r="I825" s="0" t="n">
        <f aca="false">D825 - C824</f>
        <v>-0.539999999999999</v>
      </c>
      <c r="J825" s="0" t="n">
        <f aca="false">D824 - C825</f>
        <v>-0.890000000000001</v>
      </c>
      <c r="K825" s="0" t="str">
        <f aca="false">IF(OR(I825&gt;0, J825&gt;0), IF(I825 &gt; 0, "B", "S"), "NA")</f>
        <v>NA</v>
      </c>
      <c r="L825" s="26" t="n">
        <f aca="false">IF(OR(K824="B", K824 = "S"), IF(K824 = "B", E825 - B825, B825 - E825), 0)</f>
        <v>0</v>
      </c>
    </row>
    <row collapsed="false" customFormat="false" customHeight="false" hidden="false" ht="13.3" outlineLevel="0" r="826">
      <c r="A826" s="20" t="n">
        <v>37756</v>
      </c>
      <c r="B826" s="14" t="n">
        <v>18.6</v>
      </c>
      <c r="C826" s="15" t="n">
        <v>18.85</v>
      </c>
      <c r="D826" s="16" t="n">
        <v>18.47</v>
      </c>
      <c r="E826" s="17" t="n">
        <v>18.73</v>
      </c>
      <c r="F826" s="18" t="n">
        <v>10178400</v>
      </c>
      <c r="G826" s="13" t="n">
        <v>9.32</v>
      </c>
      <c r="I826" s="0" t="n">
        <f aca="false">D826 - C825</f>
        <v>-0.370000000000001</v>
      </c>
      <c r="J826" s="0" t="n">
        <f aca="false">D825 - C826</f>
        <v>-0.420000000000002</v>
      </c>
      <c r="K826" s="0" t="str">
        <f aca="false">IF(OR(I826&gt;0, J826&gt;0), IF(I826 &gt; 0, "B", "S"), "NA")</f>
        <v>NA</v>
      </c>
      <c r="L826" s="26" t="n">
        <f aca="false">IF(OR(K825="B", K825 = "S"), IF(K825 = "B", E826 - B826, B826 - E826), 0)</f>
        <v>0</v>
      </c>
    </row>
    <row collapsed="false" customFormat="false" customHeight="false" hidden="false" ht="13.3" outlineLevel="0" r="827">
      <c r="A827" s="20" t="n">
        <v>37757</v>
      </c>
      <c r="B827" s="14" t="n">
        <v>18.59</v>
      </c>
      <c r="C827" s="15" t="n">
        <v>19.01</v>
      </c>
      <c r="D827" s="16" t="n">
        <v>18.28</v>
      </c>
      <c r="E827" s="17" t="n">
        <v>18.8</v>
      </c>
      <c r="F827" s="18" t="n">
        <v>12201000</v>
      </c>
      <c r="G827" s="13" t="n">
        <v>9.36</v>
      </c>
      <c r="I827" s="0" t="n">
        <f aca="false">D827 - C826</f>
        <v>-0.57</v>
      </c>
      <c r="J827" s="0" t="n">
        <f aca="false">D826 - C827</f>
        <v>-0.540000000000003</v>
      </c>
      <c r="K827" s="0" t="str">
        <f aca="false">IF(OR(I827&gt;0, J827&gt;0), IF(I827 &gt; 0, "B", "S"), "NA")</f>
        <v>NA</v>
      </c>
      <c r="L827" s="26" t="n">
        <f aca="false">IF(OR(K826="B", K826 = "S"), IF(K826 = "B", E827 - B827, B827 - E827), 0)</f>
        <v>0</v>
      </c>
    </row>
    <row collapsed="false" customFormat="false" customHeight="false" hidden="false" ht="13.3" outlineLevel="0" r="828">
      <c r="A828" s="20" t="n">
        <v>37760</v>
      </c>
      <c r="B828" s="14" t="n">
        <v>18.53</v>
      </c>
      <c r="C828" s="15" t="n">
        <v>18.65</v>
      </c>
      <c r="D828" s="16" t="n">
        <v>18.06</v>
      </c>
      <c r="E828" s="17" t="n">
        <v>18.1</v>
      </c>
      <c r="F828" s="18" t="n">
        <v>15924600</v>
      </c>
      <c r="G828" s="13" t="n">
        <v>9.01</v>
      </c>
      <c r="I828" s="0" t="n">
        <f aca="false">D828 - C827</f>
        <v>-0.950000000000003</v>
      </c>
      <c r="J828" s="0" t="n">
        <f aca="false">D827 - C828</f>
        <v>-0.369999999999997</v>
      </c>
      <c r="K828" s="0" t="str">
        <f aca="false">IF(OR(I828&gt;0, J828&gt;0), IF(I828 &gt; 0, "B", "S"), "NA")</f>
        <v>NA</v>
      </c>
      <c r="L828" s="26" t="n">
        <f aca="false">IF(OR(K827="B", K827 = "S"), IF(K827 = "B", E828 - B828, B828 - E828), 0)</f>
        <v>0</v>
      </c>
    </row>
    <row collapsed="false" customFormat="false" customHeight="false" hidden="false" ht="13.3" outlineLevel="0" r="829">
      <c r="A829" s="20" t="n">
        <v>37761</v>
      </c>
      <c r="B829" s="14" t="n">
        <v>18.1</v>
      </c>
      <c r="C829" s="15" t="n">
        <v>18.16</v>
      </c>
      <c r="D829" s="16" t="n">
        <v>17.6</v>
      </c>
      <c r="E829" s="17" t="n">
        <v>17.79</v>
      </c>
      <c r="F829" s="18" t="n">
        <v>14865000</v>
      </c>
      <c r="G829" s="13" t="n">
        <v>8.86</v>
      </c>
      <c r="I829" s="0" t="n">
        <f aca="false">D829 - C828</f>
        <v>-1.05</v>
      </c>
      <c r="J829" s="0" t="n">
        <f aca="false">D828 - C829</f>
        <v>-0.100000000000001</v>
      </c>
      <c r="K829" s="0" t="str">
        <f aca="false">IF(OR(I829&gt;0, J829&gt;0), IF(I829 &gt; 0, "B", "S"), "NA")</f>
        <v>NA</v>
      </c>
      <c r="L829" s="26" t="n">
        <f aca="false">IF(OR(K828="B", K828 = "S"), IF(K828 = "B", E829 - B829, B829 - E829), 0)</f>
        <v>0</v>
      </c>
    </row>
    <row collapsed="false" customFormat="false" customHeight="false" hidden="false" ht="13.3" outlineLevel="0" r="830">
      <c r="A830" s="20" t="n">
        <v>37762</v>
      </c>
      <c r="B830" s="14" t="n">
        <v>17.79</v>
      </c>
      <c r="C830" s="15" t="n">
        <v>18.09</v>
      </c>
      <c r="D830" s="16" t="n">
        <v>17.67</v>
      </c>
      <c r="E830" s="17" t="n">
        <v>17.85</v>
      </c>
      <c r="F830" s="18" t="n">
        <v>10893200</v>
      </c>
      <c r="G830" s="13" t="n">
        <v>8.89</v>
      </c>
      <c r="I830" s="0" t="n">
        <f aca="false">D830 - C829</f>
        <v>-0.489999999999998</v>
      </c>
      <c r="J830" s="0" t="n">
        <f aca="false">D829 - C830</f>
        <v>-0.489999999999998</v>
      </c>
      <c r="K830" s="0" t="str">
        <f aca="false">IF(OR(I830&gt;0, J830&gt;0), IF(I830 &gt; 0, "B", "S"), "NA")</f>
        <v>NA</v>
      </c>
      <c r="L830" s="26" t="n">
        <f aca="false">IF(OR(K829="B", K829 = "S"), IF(K829 = "B", E830 - B830, B830 - E830), 0)</f>
        <v>0</v>
      </c>
    </row>
    <row collapsed="false" customFormat="false" customHeight="false" hidden="false" ht="13.3" outlineLevel="0" r="831">
      <c r="A831" s="20" t="n">
        <v>37763</v>
      </c>
      <c r="B831" s="14" t="n">
        <v>17.89</v>
      </c>
      <c r="C831" s="15" t="n">
        <v>18.4</v>
      </c>
      <c r="D831" s="16" t="n">
        <v>17.74</v>
      </c>
      <c r="E831" s="17" t="n">
        <v>18.24</v>
      </c>
      <c r="F831" s="18" t="n">
        <v>6373600</v>
      </c>
      <c r="G831" s="13" t="n">
        <v>9.08</v>
      </c>
      <c r="I831" s="0" t="n">
        <f aca="false">D831 - C830</f>
        <v>-0.350000000000001</v>
      </c>
      <c r="J831" s="0" t="n">
        <f aca="false">D830 - C831</f>
        <v>-0.729999999999997</v>
      </c>
      <c r="K831" s="0" t="str">
        <f aca="false">IF(OR(I831&gt;0, J831&gt;0), IF(I831 &gt; 0, "B", "S"), "NA")</f>
        <v>NA</v>
      </c>
      <c r="L831" s="26" t="n">
        <f aca="false">IF(OR(K830="B", K830 = "S"), IF(K830 = "B", E831 - B831, B831 - E831), 0)</f>
        <v>0</v>
      </c>
    </row>
    <row collapsed="false" customFormat="false" customHeight="false" hidden="false" ht="13.3" outlineLevel="0" r="832">
      <c r="A832" s="20" t="n">
        <v>37764</v>
      </c>
      <c r="B832" s="14" t="n">
        <v>18.21</v>
      </c>
      <c r="C832" s="15" t="n">
        <v>18.46</v>
      </c>
      <c r="D832" s="16" t="n">
        <v>17.96</v>
      </c>
      <c r="E832" s="17" t="n">
        <v>18.32</v>
      </c>
      <c r="F832" s="18" t="n">
        <v>7382800</v>
      </c>
      <c r="G832" s="13" t="n">
        <v>9.12</v>
      </c>
      <c r="I832" s="0" t="n">
        <f aca="false">D832 - C831</f>
        <v>-0.439999999999998</v>
      </c>
      <c r="J832" s="0" t="n">
        <f aca="false">D831 - C832</f>
        <v>-0.720000000000002</v>
      </c>
      <c r="K832" s="0" t="str">
        <f aca="false">IF(OR(I832&gt;0, J832&gt;0), IF(I832 &gt; 0, "B", "S"), "NA")</f>
        <v>NA</v>
      </c>
      <c r="L832" s="26" t="n">
        <f aca="false">IF(OR(K831="B", K831 = "S"), IF(K831 = "B", E832 - B832, B832 - E832), 0)</f>
        <v>0</v>
      </c>
    </row>
    <row collapsed="false" customFormat="false" customHeight="false" hidden="false" ht="13.3" outlineLevel="0" r="833">
      <c r="A833" s="20" t="n">
        <v>37768</v>
      </c>
      <c r="B833" s="14" t="n">
        <v>17.96</v>
      </c>
      <c r="C833" s="15" t="n">
        <v>18.9</v>
      </c>
      <c r="D833" s="16" t="n">
        <v>17.91</v>
      </c>
      <c r="E833" s="17" t="n">
        <v>18.88</v>
      </c>
      <c r="F833" s="18" t="n">
        <v>10361800</v>
      </c>
      <c r="G833" s="13" t="n">
        <v>9.4</v>
      </c>
      <c r="I833" s="0" t="n">
        <f aca="false">D833 - C832</f>
        <v>-0.550000000000001</v>
      </c>
      <c r="J833" s="0" t="n">
        <f aca="false">D832 - C833</f>
        <v>-0.939999999999998</v>
      </c>
      <c r="K833" s="0" t="str">
        <f aca="false">IF(OR(I833&gt;0, J833&gt;0), IF(I833 &gt; 0, "B", "S"), "NA")</f>
        <v>NA</v>
      </c>
      <c r="L833" s="26" t="n">
        <f aca="false">IF(OR(K832="B", K832 = "S"), IF(K832 = "B", E833 - B833, B833 - E833), 0)</f>
        <v>0</v>
      </c>
    </row>
    <row collapsed="false" customFormat="false" customHeight="false" hidden="false" ht="13.3" outlineLevel="0" r="834">
      <c r="A834" s="20" t="n">
        <v>37769</v>
      </c>
      <c r="B834" s="14" t="n">
        <v>18.5</v>
      </c>
      <c r="C834" s="15" t="n">
        <v>18.66</v>
      </c>
      <c r="D834" s="16" t="n">
        <v>18.15</v>
      </c>
      <c r="E834" s="17" t="n">
        <v>18.28</v>
      </c>
      <c r="F834" s="18" t="n">
        <v>12131400</v>
      </c>
      <c r="G834" s="13" t="n">
        <v>9.1</v>
      </c>
      <c r="I834" s="0" t="n">
        <f aca="false">D834 - C833</f>
        <v>-0.75</v>
      </c>
      <c r="J834" s="0" t="n">
        <f aca="false">D833 - C834</f>
        <v>-0.75</v>
      </c>
      <c r="K834" s="0" t="str">
        <f aca="false">IF(OR(I834&gt;0, J834&gt;0), IF(I834 &gt; 0, "B", "S"), "NA")</f>
        <v>NA</v>
      </c>
      <c r="L834" s="26" t="n">
        <f aca="false">IF(OR(K833="B", K833 = "S"), IF(K833 = "B", E834 - B834, B834 - E834), 0)</f>
        <v>0</v>
      </c>
    </row>
    <row collapsed="false" customFormat="false" customHeight="false" hidden="false" ht="13.3" outlineLevel="0" r="835">
      <c r="A835" s="20" t="n">
        <v>37770</v>
      </c>
      <c r="B835" s="14" t="n">
        <v>18.29</v>
      </c>
      <c r="C835" s="15" t="n">
        <v>18.5</v>
      </c>
      <c r="D835" s="16" t="n">
        <v>17.9</v>
      </c>
      <c r="E835" s="17" t="n">
        <v>18.1</v>
      </c>
      <c r="F835" s="18" t="n">
        <v>11920200</v>
      </c>
      <c r="G835" s="13" t="n">
        <v>9.01</v>
      </c>
      <c r="I835" s="0" t="n">
        <f aca="false">D835 - C834</f>
        <v>-0.760000000000002</v>
      </c>
      <c r="J835" s="0" t="n">
        <f aca="false">D834 - C835</f>
        <v>-0.350000000000001</v>
      </c>
      <c r="K835" s="0" t="str">
        <f aca="false">IF(OR(I835&gt;0, J835&gt;0), IF(I835 &gt; 0, "B", "S"), "NA")</f>
        <v>NA</v>
      </c>
      <c r="L835" s="26" t="n">
        <f aca="false">IF(OR(K834="B", K834 = "S"), IF(K834 = "B", E835 - B835, B835 - E835), 0)</f>
        <v>0</v>
      </c>
    </row>
    <row collapsed="false" customFormat="false" customHeight="false" hidden="false" ht="13.3" outlineLevel="0" r="836">
      <c r="A836" s="20" t="n">
        <v>37771</v>
      </c>
      <c r="B836" s="14" t="n">
        <v>18.12</v>
      </c>
      <c r="C836" s="15" t="n">
        <v>18.18</v>
      </c>
      <c r="D836" s="16" t="n">
        <v>17.53</v>
      </c>
      <c r="E836" s="17" t="n">
        <v>17.95</v>
      </c>
      <c r="F836" s="18" t="n">
        <v>13669600</v>
      </c>
      <c r="G836" s="13" t="n">
        <v>8.94</v>
      </c>
      <c r="I836" s="0" t="n">
        <f aca="false">D836 - C835</f>
        <v>-0.969999999999999</v>
      </c>
      <c r="J836" s="0" t="n">
        <f aca="false">D835 - C836</f>
        <v>-0.280000000000001</v>
      </c>
      <c r="K836" s="0" t="str">
        <f aca="false">IF(OR(I836&gt;0, J836&gt;0), IF(I836 &gt; 0, "B", "S"), "NA")</f>
        <v>NA</v>
      </c>
      <c r="L836" s="26" t="n">
        <f aca="false">IF(OR(K835="B", K835 = "S"), IF(K835 = "B", E836 - B836, B836 - E836), 0)</f>
        <v>0</v>
      </c>
    </row>
    <row collapsed="false" customFormat="false" customHeight="false" hidden="false" ht="13.3" outlineLevel="0" r="837">
      <c r="A837" s="20" t="n">
        <v>37774</v>
      </c>
      <c r="B837" s="14" t="n">
        <v>18.1</v>
      </c>
      <c r="C837" s="15" t="n">
        <v>18.29</v>
      </c>
      <c r="D837" s="16" t="n">
        <v>17.27</v>
      </c>
      <c r="E837" s="17" t="n">
        <v>17.45</v>
      </c>
      <c r="F837" s="18" t="n">
        <v>14949600</v>
      </c>
      <c r="G837" s="13" t="n">
        <v>8.69</v>
      </c>
      <c r="I837" s="0" t="n">
        <f aca="false">D837 - C836</f>
        <v>-0.91</v>
      </c>
      <c r="J837" s="0" t="n">
        <f aca="false">D836 - C837</f>
        <v>-0.759999999999998</v>
      </c>
      <c r="K837" s="0" t="str">
        <f aca="false">IF(OR(I837&gt;0, J837&gt;0), IF(I837 &gt; 0, "B", "S"), "NA")</f>
        <v>NA</v>
      </c>
      <c r="L837" s="26" t="n">
        <f aca="false">IF(OR(K836="B", K836 = "S"), IF(K836 = "B", E837 - B837, B837 - E837), 0)</f>
        <v>0</v>
      </c>
    </row>
    <row collapsed="false" customFormat="false" customHeight="false" hidden="false" ht="13.3" outlineLevel="0" r="838">
      <c r="A838" s="20" t="n">
        <v>37775</v>
      </c>
      <c r="B838" s="14" t="n">
        <v>17.44</v>
      </c>
      <c r="C838" s="15" t="n">
        <v>17.67</v>
      </c>
      <c r="D838" s="16" t="n">
        <v>17.02</v>
      </c>
      <c r="E838" s="17" t="n">
        <v>17.31</v>
      </c>
      <c r="F838" s="18" t="n">
        <v>12887800</v>
      </c>
      <c r="G838" s="13" t="n">
        <v>8.62</v>
      </c>
      <c r="I838" s="0" t="n">
        <f aca="false">D838 - C837</f>
        <v>-1.27</v>
      </c>
      <c r="J838" s="0" t="n">
        <f aca="false">D837 - C838</f>
        <v>-0.400000000000002</v>
      </c>
      <c r="K838" s="0" t="str">
        <f aca="false">IF(OR(I838&gt;0, J838&gt;0), IF(I838 &gt; 0, "B", "S"), "NA")</f>
        <v>NA</v>
      </c>
      <c r="L838" s="26" t="n">
        <f aca="false">IF(OR(K837="B", K837 = "S"), IF(K837 = "B", E838 - B838, B838 - E838), 0)</f>
        <v>0</v>
      </c>
    </row>
    <row collapsed="false" customFormat="false" customHeight="false" hidden="false" ht="13.3" outlineLevel="0" r="839">
      <c r="A839" s="20" t="n">
        <v>37776</v>
      </c>
      <c r="B839" s="14" t="n">
        <v>17.3</v>
      </c>
      <c r="C839" s="15" t="n">
        <v>17.79</v>
      </c>
      <c r="D839" s="16" t="n">
        <v>17.14</v>
      </c>
      <c r="E839" s="17" t="n">
        <v>17.6</v>
      </c>
      <c r="F839" s="18" t="n">
        <v>9685800</v>
      </c>
      <c r="G839" s="13" t="n">
        <v>8.76</v>
      </c>
      <c r="I839" s="0" t="n">
        <f aca="false">D839 - C838</f>
        <v>-0.530000000000001</v>
      </c>
      <c r="J839" s="0" t="n">
        <f aca="false">D838 - C839</f>
        <v>-0.77</v>
      </c>
      <c r="K839" s="0" t="str">
        <f aca="false">IF(OR(I839&gt;0, J839&gt;0), IF(I839 &gt; 0, "B", "S"), "NA")</f>
        <v>NA</v>
      </c>
      <c r="L839" s="26" t="n">
        <f aca="false">IF(OR(K838="B", K838 = "S"), IF(K838 = "B", E839 - B839, B839 - E839), 0)</f>
        <v>0</v>
      </c>
    </row>
    <row collapsed="false" customFormat="false" customHeight="false" hidden="false" ht="13.3" outlineLevel="0" r="840">
      <c r="A840" s="20" t="n">
        <v>37777</v>
      </c>
      <c r="B840" s="14" t="n">
        <v>17.45</v>
      </c>
      <c r="C840" s="15" t="n">
        <v>17.74</v>
      </c>
      <c r="D840" s="16" t="n">
        <v>17.33</v>
      </c>
      <c r="E840" s="17" t="n">
        <v>17.64</v>
      </c>
      <c r="F840" s="18" t="n">
        <v>7339200</v>
      </c>
      <c r="G840" s="13" t="n">
        <v>8.78</v>
      </c>
      <c r="I840" s="0" t="n">
        <f aca="false">D840 - C839</f>
        <v>-0.460000000000001</v>
      </c>
      <c r="J840" s="0" t="n">
        <f aca="false">D839 - C840</f>
        <v>-0.599999999999998</v>
      </c>
      <c r="K840" s="0" t="str">
        <f aca="false">IF(OR(I840&gt;0, J840&gt;0), IF(I840 &gt; 0, "B", "S"), "NA")</f>
        <v>NA</v>
      </c>
      <c r="L840" s="26" t="n">
        <f aca="false">IF(OR(K839="B", K839 = "S"), IF(K839 = "B", E840 - B840, B840 - E840), 0)</f>
        <v>0</v>
      </c>
    </row>
    <row collapsed="false" customFormat="false" customHeight="false" hidden="false" ht="13.3" outlineLevel="0" r="841">
      <c r="A841" s="20" t="n">
        <v>37778</v>
      </c>
      <c r="B841" s="14" t="n">
        <v>17.74</v>
      </c>
      <c r="C841" s="15" t="n">
        <v>18.04</v>
      </c>
      <c r="D841" s="16" t="n">
        <v>17.14</v>
      </c>
      <c r="E841" s="17" t="n">
        <v>17.15</v>
      </c>
      <c r="F841" s="18" t="n">
        <v>8621000</v>
      </c>
      <c r="G841" s="13" t="n">
        <v>8.54</v>
      </c>
      <c r="I841" s="0" t="n">
        <f aca="false">D841 - C840</f>
        <v>-0.599999999999998</v>
      </c>
      <c r="J841" s="0" t="n">
        <f aca="false">D840 - C841</f>
        <v>-0.710000000000001</v>
      </c>
      <c r="K841" s="0" t="str">
        <f aca="false">IF(OR(I841&gt;0, J841&gt;0), IF(I841 &gt; 0, "B", "S"), "NA")</f>
        <v>NA</v>
      </c>
      <c r="L841" s="26" t="n">
        <f aca="false">IF(OR(K840="B", K840 = "S"), IF(K840 = "B", E841 - B841, B841 - E841), 0)</f>
        <v>0</v>
      </c>
    </row>
    <row collapsed="false" customFormat="false" customHeight="false" hidden="false" ht="13.3" outlineLevel="0" r="842">
      <c r="A842" s="20" t="n">
        <v>37781</v>
      </c>
      <c r="B842" s="14" t="n">
        <v>16.94</v>
      </c>
      <c r="C842" s="15" t="n">
        <v>17.04</v>
      </c>
      <c r="D842" s="16" t="n">
        <v>16.63</v>
      </c>
      <c r="E842" s="17" t="n">
        <v>16.79</v>
      </c>
      <c r="F842" s="18" t="n">
        <v>9284000</v>
      </c>
      <c r="G842" s="13" t="n">
        <v>8.36</v>
      </c>
      <c r="I842" s="0" t="n">
        <f aca="false">D842 - C841</f>
        <v>-1.41</v>
      </c>
      <c r="J842" s="0" t="n">
        <f aca="false">D841 - C842</f>
        <v>0.100000000000001</v>
      </c>
      <c r="K842" s="0" t="str">
        <f aca="false">IF(OR(I842&gt;0, J842&gt;0), IF(I842 &gt; 0, "B", "S"), "NA")</f>
        <v>S</v>
      </c>
      <c r="L842" s="26" t="n">
        <f aca="false">IF(OR(K841="B", K841 = "S"), IF(K841 = "B", E842 - B842, B842 - E842), 0)</f>
        <v>0</v>
      </c>
    </row>
    <row collapsed="false" customFormat="false" customHeight="false" hidden="false" ht="13.3" outlineLevel="0" r="843">
      <c r="A843" s="20" t="n">
        <v>37782</v>
      </c>
      <c r="B843" s="14" t="n">
        <v>16.89</v>
      </c>
      <c r="C843" s="15" t="n">
        <v>17.29</v>
      </c>
      <c r="D843" s="16" t="n">
        <v>16.75</v>
      </c>
      <c r="E843" s="17" t="n">
        <v>17.18</v>
      </c>
      <c r="F843" s="18" t="n">
        <v>6308800</v>
      </c>
      <c r="G843" s="13" t="n">
        <v>8.55</v>
      </c>
      <c r="I843" s="0" t="n">
        <f aca="false">D843 - C842</f>
        <v>-0.289999999999999</v>
      </c>
      <c r="J843" s="0" t="n">
        <f aca="false">D842 - C843</f>
        <v>-0.66</v>
      </c>
      <c r="K843" s="0" t="str">
        <f aca="false">IF(OR(I843&gt;0, J843&gt;0), IF(I843 &gt; 0, "B", "S"), "NA")</f>
        <v>NA</v>
      </c>
      <c r="L843" s="26" t="n">
        <f aca="false">IF(OR(K842="B", K842 = "S"), IF(K842 = "B", E843 - B843, B843 - E843), 0)</f>
        <v>-0.289999999999999</v>
      </c>
    </row>
    <row collapsed="false" customFormat="false" customHeight="false" hidden="false" ht="13.3" outlineLevel="0" r="844">
      <c r="A844" s="20" t="n">
        <v>37783</v>
      </c>
      <c r="B844" s="14" t="n">
        <v>17.15</v>
      </c>
      <c r="C844" s="15" t="n">
        <v>17.51</v>
      </c>
      <c r="D844" s="16" t="n">
        <v>16.81</v>
      </c>
      <c r="E844" s="17" t="n">
        <v>17.45</v>
      </c>
      <c r="F844" s="18" t="n">
        <v>8039800</v>
      </c>
      <c r="G844" s="13" t="n">
        <v>8.69</v>
      </c>
      <c r="I844" s="0" t="n">
        <f aca="false">D844 - C843</f>
        <v>-0.48</v>
      </c>
      <c r="J844" s="0" t="n">
        <f aca="false">D843 - C844</f>
        <v>-0.760000000000002</v>
      </c>
      <c r="K844" s="0" t="str">
        <f aca="false">IF(OR(I844&gt;0, J844&gt;0), IF(I844 &gt; 0, "B", "S"), "NA")</f>
        <v>NA</v>
      </c>
      <c r="L844" s="26" t="n">
        <f aca="false">IF(OR(K843="B", K843 = "S"), IF(K843 = "B", E844 - B844, B844 - E844), 0)</f>
        <v>0</v>
      </c>
    </row>
    <row collapsed="false" customFormat="false" customHeight="false" hidden="false" ht="13.3" outlineLevel="0" r="845">
      <c r="A845" s="20" t="n">
        <v>37784</v>
      </c>
      <c r="B845" s="14" t="n">
        <v>17.55</v>
      </c>
      <c r="C845" s="15" t="n">
        <v>17.88</v>
      </c>
      <c r="D845" s="16" t="n">
        <v>17.45</v>
      </c>
      <c r="E845" s="17" t="n">
        <v>17.77</v>
      </c>
      <c r="F845" s="18" t="n">
        <v>9021000</v>
      </c>
      <c r="G845" s="13" t="n">
        <v>8.85</v>
      </c>
      <c r="I845" s="0" t="n">
        <f aca="false">D845 - C844</f>
        <v>-0.0600000000000023</v>
      </c>
      <c r="J845" s="0" t="n">
        <f aca="false">D844 - C845</f>
        <v>-1.07</v>
      </c>
      <c r="K845" s="0" t="str">
        <f aca="false">IF(OR(I845&gt;0, J845&gt;0), IF(I845 &gt; 0, "B", "S"), "NA")</f>
        <v>NA</v>
      </c>
      <c r="L845" s="26" t="n">
        <f aca="false">IF(OR(K844="B", K844 = "S"), IF(K844 = "B", E845 - B845, B845 - E845), 0)</f>
        <v>0</v>
      </c>
    </row>
    <row collapsed="false" customFormat="false" customHeight="false" hidden="false" ht="13.3" outlineLevel="0" r="846">
      <c r="A846" s="20" t="n">
        <v>37785</v>
      </c>
      <c r="B846" s="14" t="n">
        <v>17.75</v>
      </c>
      <c r="C846" s="15" t="n">
        <v>17.95</v>
      </c>
      <c r="D846" s="16" t="n">
        <v>17.13</v>
      </c>
      <c r="E846" s="17" t="n">
        <v>17.42</v>
      </c>
      <c r="F846" s="18" t="n">
        <v>6830200</v>
      </c>
      <c r="G846" s="13" t="n">
        <v>8.67</v>
      </c>
      <c r="I846" s="0" t="n">
        <f aca="false">D846 - C845</f>
        <v>-0.75</v>
      </c>
      <c r="J846" s="0" t="n">
        <f aca="false">D845 - C846</f>
        <v>-0.5</v>
      </c>
      <c r="K846" s="0" t="str">
        <f aca="false">IF(OR(I846&gt;0, J846&gt;0), IF(I846 &gt; 0, "B", "S"), "NA")</f>
        <v>NA</v>
      </c>
      <c r="L846" s="26" t="n">
        <f aca="false">IF(OR(K845="B", K845 = "S"), IF(K845 = "B", E846 - B846, B846 - E846), 0)</f>
        <v>0</v>
      </c>
    </row>
    <row collapsed="false" customFormat="false" customHeight="false" hidden="false" ht="13.3" outlineLevel="0" r="847">
      <c r="A847" s="20" t="n">
        <v>37788</v>
      </c>
      <c r="B847" s="14" t="n">
        <v>17.6</v>
      </c>
      <c r="C847" s="15" t="n">
        <v>18.27</v>
      </c>
      <c r="D847" s="16" t="n">
        <v>17.45</v>
      </c>
      <c r="E847" s="17" t="n">
        <v>18.27</v>
      </c>
      <c r="F847" s="18" t="n">
        <v>8518800</v>
      </c>
      <c r="G847" s="13" t="n">
        <v>9.1</v>
      </c>
      <c r="I847" s="0" t="n">
        <f aca="false">D847 - C846</f>
        <v>-0.5</v>
      </c>
      <c r="J847" s="0" t="n">
        <f aca="false">D846 - C847</f>
        <v>-1.14</v>
      </c>
      <c r="K847" s="0" t="str">
        <f aca="false">IF(OR(I847&gt;0, J847&gt;0), IF(I847 &gt; 0, "B", "S"), "NA")</f>
        <v>NA</v>
      </c>
      <c r="L847" s="26" t="n">
        <f aca="false">IF(OR(K846="B", K846 = "S"), IF(K846 = "B", E847 - B847, B847 - E847), 0)</f>
        <v>0</v>
      </c>
    </row>
    <row collapsed="false" customFormat="false" customHeight="false" hidden="false" ht="13.3" outlineLevel="0" r="848">
      <c r="A848" s="20" t="n">
        <v>37789</v>
      </c>
      <c r="B848" s="14" t="n">
        <v>18.41</v>
      </c>
      <c r="C848" s="15" t="n">
        <v>18.5</v>
      </c>
      <c r="D848" s="16" t="n">
        <v>17.99</v>
      </c>
      <c r="E848" s="17" t="n">
        <v>18.19</v>
      </c>
      <c r="F848" s="18" t="n">
        <v>6338000</v>
      </c>
      <c r="G848" s="13" t="n">
        <v>9.06</v>
      </c>
      <c r="I848" s="0" t="n">
        <f aca="false">D848 - C847</f>
        <v>-0.280000000000001</v>
      </c>
      <c r="J848" s="0" t="n">
        <f aca="false">D847 - C848</f>
        <v>-1.05</v>
      </c>
      <c r="K848" s="0" t="str">
        <f aca="false">IF(OR(I848&gt;0, J848&gt;0), IF(I848 &gt; 0, "B", "S"), "NA")</f>
        <v>NA</v>
      </c>
      <c r="L848" s="26" t="n">
        <f aca="false">IF(OR(K847="B", K847 = "S"), IF(K847 = "B", E848 - B848, B848 - E848), 0)</f>
        <v>0</v>
      </c>
    </row>
    <row collapsed="false" customFormat="false" customHeight="false" hidden="false" ht="13.3" outlineLevel="0" r="849">
      <c r="A849" s="20" t="n">
        <v>37790</v>
      </c>
      <c r="B849" s="14" t="n">
        <v>18.45</v>
      </c>
      <c r="C849" s="15" t="n">
        <v>19.48</v>
      </c>
      <c r="D849" s="16" t="n">
        <v>18.31</v>
      </c>
      <c r="E849" s="17" t="n">
        <v>19.12</v>
      </c>
      <c r="F849" s="18" t="n">
        <v>16249400</v>
      </c>
      <c r="G849" s="13" t="n">
        <v>9.52</v>
      </c>
      <c r="I849" s="0" t="n">
        <f aca="false">D849 - C848</f>
        <v>-0.190000000000001</v>
      </c>
      <c r="J849" s="0" t="n">
        <f aca="false">D848 - C849</f>
        <v>-1.49</v>
      </c>
      <c r="K849" s="0" t="str">
        <f aca="false">IF(OR(I849&gt;0, J849&gt;0), IF(I849 &gt; 0, "B", "S"), "NA")</f>
        <v>NA</v>
      </c>
      <c r="L849" s="26" t="n">
        <f aca="false">IF(OR(K848="B", K848 = "S"), IF(K848 = "B", E849 - B849, B849 - E849), 0)</f>
        <v>0</v>
      </c>
    </row>
    <row collapsed="false" customFormat="false" customHeight="false" hidden="false" ht="13.3" outlineLevel="0" r="850">
      <c r="A850" s="20" t="n">
        <v>37791</v>
      </c>
      <c r="B850" s="14" t="n">
        <v>19.36</v>
      </c>
      <c r="C850" s="15" t="n">
        <v>19.61</v>
      </c>
      <c r="D850" s="16" t="n">
        <v>18.77</v>
      </c>
      <c r="E850" s="17" t="n">
        <v>19.14</v>
      </c>
      <c r="F850" s="18" t="n">
        <v>13626000</v>
      </c>
      <c r="G850" s="13" t="n">
        <v>9.53</v>
      </c>
      <c r="I850" s="0" t="n">
        <f aca="false">D850 - C849</f>
        <v>-0.710000000000001</v>
      </c>
      <c r="J850" s="0" t="n">
        <f aca="false">D849 - C850</f>
        <v>-1.3</v>
      </c>
      <c r="K850" s="0" t="str">
        <f aca="false">IF(OR(I850&gt;0, J850&gt;0), IF(I850 &gt; 0, "B", "S"), "NA")</f>
        <v>NA</v>
      </c>
      <c r="L850" s="26" t="n">
        <f aca="false">IF(OR(K849="B", K849 = "S"), IF(K849 = "B", E850 - B850, B850 - E850), 0)</f>
        <v>0</v>
      </c>
    </row>
    <row collapsed="false" customFormat="false" customHeight="false" hidden="false" ht="13.3" outlineLevel="0" r="851">
      <c r="A851" s="20" t="n">
        <v>37792</v>
      </c>
      <c r="B851" s="14" t="n">
        <v>19.35</v>
      </c>
      <c r="C851" s="15" t="n">
        <v>19.58</v>
      </c>
      <c r="D851" s="16" t="n">
        <v>18.9</v>
      </c>
      <c r="E851" s="17" t="n">
        <v>19.2</v>
      </c>
      <c r="F851" s="18" t="n">
        <v>12733800</v>
      </c>
      <c r="G851" s="13" t="n">
        <v>9.56</v>
      </c>
      <c r="I851" s="0" t="n">
        <f aca="false">D851 - C850</f>
        <v>-0.710000000000001</v>
      </c>
      <c r="J851" s="0" t="n">
        <f aca="false">D850 - C851</f>
        <v>-0.809999999999999</v>
      </c>
      <c r="K851" s="0" t="str">
        <f aca="false">IF(OR(I851&gt;0, J851&gt;0), IF(I851 &gt; 0, "B", "S"), "NA")</f>
        <v>NA</v>
      </c>
      <c r="L851" s="26" t="n">
        <f aca="false">IF(OR(K850="B", K850 = "S"), IF(K850 = "B", E851 - B851, B851 - E851), 0)</f>
        <v>0</v>
      </c>
    </row>
    <row collapsed="false" customFormat="false" customHeight="false" hidden="false" ht="13.3" outlineLevel="0" r="852">
      <c r="A852" s="20" t="n">
        <v>37795</v>
      </c>
      <c r="B852" s="14" t="n">
        <v>19.3</v>
      </c>
      <c r="C852" s="15" t="n">
        <v>19.69</v>
      </c>
      <c r="D852" s="16" t="n">
        <v>18.75</v>
      </c>
      <c r="E852" s="17" t="n">
        <v>19.06</v>
      </c>
      <c r="F852" s="18" t="n">
        <v>10977200</v>
      </c>
      <c r="G852" s="13" t="n">
        <v>9.49</v>
      </c>
      <c r="I852" s="0" t="n">
        <f aca="false">D852 - C851</f>
        <v>-0.829999999999998</v>
      </c>
      <c r="J852" s="0" t="n">
        <f aca="false">D851 - C852</f>
        <v>-0.790000000000003</v>
      </c>
      <c r="K852" s="0" t="str">
        <f aca="false">IF(OR(I852&gt;0, J852&gt;0), IF(I852 &gt; 0, "B", "S"), "NA")</f>
        <v>NA</v>
      </c>
      <c r="L852" s="26" t="n">
        <f aca="false">IF(OR(K851="B", K851 = "S"), IF(K851 = "B", E852 - B852, B852 - E852), 0)</f>
        <v>0</v>
      </c>
    </row>
    <row collapsed="false" customFormat="false" customHeight="false" hidden="false" ht="13.3" outlineLevel="0" r="853">
      <c r="A853" s="20" t="n">
        <v>37796</v>
      </c>
      <c r="B853" s="14" t="n">
        <v>19.47</v>
      </c>
      <c r="C853" s="15" t="n">
        <v>19.67</v>
      </c>
      <c r="D853" s="16" t="n">
        <v>18.72</v>
      </c>
      <c r="E853" s="17" t="n">
        <v>18.78</v>
      </c>
      <c r="F853" s="18" t="n">
        <v>18370800</v>
      </c>
      <c r="G853" s="13" t="n">
        <v>9.35</v>
      </c>
      <c r="I853" s="0" t="n">
        <f aca="false">D853 - C852</f>
        <v>-0.970000000000002</v>
      </c>
      <c r="J853" s="0" t="n">
        <f aca="false">D852 - C853</f>
        <v>-0.920000000000002</v>
      </c>
      <c r="K853" s="0" t="str">
        <f aca="false">IF(OR(I853&gt;0, J853&gt;0), IF(I853 &gt; 0, "B", "S"), "NA")</f>
        <v>NA</v>
      </c>
      <c r="L853" s="26" t="n">
        <f aca="false">IF(OR(K852="B", K852 = "S"), IF(K852 = "B", E853 - B853, B853 - E853), 0)</f>
        <v>0</v>
      </c>
    </row>
    <row collapsed="false" customFormat="false" customHeight="false" hidden="false" ht="13.3" outlineLevel="0" r="854">
      <c r="A854" s="20" t="n">
        <v>37797</v>
      </c>
      <c r="B854" s="14" t="n">
        <v>18.86</v>
      </c>
      <c r="C854" s="15" t="n">
        <v>19.4</v>
      </c>
      <c r="D854" s="16" t="n">
        <v>18.71</v>
      </c>
      <c r="E854" s="17" t="n">
        <v>19.09</v>
      </c>
      <c r="F854" s="18" t="n">
        <v>11779000</v>
      </c>
      <c r="G854" s="13" t="n">
        <v>9.5</v>
      </c>
      <c r="I854" s="0" t="n">
        <f aca="false">D854 - C853</f>
        <v>-0.960000000000001</v>
      </c>
      <c r="J854" s="0" t="n">
        <f aca="false">D853 - C854</f>
        <v>-0.68</v>
      </c>
      <c r="K854" s="0" t="str">
        <f aca="false">IF(OR(I854&gt;0, J854&gt;0), IF(I854 &gt; 0, "B", "S"), "NA")</f>
        <v>NA</v>
      </c>
      <c r="L854" s="26" t="n">
        <f aca="false">IF(OR(K853="B", K853 = "S"), IF(K853 = "B", E854 - B854, B854 - E854), 0)</f>
        <v>0</v>
      </c>
    </row>
    <row collapsed="false" customFormat="false" customHeight="false" hidden="false" ht="13.3" outlineLevel="0" r="855">
      <c r="A855" s="20" t="n">
        <v>37798</v>
      </c>
      <c r="B855" s="14" t="n">
        <v>18.7</v>
      </c>
      <c r="C855" s="15" t="n">
        <v>19.32</v>
      </c>
      <c r="D855" s="16" t="n">
        <v>18.7</v>
      </c>
      <c r="E855" s="17" t="n">
        <v>19.29</v>
      </c>
      <c r="F855" s="18" t="n">
        <v>5775200</v>
      </c>
      <c r="G855" s="13" t="n">
        <v>9.6</v>
      </c>
      <c r="I855" s="0" t="n">
        <f aca="false">D855 - C854</f>
        <v>-0.699999999999999</v>
      </c>
      <c r="J855" s="0" t="n">
        <f aca="false">D854 - C855</f>
        <v>-0.609999999999999</v>
      </c>
      <c r="K855" s="0" t="str">
        <f aca="false">IF(OR(I855&gt;0, J855&gt;0), IF(I855 &gt; 0, "B", "S"), "NA")</f>
        <v>NA</v>
      </c>
      <c r="L855" s="26" t="n">
        <f aca="false">IF(OR(K854="B", K854 = "S"), IF(K854 = "B", E855 - B855, B855 - E855), 0)</f>
        <v>0</v>
      </c>
    </row>
    <row collapsed="false" customFormat="false" customHeight="false" hidden="false" ht="13.3" outlineLevel="0" r="856">
      <c r="A856" s="20" t="n">
        <v>37799</v>
      </c>
      <c r="B856" s="14" t="n">
        <v>19.3</v>
      </c>
      <c r="C856" s="15" t="n">
        <v>19.31</v>
      </c>
      <c r="D856" s="16" t="n">
        <v>18.48</v>
      </c>
      <c r="E856" s="17" t="n">
        <v>18.73</v>
      </c>
      <c r="F856" s="18" t="n">
        <v>13064000</v>
      </c>
      <c r="G856" s="13" t="n">
        <v>9.32</v>
      </c>
      <c r="I856" s="0" t="n">
        <f aca="false">D856 - C855</f>
        <v>-0.84</v>
      </c>
      <c r="J856" s="0" t="n">
        <f aca="false">D855 - C856</f>
        <v>-0.609999999999999</v>
      </c>
      <c r="K856" s="0" t="str">
        <f aca="false">IF(OR(I856&gt;0, J856&gt;0), IF(I856 &gt; 0, "B", "S"), "NA")</f>
        <v>NA</v>
      </c>
      <c r="L856" s="26" t="n">
        <f aca="false">IF(OR(K855="B", K855 = "S"), IF(K855 = "B", E856 - B856, B856 - E856), 0)</f>
        <v>0</v>
      </c>
    </row>
    <row collapsed="false" customFormat="false" customHeight="false" hidden="false" ht="13.3" outlineLevel="0" r="857">
      <c r="A857" s="20" t="n">
        <v>37802</v>
      </c>
      <c r="B857" s="14" t="n">
        <v>18.68</v>
      </c>
      <c r="C857" s="15" t="n">
        <v>19.21</v>
      </c>
      <c r="D857" s="16" t="n">
        <v>18.59</v>
      </c>
      <c r="E857" s="17" t="n">
        <v>19.06</v>
      </c>
      <c r="F857" s="18" t="n">
        <v>7934000</v>
      </c>
      <c r="G857" s="13" t="n">
        <v>9.49</v>
      </c>
      <c r="I857" s="0" t="n">
        <f aca="false">D857 - C856</f>
        <v>-0.719999999999999</v>
      </c>
      <c r="J857" s="0" t="n">
        <f aca="false">D856 - C857</f>
        <v>-0.73</v>
      </c>
      <c r="K857" s="0" t="str">
        <f aca="false">IF(OR(I857&gt;0, J857&gt;0), IF(I857 &gt; 0, "B", "S"), "NA")</f>
        <v>NA</v>
      </c>
      <c r="L857" s="26" t="n">
        <f aca="false">IF(OR(K856="B", K856 = "S"), IF(K856 = "B", E857 - B857, B857 - E857), 0)</f>
        <v>0</v>
      </c>
    </row>
    <row collapsed="false" customFormat="false" customHeight="false" hidden="false" ht="13.3" outlineLevel="0" r="858">
      <c r="A858" s="20" t="n">
        <v>37803</v>
      </c>
      <c r="B858" s="14" t="n">
        <v>18.87</v>
      </c>
      <c r="C858" s="15" t="n">
        <v>19.18</v>
      </c>
      <c r="D858" s="16" t="n">
        <v>18.51</v>
      </c>
      <c r="E858" s="17" t="n">
        <v>19.09</v>
      </c>
      <c r="F858" s="18" t="n">
        <v>6464000</v>
      </c>
      <c r="G858" s="13" t="n">
        <v>9.5</v>
      </c>
      <c r="I858" s="0" t="n">
        <f aca="false">D858 - C857</f>
        <v>-0.699999999999999</v>
      </c>
      <c r="J858" s="0" t="n">
        <f aca="false">D857 - C858</f>
        <v>-0.59</v>
      </c>
      <c r="K858" s="0" t="str">
        <f aca="false">IF(OR(I858&gt;0, J858&gt;0), IF(I858 &gt; 0, "B", "S"), "NA")</f>
        <v>NA</v>
      </c>
      <c r="L858" s="26" t="n">
        <f aca="false">IF(OR(K857="B", K857 = "S"), IF(K857 = "B", E858 - B858, B858 - E858), 0)</f>
        <v>0</v>
      </c>
    </row>
    <row collapsed="false" customFormat="false" customHeight="false" hidden="false" ht="13.3" outlineLevel="0" r="859">
      <c r="A859" s="20" t="n">
        <v>37804</v>
      </c>
      <c r="B859" s="14" t="n">
        <v>19.03</v>
      </c>
      <c r="C859" s="15" t="n">
        <v>19.4</v>
      </c>
      <c r="D859" s="16" t="n">
        <v>19.02</v>
      </c>
      <c r="E859" s="17" t="n">
        <v>19.27</v>
      </c>
      <c r="F859" s="18" t="n">
        <v>11617800</v>
      </c>
      <c r="G859" s="13" t="n">
        <v>9.59</v>
      </c>
      <c r="I859" s="0" t="n">
        <f aca="false">D859 - C858</f>
        <v>-0.16</v>
      </c>
      <c r="J859" s="0" t="n">
        <f aca="false">D858 - C859</f>
        <v>-0.889999999999997</v>
      </c>
      <c r="K859" s="0" t="str">
        <f aca="false">IF(OR(I859&gt;0, J859&gt;0), IF(I859 &gt; 0, "B", "S"), "NA")</f>
        <v>NA</v>
      </c>
      <c r="L859" s="26" t="n">
        <f aca="false">IF(OR(K858="B", K858 = "S"), IF(K858 = "B", E859 - B859, B859 - E859), 0)</f>
        <v>0</v>
      </c>
    </row>
    <row collapsed="false" customFormat="false" customHeight="false" hidden="false" ht="13.3" outlineLevel="0" r="860">
      <c r="A860" s="20" t="n">
        <v>37805</v>
      </c>
      <c r="B860" s="14" t="n">
        <v>19</v>
      </c>
      <c r="C860" s="15" t="n">
        <v>19.55</v>
      </c>
      <c r="D860" s="16" t="n">
        <v>18.98</v>
      </c>
      <c r="E860" s="17" t="n">
        <v>19.13</v>
      </c>
      <c r="F860" s="18" t="n">
        <v>4920400</v>
      </c>
      <c r="G860" s="13" t="n">
        <v>9.52</v>
      </c>
      <c r="I860" s="0" t="n">
        <f aca="false">D860 - C859</f>
        <v>-0.419999999999998</v>
      </c>
      <c r="J860" s="0" t="n">
        <f aca="false">D859 - C860</f>
        <v>-0.530000000000001</v>
      </c>
      <c r="K860" s="0" t="str">
        <f aca="false">IF(OR(I860&gt;0, J860&gt;0), IF(I860 &gt; 0, "B", "S"), "NA")</f>
        <v>NA</v>
      </c>
      <c r="L860" s="26" t="n">
        <f aca="false">IF(OR(K859="B", K859 = "S"), IF(K859 = "B", E860 - B860, B860 - E860), 0)</f>
        <v>0</v>
      </c>
    </row>
    <row collapsed="false" customFormat="false" customHeight="false" hidden="false" ht="13.3" outlineLevel="0" r="861">
      <c r="A861" s="20" t="n">
        <v>37809</v>
      </c>
      <c r="B861" s="14" t="n">
        <v>19.27</v>
      </c>
      <c r="C861" s="15" t="n">
        <v>20.18</v>
      </c>
      <c r="D861" s="16" t="n">
        <v>19.13</v>
      </c>
      <c r="E861" s="17" t="n">
        <v>19.87</v>
      </c>
      <c r="F861" s="18" t="n">
        <v>10224000</v>
      </c>
      <c r="G861" s="13" t="n">
        <v>9.89</v>
      </c>
      <c r="I861" s="0" t="n">
        <f aca="false">D861 - C860</f>
        <v>-0.420000000000002</v>
      </c>
      <c r="J861" s="0" t="n">
        <f aca="false">D860 - C861</f>
        <v>-1.2</v>
      </c>
      <c r="K861" s="0" t="str">
        <f aca="false">IF(OR(I861&gt;0, J861&gt;0), IF(I861 &gt; 0, "B", "S"), "NA")</f>
        <v>NA</v>
      </c>
      <c r="L861" s="26" t="n">
        <f aca="false">IF(OR(K860="B", K860 = "S"), IF(K860 = "B", E861 - B861, B861 - E861), 0)</f>
        <v>0</v>
      </c>
    </row>
    <row collapsed="false" customFormat="false" customHeight="false" hidden="false" ht="13.3" outlineLevel="0" r="862">
      <c r="A862" s="20" t="n">
        <v>37810</v>
      </c>
      <c r="B862" s="14" t="n">
        <v>19.52</v>
      </c>
      <c r="C862" s="15" t="n">
        <v>20.5</v>
      </c>
      <c r="D862" s="16" t="n">
        <v>19.49</v>
      </c>
      <c r="E862" s="17" t="n">
        <v>20.4</v>
      </c>
      <c r="F862" s="18" t="n">
        <v>9169200</v>
      </c>
      <c r="G862" s="13" t="n">
        <v>10.16</v>
      </c>
      <c r="I862" s="0" t="n">
        <f aca="false">D862 - C861</f>
        <v>-0.690000000000001</v>
      </c>
      <c r="J862" s="0" t="n">
        <f aca="false">D861 - C862</f>
        <v>-1.37</v>
      </c>
      <c r="K862" s="0" t="str">
        <f aca="false">IF(OR(I862&gt;0, J862&gt;0), IF(I862 &gt; 0, "B", "S"), "NA")</f>
        <v>NA</v>
      </c>
      <c r="L862" s="26" t="n">
        <f aca="false">IF(OR(K861="B", K861 = "S"), IF(K861 = "B", E862 - B862, B862 - E862), 0)</f>
        <v>0</v>
      </c>
    </row>
    <row collapsed="false" customFormat="false" customHeight="false" hidden="false" ht="13.3" outlineLevel="0" r="863">
      <c r="A863" s="20" t="n">
        <v>37811</v>
      </c>
      <c r="B863" s="14" t="n">
        <v>20.21</v>
      </c>
      <c r="C863" s="15" t="n">
        <v>20.45</v>
      </c>
      <c r="D863" s="16" t="n">
        <v>19.89</v>
      </c>
      <c r="E863" s="17" t="n">
        <v>19.89</v>
      </c>
      <c r="F863" s="18" t="n">
        <v>7630200</v>
      </c>
      <c r="G863" s="13" t="n">
        <v>9.9</v>
      </c>
      <c r="I863" s="0" t="n">
        <f aca="false">D863 - C862</f>
        <v>-0.609999999999999</v>
      </c>
      <c r="J863" s="0" t="n">
        <f aca="false">D862 - C863</f>
        <v>-0.960000000000001</v>
      </c>
      <c r="K863" s="0" t="str">
        <f aca="false">IF(OR(I863&gt;0, J863&gt;0), IF(I863 &gt; 0, "B", "S"), "NA")</f>
        <v>NA</v>
      </c>
      <c r="L863" s="26" t="n">
        <f aca="false">IF(OR(K862="B", K862 = "S"), IF(K862 = "B", E863 - B863, B863 - E863), 0)</f>
        <v>0</v>
      </c>
    </row>
    <row collapsed="false" customFormat="false" customHeight="false" hidden="false" ht="13.3" outlineLevel="0" r="864">
      <c r="A864" s="20" t="n">
        <v>37812</v>
      </c>
      <c r="B864" s="14" t="n">
        <v>19.88</v>
      </c>
      <c r="C864" s="15" t="n">
        <v>19.94</v>
      </c>
      <c r="D864" s="16" t="n">
        <v>19.37</v>
      </c>
      <c r="E864" s="17" t="n">
        <v>19.58</v>
      </c>
      <c r="F864" s="18" t="n">
        <v>6104800</v>
      </c>
      <c r="G864" s="13" t="n">
        <v>9.75</v>
      </c>
      <c r="I864" s="0" t="n">
        <f aca="false">D864 - C863</f>
        <v>-1.08</v>
      </c>
      <c r="J864" s="0" t="n">
        <f aca="false">D863 - C864</f>
        <v>-0.0500000000000007</v>
      </c>
      <c r="K864" s="0" t="str">
        <f aca="false">IF(OR(I864&gt;0, J864&gt;0), IF(I864 &gt; 0, "B", "S"), "NA")</f>
        <v>NA</v>
      </c>
      <c r="L864" s="26" t="n">
        <f aca="false">IF(OR(K863="B", K863 = "S"), IF(K863 = "B", E864 - B864, B864 - E864), 0)</f>
        <v>0</v>
      </c>
    </row>
    <row collapsed="false" customFormat="false" customHeight="false" hidden="false" ht="13.3" outlineLevel="0" r="865">
      <c r="A865" s="20" t="n">
        <v>37813</v>
      </c>
      <c r="B865" s="14" t="n">
        <v>19.66</v>
      </c>
      <c r="C865" s="15" t="n">
        <v>20</v>
      </c>
      <c r="D865" s="16" t="n">
        <v>19.53</v>
      </c>
      <c r="E865" s="17" t="n">
        <v>19.85</v>
      </c>
      <c r="F865" s="18" t="n">
        <v>4887800</v>
      </c>
      <c r="G865" s="13" t="n">
        <v>9.88</v>
      </c>
      <c r="I865" s="0" t="n">
        <f aca="false">D865 - C864</f>
        <v>-0.41</v>
      </c>
      <c r="J865" s="0" t="n">
        <f aca="false">D864 - C865</f>
        <v>-0.629999999999999</v>
      </c>
      <c r="K865" s="0" t="str">
        <f aca="false">IF(OR(I865&gt;0, J865&gt;0), IF(I865 &gt; 0, "B", "S"), "NA")</f>
        <v>NA</v>
      </c>
      <c r="L865" s="26" t="n">
        <f aca="false">IF(OR(K864="B", K864 = "S"), IF(K864 = "B", E865 - B865, B865 - E865), 0)</f>
        <v>0</v>
      </c>
    </row>
    <row collapsed="false" customFormat="false" customHeight="false" hidden="false" ht="13.3" outlineLevel="0" r="866">
      <c r="A866" s="20" t="n">
        <v>37816</v>
      </c>
      <c r="B866" s="14" t="n">
        <v>20.01</v>
      </c>
      <c r="C866" s="15" t="n">
        <v>20.4</v>
      </c>
      <c r="D866" s="16" t="n">
        <v>19.87</v>
      </c>
      <c r="E866" s="17" t="n">
        <v>19.9</v>
      </c>
      <c r="F866" s="18" t="n">
        <v>6728800</v>
      </c>
      <c r="G866" s="13" t="n">
        <v>9.91</v>
      </c>
      <c r="I866" s="0" t="n">
        <f aca="false">D866 - C865</f>
        <v>-0.129999999999999</v>
      </c>
      <c r="J866" s="0" t="n">
        <f aca="false">D865 - C866</f>
        <v>-0.869999999999997</v>
      </c>
      <c r="K866" s="0" t="str">
        <f aca="false">IF(OR(I866&gt;0, J866&gt;0), IF(I866 &gt; 0, "B", "S"), "NA")</f>
        <v>NA</v>
      </c>
      <c r="L866" s="26" t="n">
        <f aca="false">IF(OR(K865="B", K865 = "S"), IF(K865 = "B", E866 - B866, B866 - E866), 0)</f>
        <v>0</v>
      </c>
    </row>
    <row collapsed="false" customFormat="false" customHeight="false" hidden="false" ht="13.3" outlineLevel="0" r="867">
      <c r="A867" s="20" t="n">
        <v>37817</v>
      </c>
      <c r="B867" s="14" t="n">
        <v>20.02</v>
      </c>
      <c r="C867" s="15" t="n">
        <v>20.24</v>
      </c>
      <c r="D867" s="16" t="n">
        <v>19.43</v>
      </c>
      <c r="E867" s="17" t="n">
        <v>19.61</v>
      </c>
      <c r="F867" s="18" t="n">
        <v>7380200</v>
      </c>
      <c r="G867" s="13" t="n">
        <v>9.76</v>
      </c>
      <c r="I867" s="0" t="n">
        <f aca="false">D867 - C866</f>
        <v>-0.969999999999999</v>
      </c>
      <c r="J867" s="0" t="n">
        <f aca="false">D866 - C867</f>
        <v>-0.369999999999997</v>
      </c>
      <c r="K867" s="0" t="str">
        <f aca="false">IF(OR(I867&gt;0, J867&gt;0), IF(I867 &gt; 0, "B", "S"), "NA")</f>
        <v>NA</v>
      </c>
      <c r="L867" s="26" t="n">
        <f aca="false">IF(OR(K866="B", K866 = "S"), IF(K866 = "B", E867 - B867, B867 - E867), 0)</f>
        <v>0</v>
      </c>
    </row>
    <row collapsed="false" customFormat="false" customHeight="false" hidden="false" ht="13.3" outlineLevel="0" r="868">
      <c r="A868" s="20" t="n">
        <v>37818</v>
      </c>
      <c r="B868" s="14" t="n">
        <v>19.97</v>
      </c>
      <c r="C868" s="15" t="n">
        <v>20</v>
      </c>
      <c r="D868" s="16" t="n">
        <v>19.38</v>
      </c>
      <c r="E868" s="17" t="n">
        <v>19.87</v>
      </c>
      <c r="F868" s="18" t="n">
        <v>8961800</v>
      </c>
      <c r="G868" s="13" t="n">
        <v>9.89</v>
      </c>
      <c r="I868" s="0" t="n">
        <f aca="false">D868 - C867</f>
        <v>-0.859999999999999</v>
      </c>
      <c r="J868" s="0" t="n">
        <f aca="false">D867 - C868</f>
        <v>-0.57</v>
      </c>
      <c r="K868" s="0" t="str">
        <f aca="false">IF(OR(I868&gt;0, J868&gt;0), IF(I868 &gt; 0, "B", "S"), "NA")</f>
        <v>NA</v>
      </c>
      <c r="L868" s="26" t="n">
        <f aca="false">IF(OR(K867="B", K867 = "S"), IF(K867 = "B", E868 - B868, B868 - E868), 0)</f>
        <v>0</v>
      </c>
    </row>
    <row collapsed="false" customFormat="false" customHeight="false" hidden="false" ht="13.3" outlineLevel="0" r="869">
      <c r="A869" s="20" t="n">
        <v>37819</v>
      </c>
      <c r="B869" s="14" t="n">
        <v>20.19</v>
      </c>
      <c r="C869" s="15" t="n">
        <v>20.95</v>
      </c>
      <c r="D869" s="16" t="n">
        <v>20.13</v>
      </c>
      <c r="E869" s="17" t="n">
        <v>20.9</v>
      </c>
      <c r="F869" s="18" t="n">
        <v>26829000</v>
      </c>
      <c r="G869" s="13" t="n">
        <v>10.41</v>
      </c>
      <c r="I869" s="0" t="n">
        <f aca="false">D869 - C868</f>
        <v>0.129999999999999</v>
      </c>
      <c r="J869" s="0" t="n">
        <f aca="false">D868 - C869</f>
        <v>-1.57</v>
      </c>
      <c r="K869" s="0" t="str">
        <f aca="false">IF(OR(I869&gt;0, J869&gt;0), IF(I869 &gt; 0, "B", "S"), "NA")</f>
        <v>B</v>
      </c>
      <c r="L869" s="26" t="n">
        <f aca="false">IF(OR(K868="B", K868 = "S"), IF(K868 = "B", E869 - B869, B869 - E869), 0)</f>
        <v>0</v>
      </c>
    </row>
    <row collapsed="false" customFormat="false" customHeight="false" hidden="false" ht="13.3" outlineLevel="0" r="870">
      <c r="A870" s="20" t="n">
        <v>37820</v>
      </c>
      <c r="B870" s="14" t="n">
        <v>20.9</v>
      </c>
      <c r="C870" s="15" t="n">
        <v>21.18</v>
      </c>
      <c r="D870" s="16" t="n">
        <v>20.4</v>
      </c>
      <c r="E870" s="17" t="n">
        <v>20.86</v>
      </c>
      <c r="F870" s="18" t="n">
        <v>10672800</v>
      </c>
      <c r="G870" s="13" t="n">
        <v>10.39</v>
      </c>
      <c r="I870" s="0" t="n">
        <f aca="false">D870 - C869</f>
        <v>-0.550000000000001</v>
      </c>
      <c r="J870" s="0" t="n">
        <f aca="false">D869 - C870</f>
        <v>-1.05</v>
      </c>
      <c r="K870" s="0" t="str">
        <f aca="false">IF(OR(I870&gt;0, J870&gt;0), IF(I870 &gt; 0, "B", "S"), "NA")</f>
        <v>NA</v>
      </c>
      <c r="L870" s="26" t="n">
        <f aca="false">IF(OR(K869="B", K869 = "S"), IF(K869 = "B", E870 - B870, B870 - E870), 0)</f>
        <v>-0.0399999999999991</v>
      </c>
    </row>
    <row collapsed="false" customFormat="false" customHeight="false" hidden="false" ht="13.3" outlineLevel="0" r="871">
      <c r="A871" s="20" t="n">
        <v>37823</v>
      </c>
      <c r="B871" s="14" t="n">
        <v>20.69</v>
      </c>
      <c r="C871" s="15" t="n">
        <v>20.8</v>
      </c>
      <c r="D871" s="16" t="n">
        <v>20.3</v>
      </c>
      <c r="E871" s="17" t="n">
        <v>20.61</v>
      </c>
      <c r="F871" s="18" t="n">
        <v>6564600</v>
      </c>
      <c r="G871" s="13" t="n">
        <v>10.26</v>
      </c>
      <c r="I871" s="0" t="n">
        <f aca="false">D871 - C870</f>
        <v>-0.879999999999999</v>
      </c>
      <c r="J871" s="0" t="n">
        <f aca="false">D870 - C871</f>
        <v>-0.400000000000002</v>
      </c>
      <c r="K871" s="0" t="str">
        <f aca="false">IF(OR(I871&gt;0, J871&gt;0), IF(I871 &gt; 0, "B", "S"), "NA")</f>
        <v>NA</v>
      </c>
      <c r="L871" s="26" t="n">
        <f aca="false">IF(OR(K870="B", K870 = "S"), IF(K870 = "B", E871 - B871, B871 - E871), 0)</f>
        <v>0</v>
      </c>
    </row>
    <row collapsed="false" customFormat="false" customHeight="false" hidden="false" ht="13.3" outlineLevel="0" r="872">
      <c r="A872" s="20" t="n">
        <v>37824</v>
      </c>
      <c r="B872" s="14" t="n">
        <v>20.87</v>
      </c>
      <c r="C872" s="15" t="n">
        <v>20.96</v>
      </c>
      <c r="D872" s="16" t="n">
        <v>20.5</v>
      </c>
      <c r="E872" s="17" t="n">
        <v>20.8</v>
      </c>
      <c r="F872" s="18" t="n">
        <v>7086600</v>
      </c>
      <c r="G872" s="13" t="n">
        <v>10.36</v>
      </c>
      <c r="I872" s="0" t="n">
        <f aca="false">D872 - C871</f>
        <v>-0.300000000000001</v>
      </c>
      <c r="J872" s="0" t="n">
        <f aca="false">D871 - C872</f>
        <v>-0.66</v>
      </c>
      <c r="K872" s="0" t="str">
        <f aca="false">IF(OR(I872&gt;0, J872&gt;0), IF(I872 &gt; 0, "B", "S"), "NA")</f>
        <v>NA</v>
      </c>
      <c r="L872" s="26" t="n">
        <f aca="false">IF(OR(K871="B", K871 = "S"), IF(K871 = "B", E872 - B872, B872 - E872), 0)</f>
        <v>0</v>
      </c>
    </row>
    <row collapsed="false" customFormat="false" customHeight="false" hidden="false" ht="13.3" outlineLevel="0" r="873">
      <c r="A873" s="20" t="n">
        <v>37825</v>
      </c>
      <c r="B873" s="14" t="n">
        <v>20.95</v>
      </c>
      <c r="C873" s="15" t="n">
        <v>20.96</v>
      </c>
      <c r="D873" s="16" t="n">
        <v>20.46</v>
      </c>
      <c r="E873" s="17" t="n">
        <v>20.79</v>
      </c>
      <c r="F873" s="18" t="n">
        <v>5108400</v>
      </c>
      <c r="G873" s="13" t="n">
        <v>10.35</v>
      </c>
      <c r="I873" s="0" t="n">
        <f aca="false">D873 - C872</f>
        <v>-0.5</v>
      </c>
      <c r="J873" s="0" t="n">
        <f aca="false">D872 - C873</f>
        <v>-0.460000000000001</v>
      </c>
      <c r="K873" s="0" t="str">
        <f aca="false">IF(OR(I873&gt;0, J873&gt;0), IF(I873 &gt; 0, "B", "S"), "NA")</f>
        <v>NA</v>
      </c>
      <c r="L873" s="26" t="n">
        <f aca="false">IF(OR(K872="B", K872 = "S"), IF(K872 = "B", E873 - B873, B873 - E873), 0)</f>
        <v>0</v>
      </c>
    </row>
    <row collapsed="false" customFormat="false" customHeight="false" hidden="false" ht="13.3" outlineLevel="0" r="874">
      <c r="A874" s="20" t="n">
        <v>37826</v>
      </c>
      <c r="B874" s="14" t="n">
        <v>21.04</v>
      </c>
      <c r="C874" s="15" t="n">
        <v>21.5</v>
      </c>
      <c r="D874" s="16" t="n">
        <v>20.38</v>
      </c>
      <c r="E874" s="17" t="n">
        <v>20.51</v>
      </c>
      <c r="F874" s="18" t="n">
        <v>8187000</v>
      </c>
      <c r="G874" s="13" t="n">
        <v>10.21</v>
      </c>
      <c r="I874" s="0" t="n">
        <f aca="false">D874 - C873</f>
        <v>-0.580000000000002</v>
      </c>
      <c r="J874" s="0" t="n">
        <f aca="false">D873 - C874</f>
        <v>-1.04</v>
      </c>
      <c r="K874" s="0" t="str">
        <f aca="false">IF(OR(I874&gt;0, J874&gt;0), IF(I874 &gt; 0, "B", "S"), "NA")</f>
        <v>NA</v>
      </c>
      <c r="L874" s="26" t="n">
        <f aca="false">IF(OR(K873="B", K873 = "S"), IF(K873 = "B", E874 - B874, B874 - E874), 0)</f>
        <v>0</v>
      </c>
    </row>
    <row collapsed="false" customFormat="false" customHeight="false" hidden="false" ht="13.3" outlineLevel="0" r="875">
      <c r="A875" s="20" t="n">
        <v>37827</v>
      </c>
      <c r="B875" s="14" t="n">
        <v>20.41</v>
      </c>
      <c r="C875" s="15" t="n">
        <v>21.57</v>
      </c>
      <c r="D875" s="16" t="n">
        <v>20.4</v>
      </c>
      <c r="E875" s="17" t="n">
        <v>21.54</v>
      </c>
      <c r="F875" s="18" t="n">
        <v>7738800</v>
      </c>
      <c r="G875" s="13" t="n">
        <v>10.72</v>
      </c>
      <c r="I875" s="0" t="n">
        <f aca="false">D875 - C874</f>
        <v>-1.1</v>
      </c>
      <c r="J875" s="0" t="n">
        <f aca="false">D874 - C875</f>
        <v>-1.19</v>
      </c>
      <c r="K875" s="0" t="str">
        <f aca="false">IF(OR(I875&gt;0, J875&gt;0), IF(I875 &gt; 0, "B", "S"), "NA")</f>
        <v>NA</v>
      </c>
      <c r="L875" s="26" t="n">
        <f aca="false">IF(OR(K874="B", K874 = "S"), IF(K874 = "B", E875 - B875, B875 - E875), 0)</f>
        <v>0</v>
      </c>
    </row>
    <row collapsed="false" customFormat="false" customHeight="false" hidden="false" ht="13.3" outlineLevel="0" r="876">
      <c r="A876" s="20" t="n">
        <v>37830</v>
      </c>
      <c r="B876" s="14" t="n">
        <v>21.5</v>
      </c>
      <c r="C876" s="15" t="n">
        <v>21.5</v>
      </c>
      <c r="D876" s="16" t="n">
        <v>20.86</v>
      </c>
      <c r="E876" s="17" t="n">
        <v>20.99</v>
      </c>
      <c r="F876" s="18" t="n">
        <v>6084200</v>
      </c>
      <c r="G876" s="13" t="n">
        <v>10.45</v>
      </c>
      <c r="I876" s="0" t="n">
        <f aca="false">D876 - C875</f>
        <v>-0.710000000000001</v>
      </c>
      <c r="J876" s="0" t="n">
        <f aca="false">D875 - C876</f>
        <v>-1.1</v>
      </c>
      <c r="K876" s="0" t="str">
        <f aca="false">IF(OR(I876&gt;0, J876&gt;0), IF(I876 &gt; 0, "B", "S"), "NA")</f>
        <v>NA</v>
      </c>
      <c r="L876" s="26" t="n">
        <f aca="false">IF(OR(K875="B", K875 = "S"), IF(K875 = "B", E876 - B876, B876 - E876), 0)</f>
        <v>0</v>
      </c>
    </row>
    <row collapsed="false" customFormat="false" customHeight="false" hidden="false" ht="13.3" outlineLevel="0" r="877">
      <c r="A877" s="20" t="n">
        <v>37831</v>
      </c>
      <c r="B877" s="14" t="n">
        <v>20.99</v>
      </c>
      <c r="C877" s="15" t="n">
        <v>21.08</v>
      </c>
      <c r="D877" s="16" t="n">
        <v>20.52</v>
      </c>
      <c r="E877" s="17" t="n">
        <v>20.72</v>
      </c>
      <c r="F877" s="18" t="n">
        <v>7040000</v>
      </c>
      <c r="G877" s="13" t="n">
        <v>10.32</v>
      </c>
      <c r="I877" s="0" t="n">
        <f aca="false">D877 - C876</f>
        <v>-0.98</v>
      </c>
      <c r="J877" s="0" t="n">
        <f aca="false">D876 - C877</f>
        <v>-0.219999999999999</v>
      </c>
      <c r="K877" s="0" t="str">
        <f aca="false">IF(OR(I877&gt;0, J877&gt;0), IF(I877 &gt; 0, "B", "S"), "NA")</f>
        <v>NA</v>
      </c>
      <c r="L877" s="26" t="n">
        <f aca="false">IF(OR(K876="B", K876 = "S"), IF(K876 = "B", E877 - B877, B877 - E877), 0)</f>
        <v>0</v>
      </c>
    </row>
    <row collapsed="false" customFormat="false" customHeight="false" hidden="false" ht="13.3" outlineLevel="0" r="878">
      <c r="A878" s="20" t="n">
        <v>37832</v>
      </c>
      <c r="B878" s="14" t="n">
        <v>20.77</v>
      </c>
      <c r="C878" s="15" t="n">
        <v>20.9</v>
      </c>
      <c r="D878" s="16" t="n">
        <v>20.17</v>
      </c>
      <c r="E878" s="17" t="n">
        <v>20.28</v>
      </c>
      <c r="F878" s="18" t="n">
        <v>6199800</v>
      </c>
      <c r="G878" s="13" t="n">
        <v>10.1</v>
      </c>
      <c r="I878" s="0" t="n">
        <f aca="false">D878 - C877</f>
        <v>-0.909999999999997</v>
      </c>
      <c r="J878" s="0" t="n">
        <f aca="false">D877 - C878</f>
        <v>-0.379999999999999</v>
      </c>
      <c r="K878" s="0" t="str">
        <f aca="false">IF(OR(I878&gt;0, J878&gt;0), IF(I878 &gt; 0, "B", "S"), "NA")</f>
        <v>NA</v>
      </c>
      <c r="L878" s="26" t="n">
        <f aca="false">IF(OR(K877="B", K877 = "S"), IF(K877 = "B", E878 - B878, B878 - E878), 0)</f>
        <v>0</v>
      </c>
    </row>
    <row collapsed="false" customFormat="false" customHeight="false" hidden="false" ht="13.3" outlineLevel="0" r="879">
      <c r="A879" s="20" t="n">
        <v>37833</v>
      </c>
      <c r="B879" s="14" t="n">
        <v>20.74</v>
      </c>
      <c r="C879" s="15" t="n">
        <v>21.35</v>
      </c>
      <c r="D879" s="16" t="n">
        <v>20.57</v>
      </c>
      <c r="E879" s="17" t="n">
        <v>21.08</v>
      </c>
      <c r="F879" s="18" t="n">
        <v>10766600</v>
      </c>
      <c r="G879" s="13" t="n">
        <v>10.49</v>
      </c>
      <c r="I879" s="0" t="n">
        <f aca="false">D879 - C878</f>
        <v>-0.329999999999998</v>
      </c>
      <c r="J879" s="0" t="n">
        <f aca="false">D878 - C879</f>
        <v>-1.18</v>
      </c>
      <c r="K879" s="0" t="str">
        <f aca="false">IF(OR(I879&gt;0, J879&gt;0), IF(I879 &gt; 0, "B", "S"), "NA")</f>
        <v>NA</v>
      </c>
      <c r="L879" s="26" t="n">
        <f aca="false">IF(OR(K878="B", K878 = "S"), IF(K878 = "B", E879 - B879, B879 - E879), 0)</f>
        <v>0</v>
      </c>
    </row>
    <row collapsed="false" customFormat="false" customHeight="false" hidden="false" ht="13.3" outlineLevel="0" r="880">
      <c r="A880" s="20" t="n">
        <v>37834</v>
      </c>
      <c r="B880" s="14" t="n">
        <v>21</v>
      </c>
      <c r="C880" s="15" t="n">
        <v>21.27</v>
      </c>
      <c r="D880" s="16" t="n">
        <v>20.64</v>
      </c>
      <c r="E880" s="17" t="n">
        <v>20.73</v>
      </c>
      <c r="F880" s="18" t="n">
        <v>5343000</v>
      </c>
      <c r="G880" s="13" t="n">
        <v>10.32</v>
      </c>
      <c r="I880" s="0" t="n">
        <f aca="false">D880 - C879</f>
        <v>-0.710000000000001</v>
      </c>
      <c r="J880" s="0" t="n">
        <f aca="false">D879 - C880</f>
        <v>-0.699999999999999</v>
      </c>
      <c r="K880" s="0" t="str">
        <f aca="false">IF(OR(I880&gt;0, J880&gt;0), IF(I880 &gt; 0, "B", "S"), "NA")</f>
        <v>NA</v>
      </c>
      <c r="L880" s="26" t="n">
        <f aca="false">IF(OR(K879="B", K879 = "S"), IF(K879 = "B", E880 - B880, B880 - E880), 0)</f>
        <v>0</v>
      </c>
    </row>
    <row collapsed="false" customFormat="false" customHeight="false" hidden="false" ht="13.3" outlineLevel="0" r="881">
      <c r="A881" s="20" t="n">
        <v>37837</v>
      </c>
      <c r="B881" s="14" t="n">
        <v>20.53</v>
      </c>
      <c r="C881" s="15" t="n">
        <v>21.5</v>
      </c>
      <c r="D881" s="16" t="n">
        <v>20.28</v>
      </c>
      <c r="E881" s="17" t="n">
        <v>21.21</v>
      </c>
      <c r="F881" s="18" t="n">
        <v>8218400</v>
      </c>
      <c r="G881" s="13" t="n">
        <v>10.56</v>
      </c>
      <c r="I881" s="0" t="n">
        <f aca="false">D881 - C880</f>
        <v>-0.989999999999998</v>
      </c>
      <c r="J881" s="0" t="n">
        <f aca="false">D880 - C881</f>
        <v>-0.859999999999999</v>
      </c>
      <c r="K881" s="0" t="str">
        <f aca="false">IF(OR(I881&gt;0, J881&gt;0), IF(I881 &gt; 0, "B", "S"), "NA")</f>
        <v>NA</v>
      </c>
      <c r="L881" s="26" t="n">
        <f aca="false">IF(OR(K880="B", K880 = "S"), IF(K880 = "B", E881 - B881, B881 - E881), 0)</f>
        <v>0</v>
      </c>
    </row>
    <row collapsed="false" customFormat="false" customHeight="false" hidden="false" ht="13.3" outlineLevel="0" r="882">
      <c r="A882" s="20" t="n">
        <v>37838</v>
      </c>
      <c r="B882" s="14" t="n">
        <v>21.35</v>
      </c>
      <c r="C882" s="15" t="n">
        <v>21.4</v>
      </c>
      <c r="D882" s="16" t="n">
        <v>20.1</v>
      </c>
      <c r="E882" s="17" t="n">
        <v>20.38</v>
      </c>
      <c r="F882" s="18" t="n">
        <v>8908600</v>
      </c>
      <c r="G882" s="13" t="n">
        <v>10.15</v>
      </c>
      <c r="I882" s="0" t="n">
        <f aca="false">D882 - C881</f>
        <v>-1.4</v>
      </c>
      <c r="J882" s="0" t="n">
        <f aca="false">D881 - C882</f>
        <v>-1.12</v>
      </c>
      <c r="K882" s="0" t="str">
        <f aca="false">IF(OR(I882&gt;0, J882&gt;0), IF(I882 &gt; 0, "B", "S"), "NA")</f>
        <v>NA</v>
      </c>
      <c r="L882" s="26" t="n">
        <f aca="false">IF(OR(K881="B", K881 = "S"), IF(K881 = "B", E882 - B882, B882 - E882), 0)</f>
        <v>0</v>
      </c>
    </row>
    <row collapsed="false" customFormat="false" customHeight="false" hidden="false" ht="13.3" outlineLevel="0" r="883">
      <c r="A883" s="20" t="n">
        <v>37839</v>
      </c>
      <c r="B883" s="14" t="n">
        <v>20.06</v>
      </c>
      <c r="C883" s="15" t="n">
        <v>20.17</v>
      </c>
      <c r="D883" s="16" t="n">
        <v>19.5</v>
      </c>
      <c r="E883" s="17" t="n">
        <v>19.63</v>
      </c>
      <c r="F883" s="18" t="n">
        <v>8766600</v>
      </c>
      <c r="G883" s="13" t="n">
        <v>9.77</v>
      </c>
      <c r="I883" s="0" t="n">
        <f aca="false">D883 - C882</f>
        <v>-1.9</v>
      </c>
      <c r="J883" s="0" t="n">
        <f aca="false">D882 - C883</f>
        <v>-0.0700000000000003</v>
      </c>
      <c r="K883" s="0" t="str">
        <f aca="false">IF(OR(I883&gt;0, J883&gt;0), IF(I883 &gt; 0, "B", "S"), "NA")</f>
        <v>NA</v>
      </c>
      <c r="L883" s="26" t="n">
        <f aca="false">IF(OR(K882="B", K882 = "S"), IF(K882 = "B", E883 - B883, B883 - E883), 0)</f>
        <v>0</v>
      </c>
    </row>
    <row collapsed="false" customFormat="false" customHeight="false" hidden="false" ht="13.3" outlineLevel="0" r="884">
      <c r="A884" s="20" t="n">
        <v>37840</v>
      </c>
      <c r="B884" s="14" t="n">
        <v>19.73</v>
      </c>
      <c r="C884" s="15" t="n">
        <v>20.09</v>
      </c>
      <c r="D884" s="16" t="n">
        <v>19.42</v>
      </c>
      <c r="E884" s="17" t="n">
        <v>19.93</v>
      </c>
      <c r="F884" s="18" t="n">
        <v>6227800</v>
      </c>
      <c r="G884" s="13" t="n">
        <v>9.92</v>
      </c>
      <c r="I884" s="0" t="n">
        <f aca="false">D884 - C883</f>
        <v>-0.75</v>
      </c>
      <c r="J884" s="0" t="n">
        <f aca="false">D883 - C884</f>
        <v>-0.59</v>
      </c>
      <c r="K884" s="0" t="str">
        <f aca="false">IF(OR(I884&gt;0, J884&gt;0), IF(I884 &gt; 0, "B", "S"), "NA")</f>
        <v>NA</v>
      </c>
      <c r="L884" s="26" t="n">
        <f aca="false">IF(OR(K883="B", K883 = "S"), IF(K883 = "B", E884 - B884, B884 - E884), 0)</f>
        <v>0</v>
      </c>
    </row>
    <row collapsed="false" customFormat="false" customHeight="false" hidden="false" ht="13.3" outlineLevel="0" r="885">
      <c r="A885" s="20" t="n">
        <v>37841</v>
      </c>
      <c r="B885" s="14" t="n">
        <v>20.11</v>
      </c>
      <c r="C885" s="15" t="n">
        <v>20.13</v>
      </c>
      <c r="D885" s="16" t="n">
        <v>19.6</v>
      </c>
      <c r="E885" s="17" t="n">
        <v>19.64</v>
      </c>
      <c r="F885" s="18" t="n">
        <v>4916400</v>
      </c>
      <c r="G885" s="13" t="n">
        <v>9.78</v>
      </c>
      <c r="I885" s="0" t="n">
        <f aca="false">D885 - C884</f>
        <v>-0.489999999999998</v>
      </c>
      <c r="J885" s="0" t="n">
        <f aca="false">D884 - C885</f>
        <v>-0.709999999999997</v>
      </c>
      <c r="K885" s="0" t="str">
        <f aca="false">IF(OR(I885&gt;0, J885&gt;0), IF(I885 &gt; 0, "B", "S"), "NA")</f>
        <v>NA</v>
      </c>
      <c r="L885" s="26" t="n">
        <f aca="false">IF(OR(K884="B", K884 = "S"), IF(K884 = "B", E885 - B885, B885 - E885), 0)</f>
        <v>0</v>
      </c>
    </row>
    <row collapsed="false" customFormat="false" customHeight="false" hidden="false" ht="13.3" outlineLevel="0" r="886">
      <c r="A886" s="20" t="n">
        <v>37844</v>
      </c>
      <c r="B886" s="14" t="n">
        <v>19.82</v>
      </c>
      <c r="C886" s="15" t="n">
        <v>19.93</v>
      </c>
      <c r="D886" s="16" t="n">
        <v>19.51</v>
      </c>
      <c r="E886" s="17" t="n">
        <v>19.66</v>
      </c>
      <c r="F886" s="18" t="n">
        <v>4901000</v>
      </c>
      <c r="G886" s="13" t="n">
        <v>9.79</v>
      </c>
      <c r="I886" s="0" t="n">
        <f aca="false">D886 - C885</f>
        <v>-0.619999999999997</v>
      </c>
      <c r="J886" s="0" t="n">
        <f aca="false">D885 - C886</f>
        <v>-0.329999999999998</v>
      </c>
      <c r="K886" s="0" t="str">
        <f aca="false">IF(OR(I886&gt;0, J886&gt;0), IF(I886 &gt; 0, "B", "S"), "NA")</f>
        <v>NA</v>
      </c>
      <c r="L886" s="26" t="n">
        <f aca="false">IF(OR(K885="B", K885 = "S"), IF(K885 = "B", E886 - B886, B886 - E886), 0)</f>
        <v>0</v>
      </c>
    </row>
    <row collapsed="false" customFormat="false" customHeight="false" hidden="false" ht="13.3" outlineLevel="0" r="887">
      <c r="A887" s="20" t="n">
        <v>37845</v>
      </c>
      <c r="B887" s="14" t="n">
        <v>19.76</v>
      </c>
      <c r="C887" s="15" t="n">
        <v>19.8</v>
      </c>
      <c r="D887" s="16" t="n">
        <v>19.46</v>
      </c>
      <c r="E887" s="17" t="n">
        <v>19.7</v>
      </c>
      <c r="F887" s="18" t="n">
        <v>5872800</v>
      </c>
      <c r="G887" s="13" t="n">
        <v>9.81</v>
      </c>
      <c r="I887" s="0" t="n">
        <f aca="false">D887 - C886</f>
        <v>-0.469999999999999</v>
      </c>
      <c r="J887" s="0" t="n">
        <f aca="false">D886 - C887</f>
        <v>-0.289999999999999</v>
      </c>
      <c r="K887" s="0" t="str">
        <f aca="false">IF(OR(I887&gt;0, J887&gt;0), IF(I887 &gt; 0, "B", "S"), "NA")</f>
        <v>NA</v>
      </c>
      <c r="L887" s="26" t="n">
        <f aca="false">IF(OR(K886="B", K886 = "S"), IF(K886 = "B", E887 - B887, B887 - E887), 0)</f>
        <v>0</v>
      </c>
    </row>
    <row collapsed="false" customFormat="false" customHeight="false" hidden="false" ht="13.3" outlineLevel="0" r="888">
      <c r="A888" s="20" t="n">
        <v>37846</v>
      </c>
      <c r="B888" s="14" t="n">
        <v>19.86</v>
      </c>
      <c r="C888" s="15" t="n">
        <v>20.34</v>
      </c>
      <c r="D888" s="16" t="n">
        <v>19.58</v>
      </c>
      <c r="E888" s="17" t="n">
        <v>20.18</v>
      </c>
      <c r="F888" s="18" t="n">
        <v>10146400</v>
      </c>
      <c r="G888" s="13" t="n">
        <v>10.05</v>
      </c>
      <c r="I888" s="0" t="n">
        <f aca="false">D888 - C887</f>
        <v>-0.220000000000002</v>
      </c>
      <c r="J888" s="0" t="n">
        <f aca="false">D887 - C888</f>
        <v>-0.879999999999999</v>
      </c>
      <c r="K888" s="0" t="str">
        <f aca="false">IF(OR(I888&gt;0, J888&gt;0), IF(I888 &gt; 0, "B", "S"), "NA")</f>
        <v>NA</v>
      </c>
      <c r="L888" s="26" t="n">
        <f aca="false">IF(OR(K887="B", K887 = "S"), IF(K887 = "B", E888 - B888, B888 - E888), 0)</f>
        <v>0</v>
      </c>
    </row>
    <row collapsed="false" customFormat="false" customHeight="false" hidden="false" ht="13.3" outlineLevel="0" r="889">
      <c r="A889" s="20" t="n">
        <v>37847</v>
      </c>
      <c r="B889" s="14" t="n">
        <v>20.21</v>
      </c>
      <c r="C889" s="15" t="n">
        <v>20.33</v>
      </c>
      <c r="D889" s="16" t="n">
        <v>19.94</v>
      </c>
      <c r="E889" s="17" t="n">
        <v>19.97</v>
      </c>
      <c r="F889" s="18" t="n">
        <v>6885000</v>
      </c>
      <c r="G889" s="13" t="n">
        <v>9.94</v>
      </c>
      <c r="I889" s="0" t="n">
        <f aca="false">D889 - C888</f>
        <v>-0.399999999999999</v>
      </c>
      <c r="J889" s="0" t="n">
        <f aca="false">D888 - C889</f>
        <v>-0.75</v>
      </c>
      <c r="K889" s="0" t="str">
        <f aca="false">IF(OR(I889&gt;0, J889&gt;0), IF(I889 &gt; 0, "B", "S"), "NA")</f>
        <v>NA</v>
      </c>
      <c r="L889" s="26" t="n">
        <f aca="false">IF(OR(K888="B", K888 = "S"), IF(K888 = "B", E889 - B889, B889 - E889), 0)</f>
        <v>0</v>
      </c>
    </row>
    <row collapsed="false" customFormat="false" customHeight="false" hidden="false" ht="13.3" outlineLevel="0" r="890">
      <c r="A890" s="20" t="n">
        <v>37848</v>
      </c>
      <c r="B890" s="14" t="n">
        <v>20.02</v>
      </c>
      <c r="C890" s="15" t="n">
        <v>20.07</v>
      </c>
      <c r="D890" s="16" t="n">
        <v>19.66</v>
      </c>
      <c r="E890" s="17" t="n">
        <v>19.71</v>
      </c>
      <c r="F890" s="18" t="n">
        <v>4495200</v>
      </c>
      <c r="G890" s="13" t="n">
        <v>9.81</v>
      </c>
      <c r="I890" s="0" t="n">
        <f aca="false">D890 - C889</f>
        <v>-0.669999999999998</v>
      </c>
      <c r="J890" s="0" t="n">
        <f aca="false">D889 - C890</f>
        <v>-0.129999999999999</v>
      </c>
      <c r="K890" s="0" t="str">
        <f aca="false">IF(OR(I890&gt;0, J890&gt;0), IF(I890 &gt; 0, "B", "S"), "NA")</f>
        <v>NA</v>
      </c>
      <c r="L890" s="26" t="n">
        <f aca="false">IF(OR(K889="B", K889 = "S"), IF(K889 = "B", E890 - B890, B890 - E890), 0)</f>
        <v>0</v>
      </c>
    </row>
    <row collapsed="false" customFormat="false" customHeight="false" hidden="false" ht="13.3" outlineLevel="0" r="891">
      <c r="A891" s="20" t="n">
        <v>37851</v>
      </c>
      <c r="B891" s="14" t="n">
        <v>19.86</v>
      </c>
      <c r="C891" s="15" t="n">
        <v>20.41</v>
      </c>
      <c r="D891" s="16" t="n">
        <v>19.72</v>
      </c>
      <c r="E891" s="17" t="n">
        <v>20.34</v>
      </c>
      <c r="F891" s="18" t="n">
        <v>6884800</v>
      </c>
      <c r="G891" s="13" t="n">
        <v>10.13</v>
      </c>
      <c r="I891" s="0" t="n">
        <f aca="false">D891 - C890</f>
        <v>-0.350000000000001</v>
      </c>
      <c r="J891" s="0" t="n">
        <f aca="false">D890 - C891</f>
        <v>-0.75</v>
      </c>
      <c r="K891" s="0" t="str">
        <f aca="false">IF(OR(I891&gt;0, J891&gt;0), IF(I891 &gt; 0, "B", "S"), "NA")</f>
        <v>NA</v>
      </c>
      <c r="L891" s="26" t="n">
        <f aca="false">IF(OR(K890="B", K890 = "S"), IF(K890 = "B", E891 - B891, B891 - E891), 0)</f>
        <v>0</v>
      </c>
    </row>
    <row collapsed="false" customFormat="false" customHeight="false" hidden="false" ht="13.3" outlineLevel="0" r="892">
      <c r="A892" s="20" t="n">
        <v>37852</v>
      </c>
      <c r="B892" s="14" t="n">
        <v>20.37</v>
      </c>
      <c r="C892" s="15" t="n">
        <v>20.45</v>
      </c>
      <c r="D892" s="16" t="n">
        <v>20</v>
      </c>
      <c r="E892" s="17" t="n">
        <v>20.32</v>
      </c>
      <c r="F892" s="18" t="n">
        <v>4774600</v>
      </c>
      <c r="G892" s="13" t="n">
        <v>10.12</v>
      </c>
      <c r="I892" s="0" t="n">
        <f aca="false">D892 - C891</f>
        <v>-0.41</v>
      </c>
      <c r="J892" s="0" t="n">
        <f aca="false">D891 - C892</f>
        <v>-0.73</v>
      </c>
      <c r="K892" s="0" t="str">
        <f aca="false">IF(OR(I892&gt;0, J892&gt;0), IF(I892 &gt; 0, "B", "S"), "NA")</f>
        <v>NA</v>
      </c>
      <c r="L892" s="26" t="n">
        <f aca="false">IF(OR(K891="B", K891 = "S"), IF(K891 = "B", E892 - B892, B892 - E892), 0)</f>
        <v>0</v>
      </c>
    </row>
    <row collapsed="false" customFormat="false" customHeight="false" hidden="false" ht="13.3" outlineLevel="0" r="893">
      <c r="A893" s="20" t="n">
        <v>37853</v>
      </c>
      <c r="B893" s="14" t="n">
        <v>20.18</v>
      </c>
      <c r="C893" s="15" t="n">
        <v>21.27</v>
      </c>
      <c r="D893" s="16" t="n">
        <v>20.14</v>
      </c>
      <c r="E893" s="17" t="n">
        <v>21.01</v>
      </c>
      <c r="F893" s="18" t="n">
        <v>9757600</v>
      </c>
      <c r="G893" s="13" t="n">
        <v>10.46</v>
      </c>
      <c r="I893" s="0" t="n">
        <f aca="false">D893 - C892</f>
        <v>-0.309999999999999</v>
      </c>
      <c r="J893" s="0" t="n">
        <f aca="false">D892 - C893</f>
        <v>-1.27</v>
      </c>
      <c r="K893" s="0" t="str">
        <f aca="false">IF(OR(I893&gt;0, J893&gt;0), IF(I893 &gt; 0, "B", "S"), "NA")</f>
        <v>NA</v>
      </c>
      <c r="L893" s="26" t="n">
        <f aca="false">IF(OR(K892="B", K892 = "S"), IF(K892 = "B", E893 - B893, B893 - E893), 0)</f>
        <v>0</v>
      </c>
    </row>
    <row collapsed="false" customFormat="false" customHeight="false" hidden="false" ht="13.3" outlineLevel="0" r="894">
      <c r="A894" s="20" t="n">
        <v>37854</v>
      </c>
      <c r="B894" s="14" t="n">
        <v>21.03</v>
      </c>
      <c r="C894" s="15" t="n">
        <v>21.71</v>
      </c>
      <c r="D894" s="16" t="n">
        <v>20.95</v>
      </c>
      <c r="E894" s="17" t="n">
        <v>21.68</v>
      </c>
      <c r="F894" s="18" t="n">
        <v>9118800</v>
      </c>
      <c r="G894" s="13" t="n">
        <v>10.79</v>
      </c>
      <c r="I894" s="0" t="n">
        <f aca="false">D894 - C893</f>
        <v>-0.32</v>
      </c>
      <c r="J894" s="0" t="n">
        <f aca="false">D893 - C894</f>
        <v>-1.57</v>
      </c>
      <c r="K894" s="0" t="str">
        <f aca="false">IF(OR(I894&gt;0, J894&gt;0), IF(I894 &gt; 0, "B", "S"), "NA")</f>
        <v>NA</v>
      </c>
      <c r="L894" s="26" t="n">
        <f aca="false">IF(OR(K893="B", K893 = "S"), IF(K893 = "B", E894 - B894, B894 - E894), 0)</f>
        <v>0</v>
      </c>
    </row>
    <row collapsed="false" customFormat="false" customHeight="false" hidden="false" ht="13.3" outlineLevel="0" r="895">
      <c r="A895" s="20" t="n">
        <v>37855</v>
      </c>
      <c r="B895" s="14" t="n">
        <v>21.81</v>
      </c>
      <c r="C895" s="15" t="n">
        <v>22</v>
      </c>
      <c r="D895" s="16" t="n">
        <v>20.64</v>
      </c>
      <c r="E895" s="17" t="n">
        <v>20.88</v>
      </c>
      <c r="F895" s="18" t="n">
        <v>8938000</v>
      </c>
      <c r="G895" s="13" t="n">
        <v>10.4</v>
      </c>
      <c r="I895" s="0" t="n">
        <f aca="false">D895 - C894</f>
        <v>-1.07</v>
      </c>
      <c r="J895" s="0" t="n">
        <f aca="false">D894 - C895</f>
        <v>-1.05</v>
      </c>
      <c r="K895" s="0" t="str">
        <f aca="false">IF(OR(I895&gt;0, J895&gt;0), IF(I895 &gt; 0, "B", "S"), "NA")</f>
        <v>NA</v>
      </c>
      <c r="L895" s="26" t="n">
        <f aca="false">IF(OR(K894="B", K894 = "S"), IF(K894 = "B", E895 - B895, B895 - E895), 0)</f>
        <v>0</v>
      </c>
    </row>
    <row collapsed="false" customFormat="false" customHeight="false" hidden="false" ht="13.3" outlineLevel="0" r="896">
      <c r="A896" s="20" t="n">
        <v>37858</v>
      </c>
      <c r="B896" s="14" t="n">
        <v>20.78</v>
      </c>
      <c r="C896" s="15" t="n">
        <v>20.91</v>
      </c>
      <c r="D896" s="16" t="n">
        <v>20.49</v>
      </c>
      <c r="E896" s="17" t="n">
        <v>20.86</v>
      </c>
      <c r="F896" s="18" t="n">
        <v>4920800</v>
      </c>
      <c r="G896" s="13" t="n">
        <v>10.39</v>
      </c>
      <c r="I896" s="0" t="n">
        <f aca="false">D896 - C895</f>
        <v>-1.51</v>
      </c>
      <c r="J896" s="0" t="n">
        <f aca="false">D895 - C896</f>
        <v>-0.27</v>
      </c>
      <c r="K896" s="0" t="str">
        <f aca="false">IF(OR(I896&gt;0, J896&gt;0), IF(I896 &gt; 0, "B", "S"), "NA")</f>
        <v>NA</v>
      </c>
      <c r="L896" s="26" t="n">
        <f aca="false">IF(OR(K895="B", K895 = "S"), IF(K895 = "B", E896 - B896, B896 - E896), 0)</f>
        <v>0</v>
      </c>
    </row>
    <row collapsed="false" customFormat="false" customHeight="false" hidden="false" ht="13.3" outlineLevel="0" r="897">
      <c r="A897" s="20" t="n">
        <v>37859</v>
      </c>
      <c r="B897" s="14" t="n">
        <v>20.75</v>
      </c>
      <c r="C897" s="15" t="n">
        <v>21.07</v>
      </c>
      <c r="D897" s="16" t="n">
        <v>20.35</v>
      </c>
      <c r="E897" s="17" t="n">
        <v>21.05</v>
      </c>
      <c r="F897" s="18" t="n">
        <v>5891400</v>
      </c>
      <c r="G897" s="13" t="n">
        <v>10.48</v>
      </c>
      <c r="I897" s="0" t="n">
        <f aca="false">D897 - C896</f>
        <v>-0.559999999999999</v>
      </c>
      <c r="J897" s="0" t="n">
        <f aca="false">D896 - C897</f>
        <v>-0.580000000000002</v>
      </c>
      <c r="K897" s="0" t="str">
        <f aca="false">IF(OR(I897&gt;0, J897&gt;0), IF(I897 &gt; 0, "B", "S"), "NA")</f>
        <v>NA</v>
      </c>
      <c r="L897" s="26" t="n">
        <f aca="false">IF(OR(K896="B", K896 = "S"), IF(K896 = "B", E897 - B897, B897 - E897), 0)</f>
        <v>0</v>
      </c>
    </row>
    <row collapsed="false" customFormat="false" customHeight="false" hidden="false" ht="13.3" outlineLevel="0" r="898">
      <c r="A898" s="20" t="n">
        <v>37860</v>
      </c>
      <c r="B898" s="14" t="n">
        <v>20.91</v>
      </c>
      <c r="C898" s="15" t="n">
        <v>21.48</v>
      </c>
      <c r="D898" s="16" t="n">
        <v>20.66</v>
      </c>
      <c r="E898" s="17" t="n">
        <v>21.48</v>
      </c>
      <c r="F898" s="18" t="n">
        <v>8060800</v>
      </c>
      <c r="G898" s="13" t="n">
        <v>10.69</v>
      </c>
      <c r="I898" s="0" t="n">
        <f aca="false">D898 - C897</f>
        <v>-0.41</v>
      </c>
      <c r="J898" s="0" t="n">
        <f aca="false">D897 - C898</f>
        <v>-1.13</v>
      </c>
      <c r="K898" s="0" t="str">
        <f aca="false">IF(OR(I898&gt;0, J898&gt;0), IF(I898 &gt; 0, "B", "S"), "NA")</f>
        <v>NA</v>
      </c>
      <c r="L898" s="26" t="n">
        <f aca="false">IF(OR(K897="B", K897 = "S"), IF(K897 = "B", E898 - B898, B898 - E898), 0)</f>
        <v>0</v>
      </c>
    </row>
    <row collapsed="false" customFormat="false" customHeight="false" hidden="false" ht="13.3" outlineLevel="0" r="899">
      <c r="A899" s="20" t="n">
        <v>37861</v>
      </c>
      <c r="B899" s="14" t="n">
        <v>21.33</v>
      </c>
      <c r="C899" s="15" t="n">
        <v>22.22</v>
      </c>
      <c r="D899" s="16" t="n">
        <v>21.33</v>
      </c>
      <c r="E899" s="17" t="n">
        <v>22.19</v>
      </c>
      <c r="F899" s="18" t="n">
        <v>11415200</v>
      </c>
      <c r="G899" s="13" t="n">
        <v>11.05</v>
      </c>
      <c r="I899" s="0" t="n">
        <f aca="false">D899 - C898</f>
        <v>-0.150000000000002</v>
      </c>
      <c r="J899" s="0" t="n">
        <f aca="false">D898 - C899</f>
        <v>-1.56</v>
      </c>
      <c r="K899" s="0" t="str">
        <f aca="false">IF(OR(I899&gt;0, J899&gt;0), IF(I899 &gt; 0, "B", "S"), "NA")</f>
        <v>NA</v>
      </c>
      <c r="L899" s="26" t="n">
        <f aca="false">IF(OR(K898="B", K898 = "S"), IF(K898 = "B", E899 - B899, B899 - E899), 0)</f>
        <v>0</v>
      </c>
    </row>
    <row collapsed="false" customFormat="false" customHeight="false" hidden="false" ht="13.3" outlineLevel="0" r="900">
      <c r="A900" s="20" t="n">
        <v>37862</v>
      </c>
      <c r="B900" s="14" t="n">
        <v>22.2</v>
      </c>
      <c r="C900" s="15" t="n">
        <v>22.85</v>
      </c>
      <c r="D900" s="16" t="n">
        <v>22.05</v>
      </c>
      <c r="E900" s="17" t="n">
        <v>22.61</v>
      </c>
      <c r="F900" s="18" t="n">
        <v>9398400</v>
      </c>
      <c r="G900" s="13" t="n">
        <v>11.26</v>
      </c>
      <c r="I900" s="0" t="n">
        <f aca="false">D900 - C899</f>
        <v>-0.169999999999998</v>
      </c>
      <c r="J900" s="0" t="n">
        <f aca="false">D899 - C900</f>
        <v>-1.52</v>
      </c>
      <c r="K900" s="0" t="str">
        <f aca="false">IF(OR(I900&gt;0, J900&gt;0), IF(I900 &gt; 0, "B", "S"), "NA")</f>
        <v>NA</v>
      </c>
      <c r="L900" s="26" t="n">
        <f aca="false">IF(OR(K899="B", K899 = "S"), IF(K899 = "B", E900 - B900, B900 - E900), 0)</f>
        <v>0</v>
      </c>
    </row>
    <row collapsed="false" customFormat="false" customHeight="false" hidden="false" ht="13.3" outlineLevel="0" r="901">
      <c r="A901" s="20" t="n">
        <v>37866</v>
      </c>
      <c r="B901" s="14" t="n">
        <v>22.66</v>
      </c>
      <c r="C901" s="15" t="n">
        <v>22.9</v>
      </c>
      <c r="D901" s="16" t="n">
        <v>22.4</v>
      </c>
      <c r="E901" s="17" t="n">
        <v>22.85</v>
      </c>
      <c r="F901" s="18" t="n">
        <v>8647600</v>
      </c>
      <c r="G901" s="13" t="n">
        <v>11.38</v>
      </c>
      <c r="I901" s="0" t="n">
        <f aca="false">D901 - C900</f>
        <v>-0.450000000000003</v>
      </c>
      <c r="J901" s="0" t="n">
        <f aca="false">D900 - C901</f>
        <v>-0.849999999999998</v>
      </c>
      <c r="K901" s="0" t="str">
        <f aca="false">IF(OR(I901&gt;0, J901&gt;0), IF(I901 &gt; 0, "B", "S"), "NA")</f>
        <v>NA</v>
      </c>
      <c r="L901" s="26" t="n">
        <f aca="false">IF(OR(K900="B", K900 = "S"), IF(K900 = "B", E901 - B901, B901 - E901), 0)</f>
        <v>0</v>
      </c>
    </row>
    <row collapsed="false" customFormat="false" customHeight="false" hidden="false" ht="13.3" outlineLevel="0" r="902">
      <c r="A902" s="20" t="n">
        <v>37867</v>
      </c>
      <c r="B902" s="14" t="n">
        <v>22.8</v>
      </c>
      <c r="C902" s="15" t="n">
        <v>23.32</v>
      </c>
      <c r="D902" s="16" t="n">
        <v>22.76</v>
      </c>
      <c r="E902" s="17" t="n">
        <v>22.95</v>
      </c>
      <c r="F902" s="18" t="n">
        <v>9601000</v>
      </c>
      <c r="G902" s="13" t="n">
        <v>11.43</v>
      </c>
      <c r="I902" s="0" t="n">
        <f aca="false">D902 - C901</f>
        <v>-0.139999999999997</v>
      </c>
      <c r="J902" s="0" t="n">
        <f aca="false">D901 - C902</f>
        <v>-0.920000000000002</v>
      </c>
      <c r="K902" s="0" t="str">
        <f aca="false">IF(OR(I902&gt;0, J902&gt;0), IF(I902 &gt; 0, "B", "S"), "NA")</f>
        <v>NA</v>
      </c>
      <c r="L902" s="26" t="n">
        <f aca="false">IF(OR(K901="B", K901 = "S"), IF(K901 = "B", E902 - B902, B902 - E902), 0)</f>
        <v>0</v>
      </c>
    </row>
    <row collapsed="false" customFormat="false" customHeight="false" hidden="false" ht="13.3" outlineLevel="0" r="903">
      <c r="A903" s="20" t="n">
        <v>37868</v>
      </c>
      <c r="B903" s="14" t="n">
        <v>23.16</v>
      </c>
      <c r="C903" s="15" t="n">
        <v>23.25</v>
      </c>
      <c r="D903" s="16" t="n">
        <v>22.77</v>
      </c>
      <c r="E903" s="17" t="n">
        <v>22.83</v>
      </c>
      <c r="F903" s="18" t="n">
        <v>7135000</v>
      </c>
      <c r="G903" s="13" t="n">
        <v>11.37</v>
      </c>
      <c r="I903" s="0" t="n">
        <f aca="false">D903 - C902</f>
        <v>-0.550000000000001</v>
      </c>
      <c r="J903" s="0" t="n">
        <f aca="false">D902 - C903</f>
        <v>-0.489999999999998</v>
      </c>
      <c r="K903" s="0" t="str">
        <f aca="false">IF(OR(I903&gt;0, J903&gt;0), IF(I903 &gt; 0, "B", "S"), "NA")</f>
        <v>NA</v>
      </c>
      <c r="L903" s="26" t="n">
        <f aca="false">IF(OR(K902="B", K902 = "S"), IF(K902 = "B", E903 - B903, B903 - E903), 0)</f>
        <v>0</v>
      </c>
    </row>
    <row collapsed="false" customFormat="false" customHeight="false" hidden="false" ht="13.3" outlineLevel="0" r="904">
      <c r="A904" s="20" t="n">
        <v>37869</v>
      </c>
      <c r="B904" s="14" t="n">
        <v>22.73</v>
      </c>
      <c r="C904" s="15" t="n">
        <v>23.15</v>
      </c>
      <c r="D904" s="16" t="n">
        <v>22.41</v>
      </c>
      <c r="E904" s="17" t="n">
        <v>22.5</v>
      </c>
      <c r="F904" s="18" t="n">
        <v>8576200</v>
      </c>
      <c r="G904" s="13" t="n">
        <v>11.2</v>
      </c>
      <c r="I904" s="0" t="n">
        <f aca="false">D904 - C903</f>
        <v>-0.84</v>
      </c>
      <c r="J904" s="0" t="n">
        <f aca="false">D903 - C904</f>
        <v>-0.379999999999999</v>
      </c>
      <c r="K904" s="0" t="str">
        <f aca="false">IF(OR(I904&gt;0, J904&gt;0), IF(I904 &gt; 0, "B", "S"), "NA")</f>
        <v>NA</v>
      </c>
      <c r="L904" s="26" t="n">
        <f aca="false">IF(OR(K903="B", K903 = "S"), IF(K903 = "B", E904 - B904, B904 - E904), 0)</f>
        <v>0</v>
      </c>
    </row>
    <row collapsed="false" customFormat="false" customHeight="false" hidden="false" ht="13.3" outlineLevel="0" r="905">
      <c r="A905" s="20" t="n">
        <v>37872</v>
      </c>
      <c r="B905" s="14" t="n">
        <v>22.48</v>
      </c>
      <c r="C905" s="15" t="n">
        <v>22.79</v>
      </c>
      <c r="D905" s="16" t="n">
        <v>22.47</v>
      </c>
      <c r="E905" s="17" t="n">
        <v>22.74</v>
      </c>
      <c r="F905" s="18" t="n">
        <v>5973000</v>
      </c>
      <c r="G905" s="13" t="n">
        <v>11.32</v>
      </c>
      <c r="I905" s="0" t="n">
        <f aca="false">D905 - C904</f>
        <v>-0.68</v>
      </c>
      <c r="J905" s="0" t="n">
        <f aca="false">D904 - C905</f>
        <v>-0.379999999999999</v>
      </c>
      <c r="K905" s="0" t="str">
        <f aca="false">IF(OR(I905&gt;0, J905&gt;0), IF(I905 &gt; 0, "B", "S"), "NA")</f>
        <v>NA</v>
      </c>
      <c r="L905" s="26" t="n">
        <f aca="false">IF(OR(K904="B", K904 = "S"), IF(K904 = "B", E905 - B905, B905 - E905), 0)</f>
        <v>0</v>
      </c>
    </row>
    <row collapsed="false" customFormat="false" customHeight="false" hidden="false" ht="13.3" outlineLevel="0" r="906">
      <c r="A906" s="20" t="n">
        <v>37873</v>
      </c>
      <c r="B906" s="14" t="n">
        <v>22.53</v>
      </c>
      <c r="C906" s="15" t="n">
        <v>22.67</v>
      </c>
      <c r="D906" s="16" t="n">
        <v>22.12</v>
      </c>
      <c r="E906" s="17" t="n">
        <v>22.37</v>
      </c>
      <c r="F906" s="18" t="n">
        <v>6441800</v>
      </c>
      <c r="G906" s="13" t="n">
        <v>11.14</v>
      </c>
      <c r="I906" s="0" t="n">
        <f aca="false">D906 - C905</f>
        <v>-0.669999999999998</v>
      </c>
      <c r="J906" s="0" t="n">
        <f aca="false">D905 - C906</f>
        <v>-0.200000000000003</v>
      </c>
      <c r="K906" s="0" t="str">
        <f aca="false">IF(OR(I906&gt;0, J906&gt;0), IF(I906 &gt; 0, "B", "S"), "NA")</f>
        <v>NA</v>
      </c>
      <c r="L906" s="26" t="n">
        <f aca="false">IF(OR(K905="B", K905 = "S"), IF(K905 = "B", E906 - B906, B906 - E906), 0)</f>
        <v>0</v>
      </c>
    </row>
    <row collapsed="false" customFormat="false" customHeight="false" hidden="false" ht="13.3" outlineLevel="0" r="907">
      <c r="A907" s="20" t="n">
        <v>37874</v>
      </c>
      <c r="B907" s="14" t="n">
        <v>22.25</v>
      </c>
      <c r="C907" s="15" t="n">
        <v>22.61</v>
      </c>
      <c r="D907" s="16" t="n">
        <v>22.11</v>
      </c>
      <c r="E907" s="17" t="n">
        <v>22.18</v>
      </c>
      <c r="F907" s="18" t="n">
        <v>8031800</v>
      </c>
      <c r="G907" s="13" t="n">
        <v>11.04</v>
      </c>
      <c r="I907" s="0" t="n">
        <f aca="false">D907 - C906</f>
        <v>-0.560000000000002</v>
      </c>
      <c r="J907" s="0" t="n">
        <f aca="false">D906 - C907</f>
        <v>-0.489999999999998</v>
      </c>
      <c r="K907" s="0" t="str">
        <f aca="false">IF(OR(I907&gt;0, J907&gt;0), IF(I907 &gt; 0, "B", "S"), "NA")</f>
        <v>NA</v>
      </c>
      <c r="L907" s="26" t="n">
        <f aca="false">IF(OR(K906="B", K906 = "S"), IF(K906 = "B", E907 - B907, B907 - E907), 0)</f>
        <v>0</v>
      </c>
    </row>
    <row collapsed="false" customFormat="false" customHeight="false" hidden="false" ht="13.3" outlineLevel="0" r="908">
      <c r="A908" s="20" t="n">
        <v>37875</v>
      </c>
      <c r="B908" s="14" t="n">
        <v>22.25</v>
      </c>
      <c r="C908" s="15" t="n">
        <v>22.79</v>
      </c>
      <c r="D908" s="16" t="n">
        <v>22.1</v>
      </c>
      <c r="E908" s="17" t="n">
        <v>22.56</v>
      </c>
      <c r="F908" s="18" t="n">
        <v>7631600</v>
      </c>
      <c r="G908" s="13" t="n">
        <v>11.23</v>
      </c>
      <c r="I908" s="0" t="n">
        <f aca="false">D908 - C907</f>
        <v>-0.509999999999998</v>
      </c>
      <c r="J908" s="0" t="n">
        <f aca="false">D907 - C908</f>
        <v>-0.68</v>
      </c>
      <c r="K908" s="0" t="str">
        <f aca="false">IF(OR(I908&gt;0, J908&gt;0), IF(I908 &gt; 0, "B", "S"), "NA")</f>
        <v>NA</v>
      </c>
      <c r="L908" s="26" t="n">
        <f aca="false">IF(OR(K907="B", K907 = "S"), IF(K907 = "B", E908 - B908, B908 - E908), 0)</f>
        <v>0</v>
      </c>
    </row>
    <row collapsed="false" customFormat="false" customHeight="false" hidden="false" ht="13.3" outlineLevel="0" r="909">
      <c r="A909" s="20" t="n">
        <v>37876</v>
      </c>
      <c r="B909" s="14" t="n">
        <v>22.51</v>
      </c>
      <c r="C909" s="15" t="n">
        <v>23.14</v>
      </c>
      <c r="D909" s="16" t="n">
        <v>22.31</v>
      </c>
      <c r="E909" s="17" t="n">
        <v>23.1</v>
      </c>
      <c r="F909" s="18" t="n">
        <v>6428200</v>
      </c>
      <c r="G909" s="13" t="n">
        <v>11.5</v>
      </c>
      <c r="I909" s="0" t="n">
        <f aca="false">D909 - C908</f>
        <v>-0.48</v>
      </c>
      <c r="J909" s="0" t="n">
        <f aca="false">D908 - C909</f>
        <v>-1.04</v>
      </c>
      <c r="K909" s="0" t="str">
        <f aca="false">IF(OR(I909&gt;0, J909&gt;0), IF(I909 &gt; 0, "B", "S"), "NA")</f>
        <v>NA</v>
      </c>
      <c r="L909" s="26" t="n">
        <f aca="false">IF(OR(K908="B", K908 = "S"), IF(K908 = "B", E909 - B909, B909 - E909), 0)</f>
        <v>0</v>
      </c>
    </row>
    <row collapsed="false" customFormat="false" customHeight="false" hidden="false" ht="13.3" outlineLevel="0" r="910">
      <c r="A910" s="20" t="n">
        <v>37879</v>
      </c>
      <c r="B910" s="14" t="n">
        <v>22.81</v>
      </c>
      <c r="C910" s="15" t="n">
        <v>22.9</v>
      </c>
      <c r="D910" s="16" t="n">
        <v>22.12</v>
      </c>
      <c r="E910" s="17" t="n">
        <v>22.21</v>
      </c>
      <c r="F910" s="18" t="n">
        <v>8101600</v>
      </c>
      <c r="G910" s="13" t="n">
        <v>11.06</v>
      </c>
      <c r="I910" s="0" t="n">
        <f aca="false">D910 - C909</f>
        <v>-1.02</v>
      </c>
      <c r="J910" s="0" t="n">
        <f aca="false">D909 - C910</f>
        <v>-0.59</v>
      </c>
      <c r="K910" s="0" t="str">
        <f aca="false">IF(OR(I910&gt;0, J910&gt;0), IF(I910 &gt; 0, "B", "S"), "NA")</f>
        <v>NA</v>
      </c>
      <c r="L910" s="26" t="n">
        <f aca="false">IF(OR(K909="B", K909 = "S"), IF(K909 = "B", E910 - B910, B910 - E910), 0)</f>
        <v>0</v>
      </c>
    </row>
    <row collapsed="false" customFormat="false" customHeight="false" hidden="false" ht="13.3" outlineLevel="0" r="911">
      <c r="A911" s="20" t="n">
        <v>37880</v>
      </c>
      <c r="B911" s="14" t="n">
        <v>22.21</v>
      </c>
      <c r="C911" s="15" t="n">
        <v>22.69</v>
      </c>
      <c r="D911" s="16" t="n">
        <v>22.2</v>
      </c>
      <c r="E911" s="17" t="n">
        <v>22.36</v>
      </c>
      <c r="F911" s="18" t="n">
        <v>9607400</v>
      </c>
      <c r="G911" s="13" t="n">
        <v>11.13</v>
      </c>
      <c r="I911" s="0" t="n">
        <f aca="false">D911 - C910</f>
        <v>-0.699999999999999</v>
      </c>
      <c r="J911" s="0" t="n">
        <f aca="false">D910 - C911</f>
        <v>-0.57</v>
      </c>
      <c r="K911" s="0" t="str">
        <f aca="false">IF(OR(I911&gt;0, J911&gt;0), IF(I911 &gt; 0, "B", "S"), "NA")</f>
        <v>NA</v>
      </c>
      <c r="L911" s="26" t="n">
        <f aca="false">IF(OR(K910="B", K910 = "S"), IF(K910 = "B", E911 - B911, B911 - E911), 0)</f>
        <v>0</v>
      </c>
    </row>
    <row collapsed="false" customFormat="false" customHeight="false" hidden="false" ht="13.3" outlineLevel="0" r="912">
      <c r="A912" s="20" t="n">
        <v>37881</v>
      </c>
      <c r="B912" s="14" t="n">
        <v>22.37</v>
      </c>
      <c r="C912" s="15" t="n">
        <v>22.38</v>
      </c>
      <c r="D912" s="16" t="n">
        <v>21.85</v>
      </c>
      <c r="E912" s="17" t="n">
        <v>22.12</v>
      </c>
      <c r="F912" s="18" t="n">
        <v>10335600</v>
      </c>
      <c r="G912" s="13" t="n">
        <v>11.01</v>
      </c>
      <c r="I912" s="0" t="n">
        <f aca="false">D912 - C911</f>
        <v>-0.84</v>
      </c>
      <c r="J912" s="0" t="n">
        <f aca="false">D911 - C912</f>
        <v>-0.18</v>
      </c>
      <c r="K912" s="0" t="str">
        <f aca="false">IF(OR(I912&gt;0, J912&gt;0), IF(I912 &gt; 0, "B", "S"), "NA")</f>
        <v>NA</v>
      </c>
      <c r="L912" s="26" t="n">
        <f aca="false">IF(OR(K911="B", K911 = "S"), IF(K911 = "B", E912 - B912, B912 - E912), 0)</f>
        <v>0</v>
      </c>
    </row>
    <row collapsed="false" customFormat="false" customHeight="false" hidden="false" ht="13.3" outlineLevel="0" r="913">
      <c r="A913" s="20" t="n">
        <v>37882</v>
      </c>
      <c r="B913" s="14" t="n">
        <v>22.1</v>
      </c>
      <c r="C913" s="15" t="n">
        <v>22.99</v>
      </c>
      <c r="D913" s="16" t="n">
        <v>21.95</v>
      </c>
      <c r="E913" s="17" t="n">
        <v>22.88</v>
      </c>
      <c r="F913" s="18" t="n">
        <v>9032400</v>
      </c>
      <c r="G913" s="13" t="n">
        <v>11.39</v>
      </c>
      <c r="I913" s="0" t="n">
        <f aca="false">D913 - C912</f>
        <v>-0.43</v>
      </c>
      <c r="J913" s="0" t="n">
        <f aca="false">D912 - C913</f>
        <v>-1.14</v>
      </c>
      <c r="K913" s="0" t="str">
        <f aca="false">IF(OR(I913&gt;0, J913&gt;0), IF(I913 &gt; 0, "B", "S"), "NA")</f>
        <v>NA</v>
      </c>
      <c r="L913" s="26" t="n">
        <f aca="false">IF(OR(K912="B", K912 = "S"), IF(K912 = "B", E913 - B913, B913 - E913), 0)</f>
        <v>0</v>
      </c>
    </row>
    <row collapsed="false" customFormat="false" customHeight="false" hidden="false" ht="13.3" outlineLevel="0" r="914">
      <c r="A914" s="20" t="n">
        <v>37883</v>
      </c>
      <c r="B914" s="14" t="n">
        <v>22.88</v>
      </c>
      <c r="C914" s="15" t="n">
        <v>23.05</v>
      </c>
      <c r="D914" s="16" t="n">
        <v>22.43</v>
      </c>
      <c r="E914" s="17" t="n">
        <v>22.58</v>
      </c>
      <c r="F914" s="18" t="n">
        <v>7355600</v>
      </c>
      <c r="G914" s="13" t="n">
        <v>11.24</v>
      </c>
      <c r="I914" s="0" t="n">
        <f aca="false">D914 - C913</f>
        <v>-0.559999999999999</v>
      </c>
      <c r="J914" s="0" t="n">
        <f aca="false">D913 - C914</f>
        <v>-1.1</v>
      </c>
      <c r="K914" s="0" t="str">
        <f aca="false">IF(OR(I914&gt;0, J914&gt;0), IF(I914 &gt; 0, "B", "S"), "NA")</f>
        <v>NA</v>
      </c>
      <c r="L914" s="26" t="n">
        <f aca="false">IF(OR(K913="B", K913 = "S"), IF(K913 = "B", E914 - B914, B914 - E914), 0)</f>
        <v>0</v>
      </c>
    </row>
    <row collapsed="false" customFormat="false" customHeight="false" hidden="false" ht="13.3" outlineLevel="0" r="915">
      <c r="A915" s="20" t="n">
        <v>37886</v>
      </c>
      <c r="B915" s="14" t="n">
        <v>22.18</v>
      </c>
      <c r="C915" s="15" t="n">
        <v>22.5</v>
      </c>
      <c r="D915" s="16" t="n">
        <v>21.92</v>
      </c>
      <c r="E915" s="17" t="n">
        <v>22.08</v>
      </c>
      <c r="F915" s="18" t="n">
        <v>6422200</v>
      </c>
      <c r="G915" s="13" t="n">
        <v>10.99</v>
      </c>
      <c r="I915" s="0" t="n">
        <f aca="false">D915 - C914</f>
        <v>-1.13</v>
      </c>
      <c r="J915" s="0" t="n">
        <f aca="false">D914 - C915</f>
        <v>-0.0700000000000003</v>
      </c>
      <c r="K915" s="0" t="str">
        <f aca="false">IF(OR(I915&gt;0, J915&gt;0), IF(I915 &gt; 0, "B", "S"), "NA")</f>
        <v>NA</v>
      </c>
      <c r="L915" s="26" t="n">
        <f aca="false">IF(OR(K914="B", K914 = "S"), IF(K914 = "B", E915 - B915, B915 - E915), 0)</f>
        <v>0</v>
      </c>
    </row>
    <row collapsed="false" customFormat="false" customHeight="false" hidden="false" ht="13.3" outlineLevel="0" r="916">
      <c r="A916" s="20" t="n">
        <v>37887</v>
      </c>
      <c r="B916" s="14" t="n">
        <v>22.02</v>
      </c>
      <c r="C916" s="15" t="n">
        <v>22.46</v>
      </c>
      <c r="D916" s="16" t="n">
        <v>21.88</v>
      </c>
      <c r="E916" s="17" t="n">
        <v>22.43</v>
      </c>
      <c r="F916" s="18" t="n">
        <v>4730400</v>
      </c>
      <c r="G916" s="13" t="n">
        <v>11.17</v>
      </c>
      <c r="I916" s="0" t="n">
        <f aca="false">D916 - C915</f>
        <v>-0.620000000000001</v>
      </c>
      <c r="J916" s="0" t="n">
        <f aca="false">D915 - C916</f>
        <v>-0.539999999999999</v>
      </c>
      <c r="K916" s="0" t="str">
        <f aca="false">IF(OR(I916&gt;0, J916&gt;0), IF(I916 &gt; 0, "B", "S"), "NA")</f>
        <v>NA</v>
      </c>
      <c r="L916" s="26" t="n">
        <f aca="false">IF(OR(K915="B", K915 = "S"), IF(K915 = "B", E916 - B916, B916 - E916), 0)</f>
        <v>0</v>
      </c>
    </row>
    <row collapsed="false" customFormat="false" customHeight="false" hidden="false" ht="13.3" outlineLevel="0" r="917">
      <c r="A917" s="20" t="n">
        <v>37888</v>
      </c>
      <c r="B917" s="14" t="n">
        <v>22.21</v>
      </c>
      <c r="C917" s="15" t="n">
        <v>22.31</v>
      </c>
      <c r="D917" s="16" t="n">
        <v>21.08</v>
      </c>
      <c r="E917" s="17" t="n">
        <v>21.32</v>
      </c>
      <c r="F917" s="18" t="n">
        <v>10760200</v>
      </c>
      <c r="G917" s="13" t="n">
        <v>10.61</v>
      </c>
      <c r="I917" s="0" t="n">
        <f aca="false">D917 - C916</f>
        <v>-1.38</v>
      </c>
      <c r="J917" s="0" t="n">
        <f aca="false">D916 - C917</f>
        <v>-0.43</v>
      </c>
      <c r="K917" s="0" t="str">
        <f aca="false">IF(OR(I917&gt;0, J917&gt;0), IF(I917 &gt; 0, "B", "S"), "NA")</f>
        <v>NA</v>
      </c>
      <c r="L917" s="26" t="n">
        <f aca="false">IF(OR(K916="B", K916 = "S"), IF(K916 = "B", E917 - B917, B917 - E917), 0)</f>
        <v>0</v>
      </c>
    </row>
    <row collapsed="false" customFormat="false" customHeight="false" hidden="false" ht="13.3" outlineLevel="0" r="918">
      <c r="A918" s="20" t="n">
        <v>37889</v>
      </c>
      <c r="B918" s="14" t="n">
        <v>21.34</v>
      </c>
      <c r="C918" s="15" t="n">
        <v>21.37</v>
      </c>
      <c r="D918" s="16" t="n">
        <v>20.25</v>
      </c>
      <c r="E918" s="17" t="n">
        <v>20.43</v>
      </c>
      <c r="F918" s="18" t="n">
        <v>20513600</v>
      </c>
      <c r="G918" s="13" t="n">
        <v>10.17</v>
      </c>
      <c r="I918" s="0" t="n">
        <f aca="false">D918 - C917</f>
        <v>-2.06</v>
      </c>
      <c r="J918" s="0" t="n">
        <f aca="false">D917 - C918</f>
        <v>-0.290000000000003</v>
      </c>
      <c r="K918" s="0" t="str">
        <f aca="false">IF(OR(I918&gt;0, J918&gt;0), IF(I918 &gt; 0, "B", "S"), "NA")</f>
        <v>NA</v>
      </c>
      <c r="L918" s="26" t="n">
        <f aca="false">IF(OR(K917="B", K917 = "S"), IF(K917 = "B", E918 - B918, B918 - E918), 0)</f>
        <v>0</v>
      </c>
    </row>
    <row collapsed="false" customFormat="false" customHeight="false" hidden="false" ht="13.3" outlineLevel="0" r="919">
      <c r="A919" s="20" t="n">
        <v>37890</v>
      </c>
      <c r="B919" s="14" t="n">
        <v>20.3</v>
      </c>
      <c r="C919" s="15" t="n">
        <v>21.7</v>
      </c>
      <c r="D919" s="16" t="n">
        <v>20.15</v>
      </c>
      <c r="E919" s="17" t="n">
        <v>20.69</v>
      </c>
      <c r="F919" s="18" t="n">
        <v>12401800</v>
      </c>
      <c r="G919" s="13" t="n">
        <v>10.3</v>
      </c>
      <c r="I919" s="0" t="n">
        <f aca="false">D919 - C918</f>
        <v>-1.22</v>
      </c>
      <c r="J919" s="0" t="n">
        <f aca="false">D918 - C919</f>
        <v>-1.45</v>
      </c>
      <c r="K919" s="0" t="str">
        <f aca="false">IF(OR(I919&gt;0, J919&gt;0), IF(I919 &gt; 0, "B", "S"), "NA")</f>
        <v>NA</v>
      </c>
      <c r="L919" s="26" t="n">
        <f aca="false">IF(OR(K918="B", K918 = "S"), IF(K918 = "B", E919 - B919, B919 - E919), 0)</f>
        <v>0</v>
      </c>
    </row>
    <row collapsed="false" customFormat="false" customHeight="false" hidden="false" ht="13.3" outlineLevel="0" r="920">
      <c r="A920" s="20" t="n">
        <v>37893</v>
      </c>
      <c r="B920" s="14" t="n">
        <v>21.49</v>
      </c>
      <c r="C920" s="15" t="n">
        <v>21.67</v>
      </c>
      <c r="D920" s="16" t="n">
        <v>20.65</v>
      </c>
      <c r="E920" s="17" t="n">
        <v>21.3</v>
      </c>
      <c r="F920" s="18" t="n">
        <v>13060800</v>
      </c>
      <c r="G920" s="13" t="n">
        <v>10.6</v>
      </c>
      <c r="I920" s="0" t="n">
        <f aca="false">D920 - C919</f>
        <v>-1.05</v>
      </c>
      <c r="J920" s="0" t="n">
        <f aca="false">D919 - C920</f>
        <v>-1.52</v>
      </c>
      <c r="K920" s="0" t="str">
        <f aca="false">IF(OR(I920&gt;0, J920&gt;0), IF(I920 &gt; 0, "B", "S"), "NA")</f>
        <v>NA</v>
      </c>
      <c r="L920" s="26" t="n">
        <f aca="false">IF(OR(K919="B", K919 = "S"), IF(K919 = "B", E920 - B920, B920 - E920), 0)</f>
        <v>0</v>
      </c>
    </row>
    <row collapsed="false" customFormat="false" customHeight="false" hidden="false" ht="13.3" outlineLevel="0" r="921">
      <c r="A921" s="20" t="n">
        <v>37894</v>
      </c>
      <c r="B921" s="14" t="n">
        <v>21.09</v>
      </c>
      <c r="C921" s="15" t="n">
        <v>21.22</v>
      </c>
      <c r="D921" s="16" t="n">
        <v>20.44</v>
      </c>
      <c r="E921" s="17" t="n">
        <v>20.72</v>
      </c>
      <c r="F921" s="18" t="n">
        <v>10193800</v>
      </c>
      <c r="G921" s="13" t="n">
        <v>10.32</v>
      </c>
      <c r="I921" s="0" t="n">
        <f aca="false">D921 - C920</f>
        <v>-1.23</v>
      </c>
      <c r="J921" s="0" t="n">
        <f aca="false">D920 - C921</f>
        <v>-0.57</v>
      </c>
      <c r="K921" s="0" t="str">
        <f aca="false">IF(OR(I921&gt;0, J921&gt;0), IF(I921 &gt; 0, "B", "S"), "NA")</f>
        <v>NA</v>
      </c>
      <c r="L921" s="26" t="n">
        <f aca="false">IF(OR(K920="B", K920 = "S"), IF(K920 = "B", E921 - B921, B921 - E921), 0)</f>
        <v>0</v>
      </c>
    </row>
    <row collapsed="false" customFormat="false" customHeight="false" hidden="false" ht="13.3" outlineLevel="0" r="922">
      <c r="A922" s="20" t="n">
        <v>37895</v>
      </c>
      <c r="B922" s="14" t="n">
        <v>20.71</v>
      </c>
      <c r="C922" s="15" t="n">
        <v>21.1</v>
      </c>
      <c r="D922" s="16" t="n">
        <v>20.19</v>
      </c>
      <c r="E922" s="17" t="n">
        <v>20.79</v>
      </c>
      <c r="F922" s="18" t="n">
        <v>8432600</v>
      </c>
      <c r="G922" s="13" t="n">
        <v>10.35</v>
      </c>
      <c r="I922" s="0" t="n">
        <f aca="false">D922 - C921</f>
        <v>-1.03</v>
      </c>
      <c r="J922" s="0" t="n">
        <f aca="false">D921 - C922</f>
        <v>-0.66</v>
      </c>
      <c r="K922" s="0" t="str">
        <f aca="false">IF(OR(I922&gt;0, J922&gt;0), IF(I922 &gt; 0, "B", "S"), "NA")</f>
        <v>NA</v>
      </c>
      <c r="L922" s="26" t="n">
        <f aca="false">IF(OR(K921="B", K921 = "S"), IF(K921 = "B", E922 - B922, B922 - E922), 0)</f>
        <v>0</v>
      </c>
    </row>
    <row collapsed="false" customFormat="false" customHeight="false" hidden="false" ht="13.3" outlineLevel="0" r="923">
      <c r="A923" s="20" t="n">
        <v>37896</v>
      </c>
      <c r="B923" s="14" t="n">
        <v>20.8</v>
      </c>
      <c r="C923" s="15" t="n">
        <v>20.8</v>
      </c>
      <c r="D923" s="16" t="n">
        <v>20.28</v>
      </c>
      <c r="E923" s="17" t="n">
        <v>20.57</v>
      </c>
      <c r="F923" s="18" t="n">
        <v>7287800</v>
      </c>
      <c r="G923" s="13" t="n">
        <v>10.24</v>
      </c>
      <c r="I923" s="0" t="n">
        <f aca="false">D923 - C922</f>
        <v>-0.82</v>
      </c>
      <c r="J923" s="0" t="n">
        <f aca="false">D922 - C923</f>
        <v>-0.609999999999999</v>
      </c>
      <c r="K923" s="0" t="str">
        <f aca="false">IF(OR(I923&gt;0, J923&gt;0), IF(I923 &gt; 0, "B", "S"), "NA")</f>
        <v>NA</v>
      </c>
      <c r="L923" s="26" t="n">
        <f aca="false">IF(OR(K922="B", K922 = "S"), IF(K922 = "B", E923 - B923, B923 - E923), 0)</f>
        <v>0</v>
      </c>
    </row>
    <row collapsed="false" customFormat="false" customHeight="false" hidden="false" ht="13.3" outlineLevel="0" r="924">
      <c r="A924" s="20" t="n">
        <v>37897</v>
      </c>
      <c r="B924" s="14" t="n">
        <v>20.99</v>
      </c>
      <c r="C924" s="15" t="n">
        <v>21.86</v>
      </c>
      <c r="D924" s="16" t="n">
        <v>20.88</v>
      </c>
      <c r="E924" s="17" t="n">
        <v>21.69</v>
      </c>
      <c r="F924" s="18" t="n">
        <v>10700000</v>
      </c>
      <c r="G924" s="13" t="n">
        <v>10.8</v>
      </c>
      <c r="I924" s="0" t="n">
        <f aca="false">D924 - C923</f>
        <v>0.0799999999999983</v>
      </c>
      <c r="J924" s="0" t="n">
        <f aca="false">D923 - C924</f>
        <v>-1.58</v>
      </c>
      <c r="K924" s="0" t="str">
        <f aca="false">IF(OR(I924&gt;0, J924&gt;0), IF(I924 &gt; 0, "B", "S"), "NA")</f>
        <v>B</v>
      </c>
      <c r="L924" s="26" t="n">
        <f aca="false">IF(OR(K923="B", K923 = "S"), IF(K923 = "B", E924 - B924, B924 - E924), 0)</f>
        <v>0</v>
      </c>
    </row>
    <row collapsed="false" customFormat="false" customHeight="false" hidden="false" ht="13.3" outlineLevel="0" r="925">
      <c r="A925" s="20" t="n">
        <v>37900</v>
      </c>
      <c r="B925" s="14" t="n">
        <v>21.67</v>
      </c>
      <c r="C925" s="15" t="n">
        <v>22.33</v>
      </c>
      <c r="D925" s="16" t="n">
        <v>21.58</v>
      </c>
      <c r="E925" s="17" t="n">
        <v>22.29</v>
      </c>
      <c r="F925" s="18" t="n">
        <v>9583200</v>
      </c>
      <c r="G925" s="13" t="n">
        <v>11.1</v>
      </c>
      <c r="I925" s="0" t="n">
        <f aca="false">D925 - C924</f>
        <v>-0.280000000000001</v>
      </c>
      <c r="J925" s="0" t="n">
        <f aca="false">D924 - C925</f>
        <v>-1.45</v>
      </c>
      <c r="K925" s="0" t="str">
        <f aca="false">IF(OR(I925&gt;0, J925&gt;0), IF(I925 &gt; 0, "B", "S"), "NA")</f>
        <v>NA</v>
      </c>
      <c r="L925" s="26" t="n">
        <f aca="false">IF(OR(K924="B", K924 = "S"), IF(K924 = "B", E925 - B925, B925 - E925), 0)</f>
        <v>0.619999999999997</v>
      </c>
    </row>
    <row collapsed="false" customFormat="false" customHeight="false" hidden="false" ht="13.3" outlineLevel="0" r="926">
      <c r="A926" s="20" t="n">
        <v>37901</v>
      </c>
      <c r="B926" s="14" t="n">
        <v>22.05</v>
      </c>
      <c r="C926" s="15" t="n">
        <v>23.41</v>
      </c>
      <c r="D926" s="16" t="n">
        <v>21.91</v>
      </c>
      <c r="E926" s="17" t="n">
        <v>23.22</v>
      </c>
      <c r="F926" s="18" t="n">
        <v>14934800</v>
      </c>
      <c r="G926" s="13" t="n">
        <v>11.56</v>
      </c>
      <c r="I926" s="0" t="n">
        <f aca="false">D926 - C925</f>
        <v>-0.419999999999998</v>
      </c>
      <c r="J926" s="0" t="n">
        <f aca="false">D925 - C926</f>
        <v>-1.83</v>
      </c>
      <c r="K926" s="0" t="str">
        <f aca="false">IF(OR(I926&gt;0, J926&gt;0), IF(I926 &gt; 0, "B", "S"), "NA")</f>
        <v>NA</v>
      </c>
      <c r="L926" s="26" t="n">
        <f aca="false">IF(OR(K925="B", K925 = "S"), IF(K925 = "B", E926 - B926, B926 - E926), 0)</f>
        <v>0</v>
      </c>
    </row>
    <row collapsed="false" customFormat="false" customHeight="false" hidden="false" ht="13.3" outlineLevel="0" r="927">
      <c r="A927" s="20" t="n">
        <v>37902</v>
      </c>
      <c r="B927" s="14" t="n">
        <v>23.25</v>
      </c>
      <c r="C927" s="15" t="n">
        <v>23.54</v>
      </c>
      <c r="D927" s="16" t="n">
        <v>22.73</v>
      </c>
      <c r="E927" s="17" t="n">
        <v>23.06</v>
      </c>
      <c r="F927" s="18" t="n">
        <v>15309600</v>
      </c>
      <c r="G927" s="13" t="n">
        <v>11.48</v>
      </c>
      <c r="I927" s="0" t="n">
        <f aca="false">D927 - C926</f>
        <v>-0.68</v>
      </c>
      <c r="J927" s="0" t="n">
        <f aca="false">D926 - C927</f>
        <v>-1.63</v>
      </c>
      <c r="K927" s="0" t="str">
        <f aca="false">IF(OR(I927&gt;0, J927&gt;0), IF(I927 &gt; 0, "B", "S"), "NA")</f>
        <v>NA</v>
      </c>
      <c r="L927" s="26" t="n">
        <f aca="false">IF(OR(K926="B", K926 = "S"), IF(K926 = "B", E927 - B927, B927 - E927), 0)</f>
        <v>0</v>
      </c>
    </row>
    <row collapsed="false" customFormat="false" customHeight="false" hidden="false" ht="13.3" outlineLevel="0" r="928">
      <c r="A928" s="20" t="n">
        <v>37903</v>
      </c>
      <c r="B928" s="14" t="n">
        <v>23.3</v>
      </c>
      <c r="C928" s="15" t="n">
        <v>23.67</v>
      </c>
      <c r="D928" s="16" t="n">
        <v>22.79</v>
      </c>
      <c r="E928" s="17" t="n">
        <v>23.45</v>
      </c>
      <c r="F928" s="18" t="n">
        <v>12419600</v>
      </c>
      <c r="G928" s="13" t="n">
        <v>11.67</v>
      </c>
      <c r="I928" s="0" t="n">
        <f aca="false">D928 - C927</f>
        <v>-0.75</v>
      </c>
      <c r="J928" s="0" t="n">
        <f aca="false">D927 - C928</f>
        <v>-0.940000000000001</v>
      </c>
      <c r="K928" s="0" t="str">
        <f aca="false">IF(OR(I928&gt;0, J928&gt;0), IF(I928 &gt; 0, "B", "S"), "NA")</f>
        <v>NA</v>
      </c>
      <c r="L928" s="26" t="n">
        <f aca="false">IF(OR(K927="B", K927 = "S"), IF(K927 = "B", E928 - B928, B928 - E928), 0)</f>
        <v>0</v>
      </c>
    </row>
    <row collapsed="false" customFormat="false" customHeight="false" hidden="false" ht="13.3" outlineLevel="0" r="929">
      <c r="A929" s="20" t="n">
        <v>37904</v>
      </c>
      <c r="B929" s="14" t="n">
        <v>23.5</v>
      </c>
      <c r="C929" s="15" t="n">
        <v>23.81</v>
      </c>
      <c r="D929" s="16" t="n">
        <v>23.37</v>
      </c>
      <c r="E929" s="17" t="n">
        <v>23.68</v>
      </c>
      <c r="F929" s="18" t="n">
        <v>6244200</v>
      </c>
      <c r="G929" s="13" t="n">
        <v>11.79</v>
      </c>
      <c r="I929" s="0" t="n">
        <f aca="false">D929 - C928</f>
        <v>-0.300000000000001</v>
      </c>
      <c r="J929" s="0" t="n">
        <f aca="false">D928 - C929</f>
        <v>-1.02</v>
      </c>
      <c r="K929" s="0" t="str">
        <f aca="false">IF(OR(I929&gt;0, J929&gt;0), IF(I929 &gt; 0, "B", "S"), "NA")</f>
        <v>NA</v>
      </c>
      <c r="L929" s="26" t="n">
        <f aca="false">IF(OR(K928="B", K928 = "S"), IF(K928 = "B", E929 - B929, B929 - E929), 0)</f>
        <v>0</v>
      </c>
    </row>
    <row collapsed="false" customFormat="false" customHeight="false" hidden="false" ht="13.3" outlineLevel="0" r="930">
      <c r="A930" s="20" t="n">
        <v>37907</v>
      </c>
      <c r="B930" s="14" t="n">
        <v>23.73</v>
      </c>
      <c r="C930" s="15" t="n">
        <v>24.41</v>
      </c>
      <c r="D930" s="16" t="n">
        <v>23.72</v>
      </c>
      <c r="E930" s="17" t="n">
        <v>24.35</v>
      </c>
      <c r="F930" s="18" t="n">
        <v>9995200</v>
      </c>
      <c r="G930" s="13" t="n">
        <v>12.12</v>
      </c>
      <c r="I930" s="0" t="n">
        <f aca="false">D930 - C929</f>
        <v>-0.0899999999999999</v>
      </c>
      <c r="J930" s="0" t="n">
        <f aca="false">D929 - C930</f>
        <v>-1.04</v>
      </c>
      <c r="K930" s="0" t="str">
        <f aca="false">IF(OR(I930&gt;0, J930&gt;0), IF(I930 &gt; 0, "B", "S"), "NA")</f>
        <v>NA</v>
      </c>
      <c r="L930" s="26" t="n">
        <f aca="false">IF(OR(K929="B", K929 = "S"), IF(K929 = "B", E930 - B930, B930 - E930), 0)</f>
        <v>0</v>
      </c>
    </row>
    <row collapsed="false" customFormat="false" customHeight="false" hidden="false" ht="13.3" outlineLevel="0" r="931">
      <c r="A931" s="20" t="n">
        <v>37908</v>
      </c>
      <c r="B931" s="14" t="n">
        <v>24.32</v>
      </c>
      <c r="C931" s="15" t="n">
        <v>24.74</v>
      </c>
      <c r="D931" s="16" t="n">
        <v>24.19</v>
      </c>
      <c r="E931" s="17" t="n">
        <v>24.55</v>
      </c>
      <c r="F931" s="18" t="n">
        <v>9836400</v>
      </c>
      <c r="G931" s="13" t="n">
        <v>12.22</v>
      </c>
      <c r="I931" s="0" t="n">
        <f aca="false">D931 - C930</f>
        <v>-0.219999999999999</v>
      </c>
      <c r="J931" s="0" t="n">
        <f aca="false">D930 - C931</f>
        <v>-1.02</v>
      </c>
      <c r="K931" s="0" t="str">
        <f aca="false">IF(OR(I931&gt;0, J931&gt;0), IF(I931 &gt; 0, "B", "S"), "NA")</f>
        <v>NA</v>
      </c>
      <c r="L931" s="26" t="n">
        <f aca="false">IF(OR(K930="B", K930 = "S"), IF(K930 = "B", E931 - B931, B931 - E931), 0)</f>
        <v>0</v>
      </c>
    </row>
    <row collapsed="false" customFormat="false" customHeight="false" hidden="false" ht="13.3" outlineLevel="0" r="932">
      <c r="A932" s="20" t="n">
        <v>37909</v>
      </c>
      <c r="B932" s="14" t="n">
        <v>24.85</v>
      </c>
      <c r="C932" s="15" t="n">
        <v>25.01</v>
      </c>
      <c r="D932" s="16" t="n">
        <v>24.58</v>
      </c>
      <c r="E932" s="17" t="n">
        <v>24.82</v>
      </c>
      <c r="F932" s="18" t="n">
        <v>21789400</v>
      </c>
      <c r="G932" s="13" t="n">
        <v>12.36</v>
      </c>
      <c r="I932" s="0" t="n">
        <f aca="false">D932 - C931</f>
        <v>-0.16</v>
      </c>
      <c r="J932" s="0" t="n">
        <f aca="false">D931 - C932</f>
        <v>-0.82</v>
      </c>
      <c r="K932" s="0" t="str">
        <f aca="false">IF(OR(I932&gt;0, J932&gt;0), IF(I932 &gt; 0, "B", "S"), "NA")</f>
        <v>NA</v>
      </c>
      <c r="L932" s="26" t="n">
        <f aca="false">IF(OR(K931="B", K931 = "S"), IF(K931 = "B", E932 - B932, B932 - E932), 0)</f>
        <v>0</v>
      </c>
    </row>
    <row collapsed="false" customFormat="false" customHeight="false" hidden="false" ht="13.3" outlineLevel="0" r="933">
      <c r="A933" s="20" t="n">
        <v>37910</v>
      </c>
      <c r="B933" s="14" t="n">
        <v>23.8</v>
      </c>
      <c r="C933" s="15" t="n">
        <v>23.84</v>
      </c>
      <c r="D933" s="16" t="n">
        <v>22.41</v>
      </c>
      <c r="E933" s="17" t="n">
        <v>23.25</v>
      </c>
      <c r="F933" s="18" t="n">
        <v>34845800</v>
      </c>
      <c r="G933" s="13" t="n">
        <v>11.58</v>
      </c>
      <c r="I933" s="0" t="n">
        <f aca="false">D933 - C932</f>
        <v>-2.6</v>
      </c>
      <c r="J933" s="0" t="n">
        <f aca="false">D932 - C933</f>
        <v>0.739999999999998</v>
      </c>
      <c r="K933" s="0" t="str">
        <f aca="false">IF(OR(I933&gt;0, J933&gt;0), IF(I933 &gt; 0, "B", "S"), "NA")</f>
        <v>S</v>
      </c>
      <c r="L933" s="26" t="n">
        <f aca="false">IF(OR(K932="B", K932 = "S"), IF(K932 = "B", E933 - B933, B933 - E933), 0)</f>
        <v>0</v>
      </c>
    </row>
    <row collapsed="false" customFormat="false" customHeight="false" hidden="false" ht="13.3" outlineLevel="0" r="934">
      <c r="A934" s="20" t="n">
        <v>37911</v>
      </c>
      <c r="B934" s="14" t="n">
        <v>23.38</v>
      </c>
      <c r="C934" s="15" t="n">
        <v>23.49</v>
      </c>
      <c r="D934" s="16" t="n">
        <v>22.43</v>
      </c>
      <c r="E934" s="17" t="n">
        <v>22.75</v>
      </c>
      <c r="F934" s="18" t="n">
        <v>12850400</v>
      </c>
      <c r="G934" s="13" t="n">
        <v>11.33</v>
      </c>
      <c r="I934" s="0" t="n">
        <f aca="false">D934 - C933</f>
        <v>-1.41</v>
      </c>
      <c r="J934" s="0" t="n">
        <f aca="false">D933 - C934</f>
        <v>-1.08</v>
      </c>
      <c r="K934" s="0" t="str">
        <f aca="false">IF(OR(I934&gt;0, J934&gt;0), IF(I934 &gt; 0, "B", "S"), "NA")</f>
        <v>NA</v>
      </c>
      <c r="L934" s="26" t="n">
        <f aca="false">IF(OR(K933="B", K933 = "S"), IF(K933 = "B", E934 - B934, B934 - E934), 0)</f>
        <v>0.629999999999999</v>
      </c>
    </row>
    <row collapsed="false" customFormat="false" customHeight="false" hidden="false" ht="13.3" outlineLevel="0" r="935">
      <c r="A935" s="20" t="n">
        <v>37914</v>
      </c>
      <c r="B935" s="14" t="n">
        <v>22.6</v>
      </c>
      <c r="C935" s="15" t="n">
        <v>23.34</v>
      </c>
      <c r="D935" s="16" t="n">
        <v>22.38</v>
      </c>
      <c r="E935" s="17" t="n">
        <v>23.22</v>
      </c>
      <c r="F935" s="18" t="n">
        <v>9969000</v>
      </c>
      <c r="G935" s="13" t="n">
        <v>11.56</v>
      </c>
      <c r="I935" s="0" t="n">
        <f aca="false">D935 - C934</f>
        <v>-1.11</v>
      </c>
      <c r="J935" s="0" t="n">
        <f aca="false">D934 - C935</f>
        <v>-0.91</v>
      </c>
      <c r="K935" s="0" t="str">
        <f aca="false">IF(OR(I935&gt;0, J935&gt;0), IF(I935 &gt; 0, "B", "S"), "NA")</f>
        <v>NA</v>
      </c>
      <c r="L935" s="26" t="n">
        <f aca="false">IF(OR(K934="B", K934 = "S"), IF(K934 = "B", E935 - B935, B935 - E935), 0)</f>
        <v>0</v>
      </c>
    </row>
    <row collapsed="false" customFormat="false" customHeight="false" hidden="false" ht="13.3" outlineLevel="0" r="936">
      <c r="A936" s="20" t="n">
        <v>37915</v>
      </c>
      <c r="B936" s="14" t="n">
        <v>23.31</v>
      </c>
      <c r="C936" s="15" t="n">
        <v>23.4</v>
      </c>
      <c r="D936" s="16" t="n">
        <v>22.75</v>
      </c>
      <c r="E936" s="17" t="n">
        <v>23.18</v>
      </c>
      <c r="F936" s="18" t="n">
        <v>6302200</v>
      </c>
      <c r="G936" s="13" t="n">
        <v>11.54</v>
      </c>
      <c r="I936" s="0" t="n">
        <f aca="false">D936 - C935</f>
        <v>-0.59</v>
      </c>
      <c r="J936" s="0" t="n">
        <f aca="false">D935 - C936</f>
        <v>-1.02</v>
      </c>
      <c r="K936" s="0" t="str">
        <f aca="false">IF(OR(I936&gt;0, J936&gt;0), IF(I936 &gt; 0, "B", "S"), "NA")</f>
        <v>NA</v>
      </c>
      <c r="L936" s="26" t="n">
        <f aca="false">IF(OR(K935="B", K935 = "S"), IF(K935 = "B", E936 - B936, B936 - E936), 0)</f>
        <v>0</v>
      </c>
    </row>
    <row collapsed="false" customFormat="false" customHeight="false" hidden="false" ht="13.3" outlineLevel="0" r="937">
      <c r="A937" s="20" t="n">
        <v>37916</v>
      </c>
      <c r="B937" s="14" t="n">
        <v>22.94</v>
      </c>
      <c r="C937" s="15" t="n">
        <v>23.2</v>
      </c>
      <c r="D937" s="16" t="n">
        <v>22.68</v>
      </c>
      <c r="E937" s="17" t="n">
        <v>22.76</v>
      </c>
      <c r="F937" s="18" t="n">
        <v>5771400</v>
      </c>
      <c r="G937" s="13" t="n">
        <v>11.33</v>
      </c>
      <c r="I937" s="0" t="n">
        <f aca="false">D937 - C936</f>
        <v>-0.719999999999999</v>
      </c>
      <c r="J937" s="0" t="n">
        <f aca="false">D936 - C937</f>
        <v>-0.449999999999999</v>
      </c>
      <c r="K937" s="0" t="str">
        <f aca="false">IF(OR(I937&gt;0, J937&gt;0), IF(I937 &gt; 0, "B", "S"), "NA")</f>
        <v>NA</v>
      </c>
      <c r="L937" s="26" t="n">
        <f aca="false">IF(OR(K936="B", K936 = "S"), IF(K936 = "B", E937 - B937, B937 - E937), 0)</f>
        <v>0</v>
      </c>
    </row>
    <row collapsed="false" customFormat="false" customHeight="false" hidden="false" ht="13.3" outlineLevel="0" r="938">
      <c r="A938" s="20" t="n">
        <v>37917</v>
      </c>
      <c r="B938" s="14" t="n">
        <v>22.73</v>
      </c>
      <c r="C938" s="15" t="n">
        <v>23.15</v>
      </c>
      <c r="D938" s="16" t="n">
        <v>22.59</v>
      </c>
      <c r="E938" s="17" t="n">
        <v>22.99</v>
      </c>
      <c r="F938" s="18" t="n">
        <v>5900400</v>
      </c>
      <c r="G938" s="13" t="n">
        <v>11.45</v>
      </c>
      <c r="I938" s="0" t="n">
        <f aca="false">D938 - C937</f>
        <v>-0.609999999999999</v>
      </c>
      <c r="J938" s="0" t="n">
        <f aca="false">D937 - C938</f>
        <v>-0.469999999999999</v>
      </c>
      <c r="K938" s="0" t="str">
        <f aca="false">IF(OR(I938&gt;0, J938&gt;0), IF(I938 &gt; 0, "B", "S"), "NA")</f>
        <v>NA</v>
      </c>
      <c r="L938" s="26" t="n">
        <f aca="false">IF(OR(K937="B", K937 = "S"), IF(K937 = "B", E938 - B938, B938 - E938), 0)</f>
        <v>0</v>
      </c>
    </row>
    <row collapsed="false" customFormat="false" customHeight="false" hidden="false" ht="13.3" outlineLevel="0" r="939">
      <c r="A939" s="20" t="n">
        <v>37918</v>
      </c>
      <c r="B939" s="14" t="n">
        <v>22.56</v>
      </c>
      <c r="C939" s="15" t="n">
        <v>22.85</v>
      </c>
      <c r="D939" s="16" t="n">
        <v>22.23</v>
      </c>
      <c r="E939" s="17" t="n">
        <v>22.6</v>
      </c>
      <c r="F939" s="18" t="n">
        <v>7852000</v>
      </c>
      <c r="G939" s="13" t="n">
        <v>11.25</v>
      </c>
      <c r="I939" s="0" t="n">
        <f aca="false">D939 - C938</f>
        <v>-0.919999999999998</v>
      </c>
      <c r="J939" s="0" t="n">
        <f aca="false">D938 - C939</f>
        <v>-0.260000000000002</v>
      </c>
      <c r="K939" s="0" t="str">
        <f aca="false">IF(OR(I939&gt;0, J939&gt;0), IF(I939 &gt; 0, "B", "S"), "NA")</f>
        <v>NA</v>
      </c>
      <c r="L939" s="26" t="n">
        <f aca="false">IF(OR(K938="B", K938 = "S"), IF(K938 = "B", E939 - B939, B939 - E939), 0)</f>
        <v>0</v>
      </c>
    </row>
    <row collapsed="false" customFormat="false" customHeight="false" hidden="false" ht="13.3" outlineLevel="0" r="940">
      <c r="A940" s="20" t="n">
        <v>37921</v>
      </c>
      <c r="B940" s="14" t="n">
        <v>22.75</v>
      </c>
      <c r="C940" s="15" t="n">
        <v>22.89</v>
      </c>
      <c r="D940" s="16" t="n">
        <v>22.49</v>
      </c>
      <c r="E940" s="17" t="n">
        <v>22.6</v>
      </c>
      <c r="F940" s="18" t="n">
        <v>5786200</v>
      </c>
      <c r="G940" s="13" t="n">
        <v>11.25</v>
      </c>
      <c r="I940" s="0" t="n">
        <f aca="false">D940 - C939</f>
        <v>-0.360000000000003</v>
      </c>
      <c r="J940" s="0" t="n">
        <f aca="false">D939 - C940</f>
        <v>-0.66</v>
      </c>
      <c r="K940" s="0" t="str">
        <f aca="false">IF(OR(I940&gt;0, J940&gt;0), IF(I940 &gt; 0, "B", "S"), "NA")</f>
        <v>NA</v>
      </c>
      <c r="L940" s="26" t="n">
        <f aca="false">IF(OR(K939="B", K939 = "S"), IF(K939 = "B", E940 - B940, B940 - E940), 0)</f>
        <v>0</v>
      </c>
    </row>
    <row collapsed="false" customFormat="false" customHeight="false" hidden="false" ht="13.3" outlineLevel="0" r="941">
      <c r="A941" s="20" t="n">
        <v>37922</v>
      </c>
      <c r="B941" s="14" t="n">
        <v>22.56</v>
      </c>
      <c r="C941" s="15" t="n">
        <v>23.77</v>
      </c>
      <c r="D941" s="16" t="n">
        <v>22.4</v>
      </c>
      <c r="E941" s="17" t="n">
        <v>23.72</v>
      </c>
      <c r="F941" s="18" t="n">
        <v>8989800</v>
      </c>
      <c r="G941" s="13" t="n">
        <v>11.81</v>
      </c>
      <c r="I941" s="0" t="n">
        <f aca="false">D941 - C940</f>
        <v>-0.490000000000002</v>
      </c>
      <c r="J941" s="0" t="n">
        <f aca="false">D940 - C941</f>
        <v>-1.28</v>
      </c>
      <c r="K941" s="0" t="str">
        <f aca="false">IF(OR(I941&gt;0, J941&gt;0), IF(I941 &gt; 0, "B", "S"), "NA")</f>
        <v>NA</v>
      </c>
      <c r="L941" s="26" t="n">
        <f aca="false">IF(OR(K940="B", K940 = "S"), IF(K940 = "B", E941 - B941, B941 - E941), 0)</f>
        <v>0</v>
      </c>
    </row>
    <row collapsed="false" customFormat="false" customHeight="false" hidden="false" ht="13.3" outlineLevel="0" r="942">
      <c r="A942" s="20" t="n">
        <v>37923</v>
      </c>
      <c r="B942" s="14" t="n">
        <v>23.51</v>
      </c>
      <c r="C942" s="15" t="n">
        <v>23.9</v>
      </c>
      <c r="D942" s="16" t="n">
        <v>23.34</v>
      </c>
      <c r="E942" s="17" t="n">
        <v>23.69</v>
      </c>
      <c r="F942" s="18" t="n">
        <v>9538600</v>
      </c>
      <c r="G942" s="13" t="n">
        <v>11.79</v>
      </c>
      <c r="I942" s="0" t="n">
        <f aca="false">D942 - C941</f>
        <v>-0.43</v>
      </c>
      <c r="J942" s="0" t="n">
        <f aca="false">D941 - C942</f>
        <v>-1.5</v>
      </c>
      <c r="K942" s="0" t="str">
        <f aca="false">IF(OR(I942&gt;0, J942&gt;0), IF(I942 &gt; 0, "B", "S"), "NA")</f>
        <v>NA</v>
      </c>
      <c r="L942" s="26" t="n">
        <f aca="false">IF(OR(K941="B", K941 = "S"), IF(K941 = "B", E942 - B942, B942 - E942), 0)</f>
        <v>0</v>
      </c>
    </row>
    <row collapsed="false" customFormat="false" customHeight="false" hidden="false" ht="13.3" outlineLevel="0" r="943">
      <c r="A943" s="20" t="n">
        <v>37924</v>
      </c>
      <c r="B943" s="14" t="n">
        <v>23.99</v>
      </c>
      <c r="C943" s="15" t="n">
        <v>24</v>
      </c>
      <c r="D943" s="16" t="n">
        <v>22.87</v>
      </c>
      <c r="E943" s="17" t="n">
        <v>23.09</v>
      </c>
      <c r="F943" s="18" t="n">
        <v>9305600</v>
      </c>
      <c r="G943" s="13" t="n">
        <v>11.5</v>
      </c>
      <c r="I943" s="0" t="n">
        <f aca="false">D943 - C942</f>
        <v>-1.03</v>
      </c>
      <c r="J943" s="0" t="n">
        <f aca="false">D942 - C943</f>
        <v>-0.66</v>
      </c>
      <c r="K943" s="0" t="str">
        <f aca="false">IF(OR(I943&gt;0, J943&gt;0), IF(I943 &gt; 0, "B", "S"), "NA")</f>
        <v>NA</v>
      </c>
      <c r="L943" s="26" t="n">
        <f aca="false">IF(OR(K942="B", K942 = "S"), IF(K942 = "B", E943 - B943, B943 - E943), 0)</f>
        <v>0</v>
      </c>
    </row>
    <row collapsed="false" customFormat="false" customHeight="false" hidden="false" ht="13.3" outlineLevel="0" r="944">
      <c r="A944" s="20" t="n">
        <v>37925</v>
      </c>
      <c r="B944" s="14" t="n">
        <v>23.3</v>
      </c>
      <c r="C944" s="15" t="n">
        <v>23.35</v>
      </c>
      <c r="D944" s="16" t="n">
        <v>22.78</v>
      </c>
      <c r="E944" s="17" t="n">
        <v>22.89</v>
      </c>
      <c r="F944" s="18" t="n">
        <v>7791200</v>
      </c>
      <c r="G944" s="13" t="n">
        <v>11.4</v>
      </c>
      <c r="I944" s="0" t="n">
        <f aca="false">D944 - C943</f>
        <v>-1.22</v>
      </c>
      <c r="J944" s="0" t="n">
        <f aca="false">D943 - C944</f>
        <v>-0.48</v>
      </c>
      <c r="K944" s="0" t="str">
        <f aca="false">IF(OR(I944&gt;0, J944&gt;0), IF(I944 &gt; 0, "B", "S"), "NA")</f>
        <v>NA</v>
      </c>
      <c r="L944" s="26" t="n">
        <f aca="false">IF(OR(K943="B", K943 = "S"), IF(K943 = "B", E944 - B944, B944 - E944), 0)</f>
        <v>0</v>
      </c>
    </row>
    <row collapsed="false" customFormat="false" customHeight="false" hidden="false" ht="13.3" outlineLevel="0" r="945">
      <c r="A945" s="20" t="n">
        <v>37928</v>
      </c>
      <c r="B945" s="14" t="n">
        <v>22.83</v>
      </c>
      <c r="C945" s="15" t="n">
        <v>23.3</v>
      </c>
      <c r="D945" s="16" t="n">
        <v>22.78</v>
      </c>
      <c r="E945" s="17" t="n">
        <v>23.15</v>
      </c>
      <c r="F945" s="18" t="n">
        <v>10815800</v>
      </c>
      <c r="G945" s="13" t="n">
        <v>11.53</v>
      </c>
      <c r="I945" s="0" t="n">
        <f aca="false">D945 - C944</f>
        <v>-0.57</v>
      </c>
      <c r="J945" s="0" t="n">
        <f aca="false">D944 - C945</f>
        <v>-0.52</v>
      </c>
      <c r="K945" s="0" t="str">
        <f aca="false">IF(OR(I945&gt;0, J945&gt;0), IF(I945 &gt; 0, "B", "S"), "NA")</f>
        <v>NA</v>
      </c>
      <c r="L945" s="26" t="n">
        <f aca="false">IF(OR(K944="B", K944 = "S"), IF(K944 = "B", E945 - B945, B945 - E945), 0)</f>
        <v>0</v>
      </c>
    </row>
    <row collapsed="false" customFormat="false" customHeight="false" hidden="false" ht="13.3" outlineLevel="0" r="946">
      <c r="A946" s="20" t="n">
        <v>37929</v>
      </c>
      <c r="B946" s="14" t="n">
        <v>23.07</v>
      </c>
      <c r="C946" s="15" t="n">
        <v>23.1</v>
      </c>
      <c r="D946" s="16" t="n">
        <v>22.59</v>
      </c>
      <c r="E946" s="17" t="n">
        <v>22.91</v>
      </c>
      <c r="F946" s="18" t="n">
        <v>8901200</v>
      </c>
      <c r="G946" s="13" t="n">
        <v>11.41</v>
      </c>
      <c r="I946" s="0" t="n">
        <f aca="false">D946 - C945</f>
        <v>-0.710000000000001</v>
      </c>
      <c r="J946" s="0" t="n">
        <f aca="false">D945 - C946</f>
        <v>-0.32</v>
      </c>
      <c r="K946" s="0" t="str">
        <f aca="false">IF(OR(I946&gt;0, J946&gt;0), IF(I946 &gt; 0, "B", "S"), "NA")</f>
        <v>NA</v>
      </c>
      <c r="L946" s="26" t="n">
        <f aca="false">IF(OR(K945="B", K945 = "S"), IF(K945 = "B", E946 - B946, B946 - E946), 0)</f>
        <v>0</v>
      </c>
    </row>
    <row collapsed="false" customFormat="false" customHeight="false" hidden="false" ht="13.3" outlineLevel="0" r="947">
      <c r="A947" s="20" t="n">
        <v>37930</v>
      </c>
      <c r="B947" s="14" t="n">
        <v>22.82</v>
      </c>
      <c r="C947" s="15" t="n">
        <v>23.13</v>
      </c>
      <c r="D947" s="16" t="n">
        <v>22.47</v>
      </c>
      <c r="E947" s="17" t="n">
        <v>23.03</v>
      </c>
      <c r="F947" s="18" t="n">
        <v>11516800</v>
      </c>
      <c r="G947" s="13" t="n">
        <v>11.47</v>
      </c>
      <c r="I947" s="0" t="n">
        <f aca="false">D947 - C946</f>
        <v>-0.630000000000003</v>
      </c>
      <c r="J947" s="0" t="n">
        <f aca="false">D946 - C947</f>
        <v>-0.539999999999999</v>
      </c>
      <c r="K947" s="0" t="str">
        <f aca="false">IF(OR(I947&gt;0, J947&gt;0), IF(I947 &gt; 0, "B", "S"), "NA")</f>
        <v>NA</v>
      </c>
      <c r="L947" s="26" t="n">
        <f aca="false">IF(OR(K946="B", K946 = "S"), IF(K946 = "B", E947 - B947, B947 - E947), 0)</f>
        <v>0</v>
      </c>
    </row>
    <row collapsed="false" customFormat="false" customHeight="false" hidden="false" ht="13.3" outlineLevel="0" r="948">
      <c r="A948" s="20" t="n">
        <v>37931</v>
      </c>
      <c r="B948" s="14" t="n">
        <v>22.91</v>
      </c>
      <c r="C948" s="15" t="n">
        <v>23.15</v>
      </c>
      <c r="D948" s="16" t="n">
        <v>22.65</v>
      </c>
      <c r="E948" s="17" t="n">
        <v>23.12</v>
      </c>
      <c r="F948" s="18" t="n">
        <v>14181200</v>
      </c>
      <c r="G948" s="13" t="n">
        <v>11.51</v>
      </c>
      <c r="I948" s="0" t="n">
        <f aca="false">D948 - C947</f>
        <v>-0.48</v>
      </c>
      <c r="J948" s="0" t="n">
        <f aca="false">D947 - C948</f>
        <v>-0.68</v>
      </c>
      <c r="K948" s="0" t="str">
        <f aca="false">IF(OR(I948&gt;0, J948&gt;0), IF(I948 &gt; 0, "B", "S"), "NA")</f>
        <v>NA</v>
      </c>
      <c r="L948" s="26" t="n">
        <f aca="false">IF(OR(K947="B", K947 = "S"), IF(K947 = "B", E948 - B948, B948 - E948), 0)</f>
        <v>0</v>
      </c>
    </row>
    <row collapsed="false" customFormat="false" customHeight="false" hidden="false" ht="13.3" outlineLevel="0" r="949">
      <c r="A949" s="20" t="n">
        <v>37932</v>
      </c>
      <c r="B949" s="14" t="n">
        <v>23.19</v>
      </c>
      <c r="C949" s="15" t="n">
        <v>23.24</v>
      </c>
      <c r="D949" s="16" t="n">
        <v>22.45</v>
      </c>
      <c r="E949" s="17" t="n">
        <v>22.5</v>
      </c>
      <c r="F949" s="18" t="n">
        <v>7505200</v>
      </c>
      <c r="G949" s="13" t="n">
        <v>11.2</v>
      </c>
      <c r="I949" s="0" t="n">
        <f aca="false">D949 - C948</f>
        <v>-0.699999999999999</v>
      </c>
      <c r="J949" s="0" t="n">
        <f aca="false">D948 - C949</f>
        <v>-0.59</v>
      </c>
      <c r="K949" s="0" t="str">
        <f aca="false">IF(OR(I949&gt;0, J949&gt;0), IF(I949 &gt; 0, "B", "S"), "NA")</f>
        <v>NA</v>
      </c>
      <c r="L949" s="26" t="n">
        <f aca="false">IF(OR(K948="B", K948 = "S"), IF(K948 = "B", E949 - B949, B949 - E949), 0)</f>
        <v>0</v>
      </c>
    </row>
    <row collapsed="false" customFormat="false" customHeight="false" hidden="false" ht="13.3" outlineLevel="0" r="950">
      <c r="A950" s="20" t="n">
        <v>37935</v>
      </c>
      <c r="B950" s="14" t="n">
        <v>22.45</v>
      </c>
      <c r="C950" s="15" t="n">
        <v>22.65</v>
      </c>
      <c r="D950" s="16" t="n">
        <v>21.84</v>
      </c>
      <c r="E950" s="17" t="n">
        <v>21.9</v>
      </c>
      <c r="F950" s="18" t="n">
        <v>8367000</v>
      </c>
      <c r="G950" s="13" t="n">
        <v>10.9</v>
      </c>
      <c r="I950" s="0" t="n">
        <f aca="false">D950 - C949</f>
        <v>-1.4</v>
      </c>
      <c r="J950" s="0" t="n">
        <f aca="false">D949 - C950</f>
        <v>-0.199999999999999</v>
      </c>
      <c r="K950" s="0" t="str">
        <f aca="false">IF(OR(I950&gt;0, J950&gt;0), IF(I950 &gt; 0, "B", "S"), "NA")</f>
        <v>NA</v>
      </c>
      <c r="L950" s="26" t="n">
        <f aca="false">IF(OR(K949="B", K949 = "S"), IF(K949 = "B", E950 - B950, B950 - E950), 0)</f>
        <v>0</v>
      </c>
    </row>
    <row collapsed="false" customFormat="false" customHeight="false" hidden="false" ht="13.3" outlineLevel="0" r="951">
      <c r="A951" s="20" t="n">
        <v>37936</v>
      </c>
      <c r="B951" s="14" t="n">
        <v>21.9</v>
      </c>
      <c r="C951" s="15" t="n">
        <v>22.02</v>
      </c>
      <c r="D951" s="16" t="n">
        <v>21.48</v>
      </c>
      <c r="E951" s="17" t="n">
        <v>21.54</v>
      </c>
      <c r="F951" s="18" t="n">
        <v>7681200</v>
      </c>
      <c r="G951" s="13" t="n">
        <v>10.72</v>
      </c>
      <c r="I951" s="0" t="n">
        <f aca="false">D951 - C950</f>
        <v>-1.17</v>
      </c>
      <c r="J951" s="0" t="n">
        <f aca="false">D950 - C951</f>
        <v>-0.18</v>
      </c>
      <c r="K951" s="0" t="str">
        <f aca="false">IF(OR(I951&gt;0, J951&gt;0), IF(I951 &gt; 0, "B", "S"), "NA")</f>
        <v>NA</v>
      </c>
      <c r="L951" s="26" t="n">
        <f aca="false">IF(OR(K950="B", K950 = "S"), IF(K950 = "B", E951 - B951, B951 - E951), 0)</f>
        <v>0</v>
      </c>
    </row>
    <row collapsed="false" customFormat="false" customHeight="false" hidden="false" ht="13.3" outlineLevel="0" r="952">
      <c r="A952" s="20" t="n">
        <v>37937</v>
      </c>
      <c r="B952" s="14" t="n">
        <v>21.48</v>
      </c>
      <c r="C952" s="15" t="n">
        <v>22.72</v>
      </c>
      <c r="D952" s="16" t="n">
        <v>21.48</v>
      </c>
      <c r="E952" s="17" t="n">
        <v>22.33</v>
      </c>
      <c r="F952" s="18" t="n">
        <v>10714400</v>
      </c>
      <c r="G952" s="13" t="n">
        <v>11.12</v>
      </c>
      <c r="I952" s="0" t="n">
        <f aca="false">D952 - C951</f>
        <v>-0.539999999999999</v>
      </c>
      <c r="J952" s="0" t="n">
        <f aca="false">D951 - C952</f>
        <v>-1.24</v>
      </c>
      <c r="K952" s="0" t="str">
        <f aca="false">IF(OR(I952&gt;0, J952&gt;0), IF(I952 &gt; 0, "B", "S"), "NA")</f>
        <v>NA</v>
      </c>
      <c r="L952" s="26" t="n">
        <f aca="false">IF(OR(K951="B", K951 = "S"), IF(K951 = "B", E952 - B952, B952 - E952), 0)</f>
        <v>0</v>
      </c>
    </row>
    <row collapsed="false" customFormat="false" customHeight="false" hidden="false" ht="13.3" outlineLevel="0" r="953">
      <c r="A953" s="20" t="n">
        <v>37938</v>
      </c>
      <c r="B953" s="14" t="n">
        <v>22.07</v>
      </c>
      <c r="C953" s="15" t="n">
        <v>22.56</v>
      </c>
      <c r="D953" s="16" t="n">
        <v>21.92</v>
      </c>
      <c r="E953" s="17" t="n">
        <v>22.42</v>
      </c>
      <c r="F953" s="18" t="n">
        <v>7599000</v>
      </c>
      <c r="G953" s="13" t="n">
        <v>11.16</v>
      </c>
      <c r="I953" s="0" t="n">
        <f aca="false">D953 - C952</f>
        <v>-0.799999999999997</v>
      </c>
      <c r="J953" s="0" t="n">
        <f aca="false">D952 - C953</f>
        <v>-1.08</v>
      </c>
      <c r="K953" s="0" t="str">
        <f aca="false">IF(OR(I953&gt;0, J953&gt;0), IF(I953 &gt; 0, "B", "S"), "NA")</f>
        <v>NA</v>
      </c>
      <c r="L953" s="26" t="n">
        <f aca="false">IF(OR(K952="B", K952 = "S"), IF(K952 = "B", E953 - B953, B953 - E953), 0)</f>
        <v>0</v>
      </c>
    </row>
    <row collapsed="false" customFormat="false" customHeight="false" hidden="false" ht="13.3" outlineLevel="0" r="954">
      <c r="A954" s="20" t="n">
        <v>37939</v>
      </c>
      <c r="B954" s="14" t="n">
        <v>22.48</v>
      </c>
      <c r="C954" s="15" t="n">
        <v>22.61</v>
      </c>
      <c r="D954" s="16" t="n">
        <v>21.28</v>
      </c>
      <c r="E954" s="17" t="n">
        <v>21.46</v>
      </c>
      <c r="F954" s="18" t="n">
        <v>8466000</v>
      </c>
      <c r="G954" s="13" t="n">
        <v>10.68</v>
      </c>
      <c r="I954" s="0" t="n">
        <f aca="false">D954 - C953</f>
        <v>-1.28</v>
      </c>
      <c r="J954" s="0" t="n">
        <f aca="false">D953 - C954</f>
        <v>-0.689999999999998</v>
      </c>
      <c r="K954" s="0" t="str">
        <f aca="false">IF(OR(I954&gt;0, J954&gt;0), IF(I954 &gt; 0, "B", "S"), "NA")</f>
        <v>NA</v>
      </c>
      <c r="L954" s="26" t="n">
        <f aca="false">IF(OR(K953="B", K953 = "S"), IF(K953 = "B", E954 - B954, B954 - E954), 0)</f>
        <v>0</v>
      </c>
    </row>
    <row collapsed="false" customFormat="false" customHeight="false" hidden="false" ht="13.3" outlineLevel="0" r="955">
      <c r="A955" s="20" t="n">
        <v>37942</v>
      </c>
      <c r="B955" s="14" t="n">
        <v>21.35</v>
      </c>
      <c r="C955" s="15" t="n">
        <v>21.37</v>
      </c>
      <c r="D955" s="16" t="n">
        <v>20.95</v>
      </c>
      <c r="E955" s="17" t="n">
        <v>21.13</v>
      </c>
      <c r="F955" s="18" t="n">
        <v>8152000</v>
      </c>
      <c r="G955" s="13" t="n">
        <v>10.52</v>
      </c>
      <c r="I955" s="0" t="n">
        <f aca="false">D955 - C954</f>
        <v>-1.66</v>
      </c>
      <c r="J955" s="0" t="n">
        <f aca="false">D954 - C955</f>
        <v>-0.0899999999999999</v>
      </c>
      <c r="K955" s="0" t="str">
        <f aca="false">IF(OR(I955&gt;0, J955&gt;0), IF(I955 &gt; 0, "B", "S"), "NA")</f>
        <v>NA</v>
      </c>
      <c r="L955" s="26" t="n">
        <f aca="false">IF(OR(K954="B", K954 = "S"), IF(K954 = "B", E955 - B955, B955 - E955), 0)</f>
        <v>0</v>
      </c>
    </row>
    <row collapsed="false" customFormat="false" customHeight="false" hidden="false" ht="13.3" outlineLevel="0" r="956">
      <c r="A956" s="20" t="n">
        <v>37943</v>
      </c>
      <c r="B956" s="14" t="n">
        <v>21.21</v>
      </c>
      <c r="C956" s="15" t="n">
        <v>21.34</v>
      </c>
      <c r="D956" s="16" t="n">
        <v>20.35</v>
      </c>
      <c r="E956" s="17" t="n">
        <v>20.41</v>
      </c>
      <c r="F956" s="18" t="n">
        <v>9542600</v>
      </c>
      <c r="G956" s="13" t="n">
        <v>10.16</v>
      </c>
      <c r="I956" s="0" t="n">
        <f aca="false">D956 - C955</f>
        <v>-1.02</v>
      </c>
      <c r="J956" s="0" t="n">
        <f aca="false">D955 - C956</f>
        <v>-0.390000000000001</v>
      </c>
      <c r="K956" s="0" t="str">
        <f aca="false">IF(OR(I956&gt;0, J956&gt;0), IF(I956 &gt; 0, "B", "S"), "NA")</f>
        <v>NA</v>
      </c>
      <c r="L956" s="26" t="n">
        <f aca="false">IF(OR(K955="B", K955 = "S"), IF(K955 = "B", E956 - B956, B956 - E956), 0)</f>
        <v>0</v>
      </c>
    </row>
    <row collapsed="false" customFormat="false" customHeight="false" hidden="false" ht="13.3" outlineLevel="0" r="957">
      <c r="A957" s="20" t="n">
        <v>37944</v>
      </c>
      <c r="B957" s="14" t="n">
        <v>20.56</v>
      </c>
      <c r="C957" s="15" t="n">
        <v>20.65</v>
      </c>
      <c r="D957" s="16" t="n">
        <v>20.26</v>
      </c>
      <c r="E957" s="17" t="n">
        <v>20.42</v>
      </c>
      <c r="F957" s="18" t="n">
        <v>12306600</v>
      </c>
      <c r="G957" s="13" t="n">
        <v>10.17</v>
      </c>
      <c r="I957" s="0" t="n">
        <f aca="false">D957 - C956</f>
        <v>-1.08</v>
      </c>
      <c r="J957" s="0" t="n">
        <f aca="false">D956 - C957</f>
        <v>-0.299999999999997</v>
      </c>
      <c r="K957" s="0" t="str">
        <f aca="false">IF(OR(I957&gt;0, J957&gt;0), IF(I957 &gt; 0, "B", "S"), "NA")</f>
        <v>NA</v>
      </c>
      <c r="L957" s="26" t="n">
        <f aca="false">IF(OR(K956="B", K956 = "S"), IF(K956 = "B", E957 - B957, B957 - E957), 0)</f>
        <v>0</v>
      </c>
    </row>
    <row collapsed="false" customFormat="false" customHeight="false" hidden="false" ht="13.3" outlineLevel="0" r="958">
      <c r="A958" s="20" t="n">
        <v>37945</v>
      </c>
      <c r="B958" s="14" t="n">
        <v>20.1</v>
      </c>
      <c r="C958" s="15" t="n">
        <v>21.08</v>
      </c>
      <c r="D958" s="16" t="n">
        <v>20.1</v>
      </c>
      <c r="E958" s="17" t="n">
        <v>20.38</v>
      </c>
      <c r="F958" s="18" t="n">
        <v>8556800</v>
      </c>
      <c r="G958" s="13" t="n">
        <v>10.15</v>
      </c>
      <c r="I958" s="0" t="n">
        <f aca="false">D958 - C957</f>
        <v>-0.549999999999997</v>
      </c>
      <c r="J958" s="0" t="n">
        <f aca="false">D957 - C958</f>
        <v>-0.819999999999997</v>
      </c>
      <c r="K958" s="0" t="str">
        <f aca="false">IF(OR(I958&gt;0, J958&gt;0), IF(I958 &gt; 0, "B", "S"), "NA")</f>
        <v>NA</v>
      </c>
      <c r="L958" s="26" t="n">
        <f aca="false">IF(OR(K957="B", K957 = "S"), IF(K957 = "B", E958 - B958, B958 - E958), 0)</f>
        <v>0</v>
      </c>
    </row>
    <row collapsed="false" customFormat="false" customHeight="false" hidden="false" ht="13.3" outlineLevel="0" r="959">
      <c r="A959" s="20" t="n">
        <v>37946</v>
      </c>
      <c r="B959" s="14" t="n">
        <v>20.34</v>
      </c>
      <c r="C959" s="15" t="n">
        <v>20.58</v>
      </c>
      <c r="D959" s="16" t="n">
        <v>19.85</v>
      </c>
      <c r="E959" s="17" t="n">
        <v>20.28</v>
      </c>
      <c r="F959" s="18" t="n">
        <v>8637000</v>
      </c>
      <c r="G959" s="13" t="n">
        <v>10.1</v>
      </c>
      <c r="I959" s="0" t="n">
        <f aca="false">D959 - C958</f>
        <v>-1.23</v>
      </c>
      <c r="J959" s="0" t="n">
        <f aca="false">D958 - C959</f>
        <v>-0.479999999999997</v>
      </c>
      <c r="K959" s="0" t="str">
        <f aca="false">IF(OR(I959&gt;0, J959&gt;0), IF(I959 &gt; 0, "B", "S"), "NA")</f>
        <v>NA</v>
      </c>
      <c r="L959" s="26" t="n">
        <f aca="false">IF(OR(K958="B", K958 = "S"), IF(K958 = "B", E959 - B959, B959 - E959), 0)</f>
        <v>0</v>
      </c>
    </row>
    <row collapsed="false" customFormat="false" customHeight="false" hidden="false" ht="13.3" outlineLevel="0" r="960">
      <c r="A960" s="20" t="n">
        <v>37949</v>
      </c>
      <c r="B960" s="14" t="n">
        <v>20.5</v>
      </c>
      <c r="C960" s="15" t="n">
        <v>21.27</v>
      </c>
      <c r="D960" s="16" t="n">
        <v>20.45</v>
      </c>
      <c r="E960" s="17" t="n">
        <v>21.15</v>
      </c>
      <c r="F960" s="18" t="n">
        <v>13636600</v>
      </c>
      <c r="G960" s="13" t="n">
        <v>10.53</v>
      </c>
      <c r="I960" s="0" t="n">
        <f aca="false">D960 - C959</f>
        <v>-0.129999999999999</v>
      </c>
      <c r="J960" s="0" t="n">
        <f aca="false">D959 - C960</f>
        <v>-1.42</v>
      </c>
      <c r="K960" s="0" t="str">
        <f aca="false">IF(OR(I960&gt;0, J960&gt;0), IF(I960 &gt; 0, "B", "S"), "NA")</f>
        <v>NA</v>
      </c>
      <c r="L960" s="26" t="n">
        <f aca="false">IF(OR(K959="B", K959 = "S"), IF(K959 = "B", E960 - B960, B960 - E960), 0)</f>
        <v>0</v>
      </c>
    </row>
    <row collapsed="false" customFormat="false" customHeight="false" hidden="false" ht="13.3" outlineLevel="0" r="961">
      <c r="A961" s="20" t="n">
        <v>37950</v>
      </c>
      <c r="B961" s="14" t="n">
        <v>21.23</v>
      </c>
      <c r="C961" s="15" t="n">
        <v>21.25</v>
      </c>
      <c r="D961" s="16" t="n">
        <v>20.61</v>
      </c>
      <c r="E961" s="17" t="n">
        <v>20.68</v>
      </c>
      <c r="F961" s="18" t="n">
        <v>9594800</v>
      </c>
      <c r="G961" s="13" t="n">
        <v>10.3</v>
      </c>
      <c r="I961" s="0" t="n">
        <f aca="false">D961 - C960</f>
        <v>-0.66</v>
      </c>
      <c r="J961" s="0" t="n">
        <f aca="false">D960 - C961</f>
        <v>-0.800000000000001</v>
      </c>
      <c r="K961" s="0" t="str">
        <f aca="false">IF(OR(I961&gt;0, J961&gt;0), IF(I961 &gt; 0, "B", "S"), "NA")</f>
        <v>NA</v>
      </c>
      <c r="L961" s="26" t="n">
        <f aca="false">IF(OR(K960="B", K960 = "S"), IF(K960 = "B", E961 - B961, B961 - E961), 0)</f>
        <v>0</v>
      </c>
    </row>
    <row collapsed="false" customFormat="false" customHeight="false" hidden="false" ht="13.3" outlineLevel="0" r="962">
      <c r="A962" s="20" t="n">
        <v>37951</v>
      </c>
      <c r="B962" s="14" t="n">
        <v>20.89</v>
      </c>
      <c r="C962" s="15" t="n">
        <v>21.15</v>
      </c>
      <c r="D962" s="16" t="n">
        <v>20.25</v>
      </c>
      <c r="E962" s="17" t="n">
        <v>20.72</v>
      </c>
      <c r="F962" s="18" t="n">
        <v>8754600</v>
      </c>
      <c r="G962" s="13" t="n">
        <v>10.32</v>
      </c>
      <c r="I962" s="0" t="n">
        <f aca="false">D962 - C961</f>
        <v>-1</v>
      </c>
      <c r="J962" s="0" t="n">
        <f aca="false">D961 - C962</f>
        <v>-0.539999999999999</v>
      </c>
      <c r="K962" s="0" t="str">
        <f aca="false">IF(OR(I962&gt;0, J962&gt;0), IF(I962 &gt; 0, "B", "S"), "NA")</f>
        <v>NA</v>
      </c>
      <c r="L962" s="26" t="n">
        <f aca="false">IF(OR(K961="B", K961 = "S"), IF(K961 = "B", E962 - B962, B962 - E962), 0)</f>
        <v>0</v>
      </c>
    </row>
    <row collapsed="false" customFormat="false" customHeight="false" hidden="false" ht="13.3" outlineLevel="0" r="963">
      <c r="A963" s="20" t="n">
        <v>37953</v>
      </c>
      <c r="B963" s="14" t="n">
        <v>20.78</v>
      </c>
      <c r="C963" s="15" t="n">
        <v>21.07</v>
      </c>
      <c r="D963" s="16" t="n">
        <v>20.52</v>
      </c>
      <c r="E963" s="17" t="n">
        <v>20.91</v>
      </c>
      <c r="F963" s="18" t="n">
        <v>2717800</v>
      </c>
      <c r="G963" s="13" t="n">
        <v>10.41</v>
      </c>
      <c r="I963" s="0" t="n">
        <f aca="false">D963 - C962</f>
        <v>-0.629999999999999</v>
      </c>
      <c r="J963" s="0" t="n">
        <f aca="false">D962 - C963</f>
        <v>-0.82</v>
      </c>
      <c r="K963" s="0" t="str">
        <f aca="false">IF(OR(I963&gt;0, J963&gt;0), IF(I963 &gt; 0, "B", "S"), "NA")</f>
        <v>NA</v>
      </c>
      <c r="L963" s="26" t="n">
        <f aca="false">IF(OR(K962="B", K962 = "S"), IF(K962 = "B", E963 - B963, B963 - E963), 0)</f>
        <v>0</v>
      </c>
    </row>
    <row collapsed="false" customFormat="false" customHeight="false" hidden="false" ht="13.3" outlineLevel="0" r="964">
      <c r="A964" s="20" t="n">
        <v>37956</v>
      </c>
      <c r="B964" s="14" t="n">
        <v>21.04</v>
      </c>
      <c r="C964" s="15" t="n">
        <v>21.85</v>
      </c>
      <c r="D964" s="16" t="n">
        <v>21</v>
      </c>
      <c r="E964" s="17" t="n">
        <v>21.71</v>
      </c>
      <c r="F964" s="18" t="n">
        <v>12912000</v>
      </c>
      <c r="G964" s="13" t="n">
        <v>10.81</v>
      </c>
      <c r="I964" s="0" t="n">
        <f aca="false">D964 - C963</f>
        <v>-0.0700000000000003</v>
      </c>
      <c r="J964" s="0" t="n">
        <f aca="false">D963 - C964</f>
        <v>-1.33</v>
      </c>
      <c r="K964" s="0" t="str">
        <f aca="false">IF(OR(I964&gt;0, J964&gt;0), IF(I964 &gt; 0, "B", "S"), "NA")</f>
        <v>NA</v>
      </c>
      <c r="L964" s="26" t="n">
        <f aca="false">IF(OR(K963="B", K963 = "S"), IF(K963 = "B", E964 - B964, B964 - E964), 0)</f>
        <v>0</v>
      </c>
    </row>
    <row collapsed="false" customFormat="false" customHeight="false" hidden="false" ht="13.3" outlineLevel="0" r="965">
      <c r="A965" s="20" t="n">
        <v>37957</v>
      </c>
      <c r="B965" s="14" t="n">
        <v>21.6</v>
      </c>
      <c r="C965" s="15" t="n">
        <v>21.9</v>
      </c>
      <c r="D965" s="16" t="n">
        <v>21.41</v>
      </c>
      <c r="E965" s="17" t="n">
        <v>21.54</v>
      </c>
      <c r="F965" s="18" t="n">
        <v>7332000</v>
      </c>
      <c r="G965" s="13" t="n">
        <v>10.72</v>
      </c>
      <c r="I965" s="0" t="n">
        <f aca="false">D965 - C964</f>
        <v>-0.440000000000001</v>
      </c>
      <c r="J965" s="0" t="n">
        <f aca="false">D964 - C965</f>
        <v>-0.899999999999999</v>
      </c>
      <c r="K965" s="0" t="str">
        <f aca="false">IF(OR(I965&gt;0, J965&gt;0), IF(I965 &gt; 0, "B", "S"), "NA")</f>
        <v>NA</v>
      </c>
      <c r="L965" s="26" t="n">
        <f aca="false">IF(OR(K964="B", K964 = "S"), IF(K964 = "B", E965 - B965, B965 - E965), 0)</f>
        <v>0</v>
      </c>
    </row>
    <row collapsed="false" customFormat="false" customHeight="false" hidden="false" ht="13.3" outlineLevel="0" r="966">
      <c r="A966" s="20" t="n">
        <v>37958</v>
      </c>
      <c r="B966" s="14" t="n">
        <v>21.54</v>
      </c>
      <c r="C966" s="15" t="n">
        <v>21.84</v>
      </c>
      <c r="D966" s="16" t="n">
        <v>20.96</v>
      </c>
      <c r="E966" s="17" t="n">
        <v>21.03</v>
      </c>
      <c r="F966" s="18" t="n">
        <v>6832000</v>
      </c>
      <c r="G966" s="13" t="n">
        <v>10.47</v>
      </c>
      <c r="I966" s="0" t="n">
        <f aca="false">D966 - C965</f>
        <v>-0.939999999999998</v>
      </c>
      <c r="J966" s="0" t="n">
        <f aca="false">D965 - C966</f>
        <v>-0.43</v>
      </c>
      <c r="K966" s="0" t="str">
        <f aca="false">IF(OR(I966&gt;0, J966&gt;0), IF(I966 &gt; 0, "B", "S"), "NA")</f>
        <v>NA</v>
      </c>
      <c r="L966" s="26" t="n">
        <f aca="false">IF(OR(K965="B", K965 = "S"), IF(K965 = "B", E966 - B966, B966 - E966), 0)</f>
        <v>0</v>
      </c>
    </row>
    <row collapsed="false" customFormat="false" customHeight="false" hidden="false" ht="13.3" outlineLevel="0" r="967">
      <c r="A967" s="20" t="n">
        <v>37959</v>
      </c>
      <c r="B967" s="14" t="n">
        <v>20.94</v>
      </c>
      <c r="C967" s="15" t="n">
        <v>21.17</v>
      </c>
      <c r="D967" s="16" t="n">
        <v>20.77</v>
      </c>
      <c r="E967" s="17" t="n">
        <v>21.15</v>
      </c>
      <c r="F967" s="18" t="n">
        <v>6355000</v>
      </c>
      <c r="G967" s="13" t="n">
        <v>10.53</v>
      </c>
      <c r="I967" s="0" t="n">
        <f aca="false">D967 - C966</f>
        <v>-1.07</v>
      </c>
      <c r="J967" s="0" t="n">
        <f aca="false">D966 - C967</f>
        <v>-0.210000000000001</v>
      </c>
      <c r="K967" s="0" t="str">
        <f aca="false">IF(OR(I967&gt;0, J967&gt;0), IF(I967 &gt; 0, "B", "S"), "NA")</f>
        <v>NA</v>
      </c>
      <c r="L967" s="26" t="n">
        <f aca="false">IF(OR(K966="B", K966 = "S"), IF(K966 = "B", E967 - B967, B967 - E967), 0)</f>
        <v>0</v>
      </c>
    </row>
    <row collapsed="false" customFormat="false" customHeight="false" hidden="false" ht="13.3" outlineLevel="0" r="968">
      <c r="A968" s="20" t="n">
        <v>37960</v>
      </c>
      <c r="B968" s="14" t="n">
        <v>20.9</v>
      </c>
      <c r="C968" s="15" t="n">
        <v>21.15</v>
      </c>
      <c r="D968" s="16" t="n">
        <v>20.73</v>
      </c>
      <c r="E968" s="17" t="n">
        <v>20.85</v>
      </c>
      <c r="F968" s="18" t="n">
        <v>6649200</v>
      </c>
      <c r="G968" s="13" t="n">
        <v>10.38</v>
      </c>
      <c r="I968" s="0" t="n">
        <f aca="false">D968 - C967</f>
        <v>-0.440000000000001</v>
      </c>
      <c r="J968" s="0" t="n">
        <f aca="false">D967 - C968</f>
        <v>-0.379999999999999</v>
      </c>
      <c r="K968" s="0" t="str">
        <f aca="false">IF(OR(I968&gt;0, J968&gt;0), IF(I968 &gt; 0, "B", "S"), "NA")</f>
        <v>NA</v>
      </c>
      <c r="L968" s="26" t="n">
        <f aca="false">IF(OR(K967="B", K967 = "S"), IF(K967 = "B", E968 - B968, B968 - E968), 0)</f>
        <v>0</v>
      </c>
    </row>
    <row collapsed="false" customFormat="false" customHeight="false" hidden="false" ht="13.3" outlineLevel="0" r="969">
      <c r="A969" s="20" t="n">
        <v>37963</v>
      </c>
      <c r="B969" s="14" t="n">
        <v>20.78</v>
      </c>
      <c r="C969" s="15" t="n">
        <v>21.08</v>
      </c>
      <c r="D969" s="16" t="n">
        <v>20.41</v>
      </c>
      <c r="E969" s="17" t="n">
        <v>21.05</v>
      </c>
      <c r="F969" s="18" t="n">
        <v>5294200</v>
      </c>
      <c r="G969" s="13" t="n">
        <v>10.48</v>
      </c>
      <c r="I969" s="0" t="n">
        <f aca="false">D969 - C968</f>
        <v>-0.739999999999998</v>
      </c>
      <c r="J969" s="0" t="n">
        <f aca="false">D968 - C969</f>
        <v>-0.349999999999998</v>
      </c>
      <c r="K969" s="0" t="str">
        <f aca="false">IF(OR(I969&gt;0, J969&gt;0), IF(I969 &gt; 0, "B", "S"), "NA")</f>
        <v>NA</v>
      </c>
      <c r="L969" s="26" t="n">
        <f aca="false">IF(OR(K968="B", K968 = "S"), IF(K968 = "B", E969 - B969, B969 - E969), 0)</f>
        <v>0</v>
      </c>
    </row>
    <row collapsed="false" customFormat="false" customHeight="false" hidden="false" ht="13.3" outlineLevel="0" r="970">
      <c r="A970" s="20" t="n">
        <v>37964</v>
      </c>
      <c r="B970" s="14" t="n">
        <v>21.17</v>
      </c>
      <c r="C970" s="15" t="n">
        <v>21.25</v>
      </c>
      <c r="D970" s="16" t="n">
        <v>20.4</v>
      </c>
      <c r="E970" s="17" t="n">
        <v>20.45</v>
      </c>
      <c r="F970" s="18" t="n">
        <v>4826600</v>
      </c>
      <c r="G970" s="13" t="n">
        <v>10.18</v>
      </c>
      <c r="I970" s="0" t="n">
        <f aca="false">D970 - C969</f>
        <v>-0.68</v>
      </c>
      <c r="J970" s="0" t="n">
        <f aca="false">D969 - C970</f>
        <v>-0.84</v>
      </c>
      <c r="K970" s="0" t="str">
        <f aca="false">IF(OR(I970&gt;0, J970&gt;0), IF(I970 &gt; 0, "B", "S"), "NA")</f>
        <v>NA</v>
      </c>
      <c r="L970" s="26" t="n">
        <f aca="false">IF(OR(K969="B", K969 = "S"), IF(K969 = "B", E970 - B970, B970 - E970), 0)</f>
        <v>0</v>
      </c>
    </row>
    <row collapsed="false" customFormat="false" customHeight="false" hidden="false" ht="13.3" outlineLevel="0" r="971">
      <c r="A971" s="20" t="n">
        <v>37965</v>
      </c>
      <c r="B971" s="14" t="n">
        <v>20.45</v>
      </c>
      <c r="C971" s="15" t="n">
        <v>20.61</v>
      </c>
      <c r="D971" s="16" t="n">
        <v>19.96</v>
      </c>
      <c r="E971" s="17" t="n">
        <v>20.38</v>
      </c>
      <c r="F971" s="18" t="n">
        <v>9690600</v>
      </c>
      <c r="G971" s="13" t="n">
        <v>10.15</v>
      </c>
      <c r="I971" s="0" t="n">
        <f aca="false">D971 - C970</f>
        <v>-1.29</v>
      </c>
      <c r="J971" s="0" t="n">
        <f aca="false">D970 - C971</f>
        <v>-0.210000000000001</v>
      </c>
      <c r="K971" s="0" t="str">
        <f aca="false">IF(OR(I971&gt;0, J971&gt;0), IF(I971 &gt; 0, "B", "S"), "NA")</f>
        <v>NA</v>
      </c>
      <c r="L971" s="26" t="n">
        <f aca="false">IF(OR(K970="B", K970 = "S"), IF(K970 = "B", E971 - B971, B971 - E971), 0)</f>
        <v>0</v>
      </c>
    </row>
    <row collapsed="false" customFormat="false" customHeight="false" hidden="false" ht="13.3" outlineLevel="0" r="972">
      <c r="A972" s="20" t="n">
        <v>37966</v>
      </c>
      <c r="B972" s="14" t="n">
        <v>20.25</v>
      </c>
      <c r="C972" s="15" t="n">
        <v>21.34</v>
      </c>
      <c r="D972" s="16" t="n">
        <v>20.21</v>
      </c>
      <c r="E972" s="17" t="n">
        <v>21.21</v>
      </c>
      <c r="F972" s="18" t="n">
        <v>6540600</v>
      </c>
      <c r="G972" s="13" t="n">
        <v>10.56</v>
      </c>
      <c r="I972" s="0" t="n">
        <f aca="false">D972 - C971</f>
        <v>-0.399999999999999</v>
      </c>
      <c r="J972" s="0" t="n">
        <f aca="false">D971 - C972</f>
        <v>-1.38</v>
      </c>
      <c r="K972" s="0" t="str">
        <f aca="false">IF(OR(I972&gt;0, J972&gt;0), IF(I972 &gt; 0, "B", "S"), "NA")</f>
        <v>NA</v>
      </c>
      <c r="L972" s="26" t="n">
        <f aca="false">IF(OR(K971="B", K971 = "S"), IF(K971 = "B", E972 - B972, B972 - E972), 0)</f>
        <v>0</v>
      </c>
    </row>
    <row collapsed="false" customFormat="false" customHeight="false" hidden="false" ht="13.3" outlineLevel="0" r="973">
      <c r="A973" s="20" t="n">
        <v>37967</v>
      </c>
      <c r="B973" s="14" t="n">
        <v>21.32</v>
      </c>
      <c r="C973" s="15" t="n">
        <v>21.32</v>
      </c>
      <c r="D973" s="16" t="n">
        <v>20.7</v>
      </c>
      <c r="E973" s="17" t="n">
        <v>20.89</v>
      </c>
      <c r="F973" s="18" t="n">
        <v>6881200</v>
      </c>
      <c r="G973" s="13" t="n">
        <v>10.4</v>
      </c>
      <c r="I973" s="0" t="n">
        <f aca="false">D973 - C972</f>
        <v>-0.640000000000001</v>
      </c>
      <c r="J973" s="0" t="n">
        <f aca="false">D972 - C973</f>
        <v>-1.11</v>
      </c>
      <c r="K973" s="0" t="str">
        <f aca="false">IF(OR(I973&gt;0, J973&gt;0), IF(I973 &gt; 0, "B", "S"), "NA")</f>
        <v>NA</v>
      </c>
      <c r="L973" s="26" t="n">
        <f aca="false">IF(OR(K972="B", K972 = "S"), IF(K972 = "B", E973 - B973, B973 - E973), 0)</f>
        <v>0</v>
      </c>
    </row>
    <row collapsed="false" customFormat="false" customHeight="false" hidden="false" ht="13.3" outlineLevel="0" r="974">
      <c r="A974" s="20" t="n">
        <v>37970</v>
      </c>
      <c r="B974" s="14" t="n">
        <v>21.49</v>
      </c>
      <c r="C974" s="15" t="n">
        <v>21.49</v>
      </c>
      <c r="D974" s="16" t="n">
        <v>20.07</v>
      </c>
      <c r="E974" s="17" t="n">
        <v>20.17</v>
      </c>
      <c r="F974" s="18" t="n">
        <v>13889600</v>
      </c>
      <c r="G974" s="13" t="n">
        <v>10.04</v>
      </c>
      <c r="I974" s="0" t="n">
        <f aca="false">D974 - C973</f>
        <v>-1.25</v>
      </c>
      <c r="J974" s="0" t="n">
        <f aca="false">D973 - C974</f>
        <v>-0.789999999999999</v>
      </c>
      <c r="K974" s="0" t="str">
        <f aca="false">IF(OR(I974&gt;0, J974&gt;0), IF(I974 &gt; 0, "B", "S"), "NA")</f>
        <v>NA</v>
      </c>
      <c r="L974" s="26" t="n">
        <f aca="false">IF(OR(K973="B", K973 = "S"), IF(K973 = "B", E974 - B974, B974 - E974), 0)</f>
        <v>0</v>
      </c>
    </row>
    <row collapsed="false" customFormat="false" customHeight="false" hidden="false" ht="13.3" outlineLevel="0" r="975">
      <c r="A975" s="20" t="n">
        <v>37971</v>
      </c>
      <c r="B975" s="14" t="n">
        <v>20.19</v>
      </c>
      <c r="C975" s="15" t="n">
        <v>20.49</v>
      </c>
      <c r="D975" s="16" t="n">
        <v>20.01</v>
      </c>
      <c r="E975" s="17" t="n">
        <v>20.12</v>
      </c>
      <c r="F975" s="18" t="n">
        <v>13355600</v>
      </c>
      <c r="G975" s="13" t="n">
        <v>10.02</v>
      </c>
      <c r="I975" s="0" t="n">
        <f aca="false">D975 - C974</f>
        <v>-1.48</v>
      </c>
      <c r="J975" s="0" t="n">
        <f aca="false">D974 - C975</f>
        <v>-0.419999999999998</v>
      </c>
      <c r="K975" s="0" t="str">
        <f aca="false">IF(OR(I975&gt;0, J975&gt;0), IF(I975 &gt; 0, "B", "S"), "NA")</f>
        <v>NA</v>
      </c>
      <c r="L975" s="26" t="n">
        <f aca="false">IF(OR(K974="B", K974 = "S"), IF(K974 = "B", E975 - B975, B975 - E975), 0)</f>
        <v>0</v>
      </c>
    </row>
    <row collapsed="false" customFormat="false" customHeight="false" hidden="false" ht="13.3" outlineLevel="0" r="976">
      <c r="A976" s="20" t="n">
        <v>37972</v>
      </c>
      <c r="B976" s="14" t="n">
        <v>20.08</v>
      </c>
      <c r="C976" s="15" t="n">
        <v>20.13</v>
      </c>
      <c r="D976" s="16" t="n">
        <v>19.79</v>
      </c>
      <c r="E976" s="17" t="n">
        <v>19.88</v>
      </c>
      <c r="F976" s="18" t="n">
        <v>9795000</v>
      </c>
      <c r="G976" s="13" t="n">
        <v>9.9</v>
      </c>
      <c r="I976" s="0" t="n">
        <f aca="false">D976 - C975</f>
        <v>-0.699999999999999</v>
      </c>
      <c r="J976" s="0" t="n">
        <f aca="false">D975 - C976</f>
        <v>-0.119999999999997</v>
      </c>
      <c r="K976" s="0" t="str">
        <f aca="false">IF(OR(I976&gt;0, J976&gt;0), IF(I976 &gt; 0, "B", "S"), "NA")</f>
        <v>NA</v>
      </c>
      <c r="L976" s="26" t="n">
        <f aca="false">IF(OR(K975="B", K975 = "S"), IF(K975 = "B", E976 - B976, B976 - E976), 0)</f>
        <v>0</v>
      </c>
    </row>
    <row collapsed="false" customFormat="false" customHeight="false" hidden="false" ht="13.3" outlineLevel="0" r="977">
      <c r="A977" s="20" t="n">
        <v>37973</v>
      </c>
      <c r="B977" s="14" t="n">
        <v>19.9</v>
      </c>
      <c r="C977" s="15" t="n">
        <v>20.18</v>
      </c>
      <c r="D977" s="16" t="n">
        <v>19.9</v>
      </c>
      <c r="E977" s="17" t="n">
        <v>20.04</v>
      </c>
      <c r="F977" s="18" t="n">
        <v>11818400</v>
      </c>
      <c r="G977" s="13" t="n">
        <v>9.98</v>
      </c>
      <c r="I977" s="0" t="n">
        <f aca="false">D977 - C976</f>
        <v>-0.23</v>
      </c>
      <c r="J977" s="0" t="n">
        <f aca="false">D976 - C977</f>
        <v>-0.390000000000001</v>
      </c>
      <c r="K977" s="0" t="str">
        <f aca="false">IF(OR(I977&gt;0, J977&gt;0), IF(I977 &gt; 0, "B", "S"), "NA")</f>
        <v>NA</v>
      </c>
      <c r="L977" s="26" t="n">
        <f aca="false">IF(OR(K976="B", K976 = "S"), IF(K976 = "B", E977 - B977, B977 - E977), 0)</f>
        <v>0</v>
      </c>
    </row>
    <row collapsed="false" customFormat="false" customHeight="false" hidden="false" ht="13.3" outlineLevel="0" r="978">
      <c r="A978" s="20" t="n">
        <v>37974</v>
      </c>
      <c r="B978" s="14" t="n">
        <v>20.19</v>
      </c>
      <c r="C978" s="15" t="n">
        <v>20.42</v>
      </c>
      <c r="D978" s="16" t="n">
        <v>19.62</v>
      </c>
      <c r="E978" s="17" t="n">
        <v>19.7</v>
      </c>
      <c r="F978" s="18" t="n">
        <v>16198600</v>
      </c>
      <c r="G978" s="13" t="n">
        <v>9.81</v>
      </c>
      <c r="I978" s="0" t="n">
        <f aca="false">D978 - C977</f>
        <v>-0.559999999999999</v>
      </c>
      <c r="J978" s="0" t="n">
        <f aca="false">D977 - C978</f>
        <v>-0.520000000000003</v>
      </c>
      <c r="K978" s="0" t="str">
        <f aca="false">IF(OR(I978&gt;0, J978&gt;0), IF(I978 &gt; 0, "B", "S"), "NA")</f>
        <v>NA</v>
      </c>
      <c r="L978" s="26" t="n">
        <f aca="false">IF(OR(K977="B", K977 = "S"), IF(K977 = "B", E978 - B978, B978 - E978), 0)</f>
        <v>0</v>
      </c>
    </row>
    <row collapsed="false" customFormat="false" customHeight="false" hidden="false" ht="13.3" outlineLevel="0" r="979">
      <c r="A979" s="20" t="n">
        <v>37977</v>
      </c>
      <c r="B979" s="14" t="n">
        <v>19.65</v>
      </c>
      <c r="C979" s="15" t="n">
        <v>19.89</v>
      </c>
      <c r="D979" s="16" t="n">
        <v>19.25</v>
      </c>
      <c r="E979" s="17" t="n">
        <v>19.85</v>
      </c>
      <c r="F979" s="18" t="n">
        <v>13466600</v>
      </c>
      <c r="G979" s="13" t="n">
        <v>9.88</v>
      </c>
      <c r="I979" s="0" t="n">
        <f aca="false">D979 - C978</f>
        <v>-1.17</v>
      </c>
      <c r="J979" s="0" t="n">
        <f aca="false">D978 - C979</f>
        <v>-0.27</v>
      </c>
      <c r="K979" s="0" t="str">
        <f aca="false">IF(OR(I979&gt;0, J979&gt;0), IF(I979 &gt; 0, "B", "S"), "NA")</f>
        <v>NA</v>
      </c>
      <c r="L979" s="26" t="n">
        <f aca="false">IF(OR(K978="B", K978 = "S"), IF(K978 = "B", E979 - B979, B979 - E979), 0)</f>
        <v>0</v>
      </c>
    </row>
    <row collapsed="false" customFormat="false" customHeight="false" hidden="false" ht="13.3" outlineLevel="0" r="980">
      <c r="A980" s="20" t="n">
        <v>37978</v>
      </c>
      <c r="B980" s="14" t="n">
        <v>19.92</v>
      </c>
      <c r="C980" s="15" t="n">
        <v>19.95</v>
      </c>
      <c r="D980" s="16" t="n">
        <v>19.6</v>
      </c>
      <c r="E980" s="17" t="n">
        <v>19.81</v>
      </c>
      <c r="F980" s="18" t="n">
        <v>11017800</v>
      </c>
      <c r="G980" s="13" t="n">
        <v>9.86</v>
      </c>
      <c r="I980" s="0" t="n">
        <f aca="false">D980 - C979</f>
        <v>-0.289999999999999</v>
      </c>
      <c r="J980" s="0" t="n">
        <f aca="false">D979 - C980</f>
        <v>-0.699999999999999</v>
      </c>
      <c r="K980" s="0" t="str">
        <f aca="false">IF(OR(I980&gt;0, J980&gt;0), IF(I980 &gt; 0, "B", "S"), "NA")</f>
        <v>NA</v>
      </c>
      <c r="L980" s="26" t="n">
        <f aca="false">IF(OR(K979="B", K979 = "S"), IF(K979 = "B", E980 - B980, B980 - E980), 0)</f>
        <v>0</v>
      </c>
    </row>
    <row collapsed="false" customFormat="false" customHeight="false" hidden="false" ht="13.3" outlineLevel="0" r="981">
      <c r="A981" s="20" t="n">
        <v>37979</v>
      </c>
      <c r="B981" s="14" t="n">
        <v>19.72</v>
      </c>
      <c r="C981" s="15" t="n">
        <v>20.59</v>
      </c>
      <c r="D981" s="16" t="n">
        <v>19.65</v>
      </c>
      <c r="E981" s="17" t="n">
        <v>20.41</v>
      </c>
      <c r="F981" s="18" t="n">
        <v>6338400</v>
      </c>
      <c r="G981" s="13" t="n">
        <v>10.16</v>
      </c>
      <c r="I981" s="0" t="n">
        <f aca="false">D981 - C980</f>
        <v>-0.300000000000001</v>
      </c>
      <c r="J981" s="0" t="n">
        <f aca="false">D980 - C981</f>
        <v>-0.989999999999998</v>
      </c>
      <c r="K981" s="0" t="str">
        <f aca="false">IF(OR(I981&gt;0, J981&gt;0), IF(I981 &gt; 0, "B", "S"), "NA")</f>
        <v>NA</v>
      </c>
      <c r="L981" s="26" t="n">
        <f aca="false">IF(OR(K980="B", K980 = "S"), IF(K980 = "B", E981 - B981, B981 - E981), 0)</f>
        <v>0</v>
      </c>
    </row>
    <row collapsed="false" customFormat="false" customHeight="false" hidden="false" ht="13.3" outlineLevel="0" r="982">
      <c r="A982" s="20" t="n">
        <v>37981</v>
      </c>
      <c r="B982" s="14" t="n">
        <v>20.35</v>
      </c>
      <c r="C982" s="15" t="n">
        <v>20.91</v>
      </c>
      <c r="D982" s="16" t="n">
        <v>20.34</v>
      </c>
      <c r="E982" s="17" t="n">
        <v>20.78</v>
      </c>
      <c r="F982" s="18" t="n">
        <v>3703400</v>
      </c>
      <c r="G982" s="13" t="n">
        <v>10.35</v>
      </c>
      <c r="I982" s="0" t="n">
        <f aca="false">D982 - C981</f>
        <v>-0.25</v>
      </c>
      <c r="J982" s="0" t="n">
        <f aca="false">D981 - C982</f>
        <v>-1.26</v>
      </c>
      <c r="K982" s="0" t="str">
        <f aca="false">IF(OR(I982&gt;0, J982&gt;0), IF(I982 &gt; 0, "B", "S"), "NA")</f>
        <v>NA</v>
      </c>
      <c r="L982" s="26" t="n">
        <f aca="false">IF(OR(K981="B", K981 = "S"), IF(K981 = "B", E982 - B982, B982 - E982), 0)</f>
        <v>0</v>
      </c>
    </row>
    <row collapsed="false" customFormat="false" customHeight="false" hidden="false" ht="13.3" outlineLevel="0" r="983">
      <c r="A983" s="20" t="n">
        <v>37984</v>
      </c>
      <c r="B983" s="14" t="n">
        <v>20.91</v>
      </c>
      <c r="C983" s="15" t="n">
        <v>21.16</v>
      </c>
      <c r="D983" s="16" t="n">
        <v>20.86</v>
      </c>
      <c r="E983" s="17" t="n">
        <v>21.15</v>
      </c>
      <c r="F983" s="18" t="n">
        <v>8337800</v>
      </c>
      <c r="G983" s="13" t="n">
        <v>10.53</v>
      </c>
      <c r="I983" s="0" t="n">
        <f aca="false">D983 - C982</f>
        <v>-0.0500000000000007</v>
      </c>
      <c r="J983" s="0" t="n">
        <f aca="false">D982 - C983</f>
        <v>-0.82</v>
      </c>
      <c r="K983" s="0" t="str">
        <f aca="false">IF(OR(I983&gt;0, J983&gt;0), IF(I983 &gt; 0, "B", "S"), "NA")</f>
        <v>NA</v>
      </c>
      <c r="L983" s="26" t="n">
        <f aca="false">IF(OR(K982="B", K982 = "S"), IF(K982 = "B", E983 - B983, B983 - E983), 0)</f>
        <v>0</v>
      </c>
    </row>
    <row collapsed="false" customFormat="false" customHeight="false" hidden="false" ht="13.3" outlineLevel="0" r="984">
      <c r="A984" s="20" t="n">
        <v>37985</v>
      </c>
      <c r="B984" s="14" t="n">
        <v>21.18</v>
      </c>
      <c r="C984" s="15" t="n">
        <v>21.5</v>
      </c>
      <c r="D984" s="16" t="n">
        <v>21.15</v>
      </c>
      <c r="E984" s="17" t="n">
        <v>21.28</v>
      </c>
      <c r="F984" s="18" t="n">
        <v>7316200</v>
      </c>
      <c r="G984" s="13" t="n">
        <v>10.59</v>
      </c>
      <c r="I984" s="0" t="n">
        <f aca="false">D984 - C983</f>
        <v>-0.0100000000000016</v>
      </c>
      <c r="J984" s="0" t="n">
        <f aca="false">D983 - C984</f>
        <v>-0.640000000000001</v>
      </c>
      <c r="K984" s="0" t="str">
        <f aca="false">IF(OR(I984&gt;0, J984&gt;0), IF(I984 &gt; 0, "B", "S"), "NA")</f>
        <v>NA</v>
      </c>
      <c r="L984" s="26" t="n">
        <f aca="false">IF(OR(K983="B", K983 = "S"), IF(K983 = "B", E984 - B984, B984 - E984), 0)</f>
        <v>0</v>
      </c>
    </row>
    <row collapsed="false" customFormat="false" customHeight="false" hidden="false" ht="13.3" outlineLevel="0" r="985">
      <c r="A985" s="20" t="n">
        <v>37986</v>
      </c>
      <c r="B985" s="14" t="n">
        <v>21.35</v>
      </c>
      <c r="C985" s="15" t="n">
        <v>21.53</v>
      </c>
      <c r="D985" s="16" t="n">
        <v>21.18</v>
      </c>
      <c r="E985" s="17" t="n">
        <v>21.37</v>
      </c>
      <c r="F985" s="18" t="n">
        <v>6230400</v>
      </c>
      <c r="G985" s="13" t="n">
        <v>10.64</v>
      </c>
      <c r="I985" s="0" t="n">
        <f aca="false">D985 - C984</f>
        <v>-0.32</v>
      </c>
      <c r="J985" s="0" t="n">
        <f aca="false">D984 - C985</f>
        <v>-0.380000000000003</v>
      </c>
      <c r="K985" s="0" t="str">
        <f aca="false">IF(OR(I985&gt;0, J985&gt;0), IF(I985 &gt; 0, "B", "S"), "NA")</f>
        <v>NA</v>
      </c>
      <c r="L985" s="26" t="n">
        <f aca="false">IF(OR(K984="B", K984 = "S"), IF(K984 = "B", E985 - B985, B985 - E985), 0)</f>
        <v>0</v>
      </c>
    </row>
    <row collapsed="false" customFormat="false" customHeight="false" hidden="false" ht="13.3" outlineLevel="0" r="986">
      <c r="A986" s="20" t="n">
        <v>37988</v>
      </c>
      <c r="B986" s="14" t="n">
        <v>21.55</v>
      </c>
      <c r="C986" s="15" t="n">
        <v>21.75</v>
      </c>
      <c r="D986" s="16" t="n">
        <v>21.18</v>
      </c>
      <c r="E986" s="17" t="n">
        <v>21.28</v>
      </c>
      <c r="F986" s="18" t="n">
        <v>5165800</v>
      </c>
      <c r="G986" s="13" t="n">
        <v>10.59</v>
      </c>
      <c r="I986" s="0" t="n">
        <f aca="false">D986 - C985</f>
        <v>-0.350000000000001</v>
      </c>
      <c r="J986" s="0" t="n">
        <f aca="false">D985 - C986</f>
        <v>-0.57</v>
      </c>
      <c r="K986" s="0" t="str">
        <f aca="false">IF(OR(I986&gt;0, J986&gt;0), IF(I986 &gt; 0, "B", "S"), "NA")</f>
        <v>NA</v>
      </c>
      <c r="L986" s="26" t="n">
        <f aca="false">IF(OR(K985="B", K985 = "S"), IF(K985 = "B", E986 - B986, B986 - E986), 0)</f>
        <v>0</v>
      </c>
    </row>
    <row collapsed="false" customFormat="false" customHeight="false" hidden="false" ht="13.3" outlineLevel="0" r="987">
      <c r="A987" s="20" t="n">
        <v>37991</v>
      </c>
      <c r="B987" s="14" t="n">
        <v>21.42</v>
      </c>
      <c r="C987" s="15" t="n">
        <v>22.39</v>
      </c>
      <c r="D987" s="16" t="n">
        <v>21.42</v>
      </c>
      <c r="E987" s="17" t="n">
        <v>22.17</v>
      </c>
      <c r="F987" s="18" t="n">
        <v>14107800</v>
      </c>
      <c r="G987" s="13" t="n">
        <v>11.04</v>
      </c>
      <c r="I987" s="0" t="n">
        <f aca="false">D987 - C986</f>
        <v>-0.329999999999998</v>
      </c>
      <c r="J987" s="0" t="n">
        <f aca="false">D986 - C987</f>
        <v>-1.21</v>
      </c>
      <c r="K987" s="0" t="str">
        <f aca="false">IF(OR(I987&gt;0, J987&gt;0), IF(I987 &gt; 0, "B", "S"), "NA")</f>
        <v>NA</v>
      </c>
      <c r="L987" s="26" t="n">
        <f aca="false">IF(OR(K986="B", K986 = "S"), IF(K986 = "B", E987 - B987, B987 - E987), 0)</f>
        <v>0</v>
      </c>
    </row>
    <row collapsed="false" customFormat="false" customHeight="false" hidden="false" ht="13.3" outlineLevel="0" r="988">
      <c r="A988" s="20" t="n">
        <v>37992</v>
      </c>
      <c r="B988" s="14" t="n">
        <v>22.25</v>
      </c>
      <c r="C988" s="15" t="n">
        <v>22.42</v>
      </c>
      <c r="D988" s="16" t="n">
        <v>21.71</v>
      </c>
      <c r="E988" s="17" t="n">
        <v>22.09</v>
      </c>
      <c r="F988" s="18" t="n">
        <v>18191000</v>
      </c>
      <c r="G988" s="13" t="n">
        <v>11</v>
      </c>
      <c r="I988" s="0" t="n">
        <f aca="false">D988 - C987</f>
        <v>-0.68</v>
      </c>
      <c r="J988" s="0" t="n">
        <f aca="false">D987 - C988</f>
        <v>-1</v>
      </c>
      <c r="K988" s="0" t="str">
        <f aca="false">IF(OR(I988&gt;0, J988&gt;0), IF(I988 &gt; 0, "B", "S"), "NA")</f>
        <v>NA</v>
      </c>
      <c r="L988" s="26" t="n">
        <f aca="false">IF(OR(K987="B", K987 = "S"), IF(K987 = "B", E988 - B988, B988 - E988), 0)</f>
        <v>0</v>
      </c>
    </row>
    <row collapsed="false" customFormat="false" customHeight="false" hidden="false" ht="13.3" outlineLevel="0" r="989">
      <c r="A989" s="20" t="n">
        <v>37993</v>
      </c>
      <c r="B989" s="14" t="n">
        <v>22.1</v>
      </c>
      <c r="C989" s="15" t="n">
        <v>22.83</v>
      </c>
      <c r="D989" s="16" t="n">
        <v>21.93</v>
      </c>
      <c r="E989" s="17" t="n">
        <v>22.59</v>
      </c>
      <c r="F989" s="18" t="n">
        <v>20959800</v>
      </c>
      <c r="G989" s="13" t="n">
        <v>11.25</v>
      </c>
      <c r="I989" s="0" t="n">
        <f aca="false">D989 - C988</f>
        <v>-0.490000000000002</v>
      </c>
      <c r="J989" s="0" t="n">
        <f aca="false">D988 - C989</f>
        <v>-1.12</v>
      </c>
      <c r="K989" s="0" t="str">
        <f aca="false">IF(OR(I989&gt;0, J989&gt;0), IF(I989 &gt; 0, "B", "S"), "NA")</f>
        <v>NA</v>
      </c>
      <c r="L989" s="26" t="n">
        <f aca="false">IF(OR(K988="B", K988 = "S"), IF(K988 = "B", E989 - B989, B989 - E989), 0)</f>
        <v>0</v>
      </c>
    </row>
    <row collapsed="false" customFormat="false" customHeight="false" hidden="false" ht="13.3" outlineLevel="0" r="990">
      <c r="A990" s="20" t="n">
        <v>37994</v>
      </c>
      <c r="B990" s="14" t="n">
        <v>22.84</v>
      </c>
      <c r="C990" s="15" t="n">
        <v>23.73</v>
      </c>
      <c r="D990" s="16" t="n">
        <v>22.65</v>
      </c>
      <c r="E990" s="17" t="n">
        <v>23.36</v>
      </c>
      <c r="F990" s="18" t="n">
        <v>16439400</v>
      </c>
      <c r="G990" s="13" t="n">
        <v>11.63</v>
      </c>
      <c r="I990" s="0" t="n">
        <f aca="false">D990 - C989</f>
        <v>-0.18</v>
      </c>
      <c r="J990" s="0" t="n">
        <f aca="false">D989 - C990</f>
        <v>-1.8</v>
      </c>
      <c r="K990" s="0" t="str">
        <f aca="false">IF(OR(I990&gt;0, J990&gt;0), IF(I990 &gt; 0, "B", "S"), "NA")</f>
        <v>NA</v>
      </c>
      <c r="L990" s="26" t="n">
        <f aca="false">IF(OR(K989="B", K989 = "S"), IF(K989 = "B", E990 - B990, B990 - E990), 0)</f>
        <v>0</v>
      </c>
    </row>
    <row collapsed="false" customFormat="false" customHeight="false" hidden="false" ht="13.3" outlineLevel="0" r="991">
      <c r="A991" s="20" t="n">
        <v>37995</v>
      </c>
      <c r="B991" s="14" t="n">
        <v>23.23</v>
      </c>
      <c r="C991" s="15" t="n">
        <v>24.13</v>
      </c>
      <c r="D991" s="16" t="n">
        <v>22.79</v>
      </c>
      <c r="E991" s="17" t="n">
        <v>23</v>
      </c>
      <c r="F991" s="18" t="n">
        <v>15266400</v>
      </c>
      <c r="G991" s="13" t="n">
        <v>11.45</v>
      </c>
      <c r="I991" s="0" t="n">
        <f aca="false">D991 - C990</f>
        <v>-0.940000000000001</v>
      </c>
      <c r="J991" s="0" t="n">
        <f aca="false">D990 - C991</f>
        <v>-1.48</v>
      </c>
      <c r="K991" s="0" t="str">
        <f aca="false">IF(OR(I991&gt;0, J991&gt;0), IF(I991 &gt; 0, "B", "S"), "NA")</f>
        <v>NA</v>
      </c>
      <c r="L991" s="26" t="n">
        <f aca="false">IF(OR(K990="B", K990 = "S"), IF(K990 = "B", E991 - B991, B991 - E991), 0)</f>
        <v>0</v>
      </c>
    </row>
    <row collapsed="false" customFormat="false" customHeight="false" hidden="false" ht="13.3" outlineLevel="0" r="992">
      <c r="A992" s="20" t="n">
        <v>37998</v>
      </c>
      <c r="B992" s="14" t="n">
        <v>23.25</v>
      </c>
      <c r="C992" s="15" t="n">
        <v>24</v>
      </c>
      <c r="D992" s="16" t="n">
        <v>23.1</v>
      </c>
      <c r="E992" s="17" t="n">
        <v>23.73</v>
      </c>
      <c r="F992" s="18" t="n">
        <v>17412400</v>
      </c>
      <c r="G992" s="13" t="n">
        <v>11.81</v>
      </c>
      <c r="I992" s="0" t="n">
        <f aca="false">D992 - C991</f>
        <v>-1.03</v>
      </c>
      <c r="J992" s="0" t="n">
        <f aca="false">D991 - C992</f>
        <v>-1.21</v>
      </c>
      <c r="K992" s="0" t="str">
        <f aca="false">IF(OR(I992&gt;0, J992&gt;0), IF(I992 &gt; 0, "B", "S"), "NA")</f>
        <v>NA</v>
      </c>
      <c r="L992" s="26" t="n">
        <f aca="false">IF(OR(K991="B", K991 = "S"), IF(K991 = "B", E992 - B992, B992 - E992), 0)</f>
        <v>0</v>
      </c>
    </row>
    <row collapsed="false" customFormat="false" customHeight="false" hidden="false" ht="13.3" outlineLevel="0" r="993">
      <c r="A993" s="20" t="n">
        <v>37999</v>
      </c>
      <c r="B993" s="14" t="n">
        <v>24.7</v>
      </c>
      <c r="C993" s="15" t="n">
        <v>24.84</v>
      </c>
      <c r="D993" s="16" t="n">
        <v>23.86</v>
      </c>
      <c r="E993" s="17" t="n">
        <v>24.12</v>
      </c>
      <c r="F993" s="18" t="n">
        <v>24250600</v>
      </c>
      <c r="G993" s="13" t="n">
        <v>12.01</v>
      </c>
      <c r="I993" s="0" t="n">
        <f aca="false">D993 - C992</f>
        <v>-0.140000000000001</v>
      </c>
      <c r="J993" s="0" t="n">
        <f aca="false">D992 - C993</f>
        <v>-1.74</v>
      </c>
      <c r="K993" s="0" t="str">
        <f aca="false">IF(OR(I993&gt;0, J993&gt;0), IF(I993 &gt; 0, "B", "S"), "NA")</f>
        <v>NA</v>
      </c>
      <c r="L993" s="26" t="n">
        <f aca="false">IF(OR(K992="B", K992 = "S"), IF(K992 = "B", E993 - B993, B993 - E993), 0)</f>
        <v>0</v>
      </c>
    </row>
    <row collapsed="false" customFormat="false" customHeight="false" hidden="false" ht="13.3" outlineLevel="0" r="994">
      <c r="A994" s="20" t="n">
        <v>38000</v>
      </c>
      <c r="B994" s="14" t="n">
        <v>24.4</v>
      </c>
      <c r="C994" s="15" t="n">
        <v>24.54</v>
      </c>
      <c r="D994" s="16" t="n">
        <v>23.78</v>
      </c>
      <c r="E994" s="17" t="n">
        <v>24.2</v>
      </c>
      <c r="F994" s="18" t="n">
        <v>22144400</v>
      </c>
      <c r="G994" s="13" t="n">
        <v>12.05</v>
      </c>
      <c r="I994" s="0" t="n">
        <f aca="false">D994 - C993</f>
        <v>-1.06</v>
      </c>
      <c r="J994" s="0" t="n">
        <f aca="false">D993 - C994</f>
        <v>-0.68</v>
      </c>
      <c r="K994" s="0" t="str">
        <f aca="false">IF(OR(I994&gt;0, J994&gt;0), IF(I994 &gt; 0, "B", "S"), "NA")</f>
        <v>NA</v>
      </c>
      <c r="L994" s="26" t="n">
        <f aca="false">IF(OR(K993="B", K993 = "S"), IF(K993 = "B", E994 - B994, B994 - E994), 0)</f>
        <v>0</v>
      </c>
    </row>
    <row collapsed="false" customFormat="false" customHeight="false" hidden="false" ht="13.3" outlineLevel="0" r="995">
      <c r="A995" s="20" t="n">
        <v>38001</v>
      </c>
      <c r="B995" s="14" t="n">
        <v>22.91</v>
      </c>
      <c r="C995" s="15" t="n">
        <v>23.4</v>
      </c>
      <c r="D995" s="16" t="n">
        <v>22.5</v>
      </c>
      <c r="E995" s="17" t="n">
        <v>22.85</v>
      </c>
      <c r="F995" s="18" t="n">
        <v>36364600</v>
      </c>
      <c r="G995" s="13" t="n">
        <v>11.38</v>
      </c>
      <c r="I995" s="0" t="n">
        <f aca="false">D995 - C994</f>
        <v>-2.04</v>
      </c>
      <c r="J995" s="0" t="n">
        <f aca="false">D994 - C995</f>
        <v>0.380000000000003</v>
      </c>
      <c r="K995" s="0" t="str">
        <f aca="false">IF(OR(I995&gt;0, J995&gt;0), IF(I995 &gt; 0, "B", "S"), "NA")</f>
        <v>S</v>
      </c>
      <c r="L995" s="26" t="n">
        <f aca="false">IF(OR(K994="B", K994 = "S"), IF(K994 = "B", E995 - B995, B995 - E995), 0)</f>
        <v>0</v>
      </c>
    </row>
    <row collapsed="false" customFormat="false" customHeight="false" hidden="false" ht="13.3" outlineLevel="0" r="996">
      <c r="A996" s="20" t="n">
        <v>38002</v>
      </c>
      <c r="B996" s="14" t="n">
        <v>22.89</v>
      </c>
      <c r="C996" s="15" t="n">
        <v>23.04</v>
      </c>
      <c r="D996" s="16" t="n">
        <v>22.61</v>
      </c>
      <c r="E996" s="17" t="n">
        <v>22.72</v>
      </c>
      <c r="F996" s="18" t="n">
        <v>13315000</v>
      </c>
      <c r="G996" s="13" t="n">
        <v>11.31</v>
      </c>
      <c r="I996" s="0" t="n">
        <f aca="false">D996 - C995</f>
        <v>-0.789999999999999</v>
      </c>
      <c r="J996" s="0" t="n">
        <f aca="false">D995 - C996</f>
        <v>-0.539999999999999</v>
      </c>
      <c r="K996" s="0" t="str">
        <f aca="false">IF(OR(I996&gt;0, J996&gt;0), IF(I996 &gt; 0, "B", "S"), "NA")</f>
        <v>NA</v>
      </c>
      <c r="L996" s="26" t="n">
        <f aca="false">IF(OR(K995="B", K995 = "S"), IF(K995 = "B", E996 - B996, B996 - E996), 0)</f>
        <v>0.170000000000002</v>
      </c>
    </row>
    <row collapsed="false" customFormat="false" customHeight="false" hidden="false" ht="13.3" outlineLevel="0" r="997">
      <c r="A997" s="20" t="n">
        <v>38006</v>
      </c>
      <c r="B997" s="14" t="n">
        <v>22.67</v>
      </c>
      <c r="C997" s="15" t="n">
        <v>22.8</v>
      </c>
      <c r="D997" s="16" t="n">
        <v>22.25</v>
      </c>
      <c r="E997" s="17" t="n">
        <v>22.73</v>
      </c>
      <c r="F997" s="18" t="n">
        <v>11283800</v>
      </c>
      <c r="G997" s="13" t="n">
        <v>11.32</v>
      </c>
      <c r="I997" s="0" t="n">
        <f aca="false">D997 - C996</f>
        <v>-0.789999999999999</v>
      </c>
      <c r="J997" s="0" t="n">
        <f aca="false">D996 - C997</f>
        <v>-0.190000000000001</v>
      </c>
      <c r="K997" s="0" t="str">
        <f aca="false">IF(OR(I997&gt;0, J997&gt;0), IF(I997 &gt; 0, "B", "S"), "NA")</f>
        <v>NA</v>
      </c>
      <c r="L997" s="26" t="n">
        <f aca="false">IF(OR(K996="B", K996 = "S"), IF(K996 = "B", E997 - B997, B997 - E997), 0)</f>
        <v>0</v>
      </c>
    </row>
    <row collapsed="false" customFormat="false" customHeight="false" hidden="false" ht="13.3" outlineLevel="0" r="998">
      <c r="A998" s="20" t="n">
        <v>38007</v>
      </c>
      <c r="B998" s="14" t="n">
        <v>22.7</v>
      </c>
      <c r="C998" s="15" t="n">
        <v>22.97</v>
      </c>
      <c r="D998" s="16" t="n">
        <v>22.43</v>
      </c>
      <c r="E998" s="17" t="n">
        <v>22.61</v>
      </c>
      <c r="F998" s="18" t="n">
        <v>8095000</v>
      </c>
      <c r="G998" s="13" t="n">
        <v>11.26</v>
      </c>
      <c r="I998" s="0" t="n">
        <f aca="false">D998 - C997</f>
        <v>-0.370000000000001</v>
      </c>
      <c r="J998" s="0" t="n">
        <f aca="false">D997 - C998</f>
        <v>-0.719999999999999</v>
      </c>
      <c r="K998" s="0" t="str">
        <f aca="false">IF(OR(I998&gt;0, J998&gt;0), IF(I998 &gt; 0, "B", "S"), "NA")</f>
        <v>NA</v>
      </c>
      <c r="L998" s="26" t="n">
        <f aca="false">IF(OR(K997="B", K997 = "S"), IF(K997 = "B", E998 - B998, B998 - E998), 0)</f>
        <v>0</v>
      </c>
    </row>
    <row collapsed="false" customFormat="false" customHeight="false" hidden="false" ht="13.3" outlineLevel="0" r="999">
      <c r="A999" s="20" t="n">
        <v>38008</v>
      </c>
      <c r="B999" s="14" t="n">
        <v>22.56</v>
      </c>
      <c r="C999" s="15" t="n">
        <v>22.83</v>
      </c>
      <c r="D999" s="16" t="n">
        <v>22.18</v>
      </c>
      <c r="E999" s="17" t="n">
        <v>22.18</v>
      </c>
      <c r="F999" s="18" t="n">
        <v>7321600</v>
      </c>
      <c r="G999" s="13" t="n">
        <v>11.04</v>
      </c>
      <c r="I999" s="0" t="n">
        <f aca="false">D999 - C998</f>
        <v>-0.789999999999999</v>
      </c>
      <c r="J999" s="0" t="n">
        <f aca="false">D998 - C999</f>
        <v>-0.399999999999999</v>
      </c>
      <c r="K999" s="0" t="str">
        <f aca="false">IF(OR(I999&gt;0, J999&gt;0), IF(I999 &gt; 0, "B", "S"), "NA")</f>
        <v>NA</v>
      </c>
      <c r="L999" s="26" t="n">
        <f aca="false">IF(OR(K998="B", K998 = "S"), IF(K998 = "B", E999 - B999, B999 - E999), 0)</f>
        <v>0</v>
      </c>
    </row>
    <row collapsed="false" customFormat="false" customHeight="false" hidden="false" ht="13.3" outlineLevel="0" r="1000">
      <c r="A1000" s="20" t="n">
        <v>38009</v>
      </c>
      <c r="B1000" s="14" t="n">
        <v>22.42</v>
      </c>
      <c r="C1000" s="15" t="n">
        <v>22.74</v>
      </c>
      <c r="D1000" s="16" t="n">
        <v>22.25</v>
      </c>
      <c r="E1000" s="17" t="n">
        <v>22.56</v>
      </c>
      <c r="F1000" s="18" t="n">
        <v>8113200</v>
      </c>
      <c r="G1000" s="13" t="n">
        <v>11.23</v>
      </c>
      <c r="I1000" s="0" t="n">
        <f aca="false">D1000 - C999</f>
        <v>-0.579999999999998</v>
      </c>
      <c r="J1000" s="0" t="n">
        <f aca="false">D999 - C1000</f>
        <v>-0.559999999999999</v>
      </c>
      <c r="K1000" s="0" t="str">
        <f aca="false">IF(OR(I1000&gt;0, J1000&gt;0), IF(I1000 &gt; 0, "B", "S"), "NA")</f>
        <v>NA</v>
      </c>
      <c r="L1000" s="26" t="n">
        <f aca="false">IF(OR(K999="B", K999 = "S"), IF(K999 = "B", E1000 - B1000, B1000 - E1000), 0)</f>
        <v>0</v>
      </c>
    </row>
    <row collapsed="false" customFormat="false" customHeight="false" hidden="false" ht="13.3" outlineLevel="0" r="1001">
      <c r="A1001" s="20" t="n">
        <v>38012</v>
      </c>
      <c r="B1001" s="14" t="n">
        <v>22.46</v>
      </c>
      <c r="C1001" s="15" t="n">
        <v>23.06</v>
      </c>
      <c r="D1001" s="16" t="n">
        <v>22.43</v>
      </c>
      <c r="E1001" s="17" t="n">
        <v>23.01</v>
      </c>
      <c r="F1001" s="18" t="n">
        <v>9688200</v>
      </c>
      <c r="G1001" s="13" t="n">
        <v>11.46</v>
      </c>
      <c r="I1001" s="0" t="n">
        <f aca="false">D1001 - C1000</f>
        <v>-0.309999999999999</v>
      </c>
      <c r="J1001" s="0" t="n">
        <f aca="false">D1000 - C1001</f>
        <v>-0.809999999999999</v>
      </c>
      <c r="K1001" s="0" t="str">
        <f aca="false">IF(OR(I1001&gt;0, J1001&gt;0), IF(I1001 &gt; 0, "B", "S"), "NA")</f>
        <v>NA</v>
      </c>
      <c r="L1001" s="26" t="n">
        <f aca="false">IF(OR(K1000="B", K1000 = "S"), IF(K1000 = "B", E1001 - B1001, B1001 - E1001), 0)</f>
        <v>0</v>
      </c>
    </row>
    <row collapsed="false" customFormat="false" customHeight="false" hidden="false" ht="13.3" outlineLevel="0" r="1002">
      <c r="A1002" s="20" t="n">
        <v>38013</v>
      </c>
      <c r="B1002" s="14" t="n">
        <v>23.04</v>
      </c>
      <c r="C1002" s="15" t="n">
        <v>23.25</v>
      </c>
      <c r="D1002" s="16" t="n">
        <v>22.8</v>
      </c>
      <c r="E1002" s="17" t="n">
        <v>23.07</v>
      </c>
      <c r="F1002" s="18" t="n">
        <v>10966800</v>
      </c>
      <c r="G1002" s="13" t="n">
        <v>11.49</v>
      </c>
      <c r="I1002" s="0" t="n">
        <f aca="false">D1002 - C1001</f>
        <v>-0.259999999999998</v>
      </c>
      <c r="J1002" s="0" t="n">
        <f aca="false">D1001 - C1002</f>
        <v>-0.82</v>
      </c>
      <c r="K1002" s="0" t="str">
        <f aca="false">IF(OR(I1002&gt;0, J1002&gt;0), IF(I1002 &gt; 0, "B", "S"), "NA")</f>
        <v>NA</v>
      </c>
      <c r="L1002" s="26" t="n">
        <f aca="false">IF(OR(K1001="B", K1001 = "S"), IF(K1001 = "B", E1002 - B1002, B1002 - E1002), 0)</f>
        <v>0</v>
      </c>
    </row>
    <row collapsed="false" customFormat="false" customHeight="false" hidden="false" ht="13.3" outlineLevel="0" r="1003">
      <c r="A1003" s="20" t="n">
        <v>38014</v>
      </c>
      <c r="B1003" s="14" t="n">
        <v>22.84</v>
      </c>
      <c r="C1003" s="15" t="n">
        <v>23.38</v>
      </c>
      <c r="D1003" s="16" t="n">
        <v>22.41</v>
      </c>
      <c r="E1003" s="17" t="n">
        <v>22.52</v>
      </c>
      <c r="F1003" s="18" t="n">
        <v>9835800</v>
      </c>
      <c r="G1003" s="13" t="n">
        <v>11.21</v>
      </c>
      <c r="I1003" s="0" t="n">
        <f aca="false">D1003 - C1002</f>
        <v>-0.84</v>
      </c>
      <c r="J1003" s="0" t="n">
        <f aca="false">D1002 - C1003</f>
        <v>-0.579999999999998</v>
      </c>
      <c r="K1003" s="0" t="str">
        <f aca="false">IF(OR(I1003&gt;0, J1003&gt;0), IF(I1003 &gt; 0, "B", "S"), "NA")</f>
        <v>NA</v>
      </c>
      <c r="L1003" s="26" t="n">
        <f aca="false">IF(OR(K1002="B", K1002 = "S"), IF(K1002 = "B", E1003 - B1003, B1003 - E1003), 0)</f>
        <v>0</v>
      </c>
    </row>
    <row collapsed="false" customFormat="false" customHeight="false" hidden="false" ht="13.3" outlineLevel="0" r="1004">
      <c r="A1004" s="20" t="n">
        <v>38015</v>
      </c>
      <c r="B1004" s="14" t="n">
        <v>22.63</v>
      </c>
      <c r="C1004" s="15" t="n">
        <v>22.8</v>
      </c>
      <c r="D1004" s="16" t="n">
        <v>22.19</v>
      </c>
      <c r="E1004" s="17" t="n">
        <v>22.68</v>
      </c>
      <c r="F1004" s="18" t="n">
        <v>7596400</v>
      </c>
      <c r="G1004" s="13" t="n">
        <v>11.29</v>
      </c>
      <c r="I1004" s="0" t="n">
        <f aca="false">D1004 - C1003</f>
        <v>-1.19</v>
      </c>
      <c r="J1004" s="0" t="n">
        <f aca="false">D1003 - C1004</f>
        <v>-0.390000000000001</v>
      </c>
      <c r="K1004" s="0" t="str">
        <f aca="false">IF(OR(I1004&gt;0, J1004&gt;0), IF(I1004 &gt; 0, "B", "S"), "NA")</f>
        <v>NA</v>
      </c>
      <c r="L1004" s="26" t="n">
        <f aca="false">IF(OR(K1003="B", K1003 = "S"), IF(K1003 = "B", E1004 - B1004, B1004 - E1004), 0)</f>
        <v>0</v>
      </c>
    </row>
    <row collapsed="false" customFormat="false" customHeight="false" hidden="false" ht="13.3" outlineLevel="0" r="1005">
      <c r="A1005" s="20" t="n">
        <v>38016</v>
      </c>
      <c r="B1005" s="14" t="n">
        <v>22.65</v>
      </c>
      <c r="C1005" s="15" t="n">
        <v>22.87</v>
      </c>
      <c r="D1005" s="16" t="n">
        <v>22.42</v>
      </c>
      <c r="E1005" s="17" t="n">
        <v>22.56</v>
      </c>
      <c r="F1005" s="18" t="n">
        <v>6617800</v>
      </c>
      <c r="G1005" s="13" t="n">
        <v>11.23</v>
      </c>
      <c r="I1005" s="0" t="n">
        <f aca="false">D1005 - C1004</f>
        <v>-0.379999999999999</v>
      </c>
      <c r="J1005" s="0" t="n">
        <f aca="false">D1004 - C1005</f>
        <v>-0.68</v>
      </c>
      <c r="K1005" s="0" t="str">
        <f aca="false">IF(OR(I1005&gt;0, J1005&gt;0), IF(I1005 &gt; 0, "B", "S"), "NA")</f>
        <v>NA</v>
      </c>
      <c r="L1005" s="26" t="n">
        <f aca="false">IF(OR(K1004="B", K1004 = "S"), IF(K1004 = "B", E1005 - B1005, B1005 - E1005), 0)</f>
        <v>0</v>
      </c>
    </row>
    <row collapsed="false" customFormat="false" customHeight="false" hidden="false" ht="13.3" outlineLevel="0" r="1006">
      <c r="A1006" s="20" t="n">
        <v>38019</v>
      </c>
      <c r="B1006" s="14" t="n">
        <v>22.46</v>
      </c>
      <c r="C1006" s="15" t="n">
        <v>22.81</v>
      </c>
      <c r="D1006" s="16" t="n">
        <v>22.08</v>
      </c>
      <c r="E1006" s="17" t="n">
        <v>22.32</v>
      </c>
      <c r="F1006" s="18" t="n">
        <v>10265400</v>
      </c>
      <c r="G1006" s="13" t="n">
        <v>11.11</v>
      </c>
      <c r="I1006" s="0" t="n">
        <f aca="false">D1006 - C1005</f>
        <v>-0.790000000000003</v>
      </c>
      <c r="J1006" s="0" t="n">
        <f aca="false">D1005 - C1006</f>
        <v>-0.389999999999997</v>
      </c>
      <c r="K1006" s="0" t="str">
        <f aca="false">IF(OR(I1006&gt;0, J1006&gt;0), IF(I1006 &gt; 0, "B", "S"), "NA")</f>
        <v>NA</v>
      </c>
      <c r="L1006" s="26" t="n">
        <f aca="false">IF(OR(K1005="B", K1005 = "S"), IF(K1005 = "B", E1006 - B1006, B1006 - E1006), 0)</f>
        <v>0</v>
      </c>
    </row>
    <row collapsed="false" customFormat="false" customHeight="false" hidden="false" ht="13.3" outlineLevel="0" r="1007">
      <c r="A1007" s="20" t="n">
        <v>38020</v>
      </c>
      <c r="B1007" s="14" t="n">
        <v>22.3</v>
      </c>
      <c r="C1007" s="15" t="n">
        <v>22.4</v>
      </c>
      <c r="D1007" s="16" t="n">
        <v>22</v>
      </c>
      <c r="E1007" s="17" t="n">
        <v>22.26</v>
      </c>
      <c r="F1007" s="18" t="n">
        <v>6457600</v>
      </c>
      <c r="G1007" s="13" t="n">
        <v>11.08</v>
      </c>
      <c r="I1007" s="0" t="n">
        <f aca="false">D1007 - C1006</f>
        <v>-0.809999999999999</v>
      </c>
      <c r="J1007" s="0" t="n">
        <f aca="false">D1006 - C1007</f>
        <v>-0.32</v>
      </c>
      <c r="K1007" s="0" t="str">
        <f aca="false">IF(OR(I1007&gt;0, J1007&gt;0), IF(I1007 &gt; 0, "B", "S"), "NA")</f>
        <v>NA</v>
      </c>
      <c r="L1007" s="26" t="n">
        <f aca="false">IF(OR(K1006="B", K1006 = "S"), IF(K1006 = "B", E1007 - B1007, B1007 - E1007), 0)</f>
        <v>0</v>
      </c>
    </row>
    <row collapsed="false" customFormat="false" customHeight="false" hidden="false" ht="13.3" outlineLevel="0" r="1008">
      <c r="A1008" s="20" t="n">
        <v>38021</v>
      </c>
      <c r="B1008" s="14" t="n">
        <v>22</v>
      </c>
      <c r="C1008" s="15" t="n">
        <v>22.09</v>
      </c>
      <c r="D1008" s="16" t="n">
        <v>21.7</v>
      </c>
      <c r="E1008" s="17" t="n">
        <v>21.79</v>
      </c>
      <c r="F1008" s="18" t="n">
        <v>10912600</v>
      </c>
      <c r="G1008" s="13" t="n">
        <v>10.85</v>
      </c>
      <c r="I1008" s="0" t="n">
        <f aca="false">D1008 - C1007</f>
        <v>-0.699999999999999</v>
      </c>
      <c r="J1008" s="0" t="n">
        <f aca="false">D1007 - C1008</f>
        <v>-0.0899999999999999</v>
      </c>
      <c r="K1008" s="0" t="str">
        <f aca="false">IF(OR(I1008&gt;0, J1008&gt;0), IF(I1008 &gt; 0, "B", "S"), "NA")</f>
        <v>NA</v>
      </c>
      <c r="L1008" s="26" t="n">
        <f aca="false">IF(OR(K1007="B", K1007 = "S"), IF(K1007 = "B", E1008 - B1008, B1008 - E1008), 0)</f>
        <v>0</v>
      </c>
    </row>
    <row collapsed="false" customFormat="false" customHeight="false" hidden="false" ht="13.3" outlineLevel="0" r="1009">
      <c r="A1009" s="20" t="n">
        <v>38022</v>
      </c>
      <c r="B1009" s="14" t="n">
        <v>21.82</v>
      </c>
      <c r="C1009" s="15" t="n">
        <v>22.91</v>
      </c>
      <c r="D1009" s="16" t="n">
        <v>21.81</v>
      </c>
      <c r="E1009" s="17" t="n">
        <v>22.42</v>
      </c>
      <c r="F1009" s="18" t="n">
        <v>12601600</v>
      </c>
      <c r="G1009" s="13" t="n">
        <v>11.16</v>
      </c>
      <c r="I1009" s="0" t="n">
        <f aca="false">D1009 - C1008</f>
        <v>-0.280000000000001</v>
      </c>
      <c r="J1009" s="0" t="n">
        <f aca="false">D1008 - C1009</f>
        <v>-1.21</v>
      </c>
      <c r="K1009" s="0" t="str">
        <f aca="false">IF(OR(I1009&gt;0, J1009&gt;0), IF(I1009 &gt; 0, "B", "S"), "NA")</f>
        <v>NA</v>
      </c>
      <c r="L1009" s="26" t="n">
        <f aca="false">IF(OR(K1008="B", K1008 = "S"), IF(K1008 = "B", E1009 - B1009, B1009 - E1009), 0)</f>
        <v>0</v>
      </c>
    </row>
    <row collapsed="false" customFormat="false" customHeight="false" hidden="false" ht="13.3" outlineLevel="0" r="1010">
      <c r="A1010" s="20" t="n">
        <v>38023</v>
      </c>
      <c r="B1010" s="14" t="n">
        <v>22.45</v>
      </c>
      <c r="C1010" s="15" t="n">
        <v>22.89</v>
      </c>
      <c r="D1010" s="16" t="n">
        <v>22.4</v>
      </c>
      <c r="E1010" s="17" t="n">
        <v>22.71</v>
      </c>
      <c r="F1010" s="18" t="n">
        <v>6905000</v>
      </c>
      <c r="G1010" s="13" t="n">
        <v>11.31</v>
      </c>
      <c r="I1010" s="0" t="n">
        <f aca="false">D1010 - C1009</f>
        <v>-0.510000000000002</v>
      </c>
      <c r="J1010" s="0" t="n">
        <f aca="false">D1009 - C1010</f>
        <v>-1.08</v>
      </c>
      <c r="K1010" s="0" t="str">
        <f aca="false">IF(OR(I1010&gt;0, J1010&gt;0), IF(I1010 &gt; 0, "B", "S"), "NA")</f>
        <v>NA</v>
      </c>
      <c r="L1010" s="26" t="n">
        <f aca="false">IF(OR(K1009="B", K1009 = "S"), IF(K1009 = "B", E1010 - B1010, B1010 - E1010), 0)</f>
        <v>0</v>
      </c>
    </row>
    <row collapsed="false" customFormat="false" customHeight="false" hidden="false" ht="13.3" outlineLevel="0" r="1011">
      <c r="A1011" s="20" t="n">
        <v>38026</v>
      </c>
      <c r="B1011" s="14" t="n">
        <v>22.62</v>
      </c>
      <c r="C1011" s="15" t="n">
        <v>22.86</v>
      </c>
      <c r="D1011" s="16" t="n">
        <v>22.5</v>
      </c>
      <c r="E1011" s="17" t="n">
        <v>22.67</v>
      </c>
      <c r="F1011" s="18" t="n">
        <v>6723600</v>
      </c>
      <c r="G1011" s="13" t="n">
        <v>11.29</v>
      </c>
      <c r="I1011" s="0" t="n">
        <f aca="false">D1011 - C1010</f>
        <v>-0.390000000000001</v>
      </c>
      <c r="J1011" s="0" t="n">
        <f aca="false">D1010 - C1011</f>
        <v>-0.460000000000001</v>
      </c>
      <c r="K1011" s="0" t="str">
        <f aca="false">IF(OR(I1011&gt;0, J1011&gt;0), IF(I1011 &gt; 0, "B", "S"), "NA")</f>
        <v>NA</v>
      </c>
      <c r="L1011" s="26" t="n">
        <f aca="false">IF(OR(K1010="B", K1010 = "S"), IF(K1010 = "B", E1011 - B1011, B1011 - E1011), 0)</f>
        <v>0</v>
      </c>
    </row>
    <row collapsed="false" customFormat="false" customHeight="false" hidden="false" ht="13.3" outlineLevel="0" r="1012">
      <c r="A1012" s="20" t="n">
        <v>38027</v>
      </c>
      <c r="B1012" s="14" t="n">
        <v>22.62</v>
      </c>
      <c r="C1012" s="15" t="n">
        <v>23.12</v>
      </c>
      <c r="D1012" s="16" t="n">
        <v>22.44</v>
      </c>
      <c r="E1012" s="17" t="n">
        <v>22.98</v>
      </c>
      <c r="F1012" s="18" t="n">
        <v>9119400</v>
      </c>
      <c r="G1012" s="13" t="n">
        <v>11.44</v>
      </c>
      <c r="I1012" s="0" t="n">
        <f aca="false">D1012 - C1011</f>
        <v>-0.419999999999998</v>
      </c>
      <c r="J1012" s="0" t="n">
        <f aca="false">D1011 - C1012</f>
        <v>-0.620000000000001</v>
      </c>
      <c r="K1012" s="0" t="str">
        <f aca="false">IF(OR(I1012&gt;0, J1012&gt;0), IF(I1012 &gt; 0, "B", "S"), "NA")</f>
        <v>NA</v>
      </c>
      <c r="L1012" s="26" t="n">
        <f aca="false">IF(OR(K1011="B", K1011 = "S"), IF(K1011 = "B", E1012 - B1012, B1012 - E1012), 0)</f>
        <v>0</v>
      </c>
    </row>
    <row collapsed="false" customFormat="false" customHeight="false" hidden="false" ht="13.3" outlineLevel="0" r="1013">
      <c r="A1013" s="20" t="n">
        <v>38028</v>
      </c>
      <c r="B1013" s="14" t="n">
        <v>23.09</v>
      </c>
      <c r="C1013" s="15" t="n">
        <v>23.87</v>
      </c>
      <c r="D1013" s="16" t="n">
        <v>23.05</v>
      </c>
      <c r="E1013" s="17" t="n">
        <v>23.8</v>
      </c>
      <c r="F1013" s="18" t="n">
        <v>12448000</v>
      </c>
      <c r="G1013" s="13" t="n">
        <v>11.85</v>
      </c>
      <c r="I1013" s="0" t="n">
        <f aca="false">D1013 - C1012</f>
        <v>-0.0700000000000003</v>
      </c>
      <c r="J1013" s="0" t="n">
        <f aca="false">D1012 - C1013</f>
        <v>-1.43</v>
      </c>
      <c r="K1013" s="0" t="str">
        <f aca="false">IF(OR(I1013&gt;0, J1013&gt;0), IF(I1013 &gt; 0, "B", "S"), "NA")</f>
        <v>NA</v>
      </c>
      <c r="L1013" s="26" t="n">
        <f aca="false">IF(OR(K1012="B", K1012 = "S"), IF(K1012 = "B", E1013 - B1013, B1013 - E1013), 0)</f>
        <v>0</v>
      </c>
    </row>
    <row collapsed="false" customFormat="false" customHeight="false" hidden="false" ht="13.3" outlineLevel="0" r="1014">
      <c r="A1014" s="20" t="n">
        <v>38029</v>
      </c>
      <c r="B1014" s="14" t="n">
        <v>23.61</v>
      </c>
      <c r="C1014" s="15" t="n">
        <v>23.99</v>
      </c>
      <c r="D1014" s="16" t="n">
        <v>23.6</v>
      </c>
      <c r="E1014" s="17" t="n">
        <v>23.73</v>
      </c>
      <c r="F1014" s="18" t="n">
        <v>6571000</v>
      </c>
      <c r="G1014" s="13" t="n">
        <v>11.81</v>
      </c>
      <c r="I1014" s="0" t="n">
        <f aca="false">D1014 - C1013</f>
        <v>-0.27</v>
      </c>
      <c r="J1014" s="0" t="n">
        <f aca="false">D1013 - C1014</f>
        <v>-0.939999999999998</v>
      </c>
      <c r="K1014" s="0" t="str">
        <f aca="false">IF(OR(I1014&gt;0, J1014&gt;0), IF(I1014 &gt; 0, "B", "S"), "NA")</f>
        <v>NA</v>
      </c>
      <c r="L1014" s="26" t="n">
        <f aca="false">IF(OR(K1013="B", K1013 = "S"), IF(K1013 = "B", E1014 - B1014, B1014 - E1014), 0)</f>
        <v>0</v>
      </c>
    </row>
    <row collapsed="false" customFormat="false" customHeight="false" hidden="false" ht="13.3" outlineLevel="0" r="1015">
      <c r="A1015" s="20" t="n">
        <v>38030</v>
      </c>
      <c r="B1015" s="14" t="n">
        <v>23.85</v>
      </c>
      <c r="C1015" s="15" t="n">
        <v>24.1</v>
      </c>
      <c r="D1015" s="16" t="n">
        <v>22.83</v>
      </c>
      <c r="E1015" s="17" t="n">
        <v>23</v>
      </c>
      <c r="F1015" s="18" t="n">
        <v>11285000</v>
      </c>
      <c r="G1015" s="13" t="n">
        <v>11.45</v>
      </c>
      <c r="I1015" s="0" t="n">
        <f aca="false">D1015 - C1014</f>
        <v>-1.16</v>
      </c>
      <c r="J1015" s="0" t="n">
        <f aca="false">D1014 - C1015</f>
        <v>-0.5</v>
      </c>
      <c r="K1015" s="0" t="str">
        <f aca="false">IF(OR(I1015&gt;0, J1015&gt;0), IF(I1015 &gt; 0, "B", "S"), "NA")</f>
        <v>NA</v>
      </c>
      <c r="L1015" s="26" t="n">
        <f aca="false">IF(OR(K1014="B", K1014 = "S"), IF(K1014 = "B", E1015 - B1015, B1015 - E1015), 0)</f>
        <v>0</v>
      </c>
    </row>
    <row collapsed="false" customFormat="false" customHeight="false" hidden="false" ht="13.3" outlineLevel="0" r="1016">
      <c r="A1016" s="20" t="n">
        <v>38034</v>
      </c>
      <c r="B1016" s="14" t="n">
        <v>23.1</v>
      </c>
      <c r="C1016" s="15" t="n">
        <v>23.49</v>
      </c>
      <c r="D1016" s="16" t="n">
        <v>23.1</v>
      </c>
      <c r="E1016" s="17" t="n">
        <v>23.16</v>
      </c>
      <c r="F1016" s="18" t="n">
        <v>6105600</v>
      </c>
      <c r="G1016" s="13" t="n">
        <v>11.53</v>
      </c>
      <c r="I1016" s="0" t="n">
        <f aca="false">D1016 - C1015</f>
        <v>-1</v>
      </c>
      <c r="J1016" s="0" t="n">
        <f aca="false">D1015 - C1016</f>
        <v>-0.66</v>
      </c>
      <c r="K1016" s="0" t="str">
        <f aca="false">IF(OR(I1016&gt;0, J1016&gt;0), IF(I1016 &gt; 0, "B", "S"), "NA")</f>
        <v>NA</v>
      </c>
      <c r="L1016" s="26" t="n">
        <f aca="false">IF(OR(K1015="B", K1015 = "S"), IF(K1015 = "B", E1016 - B1016, B1016 - E1016), 0)</f>
        <v>0</v>
      </c>
    </row>
    <row collapsed="false" customFormat="false" customHeight="false" hidden="false" ht="13.3" outlineLevel="0" r="1017">
      <c r="A1017" s="20" t="n">
        <v>38035</v>
      </c>
      <c r="B1017" s="14" t="n">
        <v>23.18</v>
      </c>
      <c r="C1017" s="15" t="n">
        <v>23.44</v>
      </c>
      <c r="D1017" s="16" t="n">
        <v>23.05</v>
      </c>
      <c r="E1017" s="17" t="n">
        <v>23.26</v>
      </c>
      <c r="F1017" s="18" t="n">
        <v>5058400</v>
      </c>
      <c r="G1017" s="13" t="n">
        <v>11.58</v>
      </c>
      <c r="I1017" s="0" t="n">
        <f aca="false">D1017 - C1016</f>
        <v>-0.439999999999998</v>
      </c>
      <c r="J1017" s="0" t="n">
        <f aca="false">D1016 - C1017</f>
        <v>-0.34</v>
      </c>
      <c r="K1017" s="0" t="str">
        <f aca="false">IF(OR(I1017&gt;0, J1017&gt;0), IF(I1017 &gt; 0, "B", "S"), "NA")</f>
        <v>NA</v>
      </c>
      <c r="L1017" s="26" t="n">
        <f aca="false">IF(OR(K1016="B", K1016 = "S"), IF(K1016 = "B", E1017 - B1017, B1017 - E1017), 0)</f>
        <v>0</v>
      </c>
    </row>
    <row collapsed="false" customFormat="false" customHeight="false" hidden="false" ht="13.3" outlineLevel="0" r="1018">
      <c r="A1018" s="20" t="n">
        <v>38036</v>
      </c>
      <c r="B1018" s="14" t="n">
        <v>23.33</v>
      </c>
      <c r="C1018" s="15" t="n">
        <v>23.64</v>
      </c>
      <c r="D1018" s="16" t="n">
        <v>22.41</v>
      </c>
      <c r="E1018" s="17" t="n">
        <v>22.47</v>
      </c>
      <c r="F1018" s="18" t="n">
        <v>11538600</v>
      </c>
      <c r="G1018" s="13" t="n">
        <v>11.19</v>
      </c>
      <c r="I1018" s="0" t="n">
        <f aca="false">D1018 - C1017</f>
        <v>-1.03</v>
      </c>
      <c r="J1018" s="0" t="n">
        <f aca="false">D1017 - C1018</f>
        <v>-0.59</v>
      </c>
      <c r="K1018" s="0" t="str">
        <f aca="false">IF(OR(I1018&gt;0, J1018&gt;0), IF(I1018 &gt; 0, "B", "S"), "NA")</f>
        <v>NA</v>
      </c>
      <c r="L1018" s="26" t="n">
        <f aca="false">IF(OR(K1017="B", K1017 = "S"), IF(K1017 = "B", E1018 - B1018, B1018 - E1018), 0)</f>
        <v>0</v>
      </c>
    </row>
    <row collapsed="false" customFormat="false" customHeight="false" hidden="false" ht="13.3" outlineLevel="0" r="1019">
      <c r="A1019" s="20" t="n">
        <v>38037</v>
      </c>
      <c r="B1019" s="14" t="n">
        <v>22.5</v>
      </c>
      <c r="C1019" s="15" t="n">
        <v>22.51</v>
      </c>
      <c r="D1019" s="16" t="n">
        <v>22.21</v>
      </c>
      <c r="E1019" s="17" t="n">
        <v>22.4</v>
      </c>
      <c r="F1019" s="18" t="n">
        <v>9914400</v>
      </c>
      <c r="G1019" s="13" t="n">
        <v>11.15</v>
      </c>
      <c r="I1019" s="0" t="n">
        <f aca="false">D1019 - C1018</f>
        <v>-1.43</v>
      </c>
      <c r="J1019" s="0" t="n">
        <f aca="false">D1018 - C1019</f>
        <v>-0.100000000000001</v>
      </c>
      <c r="K1019" s="0" t="str">
        <f aca="false">IF(OR(I1019&gt;0, J1019&gt;0), IF(I1019 &gt; 0, "B", "S"), "NA")</f>
        <v>NA</v>
      </c>
      <c r="L1019" s="26" t="n">
        <f aca="false">IF(OR(K1018="B", K1018 = "S"), IF(K1018 = "B", E1019 - B1019, B1019 - E1019), 0)</f>
        <v>0</v>
      </c>
    </row>
    <row collapsed="false" customFormat="false" customHeight="false" hidden="false" ht="13.3" outlineLevel="0" r="1020">
      <c r="A1020" s="20" t="n">
        <v>38040</v>
      </c>
      <c r="B1020" s="14" t="n">
        <v>22.34</v>
      </c>
      <c r="C1020" s="15" t="n">
        <v>22.46</v>
      </c>
      <c r="D1020" s="16" t="n">
        <v>21.89</v>
      </c>
      <c r="E1020" s="17" t="n">
        <v>22.19</v>
      </c>
      <c r="F1020" s="18" t="n">
        <v>6931400</v>
      </c>
      <c r="G1020" s="13" t="n">
        <v>11.05</v>
      </c>
      <c r="I1020" s="0" t="n">
        <f aca="false">D1020 - C1019</f>
        <v>-0.620000000000001</v>
      </c>
      <c r="J1020" s="0" t="n">
        <f aca="false">D1019 - C1020</f>
        <v>-0.25</v>
      </c>
      <c r="K1020" s="0" t="str">
        <f aca="false">IF(OR(I1020&gt;0, J1020&gt;0), IF(I1020 &gt; 0, "B", "S"), "NA")</f>
        <v>NA</v>
      </c>
      <c r="L1020" s="26" t="n">
        <f aca="false">IF(OR(K1019="B", K1019 = "S"), IF(K1019 = "B", E1020 - B1020, B1020 - E1020), 0)</f>
        <v>0</v>
      </c>
    </row>
    <row collapsed="false" customFormat="false" customHeight="false" hidden="false" ht="13.3" outlineLevel="0" r="1021">
      <c r="A1021" s="20" t="n">
        <v>38041</v>
      </c>
      <c r="B1021" s="14" t="n">
        <v>22.14</v>
      </c>
      <c r="C1021" s="15" t="n">
        <v>22.74</v>
      </c>
      <c r="D1021" s="16" t="n">
        <v>22</v>
      </c>
      <c r="E1021" s="17" t="n">
        <v>22.36</v>
      </c>
      <c r="F1021" s="18" t="n">
        <v>9252000</v>
      </c>
      <c r="G1021" s="13" t="n">
        <v>11.13</v>
      </c>
      <c r="I1021" s="0" t="n">
        <f aca="false">D1021 - C1020</f>
        <v>-0.460000000000001</v>
      </c>
      <c r="J1021" s="0" t="n">
        <f aca="false">D1020 - C1021</f>
        <v>-0.849999999999998</v>
      </c>
      <c r="K1021" s="0" t="str">
        <f aca="false">IF(OR(I1021&gt;0, J1021&gt;0), IF(I1021 &gt; 0, "B", "S"), "NA")</f>
        <v>NA</v>
      </c>
      <c r="L1021" s="26" t="n">
        <f aca="false">IF(OR(K1020="B", K1020 = "S"), IF(K1020 = "B", E1021 - B1021, B1021 - E1021), 0)</f>
        <v>0</v>
      </c>
    </row>
    <row collapsed="false" customFormat="false" customHeight="false" hidden="false" ht="13.3" outlineLevel="0" r="1022">
      <c r="A1022" s="20" t="n">
        <v>38042</v>
      </c>
      <c r="B1022" s="14" t="n">
        <v>22.28</v>
      </c>
      <c r="C1022" s="15" t="n">
        <v>22.9</v>
      </c>
      <c r="D1022" s="16" t="n">
        <v>22.21</v>
      </c>
      <c r="E1022" s="17" t="n">
        <v>22.81</v>
      </c>
      <c r="F1022" s="18" t="n">
        <v>9867000</v>
      </c>
      <c r="G1022" s="13" t="n">
        <v>11.36</v>
      </c>
      <c r="I1022" s="0" t="n">
        <f aca="false">D1022 - C1021</f>
        <v>-0.529999999999998</v>
      </c>
      <c r="J1022" s="0" t="n">
        <f aca="false">D1021 - C1022</f>
        <v>-0.899999999999999</v>
      </c>
      <c r="K1022" s="0" t="str">
        <f aca="false">IF(OR(I1022&gt;0, J1022&gt;0), IF(I1022 &gt; 0, "B", "S"), "NA")</f>
        <v>NA</v>
      </c>
      <c r="L1022" s="26" t="n">
        <f aca="false">IF(OR(K1021="B", K1021 = "S"), IF(K1021 = "B", E1022 - B1022, B1022 - E1022), 0)</f>
        <v>0</v>
      </c>
    </row>
    <row collapsed="false" customFormat="false" customHeight="false" hidden="false" ht="13.3" outlineLevel="0" r="1023">
      <c r="A1023" s="20" t="n">
        <v>38043</v>
      </c>
      <c r="B1023" s="14" t="n">
        <v>22.88</v>
      </c>
      <c r="C1023" s="15" t="n">
        <v>23.18</v>
      </c>
      <c r="D1023" s="16" t="n">
        <v>22.8</v>
      </c>
      <c r="E1023" s="17" t="n">
        <v>23.04</v>
      </c>
      <c r="F1023" s="18" t="n">
        <v>7086000</v>
      </c>
      <c r="G1023" s="13" t="n">
        <v>11.47</v>
      </c>
      <c r="I1023" s="0" t="n">
        <f aca="false">D1023 - C1022</f>
        <v>-0.0999999999999979</v>
      </c>
      <c r="J1023" s="0" t="n">
        <f aca="false">D1022 - C1023</f>
        <v>-0.969999999999999</v>
      </c>
      <c r="K1023" s="0" t="str">
        <f aca="false">IF(OR(I1023&gt;0, J1023&gt;0), IF(I1023 &gt; 0, "B", "S"), "NA")</f>
        <v>NA</v>
      </c>
      <c r="L1023" s="26" t="n">
        <f aca="false">IF(OR(K1022="B", K1022 = "S"), IF(K1022 = "B", E1023 - B1023, B1023 - E1023), 0)</f>
        <v>0</v>
      </c>
    </row>
    <row collapsed="false" customFormat="false" customHeight="false" hidden="false" ht="13.3" outlineLevel="0" r="1024">
      <c r="A1024" s="20" t="n">
        <v>38044</v>
      </c>
      <c r="B1024" s="14" t="n">
        <v>22.96</v>
      </c>
      <c r="C1024" s="15" t="n">
        <v>24.02</v>
      </c>
      <c r="D1024" s="16" t="n">
        <v>22.95</v>
      </c>
      <c r="E1024" s="17" t="n">
        <v>23.92</v>
      </c>
      <c r="F1024" s="18" t="n">
        <v>16744200</v>
      </c>
      <c r="G1024" s="13" t="n">
        <v>11.91</v>
      </c>
      <c r="I1024" s="0" t="n">
        <f aca="false">D1024 - C1023</f>
        <v>-0.23</v>
      </c>
      <c r="J1024" s="0" t="n">
        <f aca="false">D1023 - C1024</f>
        <v>-1.22</v>
      </c>
      <c r="K1024" s="0" t="str">
        <f aca="false">IF(OR(I1024&gt;0, J1024&gt;0), IF(I1024 &gt; 0, "B", "S"), "NA")</f>
        <v>NA</v>
      </c>
      <c r="L1024" s="26" t="n">
        <f aca="false">IF(OR(K1023="B", K1023 = "S"), IF(K1023 = "B", E1024 - B1024, B1024 - E1024), 0)</f>
        <v>0</v>
      </c>
    </row>
    <row collapsed="false" customFormat="false" customHeight="false" hidden="false" ht="13.3" outlineLevel="0" r="1025">
      <c r="A1025" s="20" t="n">
        <v>38047</v>
      </c>
      <c r="B1025" s="14" t="n">
        <v>24.1</v>
      </c>
      <c r="C1025" s="15" t="n">
        <v>24.3</v>
      </c>
      <c r="D1025" s="16" t="n">
        <v>23.87</v>
      </c>
      <c r="E1025" s="17" t="n">
        <v>24.02</v>
      </c>
      <c r="F1025" s="18" t="n">
        <v>11488600</v>
      </c>
      <c r="G1025" s="13" t="n">
        <v>11.96</v>
      </c>
      <c r="I1025" s="0" t="n">
        <f aca="false">D1025 - C1024</f>
        <v>-0.149999999999999</v>
      </c>
      <c r="J1025" s="0" t="n">
        <f aca="false">D1024 - C1025</f>
        <v>-1.35</v>
      </c>
      <c r="K1025" s="0" t="str">
        <f aca="false">IF(OR(I1025&gt;0, J1025&gt;0), IF(I1025 &gt; 0, "B", "S"), "NA")</f>
        <v>NA</v>
      </c>
      <c r="L1025" s="26" t="n">
        <f aca="false">IF(OR(K1024="B", K1024 = "S"), IF(K1024 = "B", E1025 - B1025, B1025 - E1025), 0)</f>
        <v>0</v>
      </c>
    </row>
    <row collapsed="false" customFormat="false" customHeight="false" hidden="false" ht="13.3" outlineLevel="0" r="1026">
      <c r="A1026" s="20" t="n">
        <v>38048</v>
      </c>
      <c r="B1026" s="14" t="n">
        <v>24</v>
      </c>
      <c r="C1026" s="15" t="n">
        <v>24.1</v>
      </c>
      <c r="D1026" s="16" t="n">
        <v>23.77</v>
      </c>
      <c r="E1026" s="17" t="n">
        <v>23.81</v>
      </c>
      <c r="F1026" s="18" t="n">
        <v>9167400</v>
      </c>
      <c r="G1026" s="13" t="n">
        <v>11.85</v>
      </c>
      <c r="I1026" s="0" t="n">
        <f aca="false">D1026 - C1025</f>
        <v>-0.530000000000001</v>
      </c>
      <c r="J1026" s="0" t="n">
        <f aca="false">D1025 - C1026</f>
        <v>-0.23</v>
      </c>
      <c r="K1026" s="0" t="str">
        <f aca="false">IF(OR(I1026&gt;0, J1026&gt;0), IF(I1026 &gt; 0, "B", "S"), "NA")</f>
        <v>NA</v>
      </c>
      <c r="L1026" s="26" t="n">
        <f aca="false">IF(OR(K1025="B", K1025 = "S"), IF(K1025 = "B", E1026 - B1026, B1026 - E1026), 0)</f>
        <v>0</v>
      </c>
    </row>
    <row collapsed="false" customFormat="false" customHeight="false" hidden="false" ht="13.3" outlineLevel="0" r="1027">
      <c r="A1027" s="20" t="n">
        <v>38049</v>
      </c>
      <c r="B1027" s="14" t="n">
        <v>23.6</v>
      </c>
      <c r="C1027" s="15" t="n">
        <v>24.19</v>
      </c>
      <c r="D1027" s="16" t="n">
        <v>23.6</v>
      </c>
      <c r="E1027" s="17" t="n">
        <v>23.92</v>
      </c>
      <c r="F1027" s="18" t="n">
        <v>8040400</v>
      </c>
      <c r="G1027" s="13" t="n">
        <v>11.91</v>
      </c>
      <c r="I1027" s="0" t="n">
        <f aca="false">D1027 - C1026</f>
        <v>-0.5</v>
      </c>
      <c r="J1027" s="0" t="n">
        <f aca="false">D1026 - C1027</f>
        <v>-0.420000000000002</v>
      </c>
      <c r="K1027" s="0" t="str">
        <f aca="false">IF(OR(I1027&gt;0, J1027&gt;0), IF(I1027 &gt; 0, "B", "S"), "NA")</f>
        <v>NA</v>
      </c>
      <c r="L1027" s="26" t="n">
        <f aca="false">IF(OR(K1026="B", K1026 = "S"), IF(K1026 = "B", E1027 - B1027, B1027 - E1027), 0)</f>
        <v>0</v>
      </c>
    </row>
    <row collapsed="false" customFormat="false" customHeight="false" hidden="false" ht="13.3" outlineLevel="0" r="1028">
      <c r="A1028" s="20" t="n">
        <v>38050</v>
      </c>
      <c r="B1028" s="14" t="n">
        <v>23.93</v>
      </c>
      <c r="C1028" s="15" t="n">
        <v>25.22</v>
      </c>
      <c r="D1028" s="16" t="n">
        <v>23.91</v>
      </c>
      <c r="E1028" s="17" t="n">
        <v>25.16</v>
      </c>
      <c r="F1028" s="18" t="n">
        <v>23579400</v>
      </c>
      <c r="G1028" s="13" t="n">
        <v>12.53</v>
      </c>
      <c r="I1028" s="0" t="n">
        <f aca="false">D1028 - C1027</f>
        <v>-0.280000000000001</v>
      </c>
      <c r="J1028" s="0" t="n">
        <f aca="false">D1027 - C1028</f>
        <v>-1.62</v>
      </c>
      <c r="K1028" s="0" t="str">
        <f aca="false">IF(OR(I1028&gt;0, J1028&gt;0), IF(I1028 &gt; 0, "B", "S"), "NA")</f>
        <v>NA</v>
      </c>
      <c r="L1028" s="26" t="n">
        <f aca="false">IF(OR(K1027="B", K1027 = "S"), IF(K1027 = "B", E1028 - B1028, B1028 - E1028), 0)</f>
        <v>0</v>
      </c>
    </row>
    <row collapsed="false" customFormat="false" customHeight="false" hidden="false" ht="13.3" outlineLevel="0" r="1029">
      <c r="A1029" s="20" t="n">
        <v>38051</v>
      </c>
      <c r="B1029" s="14" t="n">
        <v>24.95</v>
      </c>
      <c r="C1029" s="15" t="n">
        <v>27.49</v>
      </c>
      <c r="D1029" s="16" t="n">
        <v>24.9</v>
      </c>
      <c r="E1029" s="17" t="n">
        <v>26.74</v>
      </c>
      <c r="F1029" s="18" t="n">
        <v>55021400</v>
      </c>
      <c r="G1029" s="13" t="n">
        <v>13.31</v>
      </c>
      <c r="I1029" s="0" t="n">
        <f aca="false">D1029 - C1028</f>
        <v>-0.32</v>
      </c>
      <c r="J1029" s="0" t="n">
        <f aca="false">D1028 - C1029</f>
        <v>-3.58</v>
      </c>
      <c r="K1029" s="0" t="str">
        <f aca="false">IF(OR(I1029&gt;0, J1029&gt;0), IF(I1029 &gt; 0, "B", "S"), "NA")</f>
        <v>NA</v>
      </c>
      <c r="L1029" s="26" t="n">
        <f aca="false">IF(OR(K1028="B", K1028 = "S"), IF(K1028 = "B", E1029 - B1029, B1029 - E1029), 0)</f>
        <v>0</v>
      </c>
    </row>
    <row collapsed="false" customFormat="false" customHeight="false" hidden="false" ht="13.3" outlineLevel="0" r="1030">
      <c r="A1030" s="20" t="n">
        <v>38054</v>
      </c>
      <c r="B1030" s="14" t="n">
        <v>26.62</v>
      </c>
      <c r="C1030" s="15" t="n">
        <v>26.79</v>
      </c>
      <c r="D1030" s="16" t="n">
        <v>25.8</v>
      </c>
      <c r="E1030" s="17" t="n">
        <v>26</v>
      </c>
      <c r="F1030" s="18" t="n">
        <v>18674000</v>
      </c>
      <c r="G1030" s="13" t="n">
        <v>12.94</v>
      </c>
      <c r="I1030" s="0" t="n">
        <f aca="false">D1030 - C1029</f>
        <v>-1.69</v>
      </c>
      <c r="J1030" s="0" t="n">
        <f aca="false">D1029 - C1030</f>
        <v>-1.89</v>
      </c>
      <c r="K1030" s="0" t="str">
        <f aca="false">IF(OR(I1030&gt;0, J1030&gt;0), IF(I1030 &gt; 0, "B", "S"), "NA")</f>
        <v>NA</v>
      </c>
      <c r="L1030" s="26" t="n">
        <f aca="false">IF(OR(K1029="B", K1029 = "S"), IF(K1029 = "B", E1030 - B1030, B1030 - E1030), 0)</f>
        <v>0</v>
      </c>
    </row>
    <row collapsed="false" customFormat="false" customHeight="false" hidden="false" ht="13.3" outlineLevel="0" r="1031">
      <c r="A1031" s="20" t="n">
        <v>38055</v>
      </c>
      <c r="B1031" s="14" t="n">
        <v>25.9</v>
      </c>
      <c r="C1031" s="15" t="n">
        <v>27.23</v>
      </c>
      <c r="D1031" s="16" t="n">
        <v>25.75</v>
      </c>
      <c r="E1031" s="17" t="n">
        <v>27.1</v>
      </c>
      <c r="F1031" s="18" t="n">
        <v>22084400</v>
      </c>
      <c r="G1031" s="13" t="n">
        <v>13.49</v>
      </c>
      <c r="I1031" s="0" t="n">
        <f aca="false">D1031 - C1030</f>
        <v>-1.04</v>
      </c>
      <c r="J1031" s="0" t="n">
        <f aca="false">D1030 - C1031</f>
        <v>-1.43</v>
      </c>
      <c r="K1031" s="0" t="str">
        <f aca="false">IF(OR(I1031&gt;0, J1031&gt;0), IF(I1031 &gt; 0, "B", "S"), "NA")</f>
        <v>NA</v>
      </c>
      <c r="L1031" s="26" t="n">
        <f aca="false">IF(OR(K1030="B", K1030 = "S"), IF(K1030 = "B", E1031 - B1031, B1031 - E1031), 0)</f>
        <v>0</v>
      </c>
    </row>
    <row collapsed="false" customFormat="false" customHeight="false" hidden="false" ht="13.3" outlineLevel="0" r="1032">
      <c r="A1032" s="20" t="n">
        <v>38056</v>
      </c>
      <c r="B1032" s="14" t="n">
        <v>27.04</v>
      </c>
      <c r="C1032" s="15" t="n">
        <v>28.14</v>
      </c>
      <c r="D1032" s="16" t="n">
        <v>26.94</v>
      </c>
      <c r="E1032" s="17" t="n">
        <v>27.68</v>
      </c>
      <c r="F1032" s="18" t="n">
        <v>35963000</v>
      </c>
      <c r="G1032" s="13" t="n">
        <v>13.78</v>
      </c>
      <c r="I1032" s="0" t="n">
        <f aca="false">D1032 - C1031</f>
        <v>-0.289999999999999</v>
      </c>
      <c r="J1032" s="0" t="n">
        <f aca="false">D1031 - C1032</f>
        <v>-2.39</v>
      </c>
      <c r="K1032" s="0" t="str">
        <f aca="false">IF(OR(I1032&gt;0, J1032&gt;0), IF(I1032 &gt; 0, "B", "S"), "NA")</f>
        <v>NA</v>
      </c>
      <c r="L1032" s="26" t="n">
        <f aca="false">IF(OR(K1031="B", K1031 = "S"), IF(K1031 = "B", E1032 - B1032, B1032 - E1032), 0)</f>
        <v>0</v>
      </c>
    </row>
    <row collapsed="false" customFormat="false" customHeight="false" hidden="false" ht="13.3" outlineLevel="0" r="1033">
      <c r="A1033" s="20" t="n">
        <v>38057</v>
      </c>
      <c r="B1033" s="14" t="n">
        <v>27.27</v>
      </c>
      <c r="C1033" s="15" t="n">
        <v>28.04</v>
      </c>
      <c r="D1033" s="16" t="n">
        <v>27.09</v>
      </c>
      <c r="E1033" s="17" t="n">
        <v>27.15</v>
      </c>
      <c r="F1033" s="18" t="n">
        <v>21280400</v>
      </c>
      <c r="G1033" s="13" t="n">
        <v>13.52</v>
      </c>
      <c r="I1033" s="0" t="n">
        <f aca="false">D1033 - C1032</f>
        <v>-1.05</v>
      </c>
      <c r="J1033" s="0" t="n">
        <f aca="false">D1032 - C1033</f>
        <v>-1.1</v>
      </c>
      <c r="K1033" s="0" t="str">
        <f aca="false">IF(OR(I1033&gt;0, J1033&gt;0), IF(I1033 &gt; 0, "B", "S"), "NA")</f>
        <v>NA</v>
      </c>
      <c r="L1033" s="26" t="n">
        <f aca="false">IF(OR(K1032="B", K1032 = "S"), IF(K1032 = "B", E1033 - B1033, B1033 - E1033), 0)</f>
        <v>0</v>
      </c>
    </row>
    <row collapsed="false" customFormat="false" customHeight="false" hidden="false" ht="13.3" outlineLevel="0" r="1034">
      <c r="A1034" s="20" t="n">
        <v>38058</v>
      </c>
      <c r="B1034" s="14" t="n">
        <v>27.32</v>
      </c>
      <c r="C1034" s="15" t="n">
        <v>27.78</v>
      </c>
      <c r="D1034" s="16" t="n">
        <v>27.17</v>
      </c>
      <c r="E1034" s="17" t="n">
        <v>27.56</v>
      </c>
      <c r="F1034" s="18" t="n">
        <v>11758000</v>
      </c>
      <c r="G1034" s="13" t="n">
        <v>13.72</v>
      </c>
      <c r="I1034" s="0" t="n">
        <f aca="false">D1034 - C1033</f>
        <v>-0.869999999999997</v>
      </c>
      <c r="J1034" s="0" t="n">
        <f aca="false">D1033 - C1034</f>
        <v>-0.690000000000001</v>
      </c>
      <c r="K1034" s="0" t="str">
        <f aca="false">IF(OR(I1034&gt;0, J1034&gt;0), IF(I1034 &gt; 0, "B", "S"), "NA")</f>
        <v>NA</v>
      </c>
      <c r="L1034" s="26" t="n">
        <f aca="false">IF(OR(K1033="B", K1033 = "S"), IF(K1033 = "B", E1034 - B1034, B1034 - E1034), 0)</f>
        <v>0</v>
      </c>
    </row>
    <row collapsed="false" customFormat="false" customHeight="false" hidden="false" ht="13.3" outlineLevel="0" r="1035">
      <c r="A1035" s="20" t="n">
        <v>38061</v>
      </c>
      <c r="B1035" s="14" t="n">
        <v>27.03</v>
      </c>
      <c r="C1035" s="15" t="n">
        <v>27.35</v>
      </c>
      <c r="D1035" s="16" t="n">
        <v>26.26</v>
      </c>
      <c r="E1035" s="17" t="n">
        <v>26.45</v>
      </c>
      <c r="F1035" s="18" t="n">
        <v>17204200</v>
      </c>
      <c r="G1035" s="13" t="n">
        <v>13.17</v>
      </c>
      <c r="I1035" s="0" t="n">
        <f aca="false">D1035 - C1034</f>
        <v>-1.52</v>
      </c>
      <c r="J1035" s="0" t="n">
        <f aca="false">D1034 - C1035</f>
        <v>-0.18</v>
      </c>
      <c r="K1035" s="0" t="str">
        <f aca="false">IF(OR(I1035&gt;0, J1035&gt;0), IF(I1035 &gt; 0, "B", "S"), "NA")</f>
        <v>NA</v>
      </c>
      <c r="L1035" s="26" t="n">
        <f aca="false">IF(OR(K1034="B", K1034 = "S"), IF(K1034 = "B", E1035 - B1035, B1035 - E1035), 0)</f>
        <v>0</v>
      </c>
    </row>
    <row collapsed="false" customFormat="false" customHeight="false" hidden="false" ht="13.3" outlineLevel="0" r="1036">
      <c r="A1036" s="20" t="n">
        <v>38062</v>
      </c>
      <c r="B1036" s="14" t="n">
        <v>26.55</v>
      </c>
      <c r="C1036" s="15" t="n">
        <v>26.61</v>
      </c>
      <c r="D1036" s="16" t="n">
        <v>25.39</v>
      </c>
      <c r="E1036" s="17" t="n">
        <v>25.82</v>
      </c>
      <c r="F1036" s="18" t="n">
        <v>21622600</v>
      </c>
      <c r="G1036" s="13" t="n">
        <v>12.85</v>
      </c>
      <c r="I1036" s="0" t="n">
        <f aca="false">D1036 - C1035</f>
        <v>-1.96</v>
      </c>
      <c r="J1036" s="0" t="n">
        <f aca="false">D1035 - C1036</f>
        <v>-0.349999999999998</v>
      </c>
      <c r="K1036" s="0" t="str">
        <f aca="false">IF(OR(I1036&gt;0, J1036&gt;0), IF(I1036 &gt; 0, "B", "S"), "NA")</f>
        <v>NA</v>
      </c>
      <c r="L1036" s="26" t="n">
        <f aca="false">IF(OR(K1035="B", K1035 = "S"), IF(K1035 = "B", E1036 - B1036, B1036 - E1036), 0)</f>
        <v>0</v>
      </c>
    </row>
    <row collapsed="false" customFormat="false" customHeight="false" hidden="false" ht="13.3" outlineLevel="0" r="1037">
      <c r="A1037" s="20" t="n">
        <v>38063</v>
      </c>
      <c r="B1037" s="14" t="n">
        <v>25.96</v>
      </c>
      <c r="C1037" s="15" t="n">
        <v>26.38</v>
      </c>
      <c r="D1037" s="16" t="n">
        <v>25.78</v>
      </c>
      <c r="E1037" s="17" t="n">
        <v>26.19</v>
      </c>
      <c r="F1037" s="18" t="n">
        <v>14694000</v>
      </c>
      <c r="G1037" s="13" t="n">
        <v>13.04</v>
      </c>
      <c r="I1037" s="0" t="n">
        <f aca="false">D1037 - C1036</f>
        <v>-0.829999999999998</v>
      </c>
      <c r="J1037" s="0" t="n">
        <f aca="false">D1036 - C1037</f>
        <v>-0.989999999999998</v>
      </c>
      <c r="K1037" s="0" t="str">
        <f aca="false">IF(OR(I1037&gt;0, J1037&gt;0), IF(I1037 &gt; 0, "B", "S"), "NA")</f>
        <v>NA</v>
      </c>
      <c r="L1037" s="26" t="n">
        <f aca="false">IF(OR(K1036="B", K1036 = "S"), IF(K1036 = "B", E1037 - B1037, B1037 - E1037), 0)</f>
        <v>0</v>
      </c>
    </row>
    <row collapsed="false" customFormat="false" customHeight="false" hidden="false" ht="13.3" outlineLevel="0" r="1038">
      <c r="A1038" s="20" t="n">
        <v>38064</v>
      </c>
      <c r="B1038" s="14" t="n">
        <v>25.94</v>
      </c>
      <c r="C1038" s="15" t="n">
        <v>26.06</v>
      </c>
      <c r="D1038" s="16" t="n">
        <v>25.59</v>
      </c>
      <c r="E1038" s="17" t="n">
        <v>25.67</v>
      </c>
      <c r="F1038" s="18" t="n">
        <v>11467200</v>
      </c>
      <c r="G1038" s="13" t="n">
        <v>12.78</v>
      </c>
      <c r="I1038" s="0" t="n">
        <f aca="false">D1038 - C1037</f>
        <v>-0.789999999999999</v>
      </c>
      <c r="J1038" s="0" t="n">
        <f aca="false">D1037 - C1038</f>
        <v>-0.279999999999998</v>
      </c>
      <c r="K1038" s="0" t="str">
        <f aca="false">IF(OR(I1038&gt;0, J1038&gt;0), IF(I1038 &gt; 0, "B", "S"), "NA")</f>
        <v>NA</v>
      </c>
      <c r="L1038" s="26" t="n">
        <f aca="false">IF(OR(K1037="B", K1037 = "S"), IF(K1037 = "B", E1038 - B1038, B1038 - E1038), 0)</f>
        <v>0</v>
      </c>
    </row>
    <row collapsed="false" customFormat="false" customHeight="false" hidden="false" ht="13.3" outlineLevel="0" r="1039">
      <c r="A1039" s="20" t="n">
        <v>38065</v>
      </c>
      <c r="B1039" s="14" t="n">
        <v>25.56</v>
      </c>
      <c r="C1039" s="15" t="n">
        <v>26.94</v>
      </c>
      <c r="D1039" s="16" t="n">
        <v>25.54</v>
      </c>
      <c r="E1039" s="17" t="n">
        <v>25.86</v>
      </c>
      <c r="F1039" s="18" t="n">
        <v>14592000</v>
      </c>
      <c r="G1039" s="13" t="n">
        <v>12.87</v>
      </c>
      <c r="I1039" s="0" t="n">
        <f aca="false">D1039 - C1038</f>
        <v>-0.52</v>
      </c>
      <c r="J1039" s="0" t="n">
        <f aca="false">D1038 - C1039</f>
        <v>-1.35</v>
      </c>
      <c r="K1039" s="0" t="str">
        <f aca="false">IF(OR(I1039&gt;0, J1039&gt;0), IF(I1039 &gt; 0, "B", "S"), "NA")</f>
        <v>NA</v>
      </c>
      <c r="L1039" s="26" t="n">
        <f aca="false">IF(OR(K1038="B", K1038 = "S"), IF(K1038 = "B", E1039 - B1039, B1039 - E1039), 0)</f>
        <v>0</v>
      </c>
    </row>
    <row collapsed="false" customFormat="false" customHeight="false" hidden="false" ht="13.3" outlineLevel="0" r="1040">
      <c r="A1040" s="20" t="n">
        <v>38068</v>
      </c>
      <c r="B1040" s="14" t="n">
        <v>25.37</v>
      </c>
      <c r="C1040" s="15" t="n">
        <v>26.17</v>
      </c>
      <c r="D1040" s="16" t="n">
        <v>25.25</v>
      </c>
      <c r="E1040" s="17" t="n">
        <v>25.86</v>
      </c>
      <c r="F1040" s="18" t="n">
        <v>14965400</v>
      </c>
      <c r="G1040" s="13" t="n">
        <v>12.87</v>
      </c>
      <c r="I1040" s="0" t="n">
        <f aca="false">D1040 - C1039</f>
        <v>-1.69</v>
      </c>
      <c r="J1040" s="0" t="n">
        <f aca="false">D1039 - C1040</f>
        <v>-0.630000000000003</v>
      </c>
      <c r="K1040" s="0" t="str">
        <f aca="false">IF(OR(I1040&gt;0, J1040&gt;0), IF(I1040 &gt; 0, "B", "S"), "NA")</f>
        <v>NA</v>
      </c>
      <c r="L1040" s="26" t="n">
        <f aca="false">IF(OR(K1039="B", K1039 = "S"), IF(K1039 = "B", E1040 - B1040, B1040 - E1040), 0)</f>
        <v>0</v>
      </c>
    </row>
    <row collapsed="false" customFormat="false" customHeight="false" hidden="false" ht="13.3" outlineLevel="0" r="1041">
      <c r="A1041" s="20" t="n">
        <v>38069</v>
      </c>
      <c r="B1041" s="14" t="n">
        <v>25.88</v>
      </c>
      <c r="C1041" s="15" t="n">
        <v>26</v>
      </c>
      <c r="D1041" s="16" t="n">
        <v>25.22</v>
      </c>
      <c r="E1041" s="17" t="n">
        <v>25.29</v>
      </c>
      <c r="F1041" s="18" t="n">
        <v>13768400</v>
      </c>
      <c r="G1041" s="13" t="n">
        <v>12.59</v>
      </c>
      <c r="I1041" s="0" t="n">
        <f aca="false">D1041 - C1040</f>
        <v>-0.950000000000003</v>
      </c>
      <c r="J1041" s="0" t="n">
        <f aca="false">D1040 - C1041</f>
        <v>-0.75</v>
      </c>
      <c r="K1041" s="0" t="str">
        <f aca="false">IF(OR(I1041&gt;0, J1041&gt;0), IF(I1041 &gt; 0, "B", "S"), "NA")</f>
        <v>NA</v>
      </c>
      <c r="L1041" s="26" t="n">
        <f aca="false">IF(OR(K1040="B", K1040 = "S"), IF(K1040 = "B", E1041 - B1041, B1041 - E1041), 0)</f>
        <v>0</v>
      </c>
    </row>
    <row collapsed="false" customFormat="false" customHeight="false" hidden="false" ht="13.3" outlineLevel="0" r="1042">
      <c r="A1042" s="20" t="n">
        <v>38070</v>
      </c>
      <c r="B1042" s="14" t="n">
        <v>25.27</v>
      </c>
      <c r="C1042" s="15" t="n">
        <v>25.75</v>
      </c>
      <c r="D1042" s="16" t="n">
        <v>25.27</v>
      </c>
      <c r="E1042" s="17" t="n">
        <v>25.5</v>
      </c>
      <c r="F1042" s="18" t="n">
        <v>15293400</v>
      </c>
      <c r="G1042" s="13" t="n">
        <v>12.7</v>
      </c>
      <c r="I1042" s="0" t="n">
        <f aca="false">D1042 - C1041</f>
        <v>-0.73</v>
      </c>
      <c r="J1042" s="0" t="n">
        <f aca="false">D1041 - C1042</f>
        <v>-0.530000000000001</v>
      </c>
      <c r="K1042" s="0" t="str">
        <f aca="false">IF(OR(I1042&gt;0, J1042&gt;0), IF(I1042 &gt; 0, "B", "S"), "NA")</f>
        <v>NA</v>
      </c>
      <c r="L1042" s="26" t="n">
        <f aca="false">IF(OR(K1041="B", K1041 = "S"), IF(K1041 = "B", E1042 - B1042, B1042 - E1042), 0)</f>
        <v>0</v>
      </c>
    </row>
    <row collapsed="false" customFormat="false" customHeight="false" hidden="false" ht="13.3" outlineLevel="0" r="1043">
      <c r="A1043" s="20" t="n">
        <v>38071</v>
      </c>
      <c r="B1043" s="14" t="n">
        <v>26.14</v>
      </c>
      <c r="C1043" s="15" t="n">
        <v>26.91</v>
      </c>
      <c r="D1043" s="16" t="n">
        <v>25.89</v>
      </c>
      <c r="E1043" s="17" t="n">
        <v>26.87</v>
      </c>
      <c r="F1043" s="18" t="n">
        <v>20230200</v>
      </c>
      <c r="G1043" s="13" t="n">
        <v>13.38</v>
      </c>
      <c r="I1043" s="0" t="n">
        <f aca="false">D1043 - C1042</f>
        <v>0.140000000000001</v>
      </c>
      <c r="J1043" s="0" t="n">
        <f aca="false">D1042 - C1043</f>
        <v>-1.64</v>
      </c>
      <c r="K1043" s="0" t="str">
        <f aca="false">IF(OR(I1043&gt;0, J1043&gt;0), IF(I1043 &gt; 0, "B", "S"), "NA")</f>
        <v>B</v>
      </c>
      <c r="L1043" s="26" t="n">
        <f aca="false">IF(OR(K1042="B", K1042 = "S"), IF(K1042 = "B", E1043 - B1043, B1043 - E1043), 0)</f>
        <v>0</v>
      </c>
    </row>
    <row collapsed="false" customFormat="false" customHeight="false" hidden="false" ht="13.3" outlineLevel="0" r="1044">
      <c r="A1044" s="20" t="n">
        <v>38072</v>
      </c>
      <c r="B1044" s="14" t="n">
        <v>27</v>
      </c>
      <c r="C1044" s="15" t="n">
        <v>27.36</v>
      </c>
      <c r="D1044" s="16" t="n">
        <v>26.91</v>
      </c>
      <c r="E1044" s="17" t="n">
        <v>27.04</v>
      </c>
      <c r="F1044" s="18" t="n">
        <v>14996200</v>
      </c>
      <c r="G1044" s="13" t="n">
        <v>13.46</v>
      </c>
      <c r="I1044" s="0" t="n">
        <f aca="false">D1044 - C1043</f>
        <v>0</v>
      </c>
      <c r="J1044" s="0" t="n">
        <f aca="false">D1043 - C1044</f>
        <v>-1.47</v>
      </c>
      <c r="K1044" s="0" t="str">
        <f aca="false">IF(OR(I1044&gt;0, J1044&gt;0), IF(I1044 &gt; 0, "B", "S"), "NA")</f>
        <v>NA</v>
      </c>
      <c r="L1044" s="26" t="n">
        <f aca="false">IF(OR(K1043="B", K1043 = "S"), IF(K1043 = "B", E1044 - B1044, B1044 - E1044), 0)</f>
        <v>0.0399999999999991</v>
      </c>
    </row>
    <row collapsed="false" customFormat="false" customHeight="false" hidden="false" ht="13.3" outlineLevel="0" r="1045">
      <c r="A1045" s="20" t="n">
        <v>38075</v>
      </c>
      <c r="B1045" s="14" t="n">
        <v>27.37</v>
      </c>
      <c r="C1045" s="15" t="n">
        <v>27.99</v>
      </c>
      <c r="D1045" s="16" t="n">
        <v>27.2</v>
      </c>
      <c r="E1045" s="17" t="n">
        <v>27.91</v>
      </c>
      <c r="F1045" s="18" t="n">
        <v>12526000</v>
      </c>
      <c r="G1045" s="13" t="n">
        <v>13.9</v>
      </c>
      <c r="I1045" s="0" t="n">
        <f aca="false">D1045 - C1044</f>
        <v>-0.16</v>
      </c>
      <c r="J1045" s="0" t="n">
        <f aca="false">D1044 - C1045</f>
        <v>-1.08</v>
      </c>
      <c r="K1045" s="0" t="str">
        <f aca="false">IF(OR(I1045&gt;0, J1045&gt;0), IF(I1045 &gt; 0, "B", "S"), "NA")</f>
        <v>NA</v>
      </c>
      <c r="L1045" s="26" t="n">
        <f aca="false">IF(OR(K1044="B", K1044 = "S"), IF(K1044 = "B", E1045 - B1045, B1045 - E1045), 0)</f>
        <v>0</v>
      </c>
    </row>
    <row collapsed="false" customFormat="false" customHeight="false" hidden="false" ht="13.3" outlineLevel="0" r="1046">
      <c r="A1046" s="20" t="n">
        <v>38076</v>
      </c>
      <c r="B1046" s="14" t="n">
        <v>27.74</v>
      </c>
      <c r="C1046" s="15" t="n">
        <v>27.95</v>
      </c>
      <c r="D1046" s="16" t="n">
        <v>27.34</v>
      </c>
      <c r="E1046" s="17" t="n">
        <v>27.92</v>
      </c>
      <c r="F1046" s="18" t="n">
        <v>12845600</v>
      </c>
      <c r="G1046" s="13" t="n">
        <v>13.9</v>
      </c>
      <c r="I1046" s="0" t="n">
        <f aca="false">D1046 - C1045</f>
        <v>-0.649999999999999</v>
      </c>
      <c r="J1046" s="0" t="n">
        <f aca="false">D1045 - C1046</f>
        <v>-0.75</v>
      </c>
      <c r="K1046" s="0" t="str">
        <f aca="false">IF(OR(I1046&gt;0, J1046&gt;0), IF(I1046 &gt; 0, "B", "S"), "NA")</f>
        <v>NA</v>
      </c>
      <c r="L1046" s="26" t="n">
        <f aca="false">IF(OR(K1045="B", K1045 = "S"), IF(K1045 = "B", E1046 - B1046, B1046 - E1046), 0)</f>
        <v>0</v>
      </c>
    </row>
    <row collapsed="false" customFormat="false" customHeight="false" hidden="false" ht="13.3" outlineLevel="0" r="1047">
      <c r="A1047" s="20" t="n">
        <v>38077</v>
      </c>
      <c r="B1047" s="14" t="n">
        <v>27.92</v>
      </c>
      <c r="C1047" s="15" t="n">
        <v>27.98</v>
      </c>
      <c r="D1047" s="16" t="n">
        <v>26.95</v>
      </c>
      <c r="E1047" s="17" t="n">
        <v>27.04</v>
      </c>
      <c r="F1047" s="18" t="n">
        <v>13956200</v>
      </c>
      <c r="G1047" s="13" t="n">
        <v>13.46</v>
      </c>
      <c r="I1047" s="0" t="n">
        <f aca="false">D1047 - C1046</f>
        <v>-1</v>
      </c>
      <c r="J1047" s="0" t="n">
        <f aca="false">D1046 - C1047</f>
        <v>-0.640000000000001</v>
      </c>
      <c r="K1047" s="0" t="str">
        <f aca="false">IF(OR(I1047&gt;0, J1047&gt;0), IF(I1047 &gt; 0, "B", "S"), "NA")</f>
        <v>NA</v>
      </c>
      <c r="L1047" s="26" t="n">
        <f aca="false">IF(OR(K1046="B", K1046 = "S"), IF(K1046 = "B", E1047 - B1047, B1047 - E1047), 0)</f>
        <v>0</v>
      </c>
    </row>
    <row collapsed="false" customFormat="false" customHeight="false" hidden="false" ht="13.3" outlineLevel="0" r="1048">
      <c r="A1048" s="20" t="n">
        <v>38078</v>
      </c>
      <c r="B1048" s="14" t="n">
        <v>26.89</v>
      </c>
      <c r="C1048" s="15" t="n">
        <v>27.27</v>
      </c>
      <c r="D1048" s="16" t="n">
        <v>26.62</v>
      </c>
      <c r="E1048" s="17" t="n">
        <v>27.11</v>
      </c>
      <c r="F1048" s="18" t="n">
        <v>11369000</v>
      </c>
      <c r="G1048" s="13" t="n">
        <v>13.5</v>
      </c>
      <c r="I1048" s="0" t="n">
        <f aca="false">D1048 - C1047</f>
        <v>-1.36</v>
      </c>
      <c r="J1048" s="0" t="n">
        <f aca="false">D1047 - C1048</f>
        <v>-0.32</v>
      </c>
      <c r="K1048" s="0" t="str">
        <f aca="false">IF(OR(I1048&gt;0, J1048&gt;0), IF(I1048 &gt; 0, "B", "S"), "NA")</f>
        <v>NA</v>
      </c>
      <c r="L1048" s="26" t="n">
        <f aca="false">IF(OR(K1047="B", K1047 = "S"), IF(K1047 = "B", E1048 - B1048, B1048 - E1048), 0)</f>
        <v>0</v>
      </c>
    </row>
    <row collapsed="false" customFormat="false" customHeight="false" hidden="false" ht="13.3" outlineLevel="0" r="1049">
      <c r="A1049" s="20" t="n">
        <v>38079</v>
      </c>
      <c r="B1049" s="14" t="n">
        <v>27.75</v>
      </c>
      <c r="C1049" s="15" t="n">
        <v>27.93</v>
      </c>
      <c r="D1049" s="16" t="n">
        <v>27.23</v>
      </c>
      <c r="E1049" s="17" t="n">
        <v>27.5</v>
      </c>
      <c r="F1049" s="18" t="n">
        <v>9802800</v>
      </c>
      <c r="G1049" s="13" t="n">
        <v>13.69</v>
      </c>
      <c r="I1049" s="0" t="n">
        <f aca="false">D1049 - C1048</f>
        <v>-0.0399999999999991</v>
      </c>
      <c r="J1049" s="0" t="n">
        <f aca="false">D1048 - C1049</f>
        <v>-1.31</v>
      </c>
      <c r="K1049" s="0" t="str">
        <f aca="false">IF(OR(I1049&gt;0, J1049&gt;0), IF(I1049 &gt; 0, "B", "S"), "NA")</f>
        <v>NA</v>
      </c>
      <c r="L1049" s="26" t="n">
        <f aca="false">IF(OR(K1048="B", K1048 = "S"), IF(K1048 = "B", E1049 - B1049, B1049 - E1049), 0)</f>
        <v>0</v>
      </c>
    </row>
    <row collapsed="false" customFormat="false" customHeight="false" hidden="false" ht="13.3" outlineLevel="0" r="1050">
      <c r="A1050" s="20" t="n">
        <v>38082</v>
      </c>
      <c r="B1050" s="14" t="n">
        <v>27.48</v>
      </c>
      <c r="C1050" s="15" t="n">
        <v>28.37</v>
      </c>
      <c r="D1050" s="16" t="n">
        <v>27.44</v>
      </c>
      <c r="E1050" s="17" t="n">
        <v>28.32</v>
      </c>
      <c r="F1050" s="18" t="n">
        <v>13774000</v>
      </c>
      <c r="G1050" s="13" t="n">
        <v>14.1</v>
      </c>
      <c r="I1050" s="0" t="n">
        <f aca="false">D1050 - C1049</f>
        <v>-0.489999999999998</v>
      </c>
      <c r="J1050" s="0" t="n">
        <f aca="false">D1049 - C1050</f>
        <v>-1.14</v>
      </c>
      <c r="K1050" s="0" t="str">
        <f aca="false">IF(OR(I1050&gt;0, J1050&gt;0), IF(I1050 &gt; 0, "B", "S"), "NA")</f>
        <v>NA</v>
      </c>
      <c r="L1050" s="26" t="n">
        <f aca="false">IF(OR(K1049="B", K1049 = "S"), IF(K1049 = "B", E1050 - B1050, B1050 - E1050), 0)</f>
        <v>0</v>
      </c>
    </row>
    <row collapsed="false" customFormat="false" customHeight="false" hidden="false" ht="13.3" outlineLevel="0" r="1051">
      <c r="A1051" s="20" t="n">
        <v>38083</v>
      </c>
      <c r="B1051" s="14" t="n">
        <v>27.71</v>
      </c>
      <c r="C1051" s="15" t="n">
        <v>28.15</v>
      </c>
      <c r="D1051" s="16" t="n">
        <v>27.43</v>
      </c>
      <c r="E1051" s="17" t="n">
        <v>27.83</v>
      </c>
      <c r="F1051" s="18" t="n">
        <v>9214000</v>
      </c>
      <c r="G1051" s="13" t="n">
        <v>13.86</v>
      </c>
      <c r="I1051" s="0" t="n">
        <f aca="false">D1051 - C1050</f>
        <v>-0.940000000000001</v>
      </c>
      <c r="J1051" s="0" t="n">
        <f aca="false">D1050 - C1051</f>
        <v>-0.709999999999997</v>
      </c>
      <c r="K1051" s="0" t="str">
        <f aca="false">IF(OR(I1051&gt;0, J1051&gt;0), IF(I1051 &gt; 0, "B", "S"), "NA")</f>
        <v>NA</v>
      </c>
      <c r="L1051" s="26" t="n">
        <f aca="false">IF(OR(K1050="B", K1050 = "S"), IF(K1050 = "B", E1051 - B1051, B1051 - E1051), 0)</f>
        <v>0</v>
      </c>
    </row>
    <row collapsed="false" customFormat="false" customHeight="false" hidden="false" ht="13.3" outlineLevel="0" r="1052">
      <c r="A1052" s="20" t="n">
        <v>38084</v>
      </c>
      <c r="B1052" s="14" t="n">
        <v>27.61</v>
      </c>
      <c r="C1052" s="15" t="n">
        <v>27.7</v>
      </c>
      <c r="D1052" s="16" t="n">
        <v>26.92</v>
      </c>
      <c r="E1052" s="17" t="n">
        <v>27.31</v>
      </c>
      <c r="F1052" s="18" t="n">
        <v>9111400</v>
      </c>
      <c r="G1052" s="13" t="n">
        <v>13.6</v>
      </c>
      <c r="I1052" s="0" t="n">
        <f aca="false">D1052 - C1051</f>
        <v>-1.23</v>
      </c>
      <c r="J1052" s="0" t="n">
        <f aca="false">D1051 - C1052</f>
        <v>-0.27</v>
      </c>
      <c r="K1052" s="0" t="str">
        <f aca="false">IF(OR(I1052&gt;0, J1052&gt;0), IF(I1052 &gt; 0, "B", "S"), "NA")</f>
        <v>NA</v>
      </c>
      <c r="L1052" s="26" t="n">
        <f aca="false">IF(OR(K1051="B", K1051 = "S"), IF(K1051 = "B", E1052 - B1052, B1052 - E1052), 0)</f>
        <v>0</v>
      </c>
    </row>
    <row collapsed="false" customFormat="false" customHeight="false" hidden="false" ht="13.3" outlineLevel="0" r="1053">
      <c r="A1053" s="20" t="n">
        <v>38085</v>
      </c>
      <c r="B1053" s="14" t="n">
        <v>27.88</v>
      </c>
      <c r="C1053" s="15" t="n">
        <v>28</v>
      </c>
      <c r="D1053" s="16" t="n">
        <v>27.2</v>
      </c>
      <c r="E1053" s="17" t="n">
        <v>27.53</v>
      </c>
      <c r="F1053" s="18" t="n">
        <v>8604200</v>
      </c>
      <c r="G1053" s="13" t="n">
        <v>13.71</v>
      </c>
      <c r="I1053" s="0" t="n">
        <f aca="false">D1053 - C1052</f>
        <v>-0.5</v>
      </c>
      <c r="J1053" s="0" t="n">
        <f aca="false">D1052 - C1053</f>
        <v>-1.08</v>
      </c>
      <c r="K1053" s="0" t="str">
        <f aca="false">IF(OR(I1053&gt;0, J1053&gt;0), IF(I1053 &gt; 0, "B", "S"), "NA")</f>
        <v>NA</v>
      </c>
      <c r="L1053" s="26" t="n">
        <f aca="false">IF(OR(K1052="B", K1052 = "S"), IF(K1052 = "B", E1053 - B1053, B1053 - E1053), 0)</f>
        <v>0</v>
      </c>
    </row>
    <row collapsed="false" customFormat="false" customHeight="false" hidden="false" ht="13.3" outlineLevel="0" r="1054">
      <c r="A1054" s="20" t="n">
        <v>38089</v>
      </c>
      <c r="B1054" s="14" t="n">
        <v>27.5</v>
      </c>
      <c r="C1054" s="15" t="n">
        <v>28.1</v>
      </c>
      <c r="D1054" s="16" t="n">
        <v>27.49</v>
      </c>
      <c r="E1054" s="17" t="n">
        <v>28.04</v>
      </c>
      <c r="F1054" s="18" t="n">
        <v>8233600</v>
      </c>
      <c r="G1054" s="13" t="n">
        <v>13.96</v>
      </c>
      <c r="I1054" s="0" t="n">
        <f aca="false">D1054 - C1053</f>
        <v>-0.510000000000002</v>
      </c>
      <c r="J1054" s="0" t="n">
        <f aca="false">D1053 - C1054</f>
        <v>-0.900000000000002</v>
      </c>
      <c r="K1054" s="0" t="str">
        <f aca="false">IF(OR(I1054&gt;0, J1054&gt;0), IF(I1054 &gt; 0, "B", "S"), "NA")</f>
        <v>NA</v>
      </c>
      <c r="L1054" s="26" t="n">
        <f aca="false">IF(OR(K1053="B", K1053 = "S"), IF(K1053 = "B", E1054 - B1054, B1054 - E1054), 0)</f>
        <v>0</v>
      </c>
    </row>
    <row collapsed="false" customFormat="false" customHeight="false" hidden="false" ht="13.3" outlineLevel="0" r="1055">
      <c r="A1055" s="20" t="n">
        <v>38090</v>
      </c>
      <c r="B1055" s="14" t="n">
        <v>27.98</v>
      </c>
      <c r="C1055" s="15" t="n">
        <v>28.03</v>
      </c>
      <c r="D1055" s="16" t="n">
        <v>26.84</v>
      </c>
      <c r="E1055" s="17" t="n">
        <v>26.93</v>
      </c>
      <c r="F1055" s="18" t="n">
        <v>15585600</v>
      </c>
      <c r="G1055" s="13" t="n">
        <v>13.41</v>
      </c>
      <c r="I1055" s="0" t="n">
        <f aca="false">D1055 - C1054</f>
        <v>-1.26</v>
      </c>
      <c r="J1055" s="0" t="n">
        <f aca="false">D1054 - C1055</f>
        <v>-0.540000000000003</v>
      </c>
      <c r="K1055" s="0" t="str">
        <f aca="false">IF(OR(I1055&gt;0, J1055&gt;0), IF(I1055 &gt; 0, "B", "S"), "NA")</f>
        <v>NA</v>
      </c>
      <c r="L1055" s="26" t="n">
        <f aca="false">IF(OR(K1054="B", K1054 = "S"), IF(K1054 = "B", E1055 - B1055, B1055 - E1055), 0)</f>
        <v>0</v>
      </c>
    </row>
    <row collapsed="false" customFormat="false" customHeight="false" hidden="false" ht="13.3" outlineLevel="0" r="1056">
      <c r="A1056" s="20" t="n">
        <v>38091</v>
      </c>
      <c r="B1056" s="14" t="n">
        <v>26.74</v>
      </c>
      <c r="C1056" s="15" t="n">
        <v>27.07</v>
      </c>
      <c r="D1056" s="16" t="n">
        <v>26.31</v>
      </c>
      <c r="E1056" s="17" t="n">
        <v>26.64</v>
      </c>
      <c r="F1056" s="18" t="n">
        <v>22847600</v>
      </c>
      <c r="G1056" s="13" t="n">
        <v>13.26</v>
      </c>
      <c r="I1056" s="0" t="n">
        <f aca="false">D1056 - C1055</f>
        <v>-1.72</v>
      </c>
      <c r="J1056" s="0" t="n">
        <f aca="false">D1055 - C1056</f>
        <v>-0.23</v>
      </c>
      <c r="K1056" s="0" t="str">
        <f aca="false">IF(OR(I1056&gt;0, J1056&gt;0), IF(I1056 &gt; 0, "B", "S"), "NA")</f>
        <v>NA</v>
      </c>
      <c r="L1056" s="26" t="n">
        <f aca="false">IF(OR(K1055="B", K1055 = "S"), IF(K1055 = "B", E1056 - B1056, B1056 - E1056), 0)</f>
        <v>0</v>
      </c>
    </row>
    <row collapsed="false" customFormat="false" customHeight="false" hidden="false" ht="13.3" outlineLevel="0" r="1057">
      <c r="A1057" s="20" t="n">
        <v>38092</v>
      </c>
      <c r="B1057" s="14" t="n">
        <v>28.82</v>
      </c>
      <c r="C1057" s="15" t="n">
        <v>29.58</v>
      </c>
      <c r="D1057" s="16" t="n">
        <v>28.16</v>
      </c>
      <c r="E1057" s="17" t="n">
        <v>29.3</v>
      </c>
      <c r="F1057" s="18" t="n">
        <v>62908800</v>
      </c>
      <c r="G1057" s="13" t="n">
        <v>14.59</v>
      </c>
      <c r="I1057" s="0" t="n">
        <f aca="false">D1057 - C1056</f>
        <v>1.09</v>
      </c>
      <c r="J1057" s="0" t="n">
        <f aca="false">D1056 - C1057</f>
        <v>-3.27</v>
      </c>
      <c r="K1057" s="0" t="str">
        <f aca="false">IF(OR(I1057&gt;0, J1057&gt;0), IF(I1057 &gt; 0, "B", "S"), "NA")</f>
        <v>B</v>
      </c>
      <c r="L1057" s="26" t="n">
        <f aca="false">IF(OR(K1056="B", K1056 = "S"), IF(K1056 = "B", E1057 - B1057, B1057 - E1057), 0)</f>
        <v>0</v>
      </c>
    </row>
    <row collapsed="false" customFormat="false" customHeight="false" hidden="false" ht="13.3" outlineLevel="0" r="1058">
      <c r="A1058" s="20" t="n">
        <v>38093</v>
      </c>
      <c r="B1058" s="14" t="n">
        <v>29.15</v>
      </c>
      <c r="C1058" s="15" t="n">
        <v>29.31</v>
      </c>
      <c r="D1058" s="16" t="n">
        <v>28.5</v>
      </c>
      <c r="E1058" s="17" t="n">
        <v>29.18</v>
      </c>
      <c r="F1058" s="18" t="n">
        <v>14390400</v>
      </c>
      <c r="G1058" s="13" t="n">
        <v>14.53</v>
      </c>
      <c r="I1058" s="0" t="n">
        <f aca="false">D1058 - C1057</f>
        <v>-1.08</v>
      </c>
      <c r="J1058" s="0" t="n">
        <f aca="false">D1057 - C1058</f>
        <v>-1.15</v>
      </c>
      <c r="K1058" s="0" t="str">
        <f aca="false">IF(OR(I1058&gt;0, J1058&gt;0), IF(I1058 &gt; 0, "B", "S"), "NA")</f>
        <v>NA</v>
      </c>
      <c r="L1058" s="26" t="n">
        <f aca="false">IF(OR(K1057="B", K1057 = "S"), IF(K1057 = "B", E1058 - B1058, B1058 - E1058), 0)</f>
        <v>0.0300000000000011</v>
      </c>
    </row>
    <row collapsed="false" customFormat="false" customHeight="false" hidden="false" ht="13.3" outlineLevel="0" r="1059">
      <c r="A1059" s="20" t="n">
        <v>38096</v>
      </c>
      <c r="B1059" s="14" t="n">
        <v>28.12</v>
      </c>
      <c r="C1059" s="15" t="n">
        <v>28.75</v>
      </c>
      <c r="D1059" s="16" t="n">
        <v>27.83</v>
      </c>
      <c r="E1059" s="17" t="n">
        <v>28.35</v>
      </c>
      <c r="F1059" s="18" t="n">
        <v>25441200</v>
      </c>
      <c r="G1059" s="13" t="n">
        <v>14.11</v>
      </c>
      <c r="I1059" s="0" t="n">
        <f aca="false">D1059 - C1058</f>
        <v>-1.48</v>
      </c>
      <c r="J1059" s="0" t="n">
        <f aca="false">D1058 - C1059</f>
        <v>-0.25</v>
      </c>
      <c r="K1059" s="0" t="str">
        <f aca="false">IF(OR(I1059&gt;0, J1059&gt;0), IF(I1059 &gt; 0, "B", "S"), "NA")</f>
        <v>NA</v>
      </c>
      <c r="L1059" s="26" t="n">
        <f aca="false">IF(OR(K1058="B", K1058 = "S"), IF(K1058 = "B", E1059 - B1059, B1059 - E1059), 0)</f>
        <v>0</v>
      </c>
    </row>
    <row collapsed="false" customFormat="false" customHeight="false" hidden="false" ht="13.3" outlineLevel="0" r="1060">
      <c r="A1060" s="20" t="n">
        <v>38097</v>
      </c>
      <c r="B1060" s="14" t="n">
        <v>28.21</v>
      </c>
      <c r="C1060" s="15" t="n">
        <v>28.41</v>
      </c>
      <c r="D1060" s="16" t="n">
        <v>27.56</v>
      </c>
      <c r="E1060" s="17" t="n">
        <v>27.73</v>
      </c>
      <c r="F1060" s="18" t="n">
        <v>12661400</v>
      </c>
      <c r="G1060" s="13" t="n">
        <v>13.81</v>
      </c>
      <c r="I1060" s="0" t="n">
        <f aca="false">D1060 - C1059</f>
        <v>-1.19</v>
      </c>
      <c r="J1060" s="0" t="n">
        <f aca="false">D1059 - C1060</f>
        <v>-0.580000000000002</v>
      </c>
      <c r="K1060" s="0" t="str">
        <f aca="false">IF(OR(I1060&gt;0, J1060&gt;0), IF(I1060 &gt; 0, "B", "S"), "NA")</f>
        <v>NA</v>
      </c>
      <c r="L1060" s="26" t="n">
        <f aca="false">IF(OR(K1059="B", K1059 = "S"), IF(K1059 = "B", E1060 - B1060, B1060 - E1060), 0)</f>
        <v>0</v>
      </c>
    </row>
    <row collapsed="false" customFormat="false" customHeight="false" hidden="false" ht="13.3" outlineLevel="0" r="1061">
      <c r="A1061" s="20" t="n">
        <v>38098</v>
      </c>
      <c r="B1061" s="14" t="n">
        <v>27.6</v>
      </c>
      <c r="C1061" s="15" t="n">
        <v>28.12</v>
      </c>
      <c r="D1061" s="16" t="n">
        <v>27.37</v>
      </c>
      <c r="E1061" s="17" t="n">
        <v>27.73</v>
      </c>
      <c r="F1061" s="18" t="n">
        <v>11638400</v>
      </c>
      <c r="G1061" s="13" t="n">
        <v>13.81</v>
      </c>
      <c r="I1061" s="0" t="n">
        <f aca="false">D1061 - C1060</f>
        <v>-1.04</v>
      </c>
      <c r="J1061" s="0" t="n">
        <f aca="false">D1060 - C1061</f>
        <v>-0.560000000000002</v>
      </c>
      <c r="K1061" s="0" t="str">
        <f aca="false">IF(OR(I1061&gt;0, J1061&gt;0), IF(I1061 &gt; 0, "B", "S"), "NA")</f>
        <v>NA</v>
      </c>
      <c r="L1061" s="26" t="n">
        <f aca="false">IF(OR(K1060="B", K1060 = "S"), IF(K1060 = "B", E1061 - B1061, B1061 - E1061), 0)</f>
        <v>0</v>
      </c>
    </row>
    <row collapsed="false" customFormat="false" customHeight="false" hidden="false" ht="13.3" outlineLevel="0" r="1062">
      <c r="A1062" s="20" t="n">
        <v>38099</v>
      </c>
      <c r="B1062" s="14" t="n">
        <v>27.56</v>
      </c>
      <c r="C1062" s="15" t="n">
        <v>28.18</v>
      </c>
      <c r="D1062" s="16" t="n">
        <v>27.11</v>
      </c>
      <c r="E1062" s="17" t="n">
        <v>27.78</v>
      </c>
      <c r="F1062" s="18" t="n">
        <v>12306600</v>
      </c>
      <c r="G1062" s="13" t="n">
        <v>13.83</v>
      </c>
      <c r="I1062" s="0" t="n">
        <f aca="false">D1062 - C1061</f>
        <v>-1.01</v>
      </c>
      <c r="J1062" s="0" t="n">
        <f aca="false">D1061 - C1062</f>
        <v>-0.809999999999999</v>
      </c>
      <c r="K1062" s="0" t="str">
        <f aca="false">IF(OR(I1062&gt;0, J1062&gt;0), IF(I1062 &gt; 0, "B", "S"), "NA")</f>
        <v>NA</v>
      </c>
      <c r="L1062" s="26" t="n">
        <f aca="false">IF(OR(K1061="B", K1061 = "S"), IF(K1061 = "B", E1062 - B1062, B1062 - E1062), 0)</f>
        <v>0</v>
      </c>
    </row>
    <row collapsed="false" customFormat="false" customHeight="false" hidden="false" ht="13.3" outlineLevel="0" r="1063">
      <c r="A1063" s="20" t="n">
        <v>38100</v>
      </c>
      <c r="B1063" s="14" t="n">
        <v>27.7</v>
      </c>
      <c r="C1063" s="15" t="n">
        <v>28</v>
      </c>
      <c r="D1063" s="16" t="n">
        <v>27.05</v>
      </c>
      <c r="E1063" s="17" t="n">
        <v>27.7</v>
      </c>
      <c r="F1063" s="18" t="n">
        <v>11279600</v>
      </c>
      <c r="G1063" s="13" t="n">
        <v>13.79</v>
      </c>
      <c r="I1063" s="0" t="n">
        <f aca="false">D1063 - C1062</f>
        <v>-1.13</v>
      </c>
      <c r="J1063" s="0" t="n">
        <f aca="false">D1062 - C1063</f>
        <v>-0.890000000000001</v>
      </c>
      <c r="K1063" s="0" t="str">
        <f aca="false">IF(OR(I1063&gt;0, J1063&gt;0), IF(I1063 &gt; 0, "B", "S"), "NA")</f>
        <v>NA</v>
      </c>
      <c r="L1063" s="26" t="n">
        <f aca="false">IF(OR(K1062="B", K1062 = "S"), IF(K1062 = "B", E1063 - B1063, B1063 - E1063), 0)</f>
        <v>0</v>
      </c>
    </row>
    <row collapsed="false" customFormat="false" customHeight="false" hidden="false" ht="13.3" outlineLevel="0" r="1064">
      <c r="A1064" s="20" t="n">
        <v>38103</v>
      </c>
      <c r="B1064" s="14" t="n">
        <v>27.58</v>
      </c>
      <c r="C1064" s="15" t="n">
        <v>27.64</v>
      </c>
      <c r="D1064" s="16" t="n">
        <v>27</v>
      </c>
      <c r="E1064" s="17" t="n">
        <v>27.13</v>
      </c>
      <c r="F1064" s="18" t="n">
        <v>8254600</v>
      </c>
      <c r="G1064" s="13" t="n">
        <v>13.51</v>
      </c>
      <c r="I1064" s="0" t="n">
        <f aca="false">D1064 - C1063</f>
        <v>-1</v>
      </c>
      <c r="J1064" s="0" t="n">
        <f aca="false">D1063 - C1064</f>
        <v>-0.59</v>
      </c>
      <c r="K1064" s="0" t="str">
        <f aca="false">IF(OR(I1064&gt;0, J1064&gt;0), IF(I1064 &gt; 0, "B", "S"), "NA")</f>
        <v>NA</v>
      </c>
      <c r="L1064" s="26" t="n">
        <f aca="false">IF(OR(K1063="B", K1063 = "S"), IF(K1063 = "B", E1064 - B1064, B1064 - E1064), 0)</f>
        <v>0</v>
      </c>
    </row>
    <row collapsed="false" customFormat="false" customHeight="false" hidden="false" ht="13.3" outlineLevel="0" r="1065">
      <c r="A1065" s="20" t="n">
        <v>38104</v>
      </c>
      <c r="B1065" s="14" t="n">
        <v>27.24</v>
      </c>
      <c r="C1065" s="15" t="n">
        <v>27.44</v>
      </c>
      <c r="D1065" s="16" t="n">
        <v>26.69</v>
      </c>
      <c r="E1065" s="17" t="n">
        <v>26.94</v>
      </c>
      <c r="F1065" s="18" t="n">
        <v>10138000</v>
      </c>
      <c r="G1065" s="13" t="n">
        <v>13.41</v>
      </c>
      <c r="I1065" s="0" t="n">
        <f aca="false">D1065 - C1064</f>
        <v>-0.949999999999999</v>
      </c>
      <c r="J1065" s="0" t="n">
        <f aca="false">D1064 - C1065</f>
        <v>-0.440000000000001</v>
      </c>
      <c r="K1065" s="0" t="str">
        <f aca="false">IF(OR(I1065&gt;0, J1065&gt;0), IF(I1065 &gt; 0, "B", "S"), "NA")</f>
        <v>NA</v>
      </c>
      <c r="L1065" s="26" t="n">
        <f aca="false">IF(OR(K1064="B", K1064 = "S"), IF(K1064 = "B", E1065 - B1065, B1065 - E1065), 0)</f>
        <v>0</v>
      </c>
    </row>
    <row collapsed="false" customFormat="false" customHeight="false" hidden="false" ht="13.3" outlineLevel="0" r="1066">
      <c r="A1066" s="20" t="n">
        <v>38105</v>
      </c>
      <c r="B1066" s="14" t="n">
        <v>26.82</v>
      </c>
      <c r="C1066" s="15" t="n">
        <v>27.01</v>
      </c>
      <c r="D1066" s="16" t="n">
        <v>26.34</v>
      </c>
      <c r="E1066" s="17" t="n">
        <v>26.45</v>
      </c>
      <c r="F1066" s="18" t="n">
        <v>8256000</v>
      </c>
      <c r="G1066" s="13" t="n">
        <v>13.17</v>
      </c>
      <c r="I1066" s="0" t="n">
        <f aca="false">D1066 - C1065</f>
        <v>-1.1</v>
      </c>
      <c r="J1066" s="0" t="n">
        <f aca="false">D1065 - C1066</f>
        <v>-0.32</v>
      </c>
      <c r="K1066" s="0" t="str">
        <f aca="false">IF(OR(I1066&gt;0, J1066&gt;0), IF(I1066 &gt; 0, "B", "S"), "NA")</f>
        <v>NA</v>
      </c>
      <c r="L1066" s="26" t="n">
        <f aca="false">IF(OR(K1065="B", K1065 = "S"), IF(K1065 = "B", E1066 - B1066, B1066 - E1066), 0)</f>
        <v>0</v>
      </c>
    </row>
    <row collapsed="false" customFormat="false" customHeight="false" hidden="false" ht="13.3" outlineLevel="0" r="1067">
      <c r="A1067" s="20" t="n">
        <v>38106</v>
      </c>
      <c r="B1067" s="14" t="n">
        <v>26.45</v>
      </c>
      <c r="C1067" s="15" t="n">
        <v>27</v>
      </c>
      <c r="D1067" s="16" t="n">
        <v>25.98</v>
      </c>
      <c r="E1067" s="17" t="n">
        <v>26.77</v>
      </c>
      <c r="F1067" s="18" t="n">
        <v>16456800</v>
      </c>
      <c r="G1067" s="13" t="n">
        <v>13.33</v>
      </c>
      <c r="I1067" s="0" t="n">
        <f aca="false">D1067 - C1066</f>
        <v>-1.03</v>
      </c>
      <c r="J1067" s="0" t="n">
        <f aca="false">D1066 - C1067</f>
        <v>-0.66</v>
      </c>
      <c r="K1067" s="0" t="str">
        <f aca="false">IF(OR(I1067&gt;0, J1067&gt;0), IF(I1067 &gt; 0, "B", "S"), "NA")</f>
        <v>NA</v>
      </c>
      <c r="L1067" s="26" t="n">
        <f aca="false">IF(OR(K1066="B", K1066 = "S"), IF(K1066 = "B", E1067 - B1067, B1067 - E1067), 0)</f>
        <v>0</v>
      </c>
    </row>
    <row collapsed="false" customFormat="false" customHeight="false" hidden="false" ht="13.3" outlineLevel="0" r="1068">
      <c r="A1068" s="20" t="n">
        <v>38107</v>
      </c>
      <c r="B1068" s="14" t="n">
        <v>26.71</v>
      </c>
      <c r="C1068" s="15" t="n">
        <v>26.96</v>
      </c>
      <c r="D1068" s="16" t="n">
        <v>25.49</v>
      </c>
      <c r="E1068" s="17" t="n">
        <v>25.78</v>
      </c>
      <c r="F1068" s="18" t="n">
        <v>16660800</v>
      </c>
      <c r="G1068" s="13" t="n">
        <v>12.83</v>
      </c>
      <c r="I1068" s="0" t="n">
        <f aca="false">D1068 - C1067</f>
        <v>-1.51</v>
      </c>
      <c r="J1068" s="0" t="n">
        <f aca="false">D1067 - C1068</f>
        <v>-0.98</v>
      </c>
      <c r="K1068" s="0" t="str">
        <f aca="false">IF(OR(I1068&gt;0, J1068&gt;0), IF(I1068 &gt; 0, "B", "S"), "NA")</f>
        <v>NA</v>
      </c>
      <c r="L1068" s="26" t="n">
        <f aca="false">IF(OR(K1067="B", K1067 = "S"), IF(K1067 = "B", E1068 - B1068, B1068 - E1068), 0)</f>
        <v>0</v>
      </c>
    </row>
    <row collapsed="false" customFormat="false" customHeight="false" hidden="false" ht="13.3" outlineLevel="0" r="1069">
      <c r="A1069" s="20" t="n">
        <v>38110</v>
      </c>
      <c r="B1069" s="14" t="n">
        <v>26</v>
      </c>
      <c r="C1069" s="15" t="n">
        <v>26.33</v>
      </c>
      <c r="D1069" s="16" t="n">
        <v>25.74</v>
      </c>
      <c r="E1069" s="17" t="n">
        <v>26.07</v>
      </c>
      <c r="F1069" s="18" t="n">
        <v>10629800</v>
      </c>
      <c r="G1069" s="13" t="n">
        <v>12.98</v>
      </c>
      <c r="I1069" s="0" t="n">
        <f aca="false">D1069 - C1068</f>
        <v>-1.22</v>
      </c>
      <c r="J1069" s="0" t="n">
        <f aca="false">D1068 - C1069</f>
        <v>-0.84</v>
      </c>
      <c r="K1069" s="0" t="str">
        <f aca="false">IF(OR(I1069&gt;0, J1069&gt;0), IF(I1069 &gt; 0, "B", "S"), "NA")</f>
        <v>NA</v>
      </c>
      <c r="L1069" s="26" t="n">
        <f aca="false">IF(OR(K1068="B", K1068 = "S"), IF(K1068 = "B", E1069 - B1069, B1069 - E1069), 0)</f>
        <v>0</v>
      </c>
    </row>
    <row collapsed="false" customFormat="false" customHeight="false" hidden="false" ht="13.3" outlineLevel="0" r="1070">
      <c r="A1070" s="20" t="n">
        <v>38111</v>
      </c>
      <c r="B1070" s="14" t="n">
        <v>25.97</v>
      </c>
      <c r="C1070" s="15" t="n">
        <v>26.55</v>
      </c>
      <c r="D1070" s="16" t="n">
        <v>25.5</v>
      </c>
      <c r="E1070" s="17" t="n">
        <v>26.14</v>
      </c>
      <c r="F1070" s="18" t="n">
        <v>9999400</v>
      </c>
      <c r="G1070" s="13" t="n">
        <v>13.01</v>
      </c>
      <c r="I1070" s="0" t="n">
        <f aca="false">D1070 - C1069</f>
        <v>-0.829999999999998</v>
      </c>
      <c r="J1070" s="0" t="n">
        <f aca="false">D1069 - C1070</f>
        <v>-0.810000000000002</v>
      </c>
      <c r="K1070" s="0" t="str">
        <f aca="false">IF(OR(I1070&gt;0, J1070&gt;0), IF(I1070 &gt; 0, "B", "S"), "NA")</f>
        <v>NA</v>
      </c>
      <c r="L1070" s="26" t="n">
        <f aca="false">IF(OR(K1069="B", K1069 = "S"), IF(K1069 = "B", E1070 - B1070, B1070 - E1070), 0)</f>
        <v>0</v>
      </c>
    </row>
    <row collapsed="false" customFormat="false" customHeight="false" hidden="false" ht="13.3" outlineLevel="0" r="1071">
      <c r="A1071" s="20" t="n">
        <v>38112</v>
      </c>
      <c r="B1071" s="14" t="n">
        <v>26.2</v>
      </c>
      <c r="C1071" s="15" t="n">
        <v>26.75</v>
      </c>
      <c r="D1071" s="16" t="n">
        <v>25.96</v>
      </c>
      <c r="E1071" s="17" t="n">
        <v>26.65</v>
      </c>
      <c r="F1071" s="18" t="n">
        <v>8503800</v>
      </c>
      <c r="G1071" s="13" t="n">
        <v>13.27</v>
      </c>
      <c r="I1071" s="0" t="n">
        <f aca="false">D1071 - C1070</f>
        <v>-0.59</v>
      </c>
      <c r="J1071" s="0" t="n">
        <f aca="false">D1070 - C1071</f>
        <v>-1.25</v>
      </c>
      <c r="K1071" s="0" t="str">
        <f aca="false">IF(OR(I1071&gt;0, J1071&gt;0), IF(I1071 &gt; 0, "B", "S"), "NA")</f>
        <v>NA</v>
      </c>
      <c r="L1071" s="26" t="n">
        <f aca="false">IF(OR(K1070="B", K1070 = "S"), IF(K1070 = "B", E1071 - B1071, B1071 - E1071), 0)</f>
        <v>0</v>
      </c>
    </row>
    <row collapsed="false" customFormat="false" customHeight="false" hidden="false" ht="13.3" outlineLevel="0" r="1072">
      <c r="A1072" s="20" t="n">
        <v>38113</v>
      </c>
      <c r="B1072" s="14" t="n">
        <v>26.4</v>
      </c>
      <c r="C1072" s="15" t="n">
        <v>26.75</v>
      </c>
      <c r="D1072" s="16" t="n">
        <v>25.9</v>
      </c>
      <c r="E1072" s="17" t="n">
        <v>26.58</v>
      </c>
      <c r="F1072" s="18" t="n">
        <v>9412800</v>
      </c>
      <c r="G1072" s="13" t="n">
        <v>13.23</v>
      </c>
      <c r="I1072" s="0" t="n">
        <f aca="false">D1072 - C1071</f>
        <v>-0.850000000000001</v>
      </c>
      <c r="J1072" s="0" t="n">
        <f aca="false">D1071 - C1072</f>
        <v>-0.789999999999999</v>
      </c>
      <c r="K1072" s="0" t="str">
        <f aca="false">IF(OR(I1072&gt;0, J1072&gt;0), IF(I1072 &gt; 0, "B", "S"), "NA")</f>
        <v>NA</v>
      </c>
      <c r="L1072" s="26" t="n">
        <f aca="false">IF(OR(K1071="B", K1071 = "S"), IF(K1071 = "B", E1072 - B1072, B1072 - E1072), 0)</f>
        <v>0</v>
      </c>
    </row>
    <row collapsed="false" customFormat="false" customHeight="false" hidden="false" ht="13.3" outlineLevel="0" r="1073">
      <c r="A1073" s="20" t="n">
        <v>38114</v>
      </c>
      <c r="B1073" s="14" t="n">
        <v>26.55</v>
      </c>
      <c r="C1073" s="15" t="n">
        <v>27.57</v>
      </c>
      <c r="D1073" s="16" t="n">
        <v>26.55</v>
      </c>
      <c r="E1073" s="17" t="n">
        <v>26.67</v>
      </c>
      <c r="F1073" s="18" t="n">
        <v>14965600</v>
      </c>
      <c r="G1073" s="13" t="n">
        <v>13.28</v>
      </c>
      <c r="I1073" s="0" t="n">
        <f aca="false">D1073 - C1072</f>
        <v>-0.199999999999999</v>
      </c>
      <c r="J1073" s="0" t="n">
        <f aca="false">D1072 - C1073</f>
        <v>-1.67</v>
      </c>
      <c r="K1073" s="0" t="str">
        <f aca="false">IF(OR(I1073&gt;0, J1073&gt;0), IF(I1073 &gt; 0, "B", "S"), "NA")</f>
        <v>NA</v>
      </c>
      <c r="L1073" s="26" t="n">
        <f aca="false">IF(OR(K1072="B", K1072 = "S"), IF(K1072 = "B", E1073 - B1073, B1073 - E1073), 0)</f>
        <v>0</v>
      </c>
    </row>
    <row collapsed="false" customFormat="false" customHeight="false" hidden="false" ht="13.3" outlineLevel="0" r="1074">
      <c r="A1074" s="20" t="n">
        <v>38117</v>
      </c>
      <c r="B1074" s="14" t="n">
        <v>26.27</v>
      </c>
      <c r="C1074" s="15" t="n">
        <v>26.6</v>
      </c>
      <c r="D1074" s="16" t="n">
        <v>25.94</v>
      </c>
      <c r="E1074" s="17" t="n">
        <v>26.28</v>
      </c>
      <c r="F1074" s="18" t="n">
        <v>8927800</v>
      </c>
      <c r="G1074" s="13" t="n">
        <v>13.08</v>
      </c>
      <c r="I1074" s="0" t="n">
        <f aca="false">D1074 - C1073</f>
        <v>-1.63</v>
      </c>
      <c r="J1074" s="0" t="n">
        <f aca="false">D1073 - C1074</f>
        <v>-0.0500000000000007</v>
      </c>
      <c r="K1074" s="0" t="str">
        <f aca="false">IF(OR(I1074&gt;0, J1074&gt;0), IF(I1074 &gt; 0, "B", "S"), "NA")</f>
        <v>NA</v>
      </c>
      <c r="L1074" s="26" t="n">
        <f aca="false">IF(OR(K1073="B", K1073 = "S"), IF(K1073 = "B", E1074 - B1074, B1074 - E1074), 0)</f>
        <v>0</v>
      </c>
    </row>
    <row collapsed="false" customFormat="false" customHeight="false" hidden="false" ht="13.3" outlineLevel="0" r="1075">
      <c r="A1075" s="20" t="n">
        <v>38118</v>
      </c>
      <c r="B1075" s="14" t="n">
        <v>26.4</v>
      </c>
      <c r="C1075" s="15" t="n">
        <v>27.19</v>
      </c>
      <c r="D1075" s="16" t="n">
        <v>26.4</v>
      </c>
      <c r="E1075" s="17" t="n">
        <v>27.14</v>
      </c>
      <c r="F1075" s="18" t="n">
        <v>10899000</v>
      </c>
      <c r="G1075" s="13" t="n">
        <v>13.51</v>
      </c>
      <c r="I1075" s="0" t="n">
        <f aca="false">D1075 - C1074</f>
        <v>-0.200000000000003</v>
      </c>
      <c r="J1075" s="0" t="n">
        <f aca="false">D1074 - C1075</f>
        <v>-1.25</v>
      </c>
      <c r="K1075" s="0" t="str">
        <f aca="false">IF(OR(I1075&gt;0, J1075&gt;0), IF(I1075 &gt; 0, "B", "S"), "NA")</f>
        <v>NA</v>
      </c>
      <c r="L1075" s="26" t="n">
        <f aca="false">IF(OR(K1074="B", K1074 = "S"), IF(K1074 = "B", E1075 - B1075, B1075 - E1075), 0)</f>
        <v>0</v>
      </c>
    </row>
    <row collapsed="false" customFormat="false" customHeight="false" hidden="false" ht="13.3" outlineLevel="0" r="1076">
      <c r="A1076" s="20" t="n">
        <v>38119</v>
      </c>
      <c r="B1076" s="14" t="n">
        <v>26.79</v>
      </c>
      <c r="C1076" s="15" t="n">
        <v>27.34</v>
      </c>
      <c r="D1076" s="16" t="n">
        <v>26.24</v>
      </c>
      <c r="E1076" s="17" t="n">
        <v>27.3</v>
      </c>
      <c r="F1076" s="18" t="n">
        <v>8765000</v>
      </c>
      <c r="G1076" s="13" t="n">
        <v>13.59</v>
      </c>
      <c r="I1076" s="0" t="n">
        <f aca="false">D1076 - C1075</f>
        <v>-0.950000000000003</v>
      </c>
      <c r="J1076" s="0" t="n">
        <f aca="false">D1075 - C1076</f>
        <v>-0.940000000000001</v>
      </c>
      <c r="K1076" s="0" t="str">
        <f aca="false">IF(OR(I1076&gt;0, J1076&gt;0), IF(I1076 &gt; 0, "B", "S"), "NA")</f>
        <v>NA</v>
      </c>
      <c r="L1076" s="26" t="n">
        <f aca="false">IF(OR(K1075="B", K1075 = "S"), IF(K1075 = "B", E1076 - B1076, B1076 - E1076), 0)</f>
        <v>0</v>
      </c>
    </row>
    <row collapsed="false" customFormat="false" customHeight="false" hidden="false" ht="13.3" outlineLevel="0" r="1077">
      <c r="A1077" s="20" t="n">
        <v>38120</v>
      </c>
      <c r="B1077" s="14" t="n">
        <v>27.1</v>
      </c>
      <c r="C1077" s="15" t="n">
        <v>27.72</v>
      </c>
      <c r="D1077" s="16" t="n">
        <v>26.9</v>
      </c>
      <c r="E1077" s="17" t="n">
        <v>27.19</v>
      </c>
      <c r="F1077" s="18" t="n">
        <v>8209000</v>
      </c>
      <c r="G1077" s="13" t="n">
        <v>13.54</v>
      </c>
      <c r="I1077" s="0" t="n">
        <f aca="false">D1077 - C1076</f>
        <v>-0.440000000000001</v>
      </c>
      <c r="J1077" s="0" t="n">
        <f aca="false">D1076 - C1077</f>
        <v>-1.48</v>
      </c>
      <c r="K1077" s="0" t="str">
        <f aca="false">IF(OR(I1077&gt;0, J1077&gt;0), IF(I1077 &gt; 0, "B", "S"), "NA")</f>
        <v>NA</v>
      </c>
      <c r="L1077" s="26" t="n">
        <f aca="false">IF(OR(K1076="B", K1076 = "S"), IF(K1076 = "B", E1077 - B1077, B1077 - E1077), 0)</f>
        <v>0</v>
      </c>
    </row>
    <row collapsed="false" customFormat="false" customHeight="false" hidden="false" ht="13.3" outlineLevel="0" r="1078">
      <c r="A1078" s="20" t="n">
        <v>38121</v>
      </c>
      <c r="B1078" s="14" t="n">
        <v>27.25</v>
      </c>
      <c r="C1078" s="15" t="n">
        <v>27.32</v>
      </c>
      <c r="D1078" s="16" t="n">
        <v>26.45</v>
      </c>
      <c r="E1078" s="17" t="n">
        <v>27.06</v>
      </c>
      <c r="F1078" s="18" t="n">
        <v>9207200</v>
      </c>
      <c r="G1078" s="13" t="n">
        <v>13.47</v>
      </c>
      <c r="I1078" s="0" t="n">
        <f aca="false">D1078 - C1077</f>
        <v>-1.27</v>
      </c>
      <c r="J1078" s="0" t="n">
        <f aca="false">D1077 - C1078</f>
        <v>-0.420000000000002</v>
      </c>
      <c r="K1078" s="0" t="str">
        <f aca="false">IF(OR(I1078&gt;0, J1078&gt;0), IF(I1078 &gt; 0, "B", "S"), "NA")</f>
        <v>NA</v>
      </c>
      <c r="L1078" s="26" t="n">
        <f aca="false">IF(OR(K1077="B", K1077 = "S"), IF(K1077 = "B", E1078 - B1078, B1078 - E1078), 0)</f>
        <v>0</v>
      </c>
    </row>
    <row collapsed="false" customFormat="false" customHeight="false" hidden="false" ht="13.3" outlineLevel="0" r="1079">
      <c r="A1079" s="20" t="n">
        <v>38124</v>
      </c>
      <c r="B1079" s="14" t="n">
        <v>26.7</v>
      </c>
      <c r="C1079" s="15" t="n">
        <v>27.06</v>
      </c>
      <c r="D1079" s="16" t="n">
        <v>26.36</v>
      </c>
      <c r="E1079" s="17" t="n">
        <v>26.64</v>
      </c>
      <c r="F1079" s="18" t="n">
        <v>10730200</v>
      </c>
      <c r="G1079" s="13" t="n">
        <v>13.26</v>
      </c>
      <c r="I1079" s="0" t="n">
        <f aca="false">D1079 - C1078</f>
        <v>-0.960000000000001</v>
      </c>
      <c r="J1079" s="0" t="n">
        <f aca="false">D1078 - C1079</f>
        <v>-0.609999999999999</v>
      </c>
      <c r="K1079" s="0" t="str">
        <f aca="false">IF(OR(I1079&gt;0, J1079&gt;0), IF(I1079 &gt; 0, "B", "S"), "NA")</f>
        <v>NA</v>
      </c>
      <c r="L1079" s="26" t="n">
        <f aca="false">IF(OR(K1078="B", K1078 = "S"), IF(K1078 = "B", E1079 - B1079, B1079 - E1079), 0)</f>
        <v>0</v>
      </c>
    </row>
    <row collapsed="false" customFormat="false" customHeight="false" hidden="false" ht="13.3" outlineLevel="0" r="1080">
      <c r="A1080" s="20" t="n">
        <v>38125</v>
      </c>
      <c r="B1080" s="14" t="n">
        <v>26.97</v>
      </c>
      <c r="C1080" s="15" t="n">
        <v>27.29</v>
      </c>
      <c r="D1080" s="16" t="n">
        <v>26.8</v>
      </c>
      <c r="E1080" s="17" t="n">
        <v>27.06</v>
      </c>
      <c r="F1080" s="18" t="n">
        <v>7359400</v>
      </c>
      <c r="G1080" s="13" t="n">
        <v>13.47</v>
      </c>
      <c r="I1080" s="0" t="n">
        <f aca="false">D1080 - C1079</f>
        <v>-0.259999999999998</v>
      </c>
      <c r="J1080" s="0" t="n">
        <f aca="false">D1079 - C1080</f>
        <v>-0.93</v>
      </c>
      <c r="K1080" s="0" t="str">
        <f aca="false">IF(OR(I1080&gt;0, J1080&gt;0), IF(I1080 &gt; 0, "B", "S"), "NA")</f>
        <v>NA</v>
      </c>
      <c r="L1080" s="26" t="n">
        <f aca="false">IF(OR(K1079="B", K1079 = "S"), IF(K1079 = "B", E1080 - B1080, B1080 - E1080), 0)</f>
        <v>0</v>
      </c>
    </row>
    <row collapsed="false" customFormat="false" customHeight="false" hidden="false" ht="13.3" outlineLevel="0" r="1081">
      <c r="A1081" s="20" t="n">
        <v>38126</v>
      </c>
      <c r="B1081" s="14" t="n">
        <v>27.4</v>
      </c>
      <c r="C1081" s="15" t="n">
        <v>27.5</v>
      </c>
      <c r="D1081" s="16" t="n">
        <v>26.42</v>
      </c>
      <c r="E1081" s="17" t="n">
        <v>26.47</v>
      </c>
      <c r="F1081" s="18" t="n">
        <v>13414000</v>
      </c>
      <c r="G1081" s="13" t="n">
        <v>13.18</v>
      </c>
      <c r="I1081" s="0" t="n">
        <f aca="false">D1081 - C1080</f>
        <v>-0.869999999999997</v>
      </c>
      <c r="J1081" s="0" t="n">
        <f aca="false">D1080 - C1081</f>
        <v>-0.699999999999999</v>
      </c>
      <c r="K1081" s="0" t="str">
        <f aca="false">IF(OR(I1081&gt;0, J1081&gt;0), IF(I1081 &gt; 0, "B", "S"), "NA")</f>
        <v>NA</v>
      </c>
      <c r="L1081" s="26" t="n">
        <f aca="false">IF(OR(K1080="B", K1080 = "S"), IF(K1080 = "B", E1081 - B1081, B1081 - E1081), 0)</f>
        <v>0</v>
      </c>
    </row>
    <row collapsed="false" customFormat="false" customHeight="false" hidden="false" ht="13.3" outlineLevel="0" r="1082">
      <c r="A1082" s="20" t="n">
        <v>38127</v>
      </c>
      <c r="B1082" s="14" t="n">
        <v>26.63</v>
      </c>
      <c r="C1082" s="15" t="n">
        <v>27</v>
      </c>
      <c r="D1082" s="16" t="n">
        <v>26.47</v>
      </c>
      <c r="E1082" s="17" t="n">
        <v>26.71</v>
      </c>
      <c r="F1082" s="18" t="n">
        <v>7010600</v>
      </c>
      <c r="G1082" s="13" t="n">
        <v>13.3</v>
      </c>
      <c r="I1082" s="0" t="n">
        <f aca="false">D1082 - C1081</f>
        <v>-1.03</v>
      </c>
      <c r="J1082" s="0" t="n">
        <f aca="false">D1081 - C1082</f>
        <v>-0.579999999999998</v>
      </c>
      <c r="K1082" s="0" t="str">
        <f aca="false">IF(OR(I1082&gt;0, J1082&gt;0), IF(I1082 &gt; 0, "B", "S"), "NA")</f>
        <v>NA</v>
      </c>
      <c r="L1082" s="26" t="n">
        <f aca="false">IF(OR(K1081="B", K1081 = "S"), IF(K1081 = "B", E1082 - B1082, B1082 - E1082), 0)</f>
        <v>0</v>
      </c>
    </row>
    <row collapsed="false" customFormat="false" customHeight="false" hidden="false" ht="13.3" outlineLevel="0" r="1083">
      <c r="A1083" s="20" t="n">
        <v>38128</v>
      </c>
      <c r="B1083" s="14" t="n">
        <v>26.9</v>
      </c>
      <c r="C1083" s="15" t="n">
        <v>27.2</v>
      </c>
      <c r="D1083" s="16" t="n">
        <v>26.73</v>
      </c>
      <c r="E1083" s="17" t="n">
        <v>27.11</v>
      </c>
      <c r="F1083" s="18" t="n">
        <v>6424800</v>
      </c>
      <c r="G1083" s="13" t="n">
        <v>13.5</v>
      </c>
      <c r="I1083" s="0" t="n">
        <f aca="false">D1083 - C1082</f>
        <v>-0.27</v>
      </c>
      <c r="J1083" s="0" t="n">
        <f aca="false">D1082 - C1083</f>
        <v>-0.73</v>
      </c>
      <c r="K1083" s="0" t="str">
        <f aca="false">IF(OR(I1083&gt;0, J1083&gt;0), IF(I1083 &gt; 0, "B", "S"), "NA")</f>
        <v>NA</v>
      </c>
      <c r="L1083" s="26" t="n">
        <f aca="false">IF(OR(K1082="B", K1082 = "S"), IF(K1082 = "B", E1083 - B1083, B1083 - E1083), 0)</f>
        <v>0</v>
      </c>
    </row>
    <row collapsed="false" customFormat="false" customHeight="false" hidden="false" ht="13.3" outlineLevel="0" r="1084">
      <c r="A1084" s="20" t="n">
        <v>38131</v>
      </c>
      <c r="B1084" s="14" t="n">
        <v>27.29</v>
      </c>
      <c r="C1084" s="15" t="n">
        <v>27.9</v>
      </c>
      <c r="D1084" s="16" t="n">
        <v>27.11</v>
      </c>
      <c r="E1084" s="17" t="n">
        <v>27.34</v>
      </c>
      <c r="F1084" s="18" t="n">
        <v>8414400</v>
      </c>
      <c r="G1084" s="13" t="n">
        <v>13.61</v>
      </c>
      <c r="I1084" s="0" t="n">
        <f aca="false">D1084 - C1083</f>
        <v>-0.0899999999999999</v>
      </c>
      <c r="J1084" s="0" t="n">
        <f aca="false">D1083 - C1084</f>
        <v>-1.17</v>
      </c>
      <c r="K1084" s="0" t="str">
        <f aca="false">IF(OR(I1084&gt;0, J1084&gt;0), IF(I1084 &gt; 0, "B", "S"), "NA")</f>
        <v>NA</v>
      </c>
      <c r="L1084" s="26" t="n">
        <f aca="false">IF(OR(K1083="B", K1083 = "S"), IF(K1083 = "B", E1084 - B1084, B1084 - E1084), 0)</f>
        <v>0</v>
      </c>
    </row>
    <row collapsed="false" customFormat="false" customHeight="false" hidden="false" ht="13.3" outlineLevel="0" r="1085">
      <c r="A1085" s="20" t="n">
        <v>38132</v>
      </c>
      <c r="B1085" s="14" t="n">
        <v>27.5</v>
      </c>
      <c r="C1085" s="15" t="n">
        <v>28.51</v>
      </c>
      <c r="D1085" s="16" t="n">
        <v>27.29</v>
      </c>
      <c r="E1085" s="17" t="n">
        <v>28.41</v>
      </c>
      <c r="F1085" s="18" t="n">
        <v>11427800</v>
      </c>
      <c r="G1085" s="13" t="n">
        <v>14.14</v>
      </c>
      <c r="I1085" s="0" t="n">
        <f aca="false">D1085 - C1084</f>
        <v>-0.609999999999999</v>
      </c>
      <c r="J1085" s="0" t="n">
        <f aca="false">D1084 - C1085</f>
        <v>-1.4</v>
      </c>
      <c r="K1085" s="0" t="str">
        <f aca="false">IF(OR(I1085&gt;0, J1085&gt;0), IF(I1085 &gt; 0, "B", "S"), "NA")</f>
        <v>NA</v>
      </c>
      <c r="L1085" s="26" t="n">
        <f aca="false">IF(OR(K1084="B", K1084 = "S"), IF(K1084 = "B", E1085 - B1085, B1085 - E1085), 0)</f>
        <v>0</v>
      </c>
    </row>
    <row collapsed="false" customFormat="false" customHeight="false" hidden="false" ht="13.3" outlineLevel="0" r="1086">
      <c r="A1086" s="20" t="n">
        <v>38133</v>
      </c>
      <c r="B1086" s="14" t="n">
        <v>28.33</v>
      </c>
      <c r="C1086" s="15" t="n">
        <v>28.78</v>
      </c>
      <c r="D1086" s="16" t="n">
        <v>28</v>
      </c>
      <c r="E1086" s="17" t="n">
        <v>28.51</v>
      </c>
      <c r="F1086" s="18" t="n">
        <v>11506000</v>
      </c>
      <c r="G1086" s="13" t="n">
        <v>14.19</v>
      </c>
      <c r="I1086" s="0" t="n">
        <f aca="false">D1086 - C1085</f>
        <v>-0.510000000000002</v>
      </c>
      <c r="J1086" s="0" t="n">
        <f aca="false">D1085 - C1086</f>
        <v>-1.49</v>
      </c>
      <c r="K1086" s="0" t="str">
        <f aca="false">IF(OR(I1086&gt;0, J1086&gt;0), IF(I1086 &gt; 0, "B", "S"), "NA")</f>
        <v>NA</v>
      </c>
      <c r="L1086" s="26" t="n">
        <f aca="false">IF(OR(K1085="B", K1085 = "S"), IF(K1085 = "B", E1086 - B1086, B1086 - E1086), 0)</f>
        <v>0</v>
      </c>
    </row>
    <row collapsed="false" customFormat="false" customHeight="false" hidden="false" ht="13.3" outlineLevel="0" r="1087">
      <c r="A1087" s="20" t="n">
        <v>38134</v>
      </c>
      <c r="B1087" s="14" t="n">
        <v>28.46</v>
      </c>
      <c r="C1087" s="15" t="n">
        <v>28.6</v>
      </c>
      <c r="D1087" s="16" t="n">
        <v>27.82</v>
      </c>
      <c r="E1087" s="17" t="n">
        <v>28.17</v>
      </c>
      <c r="F1087" s="18" t="n">
        <v>8427600</v>
      </c>
      <c r="G1087" s="13" t="n">
        <v>14.02</v>
      </c>
      <c r="I1087" s="0" t="n">
        <f aca="false">D1087 - C1086</f>
        <v>-0.960000000000001</v>
      </c>
      <c r="J1087" s="0" t="n">
        <f aca="false">D1086 - C1087</f>
        <v>-0.600000000000001</v>
      </c>
      <c r="K1087" s="0" t="str">
        <f aca="false">IF(OR(I1087&gt;0, J1087&gt;0), IF(I1087 &gt; 0, "B", "S"), "NA")</f>
        <v>NA</v>
      </c>
      <c r="L1087" s="26" t="n">
        <f aca="false">IF(OR(K1086="B", K1086 = "S"), IF(K1086 = "B", E1087 - B1087, B1087 - E1087), 0)</f>
        <v>0</v>
      </c>
    </row>
    <row collapsed="false" customFormat="false" customHeight="false" hidden="false" ht="13.3" outlineLevel="0" r="1088">
      <c r="A1088" s="20" t="n">
        <v>38135</v>
      </c>
      <c r="B1088" s="14" t="n">
        <v>28.08</v>
      </c>
      <c r="C1088" s="15" t="n">
        <v>28.27</v>
      </c>
      <c r="D1088" s="16" t="n">
        <v>27.8</v>
      </c>
      <c r="E1088" s="17" t="n">
        <v>28.06</v>
      </c>
      <c r="F1088" s="18" t="n">
        <v>5204200</v>
      </c>
      <c r="G1088" s="13" t="n">
        <v>13.97</v>
      </c>
      <c r="I1088" s="0" t="n">
        <f aca="false">D1088 - C1087</f>
        <v>-0.800000000000001</v>
      </c>
      <c r="J1088" s="0" t="n">
        <f aca="false">D1087 - C1088</f>
        <v>-0.449999999999999</v>
      </c>
      <c r="K1088" s="0" t="str">
        <f aca="false">IF(OR(I1088&gt;0, J1088&gt;0), IF(I1088 &gt; 0, "B", "S"), "NA")</f>
        <v>NA</v>
      </c>
      <c r="L1088" s="26" t="n">
        <f aca="false">IF(OR(K1087="B", K1087 = "S"), IF(K1087 = "B", E1088 - B1088, B1088 - E1088), 0)</f>
        <v>0</v>
      </c>
    </row>
    <row collapsed="false" customFormat="false" customHeight="false" hidden="false" ht="13.3" outlineLevel="0" r="1089">
      <c r="A1089" s="20" t="n">
        <v>38139</v>
      </c>
      <c r="B1089" s="14" t="n">
        <v>27.79</v>
      </c>
      <c r="C1089" s="15" t="n">
        <v>28.2</v>
      </c>
      <c r="D1089" s="16" t="n">
        <v>27.61</v>
      </c>
      <c r="E1089" s="17" t="n">
        <v>28.06</v>
      </c>
      <c r="F1089" s="18" t="n">
        <v>6504800</v>
      </c>
      <c r="G1089" s="13" t="n">
        <v>13.97</v>
      </c>
      <c r="I1089" s="0" t="n">
        <f aca="false">D1089 - C1088</f>
        <v>-0.66</v>
      </c>
      <c r="J1089" s="0" t="n">
        <f aca="false">D1088 - C1089</f>
        <v>-0.399999999999999</v>
      </c>
      <c r="K1089" s="0" t="str">
        <f aca="false">IF(OR(I1089&gt;0, J1089&gt;0), IF(I1089 &gt; 0, "B", "S"), "NA")</f>
        <v>NA</v>
      </c>
      <c r="L1089" s="26" t="n">
        <f aca="false">IF(OR(K1088="B", K1088 = "S"), IF(K1088 = "B", E1089 - B1089, B1089 - E1089), 0)</f>
        <v>0</v>
      </c>
    </row>
    <row collapsed="false" customFormat="false" customHeight="false" hidden="false" ht="13.3" outlineLevel="0" r="1090">
      <c r="A1090" s="20" t="n">
        <v>38140</v>
      </c>
      <c r="B1090" s="14" t="n">
        <v>28.03</v>
      </c>
      <c r="C1090" s="15" t="n">
        <v>29.17</v>
      </c>
      <c r="D1090" s="16" t="n">
        <v>27.8</v>
      </c>
      <c r="E1090" s="17" t="n">
        <v>28.92</v>
      </c>
      <c r="F1090" s="18" t="n">
        <v>11382600</v>
      </c>
      <c r="G1090" s="13" t="n">
        <v>14.4</v>
      </c>
      <c r="I1090" s="0" t="n">
        <f aca="false">D1090 - C1089</f>
        <v>-0.399999999999999</v>
      </c>
      <c r="J1090" s="0" t="n">
        <f aca="false">D1089 - C1090</f>
        <v>-1.56</v>
      </c>
      <c r="K1090" s="0" t="str">
        <f aca="false">IF(OR(I1090&gt;0, J1090&gt;0), IF(I1090 &gt; 0, "B", "S"), "NA")</f>
        <v>NA</v>
      </c>
      <c r="L1090" s="26" t="n">
        <f aca="false">IF(OR(K1089="B", K1089 = "S"), IF(K1089 = "B", E1090 - B1090, B1090 - E1090), 0)</f>
        <v>0</v>
      </c>
    </row>
    <row collapsed="false" customFormat="false" customHeight="false" hidden="false" ht="13.3" outlineLevel="0" r="1091">
      <c r="A1091" s="20" t="n">
        <v>38141</v>
      </c>
      <c r="B1091" s="14" t="n">
        <v>28.72</v>
      </c>
      <c r="C1091" s="15" t="n">
        <v>28.99</v>
      </c>
      <c r="D1091" s="16" t="n">
        <v>28.29</v>
      </c>
      <c r="E1091" s="17" t="n">
        <v>28.4</v>
      </c>
      <c r="F1091" s="18" t="n">
        <v>8961800</v>
      </c>
      <c r="G1091" s="13" t="n">
        <v>14.14</v>
      </c>
      <c r="I1091" s="0" t="n">
        <f aca="false">D1091 - C1090</f>
        <v>-0.880000000000003</v>
      </c>
      <c r="J1091" s="0" t="n">
        <f aca="false">D1090 - C1091</f>
        <v>-1.19</v>
      </c>
      <c r="K1091" s="0" t="str">
        <f aca="false">IF(OR(I1091&gt;0, J1091&gt;0), IF(I1091 &gt; 0, "B", "S"), "NA")</f>
        <v>NA</v>
      </c>
      <c r="L1091" s="26" t="n">
        <f aca="false">IF(OR(K1090="B", K1090 = "S"), IF(K1090 = "B", E1091 - B1091, B1091 - E1091), 0)</f>
        <v>0</v>
      </c>
    </row>
    <row collapsed="false" customFormat="false" customHeight="false" hidden="false" ht="13.3" outlineLevel="0" r="1092">
      <c r="A1092" s="20" t="n">
        <v>38142</v>
      </c>
      <c r="B1092" s="14" t="n">
        <v>28.56</v>
      </c>
      <c r="C1092" s="15" t="n">
        <v>29.25</v>
      </c>
      <c r="D1092" s="16" t="n">
        <v>28.51</v>
      </c>
      <c r="E1092" s="17" t="n">
        <v>28.78</v>
      </c>
      <c r="F1092" s="18" t="n">
        <v>14254000</v>
      </c>
      <c r="G1092" s="13" t="n">
        <v>14.33</v>
      </c>
      <c r="I1092" s="0" t="n">
        <f aca="false">D1092 - C1091</f>
        <v>-0.479999999999997</v>
      </c>
      <c r="J1092" s="0" t="n">
        <f aca="false">D1091 - C1092</f>
        <v>-0.960000000000001</v>
      </c>
      <c r="K1092" s="0" t="str">
        <f aca="false">IF(OR(I1092&gt;0, J1092&gt;0), IF(I1092 &gt; 0, "B", "S"), "NA")</f>
        <v>NA</v>
      </c>
      <c r="L1092" s="26" t="n">
        <f aca="false">IF(OR(K1091="B", K1091 = "S"), IF(K1091 = "B", E1092 - B1092, B1092 - E1092), 0)</f>
        <v>0</v>
      </c>
    </row>
    <row collapsed="false" customFormat="false" customHeight="false" hidden="false" ht="13.3" outlineLevel="0" r="1093">
      <c r="A1093" s="20" t="n">
        <v>38145</v>
      </c>
      <c r="B1093" s="14" t="n">
        <v>29.04</v>
      </c>
      <c r="C1093" s="15" t="n">
        <v>29.98</v>
      </c>
      <c r="D1093" s="16" t="n">
        <v>28.81</v>
      </c>
      <c r="E1093" s="17" t="n">
        <v>29.81</v>
      </c>
      <c r="F1093" s="18" t="n">
        <v>10567000</v>
      </c>
      <c r="G1093" s="13" t="n">
        <v>14.84</v>
      </c>
      <c r="I1093" s="0" t="n">
        <f aca="false">D1093 - C1092</f>
        <v>-0.440000000000001</v>
      </c>
      <c r="J1093" s="0" t="n">
        <f aca="false">D1092 - C1093</f>
        <v>-1.47</v>
      </c>
      <c r="K1093" s="0" t="str">
        <f aca="false">IF(OR(I1093&gt;0, J1093&gt;0), IF(I1093 &gt; 0, "B", "S"), "NA")</f>
        <v>NA</v>
      </c>
      <c r="L1093" s="26" t="n">
        <f aca="false">IF(OR(K1092="B", K1092 = "S"), IF(K1092 = "B", E1093 - B1093, B1093 - E1093), 0)</f>
        <v>0</v>
      </c>
    </row>
    <row collapsed="false" customFormat="false" customHeight="false" hidden="false" ht="13.3" outlineLevel="0" r="1094">
      <c r="A1094" s="20" t="n">
        <v>38146</v>
      </c>
      <c r="B1094" s="14" t="n">
        <v>29.99</v>
      </c>
      <c r="C1094" s="15" t="n">
        <v>30.44</v>
      </c>
      <c r="D1094" s="16" t="n">
        <v>29.83</v>
      </c>
      <c r="E1094" s="17" t="n">
        <v>30.35</v>
      </c>
      <c r="F1094" s="18" t="n">
        <v>14843600</v>
      </c>
      <c r="G1094" s="13" t="n">
        <v>15.11</v>
      </c>
      <c r="I1094" s="0" t="n">
        <f aca="false">D1094 - C1093</f>
        <v>-0.150000000000002</v>
      </c>
      <c r="J1094" s="0" t="n">
        <f aca="false">D1093 - C1094</f>
        <v>-1.63</v>
      </c>
      <c r="K1094" s="0" t="str">
        <f aca="false">IF(OR(I1094&gt;0, J1094&gt;0), IF(I1094 &gt; 0, "B", "S"), "NA")</f>
        <v>NA</v>
      </c>
      <c r="L1094" s="26" t="n">
        <f aca="false">IF(OR(K1093="B", K1093 = "S"), IF(K1093 = "B", E1094 - B1094, B1094 - E1094), 0)</f>
        <v>0</v>
      </c>
    </row>
    <row collapsed="false" customFormat="false" customHeight="false" hidden="false" ht="13.3" outlineLevel="0" r="1095">
      <c r="A1095" s="20" t="n">
        <v>38147</v>
      </c>
      <c r="B1095" s="14" t="n">
        <v>30.09</v>
      </c>
      <c r="C1095" s="15" t="n">
        <v>30.71</v>
      </c>
      <c r="D1095" s="16" t="n">
        <v>30</v>
      </c>
      <c r="E1095" s="17" t="n">
        <v>30.2</v>
      </c>
      <c r="F1095" s="18" t="n">
        <v>12471600</v>
      </c>
      <c r="G1095" s="13" t="n">
        <v>15.04</v>
      </c>
      <c r="I1095" s="0" t="n">
        <f aca="false">D1095 - C1094</f>
        <v>-0.440000000000001</v>
      </c>
      <c r="J1095" s="0" t="n">
        <f aca="false">D1094 - C1095</f>
        <v>-0.880000000000003</v>
      </c>
      <c r="K1095" s="0" t="str">
        <f aca="false">IF(OR(I1095&gt;0, J1095&gt;0), IF(I1095 &gt; 0, "B", "S"), "NA")</f>
        <v>NA</v>
      </c>
      <c r="L1095" s="26" t="n">
        <f aca="false">IF(OR(K1094="B", K1094 = "S"), IF(K1094 = "B", E1095 - B1095, B1095 - E1095), 0)</f>
        <v>0</v>
      </c>
    </row>
    <row collapsed="false" customFormat="false" customHeight="false" hidden="false" ht="13.3" outlineLevel="0" r="1096">
      <c r="A1096" s="20" t="n">
        <v>38148</v>
      </c>
      <c r="B1096" s="14" t="n">
        <v>30.2</v>
      </c>
      <c r="C1096" s="15" t="n">
        <v>30.97</v>
      </c>
      <c r="D1096" s="16" t="n">
        <v>30.2</v>
      </c>
      <c r="E1096" s="17" t="n">
        <v>30.74</v>
      </c>
      <c r="F1096" s="18" t="n">
        <v>9199200</v>
      </c>
      <c r="G1096" s="13" t="n">
        <v>15.3</v>
      </c>
      <c r="I1096" s="0" t="n">
        <f aca="false">D1096 - C1095</f>
        <v>-0.510000000000002</v>
      </c>
      <c r="J1096" s="0" t="n">
        <f aca="false">D1095 - C1096</f>
        <v>-0.969999999999999</v>
      </c>
      <c r="K1096" s="0" t="str">
        <f aca="false">IF(OR(I1096&gt;0, J1096&gt;0), IF(I1096 &gt; 0, "B", "S"), "NA")</f>
        <v>NA</v>
      </c>
      <c r="L1096" s="26" t="n">
        <f aca="false">IF(OR(K1095="B", K1095 = "S"), IF(K1095 = "B", E1096 - B1096, B1096 - E1096), 0)</f>
        <v>0</v>
      </c>
    </row>
    <row collapsed="false" customFormat="false" customHeight="false" hidden="false" ht="13.3" outlineLevel="0" r="1097">
      <c r="A1097" s="20" t="n">
        <v>38152</v>
      </c>
      <c r="B1097" s="14" t="n">
        <v>30.65</v>
      </c>
      <c r="C1097" s="15" t="n">
        <v>30.68</v>
      </c>
      <c r="D1097" s="16" t="n">
        <v>29.5</v>
      </c>
      <c r="E1097" s="17" t="n">
        <v>30.12</v>
      </c>
      <c r="F1097" s="18" t="n">
        <v>8713800</v>
      </c>
      <c r="G1097" s="13" t="n">
        <v>15</v>
      </c>
      <c r="I1097" s="0" t="n">
        <f aca="false">D1097 - C1096</f>
        <v>-1.47</v>
      </c>
      <c r="J1097" s="0" t="n">
        <f aca="false">D1096 - C1097</f>
        <v>-0.48</v>
      </c>
      <c r="K1097" s="0" t="str">
        <f aca="false">IF(OR(I1097&gt;0, J1097&gt;0), IF(I1097 &gt; 0, "B", "S"), "NA")</f>
        <v>NA</v>
      </c>
      <c r="L1097" s="26" t="n">
        <f aca="false">IF(OR(K1096="B", K1096 = "S"), IF(K1096 = "B", E1097 - B1097, B1097 - E1097), 0)</f>
        <v>0</v>
      </c>
    </row>
    <row collapsed="false" customFormat="false" customHeight="false" hidden="false" ht="13.3" outlineLevel="0" r="1098">
      <c r="A1098" s="20" t="n">
        <v>38153</v>
      </c>
      <c r="B1098" s="14" t="n">
        <v>30.54</v>
      </c>
      <c r="C1098" s="15" t="n">
        <v>31.14</v>
      </c>
      <c r="D1098" s="16" t="n">
        <v>30.26</v>
      </c>
      <c r="E1098" s="17" t="n">
        <v>30.69</v>
      </c>
      <c r="F1098" s="18" t="n">
        <v>15879800</v>
      </c>
      <c r="G1098" s="13" t="n">
        <v>15.28</v>
      </c>
      <c r="I1098" s="0" t="n">
        <f aca="false">D1098 - C1097</f>
        <v>-0.419999999999998</v>
      </c>
      <c r="J1098" s="0" t="n">
        <f aca="false">D1097 - C1098</f>
        <v>-1.64</v>
      </c>
      <c r="K1098" s="0" t="str">
        <f aca="false">IF(OR(I1098&gt;0, J1098&gt;0), IF(I1098 &gt; 0, "B", "S"), "NA")</f>
        <v>NA</v>
      </c>
      <c r="L1098" s="26" t="n">
        <f aca="false">IF(OR(K1097="B", K1097 = "S"), IF(K1097 = "B", E1098 - B1098, B1098 - E1098), 0)</f>
        <v>0</v>
      </c>
    </row>
    <row collapsed="false" customFormat="false" customHeight="false" hidden="false" ht="13.3" outlineLevel="0" r="1099">
      <c r="A1099" s="20" t="n">
        <v>38154</v>
      </c>
      <c r="B1099" s="14" t="n">
        <v>30.66</v>
      </c>
      <c r="C1099" s="15" t="n">
        <v>33.32</v>
      </c>
      <c r="D1099" s="16" t="n">
        <v>30.53</v>
      </c>
      <c r="E1099" s="17" t="n">
        <v>32.74</v>
      </c>
      <c r="F1099" s="18" t="n">
        <v>32487200</v>
      </c>
      <c r="G1099" s="13" t="n">
        <v>16.3</v>
      </c>
      <c r="I1099" s="0" t="n">
        <f aca="false">D1099 - C1098</f>
        <v>-0.609999999999999</v>
      </c>
      <c r="J1099" s="0" t="n">
        <f aca="false">D1098 - C1099</f>
        <v>-3.06</v>
      </c>
      <c r="K1099" s="0" t="str">
        <f aca="false">IF(OR(I1099&gt;0, J1099&gt;0), IF(I1099 &gt; 0, "B", "S"), "NA")</f>
        <v>NA</v>
      </c>
      <c r="L1099" s="26" t="n">
        <f aca="false">IF(OR(K1098="B", K1098 = "S"), IF(K1098 = "B", E1099 - B1099, B1099 - E1099), 0)</f>
        <v>0</v>
      </c>
    </row>
    <row collapsed="false" customFormat="false" customHeight="false" hidden="false" ht="13.3" outlineLevel="0" r="1100">
      <c r="A1100" s="20" t="n">
        <v>38155</v>
      </c>
      <c r="B1100" s="14" t="n">
        <v>32.56</v>
      </c>
      <c r="C1100" s="15" t="n">
        <v>33.13</v>
      </c>
      <c r="D1100" s="16" t="n">
        <v>32.21</v>
      </c>
      <c r="E1100" s="17" t="n">
        <v>32.81</v>
      </c>
      <c r="F1100" s="18" t="n">
        <v>19690000</v>
      </c>
      <c r="G1100" s="13" t="n">
        <v>16.33</v>
      </c>
      <c r="I1100" s="0" t="n">
        <f aca="false">D1100 - C1099</f>
        <v>-1.11</v>
      </c>
      <c r="J1100" s="0" t="n">
        <f aca="false">D1099 - C1100</f>
        <v>-2.6</v>
      </c>
      <c r="K1100" s="0" t="str">
        <f aca="false">IF(OR(I1100&gt;0, J1100&gt;0), IF(I1100 &gt; 0, "B", "S"), "NA")</f>
        <v>NA</v>
      </c>
      <c r="L1100" s="26" t="n">
        <f aca="false">IF(OR(K1099="B", K1099 = "S"), IF(K1099 = "B", E1100 - B1100, B1100 - E1100), 0)</f>
        <v>0</v>
      </c>
    </row>
    <row collapsed="false" customFormat="false" customHeight="false" hidden="false" ht="13.3" outlineLevel="0" r="1101">
      <c r="A1101" s="20" t="n">
        <v>38156</v>
      </c>
      <c r="B1101" s="14" t="n">
        <v>32.66</v>
      </c>
      <c r="C1101" s="15" t="n">
        <v>33.41</v>
      </c>
      <c r="D1101" s="16" t="n">
        <v>32.43</v>
      </c>
      <c r="E1101" s="17" t="n">
        <v>32.91</v>
      </c>
      <c r="F1101" s="18" t="n">
        <v>14509000</v>
      </c>
      <c r="G1101" s="13" t="n">
        <v>16.38</v>
      </c>
      <c r="I1101" s="0" t="n">
        <f aca="false">D1101 - C1100</f>
        <v>-0.700000000000003</v>
      </c>
      <c r="J1101" s="0" t="n">
        <f aca="false">D1100 - C1101</f>
        <v>-1.2</v>
      </c>
      <c r="K1101" s="0" t="str">
        <f aca="false">IF(OR(I1101&gt;0, J1101&gt;0), IF(I1101 &gt; 0, "B", "S"), "NA")</f>
        <v>NA</v>
      </c>
      <c r="L1101" s="26" t="n">
        <f aca="false">IF(OR(K1100="B", K1100 = "S"), IF(K1100 = "B", E1101 - B1101, B1101 - E1101), 0)</f>
        <v>0</v>
      </c>
    </row>
    <row collapsed="false" customFormat="false" customHeight="false" hidden="false" ht="13.3" outlineLevel="0" r="1102">
      <c r="A1102" s="20" t="n">
        <v>38159</v>
      </c>
      <c r="B1102" s="14" t="n">
        <v>33.12</v>
      </c>
      <c r="C1102" s="15" t="n">
        <v>33.5</v>
      </c>
      <c r="D1102" s="16" t="n">
        <v>32.12</v>
      </c>
      <c r="E1102" s="17" t="n">
        <v>32.33</v>
      </c>
      <c r="F1102" s="18" t="n">
        <v>13936200</v>
      </c>
      <c r="G1102" s="13" t="n">
        <v>16.1</v>
      </c>
      <c r="I1102" s="0" t="n">
        <f aca="false">D1102 - C1101</f>
        <v>-1.29</v>
      </c>
      <c r="J1102" s="0" t="n">
        <f aca="false">D1101 - C1102</f>
        <v>-1.07</v>
      </c>
      <c r="K1102" s="0" t="str">
        <f aca="false">IF(OR(I1102&gt;0, J1102&gt;0), IF(I1102 &gt; 0, "B", "S"), "NA")</f>
        <v>NA</v>
      </c>
      <c r="L1102" s="26" t="n">
        <f aca="false">IF(OR(K1101="B", K1101 = "S"), IF(K1101 = "B", E1102 - B1102, B1102 - E1102), 0)</f>
        <v>0</v>
      </c>
    </row>
    <row collapsed="false" customFormat="false" customHeight="false" hidden="false" ht="13.3" outlineLevel="0" r="1103">
      <c r="A1103" s="20" t="n">
        <v>38160</v>
      </c>
      <c r="B1103" s="14" t="n">
        <v>32.3</v>
      </c>
      <c r="C1103" s="15" t="n">
        <v>33.09</v>
      </c>
      <c r="D1103" s="16" t="n">
        <v>32.29</v>
      </c>
      <c r="E1103" s="17" t="n">
        <v>33</v>
      </c>
      <c r="F1103" s="18" t="n">
        <v>12875400</v>
      </c>
      <c r="G1103" s="13" t="n">
        <v>16.43</v>
      </c>
      <c r="I1103" s="0" t="n">
        <f aca="false">D1103 - C1102</f>
        <v>-1.21</v>
      </c>
      <c r="J1103" s="0" t="n">
        <f aca="false">D1102 - C1103</f>
        <v>-0.970000000000006</v>
      </c>
      <c r="K1103" s="0" t="str">
        <f aca="false">IF(OR(I1103&gt;0, J1103&gt;0), IF(I1103 &gt; 0, "B", "S"), "NA")</f>
        <v>NA</v>
      </c>
      <c r="L1103" s="26" t="n">
        <f aca="false">IF(OR(K1102="B", K1102 = "S"), IF(K1102 = "B", E1103 - B1103, B1103 - E1103), 0)</f>
        <v>0</v>
      </c>
    </row>
    <row collapsed="false" customFormat="false" customHeight="false" hidden="false" ht="13.3" outlineLevel="0" r="1104">
      <c r="A1104" s="20" t="n">
        <v>38161</v>
      </c>
      <c r="B1104" s="14" t="n">
        <v>33</v>
      </c>
      <c r="C1104" s="15" t="n">
        <v>33.83</v>
      </c>
      <c r="D1104" s="16" t="n">
        <v>32.89</v>
      </c>
      <c r="E1104" s="17" t="n">
        <v>33.7</v>
      </c>
      <c r="F1104" s="18" t="n">
        <v>13959600</v>
      </c>
      <c r="G1104" s="13" t="n">
        <v>16.78</v>
      </c>
      <c r="I1104" s="0" t="n">
        <f aca="false">D1104 - C1103</f>
        <v>-0.200000000000003</v>
      </c>
      <c r="J1104" s="0" t="n">
        <f aca="false">D1103 - C1104</f>
        <v>-1.54</v>
      </c>
      <c r="K1104" s="0" t="str">
        <f aca="false">IF(OR(I1104&gt;0, J1104&gt;0), IF(I1104 &gt; 0, "B", "S"), "NA")</f>
        <v>NA</v>
      </c>
      <c r="L1104" s="26" t="n">
        <f aca="false">IF(OR(K1103="B", K1103 = "S"), IF(K1103 = "B", E1104 - B1104, B1104 - E1104), 0)</f>
        <v>0</v>
      </c>
    </row>
    <row collapsed="false" customFormat="false" customHeight="false" hidden="false" ht="13.3" outlineLevel="0" r="1105">
      <c r="A1105" s="20" t="n">
        <v>38162</v>
      </c>
      <c r="B1105" s="14" t="n">
        <v>33.51</v>
      </c>
      <c r="C1105" s="15" t="n">
        <v>33.7</v>
      </c>
      <c r="D1105" s="16" t="n">
        <v>32.98</v>
      </c>
      <c r="E1105" s="17" t="n">
        <v>33.18</v>
      </c>
      <c r="F1105" s="18" t="n">
        <v>9018400</v>
      </c>
      <c r="G1105" s="13" t="n">
        <v>16.52</v>
      </c>
      <c r="I1105" s="0" t="n">
        <f aca="false">D1105 - C1104</f>
        <v>-0.850000000000001</v>
      </c>
      <c r="J1105" s="0" t="n">
        <f aca="false">D1104 - C1105</f>
        <v>-0.810000000000002</v>
      </c>
      <c r="K1105" s="0" t="str">
        <f aca="false">IF(OR(I1105&gt;0, J1105&gt;0), IF(I1105 &gt; 0, "B", "S"), "NA")</f>
        <v>NA</v>
      </c>
      <c r="L1105" s="26" t="n">
        <f aca="false">IF(OR(K1104="B", K1104 = "S"), IF(K1104 = "B", E1105 - B1105, B1105 - E1105), 0)</f>
        <v>0</v>
      </c>
    </row>
    <row collapsed="false" customFormat="false" customHeight="false" hidden="false" ht="13.3" outlineLevel="0" r="1106">
      <c r="A1106" s="20" t="n">
        <v>38163</v>
      </c>
      <c r="B1106" s="14" t="n">
        <v>33.07</v>
      </c>
      <c r="C1106" s="15" t="n">
        <v>33.7</v>
      </c>
      <c r="D1106" s="16" t="n">
        <v>33</v>
      </c>
      <c r="E1106" s="17" t="n">
        <v>33.7</v>
      </c>
      <c r="F1106" s="18" t="n">
        <v>11551000</v>
      </c>
      <c r="G1106" s="13" t="n">
        <v>16.78</v>
      </c>
      <c r="I1106" s="0" t="n">
        <f aca="false">D1106 - C1105</f>
        <v>-0.700000000000003</v>
      </c>
      <c r="J1106" s="0" t="n">
        <f aca="false">D1105 - C1106</f>
        <v>-0.720000000000006</v>
      </c>
      <c r="K1106" s="0" t="str">
        <f aca="false">IF(OR(I1106&gt;0, J1106&gt;0), IF(I1106 &gt; 0, "B", "S"), "NA")</f>
        <v>NA</v>
      </c>
      <c r="L1106" s="26" t="n">
        <f aca="false">IF(OR(K1105="B", K1105 = "S"), IF(K1105 = "B", E1106 - B1106, B1106 - E1106), 0)</f>
        <v>0</v>
      </c>
    </row>
    <row collapsed="false" customFormat="false" customHeight="false" hidden="false" ht="13.3" outlineLevel="0" r="1107">
      <c r="A1107" s="20" t="n">
        <v>38166</v>
      </c>
      <c r="B1107" s="14" t="n">
        <v>34.18</v>
      </c>
      <c r="C1107" s="15" t="n">
        <v>34.19</v>
      </c>
      <c r="D1107" s="16" t="n">
        <v>32.21</v>
      </c>
      <c r="E1107" s="17" t="n">
        <v>32.49</v>
      </c>
      <c r="F1107" s="18" t="n">
        <v>18610600</v>
      </c>
      <c r="G1107" s="13" t="n">
        <v>16.18</v>
      </c>
      <c r="I1107" s="0" t="n">
        <f aca="false">D1107 - C1106</f>
        <v>-1.49</v>
      </c>
      <c r="J1107" s="0" t="n">
        <f aca="false">D1106 - C1107</f>
        <v>-1.19</v>
      </c>
      <c r="K1107" s="0" t="str">
        <f aca="false">IF(OR(I1107&gt;0, J1107&gt;0), IF(I1107 &gt; 0, "B", "S"), "NA")</f>
        <v>NA</v>
      </c>
      <c r="L1107" s="26" t="n">
        <f aca="false">IF(OR(K1106="B", K1106 = "S"), IF(K1106 = "B", E1107 - B1107, B1107 - E1107), 0)</f>
        <v>0</v>
      </c>
    </row>
    <row collapsed="false" customFormat="false" customHeight="false" hidden="false" ht="13.3" outlineLevel="0" r="1108">
      <c r="A1108" s="20" t="n">
        <v>38167</v>
      </c>
      <c r="B1108" s="14" t="n">
        <v>32.07</v>
      </c>
      <c r="C1108" s="15" t="n">
        <v>32.99</v>
      </c>
      <c r="D1108" s="16" t="n">
        <v>31.41</v>
      </c>
      <c r="E1108" s="17" t="n">
        <v>32.5</v>
      </c>
      <c r="F1108" s="18" t="n">
        <v>21091200</v>
      </c>
      <c r="G1108" s="13" t="n">
        <v>16.18</v>
      </c>
      <c r="I1108" s="0" t="n">
        <f aca="false">D1108 - C1107</f>
        <v>-2.78</v>
      </c>
      <c r="J1108" s="0" t="n">
        <f aca="false">D1107 - C1108</f>
        <v>-0.780000000000001</v>
      </c>
      <c r="K1108" s="0" t="str">
        <f aca="false">IF(OR(I1108&gt;0, J1108&gt;0), IF(I1108 &gt; 0, "B", "S"), "NA")</f>
        <v>NA</v>
      </c>
      <c r="L1108" s="26" t="n">
        <f aca="false">IF(OR(K1107="B", K1107 = "S"), IF(K1107 = "B", E1108 - B1108, B1108 - E1108), 0)</f>
        <v>0</v>
      </c>
    </row>
    <row collapsed="false" customFormat="false" customHeight="false" hidden="false" ht="13.3" outlineLevel="0" r="1109">
      <c r="A1109" s="20" t="n">
        <v>38168</v>
      </c>
      <c r="B1109" s="14" t="n">
        <v>32.56</v>
      </c>
      <c r="C1109" s="15" t="n">
        <v>32.97</v>
      </c>
      <c r="D1109" s="16" t="n">
        <v>31.89</v>
      </c>
      <c r="E1109" s="17" t="n">
        <v>32.54</v>
      </c>
      <c r="F1109" s="18" t="n">
        <v>13323000</v>
      </c>
      <c r="G1109" s="13" t="n">
        <v>16.2</v>
      </c>
      <c r="I1109" s="0" t="n">
        <f aca="false">D1109 - C1108</f>
        <v>-1.1</v>
      </c>
      <c r="J1109" s="0" t="n">
        <f aca="false">D1108 - C1109</f>
        <v>-1.56</v>
      </c>
      <c r="K1109" s="0" t="str">
        <f aca="false">IF(OR(I1109&gt;0, J1109&gt;0), IF(I1109 &gt; 0, "B", "S"), "NA")</f>
        <v>NA</v>
      </c>
      <c r="L1109" s="26" t="n">
        <f aca="false">IF(OR(K1108="B", K1108 = "S"), IF(K1108 = "B", E1109 - B1109, B1109 - E1109), 0)</f>
        <v>0</v>
      </c>
    </row>
    <row collapsed="false" customFormat="false" customHeight="false" hidden="false" ht="13.3" outlineLevel="0" r="1110">
      <c r="A1110" s="20" t="n">
        <v>38169</v>
      </c>
      <c r="B1110" s="14" t="n">
        <v>32.1</v>
      </c>
      <c r="C1110" s="15" t="n">
        <v>32.48</v>
      </c>
      <c r="D1110" s="16" t="n">
        <v>31.9</v>
      </c>
      <c r="E1110" s="17" t="n">
        <v>32.3</v>
      </c>
      <c r="F1110" s="18" t="n">
        <v>12212200</v>
      </c>
      <c r="G1110" s="13" t="n">
        <v>16.08</v>
      </c>
      <c r="I1110" s="0" t="n">
        <f aca="false">D1110 - C1109</f>
        <v>-1.07</v>
      </c>
      <c r="J1110" s="0" t="n">
        <f aca="false">D1109 - C1110</f>
        <v>-0.589999999999996</v>
      </c>
      <c r="K1110" s="0" t="str">
        <f aca="false">IF(OR(I1110&gt;0, J1110&gt;0), IF(I1110 &gt; 0, "B", "S"), "NA")</f>
        <v>NA</v>
      </c>
      <c r="L1110" s="26" t="n">
        <f aca="false">IF(OR(K1109="B", K1109 = "S"), IF(K1109 = "B", E1110 - B1110, B1110 - E1110), 0)</f>
        <v>0</v>
      </c>
    </row>
    <row collapsed="false" customFormat="false" customHeight="false" hidden="false" ht="13.3" outlineLevel="0" r="1111">
      <c r="A1111" s="20" t="n">
        <v>38170</v>
      </c>
      <c r="B1111" s="14" t="n">
        <v>30.48</v>
      </c>
      <c r="C1111" s="15" t="n">
        <v>31.18</v>
      </c>
      <c r="D1111" s="16" t="n">
        <v>29.73</v>
      </c>
      <c r="E1111" s="17" t="n">
        <v>31.08</v>
      </c>
      <c r="F1111" s="18" t="n">
        <v>32524400</v>
      </c>
      <c r="G1111" s="13" t="n">
        <v>15.47</v>
      </c>
      <c r="I1111" s="0" t="n">
        <f aca="false">D1111 - C1110</f>
        <v>-2.75</v>
      </c>
      <c r="J1111" s="0" t="n">
        <f aca="false">D1110 - C1111</f>
        <v>0.719999999999999</v>
      </c>
      <c r="K1111" s="0" t="str">
        <f aca="false">IF(OR(I1111&gt;0, J1111&gt;0), IF(I1111 &gt; 0, "B", "S"), "NA")</f>
        <v>S</v>
      </c>
      <c r="L1111" s="26" t="n">
        <f aca="false">IF(OR(K1110="B", K1110 = "S"), IF(K1110 = "B", E1111 - B1111, B1111 - E1111), 0)</f>
        <v>0</v>
      </c>
    </row>
    <row collapsed="false" customFormat="false" customHeight="false" hidden="false" ht="13.3" outlineLevel="0" r="1112">
      <c r="A1112" s="20" t="n">
        <v>38174</v>
      </c>
      <c r="B1112" s="14" t="n">
        <v>31.27</v>
      </c>
      <c r="C1112" s="15" t="n">
        <v>31.42</v>
      </c>
      <c r="D1112" s="16" t="n">
        <v>30.8</v>
      </c>
      <c r="E1112" s="17" t="n">
        <v>30.95</v>
      </c>
      <c r="F1112" s="18" t="n">
        <v>12463600</v>
      </c>
      <c r="G1112" s="13" t="n">
        <v>15.41</v>
      </c>
      <c r="I1112" s="0" t="n">
        <f aca="false">D1112 - C1111</f>
        <v>-0.379999999999999</v>
      </c>
      <c r="J1112" s="0" t="n">
        <f aca="false">D1111 - C1112</f>
        <v>-1.69</v>
      </c>
      <c r="K1112" s="0" t="str">
        <f aca="false">IF(OR(I1112&gt;0, J1112&gt;0), IF(I1112 &gt; 0, "B", "S"), "NA")</f>
        <v>NA</v>
      </c>
      <c r="L1112" s="26" t="n">
        <f aca="false">IF(OR(K1111="B", K1111 = "S"), IF(K1111 = "B", E1112 - B1112, B1112 - E1112), 0)</f>
        <v>0.32</v>
      </c>
    </row>
    <row collapsed="false" customFormat="false" customHeight="false" hidden="false" ht="13.3" outlineLevel="0" r="1113">
      <c r="A1113" s="20" t="n">
        <v>38175</v>
      </c>
      <c r="B1113" s="14" t="n">
        <v>30.85</v>
      </c>
      <c r="C1113" s="15" t="n">
        <v>31.36</v>
      </c>
      <c r="D1113" s="16" t="n">
        <v>30.13</v>
      </c>
      <c r="E1113" s="17" t="n">
        <v>30.39</v>
      </c>
      <c r="F1113" s="18" t="n">
        <v>14214000</v>
      </c>
      <c r="G1113" s="13" t="n">
        <v>15.13</v>
      </c>
      <c r="I1113" s="0" t="n">
        <f aca="false">D1113 - C1112</f>
        <v>-1.29</v>
      </c>
      <c r="J1113" s="0" t="n">
        <f aca="false">D1112 - C1113</f>
        <v>-0.559999999999999</v>
      </c>
      <c r="K1113" s="0" t="str">
        <f aca="false">IF(OR(I1113&gt;0, J1113&gt;0), IF(I1113 &gt; 0, "B", "S"), "NA")</f>
        <v>NA</v>
      </c>
      <c r="L1113" s="26" t="n">
        <f aca="false">IF(OR(K1112="B", K1112 = "S"), IF(K1112 = "B", E1113 - B1113, B1113 - E1113), 0)</f>
        <v>0</v>
      </c>
    </row>
    <row collapsed="false" customFormat="false" customHeight="false" hidden="false" ht="13.3" outlineLevel="0" r="1114">
      <c r="A1114" s="20" t="n">
        <v>38176</v>
      </c>
      <c r="B1114" s="14" t="n">
        <v>30.13</v>
      </c>
      <c r="C1114" s="15" t="n">
        <v>30.68</v>
      </c>
      <c r="D1114" s="16" t="n">
        <v>29.95</v>
      </c>
      <c r="E1114" s="17" t="n">
        <v>30.14</v>
      </c>
      <c r="F1114" s="18" t="n">
        <v>8335000</v>
      </c>
      <c r="G1114" s="13" t="n">
        <v>15.01</v>
      </c>
      <c r="I1114" s="0" t="n">
        <f aca="false">D1114 - C1113</f>
        <v>-1.41</v>
      </c>
      <c r="J1114" s="0" t="n">
        <f aca="false">D1113 - C1114</f>
        <v>-0.550000000000001</v>
      </c>
      <c r="K1114" s="0" t="str">
        <f aca="false">IF(OR(I1114&gt;0, J1114&gt;0), IF(I1114 &gt; 0, "B", "S"), "NA")</f>
        <v>NA</v>
      </c>
      <c r="L1114" s="26" t="n">
        <f aca="false">IF(OR(K1113="B", K1113 = "S"), IF(K1113 = "B", E1114 - B1114, B1114 - E1114), 0)</f>
        <v>0</v>
      </c>
    </row>
    <row collapsed="false" customFormat="false" customHeight="false" hidden="false" ht="13.3" outlineLevel="0" r="1115">
      <c r="A1115" s="20" t="n">
        <v>38177</v>
      </c>
      <c r="B1115" s="14" t="n">
        <v>30.27</v>
      </c>
      <c r="C1115" s="15" t="n">
        <v>30.5</v>
      </c>
      <c r="D1115" s="16" t="n">
        <v>30.03</v>
      </c>
      <c r="E1115" s="17" t="n">
        <v>30.03</v>
      </c>
      <c r="F1115" s="18" t="n">
        <v>7459400</v>
      </c>
      <c r="G1115" s="13" t="n">
        <v>14.95</v>
      </c>
      <c r="I1115" s="0" t="n">
        <f aca="false">D1115 - C1114</f>
        <v>-0.649999999999999</v>
      </c>
      <c r="J1115" s="0" t="n">
        <f aca="false">D1114 - C1115</f>
        <v>-0.550000000000001</v>
      </c>
      <c r="K1115" s="0" t="str">
        <f aca="false">IF(OR(I1115&gt;0, J1115&gt;0), IF(I1115 &gt; 0, "B", "S"), "NA")</f>
        <v>NA</v>
      </c>
      <c r="L1115" s="26" t="n">
        <f aca="false">IF(OR(K1114="B", K1114 = "S"), IF(K1114 = "B", E1115 - B1115, B1115 - E1115), 0)</f>
        <v>0</v>
      </c>
    </row>
    <row collapsed="false" customFormat="false" customHeight="false" hidden="false" ht="13.3" outlineLevel="0" r="1116">
      <c r="A1116" s="20" t="n">
        <v>38180</v>
      </c>
      <c r="B1116" s="14" t="n">
        <v>30.02</v>
      </c>
      <c r="C1116" s="15" t="n">
        <v>30.04</v>
      </c>
      <c r="D1116" s="16" t="n">
        <v>28.93</v>
      </c>
      <c r="E1116" s="17" t="n">
        <v>29.14</v>
      </c>
      <c r="F1116" s="18" t="n">
        <v>18272200</v>
      </c>
      <c r="G1116" s="13" t="n">
        <v>14.51</v>
      </c>
      <c r="I1116" s="0" t="n">
        <f aca="false">D1116 - C1115</f>
        <v>-1.57</v>
      </c>
      <c r="J1116" s="0" t="n">
        <f aca="false">D1115 - C1116</f>
        <v>-0.00999999999999801</v>
      </c>
      <c r="K1116" s="0" t="str">
        <f aca="false">IF(OR(I1116&gt;0, J1116&gt;0), IF(I1116 &gt; 0, "B", "S"), "NA")</f>
        <v>NA</v>
      </c>
      <c r="L1116" s="26" t="n">
        <f aca="false">IF(OR(K1115="B", K1115 = "S"), IF(K1115 = "B", E1116 - B1116, B1116 - E1116), 0)</f>
        <v>0</v>
      </c>
    </row>
    <row collapsed="false" customFormat="false" customHeight="false" hidden="false" ht="13.3" outlineLevel="0" r="1117">
      <c r="A1117" s="20" t="n">
        <v>38181</v>
      </c>
      <c r="B1117" s="14" t="n">
        <v>29.25</v>
      </c>
      <c r="C1117" s="15" t="n">
        <v>29.6</v>
      </c>
      <c r="D1117" s="16" t="n">
        <v>29.02</v>
      </c>
      <c r="E1117" s="17" t="n">
        <v>29.22</v>
      </c>
      <c r="F1117" s="18" t="n">
        <v>11292000</v>
      </c>
      <c r="G1117" s="13" t="n">
        <v>14.55</v>
      </c>
      <c r="I1117" s="0" t="n">
        <f aca="false">D1117 - C1116</f>
        <v>-1.02</v>
      </c>
      <c r="J1117" s="0" t="n">
        <f aca="false">D1116 - C1117</f>
        <v>-0.670000000000002</v>
      </c>
      <c r="K1117" s="0" t="str">
        <f aca="false">IF(OR(I1117&gt;0, J1117&gt;0), IF(I1117 &gt; 0, "B", "S"), "NA")</f>
        <v>NA</v>
      </c>
      <c r="L1117" s="26" t="n">
        <f aca="false">IF(OR(K1116="B", K1116 = "S"), IF(K1116 = "B", E1117 - B1117, B1117 - E1117), 0)</f>
        <v>0</v>
      </c>
    </row>
    <row collapsed="false" customFormat="false" customHeight="false" hidden="false" ht="13.3" outlineLevel="0" r="1118">
      <c r="A1118" s="20" t="n">
        <v>38182</v>
      </c>
      <c r="B1118" s="14" t="n">
        <v>28.86</v>
      </c>
      <c r="C1118" s="15" t="n">
        <v>29.97</v>
      </c>
      <c r="D1118" s="16" t="n">
        <v>28.74</v>
      </c>
      <c r="E1118" s="17" t="n">
        <v>29.58</v>
      </c>
      <c r="F1118" s="18" t="n">
        <v>29850000</v>
      </c>
      <c r="G1118" s="13" t="n">
        <v>14.73</v>
      </c>
      <c r="I1118" s="0" t="n">
        <f aca="false">D1118 - C1117</f>
        <v>-0.860000000000003</v>
      </c>
      <c r="J1118" s="0" t="n">
        <f aca="false">D1117 - C1118</f>
        <v>-0.949999999999999</v>
      </c>
      <c r="K1118" s="0" t="str">
        <f aca="false">IF(OR(I1118&gt;0, J1118&gt;0), IF(I1118 &gt; 0, "B", "S"), "NA")</f>
        <v>NA</v>
      </c>
      <c r="L1118" s="26" t="n">
        <f aca="false">IF(OR(K1117="B", K1117 = "S"), IF(K1117 = "B", E1118 - B1118, B1118 - E1118), 0)</f>
        <v>0</v>
      </c>
    </row>
    <row collapsed="false" customFormat="false" customHeight="false" hidden="false" ht="13.3" outlineLevel="0" r="1119">
      <c r="A1119" s="20" t="n">
        <v>38183</v>
      </c>
      <c r="B1119" s="14" t="n">
        <v>32.66</v>
      </c>
      <c r="C1119" s="15" t="n">
        <v>33.63</v>
      </c>
      <c r="D1119" s="16" t="n">
        <v>32.11</v>
      </c>
      <c r="E1119" s="17" t="n">
        <v>32.93</v>
      </c>
      <c r="F1119" s="18" t="n">
        <v>63133000</v>
      </c>
      <c r="G1119" s="13" t="n">
        <v>16.39</v>
      </c>
      <c r="I1119" s="0" t="n">
        <f aca="false">D1119 - C1118</f>
        <v>2.14</v>
      </c>
      <c r="J1119" s="0" t="n">
        <f aca="false">D1118 - C1119</f>
        <v>-4.89</v>
      </c>
      <c r="K1119" s="0" t="str">
        <f aca="false">IF(OR(I1119&gt;0, J1119&gt;0), IF(I1119 &gt; 0, "B", "S"), "NA")</f>
        <v>B</v>
      </c>
      <c r="L1119" s="26" t="n">
        <f aca="false">IF(OR(K1118="B", K1118 = "S"), IF(K1118 = "B", E1119 - B1119, B1119 - E1119), 0)</f>
        <v>0</v>
      </c>
    </row>
    <row collapsed="false" customFormat="false" customHeight="false" hidden="false" ht="13.3" outlineLevel="0" r="1120">
      <c r="A1120" s="20" t="n">
        <v>38184</v>
      </c>
      <c r="B1120" s="14" t="n">
        <v>32.8</v>
      </c>
      <c r="C1120" s="15" t="n">
        <v>32.92</v>
      </c>
      <c r="D1120" s="16" t="n">
        <v>32.12</v>
      </c>
      <c r="E1120" s="17" t="n">
        <v>32.2</v>
      </c>
      <c r="F1120" s="18" t="n">
        <v>17442200</v>
      </c>
      <c r="G1120" s="13" t="n">
        <v>16.03</v>
      </c>
      <c r="I1120" s="0" t="n">
        <f aca="false">D1120 - C1119</f>
        <v>-1.51000000000001</v>
      </c>
      <c r="J1120" s="0" t="n">
        <f aca="false">D1119 - C1120</f>
        <v>-0.810000000000002</v>
      </c>
      <c r="K1120" s="0" t="str">
        <f aca="false">IF(OR(I1120&gt;0, J1120&gt;0), IF(I1120 &gt; 0, "B", "S"), "NA")</f>
        <v>NA</v>
      </c>
      <c r="L1120" s="26" t="n">
        <f aca="false">IF(OR(K1119="B", K1119 = "S"), IF(K1119 = "B", E1120 - B1120, B1120 - E1120), 0)</f>
        <v>-0.599999999999994</v>
      </c>
    </row>
    <row collapsed="false" customFormat="false" customHeight="false" hidden="false" ht="13.3" outlineLevel="0" r="1121">
      <c r="A1121" s="20" t="n">
        <v>38187</v>
      </c>
      <c r="B1121" s="14" t="n">
        <v>32.01</v>
      </c>
      <c r="C1121" s="15" t="n">
        <v>32.22</v>
      </c>
      <c r="D1121" s="16" t="n">
        <v>31.66</v>
      </c>
      <c r="E1121" s="17" t="n">
        <v>31.97</v>
      </c>
      <c r="F1121" s="18" t="n">
        <v>19041800</v>
      </c>
      <c r="G1121" s="13" t="n">
        <v>15.92</v>
      </c>
      <c r="I1121" s="0" t="n">
        <f aca="false">D1121 - C1120</f>
        <v>-1.26</v>
      </c>
      <c r="J1121" s="0" t="n">
        <f aca="false">D1120 - C1121</f>
        <v>-0.100000000000001</v>
      </c>
      <c r="K1121" s="0" t="str">
        <f aca="false">IF(OR(I1121&gt;0, J1121&gt;0), IF(I1121 &gt; 0, "B", "S"), "NA")</f>
        <v>NA</v>
      </c>
      <c r="L1121" s="26" t="n">
        <f aca="false">IF(OR(K1120="B", K1120 = "S"), IF(K1120 = "B", E1121 - B1121, B1121 - E1121), 0)</f>
        <v>0</v>
      </c>
    </row>
    <row collapsed="false" customFormat="false" customHeight="false" hidden="false" ht="13.3" outlineLevel="0" r="1122">
      <c r="A1122" s="20" t="n">
        <v>38188</v>
      </c>
      <c r="B1122" s="14" t="n">
        <v>31.95</v>
      </c>
      <c r="C1122" s="15" t="n">
        <v>32.2</v>
      </c>
      <c r="D1122" s="16" t="n">
        <v>31.55</v>
      </c>
      <c r="E1122" s="17" t="n">
        <v>32.2</v>
      </c>
      <c r="F1122" s="18" t="n">
        <v>11562400</v>
      </c>
      <c r="G1122" s="13" t="n">
        <v>16.03</v>
      </c>
      <c r="I1122" s="0" t="n">
        <f aca="false">D1122 - C1121</f>
        <v>-0.669999999999998</v>
      </c>
      <c r="J1122" s="0" t="n">
        <f aca="false">D1121 - C1122</f>
        <v>-0.540000000000003</v>
      </c>
      <c r="K1122" s="0" t="str">
        <f aca="false">IF(OR(I1122&gt;0, J1122&gt;0), IF(I1122 &gt; 0, "B", "S"), "NA")</f>
        <v>NA</v>
      </c>
      <c r="L1122" s="26" t="n">
        <f aca="false">IF(OR(K1121="B", K1121 = "S"), IF(K1121 = "B", E1122 - B1122, B1122 - E1122), 0)</f>
        <v>0</v>
      </c>
    </row>
    <row collapsed="false" customFormat="false" customHeight="false" hidden="false" ht="13.3" outlineLevel="0" r="1123">
      <c r="A1123" s="20" t="n">
        <v>38189</v>
      </c>
      <c r="B1123" s="14" t="n">
        <v>32.42</v>
      </c>
      <c r="C1123" s="15" t="n">
        <v>32.71</v>
      </c>
      <c r="D1123" s="16" t="n">
        <v>31.34</v>
      </c>
      <c r="E1123" s="17" t="n">
        <v>31.62</v>
      </c>
      <c r="F1123" s="18" t="n">
        <v>10759200</v>
      </c>
      <c r="G1123" s="13" t="n">
        <v>15.74</v>
      </c>
      <c r="I1123" s="0" t="n">
        <f aca="false">D1123 - C1122</f>
        <v>-0.860000000000003</v>
      </c>
      <c r="J1123" s="0" t="n">
        <f aca="false">D1122 - C1123</f>
        <v>-1.16</v>
      </c>
      <c r="K1123" s="0" t="str">
        <f aca="false">IF(OR(I1123&gt;0, J1123&gt;0), IF(I1123 &gt; 0, "B", "S"), "NA")</f>
        <v>NA</v>
      </c>
      <c r="L1123" s="26" t="n">
        <f aca="false">IF(OR(K1122="B", K1122 = "S"), IF(K1122 = "B", E1123 - B1123, B1123 - E1123), 0)</f>
        <v>0</v>
      </c>
    </row>
    <row collapsed="false" customFormat="false" customHeight="false" hidden="false" ht="13.3" outlineLevel="0" r="1124">
      <c r="A1124" s="20" t="n">
        <v>38190</v>
      </c>
      <c r="B1124" s="14" t="n">
        <v>31.25</v>
      </c>
      <c r="C1124" s="15" t="n">
        <v>31.73</v>
      </c>
      <c r="D1124" s="16" t="n">
        <v>31.06</v>
      </c>
      <c r="E1124" s="17" t="n">
        <v>31.68</v>
      </c>
      <c r="F1124" s="18" t="n">
        <v>11932800</v>
      </c>
      <c r="G1124" s="13" t="n">
        <v>15.77</v>
      </c>
      <c r="I1124" s="0" t="n">
        <f aca="false">D1124 - C1123</f>
        <v>-1.65</v>
      </c>
      <c r="J1124" s="0" t="n">
        <f aca="false">D1123 - C1124</f>
        <v>-0.390000000000001</v>
      </c>
      <c r="K1124" s="0" t="str">
        <f aca="false">IF(OR(I1124&gt;0, J1124&gt;0), IF(I1124 &gt; 0, "B", "S"), "NA")</f>
        <v>NA</v>
      </c>
      <c r="L1124" s="26" t="n">
        <f aca="false">IF(OR(K1123="B", K1123 = "S"), IF(K1123 = "B", E1124 - B1124, B1124 - E1124), 0)</f>
        <v>0</v>
      </c>
    </row>
    <row collapsed="false" customFormat="false" customHeight="false" hidden="false" ht="13.3" outlineLevel="0" r="1125">
      <c r="A1125" s="20" t="n">
        <v>38191</v>
      </c>
      <c r="B1125" s="14" t="n">
        <v>31.53</v>
      </c>
      <c r="C1125" s="15" t="n">
        <v>31.75</v>
      </c>
      <c r="D1125" s="16" t="n">
        <v>30.48</v>
      </c>
      <c r="E1125" s="17" t="n">
        <v>30.7</v>
      </c>
      <c r="F1125" s="18" t="n">
        <v>9770400</v>
      </c>
      <c r="G1125" s="13" t="n">
        <v>15.28</v>
      </c>
      <c r="I1125" s="0" t="n">
        <f aca="false">D1125 - C1124</f>
        <v>-1.25</v>
      </c>
      <c r="J1125" s="0" t="n">
        <f aca="false">D1124 - C1125</f>
        <v>-0.690000000000001</v>
      </c>
      <c r="K1125" s="0" t="str">
        <f aca="false">IF(OR(I1125&gt;0, J1125&gt;0), IF(I1125 &gt; 0, "B", "S"), "NA")</f>
        <v>NA</v>
      </c>
      <c r="L1125" s="26" t="n">
        <f aca="false">IF(OR(K1124="B", K1124 = "S"), IF(K1124 = "B", E1125 - B1125, B1125 - E1125), 0)</f>
        <v>0</v>
      </c>
    </row>
    <row collapsed="false" customFormat="false" customHeight="false" hidden="false" ht="13.3" outlineLevel="0" r="1126">
      <c r="A1126" s="20" t="n">
        <v>38194</v>
      </c>
      <c r="B1126" s="14" t="n">
        <v>30.85</v>
      </c>
      <c r="C1126" s="15" t="n">
        <v>31.45</v>
      </c>
      <c r="D1126" s="16" t="n">
        <v>30.78</v>
      </c>
      <c r="E1126" s="17" t="n">
        <v>31.26</v>
      </c>
      <c r="F1126" s="18" t="n">
        <v>14069000</v>
      </c>
      <c r="G1126" s="13" t="n">
        <v>15.56</v>
      </c>
      <c r="I1126" s="0" t="n">
        <f aca="false">D1126 - C1125</f>
        <v>-0.969999999999999</v>
      </c>
      <c r="J1126" s="0" t="n">
        <f aca="false">D1125 - C1126</f>
        <v>-0.969999999999999</v>
      </c>
      <c r="K1126" s="0" t="str">
        <f aca="false">IF(OR(I1126&gt;0, J1126&gt;0), IF(I1126 &gt; 0, "B", "S"), "NA")</f>
        <v>NA</v>
      </c>
      <c r="L1126" s="26" t="n">
        <f aca="false">IF(OR(K1125="B", K1125 = "S"), IF(K1125 = "B", E1126 - B1126, B1126 - E1126), 0)</f>
        <v>0</v>
      </c>
    </row>
    <row collapsed="false" customFormat="false" customHeight="false" hidden="false" ht="13.3" outlineLevel="0" r="1127">
      <c r="A1127" s="20" t="n">
        <v>38195</v>
      </c>
      <c r="B1127" s="14" t="n">
        <v>31.8</v>
      </c>
      <c r="C1127" s="15" t="n">
        <v>32.75</v>
      </c>
      <c r="D1127" s="16" t="n">
        <v>31.57</v>
      </c>
      <c r="E1127" s="17" t="n">
        <v>32.43</v>
      </c>
      <c r="F1127" s="18" t="n">
        <v>15178800</v>
      </c>
      <c r="G1127" s="13" t="n">
        <v>16.15</v>
      </c>
      <c r="I1127" s="0" t="n">
        <f aca="false">D1127 - C1126</f>
        <v>0.120000000000001</v>
      </c>
      <c r="J1127" s="0" t="n">
        <f aca="false">D1126 - C1127</f>
        <v>-1.97</v>
      </c>
      <c r="K1127" s="0" t="str">
        <f aca="false">IF(OR(I1127&gt;0, J1127&gt;0), IF(I1127 &gt; 0, "B", "S"), "NA")</f>
        <v>B</v>
      </c>
      <c r="L1127" s="26" t="n">
        <f aca="false">IF(OR(K1126="B", K1126 = "S"), IF(K1126 = "B", E1127 - B1127, B1127 - E1127), 0)</f>
        <v>0</v>
      </c>
    </row>
    <row collapsed="false" customFormat="false" customHeight="false" hidden="false" ht="13.3" outlineLevel="0" r="1128">
      <c r="A1128" s="20" t="n">
        <v>38196</v>
      </c>
      <c r="B1128" s="14" t="n">
        <v>32.31</v>
      </c>
      <c r="C1128" s="15" t="n">
        <v>32.41</v>
      </c>
      <c r="D1128" s="16" t="n">
        <v>31.16</v>
      </c>
      <c r="E1128" s="17" t="n">
        <v>32.27</v>
      </c>
      <c r="F1128" s="18" t="n">
        <v>10180400</v>
      </c>
      <c r="G1128" s="13" t="n">
        <v>16.07</v>
      </c>
      <c r="I1128" s="0" t="n">
        <f aca="false">D1128 - C1127</f>
        <v>-1.59</v>
      </c>
      <c r="J1128" s="0" t="n">
        <f aca="false">D1127 - C1128</f>
        <v>-0.839999999999996</v>
      </c>
      <c r="K1128" s="0" t="str">
        <f aca="false">IF(OR(I1128&gt;0, J1128&gt;0), IF(I1128 &gt; 0, "B", "S"), "NA")</f>
        <v>NA</v>
      </c>
      <c r="L1128" s="26" t="n">
        <f aca="false">IF(OR(K1127="B", K1127 = "S"), IF(K1127 = "B", E1128 - B1128, B1128 - E1128), 0)</f>
        <v>-0.0399999999999991</v>
      </c>
    </row>
    <row collapsed="false" customFormat="false" customHeight="false" hidden="false" ht="13.3" outlineLevel="0" r="1129">
      <c r="A1129" s="20" t="n">
        <v>38197</v>
      </c>
      <c r="B1129" s="14" t="n">
        <v>32.47</v>
      </c>
      <c r="C1129" s="15" t="n">
        <v>32.82</v>
      </c>
      <c r="D1129" s="16" t="n">
        <v>32.13</v>
      </c>
      <c r="E1129" s="17" t="n">
        <v>32.64</v>
      </c>
      <c r="F1129" s="18" t="n">
        <v>7934200</v>
      </c>
      <c r="G1129" s="13" t="n">
        <v>16.25</v>
      </c>
      <c r="I1129" s="0" t="n">
        <f aca="false">D1129 - C1128</f>
        <v>-0.279999999999994</v>
      </c>
      <c r="J1129" s="0" t="n">
        <f aca="false">D1128 - C1129</f>
        <v>-1.66</v>
      </c>
      <c r="K1129" s="0" t="str">
        <f aca="false">IF(OR(I1129&gt;0, J1129&gt;0), IF(I1129 &gt; 0, "B", "S"), "NA")</f>
        <v>NA</v>
      </c>
      <c r="L1129" s="26" t="n">
        <f aca="false">IF(OR(K1128="B", K1128 = "S"), IF(K1128 = "B", E1129 - B1129, B1129 - E1129), 0)</f>
        <v>0</v>
      </c>
    </row>
    <row collapsed="false" customFormat="false" customHeight="false" hidden="false" ht="13.3" outlineLevel="0" r="1130">
      <c r="A1130" s="20" t="n">
        <v>38198</v>
      </c>
      <c r="B1130" s="14" t="n">
        <v>32.65</v>
      </c>
      <c r="C1130" s="15" t="n">
        <v>33</v>
      </c>
      <c r="D1130" s="16" t="n">
        <v>32</v>
      </c>
      <c r="E1130" s="17" t="n">
        <v>32.34</v>
      </c>
      <c r="F1130" s="18" t="n">
        <v>8679400</v>
      </c>
      <c r="G1130" s="13" t="n">
        <v>16.1</v>
      </c>
      <c r="I1130" s="0" t="n">
        <f aca="false">D1130 - C1129</f>
        <v>-0.82</v>
      </c>
      <c r="J1130" s="0" t="n">
        <f aca="false">D1129 - C1130</f>
        <v>-0.869999999999997</v>
      </c>
      <c r="K1130" s="0" t="str">
        <f aca="false">IF(OR(I1130&gt;0, J1130&gt;0), IF(I1130 &gt; 0, "B", "S"), "NA")</f>
        <v>NA</v>
      </c>
      <c r="L1130" s="26" t="n">
        <f aca="false">IF(OR(K1129="B", K1129 = "S"), IF(K1129 = "B", E1130 - B1130, B1130 - E1130), 0)</f>
        <v>0</v>
      </c>
    </row>
    <row collapsed="false" customFormat="false" customHeight="false" hidden="false" ht="13.3" outlineLevel="0" r="1131">
      <c r="A1131" s="20" t="n">
        <v>38201</v>
      </c>
      <c r="B1131" s="14" t="n">
        <v>31.18</v>
      </c>
      <c r="C1131" s="15" t="n">
        <v>32.2</v>
      </c>
      <c r="D1131" s="16" t="n">
        <v>31.13</v>
      </c>
      <c r="E1131" s="17" t="n">
        <v>31.58</v>
      </c>
      <c r="F1131" s="18" t="n">
        <v>13039000</v>
      </c>
      <c r="G1131" s="13" t="n">
        <v>15.72</v>
      </c>
      <c r="I1131" s="0" t="n">
        <f aca="false">D1131 - C1130</f>
        <v>-1.87</v>
      </c>
      <c r="J1131" s="0" t="n">
        <f aca="false">D1130 - C1131</f>
        <v>-0.200000000000003</v>
      </c>
      <c r="K1131" s="0" t="str">
        <f aca="false">IF(OR(I1131&gt;0, J1131&gt;0), IF(I1131 &gt; 0, "B", "S"), "NA")</f>
        <v>NA</v>
      </c>
      <c r="L1131" s="26" t="n">
        <f aca="false">IF(OR(K1130="B", K1130 = "S"), IF(K1130 = "B", E1131 - B1131, B1131 - E1131), 0)</f>
        <v>0</v>
      </c>
    </row>
    <row collapsed="false" customFormat="false" customHeight="false" hidden="false" ht="13.3" outlineLevel="0" r="1132">
      <c r="A1132" s="20" t="n">
        <v>38202</v>
      </c>
      <c r="B1132" s="14" t="n">
        <v>31.45</v>
      </c>
      <c r="C1132" s="15" t="n">
        <v>31.72</v>
      </c>
      <c r="D1132" s="16" t="n">
        <v>31.15</v>
      </c>
      <c r="E1132" s="17" t="n">
        <v>31.29</v>
      </c>
      <c r="F1132" s="18" t="n">
        <v>7558200</v>
      </c>
      <c r="G1132" s="13" t="n">
        <v>15.58</v>
      </c>
      <c r="I1132" s="0" t="n">
        <f aca="false">D1132 - C1131</f>
        <v>-1.05</v>
      </c>
      <c r="J1132" s="0" t="n">
        <f aca="false">D1131 - C1132</f>
        <v>-0.59</v>
      </c>
      <c r="K1132" s="0" t="str">
        <f aca="false">IF(OR(I1132&gt;0, J1132&gt;0), IF(I1132 &gt; 0, "B", "S"), "NA")</f>
        <v>NA</v>
      </c>
      <c r="L1132" s="26" t="n">
        <f aca="false">IF(OR(K1131="B", K1131 = "S"), IF(K1131 = "B", E1132 - B1132, B1132 - E1132), 0)</f>
        <v>0</v>
      </c>
    </row>
    <row collapsed="false" customFormat="false" customHeight="false" hidden="false" ht="13.3" outlineLevel="0" r="1133">
      <c r="A1133" s="20" t="n">
        <v>38203</v>
      </c>
      <c r="B1133" s="14" t="n">
        <v>31.19</v>
      </c>
      <c r="C1133" s="15" t="n">
        <v>32.12</v>
      </c>
      <c r="D1133" s="16" t="n">
        <v>31.17</v>
      </c>
      <c r="E1133" s="17" t="n">
        <v>31.79</v>
      </c>
      <c r="F1133" s="18" t="n">
        <v>9874600</v>
      </c>
      <c r="G1133" s="13" t="n">
        <v>15.83</v>
      </c>
      <c r="I1133" s="0" t="n">
        <f aca="false">D1133 - C1132</f>
        <v>-0.549999999999997</v>
      </c>
      <c r="J1133" s="0" t="n">
        <f aca="false">D1132 - C1133</f>
        <v>-0.969999999999999</v>
      </c>
      <c r="K1133" s="0" t="str">
        <f aca="false">IF(OR(I1133&gt;0, J1133&gt;0), IF(I1133 &gt; 0, "B", "S"), "NA")</f>
        <v>NA</v>
      </c>
      <c r="L1133" s="26" t="n">
        <f aca="false">IF(OR(K1132="B", K1132 = "S"), IF(K1132 = "B", E1133 - B1133, B1133 - E1133), 0)</f>
        <v>0</v>
      </c>
    </row>
    <row collapsed="false" customFormat="false" customHeight="false" hidden="false" ht="13.3" outlineLevel="0" r="1134">
      <c r="A1134" s="20" t="n">
        <v>38204</v>
      </c>
      <c r="B1134" s="14" t="n">
        <v>31.81</v>
      </c>
      <c r="C1134" s="15" t="n">
        <v>32.3</v>
      </c>
      <c r="D1134" s="16" t="n">
        <v>31.25</v>
      </c>
      <c r="E1134" s="17" t="n">
        <v>31.39</v>
      </c>
      <c r="F1134" s="18" t="n">
        <v>8732200</v>
      </c>
      <c r="G1134" s="13" t="n">
        <v>15.63</v>
      </c>
      <c r="I1134" s="0" t="n">
        <f aca="false">D1134 - C1133</f>
        <v>-0.869999999999997</v>
      </c>
      <c r="J1134" s="0" t="n">
        <f aca="false">D1133 - C1134</f>
        <v>-1.13</v>
      </c>
      <c r="K1134" s="0" t="str">
        <f aca="false">IF(OR(I1134&gt;0, J1134&gt;0), IF(I1134 &gt; 0, "B", "S"), "NA")</f>
        <v>NA</v>
      </c>
      <c r="L1134" s="26" t="n">
        <f aca="false">IF(OR(K1133="B", K1133 = "S"), IF(K1133 = "B", E1134 - B1134, B1134 - E1134), 0)</f>
        <v>0</v>
      </c>
    </row>
    <row collapsed="false" customFormat="false" customHeight="false" hidden="false" ht="13.3" outlineLevel="0" r="1135">
      <c r="A1135" s="20" t="n">
        <v>38205</v>
      </c>
      <c r="B1135" s="14" t="n">
        <v>30.9</v>
      </c>
      <c r="C1135" s="15" t="n">
        <v>31.1</v>
      </c>
      <c r="D1135" s="16" t="n">
        <v>29.7</v>
      </c>
      <c r="E1135" s="17" t="n">
        <v>29.78</v>
      </c>
      <c r="F1135" s="18" t="n">
        <v>17581800</v>
      </c>
      <c r="G1135" s="13" t="n">
        <v>14.83</v>
      </c>
      <c r="I1135" s="0" t="n">
        <f aca="false">D1135 - C1134</f>
        <v>-2.6</v>
      </c>
      <c r="J1135" s="0" t="n">
        <f aca="false">D1134 - C1135</f>
        <v>0.149999999999999</v>
      </c>
      <c r="K1135" s="0" t="str">
        <f aca="false">IF(OR(I1135&gt;0, J1135&gt;0), IF(I1135 &gt; 0, "B", "S"), "NA")</f>
        <v>S</v>
      </c>
      <c r="L1135" s="26" t="n">
        <f aca="false">IF(OR(K1134="B", K1134 = "S"), IF(K1134 = "B", E1135 - B1135, B1135 - E1135), 0)</f>
        <v>0</v>
      </c>
    </row>
    <row collapsed="false" customFormat="false" customHeight="false" hidden="false" ht="13.3" outlineLevel="0" r="1136">
      <c r="A1136" s="20" t="n">
        <v>38208</v>
      </c>
      <c r="B1136" s="14" t="n">
        <v>29.85</v>
      </c>
      <c r="C1136" s="15" t="n">
        <v>30.45</v>
      </c>
      <c r="D1136" s="16" t="n">
        <v>29.81</v>
      </c>
      <c r="E1136" s="17" t="n">
        <v>30.3</v>
      </c>
      <c r="F1136" s="18" t="n">
        <v>10387400</v>
      </c>
      <c r="G1136" s="13" t="n">
        <v>15.09</v>
      </c>
      <c r="I1136" s="0" t="n">
        <f aca="false">D1136 - C1135</f>
        <v>-1.29</v>
      </c>
      <c r="J1136" s="0" t="n">
        <f aca="false">D1135 - C1136</f>
        <v>-0.75</v>
      </c>
      <c r="K1136" s="0" t="str">
        <f aca="false">IF(OR(I1136&gt;0, J1136&gt;0), IF(I1136 &gt; 0, "B", "S"), "NA")</f>
        <v>NA</v>
      </c>
      <c r="L1136" s="26" t="n">
        <f aca="false">IF(OR(K1135="B", K1135 = "S"), IF(K1135 = "B", E1136 - B1136, B1136 - E1136), 0)</f>
        <v>-0.449999999999999</v>
      </c>
    </row>
    <row collapsed="false" customFormat="false" customHeight="false" hidden="false" ht="13.3" outlineLevel="0" r="1137">
      <c r="A1137" s="20" t="n">
        <v>38209</v>
      </c>
      <c r="B1137" s="14" t="n">
        <v>30.39</v>
      </c>
      <c r="C1137" s="15" t="n">
        <v>31.54</v>
      </c>
      <c r="D1137" s="16" t="n">
        <v>30.35</v>
      </c>
      <c r="E1137" s="17" t="n">
        <v>31.52</v>
      </c>
      <c r="F1137" s="18" t="n">
        <v>12537000</v>
      </c>
      <c r="G1137" s="13" t="n">
        <v>15.69</v>
      </c>
      <c r="I1137" s="0" t="n">
        <f aca="false">D1137 - C1136</f>
        <v>-0.0999999999999979</v>
      </c>
      <c r="J1137" s="0" t="n">
        <f aca="false">D1136 - C1137</f>
        <v>-1.73</v>
      </c>
      <c r="K1137" s="0" t="str">
        <f aca="false">IF(OR(I1137&gt;0, J1137&gt;0), IF(I1137 &gt; 0, "B", "S"), "NA")</f>
        <v>NA</v>
      </c>
      <c r="L1137" s="26" t="n">
        <f aca="false">IF(OR(K1136="B", K1136 = "S"), IF(K1136 = "B", E1137 - B1137, B1137 - E1137), 0)</f>
        <v>0</v>
      </c>
    </row>
    <row collapsed="false" customFormat="false" customHeight="false" hidden="false" ht="13.3" outlineLevel="0" r="1138">
      <c r="A1138" s="20" t="n">
        <v>38210</v>
      </c>
      <c r="B1138" s="14" t="n">
        <v>31.1</v>
      </c>
      <c r="C1138" s="15" t="n">
        <v>31.13</v>
      </c>
      <c r="D1138" s="16" t="n">
        <v>30.26</v>
      </c>
      <c r="E1138" s="17" t="n">
        <v>31.01</v>
      </c>
      <c r="F1138" s="18" t="n">
        <v>11514000</v>
      </c>
      <c r="G1138" s="13" t="n">
        <v>15.44</v>
      </c>
      <c r="I1138" s="0" t="n">
        <f aca="false">D1138 - C1137</f>
        <v>-1.28</v>
      </c>
      <c r="J1138" s="0" t="n">
        <f aca="false">D1137 - C1138</f>
        <v>-0.779999999999998</v>
      </c>
      <c r="K1138" s="0" t="str">
        <f aca="false">IF(OR(I1138&gt;0, J1138&gt;0), IF(I1138 &gt; 0, "B", "S"), "NA")</f>
        <v>NA</v>
      </c>
      <c r="L1138" s="26" t="n">
        <f aca="false">IF(OR(K1137="B", K1137 = "S"), IF(K1137 = "B", E1138 - B1138, B1138 - E1138), 0)</f>
        <v>0</v>
      </c>
    </row>
    <row collapsed="false" customFormat="false" customHeight="false" hidden="false" ht="13.3" outlineLevel="0" r="1139">
      <c r="A1139" s="20" t="n">
        <v>38211</v>
      </c>
      <c r="B1139" s="14" t="n">
        <v>30.45</v>
      </c>
      <c r="C1139" s="15" t="n">
        <v>30.85</v>
      </c>
      <c r="D1139" s="16" t="n">
        <v>30.28</v>
      </c>
      <c r="E1139" s="17" t="n">
        <v>30.37</v>
      </c>
      <c r="F1139" s="18" t="n">
        <v>8078600</v>
      </c>
      <c r="G1139" s="13" t="n">
        <v>15.12</v>
      </c>
      <c r="I1139" s="0" t="n">
        <f aca="false">D1139 - C1138</f>
        <v>-0.849999999999998</v>
      </c>
      <c r="J1139" s="0" t="n">
        <f aca="false">D1138 - C1139</f>
        <v>-0.59</v>
      </c>
      <c r="K1139" s="0" t="str">
        <f aca="false">IF(OR(I1139&gt;0, J1139&gt;0), IF(I1139 &gt; 0, "B", "S"), "NA")</f>
        <v>NA</v>
      </c>
      <c r="L1139" s="26" t="n">
        <f aca="false">IF(OR(K1138="B", K1138 = "S"), IF(K1138 = "B", E1139 - B1139, B1139 - E1139), 0)</f>
        <v>0</v>
      </c>
    </row>
    <row collapsed="false" customFormat="false" customHeight="false" hidden="false" ht="13.3" outlineLevel="0" r="1140">
      <c r="A1140" s="20" t="n">
        <v>38212</v>
      </c>
      <c r="B1140" s="14" t="n">
        <v>30.6</v>
      </c>
      <c r="C1140" s="15" t="n">
        <v>31.28</v>
      </c>
      <c r="D1140" s="16" t="n">
        <v>30.4</v>
      </c>
      <c r="E1140" s="17" t="n">
        <v>30.84</v>
      </c>
      <c r="F1140" s="18" t="n">
        <v>11716000</v>
      </c>
      <c r="G1140" s="13" t="n">
        <v>15.35</v>
      </c>
      <c r="I1140" s="0" t="n">
        <f aca="false">D1140 - C1139</f>
        <v>-0.450000000000003</v>
      </c>
      <c r="J1140" s="0" t="n">
        <f aca="false">D1139 - C1140</f>
        <v>-1</v>
      </c>
      <c r="K1140" s="0" t="str">
        <f aca="false">IF(OR(I1140&gt;0, J1140&gt;0), IF(I1140 &gt; 0, "B", "S"), "NA")</f>
        <v>NA</v>
      </c>
      <c r="L1140" s="26" t="n">
        <f aca="false">IF(OR(K1139="B", K1139 = "S"), IF(K1139 = "B", E1140 - B1140, B1140 - E1140), 0)</f>
        <v>0</v>
      </c>
    </row>
    <row collapsed="false" customFormat="false" customHeight="false" hidden="false" ht="13.3" outlineLevel="0" r="1141">
      <c r="A1141" s="20" t="n">
        <v>38215</v>
      </c>
      <c r="B1141" s="14" t="n">
        <v>31</v>
      </c>
      <c r="C1141" s="15" t="n">
        <v>31.72</v>
      </c>
      <c r="D1141" s="16" t="n">
        <v>30.64</v>
      </c>
      <c r="E1141" s="17" t="n">
        <v>30.78</v>
      </c>
      <c r="F1141" s="18" t="n">
        <v>15559800</v>
      </c>
      <c r="G1141" s="13" t="n">
        <v>15.32</v>
      </c>
      <c r="I1141" s="0" t="n">
        <f aca="false">D1141 - C1140</f>
        <v>-0.640000000000001</v>
      </c>
      <c r="J1141" s="0" t="n">
        <f aca="false">D1140 - C1141</f>
        <v>-1.32</v>
      </c>
      <c r="K1141" s="0" t="str">
        <f aca="false">IF(OR(I1141&gt;0, J1141&gt;0), IF(I1141 &gt; 0, "B", "S"), "NA")</f>
        <v>NA</v>
      </c>
      <c r="L1141" s="26" t="n">
        <f aca="false">IF(OR(K1140="B", K1140 = "S"), IF(K1140 = "B", E1141 - B1141, B1141 - E1141), 0)</f>
        <v>0</v>
      </c>
    </row>
    <row collapsed="false" customFormat="false" customHeight="false" hidden="false" ht="13.3" outlineLevel="0" r="1142">
      <c r="A1142" s="20" t="n">
        <v>38216</v>
      </c>
      <c r="B1142" s="14" t="n">
        <v>30.58</v>
      </c>
      <c r="C1142" s="15" t="n">
        <v>31.13</v>
      </c>
      <c r="D1142" s="16" t="n">
        <v>30.35</v>
      </c>
      <c r="E1142" s="17" t="n">
        <v>30.87</v>
      </c>
      <c r="F1142" s="18" t="n">
        <v>11536400</v>
      </c>
      <c r="G1142" s="13" t="n">
        <v>15.37</v>
      </c>
      <c r="I1142" s="0" t="n">
        <f aca="false">D1142 - C1141</f>
        <v>-1.37</v>
      </c>
      <c r="J1142" s="0" t="n">
        <f aca="false">D1141 - C1142</f>
        <v>-0.489999999999998</v>
      </c>
      <c r="K1142" s="0" t="str">
        <f aca="false">IF(OR(I1142&gt;0, J1142&gt;0), IF(I1142 &gt; 0, "B", "S"), "NA")</f>
        <v>NA</v>
      </c>
      <c r="L1142" s="26" t="n">
        <f aca="false">IF(OR(K1141="B", K1141 = "S"), IF(K1141 = "B", E1142 - B1142, B1142 - E1142), 0)</f>
        <v>0</v>
      </c>
    </row>
    <row collapsed="false" customFormat="false" customHeight="false" hidden="false" ht="13.3" outlineLevel="0" r="1143">
      <c r="A1143" s="20" t="n">
        <v>38217</v>
      </c>
      <c r="B1143" s="14" t="n">
        <v>30.51</v>
      </c>
      <c r="C1143" s="15" t="n">
        <v>31.85</v>
      </c>
      <c r="D1143" s="16" t="n">
        <v>30.49</v>
      </c>
      <c r="E1143" s="17" t="n">
        <v>31.74</v>
      </c>
      <c r="F1143" s="18" t="n">
        <v>13023400</v>
      </c>
      <c r="G1143" s="13" t="n">
        <v>15.8</v>
      </c>
      <c r="I1143" s="0" t="n">
        <f aca="false">D1143 - C1142</f>
        <v>-0.640000000000001</v>
      </c>
      <c r="J1143" s="0" t="n">
        <f aca="false">D1142 - C1143</f>
        <v>-1.5</v>
      </c>
      <c r="K1143" s="0" t="str">
        <f aca="false">IF(OR(I1143&gt;0, J1143&gt;0), IF(I1143 &gt; 0, "B", "S"), "NA")</f>
        <v>NA</v>
      </c>
      <c r="L1143" s="26" t="n">
        <f aca="false">IF(OR(K1142="B", K1142 = "S"), IF(K1142 = "B", E1143 - B1143, B1143 - E1143), 0)</f>
        <v>0</v>
      </c>
    </row>
    <row collapsed="false" customFormat="false" customHeight="false" hidden="false" ht="13.3" outlineLevel="0" r="1144">
      <c r="A1144" s="20" t="n">
        <v>38218</v>
      </c>
      <c r="B1144" s="14" t="n">
        <v>31.51</v>
      </c>
      <c r="C1144" s="15" t="n">
        <v>31.86</v>
      </c>
      <c r="D1144" s="16" t="n">
        <v>30.36</v>
      </c>
      <c r="E1144" s="17" t="n">
        <v>30.71</v>
      </c>
      <c r="F1144" s="18" t="n">
        <v>13890000</v>
      </c>
      <c r="G1144" s="13" t="n">
        <v>15.29</v>
      </c>
      <c r="I1144" s="0" t="n">
        <f aca="false">D1144 - C1143</f>
        <v>-1.49</v>
      </c>
      <c r="J1144" s="0" t="n">
        <f aca="false">D1143 - C1144</f>
        <v>-1.37</v>
      </c>
      <c r="K1144" s="0" t="str">
        <f aca="false">IF(OR(I1144&gt;0, J1144&gt;0), IF(I1144 &gt; 0, "B", "S"), "NA")</f>
        <v>NA</v>
      </c>
      <c r="L1144" s="26" t="n">
        <f aca="false">IF(OR(K1143="B", K1143 = "S"), IF(K1143 = "B", E1144 - B1144, B1144 - E1144), 0)</f>
        <v>0</v>
      </c>
    </row>
    <row collapsed="false" customFormat="false" customHeight="false" hidden="false" ht="13.3" outlineLevel="0" r="1145">
      <c r="A1145" s="20" t="n">
        <v>38219</v>
      </c>
      <c r="B1145" s="14" t="n">
        <v>30.71</v>
      </c>
      <c r="C1145" s="15" t="n">
        <v>30.99</v>
      </c>
      <c r="D1145" s="16" t="n">
        <v>30.49</v>
      </c>
      <c r="E1145" s="17" t="n">
        <v>30.8</v>
      </c>
      <c r="F1145" s="18" t="n">
        <v>11313600</v>
      </c>
      <c r="G1145" s="13" t="n">
        <v>15.33</v>
      </c>
      <c r="I1145" s="0" t="n">
        <f aca="false">D1145 - C1144</f>
        <v>-1.37</v>
      </c>
      <c r="J1145" s="0" t="n">
        <f aca="false">D1144 - C1145</f>
        <v>-0.629999999999999</v>
      </c>
      <c r="K1145" s="0" t="str">
        <f aca="false">IF(OR(I1145&gt;0, J1145&gt;0), IF(I1145 &gt; 0, "B", "S"), "NA")</f>
        <v>NA</v>
      </c>
      <c r="L1145" s="26" t="n">
        <f aca="false">IF(OR(K1144="B", K1144 = "S"), IF(K1144 = "B", E1145 - B1145, B1145 - E1145), 0)</f>
        <v>0</v>
      </c>
    </row>
    <row collapsed="false" customFormat="false" customHeight="false" hidden="false" ht="13.3" outlineLevel="0" r="1146">
      <c r="A1146" s="20" t="n">
        <v>38222</v>
      </c>
      <c r="B1146" s="14" t="n">
        <v>30.86</v>
      </c>
      <c r="C1146" s="15" t="n">
        <v>31.27</v>
      </c>
      <c r="D1146" s="16" t="n">
        <v>30.6</v>
      </c>
      <c r="E1146" s="17" t="n">
        <v>31.08</v>
      </c>
      <c r="F1146" s="18" t="n">
        <v>9095000</v>
      </c>
      <c r="G1146" s="13" t="n">
        <v>15.47</v>
      </c>
      <c r="I1146" s="0" t="n">
        <f aca="false">D1146 - C1145</f>
        <v>-0.389999999999997</v>
      </c>
      <c r="J1146" s="0" t="n">
        <f aca="false">D1145 - C1146</f>
        <v>-0.780000000000001</v>
      </c>
      <c r="K1146" s="0" t="str">
        <f aca="false">IF(OR(I1146&gt;0, J1146&gt;0), IF(I1146 &gt; 0, "B", "S"), "NA")</f>
        <v>NA</v>
      </c>
      <c r="L1146" s="26" t="n">
        <f aca="false">IF(OR(K1145="B", K1145 = "S"), IF(K1145 = "B", E1146 - B1146, B1146 - E1146), 0)</f>
        <v>0</v>
      </c>
    </row>
    <row collapsed="false" customFormat="false" customHeight="false" hidden="false" ht="13.3" outlineLevel="0" r="1147">
      <c r="A1147" s="20" t="n">
        <v>38223</v>
      </c>
      <c r="B1147" s="14" t="n">
        <v>31.26</v>
      </c>
      <c r="C1147" s="15" t="n">
        <v>31.95</v>
      </c>
      <c r="D1147" s="16" t="n">
        <v>31.19</v>
      </c>
      <c r="E1147" s="17" t="n">
        <v>31.95</v>
      </c>
      <c r="F1147" s="18" t="n">
        <v>13362000</v>
      </c>
      <c r="G1147" s="13" t="n">
        <v>15.91</v>
      </c>
      <c r="I1147" s="0" t="n">
        <f aca="false">D1147 - C1146</f>
        <v>-0.0799999999999983</v>
      </c>
      <c r="J1147" s="0" t="n">
        <f aca="false">D1146 - C1147</f>
        <v>-1.35</v>
      </c>
      <c r="K1147" s="0" t="str">
        <f aca="false">IF(OR(I1147&gt;0, J1147&gt;0), IF(I1147 &gt; 0, "B", "S"), "NA")</f>
        <v>NA</v>
      </c>
      <c r="L1147" s="26" t="n">
        <f aca="false">IF(OR(K1146="B", K1146 = "S"), IF(K1146 = "B", E1147 - B1147, B1147 - E1147), 0)</f>
        <v>0</v>
      </c>
    </row>
    <row collapsed="false" customFormat="false" customHeight="false" hidden="false" ht="13.3" outlineLevel="0" r="1148">
      <c r="A1148" s="20" t="n">
        <v>38224</v>
      </c>
      <c r="B1148" s="14" t="n">
        <v>31.87</v>
      </c>
      <c r="C1148" s="15" t="n">
        <v>33.15</v>
      </c>
      <c r="D1148" s="16" t="n">
        <v>31.73</v>
      </c>
      <c r="E1148" s="17" t="n">
        <v>33.05</v>
      </c>
      <c r="F1148" s="18" t="n">
        <v>18057800</v>
      </c>
      <c r="G1148" s="13" t="n">
        <v>16.45</v>
      </c>
      <c r="I1148" s="0" t="n">
        <f aca="false">D1148 - C1147</f>
        <v>-0.219999999999999</v>
      </c>
      <c r="J1148" s="0" t="n">
        <f aca="false">D1147 - C1148</f>
        <v>-1.96</v>
      </c>
      <c r="K1148" s="0" t="str">
        <f aca="false">IF(OR(I1148&gt;0, J1148&gt;0), IF(I1148 &gt; 0, "B", "S"), "NA")</f>
        <v>NA</v>
      </c>
      <c r="L1148" s="26" t="n">
        <f aca="false">IF(OR(K1147="B", K1147 = "S"), IF(K1147 = "B", E1148 - B1148, B1148 - E1148), 0)</f>
        <v>0</v>
      </c>
    </row>
    <row collapsed="false" customFormat="false" customHeight="false" hidden="false" ht="13.3" outlineLevel="0" r="1149">
      <c r="A1149" s="20" t="n">
        <v>38225</v>
      </c>
      <c r="B1149" s="14" t="n">
        <v>33.04</v>
      </c>
      <c r="C1149" s="15" t="n">
        <v>35.18</v>
      </c>
      <c r="D1149" s="16" t="n">
        <v>32.74</v>
      </c>
      <c r="E1149" s="17" t="n">
        <v>34.66</v>
      </c>
      <c r="F1149" s="18" t="n">
        <v>34137800</v>
      </c>
      <c r="G1149" s="13" t="n">
        <v>17.26</v>
      </c>
      <c r="I1149" s="0" t="n">
        <f aca="false">D1149 - C1148</f>
        <v>-0.409999999999997</v>
      </c>
      <c r="J1149" s="0" t="n">
        <f aca="false">D1148 - C1149</f>
        <v>-3.45</v>
      </c>
      <c r="K1149" s="0" t="str">
        <f aca="false">IF(OR(I1149&gt;0, J1149&gt;0), IF(I1149 &gt; 0, "B", "S"), "NA")</f>
        <v>NA</v>
      </c>
      <c r="L1149" s="26" t="n">
        <f aca="false">IF(OR(K1148="B", K1148 = "S"), IF(K1148 = "B", E1149 - B1149, B1149 - E1149), 0)</f>
        <v>0</v>
      </c>
    </row>
    <row collapsed="false" customFormat="false" customHeight="false" hidden="false" ht="13.3" outlineLevel="0" r="1150">
      <c r="A1150" s="20" t="n">
        <v>38226</v>
      </c>
      <c r="B1150" s="14" t="n">
        <v>34.68</v>
      </c>
      <c r="C1150" s="15" t="n">
        <v>34.76</v>
      </c>
      <c r="D1150" s="16" t="n">
        <v>34</v>
      </c>
      <c r="E1150" s="17" t="n">
        <v>34.35</v>
      </c>
      <c r="F1150" s="18" t="n">
        <v>13886200</v>
      </c>
      <c r="G1150" s="13" t="n">
        <v>17.1</v>
      </c>
      <c r="I1150" s="0" t="n">
        <f aca="false">D1150 - C1149</f>
        <v>-1.18</v>
      </c>
      <c r="J1150" s="0" t="n">
        <f aca="false">D1149 - C1150</f>
        <v>-2.02</v>
      </c>
      <c r="K1150" s="0" t="str">
        <f aca="false">IF(OR(I1150&gt;0, J1150&gt;0), IF(I1150 &gt; 0, "B", "S"), "NA")</f>
        <v>NA</v>
      </c>
      <c r="L1150" s="26" t="n">
        <f aca="false">IF(OR(K1149="B", K1149 = "S"), IF(K1149 = "B", E1150 - B1150, B1150 - E1150), 0)</f>
        <v>0</v>
      </c>
    </row>
    <row collapsed="false" customFormat="false" customHeight="false" hidden="false" ht="13.3" outlineLevel="0" r="1151">
      <c r="A1151" s="20" t="n">
        <v>38229</v>
      </c>
      <c r="B1151" s="14" t="n">
        <v>34</v>
      </c>
      <c r="C1151" s="15" t="n">
        <v>34.72</v>
      </c>
      <c r="D1151" s="16" t="n">
        <v>33.96</v>
      </c>
      <c r="E1151" s="17" t="n">
        <v>34.12</v>
      </c>
      <c r="F1151" s="18" t="n">
        <v>7790800</v>
      </c>
      <c r="G1151" s="13" t="n">
        <v>16.99</v>
      </c>
      <c r="I1151" s="0" t="n">
        <f aca="false">D1151 - C1150</f>
        <v>-0.799999999999997</v>
      </c>
      <c r="J1151" s="0" t="n">
        <f aca="false">D1150 - C1151</f>
        <v>-0.719999999999999</v>
      </c>
      <c r="K1151" s="0" t="str">
        <f aca="false">IF(OR(I1151&gt;0, J1151&gt;0), IF(I1151 &gt; 0, "B", "S"), "NA")</f>
        <v>NA</v>
      </c>
      <c r="L1151" s="26" t="n">
        <f aca="false">IF(OR(K1150="B", K1150 = "S"), IF(K1150 = "B", E1151 - B1151, B1151 - E1151), 0)</f>
        <v>0</v>
      </c>
    </row>
    <row collapsed="false" customFormat="false" customHeight="false" hidden="false" ht="13.3" outlineLevel="0" r="1152">
      <c r="A1152" s="20" t="n">
        <v>38230</v>
      </c>
      <c r="B1152" s="14" t="n">
        <v>34.07</v>
      </c>
      <c r="C1152" s="15" t="n">
        <v>34.95</v>
      </c>
      <c r="D1152" s="16" t="n">
        <v>34</v>
      </c>
      <c r="E1152" s="17" t="n">
        <v>34.49</v>
      </c>
      <c r="F1152" s="18" t="n">
        <v>13448600</v>
      </c>
      <c r="G1152" s="13" t="n">
        <v>17.17</v>
      </c>
      <c r="I1152" s="0" t="n">
        <f aca="false">D1152 - C1151</f>
        <v>-0.719999999999999</v>
      </c>
      <c r="J1152" s="0" t="n">
        <f aca="false">D1151 - C1152</f>
        <v>-0.990000000000002</v>
      </c>
      <c r="K1152" s="0" t="str">
        <f aca="false">IF(OR(I1152&gt;0, J1152&gt;0), IF(I1152 &gt; 0, "B", "S"), "NA")</f>
        <v>NA</v>
      </c>
      <c r="L1152" s="26" t="n">
        <f aca="false">IF(OR(K1151="B", K1151 = "S"), IF(K1151 = "B", E1152 - B1152, B1152 - E1152), 0)</f>
        <v>0</v>
      </c>
    </row>
    <row collapsed="false" customFormat="false" customHeight="false" hidden="false" ht="13.3" outlineLevel="0" r="1153">
      <c r="A1153" s="20" t="n">
        <v>38231</v>
      </c>
      <c r="B1153" s="14" t="n">
        <v>34.3</v>
      </c>
      <c r="C1153" s="15" t="n">
        <v>35.99</v>
      </c>
      <c r="D1153" s="16" t="n">
        <v>34.19</v>
      </c>
      <c r="E1153" s="17" t="n">
        <v>35.86</v>
      </c>
      <c r="F1153" s="18" t="n">
        <v>18418800</v>
      </c>
      <c r="G1153" s="13" t="n">
        <v>17.85</v>
      </c>
      <c r="I1153" s="0" t="n">
        <f aca="false">D1153 - C1152</f>
        <v>-0.760000000000005</v>
      </c>
      <c r="J1153" s="0" t="n">
        <f aca="false">D1152 - C1153</f>
        <v>-1.99</v>
      </c>
      <c r="K1153" s="0" t="str">
        <f aca="false">IF(OR(I1153&gt;0, J1153&gt;0), IF(I1153 &gt; 0, "B", "S"), "NA")</f>
        <v>NA</v>
      </c>
      <c r="L1153" s="26" t="n">
        <f aca="false">IF(OR(K1152="B", K1152 = "S"), IF(K1152 = "B", E1153 - B1153, B1153 - E1153), 0)</f>
        <v>0</v>
      </c>
    </row>
    <row collapsed="false" customFormat="false" customHeight="false" hidden="false" ht="13.3" outlineLevel="0" r="1154">
      <c r="A1154" s="20" t="n">
        <v>38232</v>
      </c>
      <c r="B1154" s="14" t="n">
        <v>35.5</v>
      </c>
      <c r="C1154" s="15" t="n">
        <v>35.81</v>
      </c>
      <c r="D1154" s="16" t="n">
        <v>34.83</v>
      </c>
      <c r="E1154" s="17" t="n">
        <v>35.66</v>
      </c>
      <c r="F1154" s="18" t="n">
        <v>14511600</v>
      </c>
      <c r="G1154" s="13" t="n">
        <v>17.75</v>
      </c>
      <c r="I1154" s="0" t="n">
        <f aca="false">D1154 - C1153</f>
        <v>-1.16</v>
      </c>
      <c r="J1154" s="0" t="n">
        <f aca="false">D1153 - C1154</f>
        <v>-1.62</v>
      </c>
      <c r="K1154" s="0" t="str">
        <f aca="false">IF(OR(I1154&gt;0, J1154&gt;0), IF(I1154 &gt; 0, "B", "S"), "NA")</f>
        <v>NA</v>
      </c>
      <c r="L1154" s="26" t="n">
        <f aca="false">IF(OR(K1153="B", K1153 = "S"), IF(K1153 = "B", E1154 - B1154, B1154 - E1154), 0)</f>
        <v>0</v>
      </c>
    </row>
    <row collapsed="false" customFormat="false" customHeight="false" hidden="false" ht="13.3" outlineLevel="0" r="1155">
      <c r="A1155" s="20" t="n">
        <v>38233</v>
      </c>
      <c r="B1155" s="14" t="n">
        <v>35.01</v>
      </c>
      <c r="C1155" s="15" t="n">
        <v>35.92</v>
      </c>
      <c r="D1155" s="16" t="n">
        <v>35.01</v>
      </c>
      <c r="E1155" s="17" t="n">
        <v>35.23</v>
      </c>
      <c r="F1155" s="18" t="n">
        <v>10481000</v>
      </c>
      <c r="G1155" s="13" t="n">
        <v>17.54</v>
      </c>
      <c r="I1155" s="0" t="n">
        <f aca="false">D1155 - C1154</f>
        <v>-0.800000000000004</v>
      </c>
      <c r="J1155" s="0" t="n">
        <f aca="false">D1154 - C1155</f>
        <v>-1.09</v>
      </c>
      <c r="K1155" s="0" t="str">
        <f aca="false">IF(OR(I1155&gt;0, J1155&gt;0), IF(I1155 &gt; 0, "B", "S"), "NA")</f>
        <v>NA</v>
      </c>
      <c r="L1155" s="26" t="n">
        <f aca="false">IF(OR(K1154="B", K1154 = "S"), IF(K1154 = "B", E1155 - B1155, B1155 - E1155), 0)</f>
        <v>0</v>
      </c>
    </row>
    <row collapsed="false" customFormat="false" customHeight="false" hidden="false" ht="13.3" outlineLevel="0" r="1156">
      <c r="A1156" s="20" t="n">
        <v>38237</v>
      </c>
      <c r="B1156" s="14" t="n">
        <v>35.4</v>
      </c>
      <c r="C1156" s="15" t="n">
        <v>36.19</v>
      </c>
      <c r="D1156" s="16" t="n">
        <v>35.23</v>
      </c>
      <c r="E1156" s="17" t="n">
        <v>35.76</v>
      </c>
      <c r="F1156" s="18" t="n">
        <v>10784200</v>
      </c>
      <c r="G1156" s="13" t="n">
        <v>17.8</v>
      </c>
      <c r="I1156" s="0" t="n">
        <f aca="false">D1156 - C1155</f>
        <v>-0.690000000000005</v>
      </c>
      <c r="J1156" s="0" t="n">
        <f aca="false">D1155 - C1156</f>
        <v>-1.18</v>
      </c>
      <c r="K1156" s="0" t="str">
        <f aca="false">IF(OR(I1156&gt;0, J1156&gt;0), IF(I1156 &gt; 0, "B", "S"), "NA")</f>
        <v>NA</v>
      </c>
      <c r="L1156" s="26" t="n">
        <f aca="false">IF(OR(K1155="B", K1155 = "S"), IF(K1155 = "B", E1156 - B1156, B1156 - E1156), 0)</f>
        <v>0</v>
      </c>
    </row>
    <row collapsed="false" customFormat="false" customHeight="false" hidden="false" ht="13.3" outlineLevel="0" r="1157">
      <c r="A1157" s="20" t="n">
        <v>38238</v>
      </c>
      <c r="B1157" s="14" t="n">
        <v>35.7</v>
      </c>
      <c r="C1157" s="15" t="n">
        <v>36.57</v>
      </c>
      <c r="D1157" s="16" t="n">
        <v>35.68</v>
      </c>
      <c r="E1157" s="17" t="n">
        <v>36.35</v>
      </c>
      <c r="F1157" s="18" t="n">
        <v>12268800</v>
      </c>
      <c r="G1157" s="13" t="n">
        <v>18.1</v>
      </c>
      <c r="I1157" s="0" t="n">
        <f aca="false">D1157 - C1156</f>
        <v>-0.509999999999998</v>
      </c>
      <c r="J1157" s="0" t="n">
        <f aca="false">D1156 - C1157</f>
        <v>-1.34</v>
      </c>
      <c r="K1157" s="0" t="str">
        <f aca="false">IF(OR(I1157&gt;0, J1157&gt;0), IF(I1157 &gt; 0, "B", "S"), "NA")</f>
        <v>NA</v>
      </c>
      <c r="L1157" s="26" t="n">
        <f aca="false">IF(OR(K1156="B", K1156 = "S"), IF(K1156 = "B", E1157 - B1157, B1157 - E1157), 0)</f>
        <v>0</v>
      </c>
    </row>
    <row collapsed="false" customFormat="false" customHeight="false" hidden="false" ht="13.3" outlineLevel="0" r="1158">
      <c r="A1158" s="20" t="n">
        <v>38239</v>
      </c>
      <c r="B1158" s="14" t="n">
        <v>36.1</v>
      </c>
      <c r="C1158" s="15" t="n">
        <v>36.3</v>
      </c>
      <c r="D1158" s="16" t="n">
        <v>35.28</v>
      </c>
      <c r="E1158" s="17" t="n">
        <v>35.7</v>
      </c>
      <c r="F1158" s="18" t="n">
        <v>16476400</v>
      </c>
      <c r="G1158" s="13" t="n">
        <v>17.77</v>
      </c>
      <c r="I1158" s="0" t="n">
        <f aca="false">D1158 - C1157</f>
        <v>-1.29</v>
      </c>
      <c r="J1158" s="0" t="n">
        <f aca="false">D1157 - C1158</f>
        <v>-0.619999999999997</v>
      </c>
      <c r="K1158" s="0" t="str">
        <f aca="false">IF(OR(I1158&gt;0, J1158&gt;0), IF(I1158 &gt; 0, "B", "S"), "NA")</f>
        <v>NA</v>
      </c>
      <c r="L1158" s="26" t="n">
        <f aca="false">IF(OR(K1157="B", K1157 = "S"), IF(K1157 = "B", E1158 - B1158, B1158 - E1158), 0)</f>
        <v>0</v>
      </c>
    </row>
    <row collapsed="false" customFormat="false" customHeight="false" hidden="false" ht="13.3" outlineLevel="0" r="1159">
      <c r="A1159" s="20" t="n">
        <v>38240</v>
      </c>
      <c r="B1159" s="14" t="n">
        <v>35.66</v>
      </c>
      <c r="C1159" s="15" t="n">
        <v>36.23</v>
      </c>
      <c r="D1159" s="16" t="n">
        <v>35.46</v>
      </c>
      <c r="E1159" s="17" t="n">
        <v>35.87</v>
      </c>
      <c r="F1159" s="18" t="n">
        <v>11714800</v>
      </c>
      <c r="G1159" s="13" t="n">
        <v>17.86</v>
      </c>
      <c r="I1159" s="0" t="n">
        <f aca="false">D1159 - C1158</f>
        <v>-0.839999999999996</v>
      </c>
      <c r="J1159" s="0" t="n">
        <f aca="false">D1158 - C1159</f>
        <v>-0.949999999999996</v>
      </c>
      <c r="K1159" s="0" t="str">
        <f aca="false">IF(OR(I1159&gt;0, J1159&gt;0), IF(I1159 &gt; 0, "B", "S"), "NA")</f>
        <v>NA</v>
      </c>
      <c r="L1159" s="26" t="n">
        <f aca="false">IF(OR(K1158="B", K1158 = "S"), IF(K1158 = "B", E1159 - B1159, B1159 - E1159), 0)</f>
        <v>0</v>
      </c>
    </row>
    <row collapsed="false" customFormat="false" customHeight="false" hidden="false" ht="13.3" outlineLevel="0" r="1160">
      <c r="A1160" s="20" t="n">
        <v>38243</v>
      </c>
      <c r="B1160" s="14" t="n">
        <v>35.88</v>
      </c>
      <c r="C1160" s="15" t="n">
        <v>36.07</v>
      </c>
      <c r="D1160" s="16" t="n">
        <v>35.32</v>
      </c>
      <c r="E1160" s="17" t="n">
        <v>35.59</v>
      </c>
      <c r="F1160" s="18" t="n">
        <v>10070600</v>
      </c>
      <c r="G1160" s="13" t="n">
        <v>17.72</v>
      </c>
      <c r="I1160" s="0" t="n">
        <f aca="false">D1160 - C1159</f>
        <v>-0.909999999999997</v>
      </c>
      <c r="J1160" s="0" t="n">
        <f aca="false">D1159 - C1160</f>
        <v>-0.609999999999999</v>
      </c>
      <c r="K1160" s="0" t="str">
        <f aca="false">IF(OR(I1160&gt;0, J1160&gt;0), IF(I1160 &gt; 0, "B", "S"), "NA")</f>
        <v>NA</v>
      </c>
      <c r="L1160" s="26" t="n">
        <f aca="false">IF(OR(K1159="B", K1159 = "S"), IF(K1159 = "B", E1160 - B1160, B1160 - E1160), 0)</f>
        <v>0</v>
      </c>
    </row>
    <row collapsed="false" customFormat="false" customHeight="false" hidden="false" ht="13.3" outlineLevel="0" r="1161">
      <c r="A1161" s="20" t="n">
        <v>38244</v>
      </c>
      <c r="B1161" s="14" t="n">
        <v>35.24</v>
      </c>
      <c r="C1161" s="15" t="n">
        <v>35.55</v>
      </c>
      <c r="D1161" s="16" t="n">
        <v>34.78</v>
      </c>
      <c r="E1161" s="17" t="n">
        <v>35.49</v>
      </c>
      <c r="F1161" s="18" t="n">
        <v>9100800</v>
      </c>
      <c r="G1161" s="13" t="n">
        <v>17.67</v>
      </c>
      <c r="I1161" s="0" t="n">
        <f aca="false">D1161 - C1160</f>
        <v>-1.29</v>
      </c>
      <c r="J1161" s="0" t="n">
        <f aca="false">D1160 - C1161</f>
        <v>-0.229999999999997</v>
      </c>
      <c r="K1161" s="0" t="str">
        <f aca="false">IF(OR(I1161&gt;0, J1161&gt;0), IF(I1161 &gt; 0, "B", "S"), "NA")</f>
        <v>NA</v>
      </c>
      <c r="L1161" s="26" t="n">
        <f aca="false">IF(OR(K1160="B", K1160 = "S"), IF(K1160 = "B", E1161 - B1161, B1161 - E1161), 0)</f>
        <v>0</v>
      </c>
    </row>
    <row collapsed="false" customFormat="false" customHeight="false" hidden="false" ht="13.3" outlineLevel="0" r="1162">
      <c r="A1162" s="20" t="n">
        <v>38245</v>
      </c>
      <c r="B1162" s="14" t="n">
        <v>35.36</v>
      </c>
      <c r="C1162" s="15" t="n">
        <v>35.48</v>
      </c>
      <c r="D1162" s="16" t="n">
        <v>34.8</v>
      </c>
      <c r="E1162" s="17" t="n">
        <v>35.2</v>
      </c>
      <c r="F1162" s="18" t="n">
        <v>8309600</v>
      </c>
      <c r="G1162" s="13" t="n">
        <v>17.52</v>
      </c>
      <c r="I1162" s="0" t="n">
        <f aca="false">D1162 - C1161</f>
        <v>-0.75</v>
      </c>
      <c r="J1162" s="0" t="n">
        <f aca="false">D1161 - C1162</f>
        <v>-0.699999999999996</v>
      </c>
      <c r="K1162" s="0" t="str">
        <f aca="false">IF(OR(I1162&gt;0, J1162&gt;0), IF(I1162 &gt; 0, "B", "S"), "NA")</f>
        <v>NA</v>
      </c>
      <c r="L1162" s="26" t="n">
        <f aca="false">IF(OR(K1161="B", K1161 = "S"), IF(K1161 = "B", E1162 - B1162, B1162 - E1162), 0)</f>
        <v>0</v>
      </c>
    </row>
    <row collapsed="false" customFormat="false" customHeight="false" hidden="false" ht="13.3" outlineLevel="0" r="1163">
      <c r="A1163" s="20" t="n">
        <v>38246</v>
      </c>
      <c r="B1163" s="14" t="n">
        <v>35.2</v>
      </c>
      <c r="C1163" s="15" t="n">
        <v>36.76</v>
      </c>
      <c r="D1163" s="16" t="n">
        <v>35.08</v>
      </c>
      <c r="E1163" s="17" t="n">
        <v>36.35</v>
      </c>
      <c r="F1163" s="18" t="n">
        <v>17925600</v>
      </c>
      <c r="G1163" s="13" t="n">
        <v>18.1</v>
      </c>
      <c r="I1163" s="0" t="n">
        <f aca="false">D1163 - C1162</f>
        <v>-0.399999999999999</v>
      </c>
      <c r="J1163" s="0" t="n">
        <f aca="false">D1162 - C1163</f>
        <v>-1.96</v>
      </c>
      <c r="K1163" s="0" t="str">
        <f aca="false">IF(OR(I1163&gt;0, J1163&gt;0), IF(I1163 &gt; 0, "B", "S"), "NA")</f>
        <v>NA</v>
      </c>
      <c r="L1163" s="26" t="n">
        <f aca="false">IF(OR(K1162="B", K1162 = "S"), IF(K1162 = "B", E1163 - B1163, B1163 - E1163), 0)</f>
        <v>0</v>
      </c>
    </row>
    <row collapsed="false" customFormat="false" customHeight="false" hidden="false" ht="13.3" outlineLevel="0" r="1164">
      <c r="A1164" s="20" t="n">
        <v>38247</v>
      </c>
      <c r="B1164" s="14" t="n">
        <v>36.55</v>
      </c>
      <c r="C1164" s="15" t="n">
        <v>37.38</v>
      </c>
      <c r="D1164" s="16" t="n">
        <v>36.4</v>
      </c>
      <c r="E1164" s="17" t="n">
        <v>37.14</v>
      </c>
      <c r="F1164" s="18" t="n">
        <v>17939600</v>
      </c>
      <c r="G1164" s="13" t="n">
        <v>18.49</v>
      </c>
      <c r="I1164" s="0" t="n">
        <f aca="false">D1164 - C1163</f>
        <v>-0.359999999999999</v>
      </c>
      <c r="J1164" s="0" t="n">
        <f aca="false">D1163 - C1164</f>
        <v>-2.3</v>
      </c>
      <c r="K1164" s="0" t="str">
        <f aca="false">IF(OR(I1164&gt;0, J1164&gt;0), IF(I1164 &gt; 0, "B", "S"), "NA")</f>
        <v>NA</v>
      </c>
      <c r="L1164" s="26" t="n">
        <f aca="false">IF(OR(K1163="B", K1163 = "S"), IF(K1163 = "B", E1164 - B1164, B1164 - E1164), 0)</f>
        <v>0</v>
      </c>
    </row>
    <row collapsed="false" customFormat="false" customHeight="false" hidden="false" ht="13.3" outlineLevel="0" r="1165">
      <c r="A1165" s="20" t="n">
        <v>38250</v>
      </c>
      <c r="B1165" s="14" t="n">
        <v>36.88</v>
      </c>
      <c r="C1165" s="15" t="n">
        <v>37.98</v>
      </c>
      <c r="D1165" s="16" t="n">
        <v>36.87</v>
      </c>
      <c r="E1165" s="17" t="n">
        <v>37.71</v>
      </c>
      <c r="F1165" s="18" t="n">
        <v>8750000</v>
      </c>
      <c r="G1165" s="13" t="n">
        <v>18.77</v>
      </c>
      <c r="I1165" s="0" t="n">
        <f aca="false">D1165 - C1164</f>
        <v>-0.510000000000005</v>
      </c>
      <c r="J1165" s="0" t="n">
        <f aca="false">D1164 - C1165</f>
        <v>-1.58</v>
      </c>
      <c r="K1165" s="0" t="str">
        <f aca="false">IF(OR(I1165&gt;0, J1165&gt;0), IF(I1165 &gt; 0, "B", "S"), "NA")</f>
        <v>NA</v>
      </c>
      <c r="L1165" s="26" t="n">
        <f aca="false">IF(OR(K1164="B", K1164 = "S"), IF(K1164 = "B", E1165 - B1165, B1165 - E1165), 0)</f>
        <v>0</v>
      </c>
    </row>
    <row collapsed="false" customFormat="false" customHeight="false" hidden="false" ht="13.3" outlineLevel="0" r="1166">
      <c r="A1166" s="20" t="n">
        <v>38251</v>
      </c>
      <c r="B1166" s="14" t="n">
        <v>37.75</v>
      </c>
      <c r="C1166" s="15" t="n">
        <v>38.87</v>
      </c>
      <c r="D1166" s="16" t="n">
        <v>37.46</v>
      </c>
      <c r="E1166" s="17" t="n">
        <v>38.01</v>
      </c>
      <c r="F1166" s="18" t="n">
        <v>13809000</v>
      </c>
      <c r="G1166" s="13" t="n">
        <v>18.92</v>
      </c>
      <c r="I1166" s="0" t="n">
        <f aca="false">D1166 - C1165</f>
        <v>-0.519999999999996</v>
      </c>
      <c r="J1166" s="0" t="n">
        <f aca="false">D1165 - C1166</f>
        <v>-2</v>
      </c>
      <c r="K1166" s="0" t="str">
        <f aca="false">IF(OR(I1166&gt;0, J1166&gt;0), IF(I1166 &gt; 0, "B", "S"), "NA")</f>
        <v>NA</v>
      </c>
      <c r="L1166" s="26" t="n">
        <f aca="false">IF(OR(K1165="B", K1165 = "S"), IF(K1165 = "B", E1166 - B1166, B1166 - E1166), 0)</f>
        <v>0</v>
      </c>
    </row>
    <row collapsed="false" customFormat="false" customHeight="false" hidden="false" ht="13.3" outlineLevel="0" r="1167">
      <c r="A1167" s="20" t="n">
        <v>38252</v>
      </c>
      <c r="B1167" s="14" t="n">
        <v>38.1</v>
      </c>
      <c r="C1167" s="15" t="n">
        <v>38.14</v>
      </c>
      <c r="D1167" s="16" t="n">
        <v>36.81</v>
      </c>
      <c r="E1167" s="17" t="n">
        <v>36.92</v>
      </c>
      <c r="F1167" s="18" t="n">
        <v>14346000</v>
      </c>
      <c r="G1167" s="13" t="n">
        <v>18.38</v>
      </c>
      <c r="I1167" s="0" t="n">
        <f aca="false">D1167 - C1166</f>
        <v>-2.06</v>
      </c>
      <c r="J1167" s="0" t="n">
        <f aca="false">D1166 - C1167</f>
        <v>-0.68</v>
      </c>
      <c r="K1167" s="0" t="str">
        <f aca="false">IF(OR(I1167&gt;0, J1167&gt;0), IF(I1167 &gt; 0, "B", "S"), "NA")</f>
        <v>NA</v>
      </c>
      <c r="L1167" s="26" t="n">
        <f aca="false">IF(OR(K1166="B", K1166 = "S"), IF(K1166 = "B", E1167 - B1167, B1167 - E1167), 0)</f>
        <v>0</v>
      </c>
    </row>
    <row collapsed="false" customFormat="false" customHeight="false" hidden="false" ht="13.3" outlineLevel="0" r="1168">
      <c r="A1168" s="20" t="n">
        <v>38253</v>
      </c>
      <c r="B1168" s="14" t="n">
        <v>37.04</v>
      </c>
      <c r="C1168" s="15" t="n">
        <v>37.5</v>
      </c>
      <c r="D1168" s="16" t="n">
        <v>36.93</v>
      </c>
      <c r="E1168" s="17" t="n">
        <v>37.27</v>
      </c>
      <c r="F1168" s="18" t="n">
        <v>14193000</v>
      </c>
      <c r="G1168" s="13" t="n">
        <v>18.56</v>
      </c>
      <c r="I1168" s="0" t="n">
        <f aca="false">D1168 - C1167</f>
        <v>-1.21</v>
      </c>
      <c r="J1168" s="0" t="n">
        <f aca="false">D1167 - C1168</f>
        <v>-0.689999999999998</v>
      </c>
      <c r="K1168" s="0" t="str">
        <f aca="false">IF(OR(I1168&gt;0, J1168&gt;0), IF(I1168 &gt; 0, "B", "S"), "NA")</f>
        <v>NA</v>
      </c>
      <c r="L1168" s="26" t="n">
        <f aca="false">IF(OR(K1167="B", K1167 = "S"), IF(K1167 = "B", E1168 - B1168, B1168 - E1168), 0)</f>
        <v>0</v>
      </c>
    </row>
    <row collapsed="false" customFormat="false" customHeight="false" hidden="false" ht="13.3" outlineLevel="0" r="1169">
      <c r="A1169" s="20" t="n">
        <v>38254</v>
      </c>
      <c r="B1169" s="14" t="n">
        <v>37.45</v>
      </c>
      <c r="C1169" s="15" t="n">
        <v>38</v>
      </c>
      <c r="D1169" s="16" t="n">
        <v>37.15</v>
      </c>
      <c r="E1169" s="17" t="n">
        <v>37.29</v>
      </c>
      <c r="F1169" s="18" t="n">
        <v>13196000</v>
      </c>
      <c r="G1169" s="13" t="n">
        <v>18.57</v>
      </c>
      <c r="I1169" s="0" t="n">
        <f aca="false">D1169 - C1168</f>
        <v>-0.350000000000001</v>
      </c>
      <c r="J1169" s="0" t="n">
        <f aca="false">D1168 - C1169</f>
        <v>-1.07</v>
      </c>
      <c r="K1169" s="0" t="str">
        <f aca="false">IF(OR(I1169&gt;0, J1169&gt;0), IF(I1169 &gt; 0, "B", "S"), "NA")</f>
        <v>NA</v>
      </c>
      <c r="L1169" s="26" t="n">
        <f aca="false">IF(OR(K1168="B", K1168 = "S"), IF(K1168 = "B", E1169 - B1169, B1169 - E1169), 0)</f>
        <v>0</v>
      </c>
    </row>
    <row collapsed="false" customFormat="false" customHeight="false" hidden="false" ht="13.3" outlineLevel="0" r="1170">
      <c r="A1170" s="20" t="n">
        <v>38257</v>
      </c>
      <c r="B1170" s="14" t="n">
        <v>36.95</v>
      </c>
      <c r="C1170" s="15" t="n">
        <v>37.98</v>
      </c>
      <c r="D1170" s="16" t="n">
        <v>36.83</v>
      </c>
      <c r="E1170" s="17" t="n">
        <v>37.53</v>
      </c>
      <c r="F1170" s="18" t="n">
        <v>14197000</v>
      </c>
      <c r="G1170" s="13" t="n">
        <v>18.68</v>
      </c>
      <c r="I1170" s="0" t="n">
        <f aca="false">D1170 - C1169</f>
        <v>-1.17</v>
      </c>
      <c r="J1170" s="0" t="n">
        <f aca="false">D1169 - C1170</f>
        <v>-0.829999999999998</v>
      </c>
      <c r="K1170" s="0" t="str">
        <f aca="false">IF(OR(I1170&gt;0, J1170&gt;0), IF(I1170 &gt; 0, "B", "S"), "NA")</f>
        <v>NA</v>
      </c>
      <c r="L1170" s="26" t="n">
        <f aca="false">IF(OR(K1169="B", K1169 = "S"), IF(K1169 = "B", E1170 - B1170, B1170 - E1170), 0)</f>
        <v>0</v>
      </c>
    </row>
    <row collapsed="false" customFormat="false" customHeight="false" hidden="false" ht="13.3" outlineLevel="0" r="1171">
      <c r="A1171" s="20" t="n">
        <v>38258</v>
      </c>
      <c r="B1171" s="14" t="n">
        <v>37.46</v>
      </c>
      <c r="C1171" s="15" t="n">
        <v>38.29</v>
      </c>
      <c r="D1171" s="16" t="n">
        <v>37.45</v>
      </c>
      <c r="E1171" s="17" t="n">
        <v>38.04</v>
      </c>
      <c r="F1171" s="18" t="n">
        <v>12613800</v>
      </c>
      <c r="G1171" s="13" t="n">
        <v>18.94</v>
      </c>
      <c r="I1171" s="0" t="n">
        <f aca="false">D1171 - C1170</f>
        <v>-0.529999999999994</v>
      </c>
      <c r="J1171" s="0" t="n">
        <f aca="false">D1170 - C1171</f>
        <v>-1.46</v>
      </c>
      <c r="K1171" s="0" t="str">
        <f aca="false">IF(OR(I1171&gt;0, J1171&gt;0), IF(I1171 &gt; 0, "B", "S"), "NA")</f>
        <v>NA</v>
      </c>
      <c r="L1171" s="26" t="n">
        <f aca="false">IF(OR(K1170="B", K1170 = "S"), IF(K1170 = "B", E1171 - B1171, B1171 - E1171), 0)</f>
        <v>0</v>
      </c>
    </row>
    <row collapsed="false" customFormat="false" customHeight="false" hidden="false" ht="13.3" outlineLevel="0" r="1172">
      <c r="A1172" s="20" t="n">
        <v>38259</v>
      </c>
      <c r="B1172" s="14" t="n">
        <v>37.93</v>
      </c>
      <c r="C1172" s="15" t="n">
        <v>38.86</v>
      </c>
      <c r="D1172" s="16" t="n">
        <v>37.82</v>
      </c>
      <c r="E1172" s="17" t="n">
        <v>38.68</v>
      </c>
      <c r="F1172" s="18" t="n">
        <v>9768200</v>
      </c>
      <c r="G1172" s="13" t="n">
        <v>19.26</v>
      </c>
      <c r="I1172" s="0" t="n">
        <f aca="false">D1172 - C1171</f>
        <v>-0.469999999999999</v>
      </c>
      <c r="J1172" s="0" t="n">
        <f aca="false">D1171 - C1172</f>
        <v>-1.41</v>
      </c>
      <c r="K1172" s="0" t="str">
        <f aca="false">IF(OR(I1172&gt;0, J1172&gt;0), IF(I1172 &gt; 0, "B", "S"), "NA")</f>
        <v>NA</v>
      </c>
      <c r="L1172" s="26" t="n">
        <f aca="false">IF(OR(K1171="B", K1171 = "S"), IF(K1171 = "B", E1172 - B1172, B1172 - E1172), 0)</f>
        <v>0</v>
      </c>
    </row>
    <row collapsed="false" customFormat="false" customHeight="false" hidden="false" ht="13.3" outlineLevel="0" r="1173">
      <c r="A1173" s="20" t="n">
        <v>38260</v>
      </c>
      <c r="B1173" s="14" t="n">
        <v>39</v>
      </c>
      <c r="C1173" s="15" t="n">
        <v>39.27</v>
      </c>
      <c r="D1173" s="16" t="n">
        <v>38.45</v>
      </c>
      <c r="E1173" s="17" t="n">
        <v>38.75</v>
      </c>
      <c r="F1173" s="18" t="n">
        <v>15179000</v>
      </c>
      <c r="G1173" s="13" t="n">
        <v>19.29</v>
      </c>
      <c r="I1173" s="0" t="n">
        <f aca="false">D1173 - C1172</f>
        <v>-0.409999999999997</v>
      </c>
      <c r="J1173" s="0" t="n">
        <f aca="false">D1172 - C1173</f>
        <v>-1.45</v>
      </c>
      <c r="K1173" s="0" t="str">
        <f aca="false">IF(OR(I1173&gt;0, J1173&gt;0), IF(I1173 &gt; 0, "B", "S"), "NA")</f>
        <v>NA</v>
      </c>
      <c r="L1173" s="26" t="n">
        <f aca="false">IF(OR(K1172="B", K1172 = "S"), IF(K1172 = "B", E1173 - B1173, B1173 - E1173), 0)</f>
        <v>0</v>
      </c>
    </row>
    <row collapsed="false" customFormat="false" customHeight="false" hidden="false" ht="13.3" outlineLevel="0" r="1174">
      <c r="A1174" s="20" t="n">
        <v>38261</v>
      </c>
      <c r="B1174" s="14" t="n">
        <v>39.12</v>
      </c>
      <c r="C1174" s="15" t="n">
        <v>39.19</v>
      </c>
      <c r="D1174" s="16" t="n">
        <v>38.58</v>
      </c>
      <c r="E1174" s="17" t="n">
        <v>38.67</v>
      </c>
      <c r="F1174" s="18" t="n">
        <v>16621600</v>
      </c>
      <c r="G1174" s="13" t="n">
        <v>19.25</v>
      </c>
      <c r="I1174" s="0" t="n">
        <f aca="false">D1174 - C1173</f>
        <v>-0.690000000000005</v>
      </c>
      <c r="J1174" s="0" t="n">
        <f aca="false">D1173 - C1174</f>
        <v>-0.739999999999995</v>
      </c>
      <c r="K1174" s="0" t="str">
        <f aca="false">IF(OR(I1174&gt;0, J1174&gt;0), IF(I1174 &gt; 0, "B", "S"), "NA")</f>
        <v>NA</v>
      </c>
      <c r="L1174" s="26" t="n">
        <f aca="false">IF(OR(K1173="B", K1173 = "S"), IF(K1173 = "B", E1174 - B1174, B1174 - E1174), 0)</f>
        <v>0</v>
      </c>
    </row>
    <row collapsed="false" customFormat="false" customHeight="false" hidden="false" ht="13.3" outlineLevel="0" r="1175">
      <c r="A1175" s="20" t="n">
        <v>38264</v>
      </c>
      <c r="B1175" s="14" t="n">
        <v>39.18</v>
      </c>
      <c r="C1175" s="15" t="n">
        <v>39.18</v>
      </c>
      <c r="D1175" s="16" t="n">
        <v>38.75</v>
      </c>
      <c r="E1175" s="17" t="n">
        <v>38.79</v>
      </c>
      <c r="F1175" s="18" t="n">
        <v>20503000</v>
      </c>
      <c r="G1175" s="13" t="n">
        <v>19.31</v>
      </c>
      <c r="I1175" s="0" t="n">
        <f aca="false">D1175 - C1174</f>
        <v>-0.439999999999998</v>
      </c>
      <c r="J1175" s="0" t="n">
        <f aca="false">D1174 - C1175</f>
        <v>-0.600000000000001</v>
      </c>
      <c r="K1175" s="0" t="str">
        <f aca="false">IF(OR(I1175&gt;0, J1175&gt;0), IF(I1175 &gt; 0, "B", "S"), "NA")</f>
        <v>NA</v>
      </c>
      <c r="L1175" s="26" t="n">
        <f aca="false">IF(OR(K1174="B", K1174 = "S"), IF(K1174 = "B", E1175 - B1175, B1175 - E1175), 0)</f>
        <v>0</v>
      </c>
    </row>
    <row collapsed="false" customFormat="false" customHeight="false" hidden="false" ht="13.3" outlineLevel="0" r="1176">
      <c r="A1176" s="20" t="n">
        <v>38265</v>
      </c>
      <c r="B1176" s="14" t="n">
        <v>38.56</v>
      </c>
      <c r="C1176" s="15" t="n">
        <v>39.67</v>
      </c>
      <c r="D1176" s="16" t="n">
        <v>38.4</v>
      </c>
      <c r="E1176" s="17" t="n">
        <v>39.37</v>
      </c>
      <c r="F1176" s="18" t="n">
        <v>14505800</v>
      </c>
      <c r="G1176" s="13" t="n">
        <v>19.6</v>
      </c>
      <c r="I1176" s="0" t="n">
        <f aca="false">D1176 - C1175</f>
        <v>-0.780000000000001</v>
      </c>
      <c r="J1176" s="0" t="n">
        <f aca="false">D1175 - C1176</f>
        <v>-0.920000000000002</v>
      </c>
      <c r="K1176" s="0" t="str">
        <f aca="false">IF(OR(I1176&gt;0, J1176&gt;0), IF(I1176 &gt; 0, "B", "S"), "NA")</f>
        <v>NA</v>
      </c>
      <c r="L1176" s="26" t="n">
        <f aca="false">IF(OR(K1175="B", K1175 = "S"), IF(K1175 = "B", E1176 - B1176, B1176 - E1176), 0)</f>
        <v>0</v>
      </c>
    </row>
    <row collapsed="false" customFormat="false" customHeight="false" hidden="false" ht="13.3" outlineLevel="0" r="1177">
      <c r="A1177" s="20" t="n">
        <v>38266</v>
      </c>
      <c r="B1177" s="14" t="n">
        <v>39.5</v>
      </c>
      <c r="C1177" s="15" t="n">
        <v>40.76</v>
      </c>
      <c r="D1177" s="16" t="n">
        <v>39.47</v>
      </c>
      <c r="E1177" s="17" t="n">
        <v>40.64</v>
      </c>
      <c r="F1177" s="18" t="n">
        <v>15939400</v>
      </c>
      <c r="G1177" s="13" t="n">
        <v>20.23</v>
      </c>
      <c r="I1177" s="0" t="n">
        <f aca="false">D1177 - C1176</f>
        <v>-0.200000000000003</v>
      </c>
      <c r="J1177" s="0" t="n">
        <f aca="false">D1176 - C1177</f>
        <v>-2.36</v>
      </c>
      <c r="K1177" s="0" t="str">
        <f aca="false">IF(OR(I1177&gt;0, J1177&gt;0), IF(I1177 &gt; 0, "B", "S"), "NA")</f>
        <v>NA</v>
      </c>
      <c r="L1177" s="26" t="n">
        <f aca="false">IF(OR(K1176="B", K1176 = "S"), IF(K1176 = "B", E1177 - B1177, B1177 - E1177), 0)</f>
        <v>0</v>
      </c>
    </row>
    <row collapsed="false" customFormat="false" customHeight="false" hidden="false" ht="13.3" outlineLevel="0" r="1178">
      <c r="A1178" s="20" t="n">
        <v>38267</v>
      </c>
      <c r="B1178" s="14" t="n">
        <v>40.54</v>
      </c>
      <c r="C1178" s="15" t="n">
        <v>40.93</v>
      </c>
      <c r="D1178" s="16" t="n">
        <v>39.46</v>
      </c>
      <c r="E1178" s="17" t="n">
        <v>39.62</v>
      </c>
      <c r="F1178" s="18" t="n">
        <v>15219600</v>
      </c>
      <c r="G1178" s="13" t="n">
        <v>19.73</v>
      </c>
      <c r="I1178" s="0" t="n">
        <f aca="false">D1178 - C1177</f>
        <v>-1.3</v>
      </c>
      <c r="J1178" s="0" t="n">
        <f aca="false">D1177 - C1178</f>
        <v>-1.46</v>
      </c>
      <c r="K1178" s="0" t="str">
        <f aca="false">IF(OR(I1178&gt;0, J1178&gt;0), IF(I1178 &gt; 0, "B", "S"), "NA")</f>
        <v>NA</v>
      </c>
      <c r="L1178" s="26" t="n">
        <f aca="false">IF(OR(K1177="B", K1177 = "S"), IF(K1177 = "B", E1178 - B1178, B1178 - E1178), 0)</f>
        <v>0</v>
      </c>
    </row>
    <row collapsed="false" customFormat="false" customHeight="false" hidden="false" ht="13.3" outlineLevel="0" r="1179">
      <c r="A1179" s="20" t="n">
        <v>38268</v>
      </c>
      <c r="B1179" s="14" t="n">
        <v>39.56</v>
      </c>
      <c r="C1179" s="15" t="n">
        <v>39.77</v>
      </c>
      <c r="D1179" s="16" t="n">
        <v>38.84</v>
      </c>
      <c r="E1179" s="17" t="n">
        <v>39.06</v>
      </c>
      <c r="F1179" s="18" t="n">
        <v>12829600</v>
      </c>
      <c r="G1179" s="13" t="n">
        <v>19.45</v>
      </c>
      <c r="I1179" s="0" t="n">
        <f aca="false">D1179 - C1178</f>
        <v>-2.09</v>
      </c>
      <c r="J1179" s="0" t="n">
        <f aca="false">D1178 - C1179</f>
        <v>-0.310000000000002</v>
      </c>
      <c r="K1179" s="0" t="str">
        <f aca="false">IF(OR(I1179&gt;0, J1179&gt;0), IF(I1179 &gt; 0, "B", "S"), "NA")</f>
        <v>NA</v>
      </c>
      <c r="L1179" s="26" t="n">
        <f aca="false">IF(OR(K1178="B", K1178 = "S"), IF(K1178 = "B", E1179 - B1179, B1179 - E1179), 0)</f>
        <v>0</v>
      </c>
    </row>
    <row collapsed="false" customFormat="false" customHeight="false" hidden="false" ht="13.3" outlineLevel="0" r="1180">
      <c r="A1180" s="20" t="n">
        <v>38271</v>
      </c>
      <c r="B1180" s="14" t="n">
        <v>38.8</v>
      </c>
      <c r="C1180" s="15" t="n">
        <v>39.06</v>
      </c>
      <c r="D1180" s="16" t="n">
        <v>38.2</v>
      </c>
      <c r="E1180" s="17" t="n">
        <v>38.59</v>
      </c>
      <c r="F1180" s="18" t="n">
        <v>11566800</v>
      </c>
      <c r="G1180" s="13" t="n">
        <v>19.21</v>
      </c>
      <c r="I1180" s="0" t="n">
        <f aca="false">D1180 - C1179</f>
        <v>-1.57</v>
      </c>
      <c r="J1180" s="0" t="n">
        <f aca="false">D1179 - C1180</f>
        <v>-0.219999999999999</v>
      </c>
      <c r="K1180" s="0" t="str">
        <f aca="false">IF(OR(I1180&gt;0, J1180&gt;0), IF(I1180 &gt; 0, "B", "S"), "NA")</f>
        <v>NA</v>
      </c>
      <c r="L1180" s="26" t="n">
        <f aca="false">IF(OR(K1179="B", K1179 = "S"), IF(K1179 = "B", E1180 - B1180, B1180 - E1180), 0)</f>
        <v>0</v>
      </c>
    </row>
    <row collapsed="false" customFormat="false" customHeight="false" hidden="false" ht="13.3" outlineLevel="0" r="1181">
      <c r="A1181" s="20" t="n">
        <v>38272</v>
      </c>
      <c r="B1181" s="14" t="n">
        <v>38.5</v>
      </c>
      <c r="C1181" s="15" t="n">
        <v>38.58</v>
      </c>
      <c r="D1181" s="16" t="n">
        <v>37.65</v>
      </c>
      <c r="E1181" s="17" t="n">
        <v>38.29</v>
      </c>
      <c r="F1181" s="18" t="n">
        <v>16435400</v>
      </c>
      <c r="G1181" s="13" t="n">
        <v>19.06</v>
      </c>
      <c r="I1181" s="0" t="n">
        <f aca="false">D1181 - C1180</f>
        <v>-1.41</v>
      </c>
      <c r="J1181" s="0" t="n">
        <f aca="false">D1180 - C1181</f>
        <v>-0.379999999999995</v>
      </c>
      <c r="K1181" s="0" t="str">
        <f aca="false">IF(OR(I1181&gt;0, J1181&gt;0), IF(I1181 &gt; 0, "B", "S"), "NA")</f>
        <v>NA</v>
      </c>
      <c r="L1181" s="26" t="n">
        <f aca="false">IF(OR(K1180="B", K1180 = "S"), IF(K1180 = "B", E1181 - B1181, B1181 - E1181), 0)</f>
        <v>0</v>
      </c>
    </row>
    <row collapsed="false" customFormat="false" customHeight="false" hidden="false" ht="13.3" outlineLevel="0" r="1182">
      <c r="A1182" s="20" t="n">
        <v>38273</v>
      </c>
      <c r="B1182" s="14" t="n">
        <v>38.87</v>
      </c>
      <c r="C1182" s="15" t="n">
        <v>39.76</v>
      </c>
      <c r="D1182" s="16" t="n">
        <v>38.74</v>
      </c>
      <c r="E1182" s="17" t="n">
        <v>39.75</v>
      </c>
      <c r="F1182" s="18" t="n">
        <v>41536000</v>
      </c>
      <c r="G1182" s="13" t="n">
        <v>19.79</v>
      </c>
      <c r="I1182" s="0" t="n">
        <f aca="false">D1182 - C1181</f>
        <v>0.160000000000004</v>
      </c>
      <c r="J1182" s="0" t="n">
        <f aca="false">D1181 - C1182</f>
        <v>-2.11</v>
      </c>
      <c r="K1182" s="0" t="str">
        <f aca="false">IF(OR(I1182&gt;0, J1182&gt;0), IF(I1182 &gt; 0, "B", "S"), "NA")</f>
        <v>B</v>
      </c>
      <c r="L1182" s="26" t="n">
        <f aca="false">IF(OR(K1181="B", K1181 = "S"), IF(K1181 = "B", E1182 - B1182, B1182 - E1182), 0)</f>
        <v>0</v>
      </c>
    </row>
    <row collapsed="false" customFormat="false" customHeight="false" hidden="false" ht="13.3" outlineLevel="0" r="1183">
      <c r="A1183" s="20" t="n">
        <v>38274</v>
      </c>
      <c r="B1183" s="14" t="n">
        <v>43.19</v>
      </c>
      <c r="C1183" s="15" t="n">
        <v>45.75</v>
      </c>
      <c r="D1183" s="16" t="n">
        <v>42.55</v>
      </c>
      <c r="E1183" s="17" t="n">
        <v>44.98</v>
      </c>
      <c r="F1183" s="18" t="n">
        <v>98872400</v>
      </c>
      <c r="G1183" s="13" t="n">
        <v>22.39</v>
      </c>
      <c r="I1183" s="0" t="n">
        <f aca="false">D1183 - C1182</f>
        <v>2.79</v>
      </c>
      <c r="J1183" s="0" t="n">
        <f aca="false">D1182 - C1183</f>
        <v>-7.01</v>
      </c>
      <c r="K1183" s="0" t="str">
        <f aca="false">IF(OR(I1183&gt;0, J1183&gt;0), IF(I1183 &gt; 0, "B", "S"), "NA")</f>
        <v>B</v>
      </c>
      <c r="L1183" s="26" t="n">
        <f aca="false">IF(OR(K1182="B", K1182 = "S"), IF(K1182 = "B", E1183 - B1183, B1183 - E1183), 0)</f>
        <v>1.79</v>
      </c>
    </row>
    <row collapsed="false" customFormat="false" customHeight="false" hidden="false" ht="13.3" outlineLevel="0" r="1184">
      <c r="A1184" s="20" t="n">
        <v>38275</v>
      </c>
      <c r="B1184" s="14" t="n">
        <v>44.88</v>
      </c>
      <c r="C1184" s="15" t="n">
        <v>45.61</v>
      </c>
      <c r="D1184" s="16" t="n">
        <v>44.19</v>
      </c>
      <c r="E1184" s="17" t="n">
        <v>45.5</v>
      </c>
      <c r="F1184" s="18" t="n">
        <v>36826000</v>
      </c>
      <c r="G1184" s="13" t="n">
        <v>22.65</v>
      </c>
      <c r="I1184" s="0" t="n">
        <f aca="false">D1184 - C1183</f>
        <v>-1.56</v>
      </c>
      <c r="J1184" s="0" t="n">
        <f aca="false">D1183 - C1184</f>
        <v>-3.06</v>
      </c>
      <c r="K1184" s="0" t="str">
        <f aca="false">IF(OR(I1184&gt;0, J1184&gt;0), IF(I1184 &gt; 0, "B", "S"), "NA")</f>
        <v>NA</v>
      </c>
      <c r="L1184" s="26" t="n">
        <f aca="false">IF(OR(K1183="B", K1183 = "S"), IF(K1183 = "B", E1184 - B1184, B1184 - E1184), 0)</f>
        <v>0.619999999999997</v>
      </c>
    </row>
    <row collapsed="false" customFormat="false" customHeight="false" hidden="false" ht="13.3" outlineLevel="0" r="1185">
      <c r="A1185" s="20" t="n">
        <v>38278</v>
      </c>
      <c r="B1185" s="14" t="n">
        <v>44.7</v>
      </c>
      <c r="C1185" s="15" t="n">
        <v>47.75</v>
      </c>
      <c r="D1185" s="16" t="n">
        <v>44.7</v>
      </c>
      <c r="E1185" s="17" t="n">
        <v>47.75</v>
      </c>
      <c r="F1185" s="18" t="n">
        <v>42884000</v>
      </c>
      <c r="G1185" s="13" t="n">
        <v>23.77</v>
      </c>
      <c r="I1185" s="0" t="n">
        <f aca="false">D1185 - C1184</f>
        <v>-0.909999999999997</v>
      </c>
      <c r="J1185" s="0" t="n">
        <f aca="false">D1184 - C1185</f>
        <v>-3.56</v>
      </c>
      <c r="K1185" s="0" t="str">
        <f aca="false">IF(OR(I1185&gt;0, J1185&gt;0), IF(I1185 &gt; 0, "B", "S"), "NA")</f>
        <v>NA</v>
      </c>
      <c r="L1185" s="26" t="n">
        <f aca="false">IF(OR(K1184="B", K1184 = "S"), IF(K1184 = "B", E1185 - B1185, B1185 - E1185), 0)</f>
        <v>0</v>
      </c>
    </row>
    <row collapsed="false" customFormat="false" customHeight="false" hidden="false" ht="13.3" outlineLevel="0" r="1186">
      <c r="A1186" s="20" t="n">
        <v>38279</v>
      </c>
      <c r="B1186" s="14" t="n">
        <v>48.1</v>
      </c>
      <c r="C1186" s="15" t="n">
        <v>48.35</v>
      </c>
      <c r="D1186" s="16" t="n">
        <v>47.31</v>
      </c>
      <c r="E1186" s="17" t="n">
        <v>47.42</v>
      </c>
      <c r="F1186" s="18" t="n">
        <v>28642600</v>
      </c>
      <c r="G1186" s="13" t="n">
        <v>23.61</v>
      </c>
      <c r="I1186" s="0" t="n">
        <f aca="false">D1186 - C1185</f>
        <v>-0.439999999999998</v>
      </c>
      <c r="J1186" s="0" t="n">
        <f aca="false">D1185 - C1186</f>
        <v>-3.65</v>
      </c>
      <c r="K1186" s="0" t="str">
        <f aca="false">IF(OR(I1186&gt;0, J1186&gt;0), IF(I1186 &gt; 0, "B", "S"), "NA")</f>
        <v>NA</v>
      </c>
      <c r="L1186" s="26" t="n">
        <f aca="false">IF(OR(K1185="B", K1185 = "S"), IF(K1185 = "B", E1186 - B1186, B1186 - E1186), 0)</f>
        <v>0</v>
      </c>
    </row>
    <row collapsed="false" customFormat="false" customHeight="false" hidden="false" ht="13.3" outlineLevel="0" r="1187">
      <c r="A1187" s="20" t="n">
        <v>38280</v>
      </c>
      <c r="B1187" s="14" t="n">
        <v>47.18</v>
      </c>
      <c r="C1187" s="15" t="n">
        <v>47.6</v>
      </c>
      <c r="D1187" s="16" t="n">
        <v>46.65</v>
      </c>
      <c r="E1187" s="17" t="n">
        <v>47.47</v>
      </c>
      <c r="F1187" s="18" t="n">
        <v>21611000</v>
      </c>
      <c r="G1187" s="13" t="n">
        <v>23.63</v>
      </c>
      <c r="I1187" s="0" t="n">
        <f aca="false">D1187 - C1186</f>
        <v>-1.7</v>
      </c>
      <c r="J1187" s="0" t="n">
        <f aca="false">D1186 - C1187</f>
        <v>-0.289999999999999</v>
      </c>
      <c r="K1187" s="0" t="str">
        <f aca="false">IF(OR(I1187&gt;0, J1187&gt;0), IF(I1187 &gt; 0, "B", "S"), "NA")</f>
        <v>NA</v>
      </c>
      <c r="L1187" s="26" t="n">
        <f aca="false">IF(OR(K1186="B", K1186 = "S"), IF(K1186 = "B", E1187 - B1187, B1187 - E1187), 0)</f>
        <v>0</v>
      </c>
    </row>
    <row collapsed="false" customFormat="false" customHeight="false" hidden="false" ht="13.3" outlineLevel="0" r="1188">
      <c r="A1188" s="20" t="n">
        <v>38281</v>
      </c>
      <c r="B1188" s="14" t="n">
        <v>47.48</v>
      </c>
      <c r="C1188" s="15" t="n">
        <v>48.13</v>
      </c>
      <c r="D1188" s="16" t="n">
        <v>47.36</v>
      </c>
      <c r="E1188" s="17" t="n">
        <v>47.94</v>
      </c>
      <c r="F1188" s="18" t="n">
        <v>25875200</v>
      </c>
      <c r="G1188" s="13" t="n">
        <v>23.87</v>
      </c>
      <c r="I1188" s="0" t="n">
        <f aca="false">D1188 - C1187</f>
        <v>-0.240000000000002</v>
      </c>
      <c r="J1188" s="0" t="n">
        <f aca="false">D1187 - C1188</f>
        <v>-1.48</v>
      </c>
      <c r="K1188" s="0" t="str">
        <f aca="false">IF(OR(I1188&gt;0, J1188&gt;0), IF(I1188 &gt; 0, "B", "S"), "NA")</f>
        <v>NA</v>
      </c>
      <c r="L1188" s="26" t="n">
        <f aca="false">IF(OR(K1187="B", K1187 = "S"), IF(K1187 = "B", E1188 - B1188, B1188 - E1188), 0)</f>
        <v>0</v>
      </c>
    </row>
    <row collapsed="false" customFormat="false" customHeight="false" hidden="false" ht="13.3" outlineLevel="0" r="1189">
      <c r="A1189" s="20" t="n">
        <v>38282</v>
      </c>
      <c r="B1189" s="14" t="n">
        <v>47.54</v>
      </c>
      <c r="C1189" s="15" t="n">
        <v>47.67</v>
      </c>
      <c r="D1189" s="16" t="n">
        <v>47.02</v>
      </c>
      <c r="E1189" s="17" t="n">
        <v>47.41</v>
      </c>
      <c r="F1189" s="18" t="n">
        <v>17252400</v>
      </c>
      <c r="G1189" s="13" t="n">
        <v>23.6</v>
      </c>
      <c r="I1189" s="0" t="n">
        <f aca="false">D1189 - C1188</f>
        <v>-1.11</v>
      </c>
      <c r="J1189" s="0" t="n">
        <f aca="false">D1188 - C1189</f>
        <v>-0.310000000000002</v>
      </c>
      <c r="K1189" s="0" t="str">
        <f aca="false">IF(OR(I1189&gt;0, J1189&gt;0), IF(I1189 &gt; 0, "B", "S"), "NA")</f>
        <v>NA</v>
      </c>
      <c r="L1189" s="26" t="n">
        <f aca="false">IF(OR(K1188="B", K1188 = "S"), IF(K1188 = "B", E1189 - B1189, B1189 - E1189), 0)</f>
        <v>0</v>
      </c>
    </row>
    <row collapsed="false" customFormat="false" customHeight="false" hidden="false" ht="13.3" outlineLevel="0" r="1190">
      <c r="A1190" s="20" t="n">
        <v>38285</v>
      </c>
      <c r="B1190" s="14" t="n">
        <v>47.2</v>
      </c>
      <c r="C1190" s="15" t="n">
        <v>47.84</v>
      </c>
      <c r="D1190" s="16" t="n">
        <v>47.07</v>
      </c>
      <c r="E1190" s="17" t="n">
        <v>47.55</v>
      </c>
      <c r="F1190" s="18" t="n">
        <v>14023000</v>
      </c>
      <c r="G1190" s="13" t="n">
        <v>23.67</v>
      </c>
      <c r="I1190" s="0" t="n">
        <f aca="false">D1190 - C1189</f>
        <v>-0.600000000000001</v>
      </c>
      <c r="J1190" s="0" t="n">
        <f aca="false">D1189 - C1190</f>
        <v>-0.82</v>
      </c>
      <c r="K1190" s="0" t="str">
        <f aca="false">IF(OR(I1190&gt;0, J1190&gt;0), IF(I1190 &gt; 0, "B", "S"), "NA")</f>
        <v>NA</v>
      </c>
      <c r="L1190" s="26" t="n">
        <f aca="false">IF(OR(K1189="B", K1189 = "S"), IF(K1189 = "B", E1190 - B1190, B1190 - E1190), 0)</f>
        <v>0</v>
      </c>
    </row>
    <row collapsed="false" customFormat="false" customHeight="false" hidden="false" ht="13.3" outlineLevel="0" r="1191">
      <c r="A1191" s="20" t="n">
        <v>38286</v>
      </c>
      <c r="B1191" s="14" t="n">
        <v>47.45</v>
      </c>
      <c r="C1191" s="15" t="n">
        <v>48.05</v>
      </c>
      <c r="D1191" s="16" t="n">
        <v>46.97</v>
      </c>
      <c r="E1191" s="17" t="n">
        <v>47.97</v>
      </c>
      <c r="F1191" s="18" t="n">
        <v>21227200</v>
      </c>
      <c r="G1191" s="13" t="n">
        <v>23.88</v>
      </c>
      <c r="I1191" s="0" t="n">
        <f aca="false">D1191 - C1190</f>
        <v>-0.870000000000005</v>
      </c>
      <c r="J1191" s="0" t="n">
        <f aca="false">D1190 - C1191</f>
        <v>-0.979999999999997</v>
      </c>
      <c r="K1191" s="0" t="str">
        <f aca="false">IF(OR(I1191&gt;0, J1191&gt;0), IF(I1191 &gt; 0, "B", "S"), "NA")</f>
        <v>NA</v>
      </c>
      <c r="L1191" s="26" t="n">
        <f aca="false">IF(OR(K1190="B", K1190 = "S"), IF(K1190 = "B", E1191 - B1191, B1191 - E1191), 0)</f>
        <v>0</v>
      </c>
    </row>
    <row collapsed="false" customFormat="false" customHeight="false" hidden="false" ht="13.3" outlineLevel="0" r="1192">
      <c r="A1192" s="20" t="n">
        <v>38287</v>
      </c>
      <c r="B1192" s="14" t="n">
        <v>48.51</v>
      </c>
      <c r="C1192" s="15" t="n">
        <v>50.62</v>
      </c>
      <c r="D1192" s="16" t="n">
        <v>48.17</v>
      </c>
      <c r="E1192" s="17" t="n">
        <v>50.3</v>
      </c>
      <c r="F1192" s="18" t="n">
        <v>42624800</v>
      </c>
      <c r="G1192" s="13" t="n">
        <v>25.04</v>
      </c>
      <c r="I1192" s="0" t="n">
        <f aca="false">D1192 - C1191</f>
        <v>0.120000000000005</v>
      </c>
      <c r="J1192" s="0" t="n">
        <f aca="false">D1191 - C1192</f>
        <v>-3.65</v>
      </c>
      <c r="K1192" s="0" t="str">
        <f aca="false">IF(OR(I1192&gt;0, J1192&gt;0), IF(I1192 &gt; 0, "B", "S"), "NA")</f>
        <v>B</v>
      </c>
      <c r="L1192" s="26" t="n">
        <f aca="false">IF(OR(K1191="B", K1191 = "S"), IF(K1191 = "B", E1192 - B1192, B1192 - E1192), 0)</f>
        <v>0</v>
      </c>
    </row>
    <row collapsed="false" customFormat="false" customHeight="false" hidden="false" ht="13.3" outlineLevel="0" r="1193">
      <c r="A1193" s="20" t="n">
        <v>38288</v>
      </c>
      <c r="B1193" s="14" t="n">
        <v>49.98</v>
      </c>
      <c r="C1193" s="15" t="n">
        <v>52.22</v>
      </c>
      <c r="D1193" s="16" t="n">
        <v>49.5</v>
      </c>
      <c r="E1193" s="17" t="n">
        <v>52.19</v>
      </c>
      <c r="F1193" s="18" t="n">
        <v>30866600</v>
      </c>
      <c r="G1193" s="13" t="n">
        <v>25.98</v>
      </c>
      <c r="I1193" s="0" t="n">
        <f aca="false">D1193 - C1192</f>
        <v>-1.12</v>
      </c>
      <c r="J1193" s="0" t="n">
        <f aca="false">D1192 - C1193</f>
        <v>-4.05</v>
      </c>
      <c r="K1193" s="0" t="str">
        <f aca="false">IF(OR(I1193&gt;0, J1193&gt;0), IF(I1193 &gt; 0, "B", "S"), "NA")</f>
        <v>NA</v>
      </c>
      <c r="L1193" s="26" t="n">
        <f aca="false">IF(OR(K1192="B", K1192 = "S"), IF(K1192 = "B", E1193 - B1193, B1193 - E1193), 0)</f>
        <v>2.21</v>
      </c>
    </row>
    <row collapsed="false" customFormat="false" customHeight="false" hidden="false" ht="13.3" outlineLevel="0" r="1194">
      <c r="A1194" s="20" t="n">
        <v>38289</v>
      </c>
      <c r="B1194" s="14" t="n">
        <v>51.84</v>
      </c>
      <c r="C1194" s="15" t="n">
        <v>53.2</v>
      </c>
      <c r="D1194" s="16" t="n">
        <v>51.8</v>
      </c>
      <c r="E1194" s="17" t="n">
        <v>52.4</v>
      </c>
      <c r="F1194" s="18" t="n">
        <v>28936400</v>
      </c>
      <c r="G1194" s="13" t="n">
        <v>26.09</v>
      </c>
      <c r="I1194" s="0" t="n">
        <f aca="false">D1194 - C1193</f>
        <v>-0.420000000000002</v>
      </c>
      <c r="J1194" s="0" t="n">
        <f aca="false">D1193 - C1194</f>
        <v>-3.7</v>
      </c>
      <c r="K1194" s="0" t="str">
        <f aca="false">IF(OR(I1194&gt;0, J1194&gt;0), IF(I1194 &gt; 0, "B", "S"), "NA")</f>
        <v>NA</v>
      </c>
      <c r="L1194" s="26" t="n">
        <f aca="false">IF(OR(K1193="B", K1193 = "S"), IF(K1193 = "B", E1194 - B1194, B1194 - E1194), 0)</f>
        <v>0</v>
      </c>
    </row>
    <row collapsed="false" customFormat="false" customHeight="false" hidden="false" ht="13.3" outlineLevel="0" r="1195">
      <c r="A1195" s="20" t="n">
        <v>38292</v>
      </c>
      <c r="B1195" s="14" t="n">
        <v>52.5</v>
      </c>
      <c r="C1195" s="15" t="n">
        <v>53.26</v>
      </c>
      <c r="D1195" s="16" t="n">
        <v>52.04</v>
      </c>
      <c r="E1195" s="17" t="n">
        <v>52.45</v>
      </c>
      <c r="F1195" s="18" t="n">
        <v>21501800</v>
      </c>
      <c r="G1195" s="13" t="n">
        <v>26.11</v>
      </c>
      <c r="I1195" s="0" t="n">
        <f aca="false">D1195 - C1194</f>
        <v>-1.16</v>
      </c>
      <c r="J1195" s="0" t="n">
        <f aca="false">D1194 - C1195</f>
        <v>-1.46</v>
      </c>
      <c r="K1195" s="0" t="str">
        <f aca="false">IF(OR(I1195&gt;0, J1195&gt;0), IF(I1195 &gt; 0, "B", "S"), "NA")</f>
        <v>NA</v>
      </c>
      <c r="L1195" s="26" t="n">
        <f aca="false">IF(OR(K1194="B", K1194 = "S"), IF(K1194 = "B", E1195 - B1195, B1195 - E1195), 0)</f>
        <v>0</v>
      </c>
    </row>
    <row collapsed="false" customFormat="false" customHeight="false" hidden="false" ht="13.3" outlineLevel="0" r="1196">
      <c r="A1196" s="20" t="n">
        <v>38293</v>
      </c>
      <c r="B1196" s="14" t="n">
        <v>52.4</v>
      </c>
      <c r="C1196" s="15" t="n">
        <v>54.08</v>
      </c>
      <c r="D1196" s="16" t="n">
        <v>52.4</v>
      </c>
      <c r="E1196" s="17" t="n">
        <v>53.5</v>
      </c>
      <c r="F1196" s="18" t="n">
        <v>26071000</v>
      </c>
      <c r="G1196" s="13" t="n">
        <v>26.64</v>
      </c>
      <c r="I1196" s="0" t="n">
        <f aca="false">D1196 - C1195</f>
        <v>-0.859999999999999</v>
      </c>
      <c r="J1196" s="0" t="n">
        <f aca="false">D1195 - C1196</f>
        <v>-2.04</v>
      </c>
      <c r="K1196" s="0" t="str">
        <f aca="false">IF(OR(I1196&gt;0, J1196&gt;0), IF(I1196 &gt; 0, "B", "S"), "NA")</f>
        <v>NA</v>
      </c>
      <c r="L1196" s="26" t="n">
        <f aca="false">IF(OR(K1195="B", K1195 = "S"), IF(K1195 = "B", E1196 - B1196, B1196 - E1196), 0)</f>
        <v>0</v>
      </c>
    </row>
    <row collapsed="false" customFormat="false" customHeight="false" hidden="false" ht="13.3" outlineLevel="0" r="1197">
      <c r="A1197" s="20" t="n">
        <v>38294</v>
      </c>
      <c r="B1197" s="14" t="n">
        <v>54.37</v>
      </c>
      <c r="C1197" s="15" t="n">
        <v>56.11</v>
      </c>
      <c r="D1197" s="16" t="n">
        <v>53.99</v>
      </c>
      <c r="E1197" s="17" t="n">
        <v>55.31</v>
      </c>
      <c r="F1197" s="18" t="n">
        <v>43006200</v>
      </c>
      <c r="G1197" s="13" t="n">
        <v>27.54</v>
      </c>
      <c r="I1197" s="0" t="n">
        <f aca="false">D1197 - C1196</f>
        <v>-0.0899999999999963</v>
      </c>
      <c r="J1197" s="0" t="n">
        <f aca="false">D1196 - C1197</f>
        <v>-3.71</v>
      </c>
      <c r="K1197" s="0" t="str">
        <f aca="false">IF(OR(I1197&gt;0, J1197&gt;0), IF(I1197 &gt; 0, "B", "S"), "NA")</f>
        <v>NA</v>
      </c>
      <c r="L1197" s="26" t="n">
        <f aca="false">IF(OR(K1196="B", K1196 = "S"), IF(K1196 = "B", E1197 - B1197, B1197 - E1197), 0)</f>
        <v>0</v>
      </c>
    </row>
    <row collapsed="false" customFormat="false" customHeight="false" hidden="false" ht="13.3" outlineLevel="0" r="1198">
      <c r="A1198" s="20" t="n">
        <v>38295</v>
      </c>
      <c r="B1198" s="14" t="n">
        <v>55.03</v>
      </c>
      <c r="C1198" s="15" t="n">
        <v>55.55</v>
      </c>
      <c r="D1198" s="16" t="n">
        <v>54.37</v>
      </c>
      <c r="E1198" s="17" t="n">
        <v>54.45</v>
      </c>
      <c r="F1198" s="18" t="n">
        <v>33165200</v>
      </c>
      <c r="G1198" s="13" t="n">
        <v>27.11</v>
      </c>
      <c r="I1198" s="0" t="n">
        <f aca="false">D1198 - C1197</f>
        <v>-1.74</v>
      </c>
      <c r="J1198" s="0" t="n">
        <f aca="false">D1197 - C1198</f>
        <v>-1.56</v>
      </c>
      <c r="K1198" s="0" t="str">
        <f aca="false">IF(OR(I1198&gt;0, J1198&gt;0), IF(I1198 &gt; 0, "B", "S"), "NA")</f>
        <v>NA</v>
      </c>
      <c r="L1198" s="26" t="n">
        <f aca="false">IF(OR(K1197="B", K1197 = "S"), IF(K1197 = "B", E1198 - B1198, B1198 - E1198), 0)</f>
        <v>0</v>
      </c>
    </row>
    <row collapsed="false" customFormat="false" customHeight="false" hidden="false" ht="13.3" outlineLevel="0" r="1199">
      <c r="A1199" s="20" t="n">
        <v>38296</v>
      </c>
      <c r="B1199" s="14" t="n">
        <v>54.86</v>
      </c>
      <c r="C1199" s="15" t="n">
        <v>55</v>
      </c>
      <c r="D1199" s="16" t="n">
        <v>52.04</v>
      </c>
      <c r="E1199" s="17" t="n">
        <v>54.72</v>
      </c>
      <c r="F1199" s="18" t="n">
        <v>43037400</v>
      </c>
      <c r="G1199" s="13" t="n">
        <v>27.24</v>
      </c>
      <c r="I1199" s="0" t="n">
        <f aca="false">D1199 - C1198</f>
        <v>-3.51</v>
      </c>
      <c r="J1199" s="0" t="n">
        <f aca="false">D1198 - C1199</f>
        <v>-0.630000000000003</v>
      </c>
      <c r="K1199" s="0" t="str">
        <f aca="false">IF(OR(I1199&gt;0, J1199&gt;0), IF(I1199 &gt; 0, "B", "S"), "NA")</f>
        <v>NA</v>
      </c>
      <c r="L1199" s="26" t="n">
        <f aca="false">IF(OR(K1198="B", K1198 = "S"), IF(K1198 = "B", E1199 - B1199, B1199 - E1199), 0)</f>
        <v>0</v>
      </c>
    </row>
    <row collapsed="false" customFormat="false" customHeight="false" hidden="false" ht="13.3" outlineLevel="0" r="1200">
      <c r="A1200" s="20" t="n">
        <v>38299</v>
      </c>
      <c r="B1200" s="14" t="n">
        <v>54.27</v>
      </c>
      <c r="C1200" s="15" t="n">
        <v>55.45</v>
      </c>
      <c r="D1200" s="16" t="n">
        <v>53.86</v>
      </c>
      <c r="E1200" s="17" t="n">
        <v>54.38</v>
      </c>
      <c r="F1200" s="18" t="n">
        <v>18818600</v>
      </c>
      <c r="G1200" s="13" t="n">
        <v>27.07</v>
      </c>
      <c r="I1200" s="0" t="n">
        <f aca="false">D1200 - C1199</f>
        <v>-1.14</v>
      </c>
      <c r="J1200" s="0" t="n">
        <f aca="false">D1199 - C1200</f>
        <v>-3.41</v>
      </c>
      <c r="K1200" s="0" t="str">
        <f aca="false">IF(OR(I1200&gt;0, J1200&gt;0), IF(I1200 &gt; 0, "B", "S"), "NA")</f>
        <v>NA</v>
      </c>
      <c r="L1200" s="26" t="n">
        <f aca="false">IF(OR(K1199="B", K1199 = "S"), IF(K1199 = "B", E1200 - B1200, B1200 - E1200), 0)</f>
        <v>0</v>
      </c>
    </row>
    <row collapsed="false" customFormat="false" customHeight="false" hidden="false" ht="13.3" outlineLevel="0" r="1201">
      <c r="A1201" s="20" t="n">
        <v>38300</v>
      </c>
      <c r="B1201" s="14" t="n">
        <v>54.23</v>
      </c>
      <c r="C1201" s="15" t="n">
        <v>54.55</v>
      </c>
      <c r="D1201" s="16" t="n">
        <v>53.38</v>
      </c>
      <c r="E1201" s="17" t="n">
        <v>54.05</v>
      </c>
      <c r="F1201" s="18" t="n">
        <v>16991600</v>
      </c>
      <c r="G1201" s="13" t="n">
        <v>26.91</v>
      </c>
      <c r="I1201" s="0" t="n">
        <f aca="false">D1201 - C1200</f>
        <v>-2.07</v>
      </c>
      <c r="J1201" s="0" t="n">
        <f aca="false">D1200 - C1201</f>
        <v>-0.689999999999998</v>
      </c>
      <c r="K1201" s="0" t="str">
        <f aca="false">IF(OR(I1201&gt;0, J1201&gt;0), IF(I1201 &gt; 0, "B", "S"), "NA")</f>
        <v>NA</v>
      </c>
      <c r="L1201" s="26" t="n">
        <f aca="false">IF(OR(K1200="B", K1200 = "S"), IF(K1200 = "B", E1201 - B1201, B1201 - E1201), 0)</f>
        <v>0</v>
      </c>
    </row>
    <row collapsed="false" customFormat="false" customHeight="false" hidden="false" ht="13.3" outlineLevel="0" r="1202">
      <c r="A1202" s="20" t="n">
        <v>38301</v>
      </c>
      <c r="B1202" s="14" t="n">
        <v>53.95</v>
      </c>
      <c r="C1202" s="15" t="n">
        <v>55.39</v>
      </c>
      <c r="D1202" s="16" t="n">
        <v>53.91</v>
      </c>
      <c r="E1202" s="17" t="n">
        <v>54.75</v>
      </c>
      <c r="F1202" s="18" t="n">
        <v>18167000</v>
      </c>
      <c r="G1202" s="13" t="n">
        <v>27.26</v>
      </c>
      <c r="I1202" s="0" t="n">
        <f aca="false">D1202 - C1201</f>
        <v>-0.640000000000001</v>
      </c>
      <c r="J1202" s="0" t="n">
        <f aca="false">D1201 - C1202</f>
        <v>-2.01</v>
      </c>
      <c r="K1202" s="0" t="str">
        <f aca="false">IF(OR(I1202&gt;0, J1202&gt;0), IF(I1202 &gt; 0, "B", "S"), "NA")</f>
        <v>NA</v>
      </c>
      <c r="L1202" s="26" t="n">
        <f aca="false">IF(OR(K1201="B", K1201 = "S"), IF(K1201 = "B", E1202 - B1202, B1202 - E1202), 0)</f>
        <v>0</v>
      </c>
    </row>
    <row collapsed="false" customFormat="false" customHeight="false" hidden="false" ht="13.3" outlineLevel="0" r="1203">
      <c r="A1203" s="20" t="n">
        <v>38302</v>
      </c>
      <c r="B1203" s="14" t="n">
        <v>54.95</v>
      </c>
      <c r="C1203" s="15" t="n">
        <v>55.43</v>
      </c>
      <c r="D1203" s="16" t="n">
        <v>54.23</v>
      </c>
      <c r="E1203" s="17" t="n">
        <v>55.3</v>
      </c>
      <c r="F1203" s="18" t="n">
        <v>14546400</v>
      </c>
      <c r="G1203" s="13" t="n">
        <v>27.53</v>
      </c>
      <c r="I1203" s="0" t="n">
        <f aca="false">D1203 - C1202</f>
        <v>-1.16</v>
      </c>
      <c r="J1203" s="0" t="n">
        <f aca="false">D1202 - C1203</f>
        <v>-1.52</v>
      </c>
      <c r="K1203" s="0" t="str">
        <f aca="false">IF(OR(I1203&gt;0, J1203&gt;0), IF(I1203 &gt; 0, "B", "S"), "NA")</f>
        <v>NA</v>
      </c>
      <c r="L1203" s="26" t="n">
        <f aca="false">IF(OR(K1202="B", K1202 = "S"), IF(K1202 = "B", E1203 - B1203, B1203 - E1203), 0)</f>
        <v>0</v>
      </c>
    </row>
    <row collapsed="false" customFormat="false" customHeight="false" hidden="false" ht="13.3" outlineLevel="0" r="1204">
      <c r="A1204" s="20" t="n">
        <v>38303</v>
      </c>
      <c r="B1204" s="14" t="n">
        <v>55.01</v>
      </c>
      <c r="C1204" s="15" t="n">
        <v>55.69</v>
      </c>
      <c r="D1204" s="16" t="n">
        <v>54.84</v>
      </c>
      <c r="E1204" s="17" t="n">
        <v>55.5</v>
      </c>
      <c r="F1204" s="18" t="n">
        <v>14132200</v>
      </c>
      <c r="G1204" s="13" t="n">
        <v>27.63</v>
      </c>
      <c r="I1204" s="0" t="n">
        <f aca="false">D1204 - C1203</f>
        <v>-0.589999999999996</v>
      </c>
      <c r="J1204" s="0" t="n">
        <f aca="false">D1203 - C1204</f>
        <v>-1.46</v>
      </c>
      <c r="K1204" s="0" t="str">
        <f aca="false">IF(OR(I1204&gt;0, J1204&gt;0), IF(I1204 &gt; 0, "B", "S"), "NA")</f>
        <v>NA</v>
      </c>
      <c r="L1204" s="26" t="n">
        <f aca="false">IF(OR(K1203="B", K1203 = "S"), IF(K1203 = "B", E1204 - B1204, B1204 - E1204), 0)</f>
        <v>0</v>
      </c>
    </row>
    <row collapsed="false" customFormat="false" customHeight="false" hidden="false" ht="13.3" outlineLevel="0" r="1205">
      <c r="A1205" s="20" t="n">
        <v>38306</v>
      </c>
      <c r="B1205" s="14" t="n">
        <v>55.2</v>
      </c>
      <c r="C1205" s="15" t="n">
        <v>55.46</v>
      </c>
      <c r="D1205" s="16" t="n">
        <v>54.34</v>
      </c>
      <c r="E1205" s="17" t="n">
        <v>55.24</v>
      </c>
      <c r="F1205" s="18" t="n">
        <v>13430200</v>
      </c>
      <c r="G1205" s="13" t="n">
        <v>27.5</v>
      </c>
      <c r="I1205" s="0" t="n">
        <f aca="false">D1205 - C1204</f>
        <v>-1.34999999999999</v>
      </c>
      <c r="J1205" s="0" t="n">
        <f aca="false">D1204 - C1205</f>
        <v>-0.619999999999997</v>
      </c>
      <c r="K1205" s="0" t="str">
        <f aca="false">IF(OR(I1205&gt;0, J1205&gt;0), IF(I1205 &gt; 0, "B", "S"), "NA")</f>
        <v>NA</v>
      </c>
      <c r="L1205" s="26" t="n">
        <f aca="false">IF(OR(K1204="B", K1204 = "S"), IF(K1204 = "B", E1205 - B1205, B1205 - E1205), 0)</f>
        <v>0</v>
      </c>
    </row>
    <row collapsed="false" customFormat="false" customHeight="false" hidden="false" ht="13.3" outlineLevel="0" r="1206">
      <c r="A1206" s="20" t="n">
        <v>38307</v>
      </c>
      <c r="B1206" s="14" t="n">
        <v>55.16</v>
      </c>
      <c r="C1206" s="15" t="n">
        <v>55.2</v>
      </c>
      <c r="D1206" s="16" t="n">
        <v>54.48</v>
      </c>
      <c r="E1206" s="17" t="n">
        <v>54.94</v>
      </c>
      <c r="F1206" s="18" t="n">
        <v>10539400</v>
      </c>
      <c r="G1206" s="13" t="n">
        <v>27.35</v>
      </c>
      <c r="I1206" s="0" t="n">
        <f aca="false">D1206 - C1205</f>
        <v>-0.980000000000004</v>
      </c>
      <c r="J1206" s="0" t="n">
        <f aca="false">D1205 - C1206</f>
        <v>-0.859999999999999</v>
      </c>
      <c r="K1206" s="0" t="str">
        <f aca="false">IF(OR(I1206&gt;0, J1206&gt;0), IF(I1206 &gt; 0, "B", "S"), "NA")</f>
        <v>NA</v>
      </c>
      <c r="L1206" s="26" t="n">
        <f aca="false">IF(OR(K1205="B", K1205 = "S"), IF(K1205 = "B", E1206 - B1206, B1206 - E1206), 0)</f>
        <v>0</v>
      </c>
    </row>
    <row collapsed="false" customFormat="false" customHeight="false" hidden="false" ht="13.3" outlineLevel="0" r="1207">
      <c r="A1207" s="20" t="n">
        <v>38308</v>
      </c>
      <c r="B1207" s="14" t="n">
        <v>55.19</v>
      </c>
      <c r="C1207" s="15" t="n">
        <v>55.45</v>
      </c>
      <c r="D1207" s="16" t="n">
        <v>54.22</v>
      </c>
      <c r="E1207" s="17" t="n">
        <v>54.9</v>
      </c>
      <c r="F1207" s="18" t="n">
        <v>14205400</v>
      </c>
      <c r="G1207" s="13" t="n">
        <v>27.33</v>
      </c>
      <c r="I1207" s="0" t="n">
        <f aca="false">D1207 - C1206</f>
        <v>-0.980000000000004</v>
      </c>
      <c r="J1207" s="0" t="n">
        <f aca="false">D1206 - C1207</f>
        <v>-0.970000000000006</v>
      </c>
      <c r="K1207" s="0" t="str">
        <f aca="false">IF(OR(I1207&gt;0, J1207&gt;0), IF(I1207 &gt; 0, "B", "S"), "NA")</f>
        <v>NA</v>
      </c>
      <c r="L1207" s="26" t="n">
        <f aca="false">IF(OR(K1206="B", K1206 = "S"), IF(K1206 = "B", E1207 - B1207, B1207 - E1207), 0)</f>
        <v>0</v>
      </c>
    </row>
    <row collapsed="false" customFormat="false" customHeight="false" hidden="false" ht="13.3" outlineLevel="0" r="1208">
      <c r="A1208" s="20" t="n">
        <v>38309</v>
      </c>
      <c r="B1208" s="14" t="n">
        <v>54.3</v>
      </c>
      <c r="C1208" s="15" t="n">
        <v>55.45</v>
      </c>
      <c r="D1208" s="16" t="n">
        <v>54.29</v>
      </c>
      <c r="E1208" s="17" t="n">
        <v>55.39</v>
      </c>
      <c r="F1208" s="18" t="n">
        <v>16398200</v>
      </c>
      <c r="G1208" s="13" t="n">
        <v>27.58</v>
      </c>
      <c r="I1208" s="0" t="n">
        <f aca="false">D1208 - C1207</f>
        <v>-1.16</v>
      </c>
      <c r="J1208" s="0" t="n">
        <f aca="false">D1207 - C1208</f>
        <v>-1.23</v>
      </c>
      <c r="K1208" s="0" t="str">
        <f aca="false">IF(OR(I1208&gt;0, J1208&gt;0), IF(I1208 &gt; 0, "B", "S"), "NA")</f>
        <v>NA</v>
      </c>
      <c r="L1208" s="26" t="n">
        <f aca="false">IF(OR(K1207="B", K1207 = "S"), IF(K1207 = "B", E1208 - B1208, B1208 - E1208), 0)</f>
        <v>0</v>
      </c>
    </row>
    <row collapsed="false" customFormat="false" customHeight="false" hidden="false" ht="13.3" outlineLevel="0" r="1209">
      <c r="A1209" s="20" t="n">
        <v>38310</v>
      </c>
      <c r="B1209" s="14" t="n">
        <v>55.49</v>
      </c>
      <c r="C1209" s="15" t="n">
        <v>56.91</v>
      </c>
      <c r="D1209" s="16" t="n">
        <v>54.5</v>
      </c>
      <c r="E1209" s="17" t="n">
        <v>55.17</v>
      </c>
      <c r="F1209" s="18" t="n">
        <v>27331400</v>
      </c>
      <c r="G1209" s="13" t="n">
        <v>27.47</v>
      </c>
      <c r="I1209" s="0" t="n">
        <f aca="false">D1209 - C1208</f>
        <v>-0.950000000000003</v>
      </c>
      <c r="J1209" s="0" t="n">
        <f aca="false">D1208 - C1209</f>
        <v>-2.62</v>
      </c>
      <c r="K1209" s="0" t="str">
        <f aca="false">IF(OR(I1209&gt;0, J1209&gt;0), IF(I1209 &gt; 0, "B", "S"), "NA")</f>
        <v>NA</v>
      </c>
      <c r="L1209" s="26" t="n">
        <f aca="false">IF(OR(K1208="B", K1208 = "S"), IF(K1208 = "B", E1209 - B1209, B1209 - E1209), 0)</f>
        <v>0</v>
      </c>
    </row>
    <row collapsed="false" customFormat="false" customHeight="false" hidden="false" ht="13.3" outlineLevel="0" r="1210">
      <c r="A1210" s="20" t="n">
        <v>38313</v>
      </c>
      <c r="B1210" s="14" t="n">
        <v>61.8</v>
      </c>
      <c r="C1210" s="15" t="n">
        <v>64</v>
      </c>
      <c r="D1210" s="16" t="n">
        <v>57.9</v>
      </c>
      <c r="E1210" s="17" t="n">
        <v>61.35</v>
      </c>
      <c r="F1210" s="18" t="n">
        <v>91721800</v>
      </c>
      <c r="G1210" s="13" t="n">
        <v>30.54</v>
      </c>
      <c r="I1210" s="0" t="n">
        <f aca="false">D1210 - C1209</f>
        <v>0.990000000000002</v>
      </c>
      <c r="J1210" s="0" t="n">
        <f aca="false">D1209 - C1210</f>
        <v>-9.5</v>
      </c>
      <c r="K1210" s="0" t="str">
        <f aca="false">IF(OR(I1210&gt;0, J1210&gt;0), IF(I1210 &gt; 0, "B", "S"), "NA")</f>
        <v>B</v>
      </c>
      <c r="L1210" s="26" t="n">
        <f aca="false">IF(OR(K1209="B", K1209 = "S"), IF(K1209 = "B", E1210 - B1210, B1210 - E1210), 0)</f>
        <v>0</v>
      </c>
    </row>
    <row collapsed="false" customFormat="false" customHeight="false" hidden="false" ht="13.3" outlineLevel="0" r="1211">
      <c r="A1211" s="20" t="n">
        <v>38314</v>
      </c>
      <c r="B1211" s="14" t="n">
        <v>62.3</v>
      </c>
      <c r="C1211" s="15" t="n">
        <v>62.45</v>
      </c>
      <c r="D1211" s="16" t="n">
        <v>61.05</v>
      </c>
      <c r="E1211" s="17" t="n">
        <v>61.27</v>
      </c>
      <c r="F1211" s="18" t="n">
        <v>32551800</v>
      </c>
      <c r="G1211" s="13" t="n">
        <v>30.5</v>
      </c>
      <c r="I1211" s="0" t="n">
        <f aca="false">D1211 - C1210</f>
        <v>-2.95</v>
      </c>
      <c r="J1211" s="0" t="n">
        <f aca="false">D1210 - C1211</f>
        <v>-4.55</v>
      </c>
      <c r="K1211" s="0" t="str">
        <f aca="false">IF(OR(I1211&gt;0, J1211&gt;0), IF(I1211 &gt; 0, "B", "S"), "NA")</f>
        <v>NA</v>
      </c>
      <c r="L1211" s="26" t="n">
        <f aca="false">IF(OR(K1210="B", K1210 = "S"), IF(K1210 = "B", E1211 - B1211, B1211 - E1211), 0)</f>
        <v>-1.02999999999999</v>
      </c>
    </row>
    <row collapsed="false" customFormat="false" customHeight="false" hidden="false" ht="13.3" outlineLevel="0" r="1212">
      <c r="A1212" s="20" t="n">
        <v>38315</v>
      </c>
      <c r="B1212" s="14" t="n">
        <v>61.69</v>
      </c>
      <c r="C1212" s="15" t="n">
        <v>65.2</v>
      </c>
      <c r="D1212" s="16" t="n">
        <v>61.55</v>
      </c>
      <c r="E1212" s="17" t="n">
        <v>64.05</v>
      </c>
      <c r="F1212" s="18" t="n">
        <v>49671000</v>
      </c>
      <c r="G1212" s="13" t="n">
        <v>31.89</v>
      </c>
      <c r="I1212" s="0" t="n">
        <f aca="false">D1212 - C1211</f>
        <v>-0.900000000000006</v>
      </c>
      <c r="J1212" s="0" t="n">
        <f aca="false">D1211 - C1212</f>
        <v>-4.15000000000001</v>
      </c>
      <c r="K1212" s="0" t="str">
        <f aca="false">IF(OR(I1212&gt;0, J1212&gt;0), IF(I1212 &gt; 0, "B", "S"), "NA")</f>
        <v>NA</v>
      </c>
      <c r="L1212" s="26" t="n">
        <f aca="false">IF(OR(K1211="B", K1211 = "S"), IF(K1211 = "B", E1212 - B1212, B1212 - E1212), 0)</f>
        <v>0</v>
      </c>
    </row>
    <row collapsed="false" customFormat="false" customHeight="false" hidden="false" ht="13.3" outlineLevel="0" r="1213">
      <c r="A1213" s="20" t="n">
        <v>38317</v>
      </c>
      <c r="B1213" s="14" t="n">
        <v>65.35</v>
      </c>
      <c r="C1213" s="15" t="n">
        <v>65.76</v>
      </c>
      <c r="D1213" s="16" t="n">
        <v>64.34</v>
      </c>
      <c r="E1213" s="17" t="n">
        <v>64.55</v>
      </c>
      <c r="F1213" s="18" t="n">
        <v>19648000</v>
      </c>
      <c r="G1213" s="13" t="n">
        <v>32.14</v>
      </c>
      <c r="I1213" s="0" t="n">
        <f aca="false">D1213 - C1212</f>
        <v>-0.859999999999999</v>
      </c>
      <c r="J1213" s="0" t="n">
        <f aca="false">D1212 - C1213</f>
        <v>-4.21000000000001</v>
      </c>
      <c r="K1213" s="0" t="str">
        <f aca="false">IF(OR(I1213&gt;0, J1213&gt;0), IF(I1213 &gt; 0, "B", "S"), "NA")</f>
        <v>NA</v>
      </c>
      <c r="L1213" s="26" t="n">
        <f aca="false">IF(OR(K1212="B", K1212 = "S"), IF(K1212 = "B", E1213 - B1213, B1213 - E1213), 0)</f>
        <v>0</v>
      </c>
    </row>
    <row collapsed="false" customFormat="false" customHeight="false" hidden="false" ht="13.3" outlineLevel="0" r="1214">
      <c r="A1214" s="20" t="n">
        <v>38320</v>
      </c>
      <c r="B1214" s="14" t="n">
        <v>68.95</v>
      </c>
      <c r="C1214" s="15" t="n">
        <v>69.57</v>
      </c>
      <c r="D1214" s="16" t="n">
        <v>67.41</v>
      </c>
      <c r="E1214" s="17" t="n">
        <v>68.44</v>
      </c>
      <c r="F1214" s="18" t="n">
        <v>61175600</v>
      </c>
      <c r="G1214" s="13" t="n">
        <v>34.07</v>
      </c>
      <c r="I1214" s="0" t="n">
        <f aca="false">D1214 - C1213</f>
        <v>1.64999999999999</v>
      </c>
      <c r="J1214" s="0" t="n">
        <f aca="false">D1213 - C1214</f>
        <v>-5.22999999999999</v>
      </c>
      <c r="K1214" s="0" t="str">
        <f aca="false">IF(OR(I1214&gt;0, J1214&gt;0), IF(I1214 &gt; 0, "B", "S"), "NA")</f>
        <v>B</v>
      </c>
      <c r="L1214" s="26" t="n">
        <f aca="false">IF(OR(K1213="B", K1213 = "S"), IF(K1213 = "B", E1214 - B1214, B1214 - E1214), 0)</f>
        <v>0</v>
      </c>
    </row>
    <row collapsed="false" customFormat="false" customHeight="false" hidden="false" ht="13.3" outlineLevel="0" r="1215">
      <c r="A1215" s="20" t="n">
        <v>38321</v>
      </c>
      <c r="B1215" s="14" t="n">
        <v>68.79</v>
      </c>
      <c r="C1215" s="15" t="n">
        <v>68.79</v>
      </c>
      <c r="D1215" s="16" t="n">
        <v>67.05</v>
      </c>
      <c r="E1215" s="17" t="n">
        <v>67.05</v>
      </c>
      <c r="F1215" s="18" t="n">
        <v>36732800</v>
      </c>
      <c r="G1215" s="13" t="n">
        <v>33.38</v>
      </c>
      <c r="I1215" s="0" t="n">
        <f aca="false">D1215 - C1214</f>
        <v>-2.52</v>
      </c>
      <c r="J1215" s="0" t="n">
        <f aca="false">D1214 - C1215</f>
        <v>-1.38000000000001</v>
      </c>
      <c r="K1215" s="0" t="str">
        <f aca="false">IF(OR(I1215&gt;0, J1215&gt;0), IF(I1215 &gt; 0, "B", "S"), "NA")</f>
        <v>NA</v>
      </c>
      <c r="L1215" s="26" t="n">
        <f aca="false">IF(OR(K1214="B", K1214 = "S"), IF(K1214 = "B", E1215 - B1215, B1215 - E1215), 0)</f>
        <v>-1.74000000000001</v>
      </c>
    </row>
    <row collapsed="false" customFormat="false" customHeight="false" hidden="false" ht="13.3" outlineLevel="0" r="1216">
      <c r="A1216" s="20" t="n">
        <v>38322</v>
      </c>
      <c r="B1216" s="14" t="n">
        <v>67.79</v>
      </c>
      <c r="C1216" s="15" t="n">
        <v>67.95</v>
      </c>
      <c r="D1216" s="16" t="n">
        <v>66.27</v>
      </c>
      <c r="E1216" s="17" t="n">
        <v>67.79</v>
      </c>
      <c r="F1216" s="18" t="n">
        <v>28591200</v>
      </c>
      <c r="G1216" s="13" t="n">
        <v>33.75</v>
      </c>
      <c r="I1216" s="0" t="n">
        <f aca="false">D1216 - C1215</f>
        <v>-2.52000000000001</v>
      </c>
      <c r="J1216" s="0" t="n">
        <f aca="false">D1215 - C1216</f>
        <v>-0.900000000000006</v>
      </c>
      <c r="K1216" s="0" t="str">
        <f aca="false">IF(OR(I1216&gt;0, J1216&gt;0), IF(I1216 &gt; 0, "B", "S"), "NA")</f>
        <v>NA</v>
      </c>
      <c r="L1216" s="26" t="n">
        <f aca="false">IF(OR(K1215="B", K1215 = "S"), IF(K1215 = "B", E1216 - B1216, B1216 - E1216), 0)</f>
        <v>0</v>
      </c>
    </row>
    <row collapsed="false" customFormat="false" customHeight="false" hidden="false" ht="13.3" outlineLevel="0" r="1217">
      <c r="A1217" s="20" t="n">
        <v>38323</v>
      </c>
      <c r="B1217" s="14" t="n">
        <v>66.13</v>
      </c>
      <c r="C1217" s="15" t="n">
        <v>66.9</v>
      </c>
      <c r="D1217" s="16" t="n">
        <v>64.66</v>
      </c>
      <c r="E1217" s="17" t="n">
        <v>65.21</v>
      </c>
      <c r="F1217" s="18" t="n">
        <v>35265800</v>
      </c>
      <c r="G1217" s="13" t="n">
        <v>32.47</v>
      </c>
      <c r="I1217" s="0" t="n">
        <f aca="false">D1217 - C1216</f>
        <v>-3.29000000000001</v>
      </c>
      <c r="J1217" s="0" t="n">
        <f aca="false">D1216 - C1217</f>
        <v>-0.63000000000001</v>
      </c>
      <c r="K1217" s="0" t="str">
        <f aca="false">IF(OR(I1217&gt;0, J1217&gt;0), IF(I1217 &gt; 0, "B", "S"), "NA")</f>
        <v>NA</v>
      </c>
      <c r="L1217" s="26" t="n">
        <f aca="false">IF(OR(K1216="B", K1216 = "S"), IF(K1216 = "B", E1217 - B1217, B1217 - E1217), 0)</f>
        <v>0</v>
      </c>
    </row>
    <row collapsed="false" customFormat="false" customHeight="false" hidden="false" ht="13.3" outlineLevel="0" r="1218">
      <c r="A1218" s="20" t="n">
        <v>38324</v>
      </c>
      <c r="B1218" s="14" t="n">
        <v>64.53</v>
      </c>
      <c r="C1218" s="15" t="n">
        <v>65</v>
      </c>
      <c r="D1218" s="16" t="n">
        <v>61.75</v>
      </c>
      <c r="E1218" s="17" t="n">
        <v>62.68</v>
      </c>
      <c r="F1218" s="18" t="n">
        <v>44244600</v>
      </c>
      <c r="G1218" s="13" t="n">
        <v>31.21</v>
      </c>
      <c r="I1218" s="0" t="n">
        <f aca="false">D1218 - C1217</f>
        <v>-5.15000000000001</v>
      </c>
      <c r="J1218" s="0" t="n">
        <f aca="false">D1217 - C1218</f>
        <v>-0.340000000000003</v>
      </c>
      <c r="K1218" s="0" t="str">
        <f aca="false">IF(OR(I1218&gt;0, J1218&gt;0), IF(I1218 &gt; 0, "B", "S"), "NA")</f>
        <v>NA</v>
      </c>
      <c r="L1218" s="26" t="n">
        <f aca="false">IF(OR(K1217="B", K1217 = "S"), IF(K1217 = "B", E1218 - B1218, B1218 - E1218), 0)</f>
        <v>0</v>
      </c>
    </row>
    <row collapsed="false" customFormat="false" customHeight="false" hidden="false" ht="13.3" outlineLevel="0" r="1219">
      <c r="A1219" s="20" t="n">
        <v>38327</v>
      </c>
      <c r="B1219" s="14" t="n">
        <v>64.25</v>
      </c>
      <c r="C1219" s="15" t="n">
        <v>66.24</v>
      </c>
      <c r="D1219" s="16" t="n">
        <v>62.95</v>
      </c>
      <c r="E1219" s="17" t="n">
        <v>65.78</v>
      </c>
      <c r="F1219" s="18" t="n">
        <v>44568600</v>
      </c>
      <c r="G1219" s="13" t="n">
        <v>32.75</v>
      </c>
      <c r="I1219" s="0" t="n">
        <f aca="false">D1219 - C1218</f>
        <v>-2.05</v>
      </c>
      <c r="J1219" s="0" t="n">
        <f aca="false">D1218 - C1219</f>
        <v>-4.49</v>
      </c>
      <c r="K1219" s="0" t="str">
        <f aca="false">IF(OR(I1219&gt;0, J1219&gt;0), IF(I1219 &gt; 0, "B", "S"), "NA")</f>
        <v>NA</v>
      </c>
      <c r="L1219" s="26" t="n">
        <f aca="false">IF(OR(K1218="B", K1218 = "S"), IF(K1218 = "B", E1219 - B1219, B1219 - E1219), 0)</f>
        <v>0</v>
      </c>
    </row>
    <row collapsed="false" customFormat="false" customHeight="false" hidden="false" ht="13.3" outlineLevel="0" r="1220">
      <c r="A1220" s="20" t="n">
        <v>38328</v>
      </c>
      <c r="B1220" s="14" t="n">
        <v>65.93</v>
      </c>
      <c r="C1220" s="15" t="n">
        <v>66.73</v>
      </c>
      <c r="D1220" s="16" t="n">
        <v>62.56</v>
      </c>
      <c r="E1220" s="17" t="n">
        <v>62.89</v>
      </c>
      <c r="F1220" s="18" t="n">
        <v>37746400</v>
      </c>
      <c r="G1220" s="13" t="n">
        <v>31.31</v>
      </c>
      <c r="I1220" s="0" t="n">
        <f aca="false">D1220 - C1219</f>
        <v>-3.67999999999999</v>
      </c>
      <c r="J1220" s="0" t="n">
        <f aca="false">D1219 - C1220</f>
        <v>-3.78</v>
      </c>
      <c r="K1220" s="0" t="str">
        <f aca="false">IF(OR(I1220&gt;0, J1220&gt;0), IF(I1220 &gt; 0, "B", "S"), "NA")</f>
        <v>NA</v>
      </c>
      <c r="L1220" s="26" t="n">
        <f aca="false">IF(OR(K1219="B", K1219 = "S"), IF(K1219 = "B", E1220 - B1220, B1220 - E1220), 0)</f>
        <v>0</v>
      </c>
    </row>
    <row collapsed="false" customFormat="false" customHeight="false" hidden="false" ht="13.3" outlineLevel="0" r="1221">
      <c r="A1221" s="20" t="n">
        <v>38329</v>
      </c>
      <c r="B1221" s="14" t="n">
        <v>63.08</v>
      </c>
      <c r="C1221" s="15" t="n">
        <v>64.43</v>
      </c>
      <c r="D1221" s="16" t="n">
        <v>62.05</v>
      </c>
      <c r="E1221" s="17" t="n">
        <v>63.28</v>
      </c>
      <c r="F1221" s="18" t="n">
        <v>24710800</v>
      </c>
      <c r="G1221" s="13" t="n">
        <v>31.5</v>
      </c>
      <c r="I1221" s="0" t="n">
        <f aca="false">D1221 - C1220</f>
        <v>-4.68000000000001</v>
      </c>
      <c r="J1221" s="0" t="n">
        <f aca="false">D1220 - C1221</f>
        <v>-1.87</v>
      </c>
      <c r="K1221" s="0" t="str">
        <f aca="false">IF(OR(I1221&gt;0, J1221&gt;0), IF(I1221 &gt; 0, "B", "S"), "NA")</f>
        <v>NA</v>
      </c>
      <c r="L1221" s="26" t="n">
        <f aca="false">IF(OR(K1220="B", K1220 = "S"), IF(K1220 = "B", E1221 - B1221, B1221 - E1221), 0)</f>
        <v>0</v>
      </c>
    </row>
    <row collapsed="false" customFormat="false" customHeight="false" hidden="false" ht="13.3" outlineLevel="0" r="1222">
      <c r="A1222" s="20" t="n">
        <v>38330</v>
      </c>
      <c r="B1222" s="14" t="n">
        <v>62.81</v>
      </c>
      <c r="C1222" s="15" t="n">
        <v>64.4</v>
      </c>
      <c r="D1222" s="16" t="n">
        <v>62.07</v>
      </c>
      <c r="E1222" s="17" t="n">
        <v>63.99</v>
      </c>
      <c r="F1222" s="18" t="n">
        <v>26482200</v>
      </c>
      <c r="G1222" s="13" t="n">
        <v>31.86</v>
      </c>
      <c r="I1222" s="0" t="n">
        <f aca="false">D1222 - C1221</f>
        <v>-2.36000000000001</v>
      </c>
      <c r="J1222" s="0" t="n">
        <f aca="false">D1221 - C1222</f>
        <v>-2.35000000000001</v>
      </c>
      <c r="K1222" s="0" t="str">
        <f aca="false">IF(OR(I1222&gt;0, J1222&gt;0), IF(I1222 &gt; 0, "B", "S"), "NA")</f>
        <v>NA</v>
      </c>
      <c r="L1222" s="26" t="n">
        <f aca="false">IF(OR(K1221="B", K1221 = "S"), IF(K1221 = "B", E1222 - B1222, B1222 - E1222), 0)</f>
        <v>0</v>
      </c>
    </row>
    <row collapsed="false" customFormat="false" customHeight="false" hidden="false" ht="13.3" outlineLevel="0" r="1223">
      <c r="A1223" s="20" t="n">
        <v>38331</v>
      </c>
      <c r="B1223" s="14" t="n">
        <v>65.03</v>
      </c>
      <c r="C1223" s="15" t="n">
        <v>66.05</v>
      </c>
      <c r="D1223" s="16" t="n">
        <v>64.7</v>
      </c>
      <c r="E1223" s="17" t="n">
        <v>65.15</v>
      </c>
      <c r="F1223" s="18" t="n">
        <v>27706200</v>
      </c>
      <c r="G1223" s="13" t="n">
        <v>32.44</v>
      </c>
      <c r="I1223" s="0" t="n">
        <f aca="false">D1223 - C1222</f>
        <v>0.299999999999997</v>
      </c>
      <c r="J1223" s="0" t="n">
        <f aca="false">D1222 - C1223</f>
        <v>-3.98</v>
      </c>
      <c r="K1223" s="0" t="str">
        <f aca="false">IF(OR(I1223&gt;0, J1223&gt;0), IF(I1223 &gt; 0, "B", "S"), "NA")</f>
        <v>B</v>
      </c>
      <c r="L1223" s="26" t="n">
        <f aca="false">IF(OR(K1222="B", K1222 = "S"), IF(K1222 = "B", E1223 - B1223, B1223 - E1223), 0)</f>
        <v>0</v>
      </c>
    </row>
    <row collapsed="false" customFormat="false" customHeight="false" hidden="false" ht="13.3" outlineLevel="0" r="1224">
      <c r="A1224" s="20" t="n">
        <v>38334</v>
      </c>
      <c r="B1224" s="14" t="n">
        <v>65.62</v>
      </c>
      <c r="C1224" s="15" t="n">
        <v>65.9</v>
      </c>
      <c r="D1224" s="16" t="n">
        <v>64.6</v>
      </c>
      <c r="E1224" s="17" t="n">
        <v>64.91</v>
      </c>
      <c r="F1224" s="18" t="n">
        <v>14108600</v>
      </c>
      <c r="G1224" s="13" t="n">
        <v>32.32</v>
      </c>
      <c r="I1224" s="0" t="n">
        <f aca="false">D1224 - C1223</f>
        <v>-1.45</v>
      </c>
      <c r="J1224" s="0" t="n">
        <f aca="false">D1223 - C1224</f>
        <v>-1.2</v>
      </c>
      <c r="K1224" s="0" t="str">
        <f aca="false">IF(OR(I1224&gt;0, J1224&gt;0), IF(I1224 &gt; 0, "B", "S"), "NA")</f>
        <v>NA</v>
      </c>
      <c r="L1224" s="26" t="n">
        <f aca="false">IF(OR(K1223="B", K1223 = "S"), IF(K1223 = "B", E1224 - B1224, B1224 - E1224), 0)</f>
        <v>-0.710000000000008</v>
      </c>
    </row>
    <row collapsed="false" customFormat="false" customHeight="false" hidden="false" ht="13.3" outlineLevel="0" r="1225">
      <c r="A1225" s="20" t="n">
        <v>38335</v>
      </c>
      <c r="B1225" s="14" t="n">
        <v>65.4</v>
      </c>
      <c r="C1225" s="15" t="n">
        <v>65.88</v>
      </c>
      <c r="D1225" s="16" t="n">
        <v>65.02</v>
      </c>
      <c r="E1225" s="17" t="n">
        <v>65.29</v>
      </c>
      <c r="F1225" s="18" t="n">
        <v>14847200</v>
      </c>
      <c r="G1225" s="13" t="n">
        <v>32.51</v>
      </c>
      <c r="I1225" s="0" t="n">
        <f aca="false">D1225 - C1224</f>
        <v>-0.88000000000001</v>
      </c>
      <c r="J1225" s="0" t="n">
        <f aca="false">D1224 - C1225</f>
        <v>-1.28</v>
      </c>
      <c r="K1225" s="0" t="str">
        <f aca="false">IF(OR(I1225&gt;0, J1225&gt;0), IF(I1225 &gt; 0, "B", "S"), "NA")</f>
        <v>NA</v>
      </c>
      <c r="L1225" s="26" t="n">
        <f aca="false">IF(OR(K1224="B", K1224 = "S"), IF(K1224 = "B", E1225 - B1225, B1225 - E1225), 0)</f>
        <v>0</v>
      </c>
    </row>
    <row collapsed="false" customFormat="false" customHeight="false" hidden="false" ht="13.3" outlineLevel="0" r="1226">
      <c r="A1226" s="20" t="n">
        <v>38336</v>
      </c>
      <c r="B1226" s="14" t="n">
        <v>65.24</v>
      </c>
      <c r="C1226" s="15" t="n">
        <v>65.46</v>
      </c>
      <c r="D1226" s="16" t="n">
        <v>64.66</v>
      </c>
      <c r="E1226" s="17" t="n">
        <v>65.26</v>
      </c>
      <c r="F1226" s="18" t="n">
        <v>14227200</v>
      </c>
      <c r="G1226" s="13" t="n">
        <v>32.49</v>
      </c>
      <c r="I1226" s="0" t="n">
        <f aca="false">D1226 - C1225</f>
        <v>-1.22</v>
      </c>
      <c r="J1226" s="0" t="n">
        <f aca="false">D1225 - C1226</f>
        <v>-0.439999999999998</v>
      </c>
      <c r="K1226" s="0" t="str">
        <f aca="false">IF(OR(I1226&gt;0, J1226&gt;0), IF(I1226 &gt; 0, "B", "S"), "NA")</f>
        <v>NA</v>
      </c>
      <c r="L1226" s="26" t="n">
        <f aca="false">IF(OR(K1225="B", K1225 = "S"), IF(K1225 = "B", E1226 - B1226, B1226 - E1226), 0)</f>
        <v>0</v>
      </c>
    </row>
    <row collapsed="false" customFormat="false" customHeight="false" hidden="false" ht="13.3" outlineLevel="0" r="1227">
      <c r="A1227" s="20" t="n">
        <v>38337</v>
      </c>
      <c r="B1227" s="14" t="n">
        <v>66.15</v>
      </c>
      <c r="C1227" s="15" t="n">
        <v>67.5</v>
      </c>
      <c r="D1227" s="16" t="n">
        <v>66.05</v>
      </c>
      <c r="E1227" s="17" t="n">
        <v>66.6</v>
      </c>
      <c r="F1227" s="18" t="n">
        <v>40218400</v>
      </c>
      <c r="G1227" s="13" t="n">
        <v>33.16</v>
      </c>
      <c r="I1227" s="0" t="n">
        <f aca="false">D1227 - C1226</f>
        <v>0.590000000000003</v>
      </c>
      <c r="J1227" s="0" t="n">
        <f aca="false">D1226 - C1227</f>
        <v>-2.84</v>
      </c>
      <c r="K1227" s="0" t="str">
        <f aca="false">IF(OR(I1227&gt;0, J1227&gt;0), IF(I1227 &gt; 0, "B", "S"), "NA")</f>
        <v>B</v>
      </c>
      <c r="L1227" s="26" t="n">
        <f aca="false">IF(OR(K1226="B", K1226 = "S"), IF(K1226 = "B", E1227 - B1227, B1227 - E1227), 0)</f>
        <v>0</v>
      </c>
    </row>
    <row collapsed="false" customFormat="false" customHeight="false" hidden="false" ht="13.3" outlineLevel="0" r="1228">
      <c r="A1228" s="20" t="n">
        <v>38338</v>
      </c>
      <c r="B1228" s="14" t="n">
        <v>66.84</v>
      </c>
      <c r="C1228" s="15" t="n">
        <v>67.04</v>
      </c>
      <c r="D1228" s="16" t="n">
        <v>64.9</v>
      </c>
      <c r="E1228" s="17" t="n">
        <v>64.99</v>
      </c>
      <c r="F1228" s="18" t="n">
        <v>27982000</v>
      </c>
      <c r="G1228" s="13" t="n">
        <v>32.36</v>
      </c>
      <c r="I1228" s="0" t="n">
        <f aca="false">D1228 - C1227</f>
        <v>-2.59999999999999</v>
      </c>
      <c r="J1228" s="0" t="n">
        <f aca="false">D1227 - C1228</f>
        <v>-0.990000000000009</v>
      </c>
      <c r="K1228" s="0" t="str">
        <f aca="false">IF(OR(I1228&gt;0, J1228&gt;0), IF(I1228 &gt; 0, "B", "S"), "NA")</f>
        <v>NA</v>
      </c>
      <c r="L1228" s="26" t="n">
        <f aca="false">IF(OR(K1227="B", K1227 = "S"), IF(K1227 = "B", E1228 - B1228, B1228 - E1228), 0)</f>
        <v>-1.85000000000001</v>
      </c>
    </row>
    <row collapsed="false" customFormat="false" customHeight="false" hidden="false" ht="13.3" outlineLevel="0" r="1229">
      <c r="A1229" s="20" t="n">
        <v>38341</v>
      </c>
      <c r="B1229" s="14" t="n">
        <v>65.47</v>
      </c>
      <c r="C1229" s="15" t="n">
        <v>66</v>
      </c>
      <c r="D1229" s="16" t="n">
        <v>61.76</v>
      </c>
      <c r="E1229" s="17" t="n">
        <v>62.72</v>
      </c>
      <c r="F1229" s="18" t="n">
        <v>41718800</v>
      </c>
      <c r="G1229" s="13" t="n">
        <v>31.23</v>
      </c>
      <c r="I1229" s="0" t="n">
        <f aca="false">D1229 - C1228</f>
        <v>-5.28000000000001</v>
      </c>
      <c r="J1229" s="0" t="n">
        <f aca="false">D1228 - C1229</f>
        <v>-1.09999999999999</v>
      </c>
      <c r="K1229" s="0" t="str">
        <f aca="false">IF(OR(I1229&gt;0, J1229&gt;0), IF(I1229 &gt; 0, "B", "S"), "NA")</f>
        <v>NA</v>
      </c>
      <c r="L1229" s="26" t="n">
        <f aca="false">IF(OR(K1228="B", K1228 = "S"), IF(K1228 = "B", E1229 - B1229, B1229 - E1229), 0)</f>
        <v>0</v>
      </c>
    </row>
    <row collapsed="false" customFormat="false" customHeight="false" hidden="false" ht="13.3" outlineLevel="0" r="1230">
      <c r="A1230" s="20" t="n">
        <v>38342</v>
      </c>
      <c r="B1230" s="14" t="n">
        <v>63.56</v>
      </c>
      <c r="C1230" s="15" t="n">
        <v>63.77</v>
      </c>
      <c r="D1230" s="16" t="n">
        <v>61.6</v>
      </c>
      <c r="E1230" s="17" t="n">
        <v>63.69</v>
      </c>
      <c r="F1230" s="18" t="n">
        <v>38014800</v>
      </c>
      <c r="G1230" s="13" t="n">
        <v>31.71</v>
      </c>
      <c r="I1230" s="0" t="n">
        <f aca="false">D1230 - C1229</f>
        <v>-4.4</v>
      </c>
      <c r="J1230" s="0" t="n">
        <f aca="false">D1229 - C1230</f>
        <v>-2.01000000000001</v>
      </c>
      <c r="K1230" s="0" t="str">
        <f aca="false">IF(OR(I1230&gt;0, J1230&gt;0), IF(I1230 &gt; 0, "B", "S"), "NA")</f>
        <v>NA</v>
      </c>
      <c r="L1230" s="26" t="n">
        <f aca="false">IF(OR(K1229="B", K1229 = "S"), IF(K1229 = "B", E1230 - B1230, B1230 - E1230), 0)</f>
        <v>0</v>
      </c>
    </row>
    <row collapsed="false" customFormat="false" customHeight="false" hidden="false" ht="13.3" outlineLevel="0" r="1231">
      <c r="A1231" s="20" t="n">
        <v>38343</v>
      </c>
      <c r="B1231" s="14" t="n">
        <v>63.66</v>
      </c>
      <c r="C1231" s="15" t="n">
        <v>64.36</v>
      </c>
      <c r="D1231" s="16" t="n">
        <v>63.4</v>
      </c>
      <c r="E1231" s="17" t="n">
        <v>63.75</v>
      </c>
      <c r="F1231" s="18" t="n">
        <v>20208200</v>
      </c>
      <c r="G1231" s="13" t="n">
        <v>31.74</v>
      </c>
      <c r="I1231" s="0" t="n">
        <f aca="false">D1231 - C1230</f>
        <v>-0.370000000000005</v>
      </c>
      <c r="J1231" s="0" t="n">
        <f aca="false">D1230 - C1231</f>
        <v>-2.76</v>
      </c>
      <c r="K1231" s="0" t="str">
        <f aca="false">IF(OR(I1231&gt;0, J1231&gt;0), IF(I1231 &gt; 0, "B", "S"), "NA")</f>
        <v>NA</v>
      </c>
      <c r="L1231" s="26" t="n">
        <f aca="false">IF(OR(K1230="B", K1230 = "S"), IF(K1230 = "B", E1231 - B1231, B1231 - E1231), 0)</f>
        <v>0</v>
      </c>
    </row>
    <row collapsed="false" customFormat="false" customHeight="false" hidden="false" ht="13.3" outlineLevel="0" r="1232">
      <c r="A1232" s="20" t="n">
        <v>38344</v>
      </c>
      <c r="B1232" s="14" t="n">
        <v>63.75</v>
      </c>
      <c r="C1232" s="15" t="n">
        <v>64.25</v>
      </c>
      <c r="D1232" s="16" t="n">
        <v>63.6</v>
      </c>
      <c r="E1232" s="17" t="n">
        <v>64.01</v>
      </c>
      <c r="F1232" s="18" t="n">
        <v>8783200</v>
      </c>
      <c r="G1232" s="13" t="n">
        <v>31.87</v>
      </c>
      <c r="I1232" s="0" t="n">
        <f aca="false">D1232 - C1231</f>
        <v>-0.759999999999998</v>
      </c>
      <c r="J1232" s="0" t="n">
        <f aca="false">D1231 - C1232</f>
        <v>-0.850000000000001</v>
      </c>
      <c r="K1232" s="0" t="str">
        <f aca="false">IF(OR(I1232&gt;0, J1232&gt;0), IF(I1232 &gt; 0, "B", "S"), "NA")</f>
        <v>NA</v>
      </c>
      <c r="L1232" s="26" t="n">
        <f aca="false">IF(OR(K1231="B", K1231 = "S"), IF(K1231 = "B", E1232 - B1232, B1232 - E1232), 0)</f>
        <v>0</v>
      </c>
    </row>
    <row collapsed="false" customFormat="false" customHeight="false" hidden="false" ht="13.3" outlineLevel="0" r="1233">
      <c r="A1233" s="20" t="n">
        <v>38348</v>
      </c>
      <c r="B1233" s="14" t="n">
        <v>64.8</v>
      </c>
      <c r="C1233" s="15" t="n">
        <v>65.15</v>
      </c>
      <c r="D1233" s="16" t="n">
        <v>62.88</v>
      </c>
      <c r="E1233" s="17" t="n">
        <v>63.16</v>
      </c>
      <c r="F1233" s="18" t="n">
        <v>19981800</v>
      </c>
      <c r="G1233" s="13" t="n">
        <v>31.44</v>
      </c>
      <c r="I1233" s="0" t="n">
        <f aca="false">D1233 - C1232</f>
        <v>-1.37</v>
      </c>
      <c r="J1233" s="0" t="n">
        <f aca="false">D1232 - C1233</f>
        <v>-1.55</v>
      </c>
      <c r="K1233" s="0" t="str">
        <f aca="false">IF(OR(I1233&gt;0, J1233&gt;0), IF(I1233 &gt; 0, "B", "S"), "NA")</f>
        <v>NA</v>
      </c>
      <c r="L1233" s="26" t="n">
        <f aca="false">IF(OR(K1232="B", K1232 = "S"), IF(K1232 = "B", E1233 - B1233, B1233 - E1233), 0)</f>
        <v>0</v>
      </c>
    </row>
    <row collapsed="false" customFormat="false" customHeight="false" hidden="false" ht="13.3" outlineLevel="0" r="1234">
      <c r="A1234" s="20" t="n">
        <v>38349</v>
      </c>
      <c r="B1234" s="14" t="n">
        <v>63.3</v>
      </c>
      <c r="C1234" s="15" t="n">
        <v>64.25</v>
      </c>
      <c r="D1234" s="16" t="n">
        <v>62.05</v>
      </c>
      <c r="E1234" s="17" t="n">
        <v>64.18</v>
      </c>
      <c r="F1234" s="18" t="n">
        <v>21848400</v>
      </c>
      <c r="G1234" s="13" t="n">
        <v>31.95</v>
      </c>
      <c r="I1234" s="0" t="n">
        <f aca="false">D1234 - C1233</f>
        <v>-3.10000000000001</v>
      </c>
      <c r="J1234" s="0" t="n">
        <f aca="false">D1233 - C1234</f>
        <v>-1.37</v>
      </c>
      <c r="K1234" s="0" t="str">
        <f aca="false">IF(OR(I1234&gt;0, J1234&gt;0), IF(I1234 &gt; 0, "B", "S"), "NA")</f>
        <v>NA</v>
      </c>
      <c r="L1234" s="26" t="n">
        <f aca="false">IF(OR(K1233="B", K1233 = "S"), IF(K1233 = "B", E1234 - B1234, B1234 - E1234), 0)</f>
        <v>0</v>
      </c>
    </row>
    <row collapsed="false" customFormat="false" customHeight="false" hidden="false" ht="13.3" outlineLevel="0" r="1235">
      <c r="A1235" s="20" t="n">
        <v>38350</v>
      </c>
      <c r="B1235" s="14" t="n">
        <v>63.81</v>
      </c>
      <c r="C1235" s="15" t="n">
        <v>64.98</v>
      </c>
      <c r="D1235" s="16" t="n">
        <v>63.57</v>
      </c>
      <c r="E1235" s="17" t="n">
        <v>64.44</v>
      </c>
      <c r="F1235" s="18" t="n">
        <v>16055800</v>
      </c>
      <c r="G1235" s="13" t="n">
        <v>32.08</v>
      </c>
      <c r="I1235" s="0" t="n">
        <f aca="false">D1235 - C1234</f>
        <v>-0.68</v>
      </c>
      <c r="J1235" s="0" t="n">
        <f aca="false">D1234 - C1235</f>
        <v>-2.93000000000001</v>
      </c>
      <c r="K1235" s="0" t="str">
        <f aca="false">IF(OR(I1235&gt;0, J1235&gt;0), IF(I1235 &gt; 0, "B", "S"), "NA")</f>
        <v>NA</v>
      </c>
      <c r="L1235" s="26" t="n">
        <f aca="false">IF(OR(K1234="B", K1234 = "S"), IF(K1234 = "B", E1235 - B1235, B1235 - E1235), 0)</f>
        <v>0</v>
      </c>
    </row>
    <row collapsed="false" customFormat="false" customHeight="false" hidden="false" ht="13.3" outlineLevel="0" r="1236">
      <c r="A1236" s="20" t="n">
        <v>38351</v>
      </c>
      <c r="B1236" s="14" t="n">
        <v>64.81</v>
      </c>
      <c r="C1236" s="15" t="n">
        <v>65.03</v>
      </c>
      <c r="D1236" s="16" t="n">
        <v>64.22</v>
      </c>
      <c r="E1236" s="17" t="n">
        <v>64.8</v>
      </c>
      <c r="F1236" s="18" t="n">
        <v>12333600</v>
      </c>
      <c r="G1236" s="13" t="n">
        <v>32.26</v>
      </c>
      <c r="I1236" s="0" t="n">
        <f aca="false">D1236 - C1235</f>
        <v>-0.760000000000005</v>
      </c>
      <c r="J1236" s="0" t="n">
        <f aca="false">D1235 - C1236</f>
        <v>-1.46</v>
      </c>
      <c r="K1236" s="0" t="str">
        <f aca="false">IF(OR(I1236&gt;0, J1236&gt;0), IF(I1236 &gt; 0, "B", "S"), "NA")</f>
        <v>NA</v>
      </c>
      <c r="L1236" s="26" t="n">
        <f aca="false">IF(OR(K1235="B", K1235 = "S"), IF(K1235 = "B", E1236 - B1236, B1236 - E1236), 0)</f>
        <v>0</v>
      </c>
    </row>
    <row collapsed="false" customFormat="false" customHeight="false" hidden="false" ht="13.3" outlineLevel="0" r="1237">
      <c r="A1237" s="20" t="n">
        <v>38352</v>
      </c>
      <c r="B1237" s="14" t="n">
        <v>64.89</v>
      </c>
      <c r="C1237" s="15" t="n">
        <v>65</v>
      </c>
      <c r="D1237" s="16" t="n">
        <v>64.03</v>
      </c>
      <c r="E1237" s="17" t="n">
        <v>64.4</v>
      </c>
      <c r="F1237" s="18" t="n">
        <v>9949600</v>
      </c>
      <c r="G1237" s="13" t="n">
        <v>32.06</v>
      </c>
      <c r="I1237" s="0" t="n">
        <f aca="false">D1237 - C1236</f>
        <v>-1</v>
      </c>
      <c r="J1237" s="0" t="n">
        <f aca="false">D1236 - C1237</f>
        <v>-0.780000000000001</v>
      </c>
      <c r="K1237" s="0" t="str">
        <f aca="false">IF(OR(I1237&gt;0, J1237&gt;0), IF(I1237 &gt; 0, "B", "S"), "NA")</f>
        <v>NA</v>
      </c>
      <c r="L1237" s="26" t="n">
        <f aca="false">IF(OR(K1236="B", K1236 = "S"), IF(K1236 = "B", E1237 - B1237, B1237 - E1237), 0)</f>
        <v>0</v>
      </c>
    </row>
    <row collapsed="false" customFormat="false" customHeight="false" hidden="false" ht="13.3" outlineLevel="0" r="1238">
      <c r="A1238" s="20" t="n">
        <v>38355</v>
      </c>
      <c r="B1238" s="14" t="n">
        <v>64.78</v>
      </c>
      <c r="C1238" s="15" t="n">
        <v>65.11</v>
      </c>
      <c r="D1238" s="16" t="n">
        <v>62.6</v>
      </c>
      <c r="E1238" s="17" t="n">
        <v>63.29</v>
      </c>
      <c r="F1238" s="18" t="n">
        <v>24714000</v>
      </c>
      <c r="G1238" s="13" t="n">
        <v>31.51</v>
      </c>
      <c r="I1238" s="0" t="n">
        <f aca="false">D1238 - C1237</f>
        <v>-2.4</v>
      </c>
      <c r="J1238" s="0" t="n">
        <f aca="false">D1237 - C1238</f>
        <v>-1.08</v>
      </c>
      <c r="K1238" s="0" t="str">
        <f aca="false">IF(OR(I1238&gt;0, J1238&gt;0), IF(I1238 &gt; 0, "B", "S"), "NA")</f>
        <v>NA</v>
      </c>
      <c r="L1238" s="26" t="n">
        <f aca="false">IF(OR(K1237="B", K1237 = "S"), IF(K1237 = "B", E1238 - B1238, B1238 - E1238), 0)</f>
        <v>0</v>
      </c>
    </row>
    <row collapsed="false" customFormat="false" customHeight="false" hidden="false" ht="13.3" outlineLevel="0" r="1239">
      <c r="A1239" s="20" t="n">
        <v>38356</v>
      </c>
      <c r="B1239" s="14" t="n">
        <v>63.79</v>
      </c>
      <c r="C1239" s="15" t="n">
        <v>65.47</v>
      </c>
      <c r="D1239" s="16" t="n">
        <v>62.97</v>
      </c>
      <c r="E1239" s="17" t="n">
        <v>63.94</v>
      </c>
      <c r="F1239" s="18" t="n">
        <v>39171800</v>
      </c>
      <c r="G1239" s="13" t="n">
        <v>31.83</v>
      </c>
      <c r="I1239" s="0" t="n">
        <f aca="false">D1239 - C1238</f>
        <v>-2.14</v>
      </c>
      <c r="J1239" s="0" t="n">
        <f aca="false">D1238 - C1239</f>
        <v>-2.87</v>
      </c>
      <c r="K1239" s="0" t="str">
        <f aca="false">IF(OR(I1239&gt;0, J1239&gt;0), IF(I1239 &gt; 0, "B", "S"), "NA")</f>
        <v>NA</v>
      </c>
      <c r="L1239" s="26" t="n">
        <f aca="false">IF(OR(K1238="B", K1238 = "S"), IF(K1238 = "B", E1239 - B1239, B1239 - E1239), 0)</f>
        <v>0</v>
      </c>
    </row>
    <row collapsed="false" customFormat="false" customHeight="false" hidden="false" ht="13.3" outlineLevel="0" r="1240">
      <c r="A1240" s="20" t="n">
        <v>38357</v>
      </c>
      <c r="B1240" s="14" t="n">
        <v>64.46</v>
      </c>
      <c r="C1240" s="15" t="n">
        <v>65.25</v>
      </c>
      <c r="D1240" s="16" t="n">
        <v>64.05</v>
      </c>
      <c r="E1240" s="17" t="n">
        <v>64.5</v>
      </c>
      <c r="F1240" s="18" t="n">
        <v>24301200</v>
      </c>
      <c r="G1240" s="13" t="n">
        <v>32.11</v>
      </c>
      <c r="I1240" s="0" t="n">
        <f aca="false">D1240 - C1239</f>
        <v>-1.42</v>
      </c>
      <c r="J1240" s="0" t="n">
        <f aca="false">D1239 - C1240</f>
        <v>-2.28</v>
      </c>
      <c r="K1240" s="0" t="str">
        <f aca="false">IF(OR(I1240&gt;0, J1240&gt;0), IF(I1240 &gt; 0, "B", "S"), "NA")</f>
        <v>NA</v>
      </c>
      <c r="L1240" s="26" t="n">
        <f aca="false">IF(OR(K1239="B", K1239 = "S"), IF(K1239 = "B", E1240 - B1240, B1240 - E1240), 0)</f>
        <v>0</v>
      </c>
    </row>
    <row collapsed="false" customFormat="false" customHeight="false" hidden="false" ht="13.3" outlineLevel="0" r="1241">
      <c r="A1241" s="20" t="n">
        <v>38358</v>
      </c>
      <c r="B1241" s="14" t="n">
        <v>64.67</v>
      </c>
      <c r="C1241" s="15" t="n">
        <v>64.91</v>
      </c>
      <c r="D1241" s="16" t="n">
        <v>63.33</v>
      </c>
      <c r="E1241" s="17" t="n">
        <v>64.55</v>
      </c>
      <c r="F1241" s="18" t="n">
        <v>25198400</v>
      </c>
      <c r="G1241" s="13" t="n">
        <v>32.14</v>
      </c>
      <c r="I1241" s="0" t="n">
        <f aca="false">D1241 - C1240</f>
        <v>-1.92</v>
      </c>
      <c r="J1241" s="0" t="n">
        <f aca="false">D1240 - C1241</f>
        <v>-0.859999999999999</v>
      </c>
      <c r="K1241" s="0" t="str">
        <f aca="false">IF(OR(I1241&gt;0, J1241&gt;0), IF(I1241 &gt; 0, "B", "S"), "NA")</f>
        <v>NA</v>
      </c>
      <c r="L1241" s="26" t="n">
        <f aca="false">IF(OR(K1240="B", K1240 = "S"), IF(K1240 = "B", E1241 - B1241, B1241 - E1241), 0)</f>
        <v>0</v>
      </c>
    </row>
    <row collapsed="false" customFormat="false" customHeight="false" hidden="false" ht="13.3" outlineLevel="0" r="1242">
      <c r="A1242" s="20" t="n">
        <v>38359</v>
      </c>
      <c r="B1242" s="14" t="n">
        <v>65</v>
      </c>
      <c r="C1242" s="15" t="n">
        <v>69.63</v>
      </c>
      <c r="D1242" s="16" t="n">
        <v>64.75</v>
      </c>
      <c r="E1242" s="17" t="n">
        <v>69.25</v>
      </c>
      <c r="F1242" s="18" t="n">
        <v>79551800</v>
      </c>
      <c r="G1242" s="13" t="n">
        <v>34.48</v>
      </c>
      <c r="I1242" s="0" t="n">
        <f aca="false">D1242 - C1241</f>
        <v>-0.159999999999997</v>
      </c>
      <c r="J1242" s="0" t="n">
        <f aca="false">D1241 - C1242</f>
        <v>-6.3</v>
      </c>
      <c r="K1242" s="0" t="str">
        <f aca="false">IF(OR(I1242&gt;0, J1242&gt;0), IF(I1242 &gt; 0, "B", "S"), "NA")</f>
        <v>NA</v>
      </c>
      <c r="L1242" s="26" t="n">
        <f aca="false">IF(OR(K1241="B", K1241 = "S"), IF(K1241 = "B", E1242 - B1242, B1242 - E1242), 0)</f>
        <v>0</v>
      </c>
    </row>
    <row collapsed="false" customFormat="false" customHeight="false" hidden="false" ht="13.3" outlineLevel="0" r="1243">
      <c r="A1243" s="20" t="n">
        <v>38362</v>
      </c>
      <c r="B1243" s="14" t="n">
        <v>69.83</v>
      </c>
      <c r="C1243" s="15" t="n">
        <v>70.7</v>
      </c>
      <c r="D1243" s="16" t="n">
        <v>67.88</v>
      </c>
      <c r="E1243" s="17" t="n">
        <v>68.96</v>
      </c>
      <c r="F1243" s="18" t="n">
        <v>61618200</v>
      </c>
      <c r="G1243" s="13" t="n">
        <v>34.33</v>
      </c>
      <c r="I1243" s="0" t="n">
        <f aca="false">D1243 - C1242</f>
        <v>-1.75</v>
      </c>
      <c r="J1243" s="0" t="n">
        <f aca="false">D1242 - C1243</f>
        <v>-5.95</v>
      </c>
      <c r="K1243" s="0" t="str">
        <f aca="false">IF(OR(I1243&gt;0, J1243&gt;0), IF(I1243 &gt; 0, "B", "S"), "NA")</f>
        <v>NA</v>
      </c>
      <c r="L1243" s="26" t="n">
        <f aca="false">IF(OR(K1242="B", K1242 = "S"), IF(K1242 = "B", E1243 - B1243, B1243 - E1243), 0)</f>
        <v>0</v>
      </c>
    </row>
    <row collapsed="false" customFormat="false" customHeight="false" hidden="false" ht="13.3" outlineLevel="0" r="1244">
      <c r="A1244" s="20" t="n">
        <v>38363</v>
      </c>
      <c r="B1244" s="14" t="n">
        <v>68.25</v>
      </c>
      <c r="C1244" s="15" t="n">
        <v>69.15</v>
      </c>
      <c r="D1244" s="16" t="n">
        <v>64.14</v>
      </c>
      <c r="E1244" s="17" t="n">
        <v>64.56</v>
      </c>
      <c r="F1244" s="18" t="n">
        <v>93272400</v>
      </c>
      <c r="G1244" s="13" t="n">
        <v>32.14</v>
      </c>
      <c r="I1244" s="0" t="n">
        <f aca="false">D1244 - C1243</f>
        <v>-6.56</v>
      </c>
      <c r="J1244" s="0" t="n">
        <f aca="false">D1243 - C1244</f>
        <v>-1.27000000000001</v>
      </c>
      <c r="K1244" s="0" t="str">
        <f aca="false">IF(OR(I1244&gt;0, J1244&gt;0), IF(I1244 &gt; 0, "B", "S"), "NA")</f>
        <v>NA</v>
      </c>
      <c r="L1244" s="26" t="n">
        <f aca="false">IF(OR(K1243="B", K1243 = "S"), IF(K1243 = "B", E1244 - B1244, B1244 - E1244), 0)</f>
        <v>0</v>
      </c>
    </row>
    <row collapsed="false" customFormat="false" customHeight="false" hidden="false" ht="13.3" outlineLevel="0" r="1245">
      <c r="A1245" s="20" t="n">
        <v>38364</v>
      </c>
      <c r="B1245" s="14" t="n">
        <v>65.45</v>
      </c>
      <c r="C1245" s="15" t="n">
        <v>65.9</v>
      </c>
      <c r="D1245" s="16" t="n">
        <v>63.3</v>
      </c>
      <c r="E1245" s="17" t="n">
        <v>65.46</v>
      </c>
      <c r="F1245" s="18" t="n">
        <v>68560800</v>
      </c>
      <c r="G1245" s="13" t="n">
        <v>32.59</v>
      </c>
      <c r="I1245" s="0" t="n">
        <f aca="false">D1245 - C1244</f>
        <v>-5.85000000000001</v>
      </c>
      <c r="J1245" s="0" t="n">
        <f aca="false">D1244 - C1245</f>
        <v>-1.76000000000001</v>
      </c>
      <c r="K1245" s="0" t="str">
        <f aca="false">IF(OR(I1245&gt;0, J1245&gt;0), IF(I1245 &gt; 0, "B", "S"), "NA")</f>
        <v>NA</v>
      </c>
      <c r="L1245" s="26" t="n">
        <f aca="false">IF(OR(K1244="B", K1244 = "S"), IF(K1244 = "B", E1245 - B1245, B1245 - E1245), 0)</f>
        <v>0</v>
      </c>
    </row>
    <row collapsed="false" customFormat="false" customHeight="false" hidden="false" ht="13.3" outlineLevel="0" r="1246">
      <c r="A1246" s="20" t="n">
        <v>38365</v>
      </c>
      <c r="B1246" s="14" t="n">
        <v>73.71</v>
      </c>
      <c r="C1246" s="15" t="n">
        <v>74.42</v>
      </c>
      <c r="D1246" s="16" t="n">
        <v>69.73</v>
      </c>
      <c r="E1246" s="17" t="n">
        <v>69.8</v>
      </c>
      <c r="F1246" s="18" t="n">
        <v>113025600</v>
      </c>
      <c r="G1246" s="13" t="n">
        <v>34.75</v>
      </c>
      <c r="I1246" s="0" t="n">
        <f aca="false">D1246 - C1245</f>
        <v>3.83</v>
      </c>
      <c r="J1246" s="0" t="n">
        <f aca="false">D1245 - C1246</f>
        <v>-11.12</v>
      </c>
      <c r="K1246" s="0" t="str">
        <f aca="false">IF(OR(I1246&gt;0, J1246&gt;0), IF(I1246 &gt; 0, "B", "S"), "NA")</f>
        <v>B</v>
      </c>
      <c r="L1246" s="26" t="n">
        <f aca="false">IF(OR(K1245="B", K1245 = "S"), IF(K1245 = "B", E1246 - B1246, B1246 - E1246), 0)</f>
        <v>0</v>
      </c>
    </row>
    <row collapsed="false" customFormat="false" customHeight="false" hidden="false" ht="13.3" outlineLevel="0" r="1247">
      <c r="A1247" s="20" t="n">
        <v>38366</v>
      </c>
      <c r="B1247" s="14" t="n">
        <v>70.25</v>
      </c>
      <c r="C1247" s="15" t="n">
        <v>71.72</v>
      </c>
      <c r="D1247" s="16" t="n">
        <v>69.19</v>
      </c>
      <c r="E1247" s="17" t="n">
        <v>70.2</v>
      </c>
      <c r="F1247" s="18" t="n">
        <v>63240800</v>
      </c>
      <c r="G1247" s="13" t="n">
        <v>34.95</v>
      </c>
      <c r="I1247" s="0" t="n">
        <f aca="false">D1247 - C1246</f>
        <v>-5.23</v>
      </c>
      <c r="J1247" s="0" t="n">
        <f aca="false">D1246 - C1247</f>
        <v>-1.99</v>
      </c>
      <c r="K1247" s="0" t="str">
        <f aca="false">IF(OR(I1247&gt;0, J1247&gt;0), IF(I1247 &gt; 0, "B", "S"), "NA")</f>
        <v>NA</v>
      </c>
      <c r="L1247" s="26" t="n">
        <f aca="false">IF(OR(K1246="B", K1246 = "S"), IF(K1246 = "B", E1247 - B1247, B1247 - E1247), 0)</f>
        <v>-0.0499999999999972</v>
      </c>
    </row>
    <row collapsed="false" customFormat="false" customHeight="false" hidden="false" ht="13.3" outlineLevel="0" r="1248">
      <c r="A1248" s="20" t="n">
        <v>38370</v>
      </c>
      <c r="B1248" s="14" t="n">
        <v>69.85</v>
      </c>
      <c r="C1248" s="15" t="n">
        <v>70.7</v>
      </c>
      <c r="D1248" s="16" t="n">
        <v>67.75</v>
      </c>
      <c r="E1248" s="17" t="n">
        <v>70.65</v>
      </c>
      <c r="F1248" s="18" t="n">
        <v>35945000</v>
      </c>
      <c r="G1248" s="13" t="n">
        <v>35.17</v>
      </c>
      <c r="I1248" s="0" t="n">
        <f aca="false">D1248 - C1247</f>
        <v>-3.97</v>
      </c>
      <c r="J1248" s="0" t="n">
        <f aca="false">D1247 - C1248</f>
        <v>-1.51000000000001</v>
      </c>
      <c r="K1248" s="0" t="str">
        <f aca="false">IF(OR(I1248&gt;0, J1248&gt;0), IF(I1248 &gt; 0, "B", "S"), "NA")</f>
        <v>NA</v>
      </c>
      <c r="L1248" s="26" t="n">
        <f aca="false">IF(OR(K1247="B", K1247 = "S"), IF(K1247 = "B", E1248 - B1248, B1248 - E1248), 0)</f>
        <v>0</v>
      </c>
    </row>
    <row collapsed="false" customFormat="false" customHeight="false" hidden="false" ht="13.3" outlineLevel="0" r="1249">
      <c r="A1249" s="20" t="n">
        <v>38371</v>
      </c>
      <c r="B1249" s="14" t="n">
        <v>70.49</v>
      </c>
      <c r="C1249" s="15" t="n">
        <v>71.46</v>
      </c>
      <c r="D1249" s="16" t="n">
        <v>69.75</v>
      </c>
      <c r="E1249" s="17" t="n">
        <v>69.88</v>
      </c>
      <c r="F1249" s="18" t="n">
        <v>26853400</v>
      </c>
      <c r="G1249" s="13" t="n">
        <v>34.79</v>
      </c>
      <c r="I1249" s="0" t="n">
        <f aca="false">D1249 - C1248</f>
        <v>-0.950000000000003</v>
      </c>
      <c r="J1249" s="0" t="n">
        <f aca="false">D1248 - C1249</f>
        <v>-3.70999999999999</v>
      </c>
      <c r="K1249" s="0" t="str">
        <f aca="false">IF(OR(I1249&gt;0, J1249&gt;0), IF(I1249 &gt; 0, "B", "S"), "NA")</f>
        <v>NA</v>
      </c>
      <c r="L1249" s="26" t="n">
        <f aca="false">IF(OR(K1248="B", K1248 = "S"), IF(K1248 = "B", E1249 - B1249, B1249 - E1249), 0)</f>
        <v>0</v>
      </c>
    </row>
    <row collapsed="false" customFormat="false" customHeight="false" hidden="false" ht="13.3" outlineLevel="0" r="1250">
      <c r="A1250" s="20" t="n">
        <v>38372</v>
      </c>
      <c r="B1250" s="14" t="n">
        <v>69.65</v>
      </c>
      <c r="C1250" s="15" t="n">
        <v>71.27</v>
      </c>
      <c r="D1250" s="16" t="n">
        <v>69.47</v>
      </c>
      <c r="E1250" s="17" t="n">
        <v>70.46</v>
      </c>
      <c r="F1250" s="18" t="n">
        <v>32675800</v>
      </c>
      <c r="G1250" s="13" t="n">
        <v>35.08</v>
      </c>
      <c r="I1250" s="0" t="n">
        <f aca="false">D1250 - C1249</f>
        <v>-1.99</v>
      </c>
      <c r="J1250" s="0" t="n">
        <f aca="false">D1249 - C1250</f>
        <v>-1.52</v>
      </c>
      <c r="K1250" s="0" t="str">
        <f aca="false">IF(OR(I1250&gt;0, J1250&gt;0), IF(I1250 &gt; 0, "B", "S"), "NA")</f>
        <v>NA</v>
      </c>
      <c r="L1250" s="26" t="n">
        <f aca="false">IF(OR(K1249="B", K1249 = "S"), IF(K1249 = "B", E1250 - B1250, B1250 - E1250), 0)</f>
        <v>0</v>
      </c>
    </row>
    <row collapsed="false" customFormat="false" customHeight="false" hidden="false" ht="13.3" outlineLevel="0" r="1251">
      <c r="A1251" s="20" t="n">
        <v>38373</v>
      </c>
      <c r="B1251" s="14" t="n">
        <v>71.31</v>
      </c>
      <c r="C1251" s="15" t="n">
        <v>71.6</v>
      </c>
      <c r="D1251" s="16" t="n">
        <v>70</v>
      </c>
      <c r="E1251" s="17" t="n">
        <v>70.49</v>
      </c>
      <c r="F1251" s="18" t="n">
        <v>32547600</v>
      </c>
      <c r="G1251" s="13" t="n">
        <v>35.09</v>
      </c>
      <c r="I1251" s="0" t="n">
        <f aca="false">D1251 - C1250</f>
        <v>-1.27</v>
      </c>
      <c r="J1251" s="0" t="n">
        <f aca="false">D1250 - C1251</f>
        <v>-2.13</v>
      </c>
      <c r="K1251" s="0" t="str">
        <f aca="false">IF(OR(I1251&gt;0, J1251&gt;0), IF(I1251 &gt; 0, "B", "S"), "NA")</f>
        <v>NA</v>
      </c>
      <c r="L1251" s="26" t="n">
        <f aca="false">IF(OR(K1250="B", K1250 = "S"), IF(K1250 = "B", E1251 - B1251, B1251 - E1251), 0)</f>
        <v>0</v>
      </c>
    </row>
    <row collapsed="false" customFormat="false" customHeight="false" hidden="false" ht="13.3" outlineLevel="0" r="1252">
      <c r="A1252" s="20" t="n">
        <v>38376</v>
      </c>
      <c r="B1252" s="14" t="n">
        <v>70.98</v>
      </c>
      <c r="C1252" s="15" t="n">
        <v>71.78</v>
      </c>
      <c r="D1252" s="16" t="n">
        <v>70.55</v>
      </c>
      <c r="E1252" s="17" t="n">
        <v>70.76</v>
      </c>
      <c r="F1252" s="18" t="n">
        <v>30058200</v>
      </c>
      <c r="G1252" s="13" t="n">
        <v>35.23</v>
      </c>
      <c r="I1252" s="0" t="n">
        <f aca="false">D1252 - C1251</f>
        <v>-1.05</v>
      </c>
      <c r="J1252" s="0" t="n">
        <f aca="false">D1251 - C1252</f>
        <v>-1.78</v>
      </c>
      <c r="K1252" s="0" t="str">
        <f aca="false">IF(OR(I1252&gt;0, J1252&gt;0), IF(I1252 &gt; 0, "B", "S"), "NA")</f>
        <v>NA</v>
      </c>
      <c r="L1252" s="26" t="n">
        <f aca="false">IF(OR(K1251="B", K1251 = "S"), IF(K1251 = "B", E1252 - B1252, B1252 - E1252), 0)</f>
        <v>0</v>
      </c>
    </row>
    <row collapsed="false" customFormat="false" customHeight="false" hidden="false" ht="13.3" outlineLevel="0" r="1253">
      <c r="A1253" s="20" t="n">
        <v>38377</v>
      </c>
      <c r="B1253" s="14" t="n">
        <v>71.37</v>
      </c>
      <c r="C1253" s="15" t="n">
        <v>72.84</v>
      </c>
      <c r="D1253" s="16" t="n">
        <v>70.94</v>
      </c>
      <c r="E1253" s="17" t="n">
        <v>72.05</v>
      </c>
      <c r="F1253" s="18" t="n">
        <v>34615400</v>
      </c>
      <c r="G1253" s="13" t="n">
        <v>35.87</v>
      </c>
      <c r="I1253" s="0" t="n">
        <f aca="false">D1253 - C1252</f>
        <v>-0.840000000000003</v>
      </c>
      <c r="J1253" s="0" t="n">
        <f aca="false">D1252 - C1253</f>
        <v>-2.29000000000001</v>
      </c>
      <c r="K1253" s="0" t="str">
        <f aca="false">IF(OR(I1253&gt;0, J1253&gt;0), IF(I1253 &gt; 0, "B", "S"), "NA")</f>
        <v>NA</v>
      </c>
      <c r="L1253" s="26" t="n">
        <f aca="false">IF(OR(K1252="B", K1252 = "S"), IF(K1252 = "B", E1253 - B1253, B1253 - E1253), 0)</f>
        <v>0</v>
      </c>
    </row>
    <row collapsed="false" customFormat="false" customHeight="false" hidden="false" ht="13.3" outlineLevel="0" r="1254">
      <c r="A1254" s="20" t="n">
        <v>38378</v>
      </c>
      <c r="B1254" s="14" t="n">
        <v>72.66</v>
      </c>
      <c r="C1254" s="15" t="n">
        <v>72.75</v>
      </c>
      <c r="D1254" s="16" t="n">
        <v>71.22</v>
      </c>
      <c r="E1254" s="17" t="n">
        <v>72.25</v>
      </c>
      <c r="F1254" s="18" t="n">
        <v>26410600</v>
      </c>
      <c r="G1254" s="13" t="n">
        <v>35.97</v>
      </c>
      <c r="I1254" s="0" t="n">
        <f aca="false">D1254 - C1253</f>
        <v>-1.62</v>
      </c>
      <c r="J1254" s="0" t="n">
        <f aca="false">D1253 - C1254</f>
        <v>-1.81</v>
      </c>
      <c r="K1254" s="0" t="str">
        <f aca="false">IF(OR(I1254&gt;0, J1254&gt;0), IF(I1254 &gt; 0, "B", "S"), "NA")</f>
        <v>NA</v>
      </c>
      <c r="L1254" s="26" t="n">
        <f aca="false">IF(OR(K1253="B", K1253 = "S"), IF(K1253 = "B", E1254 - B1254, B1254 - E1254), 0)</f>
        <v>0</v>
      </c>
    </row>
    <row collapsed="false" customFormat="false" customHeight="false" hidden="false" ht="13.3" outlineLevel="0" r="1255">
      <c r="A1255" s="20" t="n">
        <v>38379</v>
      </c>
      <c r="B1255" s="14" t="n">
        <v>72.16</v>
      </c>
      <c r="C1255" s="15" t="n">
        <v>72.92</v>
      </c>
      <c r="D1255" s="16" t="n">
        <v>71.55</v>
      </c>
      <c r="E1255" s="17" t="n">
        <v>72.64</v>
      </c>
      <c r="F1255" s="18" t="n">
        <v>17722400</v>
      </c>
      <c r="G1255" s="13" t="n">
        <v>36.16</v>
      </c>
      <c r="I1255" s="0" t="n">
        <f aca="false">D1255 - C1254</f>
        <v>-1.2</v>
      </c>
      <c r="J1255" s="0" t="n">
        <f aca="false">D1254 - C1255</f>
        <v>-1.7</v>
      </c>
      <c r="K1255" s="0" t="str">
        <f aca="false">IF(OR(I1255&gt;0, J1255&gt;0), IF(I1255 &gt; 0, "B", "S"), "NA")</f>
        <v>NA</v>
      </c>
      <c r="L1255" s="26" t="n">
        <f aca="false">IF(OR(K1254="B", K1254 = "S"), IF(K1254 = "B", E1255 - B1255, B1255 - E1255), 0)</f>
        <v>0</v>
      </c>
    </row>
    <row collapsed="false" customFormat="false" customHeight="false" hidden="false" ht="13.3" outlineLevel="0" r="1256">
      <c r="A1256" s="20" t="n">
        <v>38380</v>
      </c>
      <c r="B1256" s="14" t="n">
        <v>72.62</v>
      </c>
      <c r="C1256" s="15" t="n">
        <v>73.98</v>
      </c>
      <c r="D1256" s="16" t="n">
        <v>72.44</v>
      </c>
      <c r="E1256" s="17" t="n">
        <v>73.98</v>
      </c>
      <c r="F1256" s="18" t="n">
        <v>28629000</v>
      </c>
      <c r="G1256" s="13" t="n">
        <v>36.83</v>
      </c>
      <c r="I1256" s="0" t="n">
        <f aca="false">D1256 - C1255</f>
        <v>-0.480000000000004</v>
      </c>
      <c r="J1256" s="0" t="n">
        <f aca="false">D1255 - C1256</f>
        <v>-2.43000000000001</v>
      </c>
      <c r="K1256" s="0" t="str">
        <f aca="false">IF(OR(I1256&gt;0, J1256&gt;0), IF(I1256 &gt; 0, "B", "S"), "NA")</f>
        <v>NA</v>
      </c>
      <c r="L1256" s="26" t="n">
        <f aca="false">IF(OR(K1255="B", K1255 = "S"), IF(K1255 = "B", E1256 - B1256, B1256 - E1256), 0)</f>
        <v>0</v>
      </c>
    </row>
    <row collapsed="false" customFormat="false" customHeight="false" hidden="false" ht="13.3" outlineLevel="0" r="1257">
      <c r="A1257" s="20" t="n">
        <v>38383</v>
      </c>
      <c r="B1257" s="14" t="n">
        <v>74.58</v>
      </c>
      <c r="C1257" s="15" t="n">
        <v>77.89</v>
      </c>
      <c r="D1257" s="16" t="n">
        <v>74.51</v>
      </c>
      <c r="E1257" s="17" t="n">
        <v>76.9</v>
      </c>
      <c r="F1257" s="18" t="n">
        <v>60039200</v>
      </c>
      <c r="G1257" s="13" t="n">
        <v>38.29</v>
      </c>
      <c r="I1257" s="0" t="n">
        <f aca="false">D1257 - C1256</f>
        <v>0.530000000000001</v>
      </c>
      <c r="J1257" s="0" t="n">
        <f aca="false">D1256 - C1257</f>
        <v>-5.45</v>
      </c>
      <c r="K1257" s="0" t="str">
        <f aca="false">IF(OR(I1257&gt;0, J1257&gt;0), IF(I1257 &gt; 0, "B", "S"), "NA")</f>
        <v>B</v>
      </c>
      <c r="L1257" s="26" t="n">
        <f aca="false">IF(OR(K1256="B", K1256 = "S"), IF(K1256 = "B", E1257 - B1257, B1257 - E1257), 0)</f>
        <v>0</v>
      </c>
    </row>
    <row collapsed="false" customFormat="false" customHeight="false" hidden="false" ht="13.3" outlineLevel="0" r="1258">
      <c r="A1258" s="20" t="n">
        <v>38384</v>
      </c>
      <c r="B1258" s="14" t="n">
        <v>77.05</v>
      </c>
      <c r="C1258" s="15" t="n">
        <v>77.77</v>
      </c>
      <c r="D1258" s="16" t="n">
        <v>76.58</v>
      </c>
      <c r="E1258" s="17" t="n">
        <v>77.53</v>
      </c>
      <c r="F1258" s="18" t="n">
        <v>24228400</v>
      </c>
      <c r="G1258" s="13" t="n">
        <v>38.6</v>
      </c>
      <c r="I1258" s="0" t="n">
        <f aca="false">D1258 - C1257</f>
        <v>-1.31</v>
      </c>
      <c r="J1258" s="0" t="n">
        <f aca="false">D1257 - C1258</f>
        <v>-3.25999999999999</v>
      </c>
      <c r="K1258" s="0" t="str">
        <f aca="false">IF(OR(I1258&gt;0, J1258&gt;0), IF(I1258 &gt; 0, "B", "S"), "NA")</f>
        <v>NA</v>
      </c>
      <c r="L1258" s="26" t="n">
        <f aca="false">IF(OR(K1257="B", K1257 = "S"), IF(K1257 = "B", E1258 - B1258, B1258 - E1258), 0)</f>
        <v>0.480000000000004</v>
      </c>
    </row>
    <row collapsed="false" customFormat="false" customHeight="false" hidden="false" ht="13.3" outlineLevel="0" r="1259">
      <c r="A1259" s="20" t="n">
        <v>38385</v>
      </c>
      <c r="B1259" s="14" t="n">
        <v>77.95</v>
      </c>
      <c r="C1259" s="15" t="n">
        <v>79.91</v>
      </c>
      <c r="D1259" s="16" t="n">
        <v>77.69</v>
      </c>
      <c r="E1259" s="17" t="n">
        <v>79.63</v>
      </c>
      <c r="F1259" s="18" t="n">
        <v>36430800</v>
      </c>
      <c r="G1259" s="13" t="n">
        <v>39.64</v>
      </c>
      <c r="I1259" s="0" t="n">
        <f aca="false">D1259 - C1258</f>
        <v>-0.0799999999999983</v>
      </c>
      <c r="J1259" s="0" t="n">
        <f aca="false">D1258 - C1259</f>
        <v>-3.33</v>
      </c>
      <c r="K1259" s="0" t="str">
        <f aca="false">IF(OR(I1259&gt;0, J1259&gt;0), IF(I1259 &gt; 0, "B", "S"), "NA")</f>
        <v>NA</v>
      </c>
      <c r="L1259" s="26" t="n">
        <f aca="false">IF(OR(K1258="B", K1258 = "S"), IF(K1258 = "B", E1259 - B1259, B1259 - E1259), 0)</f>
        <v>0</v>
      </c>
    </row>
    <row collapsed="false" customFormat="false" customHeight="false" hidden="false" ht="13.3" outlineLevel="0" r="1260">
      <c r="A1260" s="20" t="n">
        <v>38386</v>
      </c>
      <c r="B1260" s="14" t="n">
        <v>79.1</v>
      </c>
      <c r="C1260" s="15" t="n">
        <v>79.43</v>
      </c>
      <c r="D1260" s="16" t="n">
        <v>77.33</v>
      </c>
      <c r="E1260" s="17" t="n">
        <v>77.81</v>
      </c>
      <c r="F1260" s="18" t="n">
        <v>26130400</v>
      </c>
      <c r="G1260" s="13" t="n">
        <v>38.74</v>
      </c>
      <c r="I1260" s="0" t="n">
        <f aca="false">D1260 - C1259</f>
        <v>-2.58</v>
      </c>
      <c r="J1260" s="0" t="n">
        <f aca="false">D1259 - C1260</f>
        <v>-1.74000000000001</v>
      </c>
      <c r="K1260" s="0" t="str">
        <f aca="false">IF(OR(I1260&gt;0, J1260&gt;0), IF(I1260 &gt; 0, "B", "S"), "NA")</f>
        <v>NA</v>
      </c>
      <c r="L1260" s="26" t="n">
        <f aca="false">IF(OR(K1259="B", K1259 = "S"), IF(K1259 = "B", E1260 - B1260, B1260 - E1260), 0)</f>
        <v>0</v>
      </c>
    </row>
    <row collapsed="false" customFormat="false" customHeight="false" hidden="false" ht="13.3" outlineLevel="0" r="1261">
      <c r="A1261" s="20" t="n">
        <v>38387</v>
      </c>
      <c r="B1261" s="14" t="n">
        <v>77.87</v>
      </c>
      <c r="C1261" s="15" t="n">
        <v>78.93</v>
      </c>
      <c r="D1261" s="16" t="n">
        <v>77.53</v>
      </c>
      <c r="E1261" s="17" t="n">
        <v>78.84</v>
      </c>
      <c r="F1261" s="18" t="n">
        <v>20127000</v>
      </c>
      <c r="G1261" s="13" t="n">
        <v>39.25</v>
      </c>
      <c r="I1261" s="0" t="n">
        <f aca="false">D1261 - C1260</f>
        <v>-1.90000000000001</v>
      </c>
      <c r="J1261" s="0" t="n">
        <f aca="false">D1260 - C1261</f>
        <v>-1.60000000000001</v>
      </c>
      <c r="K1261" s="0" t="str">
        <f aca="false">IF(OR(I1261&gt;0, J1261&gt;0), IF(I1261 &gt; 0, "B", "S"), "NA")</f>
        <v>NA</v>
      </c>
      <c r="L1261" s="26" t="n">
        <f aca="false">IF(OR(K1260="B", K1260 = "S"), IF(K1260 = "B", E1261 - B1261, B1261 - E1261), 0)</f>
        <v>0</v>
      </c>
    </row>
    <row collapsed="false" customFormat="false" customHeight="false" hidden="false" ht="13.3" outlineLevel="0" r="1262">
      <c r="A1262" s="20" t="n">
        <v>38390</v>
      </c>
      <c r="B1262" s="14" t="n">
        <v>78.93</v>
      </c>
      <c r="C1262" s="15" t="n">
        <v>79.35</v>
      </c>
      <c r="D1262" s="16" t="n">
        <v>77.5</v>
      </c>
      <c r="E1262" s="17" t="n">
        <v>78.94</v>
      </c>
      <c r="F1262" s="18" t="n">
        <v>18730600</v>
      </c>
      <c r="G1262" s="13" t="n">
        <v>39.3</v>
      </c>
      <c r="I1262" s="0" t="n">
        <f aca="false">D1262 - C1261</f>
        <v>-1.43000000000001</v>
      </c>
      <c r="J1262" s="0" t="n">
        <f aca="false">D1261 - C1262</f>
        <v>-1.81999999999999</v>
      </c>
      <c r="K1262" s="0" t="str">
        <f aca="false">IF(OR(I1262&gt;0, J1262&gt;0), IF(I1262 &gt; 0, "B", "S"), "NA")</f>
        <v>NA</v>
      </c>
      <c r="L1262" s="26" t="n">
        <f aca="false">IF(OR(K1261="B", K1261 = "S"), IF(K1261 = "B", E1262 - B1262, B1262 - E1262), 0)</f>
        <v>0</v>
      </c>
    </row>
    <row collapsed="false" customFormat="false" customHeight="false" hidden="false" ht="13.3" outlineLevel="0" r="1263">
      <c r="A1263" s="20" t="n">
        <v>38391</v>
      </c>
      <c r="B1263" s="14" t="n">
        <v>79.07</v>
      </c>
      <c r="C1263" s="15" t="n">
        <v>81.38</v>
      </c>
      <c r="D1263" s="16" t="n">
        <v>78.79</v>
      </c>
      <c r="E1263" s="17" t="n">
        <v>80.9</v>
      </c>
      <c r="F1263" s="18" t="n">
        <v>31786400</v>
      </c>
      <c r="G1263" s="13" t="n">
        <v>40.28</v>
      </c>
      <c r="I1263" s="0" t="n">
        <f aca="false">D1263 - C1262</f>
        <v>-0.559999999999988</v>
      </c>
      <c r="J1263" s="0" t="n">
        <f aca="false">D1262 - C1263</f>
        <v>-3.88</v>
      </c>
      <c r="K1263" s="0" t="str">
        <f aca="false">IF(OR(I1263&gt;0, J1263&gt;0), IF(I1263 &gt; 0, "B", "S"), "NA")</f>
        <v>NA</v>
      </c>
      <c r="L1263" s="26" t="n">
        <f aca="false">IF(OR(K1262="B", K1262 = "S"), IF(K1262 = "B", E1263 - B1263, B1263 - E1263), 0)</f>
        <v>0</v>
      </c>
    </row>
    <row collapsed="false" customFormat="false" customHeight="false" hidden="false" ht="13.3" outlineLevel="0" r="1264">
      <c r="A1264" s="20" t="n">
        <v>38392</v>
      </c>
      <c r="B1264" s="14" t="n">
        <v>81.04</v>
      </c>
      <c r="C1264" s="15" t="n">
        <v>81.99</v>
      </c>
      <c r="D1264" s="16" t="n">
        <v>78.1</v>
      </c>
      <c r="E1264" s="17" t="n">
        <v>78.74</v>
      </c>
      <c r="F1264" s="18" t="n">
        <v>42552000</v>
      </c>
      <c r="G1264" s="13" t="n">
        <v>39.2</v>
      </c>
      <c r="I1264" s="0" t="n">
        <f aca="false">D1264 - C1263</f>
        <v>-3.28</v>
      </c>
      <c r="J1264" s="0" t="n">
        <f aca="false">D1263 - C1264</f>
        <v>-3.19999999999999</v>
      </c>
      <c r="K1264" s="0" t="str">
        <f aca="false">IF(OR(I1264&gt;0, J1264&gt;0), IF(I1264 &gt; 0, "B", "S"), "NA")</f>
        <v>NA</v>
      </c>
      <c r="L1264" s="26" t="n">
        <f aca="false">IF(OR(K1263="B", K1263 = "S"), IF(K1263 = "B", E1264 - B1264, B1264 - E1264), 0)</f>
        <v>0</v>
      </c>
    </row>
    <row collapsed="false" customFormat="false" customHeight="false" hidden="false" ht="13.3" outlineLevel="0" r="1265">
      <c r="A1265" s="20" t="n">
        <v>38393</v>
      </c>
      <c r="B1265" s="14" t="n">
        <v>78.72</v>
      </c>
      <c r="C1265" s="15" t="n">
        <v>79.28</v>
      </c>
      <c r="D1265" s="16" t="n">
        <v>76.66</v>
      </c>
      <c r="E1265" s="17" t="n">
        <v>78.36</v>
      </c>
      <c r="F1265" s="18" t="n">
        <v>39036400</v>
      </c>
      <c r="G1265" s="13" t="n">
        <v>39.01</v>
      </c>
      <c r="I1265" s="0" t="n">
        <f aca="false">D1265 - C1264</f>
        <v>-5.33</v>
      </c>
      <c r="J1265" s="0" t="n">
        <f aca="false">D1264 - C1265</f>
        <v>-1.18000000000001</v>
      </c>
      <c r="K1265" s="0" t="str">
        <f aca="false">IF(OR(I1265&gt;0, J1265&gt;0), IF(I1265 &gt; 0, "B", "S"), "NA")</f>
        <v>NA</v>
      </c>
      <c r="L1265" s="26" t="n">
        <f aca="false">IF(OR(K1264="B", K1264 = "S"), IF(K1264 = "B", E1265 - B1265, B1265 - E1265), 0)</f>
        <v>0</v>
      </c>
    </row>
    <row collapsed="false" customFormat="false" customHeight="false" hidden="false" ht="13.3" outlineLevel="0" r="1266">
      <c r="A1266" s="20" t="n">
        <v>38394</v>
      </c>
      <c r="B1266" s="14" t="n">
        <v>79.86</v>
      </c>
      <c r="C1266" s="15" t="n">
        <v>81.76</v>
      </c>
      <c r="D1266" s="16" t="n">
        <v>78.94</v>
      </c>
      <c r="E1266" s="17" t="n">
        <v>81.21</v>
      </c>
      <c r="F1266" s="18" t="n">
        <v>42894800</v>
      </c>
      <c r="G1266" s="13" t="n">
        <v>40.43</v>
      </c>
      <c r="I1266" s="0" t="n">
        <f aca="false">D1266 - C1265</f>
        <v>-0.340000000000003</v>
      </c>
      <c r="J1266" s="0" t="n">
        <f aca="false">D1265 - C1266</f>
        <v>-5.10000000000001</v>
      </c>
      <c r="K1266" s="0" t="str">
        <f aca="false">IF(OR(I1266&gt;0, J1266&gt;0), IF(I1266 &gt; 0, "B", "S"), "NA")</f>
        <v>NA</v>
      </c>
      <c r="L1266" s="26" t="n">
        <f aca="false">IF(OR(K1265="B", K1265 = "S"), IF(K1265 = "B", E1266 - B1266, B1266 - E1266), 0)</f>
        <v>0</v>
      </c>
    </row>
    <row collapsed="false" customFormat="false" customHeight="false" hidden="false" ht="13.3" outlineLevel="0" r="1267">
      <c r="A1267" s="20" t="n">
        <v>38397</v>
      </c>
      <c r="B1267" s="14" t="n">
        <v>82.73</v>
      </c>
      <c r="C1267" s="15" t="n">
        <v>84.79</v>
      </c>
      <c r="D1267" s="16" t="n">
        <v>82.05</v>
      </c>
      <c r="E1267" s="17" t="n">
        <v>84.63</v>
      </c>
      <c r="F1267" s="18" t="n">
        <v>45409400</v>
      </c>
      <c r="G1267" s="13" t="n">
        <v>42.13</v>
      </c>
      <c r="I1267" s="0" t="n">
        <f aca="false">D1267 - C1266</f>
        <v>0.289999999999992</v>
      </c>
      <c r="J1267" s="0" t="n">
        <f aca="false">D1266 - C1267</f>
        <v>-5.85000000000001</v>
      </c>
      <c r="K1267" s="0" t="str">
        <f aca="false">IF(OR(I1267&gt;0, J1267&gt;0), IF(I1267 &gt; 0, "B", "S"), "NA")</f>
        <v>B</v>
      </c>
      <c r="L1267" s="26" t="n">
        <f aca="false">IF(OR(K1266="B", K1266 = "S"), IF(K1266 = "B", E1267 - B1267, B1267 - E1267), 0)</f>
        <v>0</v>
      </c>
    </row>
    <row collapsed="false" customFormat="false" customHeight="false" hidden="false" ht="13.3" outlineLevel="0" r="1268">
      <c r="A1268" s="20" t="n">
        <v>38398</v>
      </c>
      <c r="B1268" s="14" t="n">
        <v>86.66</v>
      </c>
      <c r="C1268" s="15" t="n">
        <v>89.08</v>
      </c>
      <c r="D1268" s="16" t="n">
        <v>86</v>
      </c>
      <c r="E1268" s="17" t="n">
        <v>88.41</v>
      </c>
      <c r="F1268" s="18" t="n">
        <v>82579200</v>
      </c>
      <c r="G1268" s="13" t="n">
        <v>44.02</v>
      </c>
      <c r="I1268" s="0" t="n">
        <f aca="false">D1268 - C1267</f>
        <v>1.20999999999999</v>
      </c>
      <c r="J1268" s="0" t="n">
        <f aca="false">D1267 - C1268</f>
        <v>-7.03</v>
      </c>
      <c r="K1268" s="0" t="str">
        <f aca="false">IF(OR(I1268&gt;0, J1268&gt;0), IF(I1268 &gt; 0, "B", "S"), "NA")</f>
        <v>B</v>
      </c>
      <c r="L1268" s="26" t="n">
        <f aca="false">IF(OR(K1267="B", K1267 = "S"), IF(K1267 = "B", E1268 - B1268, B1268 - E1268), 0)</f>
        <v>1.75</v>
      </c>
    </row>
    <row collapsed="false" customFormat="false" customHeight="false" hidden="false" ht="13.3" outlineLevel="0" r="1269">
      <c r="A1269" s="20" t="n">
        <v>38399</v>
      </c>
      <c r="B1269" s="14" t="n">
        <v>88.15</v>
      </c>
      <c r="C1269" s="15" t="n">
        <v>90.2</v>
      </c>
      <c r="D1269" s="16" t="n">
        <v>87.35</v>
      </c>
      <c r="E1269" s="17" t="n">
        <v>90.13</v>
      </c>
      <c r="F1269" s="18" t="n">
        <v>58544400</v>
      </c>
      <c r="G1269" s="13" t="n">
        <v>44.87</v>
      </c>
      <c r="I1269" s="0" t="n">
        <f aca="false">D1269 - C1268</f>
        <v>-1.73</v>
      </c>
      <c r="J1269" s="0" t="n">
        <f aca="false">D1268 - C1269</f>
        <v>-4.2</v>
      </c>
      <c r="K1269" s="0" t="str">
        <f aca="false">IF(OR(I1269&gt;0, J1269&gt;0), IF(I1269 &gt; 0, "B", "S"), "NA")</f>
        <v>NA</v>
      </c>
      <c r="L1269" s="26" t="n">
        <f aca="false">IF(OR(K1268="B", K1268 = "S"), IF(K1268 = "B", E1269 - B1269, B1269 - E1269), 0)</f>
        <v>1.97999999999999</v>
      </c>
    </row>
    <row collapsed="false" customFormat="false" customHeight="false" hidden="false" ht="13.3" outlineLevel="0" r="1270">
      <c r="A1270" s="20" t="n">
        <v>38400</v>
      </c>
      <c r="B1270" s="14" t="n">
        <v>90.65</v>
      </c>
      <c r="C1270" s="15" t="n">
        <v>90.88</v>
      </c>
      <c r="D1270" s="16" t="n">
        <v>87.45</v>
      </c>
      <c r="E1270" s="17" t="n">
        <v>87.81</v>
      </c>
      <c r="F1270" s="18" t="n">
        <v>54231200</v>
      </c>
      <c r="G1270" s="13" t="n">
        <v>43.72</v>
      </c>
      <c r="I1270" s="0" t="n">
        <f aca="false">D1270 - C1269</f>
        <v>-2.75</v>
      </c>
      <c r="J1270" s="0" t="n">
        <f aca="false">D1269 - C1270</f>
        <v>-3.53</v>
      </c>
      <c r="K1270" s="0" t="str">
        <f aca="false">IF(OR(I1270&gt;0, J1270&gt;0), IF(I1270 &gt; 0, "B", "S"), "NA")</f>
        <v>NA</v>
      </c>
      <c r="L1270" s="26" t="n">
        <f aca="false">IF(OR(K1269="B", K1269 = "S"), IF(K1269 = "B", E1270 - B1270, B1270 - E1270), 0)</f>
        <v>0</v>
      </c>
    </row>
    <row collapsed="false" customFormat="false" customHeight="false" hidden="false" ht="13.3" outlineLevel="0" r="1271">
      <c r="A1271" s="20" t="n">
        <v>38401</v>
      </c>
      <c r="B1271" s="14" t="n">
        <v>87.74</v>
      </c>
      <c r="C1271" s="15" t="n">
        <v>87.86</v>
      </c>
      <c r="D1271" s="16" t="n">
        <v>86.25</v>
      </c>
      <c r="E1271" s="17" t="n">
        <v>86.81</v>
      </c>
      <c r="F1271" s="18" t="n">
        <v>41544800</v>
      </c>
      <c r="G1271" s="13" t="n">
        <v>43.22</v>
      </c>
      <c r="I1271" s="0" t="n">
        <f aca="false">D1271 - C1270</f>
        <v>-4.63</v>
      </c>
      <c r="J1271" s="0" t="n">
        <f aca="false">D1270 - C1271</f>
        <v>-0.409999999999997</v>
      </c>
      <c r="K1271" s="0" t="str">
        <f aca="false">IF(OR(I1271&gt;0, J1271&gt;0), IF(I1271 &gt; 0, "B", "S"), "NA")</f>
        <v>NA</v>
      </c>
      <c r="L1271" s="26" t="n">
        <f aca="false">IF(OR(K1270="B", K1270 = "S"), IF(K1270 = "B", E1271 - B1271, B1271 - E1271), 0)</f>
        <v>0</v>
      </c>
    </row>
    <row collapsed="false" customFormat="false" customHeight="false" hidden="false" ht="13.3" outlineLevel="0" r="1272">
      <c r="A1272" s="20" t="n">
        <v>38405</v>
      </c>
      <c r="B1272" s="14" t="n">
        <v>86.3</v>
      </c>
      <c r="C1272" s="15" t="n">
        <v>88.3</v>
      </c>
      <c r="D1272" s="16" t="n">
        <v>85.29</v>
      </c>
      <c r="E1272" s="17" t="n">
        <v>85.29</v>
      </c>
      <c r="F1272" s="18" t="n">
        <v>43546200</v>
      </c>
      <c r="G1272" s="13" t="n">
        <v>42.46</v>
      </c>
      <c r="I1272" s="0" t="n">
        <f aca="false">D1272 - C1271</f>
        <v>-2.56999999999999</v>
      </c>
      <c r="J1272" s="0" t="n">
        <f aca="false">D1271 - C1272</f>
        <v>-2.05</v>
      </c>
      <c r="K1272" s="0" t="str">
        <f aca="false">IF(OR(I1272&gt;0, J1272&gt;0), IF(I1272 &gt; 0, "B", "S"), "NA")</f>
        <v>NA</v>
      </c>
      <c r="L1272" s="26" t="n">
        <f aca="false">IF(OR(K1271="B", K1271 = "S"), IF(K1271 = "B", E1272 - B1272, B1272 - E1272), 0)</f>
        <v>0</v>
      </c>
    </row>
    <row collapsed="false" customFormat="false" customHeight="false" hidden="false" ht="13.3" outlineLevel="0" r="1273">
      <c r="A1273" s="20" t="n">
        <v>38406</v>
      </c>
      <c r="B1273" s="14" t="n">
        <v>86.72</v>
      </c>
      <c r="C1273" s="15" t="n">
        <v>88.45</v>
      </c>
      <c r="D1273" s="16" t="n">
        <v>85.55</v>
      </c>
      <c r="E1273" s="17" t="n">
        <v>88.23</v>
      </c>
      <c r="F1273" s="18" t="n">
        <v>48042200</v>
      </c>
      <c r="G1273" s="13" t="n">
        <v>43.93</v>
      </c>
      <c r="I1273" s="0" t="n">
        <f aca="false">D1273 - C1272</f>
        <v>-2.75</v>
      </c>
      <c r="J1273" s="0" t="n">
        <f aca="false">D1272 - C1273</f>
        <v>-3.16</v>
      </c>
      <c r="K1273" s="0" t="str">
        <f aca="false">IF(OR(I1273&gt;0, J1273&gt;0), IF(I1273 &gt; 0, "B", "S"), "NA")</f>
        <v>NA</v>
      </c>
      <c r="L1273" s="26" t="n">
        <f aca="false">IF(OR(K1272="B", K1272 = "S"), IF(K1272 = "B", E1273 - B1273, B1273 - E1273), 0)</f>
        <v>0</v>
      </c>
    </row>
    <row collapsed="false" customFormat="false" customHeight="false" hidden="false" ht="13.3" outlineLevel="0" r="1274">
      <c r="A1274" s="20" t="n">
        <v>38407</v>
      </c>
      <c r="B1274" s="14" t="n">
        <v>88.48</v>
      </c>
      <c r="C1274" s="15" t="n">
        <v>89.31</v>
      </c>
      <c r="D1274" s="16" t="n">
        <v>87.73</v>
      </c>
      <c r="E1274" s="17" t="n">
        <v>88.93</v>
      </c>
      <c r="F1274" s="18" t="n">
        <v>54251000</v>
      </c>
      <c r="G1274" s="13" t="n">
        <v>44.27</v>
      </c>
      <c r="I1274" s="0" t="n">
        <f aca="false">D1274 - C1273</f>
        <v>-0.719999999999999</v>
      </c>
      <c r="J1274" s="0" t="n">
        <f aca="false">D1273 - C1274</f>
        <v>-3.76000000000001</v>
      </c>
      <c r="K1274" s="0" t="str">
        <f aca="false">IF(OR(I1274&gt;0, J1274&gt;0), IF(I1274 &gt; 0, "B", "S"), "NA")</f>
        <v>NA</v>
      </c>
      <c r="L1274" s="26" t="n">
        <f aca="false">IF(OR(K1273="B", K1273 = "S"), IF(K1273 = "B", E1274 - B1274, B1274 - E1274), 0)</f>
        <v>0</v>
      </c>
    </row>
    <row collapsed="false" customFormat="false" customHeight="false" hidden="false" ht="13.3" outlineLevel="0" r="1275">
      <c r="A1275" s="20" t="n">
        <v>38408</v>
      </c>
      <c r="B1275" s="14" t="n">
        <v>89.62</v>
      </c>
      <c r="C1275" s="15" t="n">
        <v>89.91</v>
      </c>
      <c r="D1275" s="16" t="n">
        <v>88.19</v>
      </c>
      <c r="E1275" s="17" t="n">
        <v>88.99</v>
      </c>
      <c r="F1275" s="18" t="n">
        <v>32696800</v>
      </c>
      <c r="G1275" s="13" t="n">
        <v>44.3</v>
      </c>
      <c r="I1275" s="0" t="n">
        <f aca="false">D1275 - C1274</f>
        <v>-1.12</v>
      </c>
      <c r="J1275" s="0" t="n">
        <f aca="false">D1274 - C1275</f>
        <v>-2.17999999999999</v>
      </c>
      <c r="K1275" s="0" t="str">
        <f aca="false">IF(OR(I1275&gt;0, J1275&gt;0), IF(I1275 &gt; 0, "B", "S"), "NA")</f>
        <v>NA</v>
      </c>
      <c r="L1275" s="26" t="n">
        <f aca="false">IF(OR(K1274="B", K1274 = "S"), IF(K1274 = "B", E1275 - B1275, B1275 - E1275), 0)</f>
        <v>0</v>
      </c>
    </row>
    <row collapsed="false" customFormat="false" customHeight="false" hidden="false" ht="13.3" outlineLevel="0" r="1276">
      <c r="A1276" s="20" t="n">
        <v>38411</v>
      </c>
      <c r="B1276" s="14" t="n">
        <v>44.68</v>
      </c>
      <c r="C1276" s="15" t="n">
        <v>45.14</v>
      </c>
      <c r="D1276" s="16" t="n">
        <v>43.96</v>
      </c>
      <c r="E1276" s="17" t="n">
        <v>44.86</v>
      </c>
      <c r="F1276" s="18" t="n">
        <v>23271800</v>
      </c>
      <c r="G1276" s="13" t="n">
        <v>44.67</v>
      </c>
      <c r="I1276" s="0" t="n">
        <f aca="false">D1276 - C1275</f>
        <v>-45.95</v>
      </c>
      <c r="J1276" s="0" t="n">
        <f aca="false">D1275 - C1276</f>
        <v>43.05</v>
      </c>
      <c r="K1276" s="0" t="str">
        <f aca="false">IF(OR(I1276&gt;0, J1276&gt;0), IF(I1276 &gt; 0, "B", "S"), "NA")</f>
        <v>S</v>
      </c>
      <c r="L1276" s="26" t="n">
        <f aca="false">IF(OR(K1275="B", K1275 = "S"), IF(K1275 = "B", E1276 - B1276, B1276 - E1276), 0)</f>
        <v>0</v>
      </c>
    </row>
    <row collapsed="false" customFormat="false" customHeight="false" hidden="false" ht="13.3" outlineLevel="0" r="1277">
      <c r="A1277" s="20" t="n">
        <v>38412</v>
      </c>
      <c r="B1277" s="14" t="n">
        <v>44.99</v>
      </c>
      <c r="C1277" s="15" t="n">
        <v>45.11</v>
      </c>
      <c r="D1277" s="16" t="n">
        <v>44.16</v>
      </c>
      <c r="E1277" s="17" t="n">
        <v>44.5</v>
      </c>
      <c r="F1277" s="18" t="n">
        <v>16721000</v>
      </c>
      <c r="G1277" s="13" t="n">
        <v>44.31</v>
      </c>
      <c r="I1277" s="0" t="n">
        <f aca="false">D1277 - C1276</f>
        <v>-0.980000000000004</v>
      </c>
      <c r="J1277" s="0" t="n">
        <f aca="false">D1276 - C1277</f>
        <v>-1.15</v>
      </c>
      <c r="K1277" s="0" t="str">
        <f aca="false">IF(OR(I1277&gt;0, J1277&gt;0), IF(I1277 &gt; 0, "B", "S"), "NA")</f>
        <v>NA</v>
      </c>
      <c r="L1277" s="26" t="n">
        <f aca="false">IF(OR(K1276="B", K1276 = "S"), IF(K1276 = "B", E1277 - B1277, B1277 - E1277), 0)</f>
        <v>0.490000000000002</v>
      </c>
    </row>
    <row collapsed="false" customFormat="false" customHeight="false" hidden="false" ht="13.3" outlineLevel="0" r="1278">
      <c r="A1278" s="20" t="n">
        <v>38413</v>
      </c>
      <c r="B1278" s="14" t="n">
        <v>44.25</v>
      </c>
      <c r="C1278" s="15" t="n">
        <v>44.89</v>
      </c>
      <c r="D1278" s="16" t="n">
        <v>44.08</v>
      </c>
      <c r="E1278" s="17" t="n">
        <v>44.12</v>
      </c>
      <c r="F1278" s="18" t="n">
        <v>16362900</v>
      </c>
      <c r="G1278" s="13" t="n">
        <v>43.93</v>
      </c>
      <c r="I1278" s="0" t="n">
        <f aca="false">D1278 - C1277</f>
        <v>-1.03</v>
      </c>
      <c r="J1278" s="0" t="n">
        <f aca="false">D1277 - C1278</f>
        <v>-0.730000000000004</v>
      </c>
      <c r="K1278" s="0" t="str">
        <f aca="false">IF(OR(I1278&gt;0, J1278&gt;0), IF(I1278 &gt; 0, "B", "S"), "NA")</f>
        <v>NA</v>
      </c>
      <c r="L1278" s="26" t="n">
        <f aca="false">IF(OR(K1277="B", K1277 = "S"), IF(K1277 = "B", E1278 - B1278, B1278 - E1278), 0)</f>
        <v>0</v>
      </c>
    </row>
    <row collapsed="false" customFormat="false" customHeight="false" hidden="false" ht="13.3" outlineLevel="0" r="1279">
      <c r="A1279" s="20" t="n">
        <v>38414</v>
      </c>
      <c r="B1279" s="14" t="n">
        <v>44.37</v>
      </c>
      <c r="C1279" s="15" t="n">
        <v>44.41</v>
      </c>
      <c r="D1279" s="16" t="n">
        <v>41.22</v>
      </c>
      <c r="E1279" s="17" t="n">
        <v>41.79</v>
      </c>
      <c r="F1279" s="18" t="n">
        <v>50416200</v>
      </c>
      <c r="G1279" s="13" t="n">
        <v>41.61</v>
      </c>
      <c r="I1279" s="0" t="n">
        <f aca="false">D1279 - C1278</f>
        <v>-3.67</v>
      </c>
      <c r="J1279" s="0" t="n">
        <f aca="false">D1278 - C1279</f>
        <v>-0.329999999999998</v>
      </c>
      <c r="K1279" s="0" t="str">
        <f aca="false">IF(OR(I1279&gt;0, J1279&gt;0), IF(I1279 &gt; 0, "B", "S"), "NA")</f>
        <v>NA</v>
      </c>
      <c r="L1279" s="26" t="n">
        <f aca="false">IF(OR(K1278="B", K1278 = "S"), IF(K1278 = "B", E1279 - B1279, B1279 - E1279), 0)</f>
        <v>0</v>
      </c>
    </row>
    <row collapsed="false" customFormat="false" customHeight="false" hidden="false" ht="13.3" outlineLevel="0" r="1280">
      <c r="A1280" s="20" t="n">
        <v>38415</v>
      </c>
      <c r="B1280" s="14" t="n">
        <v>42.76</v>
      </c>
      <c r="C1280" s="15" t="n">
        <v>43.01</v>
      </c>
      <c r="D1280" s="16" t="n">
        <v>41.85</v>
      </c>
      <c r="E1280" s="17" t="n">
        <v>42.81</v>
      </c>
      <c r="F1280" s="18" t="n">
        <v>27022100</v>
      </c>
      <c r="G1280" s="13" t="n">
        <v>42.63</v>
      </c>
      <c r="I1280" s="0" t="n">
        <f aca="false">D1280 - C1279</f>
        <v>-2.56</v>
      </c>
      <c r="J1280" s="0" t="n">
        <f aca="false">D1279 - C1280</f>
        <v>-1.79</v>
      </c>
      <c r="K1280" s="0" t="str">
        <f aca="false">IF(OR(I1280&gt;0, J1280&gt;0), IF(I1280 &gt; 0, "B", "S"), "NA")</f>
        <v>NA</v>
      </c>
      <c r="L1280" s="26" t="n">
        <f aca="false">IF(OR(K1279="B", K1279 = "S"), IF(K1279 = "B", E1280 - B1280, B1280 - E1280), 0)</f>
        <v>0</v>
      </c>
    </row>
    <row collapsed="false" customFormat="false" customHeight="false" hidden="false" ht="13.3" outlineLevel="0" r="1281">
      <c r="A1281" s="20" t="n">
        <v>38418</v>
      </c>
      <c r="B1281" s="14" t="n">
        <v>42.8</v>
      </c>
      <c r="C1281" s="15" t="n">
        <v>43.25</v>
      </c>
      <c r="D1281" s="16" t="n">
        <v>42.35</v>
      </c>
      <c r="E1281" s="17" t="n">
        <v>42.75</v>
      </c>
      <c r="F1281" s="18" t="n">
        <v>16094000</v>
      </c>
      <c r="G1281" s="13" t="n">
        <v>42.57</v>
      </c>
      <c r="I1281" s="0" t="n">
        <f aca="false">D1281 - C1280</f>
        <v>-0.659999999999997</v>
      </c>
      <c r="J1281" s="0" t="n">
        <f aca="false">D1280 - C1281</f>
        <v>-1.4</v>
      </c>
      <c r="K1281" s="0" t="str">
        <f aca="false">IF(OR(I1281&gt;0, J1281&gt;0), IF(I1281 &gt; 0, "B", "S"), "NA")</f>
        <v>NA</v>
      </c>
      <c r="L1281" s="26" t="n">
        <f aca="false">IF(OR(K1280="B", K1280 = "S"), IF(K1280 = "B", E1281 - B1281, B1281 - E1281), 0)</f>
        <v>0</v>
      </c>
    </row>
    <row collapsed="false" customFormat="false" customHeight="false" hidden="false" ht="13.3" outlineLevel="0" r="1282">
      <c r="A1282" s="20" t="n">
        <v>38419</v>
      </c>
      <c r="B1282" s="14" t="n">
        <v>41.9</v>
      </c>
      <c r="C1282" s="15" t="n">
        <v>42.16</v>
      </c>
      <c r="D1282" s="16" t="n">
        <v>40.1</v>
      </c>
      <c r="E1282" s="17" t="n">
        <v>40.53</v>
      </c>
      <c r="F1282" s="18" t="n">
        <v>36480400</v>
      </c>
      <c r="G1282" s="13" t="n">
        <v>40.36</v>
      </c>
      <c r="I1282" s="0" t="n">
        <f aca="false">D1282 - C1281</f>
        <v>-3.15</v>
      </c>
      <c r="J1282" s="0" t="n">
        <f aca="false">D1281 - C1282</f>
        <v>0.190000000000005</v>
      </c>
      <c r="K1282" s="0" t="str">
        <f aca="false">IF(OR(I1282&gt;0, J1282&gt;0), IF(I1282 &gt; 0, "B", "S"), "NA")</f>
        <v>S</v>
      </c>
      <c r="L1282" s="26" t="n">
        <f aca="false">IF(OR(K1281="B", K1281 = "S"), IF(K1281 = "B", E1282 - B1282, B1282 - E1282), 0)</f>
        <v>0</v>
      </c>
    </row>
    <row collapsed="false" customFormat="false" customHeight="false" hidden="false" ht="13.3" outlineLevel="0" r="1283">
      <c r="A1283" s="20" t="n">
        <v>38420</v>
      </c>
      <c r="B1283" s="14" t="n">
        <v>39.64</v>
      </c>
      <c r="C1283" s="15" t="n">
        <v>40.28</v>
      </c>
      <c r="D1283" s="16" t="n">
        <v>38.83</v>
      </c>
      <c r="E1283" s="17" t="n">
        <v>39.35</v>
      </c>
      <c r="F1283" s="18" t="n">
        <v>47230900</v>
      </c>
      <c r="G1283" s="13" t="n">
        <v>39.18</v>
      </c>
      <c r="I1283" s="0" t="n">
        <f aca="false">D1283 - C1282</f>
        <v>-3.33</v>
      </c>
      <c r="J1283" s="0" t="n">
        <f aca="false">D1282 - C1283</f>
        <v>-0.18</v>
      </c>
      <c r="K1283" s="0" t="str">
        <f aca="false">IF(OR(I1283&gt;0, J1283&gt;0), IF(I1283 &gt; 0, "B", "S"), "NA")</f>
        <v>NA</v>
      </c>
      <c r="L1283" s="26" t="n">
        <f aca="false">IF(OR(K1282="B", K1282 = "S"), IF(K1282 = "B", E1283 - B1283, B1283 - E1283), 0)</f>
        <v>0.289999999999999</v>
      </c>
    </row>
    <row collapsed="false" customFormat="false" customHeight="false" hidden="false" ht="13.3" outlineLevel="0" r="1284">
      <c r="A1284" s="20" t="n">
        <v>38421</v>
      </c>
      <c r="B1284" s="14" t="n">
        <v>39.53</v>
      </c>
      <c r="C1284" s="15" t="n">
        <v>40.26</v>
      </c>
      <c r="D1284" s="16" t="n">
        <v>39.1</v>
      </c>
      <c r="E1284" s="17" t="n">
        <v>39.83</v>
      </c>
      <c r="F1284" s="18" t="n">
        <v>27753900</v>
      </c>
      <c r="G1284" s="13" t="n">
        <v>39.66</v>
      </c>
      <c r="I1284" s="0" t="n">
        <f aca="false">D1284 - C1283</f>
        <v>-1.18</v>
      </c>
      <c r="J1284" s="0" t="n">
        <f aca="false">D1283 - C1284</f>
        <v>-1.43</v>
      </c>
      <c r="K1284" s="0" t="str">
        <f aca="false">IF(OR(I1284&gt;0, J1284&gt;0), IF(I1284 &gt; 0, "B", "S"), "NA")</f>
        <v>NA</v>
      </c>
      <c r="L1284" s="26" t="n">
        <f aca="false">IF(OR(K1283="B", K1283 = "S"), IF(K1283 = "B", E1284 - B1284, B1284 - E1284), 0)</f>
        <v>0</v>
      </c>
    </row>
    <row collapsed="false" customFormat="false" customHeight="false" hidden="false" ht="13.3" outlineLevel="0" r="1285">
      <c r="A1285" s="20" t="n">
        <v>38422</v>
      </c>
      <c r="B1285" s="14" t="n">
        <v>40.21</v>
      </c>
      <c r="C1285" s="15" t="n">
        <v>40.59</v>
      </c>
      <c r="D1285" s="16" t="n">
        <v>39.8</v>
      </c>
      <c r="E1285" s="17" t="n">
        <v>40.27</v>
      </c>
      <c r="F1285" s="18" t="n">
        <v>22601100</v>
      </c>
      <c r="G1285" s="13" t="n">
        <v>40.1</v>
      </c>
      <c r="I1285" s="0" t="n">
        <f aca="false">D1285 - C1284</f>
        <v>-0.460000000000001</v>
      </c>
      <c r="J1285" s="0" t="n">
        <f aca="false">D1284 - C1285</f>
        <v>-1.49</v>
      </c>
      <c r="K1285" s="0" t="str">
        <f aca="false">IF(OR(I1285&gt;0, J1285&gt;0), IF(I1285 &gt; 0, "B", "S"), "NA")</f>
        <v>NA</v>
      </c>
      <c r="L1285" s="26" t="n">
        <f aca="false">IF(OR(K1284="B", K1284 = "S"), IF(K1284 = "B", E1285 - B1285, B1285 - E1285), 0)</f>
        <v>0</v>
      </c>
    </row>
    <row collapsed="false" customFormat="false" customHeight="false" hidden="false" ht="13.3" outlineLevel="0" r="1286">
      <c r="A1286" s="20" t="n">
        <v>38425</v>
      </c>
      <c r="B1286" s="14" t="n">
        <v>40.52</v>
      </c>
      <c r="C1286" s="15" t="n">
        <v>40.79</v>
      </c>
      <c r="D1286" s="16" t="n">
        <v>39.52</v>
      </c>
      <c r="E1286" s="17" t="n">
        <v>40.32</v>
      </c>
      <c r="F1286" s="18" t="n">
        <v>21620900</v>
      </c>
      <c r="G1286" s="13" t="n">
        <v>40.15</v>
      </c>
      <c r="I1286" s="0" t="n">
        <f aca="false">D1286 - C1285</f>
        <v>-1.07</v>
      </c>
      <c r="J1286" s="0" t="n">
        <f aca="false">D1285 - C1286</f>
        <v>-0.990000000000002</v>
      </c>
      <c r="K1286" s="0" t="str">
        <f aca="false">IF(OR(I1286&gt;0, J1286&gt;0), IF(I1286 &gt; 0, "B", "S"), "NA")</f>
        <v>NA</v>
      </c>
      <c r="L1286" s="26" t="n">
        <f aca="false">IF(OR(K1285="B", K1285 = "S"), IF(K1285 = "B", E1286 - B1286, B1286 - E1286), 0)</f>
        <v>0</v>
      </c>
    </row>
    <row collapsed="false" customFormat="false" customHeight="false" hidden="false" ht="13.3" outlineLevel="0" r="1287">
      <c r="A1287" s="20" t="n">
        <v>38426</v>
      </c>
      <c r="B1287" s="14" t="n">
        <v>40.64</v>
      </c>
      <c r="C1287" s="15" t="n">
        <v>41.14</v>
      </c>
      <c r="D1287" s="16" t="n">
        <v>40.25</v>
      </c>
      <c r="E1287" s="17" t="n">
        <v>40.96</v>
      </c>
      <c r="F1287" s="18" t="n">
        <v>18164600</v>
      </c>
      <c r="G1287" s="13" t="n">
        <v>40.78</v>
      </c>
      <c r="I1287" s="0" t="n">
        <f aca="false">D1287 - C1286</f>
        <v>-0.539999999999999</v>
      </c>
      <c r="J1287" s="0" t="n">
        <f aca="false">D1286 - C1287</f>
        <v>-1.62</v>
      </c>
      <c r="K1287" s="0" t="str">
        <f aca="false">IF(OR(I1287&gt;0, J1287&gt;0), IF(I1287 &gt; 0, "B", "S"), "NA")</f>
        <v>NA</v>
      </c>
      <c r="L1287" s="26" t="n">
        <f aca="false">IF(OR(K1286="B", K1286 = "S"), IF(K1286 = "B", E1287 - B1287, B1287 - E1287), 0)</f>
        <v>0</v>
      </c>
    </row>
    <row collapsed="false" customFormat="false" customHeight="false" hidden="false" ht="13.3" outlineLevel="0" r="1288">
      <c r="A1288" s="20" t="n">
        <v>38427</v>
      </c>
      <c r="B1288" s="14" t="n">
        <v>41.21</v>
      </c>
      <c r="C1288" s="15" t="n">
        <v>42.31</v>
      </c>
      <c r="D1288" s="16" t="n">
        <v>40.78</v>
      </c>
      <c r="E1288" s="17" t="n">
        <v>41.18</v>
      </c>
      <c r="F1288" s="18" t="n">
        <v>24921900</v>
      </c>
      <c r="G1288" s="13" t="n">
        <v>41</v>
      </c>
      <c r="I1288" s="0" t="n">
        <f aca="false">D1288 - C1287</f>
        <v>-0.359999999999999</v>
      </c>
      <c r="J1288" s="0" t="n">
        <f aca="false">D1287 - C1288</f>
        <v>-2.06</v>
      </c>
      <c r="K1288" s="0" t="str">
        <f aca="false">IF(OR(I1288&gt;0, J1288&gt;0), IF(I1288 &gt; 0, "B", "S"), "NA")</f>
        <v>NA</v>
      </c>
      <c r="L1288" s="26" t="n">
        <f aca="false">IF(OR(K1287="B", K1287 = "S"), IF(K1287 = "B", E1288 - B1288, B1288 - E1288), 0)</f>
        <v>0</v>
      </c>
    </row>
    <row collapsed="false" customFormat="false" customHeight="false" hidden="false" ht="13.3" outlineLevel="0" r="1289">
      <c r="A1289" s="20" t="n">
        <v>38428</v>
      </c>
      <c r="B1289" s="14" t="n">
        <v>41.53</v>
      </c>
      <c r="C1289" s="15" t="n">
        <v>42.88</v>
      </c>
      <c r="D1289" s="16" t="n">
        <v>41.32</v>
      </c>
      <c r="E1289" s="17" t="n">
        <v>42.25</v>
      </c>
      <c r="F1289" s="18" t="n">
        <v>28640000</v>
      </c>
      <c r="G1289" s="13" t="n">
        <v>42.07</v>
      </c>
      <c r="I1289" s="0" t="n">
        <f aca="false">D1289 - C1288</f>
        <v>-0.990000000000002</v>
      </c>
      <c r="J1289" s="0" t="n">
        <f aca="false">D1288 - C1289</f>
        <v>-2.1</v>
      </c>
      <c r="K1289" s="0" t="str">
        <f aca="false">IF(OR(I1289&gt;0, J1289&gt;0), IF(I1289 &gt; 0, "B", "S"), "NA")</f>
        <v>NA</v>
      </c>
      <c r="L1289" s="26" t="n">
        <f aca="false">IF(OR(K1288="B", K1288 = "S"), IF(K1288 = "B", E1289 - B1289, B1289 - E1289), 0)</f>
        <v>0</v>
      </c>
    </row>
    <row collapsed="false" customFormat="false" customHeight="false" hidden="false" ht="13.3" outlineLevel="0" r="1290">
      <c r="A1290" s="20" t="n">
        <v>38429</v>
      </c>
      <c r="B1290" s="14" t="n">
        <v>43.33</v>
      </c>
      <c r="C1290" s="15" t="n">
        <v>43.44</v>
      </c>
      <c r="D1290" s="16" t="n">
        <v>42.5</v>
      </c>
      <c r="E1290" s="17" t="n">
        <v>42.96</v>
      </c>
      <c r="F1290" s="18" t="n">
        <v>33576800</v>
      </c>
      <c r="G1290" s="13" t="n">
        <v>42.78</v>
      </c>
      <c r="I1290" s="0" t="n">
        <f aca="false">D1290 - C1289</f>
        <v>-0.380000000000003</v>
      </c>
      <c r="J1290" s="0" t="n">
        <f aca="false">D1289 - C1290</f>
        <v>-2.12</v>
      </c>
      <c r="K1290" s="0" t="str">
        <f aca="false">IF(OR(I1290&gt;0, J1290&gt;0), IF(I1290 &gt; 0, "B", "S"), "NA")</f>
        <v>NA</v>
      </c>
      <c r="L1290" s="26" t="n">
        <f aca="false">IF(OR(K1289="B", K1289 = "S"), IF(K1289 = "B", E1290 - B1290, B1290 - E1290), 0)</f>
        <v>0</v>
      </c>
    </row>
    <row collapsed="false" customFormat="false" customHeight="false" hidden="false" ht="13.3" outlineLevel="0" r="1291">
      <c r="A1291" s="20" t="n">
        <v>38432</v>
      </c>
      <c r="B1291" s="14" t="n">
        <v>43.29</v>
      </c>
      <c r="C1291" s="15" t="n">
        <v>43.97</v>
      </c>
      <c r="D1291" s="16" t="n">
        <v>42.86</v>
      </c>
      <c r="E1291" s="17" t="n">
        <v>43.7</v>
      </c>
      <c r="F1291" s="18" t="n">
        <v>19326000</v>
      </c>
      <c r="G1291" s="13" t="n">
        <v>43.51</v>
      </c>
      <c r="I1291" s="0" t="n">
        <f aca="false">D1291 - C1290</f>
        <v>-0.579999999999998</v>
      </c>
      <c r="J1291" s="0" t="n">
        <f aca="false">D1290 - C1291</f>
        <v>-1.47</v>
      </c>
      <c r="K1291" s="0" t="str">
        <f aca="false">IF(OR(I1291&gt;0, J1291&gt;0), IF(I1291 &gt; 0, "B", "S"), "NA")</f>
        <v>NA</v>
      </c>
      <c r="L1291" s="26" t="n">
        <f aca="false">IF(OR(K1290="B", K1290 = "S"), IF(K1290 = "B", E1291 - B1291, B1291 - E1291), 0)</f>
        <v>0</v>
      </c>
    </row>
    <row collapsed="false" customFormat="false" customHeight="false" hidden="false" ht="13.3" outlineLevel="0" r="1292">
      <c r="A1292" s="20" t="n">
        <v>38433</v>
      </c>
      <c r="B1292" s="14" t="n">
        <v>43.71</v>
      </c>
      <c r="C1292" s="15" t="n">
        <v>43.96</v>
      </c>
      <c r="D1292" s="16" t="n">
        <v>42.68</v>
      </c>
      <c r="E1292" s="17" t="n">
        <v>42.83</v>
      </c>
      <c r="F1292" s="18" t="n">
        <v>19693400</v>
      </c>
      <c r="G1292" s="13" t="n">
        <v>42.65</v>
      </c>
      <c r="I1292" s="0" t="n">
        <f aca="false">D1292 - C1291</f>
        <v>-1.29</v>
      </c>
      <c r="J1292" s="0" t="n">
        <f aca="false">D1291 - C1292</f>
        <v>-1.1</v>
      </c>
      <c r="K1292" s="0" t="str">
        <f aca="false">IF(OR(I1292&gt;0, J1292&gt;0), IF(I1292 &gt; 0, "B", "S"), "NA")</f>
        <v>NA</v>
      </c>
      <c r="L1292" s="26" t="n">
        <f aca="false">IF(OR(K1291="B", K1291 = "S"), IF(K1291 = "B", E1292 - B1292, B1292 - E1292), 0)</f>
        <v>0</v>
      </c>
    </row>
    <row collapsed="false" customFormat="false" customHeight="false" hidden="false" ht="13.3" outlineLevel="0" r="1293">
      <c r="A1293" s="20" t="n">
        <v>38434</v>
      </c>
      <c r="B1293" s="14" t="n">
        <v>42.45</v>
      </c>
      <c r="C1293" s="15" t="n">
        <v>43.4</v>
      </c>
      <c r="D1293" s="16" t="n">
        <v>42.02</v>
      </c>
      <c r="E1293" s="17" t="n">
        <v>42.55</v>
      </c>
      <c r="F1293" s="18" t="n">
        <v>21779400</v>
      </c>
      <c r="G1293" s="13" t="n">
        <v>42.37</v>
      </c>
      <c r="I1293" s="0" t="n">
        <f aca="false">D1293 - C1292</f>
        <v>-1.94</v>
      </c>
      <c r="J1293" s="0" t="n">
        <f aca="false">D1292 - C1293</f>
        <v>-0.719999999999999</v>
      </c>
      <c r="K1293" s="0" t="str">
        <f aca="false">IF(OR(I1293&gt;0, J1293&gt;0), IF(I1293 &gt; 0, "B", "S"), "NA")</f>
        <v>NA</v>
      </c>
      <c r="L1293" s="26" t="n">
        <f aca="false">IF(OR(K1292="B", K1292 = "S"), IF(K1292 = "B", E1293 - B1293, B1293 - E1293), 0)</f>
        <v>0</v>
      </c>
    </row>
    <row collapsed="false" customFormat="false" customHeight="false" hidden="false" ht="13.3" outlineLevel="0" r="1294">
      <c r="A1294" s="20" t="n">
        <v>38435</v>
      </c>
      <c r="B1294" s="14" t="n">
        <v>42.91</v>
      </c>
      <c r="C1294" s="15" t="n">
        <v>43</v>
      </c>
      <c r="D1294" s="16" t="n">
        <v>42.5</v>
      </c>
      <c r="E1294" s="17" t="n">
        <v>42.5</v>
      </c>
      <c r="F1294" s="18" t="n">
        <v>12596600</v>
      </c>
      <c r="G1294" s="13" t="n">
        <v>42.32</v>
      </c>
      <c r="I1294" s="0" t="n">
        <f aca="false">D1294 - C1293</f>
        <v>-0.899999999999999</v>
      </c>
      <c r="J1294" s="0" t="n">
        <f aca="false">D1293 - C1294</f>
        <v>-0.979999999999997</v>
      </c>
      <c r="K1294" s="0" t="str">
        <f aca="false">IF(OR(I1294&gt;0, J1294&gt;0), IF(I1294 &gt; 0, "B", "S"), "NA")</f>
        <v>NA</v>
      </c>
      <c r="L1294" s="26" t="n">
        <f aca="false">IF(OR(K1293="B", K1293 = "S"), IF(K1293 = "B", E1294 - B1294, B1294 - E1294), 0)</f>
        <v>0</v>
      </c>
    </row>
    <row collapsed="false" customFormat="false" customHeight="false" hidden="false" ht="13.3" outlineLevel="0" r="1295">
      <c r="A1295" s="20" t="n">
        <v>38439</v>
      </c>
      <c r="B1295" s="14" t="n">
        <v>42.75</v>
      </c>
      <c r="C1295" s="15" t="n">
        <v>42.96</v>
      </c>
      <c r="D1295" s="16" t="n">
        <v>42.47</v>
      </c>
      <c r="E1295" s="17" t="n">
        <v>42.53</v>
      </c>
      <c r="F1295" s="18" t="n">
        <v>9836100</v>
      </c>
      <c r="G1295" s="13" t="n">
        <v>42.35</v>
      </c>
      <c r="I1295" s="0" t="n">
        <f aca="false">D1295 - C1294</f>
        <v>-0.530000000000001</v>
      </c>
      <c r="J1295" s="0" t="n">
        <f aca="false">D1294 - C1295</f>
        <v>-0.460000000000001</v>
      </c>
      <c r="K1295" s="0" t="str">
        <f aca="false">IF(OR(I1295&gt;0, J1295&gt;0), IF(I1295 &gt; 0, "B", "S"), "NA")</f>
        <v>NA</v>
      </c>
      <c r="L1295" s="26" t="n">
        <f aca="false">IF(OR(K1294="B", K1294 = "S"), IF(K1294 = "B", E1295 - B1295, B1295 - E1295), 0)</f>
        <v>0</v>
      </c>
    </row>
    <row collapsed="false" customFormat="false" customHeight="false" hidden="false" ht="13.3" outlineLevel="0" r="1296">
      <c r="A1296" s="20" t="n">
        <v>38440</v>
      </c>
      <c r="B1296" s="14" t="n">
        <v>42.56</v>
      </c>
      <c r="C1296" s="15" t="n">
        <v>42.83</v>
      </c>
      <c r="D1296" s="16" t="n">
        <v>41.5</v>
      </c>
      <c r="E1296" s="17" t="n">
        <v>41.75</v>
      </c>
      <c r="F1296" s="18" t="n">
        <v>16477000</v>
      </c>
      <c r="G1296" s="13" t="n">
        <v>41.57</v>
      </c>
      <c r="I1296" s="0" t="n">
        <f aca="false">D1296 - C1295</f>
        <v>-1.46</v>
      </c>
      <c r="J1296" s="0" t="n">
        <f aca="false">D1295 - C1296</f>
        <v>-0.359999999999999</v>
      </c>
      <c r="K1296" s="0" t="str">
        <f aca="false">IF(OR(I1296&gt;0, J1296&gt;0), IF(I1296 &gt; 0, "B", "S"), "NA")</f>
        <v>NA</v>
      </c>
      <c r="L1296" s="26" t="n">
        <f aca="false">IF(OR(K1295="B", K1295 = "S"), IF(K1295 = "B", E1296 - B1296, B1296 - E1296), 0)</f>
        <v>0</v>
      </c>
    </row>
    <row collapsed="false" customFormat="false" customHeight="false" hidden="false" ht="13.3" outlineLevel="0" r="1297">
      <c r="A1297" s="20" t="n">
        <v>38441</v>
      </c>
      <c r="B1297" s="14" t="n">
        <v>42.07</v>
      </c>
      <c r="C1297" s="15" t="n">
        <v>42.8</v>
      </c>
      <c r="D1297" s="16" t="n">
        <v>41.82</v>
      </c>
      <c r="E1297" s="17" t="n">
        <v>42.8</v>
      </c>
      <c r="F1297" s="18" t="n">
        <v>14105700</v>
      </c>
      <c r="G1297" s="13" t="n">
        <v>42.62</v>
      </c>
      <c r="I1297" s="0" t="n">
        <f aca="false">D1297 - C1296</f>
        <v>-1.01</v>
      </c>
      <c r="J1297" s="0" t="n">
        <f aca="false">D1296 - C1297</f>
        <v>-1.3</v>
      </c>
      <c r="K1297" s="0" t="str">
        <f aca="false">IF(OR(I1297&gt;0, J1297&gt;0), IF(I1297 &gt; 0, "B", "S"), "NA")</f>
        <v>NA</v>
      </c>
      <c r="L1297" s="26" t="n">
        <f aca="false">IF(OR(K1296="B", K1296 = "S"), IF(K1296 = "B", E1297 - B1297, B1297 - E1297), 0)</f>
        <v>0</v>
      </c>
    </row>
    <row collapsed="false" customFormat="false" customHeight="false" hidden="false" ht="13.3" outlineLevel="0" r="1298">
      <c r="A1298" s="20" t="n">
        <v>38442</v>
      </c>
      <c r="B1298" s="14" t="n">
        <v>42.45</v>
      </c>
      <c r="C1298" s="15" t="n">
        <v>42.52</v>
      </c>
      <c r="D1298" s="16" t="n">
        <v>41.59</v>
      </c>
      <c r="E1298" s="17" t="n">
        <v>41.67</v>
      </c>
      <c r="F1298" s="18" t="n">
        <v>22719100</v>
      </c>
      <c r="G1298" s="13" t="n">
        <v>41.49</v>
      </c>
      <c r="I1298" s="0" t="n">
        <f aca="false">D1298 - C1297</f>
        <v>-1.20999999999999</v>
      </c>
      <c r="J1298" s="0" t="n">
        <f aca="false">D1297 - C1298</f>
        <v>-0.700000000000003</v>
      </c>
      <c r="K1298" s="0" t="str">
        <f aca="false">IF(OR(I1298&gt;0, J1298&gt;0), IF(I1298 &gt; 0, "B", "S"), "NA")</f>
        <v>NA</v>
      </c>
      <c r="L1298" s="26" t="n">
        <f aca="false">IF(OR(K1297="B", K1297 = "S"), IF(K1297 = "B", E1298 - B1298, B1298 - E1298), 0)</f>
        <v>0</v>
      </c>
    </row>
    <row collapsed="false" customFormat="false" customHeight="false" hidden="false" ht="13.3" outlineLevel="0" r="1299">
      <c r="A1299" s="20" t="n">
        <v>38443</v>
      </c>
      <c r="B1299" s="14" t="n">
        <v>42.09</v>
      </c>
      <c r="C1299" s="15" t="n">
        <v>42.18</v>
      </c>
      <c r="D1299" s="16" t="n">
        <v>40.57</v>
      </c>
      <c r="E1299" s="17" t="n">
        <v>40.89</v>
      </c>
      <c r="F1299" s="18" t="n">
        <v>22903000</v>
      </c>
      <c r="G1299" s="13" t="n">
        <v>40.72</v>
      </c>
      <c r="I1299" s="0" t="n">
        <f aca="false">D1299 - C1298</f>
        <v>-1.95</v>
      </c>
      <c r="J1299" s="0" t="n">
        <f aca="false">D1298 - C1299</f>
        <v>-0.589999999999996</v>
      </c>
      <c r="K1299" s="0" t="str">
        <f aca="false">IF(OR(I1299&gt;0, J1299&gt;0), IF(I1299 &gt; 0, "B", "S"), "NA")</f>
        <v>NA</v>
      </c>
      <c r="L1299" s="26" t="n">
        <f aca="false">IF(OR(K1298="B", K1298 = "S"), IF(K1298 = "B", E1299 - B1299, B1299 - E1299), 0)</f>
        <v>0</v>
      </c>
    </row>
    <row collapsed="false" customFormat="false" customHeight="false" hidden="false" ht="13.3" outlineLevel="0" r="1300">
      <c r="A1300" s="20" t="n">
        <v>38446</v>
      </c>
      <c r="B1300" s="14" t="n">
        <v>40.99</v>
      </c>
      <c r="C1300" s="15" t="n">
        <v>41.31</v>
      </c>
      <c r="D1300" s="16" t="n">
        <v>40.16</v>
      </c>
      <c r="E1300" s="17" t="n">
        <v>41.09</v>
      </c>
      <c r="F1300" s="18" t="n">
        <v>20714800</v>
      </c>
      <c r="G1300" s="13" t="n">
        <v>40.91</v>
      </c>
      <c r="I1300" s="0" t="n">
        <f aca="false">D1300 - C1299</f>
        <v>-2.02</v>
      </c>
      <c r="J1300" s="0" t="n">
        <f aca="false">D1299 - C1300</f>
        <v>-0.740000000000002</v>
      </c>
      <c r="K1300" s="0" t="str">
        <f aca="false">IF(OR(I1300&gt;0, J1300&gt;0), IF(I1300 &gt; 0, "B", "S"), "NA")</f>
        <v>NA</v>
      </c>
      <c r="L1300" s="26" t="n">
        <f aca="false">IF(OR(K1299="B", K1299 = "S"), IF(K1299 = "B", E1300 - B1300, B1300 - E1300), 0)</f>
        <v>0</v>
      </c>
    </row>
    <row collapsed="false" customFormat="false" customHeight="false" hidden="false" ht="13.3" outlineLevel="0" r="1301">
      <c r="A1301" s="20" t="n">
        <v>38447</v>
      </c>
      <c r="B1301" s="14" t="n">
        <v>41.22</v>
      </c>
      <c r="C1301" s="15" t="n">
        <v>42.24</v>
      </c>
      <c r="D1301" s="16" t="n">
        <v>41.09</v>
      </c>
      <c r="E1301" s="17" t="n">
        <v>41.89</v>
      </c>
      <c r="F1301" s="18" t="n">
        <v>19865700</v>
      </c>
      <c r="G1301" s="13" t="n">
        <v>41.71</v>
      </c>
      <c r="I1301" s="0" t="n">
        <f aca="false">D1301 - C1300</f>
        <v>-0.219999999999999</v>
      </c>
      <c r="J1301" s="0" t="n">
        <f aca="false">D1300 - C1301</f>
        <v>-2.08000000000001</v>
      </c>
      <c r="K1301" s="0" t="str">
        <f aca="false">IF(OR(I1301&gt;0, J1301&gt;0), IF(I1301 &gt; 0, "B", "S"), "NA")</f>
        <v>NA</v>
      </c>
      <c r="L1301" s="26" t="n">
        <f aca="false">IF(OR(K1300="B", K1300 = "S"), IF(K1300 = "B", E1301 - B1301, B1301 - E1301), 0)</f>
        <v>0</v>
      </c>
    </row>
    <row collapsed="false" customFormat="false" customHeight="false" hidden="false" ht="13.3" outlineLevel="0" r="1302">
      <c r="A1302" s="20" t="n">
        <v>38448</v>
      </c>
      <c r="B1302" s="14" t="n">
        <v>42.4</v>
      </c>
      <c r="C1302" s="15" t="n">
        <v>42.81</v>
      </c>
      <c r="D1302" s="16" t="n">
        <v>42.15</v>
      </c>
      <c r="E1302" s="17" t="n">
        <v>42.33</v>
      </c>
      <c r="F1302" s="18" t="n">
        <v>14815200</v>
      </c>
      <c r="G1302" s="13" t="n">
        <v>42.15</v>
      </c>
      <c r="I1302" s="0" t="n">
        <f aca="false">D1302 - C1301</f>
        <v>-0.0900000000000034</v>
      </c>
      <c r="J1302" s="0" t="n">
        <f aca="false">D1301 - C1302</f>
        <v>-1.72</v>
      </c>
      <c r="K1302" s="0" t="str">
        <f aca="false">IF(OR(I1302&gt;0, J1302&gt;0), IF(I1302 &gt; 0, "B", "S"), "NA")</f>
        <v>NA</v>
      </c>
      <c r="L1302" s="26" t="n">
        <f aca="false">IF(OR(K1301="B", K1301 = "S"), IF(K1301 = "B", E1302 - B1302, B1302 - E1302), 0)</f>
        <v>0</v>
      </c>
    </row>
    <row collapsed="false" customFormat="false" customHeight="false" hidden="false" ht="13.3" outlineLevel="0" r="1303">
      <c r="A1303" s="20" t="n">
        <v>38449</v>
      </c>
      <c r="B1303" s="14" t="n">
        <v>42.33</v>
      </c>
      <c r="C1303" s="15" t="n">
        <v>43.75</v>
      </c>
      <c r="D1303" s="16" t="n">
        <v>42.25</v>
      </c>
      <c r="E1303" s="17" t="n">
        <v>43.56</v>
      </c>
      <c r="F1303" s="18" t="n">
        <v>18106700</v>
      </c>
      <c r="G1303" s="13" t="n">
        <v>43.37</v>
      </c>
      <c r="I1303" s="0" t="n">
        <f aca="false">D1303 - C1302</f>
        <v>-0.560000000000002</v>
      </c>
      <c r="J1303" s="0" t="n">
        <f aca="false">D1302 - C1303</f>
        <v>-1.6</v>
      </c>
      <c r="K1303" s="0" t="str">
        <f aca="false">IF(OR(I1303&gt;0, J1303&gt;0), IF(I1303 &gt; 0, "B", "S"), "NA")</f>
        <v>NA</v>
      </c>
      <c r="L1303" s="26" t="n">
        <f aca="false">IF(OR(K1302="B", K1302 = "S"), IF(K1302 = "B", E1303 - B1303, B1303 - E1303), 0)</f>
        <v>0</v>
      </c>
    </row>
    <row collapsed="false" customFormat="false" customHeight="false" hidden="false" ht="13.3" outlineLevel="0" r="1304">
      <c r="A1304" s="20" t="n">
        <v>38450</v>
      </c>
      <c r="B1304" s="14" t="n">
        <v>43.7</v>
      </c>
      <c r="C1304" s="15" t="n">
        <v>44.45</v>
      </c>
      <c r="D1304" s="16" t="n">
        <v>43.54</v>
      </c>
      <c r="E1304" s="17" t="n">
        <v>43.74</v>
      </c>
      <c r="F1304" s="18" t="n">
        <v>23212500</v>
      </c>
      <c r="G1304" s="13" t="n">
        <v>43.55</v>
      </c>
      <c r="I1304" s="0" t="n">
        <f aca="false">D1304 - C1303</f>
        <v>-0.210000000000001</v>
      </c>
      <c r="J1304" s="0" t="n">
        <f aca="false">D1303 - C1304</f>
        <v>-2.2</v>
      </c>
      <c r="K1304" s="0" t="str">
        <f aca="false">IF(OR(I1304&gt;0, J1304&gt;0), IF(I1304 &gt; 0, "B", "S"), "NA")</f>
        <v>NA</v>
      </c>
      <c r="L1304" s="26" t="n">
        <f aca="false">IF(OR(K1303="B", K1303 = "S"), IF(K1303 = "B", E1304 - B1304, B1304 - E1304), 0)</f>
        <v>0</v>
      </c>
    </row>
    <row collapsed="false" customFormat="false" customHeight="false" hidden="false" ht="13.3" outlineLevel="0" r="1305">
      <c r="A1305" s="20" t="n">
        <v>38453</v>
      </c>
      <c r="B1305" s="14" t="n">
        <v>44.15</v>
      </c>
      <c r="C1305" s="15" t="n">
        <v>44.25</v>
      </c>
      <c r="D1305" s="16" t="n">
        <v>41.91</v>
      </c>
      <c r="E1305" s="17" t="n">
        <v>41.92</v>
      </c>
      <c r="F1305" s="18" t="n">
        <v>29345100</v>
      </c>
      <c r="G1305" s="13" t="n">
        <v>41.74</v>
      </c>
      <c r="I1305" s="0" t="n">
        <f aca="false">D1305 - C1304</f>
        <v>-2.54000000000001</v>
      </c>
      <c r="J1305" s="0" t="n">
        <f aca="false">D1304 - C1305</f>
        <v>-0.710000000000001</v>
      </c>
      <c r="K1305" s="0" t="str">
        <f aca="false">IF(OR(I1305&gt;0, J1305&gt;0), IF(I1305 &gt; 0, "B", "S"), "NA")</f>
        <v>NA</v>
      </c>
      <c r="L1305" s="26" t="n">
        <f aca="false">IF(OR(K1304="B", K1304 = "S"), IF(K1304 = "B", E1305 - B1305, B1305 - E1305), 0)</f>
        <v>0</v>
      </c>
    </row>
    <row collapsed="false" customFormat="false" customHeight="false" hidden="false" ht="13.3" outlineLevel="0" r="1306">
      <c r="A1306" s="20" t="n">
        <v>38454</v>
      </c>
      <c r="B1306" s="14" t="n">
        <v>42.49</v>
      </c>
      <c r="C1306" s="15" t="n">
        <v>43.19</v>
      </c>
      <c r="D1306" s="16" t="n">
        <v>42.01</v>
      </c>
      <c r="E1306" s="17" t="n">
        <v>42.66</v>
      </c>
      <c r="F1306" s="18" t="n">
        <v>35037900</v>
      </c>
      <c r="G1306" s="13" t="n">
        <v>42.48</v>
      </c>
      <c r="I1306" s="0" t="n">
        <f aca="false">D1306 - C1305</f>
        <v>-2.24</v>
      </c>
      <c r="J1306" s="0" t="n">
        <f aca="false">D1305 - C1306</f>
        <v>-1.28</v>
      </c>
      <c r="K1306" s="0" t="str">
        <f aca="false">IF(OR(I1306&gt;0, J1306&gt;0), IF(I1306 &gt; 0, "B", "S"), "NA")</f>
        <v>NA</v>
      </c>
      <c r="L1306" s="26" t="n">
        <f aca="false">IF(OR(K1305="B", K1305 = "S"), IF(K1305 = "B", E1306 - B1306, B1306 - E1306), 0)</f>
        <v>0</v>
      </c>
    </row>
    <row collapsed="false" customFormat="false" customHeight="false" hidden="false" ht="13.3" outlineLevel="0" r="1307">
      <c r="A1307" s="20" t="n">
        <v>38455</v>
      </c>
      <c r="B1307" s="14" t="n">
        <v>42.95</v>
      </c>
      <c r="C1307" s="15" t="n">
        <v>42.99</v>
      </c>
      <c r="D1307" s="16" t="n">
        <v>40.39</v>
      </c>
      <c r="E1307" s="17" t="n">
        <v>41.04</v>
      </c>
      <c r="F1307" s="18" t="n">
        <v>48998100</v>
      </c>
      <c r="G1307" s="13" t="n">
        <v>40.86</v>
      </c>
      <c r="I1307" s="0" t="n">
        <f aca="false">D1307 - C1306</f>
        <v>-2.8</v>
      </c>
      <c r="J1307" s="0" t="n">
        <f aca="false">D1306 - C1307</f>
        <v>-0.980000000000004</v>
      </c>
      <c r="K1307" s="0" t="str">
        <f aca="false">IF(OR(I1307&gt;0, J1307&gt;0), IF(I1307 &gt; 0, "B", "S"), "NA")</f>
        <v>NA</v>
      </c>
      <c r="L1307" s="26" t="n">
        <f aca="false">IF(OR(K1306="B", K1306 = "S"), IF(K1306 = "B", E1307 - B1307, B1307 - E1307), 0)</f>
        <v>0</v>
      </c>
    </row>
    <row collapsed="false" customFormat="false" customHeight="false" hidden="false" ht="13.3" outlineLevel="0" r="1308">
      <c r="A1308" s="20" t="n">
        <v>38456</v>
      </c>
      <c r="B1308" s="14" t="n">
        <v>38.81</v>
      </c>
      <c r="C1308" s="15" t="n">
        <v>39.56</v>
      </c>
      <c r="D1308" s="16" t="n">
        <v>36.84</v>
      </c>
      <c r="E1308" s="17" t="n">
        <v>37.26</v>
      </c>
      <c r="F1308" s="18" t="n">
        <v>98328300</v>
      </c>
      <c r="G1308" s="13" t="n">
        <v>37.1</v>
      </c>
      <c r="I1308" s="0" t="n">
        <f aca="false">D1308 - C1307</f>
        <v>-6.15</v>
      </c>
      <c r="J1308" s="0" t="n">
        <f aca="false">D1307 - C1308</f>
        <v>0.829999999999998</v>
      </c>
      <c r="K1308" s="0" t="str">
        <f aca="false">IF(OR(I1308&gt;0, J1308&gt;0), IF(I1308 &gt; 0, "B", "S"), "NA")</f>
        <v>S</v>
      </c>
      <c r="L1308" s="26" t="n">
        <f aca="false">IF(OR(K1307="B", K1307 = "S"), IF(K1307 = "B", E1308 - B1308, B1308 - E1308), 0)</f>
        <v>0</v>
      </c>
    </row>
    <row collapsed="false" customFormat="false" customHeight="false" hidden="false" ht="13.3" outlineLevel="0" r="1309">
      <c r="A1309" s="20" t="n">
        <v>38457</v>
      </c>
      <c r="B1309" s="14" t="n">
        <v>36.62</v>
      </c>
      <c r="C1309" s="15" t="n">
        <v>37.25</v>
      </c>
      <c r="D1309" s="16" t="n">
        <v>35.28</v>
      </c>
      <c r="E1309" s="17" t="n">
        <v>35.35</v>
      </c>
      <c r="F1309" s="18" t="n">
        <v>61717400</v>
      </c>
      <c r="G1309" s="13" t="n">
        <v>35.2</v>
      </c>
      <c r="I1309" s="0" t="n">
        <f aca="false">D1309 - C1308</f>
        <v>-4.28</v>
      </c>
      <c r="J1309" s="0" t="n">
        <f aca="false">D1308 - C1309</f>
        <v>-0.409999999999997</v>
      </c>
      <c r="K1309" s="0" t="str">
        <f aca="false">IF(OR(I1309&gt;0, J1309&gt;0), IF(I1309 &gt; 0, "B", "S"), "NA")</f>
        <v>NA</v>
      </c>
      <c r="L1309" s="26" t="n">
        <f aca="false">IF(OR(K1308="B", K1308 = "S"), IF(K1308 = "B", E1309 - B1309, B1309 - E1309), 0)</f>
        <v>1.27</v>
      </c>
    </row>
    <row collapsed="false" customFormat="false" customHeight="false" hidden="false" ht="13.3" outlineLevel="0" r="1310">
      <c r="A1310" s="20" t="n">
        <v>38460</v>
      </c>
      <c r="B1310" s="14" t="n">
        <v>35</v>
      </c>
      <c r="C1310" s="15" t="n">
        <v>36.3</v>
      </c>
      <c r="D1310" s="16" t="n">
        <v>34</v>
      </c>
      <c r="E1310" s="17" t="n">
        <v>35.62</v>
      </c>
      <c r="F1310" s="18" t="n">
        <v>47399200</v>
      </c>
      <c r="G1310" s="13" t="n">
        <v>35.47</v>
      </c>
      <c r="I1310" s="0" t="n">
        <f aca="false">D1310 - C1309</f>
        <v>-3.25</v>
      </c>
      <c r="J1310" s="0" t="n">
        <f aca="false">D1309 - C1310</f>
        <v>-1.02</v>
      </c>
      <c r="K1310" s="0" t="str">
        <f aca="false">IF(OR(I1310&gt;0, J1310&gt;0), IF(I1310 &gt; 0, "B", "S"), "NA")</f>
        <v>NA</v>
      </c>
      <c r="L1310" s="26" t="n">
        <f aca="false">IF(OR(K1309="B", K1309 = "S"), IF(K1309 = "B", E1310 - B1310, B1310 - E1310), 0)</f>
        <v>0</v>
      </c>
    </row>
    <row collapsed="false" customFormat="false" customHeight="false" hidden="false" ht="13.3" outlineLevel="0" r="1311">
      <c r="A1311" s="20" t="n">
        <v>38461</v>
      </c>
      <c r="B1311" s="14" t="n">
        <v>36.6</v>
      </c>
      <c r="C1311" s="15" t="n">
        <v>37.44</v>
      </c>
      <c r="D1311" s="16" t="n">
        <v>35.87</v>
      </c>
      <c r="E1311" s="17" t="n">
        <v>37.09</v>
      </c>
      <c r="F1311" s="18" t="n">
        <v>38630100</v>
      </c>
      <c r="G1311" s="13" t="n">
        <v>36.93</v>
      </c>
      <c r="I1311" s="0" t="n">
        <f aca="false">D1311 - C1310</f>
        <v>-0.43</v>
      </c>
      <c r="J1311" s="0" t="n">
        <f aca="false">D1310 - C1311</f>
        <v>-3.44</v>
      </c>
      <c r="K1311" s="0" t="str">
        <f aca="false">IF(OR(I1311&gt;0, J1311&gt;0), IF(I1311 &gt; 0, "B", "S"), "NA")</f>
        <v>NA</v>
      </c>
      <c r="L1311" s="26" t="n">
        <f aca="false">IF(OR(K1310="B", K1310 = "S"), IF(K1310 = "B", E1311 - B1311, B1311 - E1311), 0)</f>
        <v>0</v>
      </c>
    </row>
    <row collapsed="false" customFormat="false" customHeight="false" hidden="false" ht="13.3" outlineLevel="0" r="1312">
      <c r="A1312" s="20" t="n">
        <v>38462</v>
      </c>
      <c r="B1312" s="14" t="n">
        <v>37.66</v>
      </c>
      <c r="C1312" s="15" t="n">
        <v>37.74</v>
      </c>
      <c r="D1312" s="16" t="n">
        <v>35.44</v>
      </c>
      <c r="E1312" s="17" t="n">
        <v>35.51</v>
      </c>
      <c r="F1312" s="18" t="n">
        <v>33754700</v>
      </c>
      <c r="G1312" s="13" t="n">
        <v>35.36</v>
      </c>
      <c r="I1312" s="0" t="n">
        <f aca="false">D1312 - C1311</f>
        <v>-2</v>
      </c>
      <c r="J1312" s="0" t="n">
        <f aca="false">D1311 - C1312</f>
        <v>-1.87</v>
      </c>
      <c r="K1312" s="0" t="str">
        <f aca="false">IF(OR(I1312&gt;0, J1312&gt;0), IF(I1312 &gt; 0, "B", "S"), "NA")</f>
        <v>NA</v>
      </c>
      <c r="L1312" s="26" t="n">
        <f aca="false">IF(OR(K1311="B", K1311 = "S"), IF(K1311 = "B", E1312 - B1312, B1312 - E1312), 0)</f>
        <v>0</v>
      </c>
    </row>
    <row collapsed="false" customFormat="false" customHeight="false" hidden="false" ht="13.3" outlineLevel="0" r="1313">
      <c r="A1313" s="20" t="n">
        <v>38463</v>
      </c>
      <c r="B1313" s="14" t="n">
        <v>36.4</v>
      </c>
      <c r="C1313" s="15" t="n">
        <v>37.21</v>
      </c>
      <c r="D1313" s="16" t="n">
        <v>35.9</v>
      </c>
      <c r="E1313" s="17" t="n">
        <v>37.18</v>
      </c>
      <c r="F1313" s="18" t="n">
        <v>27128300</v>
      </c>
      <c r="G1313" s="13" t="n">
        <v>37.02</v>
      </c>
      <c r="I1313" s="0" t="n">
        <f aca="false">D1313 - C1312</f>
        <v>-1.84</v>
      </c>
      <c r="J1313" s="0" t="n">
        <f aca="false">D1312 - C1313</f>
        <v>-1.77</v>
      </c>
      <c r="K1313" s="0" t="str">
        <f aca="false">IF(OR(I1313&gt;0, J1313&gt;0), IF(I1313 &gt; 0, "B", "S"), "NA")</f>
        <v>NA</v>
      </c>
      <c r="L1313" s="26" t="n">
        <f aca="false">IF(OR(K1312="B", K1312 = "S"), IF(K1312 = "B", E1313 - B1313, B1313 - E1313), 0)</f>
        <v>0</v>
      </c>
    </row>
    <row collapsed="false" customFormat="false" customHeight="false" hidden="false" ht="13.3" outlineLevel="0" r="1314">
      <c r="A1314" s="20" t="n">
        <v>38464</v>
      </c>
      <c r="B1314" s="14" t="n">
        <v>36.84</v>
      </c>
      <c r="C1314" s="15" t="n">
        <v>37</v>
      </c>
      <c r="D1314" s="16" t="n">
        <v>34.9</v>
      </c>
      <c r="E1314" s="17" t="n">
        <v>35.5</v>
      </c>
      <c r="F1314" s="18" t="n">
        <v>29968900</v>
      </c>
      <c r="G1314" s="13" t="n">
        <v>35.35</v>
      </c>
      <c r="I1314" s="0" t="n">
        <f aca="false">D1314 - C1313</f>
        <v>-2.31</v>
      </c>
      <c r="J1314" s="0" t="n">
        <f aca="false">D1313 - C1314</f>
        <v>-1.1</v>
      </c>
      <c r="K1314" s="0" t="str">
        <f aca="false">IF(OR(I1314&gt;0, J1314&gt;0), IF(I1314 &gt; 0, "B", "S"), "NA")</f>
        <v>NA</v>
      </c>
      <c r="L1314" s="26" t="n">
        <f aca="false">IF(OR(K1313="B", K1313 = "S"), IF(K1313 = "B", E1314 - B1314, B1314 - E1314), 0)</f>
        <v>0</v>
      </c>
    </row>
    <row collapsed="false" customFormat="false" customHeight="false" hidden="false" ht="13.3" outlineLevel="0" r="1315">
      <c r="A1315" s="20" t="n">
        <v>38467</v>
      </c>
      <c r="B1315" s="14" t="n">
        <v>36.49</v>
      </c>
      <c r="C1315" s="15" t="n">
        <v>37.02</v>
      </c>
      <c r="D1315" s="16" t="n">
        <v>36.11</v>
      </c>
      <c r="E1315" s="17" t="n">
        <v>36.98</v>
      </c>
      <c r="F1315" s="18" t="n">
        <v>26659300</v>
      </c>
      <c r="G1315" s="13" t="n">
        <v>36.82</v>
      </c>
      <c r="I1315" s="0" t="n">
        <f aca="false">D1315 - C1314</f>
        <v>-0.890000000000001</v>
      </c>
      <c r="J1315" s="0" t="n">
        <f aca="false">D1314 - C1315</f>
        <v>-2.12</v>
      </c>
      <c r="K1315" s="0" t="str">
        <f aca="false">IF(OR(I1315&gt;0, J1315&gt;0), IF(I1315 &gt; 0, "B", "S"), "NA")</f>
        <v>NA</v>
      </c>
      <c r="L1315" s="26" t="n">
        <f aca="false">IF(OR(K1314="B", K1314 = "S"), IF(K1314 = "B", E1315 - B1315, B1315 - E1315), 0)</f>
        <v>0</v>
      </c>
    </row>
    <row collapsed="false" customFormat="false" customHeight="false" hidden="false" ht="13.3" outlineLevel="0" r="1316">
      <c r="A1316" s="20" t="n">
        <v>38468</v>
      </c>
      <c r="B1316" s="14" t="n">
        <v>36.78</v>
      </c>
      <c r="C1316" s="15" t="n">
        <v>37.51</v>
      </c>
      <c r="D1316" s="16" t="n">
        <v>36.12</v>
      </c>
      <c r="E1316" s="17" t="n">
        <v>36.19</v>
      </c>
      <c r="F1316" s="18" t="n">
        <v>28946700</v>
      </c>
      <c r="G1316" s="13" t="n">
        <v>36.04</v>
      </c>
      <c r="I1316" s="0" t="n">
        <f aca="false">D1316 - C1315</f>
        <v>-0.900000000000006</v>
      </c>
      <c r="J1316" s="0" t="n">
        <f aca="false">D1315 - C1316</f>
        <v>-1.4</v>
      </c>
      <c r="K1316" s="0" t="str">
        <f aca="false">IF(OR(I1316&gt;0, J1316&gt;0), IF(I1316 &gt; 0, "B", "S"), "NA")</f>
        <v>NA</v>
      </c>
      <c r="L1316" s="26" t="n">
        <f aca="false">IF(OR(K1315="B", K1315 = "S"), IF(K1315 = "B", E1316 - B1316, B1316 - E1316), 0)</f>
        <v>0</v>
      </c>
    </row>
    <row collapsed="false" customFormat="false" customHeight="false" hidden="false" ht="13.3" outlineLevel="0" r="1317">
      <c r="A1317" s="20" t="n">
        <v>38469</v>
      </c>
      <c r="B1317" s="14" t="n">
        <v>35.89</v>
      </c>
      <c r="C1317" s="15" t="n">
        <v>36.36</v>
      </c>
      <c r="D1317" s="16" t="n">
        <v>35.51</v>
      </c>
      <c r="E1317" s="17" t="n">
        <v>35.95</v>
      </c>
      <c r="F1317" s="18" t="n">
        <v>21924600</v>
      </c>
      <c r="G1317" s="13" t="n">
        <v>35.8</v>
      </c>
      <c r="I1317" s="0" t="n">
        <f aca="false">D1317 - C1316</f>
        <v>-2</v>
      </c>
      <c r="J1317" s="0" t="n">
        <f aca="false">D1316 - C1317</f>
        <v>-0.240000000000002</v>
      </c>
      <c r="K1317" s="0" t="str">
        <f aca="false">IF(OR(I1317&gt;0, J1317&gt;0), IF(I1317 &gt; 0, "B", "S"), "NA")</f>
        <v>NA</v>
      </c>
      <c r="L1317" s="26" t="n">
        <f aca="false">IF(OR(K1316="B", K1316 = "S"), IF(K1316 = "B", E1317 - B1317, B1317 - E1317), 0)</f>
        <v>0</v>
      </c>
    </row>
    <row collapsed="false" customFormat="false" customHeight="false" hidden="false" ht="13.3" outlineLevel="0" r="1318">
      <c r="A1318" s="20" t="n">
        <v>38470</v>
      </c>
      <c r="B1318" s="14" t="n">
        <v>36.29</v>
      </c>
      <c r="C1318" s="15" t="n">
        <v>36.34</v>
      </c>
      <c r="D1318" s="16" t="n">
        <v>35.24</v>
      </c>
      <c r="E1318" s="17" t="n">
        <v>35.54</v>
      </c>
      <c r="F1318" s="18" t="n">
        <v>20539500</v>
      </c>
      <c r="G1318" s="13" t="n">
        <v>35.39</v>
      </c>
      <c r="I1318" s="0" t="n">
        <f aca="false">D1318 - C1317</f>
        <v>-1.12</v>
      </c>
      <c r="J1318" s="0" t="n">
        <f aca="false">D1317 - C1318</f>
        <v>-0.830000000000005</v>
      </c>
      <c r="K1318" s="0" t="str">
        <f aca="false">IF(OR(I1318&gt;0, J1318&gt;0), IF(I1318 &gt; 0, "B", "S"), "NA")</f>
        <v>NA</v>
      </c>
      <c r="L1318" s="26" t="n">
        <f aca="false">IF(OR(K1317="B", K1317 = "S"), IF(K1317 = "B", E1318 - B1318, B1318 - E1318), 0)</f>
        <v>0</v>
      </c>
    </row>
    <row collapsed="false" customFormat="false" customHeight="false" hidden="false" ht="13.3" outlineLevel="0" r="1319">
      <c r="A1319" s="20" t="n">
        <v>38471</v>
      </c>
      <c r="B1319" s="14" t="n">
        <v>36.15</v>
      </c>
      <c r="C1319" s="15" t="n">
        <v>36.23</v>
      </c>
      <c r="D1319" s="16" t="n">
        <v>35.22</v>
      </c>
      <c r="E1319" s="17" t="n">
        <v>36.06</v>
      </c>
      <c r="F1319" s="18" t="n">
        <v>23986800</v>
      </c>
      <c r="G1319" s="13" t="n">
        <v>35.91</v>
      </c>
      <c r="I1319" s="0" t="n">
        <f aca="false">D1319 - C1318</f>
        <v>-1.12</v>
      </c>
      <c r="J1319" s="0" t="n">
        <f aca="false">D1318 - C1319</f>
        <v>-0.989999999999995</v>
      </c>
      <c r="K1319" s="0" t="str">
        <f aca="false">IF(OR(I1319&gt;0, J1319&gt;0), IF(I1319 &gt; 0, "B", "S"), "NA")</f>
        <v>NA</v>
      </c>
      <c r="L1319" s="26" t="n">
        <f aca="false">IF(OR(K1318="B", K1318 = "S"), IF(K1318 = "B", E1319 - B1319, B1319 - E1319), 0)</f>
        <v>0</v>
      </c>
    </row>
    <row collapsed="false" customFormat="false" customHeight="false" hidden="false" ht="13.3" outlineLevel="0" r="1320">
      <c r="A1320" s="20" t="n">
        <v>38474</v>
      </c>
      <c r="B1320" s="14" t="n">
        <v>36.21</v>
      </c>
      <c r="C1320" s="15" t="n">
        <v>36.65</v>
      </c>
      <c r="D1320" s="16" t="n">
        <v>36.02</v>
      </c>
      <c r="E1320" s="17" t="n">
        <v>36.43</v>
      </c>
      <c r="F1320" s="18" t="n">
        <v>16640000</v>
      </c>
      <c r="G1320" s="13" t="n">
        <v>36.27</v>
      </c>
      <c r="I1320" s="0" t="n">
        <f aca="false">D1320 - C1319</f>
        <v>-0.209999999999994</v>
      </c>
      <c r="J1320" s="0" t="n">
        <f aca="false">D1319 - C1320</f>
        <v>-1.43</v>
      </c>
      <c r="K1320" s="0" t="str">
        <f aca="false">IF(OR(I1320&gt;0, J1320&gt;0), IF(I1320 &gt; 0, "B", "S"), "NA")</f>
        <v>NA</v>
      </c>
      <c r="L1320" s="26" t="n">
        <f aca="false">IF(OR(K1319="B", K1319 = "S"), IF(K1319 = "B", E1320 - B1320, B1320 - E1320), 0)</f>
        <v>0</v>
      </c>
    </row>
    <row collapsed="false" customFormat="false" customHeight="false" hidden="false" ht="13.3" outlineLevel="0" r="1321">
      <c r="A1321" s="20" t="n">
        <v>38475</v>
      </c>
      <c r="B1321" s="14" t="n">
        <v>36.4</v>
      </c>
      <c r="C1321" s="15" t="n">
        <v>36.74</v>
      </c>
      <c r="D1321" s="16" t="n">
        <v>36.03</v>
      </c>
      <c r="E1321" s="17" t="n">
        <v>36.21</v>
      </c>
      <c r="F1321" s="18" t="n">
        <v>17740700</v>
      </c>
      <c r="G1321" s="13" t="n">
        <v>36.06</v>
      </c>
      <c r="I1321" s="0" t="n">
        <f aca="false">D1321 - C1320</f>
        <v>-0.619999999999997</v>
      </c>
      <c r="J1321" s="0" t="n">
        <f aca="false">D1320 - C1321</f>
        <v>-0.719999999999999</v>
      </c>
      <c r="K1321" s="0" t="str">
        <f aca="false">IF(OR(I1321&gt;0, J1321&gt;0), IF(I1321 &gt; 0, "B", "S"), "NA")</f>
        <v>NA</v>
      </c>
      <c r="L1321" s="26" t="n">
        <f aca="false">IF(OR(K1320="B", K1320 = "S"), IF(K1320 = "B", E1321 - B1321, B1321 - E1321), 0)</f>
        <v>0</v>
      </c>
    </row>
    <row collapsed="false" customFormat="false" customHeight="false" hidden="false" ht="13.3" outlineLevel="0" r="1322">
      <c r="A1322" s="20" t="n">
        <v>38476</v>
      </c>
      <c r="B1322" s="14" t="n">
        <v>36.11</v>
      </c>
      <c r="C1322" s="15" t="n">
        <v>37.2</v>
      </c>
      <c r="D1322" s="16" t="n">
        <v>36.1</v>
      </c>
      <c r="E1322" s="17" t="n">
        <v>37.15</v>
      </c>
      <c r="F1322" s="18" t="n">
        <v>16006300</v>
      </c>
      <c r="G1322" s="13" t="n">
        <v>36.99</v>
      </c>
      <c r="I1322" s="0" t="n">
        <f aca="false">D1322 - C1321</f>
        <v>-0.640000000000001</v>
      </c>
      <c r="J1322" s="0" t="n">
        <f aca="false">D1321 - C1322</f>
        <v>-1.17</v>
      </c>
      <c r="K1322" s="0" t="str">
        <f aca="false">IF(OR(I1322&gt;0, J1322&gt;0), IF(I1322 &gt; 0, "B", "S"), "NA")</f>
        <v>NA</v>
      </c>
      <c r="L1322" s="26" t="n">
        <f aca="false">IF(OR(K1321="B", K1321 = "S"), IF(K1321 = "B", E1322 - B1322, B1322 - E1322), 0)</f>
        <v>0</v>
      </c>
    </row>
    <row collapsed="false" customFormat="false" customHeight="false" hidden="false" ht="13.3" outlineLevel="0" r="1323">
      <c r="A1323" s="20" t="n">
        <v>38477</v>
      </c>
      <c r="B1323" s="14" t="n">
        <v>37.25</v>
      </c>
      <c r="C1323" s="15" t="n">
        <v>37.27</v>
      </c>
      <c r="D1323" s="16" t="n">
        <v>36.47</v>
      </c>
      <c r="E1323" s="17" t="n">
        <v>36.68</v>
      </c>
      <c r="F1323" s="18" t="n">
        <v>13834500</v>
      </c>
      <c r="G1323" s="13" t="n">
        <v>36.52</v>
      </c>
      <c r="I1323" s="0" t="n">
        <f aca="false">D1323 - C1322</f>
        <v>-0.730000000000004</v>
      </c>
      <c r="J1323" s="0" t="n">
        <f aca="false">D1322 - C1323</f>
        <v>-1.17</v>
      </c>
      <c r="K1323" s="0" t="str">
        <f aca="false">IF(OR(I1323&gt;0, J1323&gt;0), IF(I1323 &gt; 0, "B", "S"), "NA")</f>
        <v>NA</v>
      </c>
      <c r="L1323" s="26" t="n">
        <f aca="false">IF(OR(K1322="B", K1322 = "S"), IF(K1322 = "B", E1323 - B1323, B1323 - E1323), 0)</f>
        <v>0</v>
      </c>
    </row>
    <row collapsed="false" customFormat="false" customHeight="false" hidden="false" ht="13.3" outlineLevel="0" r="1324">
      <c r="A1324" s="20" t="n">
        <v>38478</v>
      </c>
      <c r="B1324" s="14" t="n">
        <v>36.89</v>
      </c>
      <c r="C1324" s="15" t="n">
        <v>37.33</v>
      </c>
      <c r="D1324" s="16" t="n">
        <v>36.79</v>
      </c>
      <c r="E1324" s="17" t="n">
        <v>37.24</v>
      </c>
      <c r="F1324" s="18" t="n">
        <v>11651700</v>
      </c>
      <c r="G1324" s="13" t="n">
        <v>37.08</v>
      </c>
      <c r="I1324" s="0" t="n">
        <f aca="false">D1324 - C1323</f>
        <v>-0.480000000000004</v>
      </c>
      <c r="J1324" s="0" t="n">
        <f aca="false">D1323 - C1324</f>
        <v>-0.859999999999999</v>
      </c>
      <c r="K1324" s="0" t="str">
        <f aca="false">IF(OR(I1324&gt;0, J1324&gt;0), IF(I1324 &gt; 0, "B", "S"), "NA")</f>
        <v>NA</v>
      </c>
      <c r="L1324" s="26" t="n">
        <f aca="false">IF(OR(K1323="B", K1323 = "S"), IF(K1323 = "B", E1324 - B1324, B1324 - E1324), 0)</f>
        <v>0</v>
      </c>
    </row>
    <row collapsed="false" customFormat="false" customHeight="false" hidden="false" ht="13.3" outlineLevel="0" r="1325">
      <c r="A1325" s="20" t="n">
        <v>38481</v>
      </c>
      <c r="B1325" s="14" t="n">
        <v>37.28</v>
      </c>
      <c r="C1325" s="15" t="n">
        <v>37.45</v>
      </c>
      <c r="D1325" s="16" t="n">
        <v>36.75</v>
      </c>
      <c r="E1325" s="17" t="n">
        <v>36.97</v>
      </c>
      <c r="F1325" s="18" t="n">
        <v>12703400</v>
      </c>
      <c r="G1325" s="13" t="n">
        <v>36.81</v>
      </c>
      <c r="I1325" s="0" t="n">
        <f aca="false">D1325 - C1324</f>
        <v>-0.579999999999998</v>
      </c>
      <c r="J1325" s="0" t="n">
        <f aca="false">D1324 - C1325</f>
        <v>-0.660000000000004</v>
      </c>
      <c r="K1325" s="0" t="str">
        <f aca="false">IF(OR(I1325&gt;0, J1325&gt;0), IF(I1325 &gt; 0, "B", "S"), "NA")</f>
        <v>NA</v>
      </c>
      <c r="L1325" s="26" t="n">
        <f aca="false">IF(OR(K1324="B", K1324 = "S"), IF(K1324 = "B", E1325 - B1325, B1325 - E1325), 0)</f>
        <v>0</v>
      </c>
    </row>
    <row collapsed="false" customFormat="false" customHeight="false" hidden="false" ht="13.3" outlineLevel="0" r="1326">
      <c r="A1326" s="20" t="n">
        <v>38482</v>
      </c>
      <c r="B1326" s="14" t="n">
        <v>36.75</v>
      </c>
      <c r="C1326" s="15" t="n">
        <v>37.25</v>
      </c>
      <c r="D1326" s="16" t="n">
        <v>36.33</v>
      </c>
      <c r="E1326" s="17" t="n">
        <v>36.42</v>
      </c>
      <c r="F1326" s="18" t="n">
        <v>15723700</v>
      </c>
      <c r="G1326" s="13" t="n">
        <v>36.26</v>
      </c>
      <c r="I1326" s="0" t="n">
        <f aca="false">D1326 - C1325</f>
        <v>-1.12</v>
      </c>
      <c r="J1326" s="0" t="n">
        <f aca="false">D1325 - C1326</f>
        <v>-0.5</v>
      </c>
      <c r="K1326" s="0" t="str">
        <f aca="false">IF(OR(I1326&gt;0, J1326&gt;0), IF(I1326 &gt; 0, "B", "S"), "NA")</f>
        <v>NA</v>
      </c>
      <c r="L1326" s="26" t="n">
        <f aca="false">IF(OR(K1325="B", K1325 = "S"), IF(K1325 = "B", E1326 - B1326, B1326 - E1326), 0)</f>
        <v>0</v>
      </c>
    </row>
    <row collapsed="false" customFormat="false" customHeight="false" hidden="false" ht="13.3" outlineLevel="0" r="1327">
      <c r="A1327" s="20" t="n">
        <v>38483</v>
      </c>
      <c r="B1327" s="14" t="n">
        <v>35.2</v>
      </c>
      <c r="C1327" s="15" t="n">
        <v>35.67</v>
      </c>
      <c r="D1327" s="16" t="n">
        <v>33.11</v>
      </c>
      <c r="E1327" s="17" t="n">
        <v>35.61</v>
      </c>
      <c r="F1327" s="18" t="n">
        <v>72927900</v>
      </c>
      <c r="G1327" s="13" t="n">
        <v>35.46</v>
      </c>
      <c r="I1327" s="0" t="n">
        <f aca="false">D1327 - C1326</f>
        <v>-4.14</v>
      </c>
      <c r="J1327" s="0" t="n">
        <f aca="false">D1326 - C1327</f>
        <v>0.659999999999997</v>
      </c>
      <c r="K1327" s="0" t="str">
        <f aca="false">IF(OR(I1327&gt;0, J1327&gt;0), IF(I1327 &gt; 0, "B", "S"), "NA")</f>
        <v>S</v>
      </c>
      <c r="L1327" s="26" t="n">
        <f aca="false">IF(OR(K1326="B", K1326 = "S"), IF(K1326 = "B", E1327 - B1327, B1327 - E1327), 0)</f>
        <v>0</v>
      </c>
    </row>
    <row collapsed="false" customFormat="false" customHeight="false" hidden="false" ht="13.3" outlineLevel="0" r="1328">
      <c r="A1328" s="20" t="n">
        <v>38484</v>
      </c>
      <c r="B1328" s="14" t="n">
        <v>35.42</v>
      </c>
      <c r="C1328" s="15" t="n">
        <v>35.59</v>
      </c>
      <c r="D1328" s="16" t="n">
        <v>34</v>
      </c>
      <c r="E1328" s="17" t="n">
        <v>34.13</v>
      </c>
      <c r="F1328" s="18" t="n">
        <v>34651500</v>
      </c>
      <c r="G1328" s="13" t="n">
        <v>33.98</v>
      </c>
      <c r="I1328" s="0" t="n">
        <f aca="false">D1328 - C1327</f>
        <v>-1.67</v>
      </c>
      <c r="J1328" s="0" t="n">
        <f aca="false">D1327 - C1328</f>
        <v>-2.48</v>
      </c>
      <c r="K1328" s="0" t="str">
        <f aca="false">IF(OR(I1328&gt;0, J1328&gt;0), IF(I1328 &gt; 0, "B", "S"), "NA")</f>
        <v>NA</v>
      </c>
      <c r="L1328" s="26" t="n">
        <f aca="false">IF(OR(K1327="B", K1327 = "S"), IF(K1327 = "B", E1328 - B1328, B1328 - E1328), 0)</f>
        <v>1.29</v>
      </c>
    </row>
    <row collapsed="false" customFormat="false" customHeight="false" hidden="false" ht="13.3" outlineLevel="0" r="1329">
      <c r="A1329" s="20" t="n">
        <v>38485</v>
      </c>
      <c r="B1329" s="14" t="n">
        <v>34.2</v>
      </c>
      <c r="C1329" s="15" t="n">
        <v>35.23</v>
      </c>
      <c r="D1329" s="16" t="n">
        <v>34.07</v>
      </c>
      <c r="E1329" s="17" t="n">
        <v>34.77</v>
      </c>
      <c r="F1329" s="18" t="n">
        <v>25096900</v>
      </c>
      <c r="G1329" s="13" t="n">
        <v>34.62</v>
      </c>
      <c r="I1329" s="0" t="n">
        <f aca="false">D1329 - C1328</f>
        <v>-1.52</v>
      </c>
      <c r="J1329" s="0" t="n">
        <f aca="false">D1328 - C1329</f>
        <v>-1.23</v>
      </c>
      <c r="K1329" s="0" t="str">
        <f aca="false">IF(OR(I1329&gt;0, J1329&gt;0), IF(I1329 &gt; 0, "B", "S"), "NA")</f>
        <v>NA</v>
      </c>
      <c r="L1329" s="26" t="n">
        <f aca="false">IF(OR(K1328="B", K1328 = "S"), IF(K1328 = "B", E1329 - B1329, B1329 - E1329), 0)</f>
        <v>0</v>
      </c>
    </row>
    <row collapsed="false" customFormat="false" customHeight="false" hidden="false" ht="13.3" outlineLevel="0" r="1330">
      <c r="A1330" s="20" t="n">
        <v>38488</v>
      </c>
      <c r="B1330" s="14" t="n">
        <v>34.56</v>
      </c>
      <c r="C1330" s="15" t="n">
        <v>35.7</v>
      </c>
      <c r="D1330" s="16" t="n">
        <v>34.53</v>
      </c>
      <c r="E1330" s="17" t="n">
        <v>35.55</v>
      </c>
      <c r="F1330" s="18" t="n">
        <v>16939100</v>
      </c>
      <c r="G1330" s="13" t="n">
        <v>35.4</v>
      </c>
      <c r="I1330" s="0" t="n">
        <f aca="false">D1330 - C1329</f>
        <v>-0.699999999999996</v>
      </c>
      <c r="J1330" s="0" t="n">
        <f aca="false">D1329 - C1330</f>
        <v>-1.63</v>
      </c>
      <c r="K1330" s="0" t="str">
        <f aca="false">IF(OR(I1330&gt;0, J1330&gt;0), IF(I1330 &gt; 0, "B", "S"), "NA")</f>
        <v>NA</v>
      </c>
      <c r="L1330" s="26" t="n">
        <f aca="false">IF(OR(K1329="B", K1329 = "S"), IF(K1329 = "B", E1330 - B1330, B1330 - E1330), 0)</f>
        <v>0</v>
      </c>
    </row>
    <row collapsed="false" customFormat="false" customHeight="false" hidden="false" ht="13.3" outlineLevel="0" r="1331">
      <c r="A1331" s="20" t="n">
        <v>38489</v>
      </c>
      <c r="B1331" s="14" t="n">
        <v>35.14</v>
      </c>
      <c r="C1331" s="15" t="n">
        <v>35.46</v>
      </c>
      <c r="D1331" s="16" t="n">
        <v>34.54</v>
      </c>
      <c r="E1331" s="17" t="n">
        <v>35.36</v>
      </c>
      <c r="F1331" s="18" t="n">
        <v>21012300</v>
      </c>
      <c r="G1331" s="13" t="n">
        <v>35.21</v>
      </c>
      <c r="I1331" s="0" t="n">
        <f aca="false">D1331 - C1330</f>
        <v>-1.16</v>
      </c>
      <c r="J1331" s="0" t="n">
        <f aca="false">D1330 - C1331</f>
        <v>-0.93</v>
      </c>
      <c r="K1331" s="0" t="str">
        <f aca="false">IF(OR(I1331&gt;0, J1331&gt;0), IF(I1331 &gt; 0, "B", "S"), "NA")</f>
        <v>NA</v>
      </c>
      <c r="L1331" s="26" t="n">
        <f aca="false">IF(OR(K1330="B", K1330 = "S"), IF(K1330 = "B", E1331 - B1331, B1331 - E1331), 0)</f>
        <v>0</v>
      </c>
    </row>
    <row collapsed="false" customFormat="false" customHeight="false" hidden="false" ht="13.3" outlineLevel="0" r="1332">
      <c r="A1332" s="20" t="n">
        <v>38490</v>
      </c>
      <c r="B1332" s="14" t="n">
        <v>35.45</v>
      </c>
      <c r="C1332" s="15" t="n">
        <v>37.56</v>
      </c>
      <c r="D1332" s="16" t="n">
        <v>34.99</v>
      </c>
      <c r="E1332" s="17" t="n">
        <v>35.84</v>
      </c>
      <c r="F1332" s="18" t="n">
        <v>22740100</v>
      </c>
      <c r="G1332" s="13" t="n">
        <v>35.69</v>
      </c>
      <c r="I1332" s="0" t="n">
        <f aca="false">D1332 - C1331</f>
        <v>-0.469999999999999</v>
      </c>
      <c r="J1332" s="0" t="n">
        <f aca="false">D1331 - C1332</f>
        <v>-3.02</v>
      </c>
      <c r="K1332" s="0" t="str">
        <f aca="false">IF(OR(I1332&gt;0, J1332&gt;0), IF(I1332 &gt; 0, "B", "S"), "NA")</f>
        <v>NA</v>
      </c>
      <c r="L1332" s="26" t="n">
        <f aca="false">IF(OR(K1331="B", K1331 = "S"), IF(K1331 = "B", E1332 - B1332, B1332 - E1332), 0)</f>
        <v>0</v>
      </c>
    </row>
    <row collapsed="false" customFormat="false" customHeight="false" hidden="false" ht="13.3" outlineLevel="0" r="1333">
      <c r="A1333" s="20" t="n">
        <v>38491</v>
      </c>
      <c r="B1333" s="14" t="n">
        <v>35.78</v>
      </c>
      <c r="C1333" s="15" t="n">
        <v>37.68</v>
      </c>
      <c r="D1333" s="16" t="n">
        <v>35.78</v>
      </c>
      <c r="E1333" s="17" t="n">
        <v>37.55</v>
      </c>
      <c r="F1333" s="18" t="n">
        <v>28327200</v>
      </c>
      <c r="G1333" s="13" t="n">
        <v>37.39</v>
      </c>
      <c r="I1333" s="0" t="n">
        <f aca="false">D1333 - C1332</f>
        <v>-1.78</v>
      </c>
      <c r="J1333" s="0" t="n">
        <f aca="false">D1332 - C1333</f>
        <v>-2.69</v>
      </c>
      <c r="K1333" s="0" t="str">
        <f aca="false">IF(OR(I1333&gt;0, J1333&gt;0), IF(I1333 &gt; 0, "B", "S"), "NA")</f>
        <v>NA</v>
      </c>
      <c r="L1333" s="26" t="n">
        <f aca="false">IF(OR(K1332="B", K1332 = "S"), IF(K1332 = "B", E1333 - B1333, B1333 - E1333), 0)</f>
        <v>0</v>
      </c>
    </row>
    <row collapsed="false" customFormat="false" customHeight="false" hidden="false" ht="13.3" outlineLevel="0" r="1334">
      <c r="A1334" s="20" t="n">
        <v>38492</v>
      </c>
      <c r="B1334" s="14" t="n">
        <v>37.25</v>
      </c>
      <c r="C1334" s="15" t="n">
        <v>37.65</v>
      </c>
      <c r="D1334" s="16" t="n">
        <v>37.19</v>
      </c>
      <c r="E1334" s="17" t="n">
        <v>37.55</v>
      </c>
      <c r="F1334" s="18" t="n">
        <v>16166100</v>
      </c>
      <c r="G1334" s="13" t="n">
        <v>37.39</v>
      </c>
      <c r="I1334" s="0" t="n">
        <f aca="false">D1334 - C1333</f>
        <v>-0.490000000000002</v>
      </c>
      <c r="J1334" s="0" t="n">
        <f aca="false">D1333 - C1334</f>
        <v>-1.87</v>
      </c>
      <c r="K1334" s="0" t="str">
        <f aca="false">IF(OR(I1334&gt;0, J1334&gt;0), IF(I1334 &gt; 0, "B", "S"), "NA")</f>
        <v>NA</v>
      </c>
      <c r="L1334" s="26" t="n">
        <f aca="false">IF(OR(K1333="B", K1333 = "S"), IF(K1333 = "B", E1334 - B1334, B1334 - E1334), 0)</f>
        <v>0</v>
      </c>
    </row>
    <row collapsed="false" customFormat="false" customHeight="false" hidden="false" ht="13.3" outlineLevel="0" r="1335">
      <c r="A1335" s="20" t="n">
        <v>38495</v>
      </c>
      <c r="B1335" s="14" t="n">
        <v>37.85</v>
      </c>
      <c r="C1335" s="15" t="n">
        <v>39.9</v>
      </c>
      <c r="D1335" s="16" t="n">
        <v>37.85</v>
      </c>
      <c r="E1335" s="17" t="n">
        <v>39.76</v>
      </c>
      <c r="F1335" s="18" t="n">
        <v>37234800</v>
      </c>
      <c r="G1335" s="13" t="n">
        <v>39.59</v>
      </c>
      <c r="I1335" s="0" t="n">
        <f aca="false">D1335 - C1334</f>
        <v>0.200000000000003</v>
      </c>
      <c r="J1335" s="0" t="n">
        <f aca="false">D1334 - C1335</f>
        <v>-2.71</v>
      </c>
      <c r="K1335" s="0" t="str">
        <f aca="false">IF(OR(I1335&gt;0, J1335&gt;0), IF(I1335 &gt; 0, "B", "S"), "NA")</f>
        <v>B</v>
      </c>
      <c r="L1335" s="26" t="n">
        <f aca="false">IF(OR(K1334="B", K1334 = "S"), IF(K1334 = "B", E1335 - B1335, B1335 - E1335), 0)</f>
        <v>0</v>
      </c>
    </row>
    <row collapsed="false" customFormat="false" customHeight="false" hidden="false" ht="13.3" outlineLevel="0" r="1336">
      <c r="A1336" s="20" t="n">
        <v>38496</v>
      </c>
      <c r="B1336" s="14" t="n">
        <v>39.45</v>
      </c>
      <c r="C1336" s="15" t="n">
        <v>39.99</v>
      </c>
      <c r="D1336" s="16" t="n">
        <v>39.03</v>
      </c>
      <c r="E1336" s="17" t="n">
        <v>39.7</v>
      </c>
      <c r="F1336" s="18" t="n">
        <v>21195000</v>
      </c>
      <c r="G1336" s="13" t="n">
        <v>39.53</v>
      </c>
      <c r="I1336" s="0" t="n">
        <f aca="false">D1336 - C1335</f>
        <v>-0.869999999999997</v>
      </c>
      <c r="J1336" s="0" t="n">
        <f aca="false">D1335 - C1336</f>
        <v>-2.14</v>
      </c>
      <c r="K1336" s="0" t="str">
        <f aca="false">IF(OR(I1336&gt;0, J1336&gt;0), IF(I1336 &gt; 0, "B", "S"), "NA")</f>
        <v>NA</v>
      </c>
      <c r="L1336" s="26" t="n">
        <f aca="false">IF(OR(K1335="B", K1335 = "S"), IF(K1335 = "B", E1336 - B1336, B1336 - E1336), 0)</f>
        <v>0.25</v>
      </c>
    </row>
    <row collapsed="false" customFormat="false" customHeight="false" hidden="false" ht="13.3" outlineLevel="0" r="1337">
      <c r="A1337" s="20" t="n">
        <v>38497</v>
      </c>
      <c r="B1337" s="14" t="n">
        <v>39.5</v>
      </c>
      <c r="C1337" s="15" t="n">
        <v>39.95</v>
      </c>
      <c r="D1337" s="16" t="n">
        <v>39.32</v>
      </c>
      <c r="E1337" s="17" t="n">
        <v>39.78</v>
      </c>
      <c r="F1337" s="18" t="n">
        <v>14143100</v>
      </c>
      <c r="G1337" s="13" t="n">
        <v>39.61</v>
      </c>
      <c r="I1337" s="0" t="n">
        <f aca="false">D1337 - C1336</f>
        <v>-0.670000000000002</v>
      </c>
      <c r="J1337" s="0" t="n">
        <f aca="false">D1336 - C1337</f>
        <v>-0.920000000000002</v>
      </c>
      <c r="K1337" s="0" t="str">
        <f aca="false">IF(OR(I1337&gt;0, J1337&gt;0), IF(I1337 &gt; 0, "B", "S"), "NA")</f>
        <v>NA</v>
      </c>
      <c r="L1337" s="26" t="n">
        <f aca="false">IF(OR(K1336="B", K1336 = "S"), IF(K1336 = "B", E1337 - B1337, B1337 - E1337), 0)</f>
        <v>0</v>
      </c>
    </row>
    <row collapsed="false" customFormat="false" customHeight="false" hidden="false" ht="13.3" outlineLevel="0" r="1338">
      <c r="A1338" s="20" t="n">
        <v>38498</v>
      </c>
      <c r="B1338" s="14" t="n">
        <v>39.94</v>
      </c>
      <c r="C1338" s="15" t="n">
        <v>40.94</v>
      </c>
      <c r="D1338" s="16" t="n">
        <v>39.94</v>
      </c>
      <c r="E1338" s="17" t="n">
        <v>40.74</v>
      </c>
      <c r="F1338" s="18" t="n">
        <v>18768600</v>
      </c>
      <c r="G1338" s="13" t="n">
        <v>40.57</v>
      </c>
      <c r="I1338" s="0" t="n">
        <f aca="false">D1338 - C1337</f>
        <v>-0.0100000000000051</v>
      </c>
      <c r="J1338" s="0" t="n">
        <f aca="false">D1337 - C1338</f>
        <v>-1.62</v>
      </c>
      <c r="K1338" s="0" t="str">
        <f aca="false">IF(OR(I1338&gt;0, J1338&gt;0), IF(I1338 &gt; 0, "B", "S"), "NA")</f>
        <v>NA</v>
      </c>
      <c r="L1338" s="26" t="n">
        <f aca="false">IF(OR(K1337="B", K1337 = "S"), IF(K1337 = "B", E1338 - B1338, B1338 - E1338), 0)</f>
        <v>0</v>
      </c>
    </row>
    <row collapsed="false" customFormat="false" customHeight="false" hidden="false" ht="13.3" outlineLevel="0" r="1339">
      <c r="A1339" s="20" t="n">
        <v>38499</v>
      </c>
      <c r="B1339" s="14" t="n">
        <v>40.64</v>
      </c>
      <c r="C1339" s="15" t="n">
        <v>40.79</v>
      </c>
      <c r="D1339" s="16" t="n">
        <v>40.01</v>
      </c>
      <c r="E1339" s="17" t="n">
        <v>40.56</v>
      </c>
      <c r="F1339" s="18" t="n">
        <v>11286000</v>
      </c>
      <c r="G1339" s="13" t="n">
        <v>40.39</v>
      </c>
      <c r="I1339" s="0" t="n">
        <f aca="false">D1339 - C1338</f>
        <v>-0.93</v>
      </c>
      <c r="J1339" s="0" t="n">
        <f aca="false">D1338 - C1339</f>
        <v>-0.850000000000001</v>
      </c>
      <c r="K1339" s="0" t="str">
        <f aca="false">IF(OR(I1339&gt;0, J1339&gt;0), IF(I1339 &gt; 0, "B", "S"), "NA")</f>
        <v>NA</v>
      </c>
      <c r="L1339" s="26" t="n">
        <f aca="false">IF(OR(K1338="B", K1338 = "S"), IF(K1338 = "B", E1339 - B1339, B1339 - E1339), 0)</f>
        <v>0</v>
      </c>
    </row>
    <row collapsed="false" customFormat="false" customHeight="false" hidden="false" ht="13.3" outlineLevel="0" r="1340">
      <c r="A1340" s="20" t="n">
        <v>38503</v>
      </c>
      <c r="B1340" s="14" t="n">
        <v>40.66</v>
      </c>
      <c r="C1340" s="15" t="n">
        <v>40.74</v>
      </c>
      <c r="D1340" s="16" t="n">
        <v>39.58</v>
      </c>
      <c r="E1340" s="17" t="n">
        <v>39.76</v>
      </c>
      <c r="F1340" s="18" t="n">
        <v>14435900</v>
      </c>
      <c r="G1340" s="13" t="n">
        <v>39.59</v>
      </c>
      <c r="I1340" s="0" t="n">
        <f aca="false">D1340 - C1339</f>
        <v>-1.21</v>
      </c>
      <c r="J1340" s="0" t="n">
        <f aca="false">D1339 - C1340</f>
        <v>-0.730000000000004</v>
      </c>
      <c r="K1340" s="0" t="str">
        <f aca="false">IF(OR(I1340&gt;0, J1340&gt;0), IF(I1340 &gt; 0, "B", "S"), "NA")</f>
        <v>NA</v>
      </c>
      <c r="L1340" s="26" t="n">
        <f aca="false">IF(OR(K1339="B", K1339 = "S"), IF(K1339 = "B", E1340 - B1340, B1340 - E1340), 0)</f>
        <v>0</v>
      </c>
    </row>
    <row collapsed="false" customFormat="false" customHeight="false" hidden="false" ht="13.3" outlineLevel="0" r="1341">
      <c r="A1341" s="20" t="n">
        <v>38504</v>
      </c>
      <c r="B1341" s="14" t="n">
        <v>39.89</v>
      </c>
      <c r="C1341" s="15" t="n">
        <v>40.76</v>
      </c>
      <c r="D1341" s="16" t="n">
        <v>39.86</v>
      </c>
      <c r="E1341" s="17" t="n">
        <v>40.3</v>
      </c>
      <c r="F1341" s="18" t="n">
        <v>16207600</v>
      </c>
      <c r="G1341" s="13" t="n">
        <v>40.13</v>
      </c>
      <c r="I1341" s="0" t="n">
        <f aca="false">D1341 - C1340</f>
        <v>-0.880000000000003</v>
      </c>
      <c r="J1341" s="0" t="n">
        <f aca="false">D1340 - C1341</f>
        <v>-1.18</v>
      </c>
      <c r="K1341" s="0" t="str">
        <f aca="false">IF(OR(I1341&gt;0, J1341&gt;0), IF(I1341 &gt; 0, "B", "S"), "NA")</f>
        <v>NA</v>
      </c>
      <c r="L1341" s="26" t="n">
        <f aca="false">IF(OR(K1340="B", K1340 = "S"), IF(K1340 = "B", E1341 - B1341, B1341 - E1341), 0)</f>
        <v>0</v>
      </c>
    </row>
    <row collapsed="false" customFormat="false" customHeight="false" hidden="false" ht="13.3" outlineLevel="0" r="1342">
      <c r="A1342" s="20" t="n">
        <v>38505</v>
      </c>
      <c r="B1342" s="14" t="n">
        <v>40.05</v>
      </c>
      <c r="C1342" s="15" t="n">
        <v>40.32</v>
      </c>
      <c r="D1342" s="16" t="n">
        <v>39.6</v>
      </c>
      <c r="E1342" s="17" t="n">
        <v>40.04</v>
      </c>
      <c r="F1342" s="18" t="n">
        <v>13356200</v>
      </c>
      <c r="G1342" s="13" t="n">
        <v>39.87</v>
      </c>
      <c r="I1342" s="0" t="n">
        <f aca="false">D1342 - C1341</f>
        <v>-1.16</v>
      </c>
      <c r="J1342" s="0" t="n">
        <f aca="false">D1341 - C1342</f>
        <v>-0.460000000000001</v>
      </c>
      <c r="K1342" s="0" t="str">
        <f aca="false">IF(OR(I1342&gt;0, J1342&gt;0), IF(I1342 &gt; 0, "B", "S"), "NA")</f>
        <v>NA</v>
      </c>
      <c r="L1342" s="26" t="n">
        <f aca="false">IF(OR(K1341="B", K1341 = "S"), IF(K1341 = "B", E1342 - B1342, B1342 - E1342), 0)</f>
        <v>0</v>
      </c>
    </row>
    <row collapsed="false" customFormat="false" customHeight="false" hidden="false" ht="13.3" outlineLevel="0" r="1343">
      <c r="A1343" s="20" t="n">
        <v>38506</v>
      </c>
      <c r="B1343" s="14" t="n">
        <v>38.16</v>
      </c>
      <c r="C1343" s="15" t="n">
        <v>38.58</v>
      </c>
      <c r="D1343" s="16" t="n">
        <v>37.77</v>
      </c>
      <c r="E1343" s="17" t="n">
        <v>38.24</v>
      </c>
      <c r="F1343" s="18" t="n">
        <v>34173900</v>
      </c>
      <c r="G1343" s="13" t="n">
        <v>38.08</v>
      </c>
      <c r="I1343" s="0" t="n">
        <f aca="false">D1343 - C1342</f>
        <v>-2.55</v>
      </c>
      <c r="J1343" s="0" t="n">
        <f aca="false">D1342 - C1343</f>
        <v>1.02</v>
      </c>
      <c r="K1343" s="0" t="str">
        <f aca="false">IF(OR(I1343&gt;0, J1343&gt;0), IF(I1343 &gt; 0, "B", "S"), "NA")</f>
        <v>S</v>
      </c>
      <c r="L1343" s="26" t="n">
        <f aca="false">IF(OR(K1342="B", K1342 = "S"), IF(K1342 = "B", E1343 - B1343, B1343 - E1343), 0)</f>
        <v>0</v>
      </c>
    </row>
    <row collapsed="false" customFormat="false" customHeight="false" hidden="false" ht="13.3" outlineLevel="0" r="1344">
      <c r="A1344" s="20" t="n">
        <v>38509</v>
      </c>
      <c r="B1344" s="14" t="n">
        <v>38.33</v>
      </c>
      <c r="C1344" s="15" t="n">
        <v>38.63</v>
      </c>
      <c r="D1344" s="16" t="n">
        <v>37.56</v>
      </c>
      <c r="E1344" s="17" t="n">
        <v>37.92</v>
      </c>
      <c r="F1344" s="18" t="n">
        <v>28998800</v>
      </c>
      <c r="G1344" s="13" t="n">
        <v>37.76</v>
      </c>
      <c r="I1344" s="0" t="n">
        <f aca="false">D1344 - C1343</f>
        <v>-1.02</v>
      </c>
      <c r="J1344" s="0" t="n">
        <f aca="false">D1343 - C1344</f>
        <v>-0.859999999999999</v>
      </c>
      <c r="K1344" s="0" t="str">
        <f aca="false">IF(OR(I1344&gt;0, J1344&gt;0), IF(I1344 &gt; 0, "B", "S"), "NA")</f>
        <v>NA</v>
      </c>
      <c r="L1344" s="26" t="n">
        <f aca="false">IF(OR(K1343="B", K1343 = "S"), IF(K1343 = "B", E1344 - B1344, B1344 - E1344), 0)</f>
        <v>0.409999999999997</v>
      </c>
    </row>
    <row collapsed="false" customFormat="false" customHeight="false" hidden="false" ht="13.3" outlineLevel="0" r="1345">
      <c r="A1345" s="20" t="n">
        <v>38510</v>
      </c>
      <c r="B1345" s="14" t="n">
        <v>37.6</v>
      </c>
      <c r="C1345" s="15" t="n">
        <v>37.73</v>
      </c>
      <c r="D1345" s="16" t="n">
        <v>36.45</v>
      </c>
      <c r="E1345" s="17" t="n">
        <v>36.54</v>
      </c>
      <c r="F1345" s="18" t="n">
        <v>26616600</v>
      </c>
      <c r="G1345" s="13" t="n">
        <v>36.38</v>
      </c>
      <c r="I1345" s="0" t="n">
        <f aca="false">D1345 - C1344</f>
        <v>-2.18</v>
      </c>
      <c r="J1345" s="0" t="n">
        <f aca="false">D1344 - C1345</f>
        <v>-0.169999999999995</v>
      </c>
      <c r="K1345" s="0" t="str">
        <f aca="false">IF(OR(I1345&gt;0, J1345&gt;0), IF(I1345 &gt; 0, "B", "S"), "NA")</f>
        <v>NA</v>
      </c>
      <c r="L1345" s="26" t="n">
        <f aca="false">IF(OR(K1344="B", K1344 = "S"), IF(K1344 = "B", E1345 - B1345, B1345 - E1345), 0)</f>
        <v>0</v>
      </c>
    </row>
    <row collapsed="false" customFormat="false" customHeight="false" hidden="false" ht="13.3" outlineLevel="0" r="1346">
      <c r="A1346" s="20" t="n">
        <v>38511</v>
      </c>
      <c r="B1346" s="14" t="n">
        <v>36.63</v>
      </c>
      <c r="C1346" s="15" t="n">
        <v>37.25</v>
      </c>
      <c r="D1346" s="16" t="n">
        <v>36.57</v>
      </c>
      <c r="E1346" s="17" t="n">
        <v>36.92</v>
      </c>
      <c r="F1346" s="18" t="n">
        <v>14428800</v>
      </c>
      <c r="G1346" s="13" t="n">
        <v>36.76</v>
      </c>
      <c r="I1346" s="0" t="n">
        <f aca="false">D1346 - C1345</f>
        <v>-1.16</v>
      </c>
      <c r="J1346" s="0" t="n">
        <f aca="false">D1345 - C1346</f>
        <v>-0.799999999999997</v>
      </c>
      <c r="K1346" s="0" t="str">
        <f aca="false">IF(OR(I1346&gt;0, J1346&gt;0), IF(I1346 &gt; 0, "B", "S"), "NA")</f>
        <v>NA</v>
      </c>
      <c r="L1346" s="26" t="n">
        <f aca="false">IF(OR(K1345="B", K1345 = "S"), IF(K1345 = "B", E1346 - B1346, B1346 - E1346), 0)</f>
        <v>0</v>
      </c>
    </row>
    <row collapsed="false" customFormat="false" customHeight="false" hidden="false" ht="13.3" outlineLevel="0" r="1347">
      <c r="A1347" s="20" t="n">
        <v>38512</v>
      </c>
      <c r="B1347" s="14" t="n">
        <v>37</v>
      </c>
      <c r="C1347" s="15" t="n">
        <v>37.94</v>
      </c>
      <c r="D1347" s="16" t="n">
        <v>36.82</v>
      </c>
      <c r="E1347" s="17" t="n">
        <v>37.65</v>
      </c>
      <c r="F1347" s="18" t="n">
        <v>13937700</v>
      </c>
      <c r="G1347" s="13" t="n">
        <v>37.49</v>
      </c>
      <c r="I1347" s="0" t="n">
        <f aca="false">D1347 - C1346</f>
        <v>-0.43</v>
      </c>
      <c r="J1347" s="0" t="n">
        <f aca="false">D1346 - C1347</f>
        <v>-1.37</v>
      </c>
      <c r="K1347" s="0" t="str">
        <f aca="false">IF(OR(I1347&gt;0, J1347&gt;0), IF(I1347 &gt; 0, "B", "S"), "NA")</f>
        <v>NA</v>
      </c>
      <c r="L1347" s="26" t="n">
        <f aca="false">IF(OR(K1346="B", K1346 = "S"), IF(K1346 = "B", E1347 - B1347, B1347 - E1347), 0)</f>
        <v>0</v>
      </c>
    </row>
    <row collapsed="false" customFormat="false" customHeight="false" hidden="false" ht="13.3" outlineLevel="0" r="1348">
      <c r="A1348" s="20" t="n">
        <v>38513</v>
      </c>
      <c r="B1348" s="14" t="n">
        <v>37.4</v>
      </c>
      <c r="C1348" s="15" t="n">
        <v>37.4</v>
      </c>
      <c r="D1348" s="16" t="n">
        <v>35.52</v>
      </c>
      <c r="E1348" s="17" t="n">
        <v>35.81</v>
      </c>
      <c r="F1348" s="18" t="n">
        <v>24247600</v>
      </c>
      <c r="G1348" s="13" t="n">
        <v>35.66</v>
      </c>
      <c r="I1348" s="0" t="n">
        <f aca="false">D1348 - C1347</f>
        <v>-2.41999999999999</v>
      </c>
      <c r="J1348" s="0" t="n">
        <f aca="false">D1347 - C1348</f>
        <v>-0.579999999999998</v>
      </c>
      <c r="K1348" s="0" t="str">
        <f aca="false">IF(OR(I1348&gt;0, J1348&gt;0), IF(I1348 &gt; 0, "B", "S"), "NA")</f>
        <v>NA</v>
      </c>
      <c r="L1348" s="26" t="n">
        <f aca="false">IF(OR(K1347="B", K1347 = "S"), IF(K1347 = "B", E1348 - B1348, B1348 - E1348), 0)</f>
        <v>0</v>
      </c>
    </row>
    <row collapsed="false" customFormat="false" customHeight="false" hidden="false" ht="13.3" outlineLevel="0" r="1349">
      <c r="A1349" s="20" t="n">
        <v>38516</v>
      </c>
      <c r="B1349" s="14" t="n">
        <v>35.89</v>
      </c>
      <c r="C1349" s="15" t="n">
        <v>36.61</v>
      </c>
      <c r="D1349" s="16" t="n">
        <v>35.82</v>
      </c>
      <c r="E1349" s="17" t="n">
        <v>35.9</v>
      </c>
      <c r="F1349" s="18" t="n">
        <v>15563300</v>
      </c>
      <c r="G1349" s="13" t="n">
        <v>35.75</v>
      </c>
      <c r="I1349" s="0" t="n">
        <f aca="false">D1349 - C1348</f>
        <v>-1.58</v>
      </c>
      <c r="J1349" s="0" t="n">
        <f aca="false">D1348 - C1349</f>
        <v>-1.09</v>
      </c>
      <c r="K1349" s="0" t="str">
        <f aca="false">IF(OR(I1349&gt;0, J1349&gt;0), IF(I1349 &gt; 0, "B", "S"), "NA")</f>
        <v>NA</v>
      </c>
      <c r="L1349" s="26" t="n">
        <f aca="false">IF(OR(K1348="B", K1348 = "S"), IF(K1348 = "B", E1349 - B1349, B1349 - E1349), 0)</f>
        <v>0</v>
      </c>
    </row>
    <row collapsed="false" customFormat="false" customHeight="false" hidden="false" ht="13.3" outlineLevel="0" r="1350">
      <c r="A1350" s="20" t="n">
        <v>38517</v>
      </c>
      <c r="B1350" s="14" t="n">
        <v>35.92</v>
      </c>
      <c r="C1350" s="15" t="n">
        <v>36.15</v>
      </c>
      <c r="D1350" s="16" t="n">
        <v>35.75</v>
      </c>
      <c r="E1350" s="17" t="n">
        <v>36</v>
      </c>
      <c r="F1350" s="18" t="n">
        <v>12423100</v>
      </c>
      <c r="G1350" s="13" t="n">
        <v>35.85</v>
      </c>
      <c r="I1350" s="0" t="n">
        <f aca="false">D1350 - C1349</f>
        <v>-0.859999999999999</v>
      </c>
      <c r="J1350" s="0" t="n">
        <f aca="false">D1349 - C1350</f>
        <v>-0.329999999999998</v>
      </c>
      <c r="K1350" s="0" t="str">
        <f aca="false">IF(OR(I1350&gt;0, J1350&gt;0), IF(I1350 &gt; 0, "B", "S"), "NA")</f>
        <v>NA</v>
      </c>
      <c r="L1350" s="26" t="n">
        <f aca="false">IF(OR(K1349="B", K1349 = "S"), IF(K1349 = "B", E1350 - B1350, B1350 - E1350), 0)</f>
        <v>0</v>
      </c>
    </row>
    <row collapsed="false" customFormat="false" customHeight="false" hidden="false" ht="13.3" outlineLevel="0" r="1351">
      <c r="A1351" s="20" t="n">
        <v>38518</v>
      </c>
      <c r="B1351" s="14" t="n">
        <v>36.87</v>
      </c>
      <c r="C1351" s="15" t="n">
        <v>37.3</v>
      </c>
      <c r="D1351" s="16" t="n">
        <v>36.3</v>
      </c>
      <c r="E1351" s="17" t="n">
        <v>37.13</v>
      </c>
      <c r="F1351" s="18" t="n">
        <v>20119400</v>
      </c>
      <c r="G1351" s="13" t="n">
        <v>36.97</v>
      </c>
      <c r="I1351" s="0" t="n">
        <f aca="false">D1351 - C1350</f>
        <v>0.149999999999999</v>
      </c>
      <c r="J1351" s="0" t="n">
        <f aca="false">D1350 - C1351</f>
        <v>-1.55</v>
      </c>
      <c r="K1351" s="0" t="str">
        <f aca="false">IF(OR(I1351&gt;0, J1351&gt;0), IF(I1351 &gt; 0, "B", "S"), "NA")</f>
        <v>B</v>
      </c>
      <c r="L1351" s="26" t="n">
        <f aca="false">IF(OR(K1350="B", K1350 = "S"), IF(K1350 = "B", E1351 - B1351, B1351 - E1351), 0)</f>
        <v>0</v>
      </c>
    </row>
    <row collapsed="false" customFormat="false" customHeight="false" hidden="false" ht="13.3" outlineLevel="0" r="1352">
      <c r="A1352" s="20" t="n">
        <v>38519</v>
      </c>
      <c r="B1352" s="14" t="n">
        <v>37.19</v>
      </c>
      <c r="C1352" s="15" t="n">
        <v>38.08</v>
      </c>
      <c r="D1352" s="16" t="n">
        <v>36.82</v>
      </c>
      <c r="E1352" s="17" t="n">
        <v>37.98</v>
      </c>
      <c r="F1352" s="18" t="n">
        <v>19559800</v>
      </c>
      <c r="G1352" s="13" t="n">
        <v>37.82</v>
      </c>
      <c r="I1352" s="0" t="n">
        <f aca="false">D1352 - C1351</f>
        <v>-0.479999999999997</v>
      </c>
      <c r="J1352" s="0" t="n">
        <f aca="false">D1351 - C1352</f>
        <v>-1.78</v>
      </c>
      <c r="K1352" s="0" t="str">
        <f aca="false">IF(OR(I1352&gt;0, J1352&gt;0), IF(I1352 &gt; 0, "B", "S"), "NA")</f>
        <v>NA</v>
      </c>
      <c r="L1352" s="26" t="n">
        <f aca="false">IF(OR(K1351="B", K1351 = "S"), IF(K1351 = "B", E1352 - B1352, B1352 - E1352), 0)</f>
        <v>0.789999999999999</v>
      </c>
    </row>
    <row collapsed="false" customFormat="false" customHeight="false" hidden="false" ht="13.3" outlineLevel="0" r="1353">
      <c r="A1353" s="20" t="n">
        <v>38520</v>
      </c>
      <c r="B1353" s="14" t="n">
        <v>38.47</v>
      </c>
      <c r="C1353" s="15" t="n">
        <v>38.54</v>
      </c>
      <c r="D1353" s="16" t="n">
        <v>37.83</v>
      </c>
      <c r="E1353" s="17" t="n">
        <v>38.31</v>
      </c>
      <c r="F1353" s="18" t="n">
        <v>21290200</v>
      </c>
      <c r="G1353" s="13" t="n">
        <v>38.15</v>
      </c>
      <c r="I1353" s="0" t="n">
        <f aca="false">D1353 - C1352</f>
        <v>-0.25</v>
      </c>
      <c r="J1353" s="0" t="n">
        <f aca="false">D1352 - C1353</f>
        <v>-1.72</v>
      </c>
      <c r="K1353" s="0" t="str">
        <f aca="false">IF(OR(I1353&gt;0, J1353&gt;0), IF(I1353 &gt; 0, "B", "S"), "NA")</f>
        <v>NA</v>
      </c>
      <c r="L1353" s="26" t="n">
        <f aca="false">IF(OR(K1352="B", K1352 = "S"), IF(K1352 = "B", E1353 - B1353, B1353 - E1353), 0)</f>
        <v>0</v>
      </c>
    </row>
    <row collapsed="false" customFormat="false" customHeight="false" hidden="false" ht="13.3" outlineLevel="0" r="1354">
      <c r="A1354" s="20" t="n">
        <v>38523</v>
      </c>
      <c r="B1354" s="14" t="n">
        <v>37.85</v>
      </c>
      <c r="C1354" s="15" t="n">
        <v>38.09</v>
      </c>
      <c r="D1354" s="16" t="n">
        <v>37.45</v>
      </c>
      <c r="E1354" s="17" t="n">
        <v>37.61</v>
      </c>
      <c r="F1354" s="18" t="n">
        <v>11561300</v>
      </c>
      <c r="G1354" s="13" t="n">
        <v>37.45</v>
      </c>
      <c r="I1354" s="0" t="n">
        <f aca="false">D1354 - C1353</f>
        <v>-1.09</v>
      </c>
      <c r="J1354" s="0" t="n">
        <f aca="false">D1353 - C1354</f>
        <v>-0.260000000000005</v>
      </c>
      <c r="K1354" s="0" t="str">
        <f aca="false">IF(OR(I1354&gt;0, J1354&gt;0), IF(I1354 &gt; 0, "B", "S"), "NA")</f>
        <v>NA</v>
      </c>
      <c r="L1354" s="26" t="n">
        <f aca="false">IF(OR(K1353="B", K1353 = "S"), IF(K1353 = "B", E1354 - B1354, B1354 - E1354), 0)</f>
        <v>0</v>
      </c>
    </row>
    <row collapsed="false" customFormat="false" customHeight="false" hidden="false" ht="13.3" outlineLevel="0" r="1355">
      <c r="A1355" s="20" t="n">
        <v>38524</v>
      </c>
      <c r="B1355" s="14" t="n">
        <v>37.72</v>
      </c>
      <c r="C1355" s="15" t="n">
        <v>38.19</v>
      </c>
      <c r="D1355" s="16" t="n">
        <v>37.38</v>
      </c>
      <c r="E1355" s="17" t="n">
        <v>37.86</v>
      </c>
      <c r="F1355" s="18" t="n">
        <v>13233100</v>
      </c>
      <c r="G1355" s="13" t="n">
        <v>37.7</v>
      </c>
      <c r="I1355" s="0" t="n">
        <f aca="false">D1355 - C1354</f>
        <v>-0.710000000000001</v>
      </c>
      <c r="J1355" s="0" t="n">
        <f aca="false">D1354 - C1355</f>
        <v>-0.739999999999995</v>
      </c>
      <c r="K1355" s="0" t="str">
        <f aca="false">IF(OR(I1355&gt;0, J1355&gt;0), IF(I1355 &gt; 0, "B", "S"), "NA")</f>
        <v>NA</v>
      </c>
      <c r="L1355" s="26" t="n">
        <f aca="false">IF(OR(K1354="B", K1354 = "S"), IF(K1354 = "B", E1355 - B1355, B1355 - E1355), 0)</f>
        <v>0</v>
      </c>
    </row>
    <row collapsed="false" customFormat="false" customHeight="false" hidden="false" ht="13.3" outlineLevel="0" r="1356">
      <c r="A1356" s="20" t="n">
        <v>38525</v>
      </c>
      <c r="B1356" s="14" t="n">
        <v>38.26</v>
      </c>
      <c r="C1356" s="15" t="n">
        <v>38.6</v>
      </c>
      <c r="D1356" s="16" t="n">
        <v>38.14</v>
      </c>
      <c r="E1356" s="17" t="n">
        <v>38.55</v>
      </c>
      <c r="F1356" s="18" t="n">
        <v>15175900</v>
      </c>
      <c r="G1356" s="13" t="n">
        <v>38.39</v>
      </c>
      <c r="I1356" s="0" t="n">
        <f aca="false">D1356 - C1355</f>
        <v>-0.0499999999999972</v>
      </c>
      <c r="J1356" s="0" t="n">
        <f aca="false">D1355 - C1356</f>
        <v>-1.22</v>
      </c>
      <c r="K1356" s="0" t="str">
        <f aca="false">IF(OR(I1356&gt;0, J1356&gt;0), IF(I1356 &gt; 0, "B", "S"), "NA")</f>
        <v>NA</v>
      </c>
      <c r="L1356" s="26" t="n">
        <f aca="false">IF(OR(K1355="B", K1355 = "S"), IF(K1355 = "B", E1356 - B1356, B1356 - E1356), 0)</f>
        <v>0</v>
      </c>
    </row>
    <row collapsed="false" customFormat="false" customHeight="false" hidden="false" ht="13.3" outlineLevel="0" r="1357">
      <c r="A1357" s="20" t="n">
        <v>38526</v>
      </c>
      <c r="B1357" s="14" t="n">
        <v>38.83</v>
      </c>
      <c r="C1357" s="15" t="n">
        <v>39.78</v>
      </c>
      <c r="D1357" s="16" t="n">
        <v>38.65</v>
      </c>
      <c r="E1357" s="17" t="n">
        <v>38.89</v>
      </c>
      <c r="F1357" s="18" t="n">
        <v>24080500</v>
      </c>
      <c r="G1357" s="13" t="n">
        <v>38.72</v>
      </c>
      <c r="I1357" s="0" t="n">
        <f aca="false">D1357 - C1356</f>
        <v>0.0499999999999972</v>
      </c>
      <c r="J1357" s="0" t="n">
        <f aca="false">D1356 - C1357</f>
        <v>-1.64</v>
      </c>
      <c r="K1357" s="0" t="str">
        <f aca="false">IF(OR(I1357&gt;0, J1357&gt;0), IF(I1357 &gt; 0, "B", "S"), "NA")</f>
        <v>B</v>
      </c>
      <c r="L1357" s="26" t="n">
        <f aca="false">IF(OR(K1356="B", K1356 = "S"), IF(K1356 = "B", E1357 - B1357, B1357 - E1357), 0)</f>
        <v>0</v>
      </c>
    </row>
    <row collapsed="false" customFormat="false" customHeight="false" hidden="false" ht="13.3" outlineLevel="0" r="1358">
      <c r="A1358" s="20" t="n">
        <v>38527</v>
      </c>
      <c r="B1358" s="14" t="n">
        <v>39.09</v>
      </c>
      <c r="C1358" s="15" t="n">
        <v>39.12</v>
      </c>
      <c r="D1358" s="16" t="n">
        <v>37.68</v>
      </c>
      <c r="E1358" s="17" t="n">
        <v>37.76</v>
      </c>
      <c r="F1358" s="18" t="n">
        <v>14668200</v>
      </c>
      <c r="G1358" s="13" t="n">
        <v>37.6</v>
      </c>
      <c r="I1358" s="0" t="n">
        <f aca="false">D1358 - C1357</f>
        <v>-2.1</v>
      </c>
      <c r="J1358" s="0" t="n">
        <f aca="false">D1357 - C1358</f>
        <v>-0.469999999999999</v>
      </c>
      <c r="K1358" s="0" t="str">
        <f aca="false">IF(OR(I1358&gt;0, J1358&gt;0), IF(I1358 &gt; 0, "B", "S"), "NA")</f>
        <v>NA</v>
      </c>
      <c r="L1358" s="26" t="n">
        <f aca="false">IF(OR(K1357="B", K1357 = "S"), IF(K1357 = "B", E1358 - B1358, B1358 - E1358), 0)</f>
        <v>-1.33000000000001</v>
      </c>
    </row>
    <row collapsed="false" customFormat="false" customHeight="false" hidden="false" ht="13.3" outlineLevel="0" r="1359">
      <c r="A1359" s="20" t="n">
        <v>38530</v>
      </c>
      <c r="B1359" s="14" t="n">
        <v>36.84</v>
      </c>
      <c r="C1359" s="15" t="n">
        <v>38.1</v>
      </c>
      <c r="D1359" s="16" t="n">
        <v>36.68</v>
      </c>
      <c r="E1359" s="17" t="n">
        <v>37.1</v>
      </c>
      <c r="F1359" s="18" t="n">
        <v>21434700</v>
      </c>
      <c r="G1359" s="13" t="n">
        <v>36.94</v>
      </c>
      <c r="I1359" s="0" t="n">
        <f aca="false">D1359 - C1358</f>
        <v>-2.44</v>
      </c>
      <c r="J1359" s="0" t="n">
        <f aca="false">D1358 - C1359</f>
        <v>-0.420000000000002</v>
      </c>
      <c r="K1359" s="0" t="str">
        <f aca="false">IF(OR(I1359&gt;0, J1359&gt;0), IF(I1359 &gt; 0, "B", "S"), "NA")</f>
        <v>NA</v>
      </c>
      <c r="L1359" s="26" t="n">
        <f aca="false">IF(OR(K1358="B", K1358 = "S"), IF(K1358 = "B", E1359 - B1359, B1359 - E1359), 0)</f>
        <v>0</v>
      </c>
    </row>
    <row collapsed="false" customFormat="false" customHeight="false" hidden="false" ht="13.3" outlineLevel="0" r="1360">
      <c r="A1360" s="20" t="n">
        <v>38531</v>
      </c>
      <c r="B1360" s="14" t="n">
        <v>37.49</v>
      </c>
      <c r="C1360" s="15" t="n">
        <v>37.59</v>
      </c>
      <c r="D1360" s="16" t="n">
        <v>37.17</v>
      </c>
      <c r="E1360" s="17" t="n">
        <v>37.31</v>
      </c>
      <c r="F1360" s="18" t="n">
        <v>12510700</v>
      </c>
      <c r="G1360" s="13" t="n">
        <v>37.15</v>
      </c>
      <c r="I1360" s="0" t="n">
        <f aca="false">D1360 - C1359</f>
        <v>-0.93</v>
      </c>
      <c r="J1360" s="0" t="n">
        <f aca="false">D1359 - C1360</f>
        <v>-0.910000000000004</v>
      </c>
      <c r="K1360" s="0" t="str">
        <f aca="false">IF(OR(I1360&gt;0, J1360&gt;0), IF(I1360 &gt; 0, "B", "S"), "NA")</f>
        <v>NA</v>
      </c>
      <c r="L1360" s="26" t="n">
        <f aca="false">IF(OR(K1359="B", K1359 = "S"), IF(K1359 = "B", E1360 - B1360, B1360 - E1360), 0)</f>
        <v>0</v>
      </c>
    </row>
    <row collapsed="false" customFormat="false" customHeight="false" hidden="false" ht="13.3" outlineLevel="0" r="1361">
      <c r="A1361" s="20" t="n">
        <v>38532</v>
      </c>
      <c r="B1361" s="14" t="n">
        <v>37.23</v>
      </c>
      <c r="C1361" s="15" t="n">
        <v>37.29</v>
      </c>
      <c r="D1361" s="16" t="n">
        <v>36.12</v>
      </c>
      <c r="E1361" s="17" t="n">
        <v>36.37</v>
      </c>
      <c r="F1361" s="18" t="n">
        <v>16012800</v>
      </c>
      <c r="G1361" s="13" t="n">
        <v>36.21</v>
      </c>
      <c r="I1361" s="0" t="n">
        <f aca="false">D1361 - C1360</f>
        <v>-1.47000000000001</v>
      </c>
      <c r="J1361" s="0" t="n">
        <f aca="false">D1360 - C1361</f>
        <v>-0.119999999999997</v>
      </c>
      <c r="K1361" s="0" t="str">
        <f aca="false">IF(OR(I1361&gt;0, J1361&gt;0), IF(I1361 &gt; 0, "B", "S"), "NA")</f>
        <v>NA</v>
      </c>
      <c r="L1361" s="26" t="n">
        <f aca="false">IF(OR(K1360="B", K1360 = "S"), IF(K1360 = "B", E1361 - B1361, B1361 - E1361), 0)</f>
        <v>0</v>
      </c>
    </row>
    <row collapsed="false" customFormat="false" customHeight="false" hidden="false" ht="13.3" outlineLevel="0" r="1362">
      <c r="A1362" s="20" t="n">
        <v>38533</v>
      </c>
      <c r="B1362" s="14" t="n">
        <v>36.61</v>
      </c>
      <c r="C1362" s="15" t="n">
        <v>37.16</v>
      </c>
      <c r="D1362" s="16" t="n">
        <v>36.31</v>
      </c>
      <c r="E1362" s="17" t="n">
        <v>36.81</v>
      </c>
      <c r="F1362" s="18" t="n">
        <v>14942500</v>
      </c>
      <c r="G1362" s="13" t="n">
        <v>36.65</v>
      </c>
      <c r="I1362" s="0" t="n">
        <f aca="false">D1362 - C1361</f>
        <v>-0.979999999999997</v>
      </c>
      <c r="J1362" s="0" t="n">
        <f aca="false">D1361 - C1362</f>
        <v>-1.04</v>
      </c>
      <c r="K1362" s="0" t="str">
        <f aca="false">IF(OR(I1362&gt;0, J1362&gt;0), IF(I1362 &gt; 0, "B", "S"), "NA")</f>
        <v>NA</v>
      </c>
      <c r="L1362" s="26" t="n">
        <f aca="false">IF(OR(K1361="B", K1361 = "S"), IF(K1361 = "B", E1362 - B1362, B1362 - E1362), 0)</f>
        <v>0</v>
      </c>
    </row>
    <row collapsed="false" customFormat="false" customHeight="false" hidden="false" ht="13.3" outlineLevel="0" r="1363">
      <c r="A1363" s="20" t="n">
        <v>38534</v>
      </c>
      <c r="B1363" s="14" t="n">
        <v>36.83</v>
      </c>
      <c r="C1363" s="15" t="n">
        <v>36.97</v>
      </c>
      <c r="D1363" s="16" t="n">
        <v>36.29</v>
      </c>
      <c r="E1363" s="17" t="n">
        <v>36.5</v>
      </c>
      <c r="F1363" s="18" t="n">
        <v>8928600</v>
      </c>
      <c r="G1363" s="13" t="n">
        <v>36.34</v>
      </c>
      <c r="I1363" s="0" t="n">
        <f aca="false">D1363 - C1362</f>
        <v>-0.869999999999997</v>
      </c>
      <c r="J1363" s="0" t="n">
        <f aca="false">D1362 - C1363</f>
        <v>-0.659999999999997</v>
      </c>
      <c r="K1363" s="0" t="str">
        <f aca="false">IF(OR(I1363&gt;0, J1363&gt;0), IF(I1363 &gt; 0, "B", "S"), "NA")</f>
        <v>NA</v>
      </c>
      <c r="L1363" s="26" t="n">
        <f aca="false">IF(OR(K1362="B", K1362 = "S"), IF(K1362 = "B", E1363 - B1363, B1363 - E1363), 0)</f>
        <v>0</v>
      </c>
    </row>
    <row collapsed="false" customFormat="false" customHeight="false" hidden="false" ht="13.3" outlineLevel="0" r="1364">
      <c r="A1364" s="20" t="n">
        <v>38538</v>
      </c>
      <c r="B1364" s="14" t="n">
        <v>36.55</v>
      </c>
      <c r="C1364" s="15" t="n">
        <v>38.15</v>
      </c>
      <c r="D1364" s="16" t="n">
        <v>36.5</v>
      </c>
      <c r="E1364" s="17" t="n">
        <v>37.98</v>
      </c>
      <c r="F1364" s="18" t="n">
        <v>16223900</v>
      </c>
      <c r="G1364" s="13" t="n">
        <v>37.82</v>
      </c>
      <c r="I1364" s="0" t="n">
        <f aca="false">D1364 - C1363</f>
        <v>-0.469999999999999</v>
      </c>
      <c r="J1364" s="0" t="n">
        <f aca="false">D1363 - C1364</f>
        <v>-1.86</v>
      </c>
      <c r="K1364" s="0" t="str">
        <f aca="false">IF(OR(I1364&gt;0, J1364&gt;0), IF(I1364 &gt; 0, "B", "S"), "NA")</f>
        <v>NA</v>
      </c>
      <c r="L1364" s="26" t="n">
        <f aca="false">IF(OR(K1363="B", K1363 = "S"), IF(K1363 = "B", E1364 - B1364, B1364 - E1364), 0)</f>
        <v>0</v>
      </c>
    </row>
    <row collapsed="false" customFormat="false" customHeight="false" hidden="false" ht="13.3" outlineLevel="0" r="1365">
      <c r="A1365" s="20" t="n">
        <v>38539</v>
      </c>
      <c r="B1365" s="14" t="n">
        <v>37.71</v>
      </c>
      <c r="C1365" s="15" t="n">
        <v>38.16</v>
      </c>
      <c r="D1365" s="16" t="n">
        <v>37.2</v>
      </c>
      <c r="E1365" s="17" t="n">
        <v>37.39</v>
      </c>
      <c r="F1365" s="18" t="n">
        <v>14093800</v>
      </c>
      <c r="G1365" s="13" t="n">
        <v>37.23</v>
      </c>
      <c r="I1365" s="0" t="n">
        <f aca="false">D1365 - C1364</f>
        <v>-0.949999999999996</v>
      </c>
      <c r="J1365" s="0" t="n">
        <f aca="false">D1364 - C1365</f>
        <v>-1.66</v>
      </c>
      <c r="K1365" s="0" t="str">
        <f aca="false">IF(OR(I1365&gt;0, J1365&gt;0), IF(I1365 &gt; 0, "B", "S"), "NA")</f>
        <v>NA</v>
      </c>
      <c r="L1365" s="26" t="n">
        <f aca="false">IF(OR(K1364="B", K1364 = "S"), IF(K1364 = "B", E1365 - B1365, B1365 - E1365), 0)</f>
        <v>0</v>
      </c>
    </row>
    <row collapsed="false" customFormat="false" customHeight="false" hidden="false" ht="13.3" outlineLevel="0" r="1366">
      <c r="A1366" s="20" t="n">
        <v>38540</v>
      </c>
      <c r="B1366" s="14" t="n">
        <v>36.81</v>
      </c>
      <c r="C1366" s="15" t="n">
        <v>37.76</v>
      </c>
      <c r="D1366" s="16" t="n">
        <v>36.8</v>
      </c>
      <c r="E1366" s="17" t="n">
        <v>37.63</v>
      </c>
      <c r="F1366" s="18" t="n">
        <v>13704400</v>
      </c>
      <c r="G1366" s="13" t="n">
        <v>37.47</v>
      </c>
      <c r="I1366" s="0" t="n">
        <f aca="false">D1366 - C1365</f>
        <v>-1.36</v>
      </c>
      <c r="J1366" s="0" t="n">
        <f aca="false">D1365 - C1366</f>
        <v>-0.559999999999995</v>
      </c>
      <c r="K1366" s="0" t="str">
        <f aca="false">IF(OR(I1366&gt;0, J1366&gt;0), IF(I1366 &gt; 0, "B", "S"), "NA")</f>
        <v>NA</v>
      </c>
      <c r="L1366" s="26" t="n">
        <f aca="false">IF(OR(K1365="B", K1365 = "S"), IF(K1365 = "B", E1366 - B1366, B1366 - E1366), 0)</f>
        <v>0</v>
      </c>
    </row>
    <row collapsed="false" customFormat="false" customHeight="false" hidden="false" ht="13.3" outlineLevel="0" r="1367">
      <c r="A1367" s="20" t="n">
        <v>38541</v>
      </c>
      <c r="B1367" s="14" t="n">
        <v>37.87</v>
      </c>
      <c r="C1367" s="15" t="n">
        <v>38.28</v>
      </c>
      <c r="D1367" s="16" t="n">
        <v>37.47</v>
      </c>
      <c r="E1367" s="17" t="n">
        <v>38.25</v>
      </c>
      <c r="F1367" s="18" t="n">
        <v>10383400</v>
      </c>
      <c r="G1367" s="13" t="n">
        <v>38.09</v>
      </c>
      <c r="I1367" s="0" t="n">
        <f aca="false">D1367 - C1366</f>
        <v>-0.289999999999999</v>
      </c>
      <c r="J1367" s="0" t="n">
        <f aca="false">D1366 - C1367</f>
        <v>-1.48</v>
      </c>
      <c r="K1367" s="0" t="str">
        <f aca="false">IF(OR(I1367&gt;0, J1367&gt;0), IF(I1367 &gt; 0, "B", "S"), "NA")</f>
        <v>NA</v>
      </c>
      <c r="L1367" s="26" t="n">
        <f aca="false">IF(OR(K1366="B", K1366 = "S"), IF(K1366 = "B", E1367 - B1367, B1367 - E1367), 0)</f>
        <v>0</v>
      </c>
    </row>
    <row collapsed="false" customFormat="false" customHeight="false" hidden="false" ht="13.3" outlineLevel="0" r="1368">
      <c r="A1368" s="20" t="n">
        <v>38544</v>
      </c>
      <c r="B1368" s="14" t="n">
        <v>38.37</v>
      </c>
      <c r="C1368" s="15" t="n">
        <v>38.65</v>
      </c>
      <c r="D1368" s="16" t="n">
        <v>37.78</v>
      </c>
      <c r="E1368" s="17" t="n">
        <v>38.1</v>
      </c>
      <c r="F1368" s="18" t="n">
        <v>13885300</v>
      </c>
      <c r="G1368" s="13" t="n">
        <v>37.94</v>
      </c>
      <c r="I1368" s="0" t="n">
        <f aca="false">D1368 - C1367</f>
        <v>-0.5</v>
      </c>
      <c r="J1368" s="0" t="n">
        <f aca="false">D1367 - C1368</f>
        <v>-1.18</v>
      </c>
      <c r="K1368" s="0" t="str">
        <f aca="false">IF(OR(I1368&gt;0, J1368&gt;0), IF(I1368 &gt; 0, "B", "S"), "NA")</f>
        <v>NA</v>
      </c>
      <c r="L1368" s="26" t="n">
        <f aca="false">IF(OR(K1367="B", K1367 = "S"), IF(K1367 = "B", E1368 - B1368, B1368 - E1368), 0)</f>
        <v>0</v>
      </c>
    </row>
    <row collapsed="false" customFormat="false" customHeight="false" hidden="false" ht="13.3" outlineLevel="0" r="1369">
      <c r="A1369" s="20" t="n">
        <v>38545</v>
      </c>
      <c r="B1369" s="14" t="n">
        <v>38.23</v>
      </c>
      <c r="C1369" s="15" t="n">
        <v>38.4</v>
      </c>
      <c r="D1369" s="16" t="n">
        <v>37.91</v>
      </c>
      <c r="E1369" s="17" t="n">
        <v>38.24</v>
      </c>
      <c r="F1369" s="18" t="n">
        <v>13822800</v>
      </c>
      <c r="G1369" s="13" t="n">
        <v>38.08</v>
      </c>
      <c r="I1369" s="0" t="n">
        <f aca="false">D1369 - C1368</f>
        <v>-0.740000000000002</v>
      </c>
      <c r="J1369" s="0" t="n">
        <f aca="false">D1368 - C1369</f>
        <v>-0.619999999999997</v>
      </c>
      <c r="K1369" s="0" t="str">
        <f aca="false">IF(OR(I1369&gt;0, J1369&gt;0), IF(I1369 &gt; 0, "B", "S"), "NA")</f>
        <v>NA</v>
      </c>
      <c r="L1369" s="26" t="n">
        <f aca="false">IF(OR(K1368="B", K1368 = "S"), IF(K1368 = "B", E1369 - B1369, B1369 - E1369), 0)</f>
        <v>0</v>
      </c>
    </row>
    <row collapsed="false" customFormat="false" customHeight="false" hidden="false" ht="13.3" outlineLevel="0" r="1370">
      <c r="A1370" s="20" t="n">
        <v>38546</v>
      </c>
      <c r="B1370" s="14" t="n">
        <v>38.29</v>
      </c>
      <c r="C1370" s="15" t="n">
        <v>38.5</v>
      </c>
      <c r="D1370" s="16" t="n">
        <v>37.9</v>
      </c>
      <c r="E1370" s="17" t="n">
        <v>38.35</v>
      </c>
      <c r="F1370" s="18" t="n">
        <v>24458400</v>
      </c>
      <c r="G1370" s="13" t="n">
        <v>38.19</v>
      </c>
      <c r="I1370" s="0" t="n">
        <f aca="false">D1370 - C1369</f>
        <v>-0.5</v>
      </c>
      <c r="J1370" s="0" t="n">
        <f aca="false">D1369 - C1370</f>
        <v>-0.590000000000003</v>
      </c>
      <c r="K1370" s="0" t="str">
        <f aca="false">IF(OR(I1370&gt;0, J1370&gt;0), IF(I1370 &gt; 0, "B", "S"), "NA")</f>
        <v>NA</v>
      </c>
      <c r="L1370" s="26" t="n">
        <f aca="false">IF(OR(K1369="B", K1369 = "S"), IF(K1369 = "B", E1370 - B1370, B1370 - E1370), 0)</f>
        <v>0</v>
      </c>
    </row>
    <row collapsed="false" customFormat="false" customHeight="false" hidden="false" ht="13.3" outlineLevel="0" r="1371">
      <c r="A1371" s="20" t="n">
        <v>38547</v>
      </c>
      <c r="B1371" s="14" t="n">
        <v>40.79</v>
      </c>
      <c r="C1371" s="15" t="n">
        <v>42.01</v>
      </c>
      <c r="D1371" s="16" t="n">
        <v>40.23</v>
      </c>
      <c r="E1371" s="17" t="n">
        <v>40.75</v>
      </c>
      <c r="F1371" s="18" t="n">
        <v>74859300</v>
      </c>
      <c r="G1371" s="13" t="n">
        <v>40.58</v>
      </c>
      <c r="I1371" s="0" t="n">
        <f aca="false">D1371 - C1370</f>
        <v>1.73</v>
      </c>
      <c r="J1371" s="0" t="n">
        <f aca="false">D1370 - C1371</f>
        <v>-4.11</v>
      </c>
      <c r="K1371" s="0" t="str">
        <f aca="false">IF(OR(I1371&gt;0, J1371&gt;0), IF(I1371 &gt; 0, "B", "S"), "NA")</f>
        <v>B</v>
      </c>
      <c r="L1371" s="26" t="n">
        <f aca="false">IF(OR(K1370="B", K1370 = "S"), IF(K1370 = "B", E1371 - B1371, B1371 - E1371), 0)</f>
        <v>0</v>
      </c>
    </row>
    <row collapsed="false" customFormat="false" customHeight="false" hidden="false" ht="13.3" outlineLevel="0" r="1372">
      <c r="A1372" s="20" t="n">
        <v>38548</v>
      </c>
      <c r="B1372" s="14" t="n">
        <v>40.97</v>
      </c>
      <c r="C1372" s="15" t="n">
        <v>41.57</v>
      </c>
      <c r="D1372" s="16" t="n">
        <v>40.46</v>
      </c>
      <c r="E1372" s="17" t="n">
        <v>41.55</v>
      </c>
      <c r="F1372" s="18" t="n">
        <v>24560100</v>
      </c>
      <c r="G1372" s="13" t="n">
        <v>41.37</v>
      </c>
      <c r="I1372" s="0" t="n">
        <f aca="false">D1372 - C1371</f>
        <v>-1.55</v>
      </c>
      <c r="J1372" s="0" t="n">
        <f aca="false">D1371 - C1372</f>
        <v>-1.34</v>
      </c>
      <c r="K1372" s="0" t="str">
        <f aca="false">IF(OR(I1372&gt;0, J1372&gt;0), IF(I1372 &gt; 0, "B", "S"), "NA")</f>
        <v>NA</v>
      </c>
      <c r="L1372" s="26" t="n">
        <f aca="false">IF(OR(K1371="B", K1371 = "S"), IF(K1371 = "B", E1372 - B1372, B1372 - E1372), 0)</f>
        <v>0.579999999999998</v>
      </c>
    </row>
    <row collapsed="false" customFormat="false" customHeight="false" hidden="false" ht="13.3" outlineLevel="0" r="1373">
      <c r="A1373" s="20" t="n">
        <v>38551</v>
      </c>
      <c r="B1373" s="14" t="n">
        <v>41.41</v>
      </c>
      <c r="C1373" s="15" t="n">
        <v>42.1</v>
      </c>
      <c r="D1373" s="16" t="n">
        <v>41.37</v>
      </c>
      <c r="E1373" s="17" t="n">
        <v>41.49</v>
      </c>
      <c r="F1373" s="18" t="n">
        <v>20939200</v>
      </c>
      <c r="G1373" s="13" t="n">
        <v>41.31</v>
      </c>
      <c r="I1373" s="0" t="n">
        <f aca="false">D1373 - C1372</f>
        <v>-0.200000000000003</v>
      </c>
      <c r="J1373" s="0" t="n">
        <f aca="false">D1372 - C1373</f>
        <v>-1.64</v>
      </c>
      <c r="K1373" s="0" t="str">
        <f aca="false">IF(OR(I1373&gt;0, J1373&gt;0), IF(I1373 &gt; 0, "B", "S"), "NA")</f>
        <v>NA</v>
      </c>
      <c r="L1373" s="26" t="n">
        <f aca="false">IF(OR(K1372="B", K1372 = "S"), IF(K1372 = "B", E1373 - B1373, B1373 - E1373), 0)</f>
        <v>0</v>
      </c>
    </row>
    <row collapsed="false" customFormat="false" customHeight="false" hidden="false" ht="13.3" outlineLevel="0" r="1374">
      <c r="A1374" s="20" t="n">
        <v>38552</v>
      </c>
      <c r="B1374" s="14" t="n">
        <v>41.52</v>
      </c>
      <c r="C1374" s="15" t="n">
        <v>43.23</v>
      </c>
      <c r="D1374" s="16" t="n">
        <v>41.07</v>
      </c>
      <c r="E1374" s="17" t="n">
        <v>43.19</v>
      </c>
      <c r="F1374" s="18" t="n">
        <v>23966500</v>
      </c>
      <c r="G1374" s="13" t="n">
        <v>43.01</v>
      </c>
      <c r="I1374" s="0" t="n">
        <f aca="false">D1374 - C1373</f>
        <v>-1.03</v>
      </c>
      <c r="J1374" s="0" t="n">
        <f aca="false">D1373 - C1374</f>
        <v>-1.86</v>
      </c>
      <c r="K1374" s="0" t="str">
        <f aca="false">IF(OR(I1374&gt;0, J1374&gt;0), IF(I1374 &gt; 0, "B", "S"), "NA")</f>
        <v>NA</v>
      </c>
      <c r="L1374" s="26" t="n">
        <f aca="false">IF(OR(K1373="B", K1373 = "S"), IF(K1373 = "B", E1374 - B1374, B1374 - E1374), 0)</f>
        <v>0</v>
      </c>
    </row>
    <row collapsed="false" customFormat="false" customHeight="false" hidden="false" ht="13.3" outlineLevel="0" r="1375">
      <c r="A1375" s="20" t="n">
        <v>38553</v>
      </c>
      <c r="B1375" s="14" t="n">
        <v>42.86</v>
      </c>
      <c r="C1375" s="15" t="n">
        <v>43.8</v>
      </c>
      <c r="D1375" s="16" t="n">
        <v>42.65</v>
      </c>
      <c r="E1375" s="17" t="n">
        <v>43.63</v>
      </c>
      <c r="F1375" s="18" t="n">
        <v>16192700</v>
      </c>
      <c r="G1375" s="13" t="n">
        <v>43.44</v>
      </c>
      <c r="I1375" s="0" t="n">
        <f aca="false">D1375 - C1374</f>
        <v>-0.579999999999998</v>
      </c>
      <c r="J1375" s="0" t="n">
        <f aca="false">D1374 - C1375</f>
        <v>-2.73</v>
      </c>
      <c r="K1375" s="0" t="str">
        <f aca="false">IF(OR(I1375&gt;0, J1375&gt;0), IF(I1375 &gt; 0, "B", "S"), "NA")</f>
        <v>NA</v>
      </c>
      <c r="L1375" s="26" t="n">
        <f aca="false">IF(OR(K1374="B", K1374 = "S"), IF(K1374 = "B", E1375 - B1375, B1375 - E1375), 0)</f>
        <v>0</v>
      </c>
    </row>
    <row collapsed="false" customFormat="false" customHeight="false" hidden="false" ht="13.3" outlineLevel="0" r="1376">
      <c r="A1376" s="20" t="n">
        <v>38554</v>
      </c>
      <c r="B1376" s="14" t="n">
        <v>43.7</v>
      </c>
      <c r="C1376" s="15" t="n">
        <v>44.04</v>
      </c>
      <c r="D1376" s="16" t="n">
        <v>42.9</v>
      </c>
      <c r="E1376" s="17" t="n">
        <v>43.29</v>
      </c>
      <c r="F1376" s="18" t="n">
        <v>14438000</v>
      </c>
      <c r="G1376" s="13" t="n">
        <v>43.1</v>
      </c>
      <c r="I1376" s="0" t="n">
        <f aca="false">D1376 - C1375</f>
        <v>-0.899999999999999</v>
      </c>
      <c r="J1376" s="0" t="n">
        <f aca="false">D1375 - C1376</f>
        <v>-1.39</v>
      </c>
      <c r="K1376" s="0" t="str">
        <f aca="false">IF(OR(I1376&gt;0, J1376&gt;0), IF(I1376 &gt; 0, "B", "S"), "NA")</f>
        <v>NA</v>
      </c>
      <c r="L1376" s="26" t="n">
        <f aca="false">IF(OR(K1375="B", K1375 = "S"), IF(K1375 = "B", E1376 - B1376, B1376 - E1376), 0)</f>
        <v>0</v>
      </c>
    </row>
    <row collapsed="false" customFormat="false" customHeight="false" hidden="false" ht="13.3" outlineLevel="0" r="1377">
      <c r="A1377" s="20" t="n">
        <v>38555</v>
      </c>
      <c r="B1377" s="14" t="n">
        <v>43.44</v>
      </c>
      <c r="C1377" s="15" t="n">
        <v>44</v>
      </c>
      <c r="D1377" s="16" t="n">
        <v>43.39</v>
      </c>
      <c r="E1377" s="17" t="n">
        <v>44</v>
      </c>
      <c r="F1377" s="18" t="n">
        <v>10753800</v>
      </c>
      <c r="G1377" s="13" t="n">
        <v>43.81</v>
      </c>
      <c r="I1377" s="0" t="n">
        <f aca="false">D1377 - C1376</f>
        <v>-0.649999999999999</v>
      </c>
      <c r="J1377" s="0" t="n">
        <f aca="false">D1376 - C1377</f>
        <v>-1.1</v>
      </c>
      <c r="K1377" s="0" t="str">
        <f aca="false">IF(OR(I1377&gt;0, J1377&gt;0), IF(I1377 &gt; 0, "B", "S"), "NA")</f>
        <v>NA</v>
      </c>
      <c r="L1377" s="26" t="n">
        <f aca="false">IF(OR(K1376="B", K1376 = "S"), IF(K1376 = "B", E1377 - B1377, B1377 - E1377), 0)</f>
        <v>0</v>
      </c>
    </row>
    <row collapsed="false" customFormat="false" customHeight="false" hidden="false" ht="13.3" outlineLevel="0" r="1378">
      <c r="A1378" s="20" t="n">
        <v>38558</v>
      </c>
      <c r="B1378" s="14" t="n">
        <v>43.99</v>
      </c>
      <c r="C1378" s="15" t="n">
        <v>44.28</v>
      </c>
      <c r="D1378" s="16" t="n">
        <v>43.73</v>
      </c>
      <c r="E1378" s="17" t="n">
        <v>43.81</v>
      </c>
      <c r="F1378" s="18" t="n">
        <v>10522400</v>
      </c>
      <c r="G1378" s="13" t="n">
        <v>43.62</v>
      </c>
      <c r="I1378" s="0" t="n">
        <f aca="false">D1378 - C1377</f>
        <v>-0.270000000000003</v>
      </c>
      <c r="J1378" s="0" t="n">
        <f aca="false">D1377 - C1378</f>
        <v>-0.890000000000001</v>
      </c>
      <c r="K1378" s="0" t="str">
        <f aca="false">IF(OR(I1378&gt;0, J1378&gt;0), IF(I1378 &gt; 0, "B", "S"), "NA")</f>
        <v>NA</v>
      </c>
      <c r="L1378" s="26" t="n">
        <f aca="false">IF(OR(K1377="B", K1377 = "S"), IF(K1377 = "B", E1378 - B1378, B1378 - E1378), 0)</f>
        <v>0</v>
      </c>
    </row>
    <row collapsed="false" customFormat="false" customHeight="false" hidden="false" ht="13.3" outlineLevel="0" r="1379">
      <c r="A1379" s="20" t="n">
        <v>38559</v>
      </c>
      <c r="B1379" s="14" t="n">
        <v>44.01</v>
      </c>
      <c r="C1379" s="15" t="n">
        <v>44.11</v>
      </c>
      <c r="D1379" s="16" t="n">
        <v>43.36</v>
      </c>
      <c r="E1379" s="17" t="n">
        <v>43.63</v>
      </c>
      <c r="F1379" s="18" t="n">
        <v>9592600</v>
      </c>
      <c r="G1379" s="13" t="n">
        <v>43.44</v>
      </c>
      <c r="I1379" s="0" t="n">
        <f aca="false">D1379 - C1378</f>
        <v>-0.920000000000002</v>
      </c>
      <c r="J1379" s="0" t="n">
        <f aca="false">D1378 - C1379</f>
        <v>-0.380000000000003</v>
      </c>
      <c r="K1379" s="0" t="str">
        <f aca="false">IF(OR(I1379&gt;0, J1379&gt;0), IF(I1379 &gt; 0, "B", "S"), "NA")</f>
        <v>NA</v>
      </c>
      <c r="L1379" s="26" t="n">
        <f aca="false">IF(OR(K1378="B", K1378 = "S"), IF(K1378 = "B", E1379 - B1379, B1379 - E1379), 0)</f>
        <v>0</v>
      </c>
    </row>
    <row collapsed="false" customFormat="false" customHeight="false" hidden="false" ht="13.3" outlineLevel="0" r="1380">
      <c r="A1380" s="20" t="n">
        <v>38560</v>
      </c>
      <c r="B1380" s="14" t="n">
        <v>43.83</v>
      </c>
      <c r="C1380" s="15" t="n">
        <v>44.07</v>
      </c>
      <c r="D1380" s="16" t="n">
        <v>42.67</v>
      </c>
      <c r="E1380" s="17" t="n">
        <v>43.99</v>
      </c>
      <c r="F1380" s="18" t="n">
        <v>10133900</v>
      </c>
      <c r="G1380" s="13" t="n">
        <v>43.8</v>
      </c>
      <c r="I1380" s="0" t="n">
        <f aca="false">D1380 - C1379</f>
        <v>-1.44</v>
      </c>
      <c r="J1380" s="0" t="n">
        <f aca="false">D1379 - C1380</f>
        <v>-0.710000000000001</v>
      </c>
      <c r="K1380" s="0" t="str">
        <f aca="false">IF(OR(I1380&gt;0, J1380&gt;0), IF(I1380 &gt; 0, "B", "S"), "NA")</f>
        <v>NA</v>
      </c>
      <c r="L1380" s="26" t="n">
        <f aca="false">IF(OR(K1379="B", K1379 = "S"), IF(K1379 = "B", E1380 - B1380, B1380 - E1380), 0)</f>
        <v>0</v>
      </c>
    </row>
    <row collapsed="false" customFormat="false" customHeight="false" hidden="false" ht="13.3" outlineLevel="0" r="1381">
      <c r="A1381" s="20" t="n">
        <v>38561</v>
      </c>
      <c r="B1381" s="14" t="n">
        <v>43.85</v>
      </c>
      <c r="C1381" s="15" t="n">
        <v>44</v>
      </c>
      <c r="D1381" s="16" t="n">
        <v>43.3</v>
      </c>
      <c r="E1381" s="17" t="n">
        <v>43.8</v>
      </c>
      <c r="F1381" s="18" t="n">
        <v>8975400</v>
      </c>
      <c r="G1381" s="13" t="n">
        <v>43.61</v>
      </c>
      <c r="I1381" s="0" t="n">
        <f aca="false">D1381 - C1380</f>
        <v>-0.770000000000003</v>
      </c>
      <c r="J1381" s="0" t="n">
        <f aca="false">D1380 - C1381</f>
        <v>-1.33</v>
      </c>
      <c r="K1381" s="0" t="str">
        <f aca="false">IF(OR(I1381&gt;0, J1381&gt;0), IF(I1381 &gt; 0, "B", "S"), "NA")</f>
        <v>NA</v>
      </c>
      <c r="L1381" s="26" t="n">
        <f aca="false">IF(OR(K1380="B", K1380 = "S"), IF(K1380 = "B", E1381 - B1381, B1381 - E1381), 0)</f>
        <v>0</v>
      </c>
    </row>
    <row collapsed="false" customFormat="false" customHeight="false" hidden="false" ht="13.3" outlineLevel="0" r="1382">
      <c r="A1382" s="20" t="n">
        <v>38562</v>
      </c>
      <c r="B1382" s="14" t="n">
        <v>43.56</v>
      </c>
      <c r="C1382" s="15" t="n">
        <v>44.38</v>
      </c>
      <c r="D1382" s="16" t="n">
        <v>42.26</v>
      </c>
      <c r="E1382" s="17" t="n">
        <v>42.65</v>
      </c>
      <c r="F1382" s="18" t="n">
        <v>20074300</v>
      </c>
      <c r="G1382" s="13" t="n">
        <v>42.47</v>
      </c>
      <c r="I1382" s="0" t="n">
        <f aca="false">D1382 - C1381</f>
        <v>-1.74</v>
      </c>
      <c r="J1382" s="0" t="n">
        <f aca="false">D1381 - C1382</f>
        <v>-1.08000000000001</v>
      </c>
      <c r="K1382" s="0" t="str">
        <f aca="false">IF(OR(I1382&gt;0, J1382&gt;0), IF(I1382 &gt; 0, "B", "S"), "NA")</f>
        <v>NA</v>
      </c>
      <c r="L1382" s="26" t="n">
        <f aca="false">IF(OR(K1381="B", K1381 = "S"), IF(K1381 = "B", E1382 - B1382, B1382 - E1382), 0)</f>
        <v>0</v>
      </c>
    </row>
    <row collapsed="false" customFormat="false" customHeight="false" hidden="false" ht="13.3" outlineLevel="0" r="1383">
      <c r="A1383" s="20" t="n">
        <v>38565</v>
      </c>
      <c r="B1383" s="14" t="n">
        <v>42.57</v>
      </c>
      <c r="C1383" s="15" t="n">
        <v>43.08</v>
      </c>
      <c r="D1383" s="16" t="n">
        <v>42.08</v>
      </c>
      <c r="E1383" s="17" t="n">
        <v>42.75</v>
      </c>
      <c r="F1383" s="18" t="n">
        <v>11223200</v>
      </c>
      <c r="G1383" s="13" t="n">
        <v>42.57</v>
      </c>
      <c r="I1383" s="0" t="n">
        <f aca="false">D1383 - C1382</f>
        <v>-2.3</v>
      </c>
      <c r="J1383" s="0" t="n">
        <f aca="false">D1382 - C1383</f>
        <v>-0.82</v>
      </c>
      <c r="K1383" s="0" t="str">
        <f aca="false">IF(OR(I1383&gt;0, J1383&gt;0), IF(I1383 &gt; 0, "B", "S"), "NA")</f>
        <v>NA</v>
      </c>
      <c r="L1383" s="26" t="n">
        <f aca="false">IF(OR(K1382="B", K1382 = "S"), IF(K1382 = "B", E1383 - B1383, B1383 - E1383), 0)</f>
        <v>0</v>
      </c>
    </row>
    <row collapsed="false" customFormat="false" customHeight="false" hidden="false" ht="13.3" outlineLevel="0" r="1384">
      <c r="A1384" s="20" t="n">
        <v>38566</v>
      </c>
      <c r="B1384" s="14" t="n">
        <v>42.89</v>
      </c>
      <c r="C1384" s="15" t="n">
        <v>43.5</v>
      </c>
      <c r="D1384" s="16" t="n">
        <v>42.61</v>
      </c>
      <c r="E1384" s="17" t="n">
        <v>43.19</v>
      </c>
      <c r="F1384" s="18" t="n">
        <v>10602700</v>
      </c>
      <c r="G1384" s="13" t="n">
        <v>43.01</v>
      </c>
      <c r="I1384" s="0" t="n">
        <f aca="false">D1384 - C1383</f>
        <v>-0.469999999999999</v>
      </c>
      <c r="J1384" s="0" t="n">
        <f aca="false">D1383 - C1384</f>
        <v>-1.42</v>
      </c>
      <c r="K1384" s="0" t="str">
        <f aca="false">IF(OR(I1384&gt;0, J1384&gt;0), IF(I1384 &gt; 0, "B", "S"), "NA")</f>
        <v>NA</v>
      </c>
      <c r="L1384" s="26" t="n">
        <f aca="false">IF(OR(K1383="B", K1383 = "S"), IF(K1383 = "B", E1384 - B1384, B1384 - E1384), 0)</f>
        <v>0</v>
      </c>
    </row>
    <row collapsed="false" customFormat="false" customHeight="false" hidden="false" ht="13.3" outlineLevel="0" r="1385">
      <c r="A1385" s="20" t="n">
        <v>38567</v>
      </c>
      <c r="B1385" s="14" t="n">
        <v>43.19</v>
      </c>
      <c r="C1385" s="15" t="n">
        <v>43.31</v>
      </c>
      <c r="D1385" s="16" t="n">
        <v>42.77</v>
      </c>
      <c r="E1385" s="17" t="n">
        <v>43.22</v>
      </c>
      <c r="F1385" s="18" t="n">
        <v>9225800</v>
      </c>
      <c r="G1385" s="13" t="n">
        <v>43.04</v>
      </c>
      <c r="I1385" s="0" t="n">
        <f aca="false">D1385 - C1384</f>
        <v>-0.729999999999997</v>
      </c>
      <c r="J1385" s="0" t="n">
        <f aca="false">D1384 - C1385</f>
        <v>-0.700000000000003</v>
      </c>
      <c r="K1385" s="0" t="str">
        <f aca="false">IF(OR(I1385&gt;0, J1385&gt;0), IF(I1385 &gt; 0, "B", "S"), "NA")</f>
        <v>NA</v>
      </c>
      <c r="L1385" s="26" t="n">
        <f aca="false">IF(OR(K1384="B", K1384 = "S"), IF(K1384 = "B", E1385 - B1385, B1385 - E1385), 0)</f>
        <v>0</v>
      </c>
    </row>
    <row collapsed="false" customFormat="false" customHeight="false" hidden="false" ht="13.3" outlineLevel="0" r="1386">
      <c r="A1386" s="20" t="n">
        <v>38568</v>
      </c>
      <c r="B1386" s="14" t="n">
        <v>42.89</v>
      </c>
      <c r="C1386" s="15" t="n">
        <v>43</v>
      </c>
      <c r="D1386" s="16" t="n">
        <v>42.29</v>
      </c>
      <c r="E1386" s="17" t="n">
        <v>42.71</v>
      </c>
      <c r="F1386" s="18" t="n">
        <v>9618000</v>
      </c>
      <c r="G1386" s="13" t="n">
        <v>42.53</v>
      </c>
      <c r="I1386" s="0" t="n">
        <f aca="false">D1386 - C1385</f>
        <v>-1.02</v>
      </c>
      <c r="J1386" s="0" t="n">
        <f aca="false">D1385 - C1386</f>
        <v>-0.229999999999997</v>
      </c>
      <c r="K1386" s="0" t="str">
        <f aca="false">IF(OR(I1386&gt;0, J1386&gt;0), IF(I1386 &gt; 0, "B", "S"), "NA")</f>
        <v>NA</v>
      </c>
      <c r="L1386" s="26" t="n">
        <f aca="false">IF(OR(K1385="B", K1385 = "S"), IF(K1385 = "B", E1386 - B1386, B1386 - E1386), 0)</f>
        <v>0</v>
      </c>
    </row>
    <row collapsed="false" customFormat="false" customHeight="false" hidden="false" ht="13.3" outlineLevel="0" r="1387">
      <c r="A1387" s="20" t="n">
        <v>38569</v>
      </c>
      <c r="B1387" s="14" t="n">
        <v>42.49</v>
      </c>
      <c r="C1387" s="15" t="n">
        <v>43.36</v>
      </c>
      <c r="D1387" s="16" t="n">
        <v>42.02</v>
      </c>
      <c r="E1387" s="17" t="n">
        <v>42.99</v>
      </c>
      <c r="F1387" s="18" t="n">
        <v>8640400</v>
      </c>
      <c r="G1387" s="13" t="n">
        <v>42.81</v>
      </c>
      <c r="I1387" s="0" t="n">
        <f aca="false">D1387 - C1386</f>
        <v>-0.979999999999997</v>
      </c>
      <c r="J1387" s="0" t="n">
        <f aca="false">D1386 - C1387</f>
        <v>-1.07</v>
      </c>
      <c r="K1387" s="0" t="str">
        <f aca="false">IF(OR(I1387&gt;0, J1387&gt;0), IF(I1387 &gt; 0, "B", "S"), "NA")</f>
        <v>NA</v>
      </c>
      <c r="L1387" s="26" t="n">
        <f aca="false">IF(OR(K1386="B", K1386 = "S"), IF(K1386 = "B", E1387 - B1387, B1387 - E1387), 0)</f>
        <v>0</v>
      </c>
    </row>
    <row collapsed="false" customFormat="false" customHeight="false" hidden="false" ht="13.3" outlineLevel="0" r="1388">
      <c r="A1388" s="20" t="n">
        <v>38572</v>
      </c>
      <c r="B1388" s="14" t="n">
        <v>43</v>
      </c>
      <c r="C1388" s="15" t="n">
        <v>43.25</v>
      </c>
      <c r="D1388" s="16" t="n">
        <v>42.61</v>
      </c>
      <c r="E1388" s="17" t="n">
        <v>42.65</v>
      </c>
      <c r="F1388" s="18" t="n">
        <v>6299400</v>
      </c>
      <c r="G1388" s="13" t="n">
        <v>42.47</v>
      </c>
      <c r="I1388" s="0" t="n">
        <f aca="false">D1388 - C1387</f>
        <v>-0.75</v>
      </c>
      <c r="J1388" s="0" t="n">
        <f aca="false">D1387 - C1388</f>
        <v>-1.23</v>
      </c>
      <c r="K1388" s="0" t="str">
        <f aca="false">IF(OR(I1388&gt;0, J1388&gt;0), IF(I1388 &gt; 0, "B", "S"), "NA")</f>
        <v>NA</v>
      </c>
      <c r="L1388" s="26" t="n">
        <f aca="false">IF(OR(K1387="B", K1387 = "S"), IF(K1387 = "B", E1388 - B1388, B1388 - E1388), 0)</f>
        <v>0</v>
      </c>
    </row>
    <row collapsed="false" customFormat="false" customHeight="false" hidden="false" ht="13.3" outlineLevel="0" r="1389">
      <c r="A1389" s="20" t="n">
        <v>38573</v>
      </c>
      <c r="B1389" s="14" t="n">
        <v>42.93</v>
      </c>
      <c r="C1389" s="15" t="n">
        <v>43.89</v>
      </c>
      <c r="D1389" s="16" t="n">
        <v>42.91</v>
      </c>
      <c r="E1389" s="17" t="n">
        <v>43.82</v>
      </c>
      <c r="F1389" s="18" t="n">
        <v>13601400</v>
      </c>
      <c r="G1389" s="13" t="n">
        <v>43.63</v>
      </c>
      <c r="I1389" s="0" t="n">
        <f aca="false">D1389 - C1388</f>
        <v>-0.340000000000003</v>
      </c>
      <c r="J1389" s="0" t="n">
        <f aca="false">D1388 - C1389</f>
        <v>-1.28</v>
      </c>
      <c r="K1389" s="0" t="str">
        <f aca="false">IF(OR(I1389&gt;0, J1389&gt;0), IF(I1389 &gt; 0, "B", "S"), "NA")</f>
        <v>NA</v>
      </c>
      <c r="L1389" s="26" t="n">
        <f aca="false">IF(OR(K1388="B", K1388 = "S"), IF(K1388 = "B", E1389 - B1389, B1389 - E1389), 0)</f>
        <v>0</v>
      </c>
    </row>
    <row collapsed="false" customFormat="false" customHeight="false" hidden="false" ht="13.3" outlineLevel="0" r="1390">
      <c r="A1390" s="20" t="n">
        <v>38574</v>
      </c>
      <c r="B1390" s="14" t="n">
        <v>44</v>
      </c>
      <c r="C1390" s="15" t="n">
        <v>44.39</v>
      </c>
      <c r="D1390" s="16" t="n">
        <v>43.31</v>
      </c>
      <c r="E1390" s="17" t="n">
        <v>43.38</v>
      </c>
      <c r="F1390" s="18" t="n">
        <v>12890900</v>
      </c>
      <c r="G1390" s="13" t="n">
        <v>43.19</v>
      </c>
      <c r="I1390" s="0" t="n">
        <f aca="false">D1390 - C1389</f>
        <v>-0.579999999999998</v>
      </c>
      <c r="J1390" s="0" t="n">
        <f aca="false">D1389 - C1390</f>
        <v>-1.48</v>
      </c>
      <c r="K1390" s="0" t="str">
        <f aca="false">IF(OR(I1390&gt;0, J1390&gt;0), IF(I1390 &gt; 0, "B", "S"), "NA")</f>
        <v>NA</v>
      </c>
      <c r="L1390" s="26" t="n">
        <f aca="false">IF(OR(K1389="B", K1389 = "S"), IF(K1389 = "B", E1390 - B1390, B1390 - E1390), 0)</f>
        <v>0</v>
      </c>
    </row>
    <row collapsed="false" customFormat="false" customHeight="false" hidden="false" ht="13.3" outlineLevel="0" r="1391">
      <c r="A1391" s="20" t="n">
        <v>38575</v>
      </c>
      <c r="B1391" s="14" t="n">
        <v>43.39</v>
      </c>
      <c r="C1391" s="15" t="n">
        <v>44.12</v>
      </c>
      <c r="D1391" s="16" t="n">
        <v>43.25</v>
      </c>
      <c r="E1391" s="17" t="n">
        <v>44</v>
      </c>
      <c r="F1391" s="18" t="n">
        <v>9713700</v>
      </c>
      <c r="G1391" s="13" t="n">
        <v>43.81</v>
      </c>
      <c r="I1391" s="0" t="n">
        <f aca="false">D1391 - C1390</f>
        <v>-1.14</v>
      </c>
      <c r="J1391" s="0" t="n">
        <f aca="false">D1390 - C1391</f>
        <v>-0.809999999999995</v>
      </c>
      <c r="K1391" s="0" t="str">
        <f aca="false">IF(OR(I1391&gt;0, J1391&gt;0), IF(I1391 &gt; 0, "B", "S"), "NA")</f>
        <v>NA</v>
      </c>
      <c r="L1391" s="26" t="n">
        <f aca="false">IF(OR(K1390="B", K1390 = "S"), IF(K1390 = "B", E1391 - B1391, B1391 - E1391), 0)</f>
        <v>0</v>
      </c>
    </row>
    <row collapsed="false" customFormat="false" customHeight="false" hidden="false" ht="13.3" outlineLevel="0" r="1392">
      <c r="A1392" s="20" t="n">
        <v>38576</v>
      </c>
      <c r="B1392" s="14" t="n">
        <v>43.46</v>
      </c>
      <c r="C1392" s="15" t="n">
        <v>46.22</v>
      </c>
      <c r="D1392" s="16" t="n">
        <v>43.36</v>
      </c>
      <c r="E1392" s="17" t="n">
        <v>46.1</v>
      </c>
      <c r="F1392" s="18" t="n">
        <v>32715600</v>
      </c>
      <c r="G1392" s="13" t="n">
        <v>45.9</v>
      </c>
      <c r="I1392" s="0" t="n">
        <f aca="false">D1392 - C1391</f>
        <v>-0.759999999999998</v>
      </c>
      <c r="J1392" s="0" t="n">
        <f aca="false">D1391 - C1392</f>
        <v>-2.97</v>
      </c>
      <c r="K1392" s="0" t="str">
        <f aca="false">IF(OR(I1392&gt;0, J1392&gt;0), IF(I1392 &gt; 0, "B", "S"), "NA")</f>
        <v>NA</v>
      </c>
      <c r="L1392" s="26" t="n">
        <f aca="false">IF(OR(K1391="B", K1391 = "S"), IF(K1391 = "B", E1392 - B1392, B1392 - E1392), 0)</f>
        <v>0</v>
      </c>
    </row>
    <row collapsed="false" customFormat="false" customHeight="false" hidden="false" ht="13.3" outlineLevel="0" r="1393">
      <c r="A1393" s="20" t="n">
        <v>38579</v>
      </c>
      <c r="B1393" s="14" t="n">
        <v>46.48</v>
      </c>
      <c r="C1393" s="15" t="n">
        <v>48.33</v>
      </c>
      <c r="D1393" s="16" t="n">
        <v>46.45</v>
      </c>
      <c r="E1393" s="17" t="n">
        <v>47.68</v>
      </c>
      <c r="F1393" s="18" t="n">
        <v>38811700</v>
      </c>
      <c r="G1393" s="13" t="n">
        <v>47.48</v>
      </c>
      <c r="I1393" s="0" t="n">
        <f aca="false">D1393 - C1392</f>
        <v>0.230000000000004</v>
      </c>
      <c r="J1393" s="0" t="n">
        <f aca="false">D1392 - C1393</f>
        <v>-4.97</v>
      </c>
      <c r="K1393" s="0" t="str">
        <f aca="false">IF(OR(I1393&gt;0, J1393&gt;0), IF(I1393 &gt; 0, "B", "S"), "NA")</f>
        <v>B</v>
      </c>
      <c r="L1393" s="26" t="n">
        <f aca="false">IF(OR(K1392="B", K1392 = "S"), IF(K1392 = "B", E1393 - B1393, B1393 - E1393), 0)</f>
        <v>0</v>
      </c>
    </row>
    <row collapsed="false" customFormat="false" customHeight="false" hidden="false" ht="13.3" outlineLevel="0" r="1394">
      <c r="A1394" s="20" t="n">
        <v>38580</v>
      </c>
      <c r="B1394" s="14" t="n">
        <v>47.39</v>
      </c>
      <c r="C1394" s="15" t="n">
        <v>47.5</v>
      </c>
      <c r="D1394" s="16" t="n">
        <v>46.21</v>
      </c>
      <c r="E1394" s="17" t="n">
        <v>46.25</v>
      </c>
      <c r="F1394" s="18" t="n">
        <v>19200800</v>
      </c>
      <c r="G1394" s="13" t="n">
        <v>46.05</v>
      </c>
      <c r="I1394" s="0" t="n">
        <f aca="false">D1394 - C1393</f>
        <v>-2.12</v>
      </c>
      <c r="J1394" s="0" t="n">
        <f aca="false">D1393 - C1394</f>
        <v>-1.05</v>
      </c>
      <c r="K1394" s="0" t="str">
        <f aca="false">IF(OR(I1394&gt;0, J1394&gt;0), IF(I1394 &gt; 0, "B", "S"), "NA")</f>
        <v>NA</v>
      </c>
      <c r="L1394" s="26" t="n">
        <f aca="false">IF(OR(K1393="B", K1393 = "S"), IF(K1393 = "B", E1394 - B1394, B1394 - E1394), 0)</f>
        <v>-1.14</v>
      </c>
    </row>
    <row collapsed="false" customFormat="false" customHeight="false" hidden="false" ht="13.3" outlineLevel="0" r="1395">
      <c r="A1395" s="20" t="n">
        <v>38581</v>
      </c>
      <c r="B1395" s="14" t="n">
        <v>46.4</v>
      </c>
      <c r="C1395" s="15" t="n">
        <v>47.44</v>
      </c>
      <c r="D1395" s="16" t="n">
        <v>46.37</v>
      </c>
      <c r="E1395" s="17" t="n">
        <v>47.15</v>
      </c>
      <c r="F1395" s="18" t="n">
        <v>17847300</v>
      </c>
      <c r="G1395" s="13" t="n">
        <v>46.95</v>
      </c>
      <c r="I1395" s="0" t="n">
        <f aca="false">D1395 - C1394</f>
        <v>-1.13</v>
      </c>
      <c r="J1395" s="0" t="n">
        <f aca="false">D1394 - C1395</f>
        <v>-1.23</v>
      </c>
      <c r="K1395" s="0" t="str">
        <f aca="false">IF(OR(I1395&gt;0, J1395&gt;0), IF(I1395 &gt; 0, "B", "S"), "NA")</f>
        <v>NA</v>
      </c>
      <c r="L1395" s="26" t="n">
        <f aca="false">IF(OR(K1394="B", K1394 = "S"), IF(K1394 = "B", E1395 - B1395, B1395 - E1395), 0)</f>
        <v>0</v>
      </c>
    </row>
    <row collapsed="false" customFormat="false" customHeight="false" hidden="false" ht="13.3" outlineLevel="0" r="1396">
      <c r="A1396" s="20" t="n">
        <v>38582</v>
      </c>
      <c r="B1396" s="14" t="n">
        <v>46.91</v>
      </c>
      <c r="C1396" s="15" t="n">
        <v>47</v>
      </c>
      <c r="D1396" s="16" t="n">
        <v>45.75</v>
      </c>
      <c r="E1396" s="17" t="n">
        <v>46.3</v>
      </c>
      <c r="F1396" s="18" t="n">
        <v>15805700</v>
      </c>
      <c r="G1396" s="13" t="n">
        <v>46.1</v>
      </c>
      <c r="I1396" s="0" t="n">
        <f aca="false">D1396 - C1395</f>
        <v>-1.69</v>
      </c>
      <c r="J1396" s="0" t="n">
        <f aca="false">D1395 - C1396</f>
        <v>-0.630000000000003</v>
      </c>
      <c r="K1396" s="0" t="str">
        <f aca="false">IF(OR(I1396&gt;0, J1396&gt;0), IF(I1396 &gt; 0, "B", "S"), "NA")</f>
        <v>NA</v>
      </c>
      <c r="L1396" s="26" t="n">
        <f aca="false">IF(OR(K1395="B", K1395 = "S"), IF(K1395 = "B", E1396 - B1396, B1396 - E1396), 0)</f>
        <v>0</v>
      </c>
    </row>
    <row collapsed="false" customFormat="false" customHeight="false" hidden="false" ht="13.3" outlineLevel="0" r="1397">
      <c r="A1397" s="20" t="n">
        <v>38583</v>
      </c>
      <c r="B1397" s="14" t="n">
        <v>46.28</v>
      </c>
      <c r="C1397" s="15" t="n">
        <v>46.7</v>
      </c>
      <c r="D1397" s="16" t="n">
        <v>45.77</v>
      </c>
      <c r="E1397" s="17" t="n">
        <v>45.83</v>
      </c>
      <c r="F1397" s="18" t="n">
        <v>13448900</v>
      </c>
      <c r="G1397" s="13" t="n">
        <v>45.63</v>
      </c>
      <c r="I1397" s="0" t="n">
        <f aca="false">D1397 - C1396</f>
        <v>-1.23</v>
      </c>
      <c r="J1397" s="0" t="n">
        <f aca="false">D1396 - C1397</f>
        <v>-0.950000000000003</v>
      </c>
      <c r="K1397" s="0" t="str">
        <f aca="false">IF(OR(I1397&gt;0, J1397&gt;0), IF(I1397 &gt; 0, "B", "S"), "NA")</f>
        <v>NA</v>
      </c>
      <c r="L1397" s="26" t="n">
        <f aca="false">IF(OR(K1396="B", K1396 = "S"), IF(K1396 = "B", E1397 - B1397, B1397 - E1397), 0)</f>
        <v>0</v>
      </c>
    </row>
    <row collapsed="false" customFormat="false" customHeight="false" hidden="false" ht="13.3" outlineLevel="0" r="1398">
      <c r="A1398" s="20" t="n">
        <v>38586</v>
      </c>
      <c r="B1398" s="14" t="n">
        <v>46.15</v>
      </c>
      <c r="C1398" s="15" t="n">
        <v>46.75</v>
      </c>
      <c r="D1398" s="16" t="n">
        <v>45.26</v>
      </c>
      <c r="E1398" s="17" t="n">
        <v>45.87</v>
      </c>
      <c r="F1398" s="18" t="n">
        <v>13847600</v>
      </c>
      <c r="G1398" s="13" t="n">
        <v>45.67</v>
      </c>
      <c r="I1398" s="0" t="n">
        <f aca="false">D1398 - C1397</f>
        <v>-1.44</v>
      </c>
      <c r="J1398" s="0" t="n">
        <f aca="false">D1397 - C1398</f>
        <v>-0.979999999999997</v>
      </c>
      <c r="K1398" s="0" t="str">
        <f aca="false">IF(OR(I1398&gt;0, J1398&gt;0), IF(I1398 &gt; 0, "B", "S"), "NA")</f>
        <v>NA</v>
      </c>
      <c r="L1398" s="26" t="n">
        <f aca="false">IF(OR(K1397="B", K1397 = "S"), IF(K1397 = "B", E1398 - B1398, B1398 - E1398), 0)</f>
        <v>0</v>
      </c>
    </row>
    <row collapsed="false" customFormat="false" customHeight="false" hidden="false" ht="13.3" outlineLevel="0" r="1399">
      <c r="A1399" s="20" t="n">
        <v>38587</v>
      </c>
      <c r="B1399" s="14" t="n">
        <v>45.85</v>
      </c>
      <c r="C1399" s="15" t="n">
        <v>46.1</v>
      </c>
      <c r="D1399" s="16" t="n">
        <v>45.32</v>
      </c>
      <c r="E1399" s="17" t="n">
        <v>45.74</v>
      </c>
      <c r="F1399" s="18" t="n">
        <v>10557300</v>
      </c>
      <c r="G1399" s="13" t="n">
        <v>45.54</v>
      </c>
      <c r="I1399" s="0" t="n">
        <f aca="false">D1399 - C1398</f>
        <v>-1.43</v>
      </c>
      <c r="J1399" s="0" t="n">
        <f aca="false">D1398 - C1399</f>
        <v>-0.840000000000003</v>
      </c>
      <c r="K1399" s="0" t="str">
        <f aca="false">IF(OR(I1399&gt;0, J1399&gt;0), IF(I1399 &gt; 0, "B", "S"), "NA")</f>
        <v>NA</v>
      </c>
      <c r="L1399" s="26" t="n">
        <f aca="false">IF(OR(K1398="B", K1398 = "S"), IF(K1398 = "B", E1399 - B1399, B1399 - E1399), 0)</f>
        <v>0</v>
      </c>
    </row>
    <row collapsed="false" customFormat="false" customHeight="false" hidden="false" ht="13.3" outlineLevel="0" r="1400">
      <c r="A1400" s="20" t="n">
        <v>38588</v>
      </c>
      <c r="B1400" s="14" t="n">
        <v>45.6</v>
      </c>
      <c r="C1400" s="15" t="n">
        <v>47.12</v>
      </c>
      <c r="D1400" s="16" t="n">
        <v>45.59</v>
      </c>
      <c r="E1400" s="17" t="n">
        <v>45.77</v>
      </c>
      <c r="F1400" s="18" t="n">
        <v>20431100</v>
      </c>
      <c r="G1400" s="13" t="n">
        <v>45.57</v>
      </c>
      <c r="I1400" s="0" t="n">
        <f aca="false">D1400 - C1399</f>
        <v>-0.509999999999998</v>
      </c>
      <c r="J1400" s="0" t="n">
        <f aca="false">D1399 - C1400</f>
        <v>-1.8</v>
      </c>
      <c r="K1400" s="0" t="str">
        <f aca="false">IF(OR(I1400&gt;0, J1400&gt;0), IF(I1400 &gt; 0, "B", "S"), "NA")</f>
        <v>NA</v>
      </c>
      <c r="L1400" s="26" t="n">
        <f aca="false">IF(OR(K1399="B", K1399 = "S"), IF(K1399 = "B", E1400 - B1400, B1400 - E1400), 0)</f>
        <v>0</v>
      </c>
    </row>
    <row collapsed="false" customFormat="false" customHeight="false" hidden="false" ht="13.3" outlineLevel="0" r="1401">
      <c r="A1401" s="20" t="n">
        <v>38589</v>
      </c>
      <c r="B1401" s="14" t="n">
        <v>46.12</v>
      </c>
      <c r="C1401" s="15" t="n">
        <v>46.49</v>
      </c>
      <c r="D1401" s="16" t="n">
        <v>45.81</v>
      </c>
      <c r="E1401" s="17" t="n">
        <v>46.06</v>
      </c>
      <c r="F1401" s="18" t="n">
        <v>9866200</v>
      </c>
      <c r="G1401" s="13" t="n">
        <v>45.86</v>
      </c>
      <c r="I1401" s="0" t="n">
        <f aca="false">D1401 - C1400</f>
        <v>-1.31</v>
      </c>
      <c r="J1401" s="0" t="n">
        <f aca="false">D1400 - C1401</f>
        <v>-0.899999999999999</v>
      </c>
      <c r="K1401" s="0" t="str">
        <f aca="false">IF(OR(I1401&gt;0, J1401&gt;0), IF(I1401 &gt; 0, "B", "S"), "NA")</f>
        <v>NA</v>
      </c>
      <c r="L1401" s="26" t="n">
        <f aca="false">IF(OR(K1400="B", K1400 = "S"), IF(K1400 = "B", E1401 - B1401, B1401 - E1401), 0)</f>
        <v>0</v>
      </c>
    </row>
    <row collapsed="false" customFormat="false" customHeight="false" hidden="false" ht="13.3" outlineLevel="0" r="1402">
      <c r="A1402" s="20" t="n">
        <v>38590</v>
      </c>
      <c r="B1402" s="14" t="n">
        <v>46.12</v>
      </c>
      <c r="C1402" s="15" t="n">
        <v>46.34</v>
      </c>
      <c r="D1402" s="16" t="n">
        <v>45.36</v>
      </c>
      <c r="E1402" s="17" t="n">
        <v>45.74</v>
      </c>
      <c r="F1402" s="18" t="n">
        <v>9323500</v>
      </c>
      <c r="G1402" s="13" t="n">
        <v>45.54</v>
      </c>
      <c r="I1402" s="0" t="n">
        <f aca="false">D1402 - C1401</f>
        <v>-1.13</v>
      </c>
      <c r="J1402" s="0" t="n">
        <f aca="false">D1401 - C1402</f>
        <v>-0.530000000000001</v>
      </c>
      <c r="K1402" s="0" t="str">
        <f aca="false">IF(OR(I1402&gt;0, J1402&gt;0), IF(I1402 &gt; 0, "B", "S"), "NA")</f>
        <v>NA</v>
      </c>
      <c r="L1402" s="26" t="n">
        <f aca="false">IF(OR(K1401="B", K1401 = "S"), IF(K1401 = "B", E1402 - B1402, B1402 - E1402), 0)</f>
        <v>0</v>
      </c>
    </row>
    <row collapsed="false" customFormat="false" customHeight="false" hidden="false" ht="13.3" outlineLevel="0" r="1403">
      <c r="A1403" s="20" t="n">
        <v>38593</v>
      </c>
      <c r="B1403" s="14" t="n">
        <v>45.27</v>
      </c>
      <c r="C1403" s="15" t="n">
        <v>46.03</v>
      </c>
      <c r="D1403" s="16" t="n">
        <v>45.26</v>
      </c>
      <c r="E1403" s="17" t="n">
        <v>45.84</v>
      </c>
      <c r="F1403" s="18" t="n">
        <v>9153400</v>
      </c>
      <c r="G1403" s="13" t="n">
        <v>45.64</v>
      </c>
      <c r="I1403" s="0" t="n">
        <f aca="false">D1403 - C1402</f>
        <v>-1.08000000000001</v>
      </c>
      <c r="J1403" s="0" t="n">
        <f aca="false">D1402 - C1403</f>
        <v>-0.670000000000002</v>
      </c>
      <c r="K1403" s="0" t="str">
        <f aca="false">IF(OR(I1403&gt;0, J1403&gt;0), IF(I1403 &gt; 0, "B", "S"), "NA")</f>
        <v>NA</v>
      </c>
      <c r="L1403" s="26" t="n">
        <f aca="false">IF(OR(K1402="B", K1402 = "S"), IF(K1402 = "B", E1403 - B1403, B1403 - E1403), 0)</f>
        <v>0</v>
      </c>
    </row>
    <row collapsed="false" customFormat="false" customHeight="false" hidden="false" ht="13.3" outlineLevel="0" r="1404">
      <c r="A1404" s="20" t="n">
        <v>38594</v>
      </c>
      <c r="B1404" s="14" t="n">
        <v>45.99</v>
      </c>
      <c r="C1404" s="15" t="n">
        <v>46.79</v>
      </c>
      <c r="D1404" s="16" t="n">
        <v>45.92</v>
      </c>
      <c r="E1404" s="17" t="n">
        <v>46.57</v>
      </c>
      <c r="F1404" s="18" t="n">
        <v>18527200</v>
      </c>
      <c r="G1404" s="13" t="n">
        <v>46.37</v>
      </c>
      <c r="I1404" s="0" t="n">
        <f aca="false">D1404 - C1403</f>
        <v>-0.109999999999999</v>
      </c>
      <c r="J1404" s="0" t="n">
        <f aca="false">D1403 - C1404</f>
        <v>-1.53</v>
      </c>
      <c r="K1404" s="0" t="str">
        <f aca="false">IF(OR(I1404&gt;0, J1404&gt;0), IF(I1404 &gt; 0, "B", "S"), "NA")</f>
        <v>NA</v>
      </c>
      <c r="L1404" s="26" t="n">
        <f aca="false">IF(OR(K1403="B", K1403 = "S"), IF(K1403 = "B", E1404 - B1404, B1404 - E1404), 0)</f>
        <v>0</v>
      </c>
    </row>
    <row collapsed="false" customFormat="false" customHeight="false" hidden="false" ht="13.3" outlineLevel="0" r="1405">
      <c r="A1405" s="20" t="n">
        <v>38595</v>
      </c>
      <c r="B1405" s="14" t="n">
        <v>46.86</v>
      </c>
      <c r="C1405" s="15" t="n">
        <v>47.03</v>
      </c>
      <c r="D1405" s="16" t="n">
        <v>46.27</v>
      </c>
      <c r="E1405" s="17" t="n">
        <v>46.89</v>
      </c>
      <c r="F1405" s="18" t="n">
        <v>14391300</v>
      </c>
      <c r="G1405" s="13" t="n">
        <v>46.69</v>
      </c>
      <c r="I1405" s="0" t="n">
        <f aca="false">D1405 - C1404</f>
        <v>-0.519999999999996</v>
      </c>
      <c r="J1405" s="0" t="n">
        <f aca="false">D1404 - C1405</f>
        <v>-1.11</v>
      </c>
      <c r="K1405" s="0" t="str">
        <f aca="false">IF(OR(I1405&gt;0, J1405&gt;0), IF(I1405 &gt; 0, "B", "S"), "NA")</f>
        <v>NA</v>
      </c>
      <c r="L1405" s="26" t="n">
        <f aca="false">IF(OR(K1404="B", K1404 = "S"), IF(K1404 = "B", E1405 - B1405, B1405 - E1405), 0)</f>
        <v>0</v>
      </c>
    </row>
    <row collapsed="false" customFormat="false" customHeight="false" hidden="false" ht="13.3" outlineLevel="0" r="1406">
      <c r="A1406" s="20" t="n">
        <v>38596</v>
      </c>
      <c r="B1406" s="14" t="n">
        <v>47</v>
      </c>
      <c r="C1406" s="15" t="n">
        <v>47.17</v>
      </c>
      <c r="D1406" s="16" t="n">
        <v>46.09</v>
      </c>
      <c r="E1406" s="17" t="n">
        <v>46.26</v>
      </c>
      <c r="F1406" s="18" t="n">
        <v>12727400</v>
      </c>
      <c r="G1406" s="13" t="n">
        <v>46.06</v>
      </c>
      <c r="I1406" s="0" t="n">
        <f aca="false">D1406 - C1405</f>
        <v>-0.939999999999998</v>
      </c>
      <c r="J1406" s="0" t="n">
        <f aca="false">D1405 - C1406</f>
        <v>-0.899999999999999</v>
      </c>
      <c r="K1406" s="0" t="str">
        <f aca="false">IF(OR(I1406&gt;0, J1406&gt;0), IF(I1406 &gt; 0, "B", "S"), "NA")</f>
        <v>NA</v>
      </c>
      <c r="L1406" s="26" t="n">
        <f aca="false">IF(OR(K1405="B", K1405 = "S"), IF(K1405 = "B", E1406 - B1406, B1406 - E1406), 0)</f>
        <v>0</v>
      </c>
    </row>
    <row collapsed="false" customFormat="false" customHeight="false" hidden="false" ht="13.3" outlineLevel="0" r="1407">
      <c r="A1407" s="20" t="n">
        <v>38597</v>
      </c>
      <c r="B1407" s="14" t="n">
        <v>46.3</v>
      </c>
      <c r="C1407" s="15" t="n">
        <v>46.8</v>
      </c>
      <c r="D1407" s="16" t="n">
        <v>46.12</v>
      </c>
      <c r="E1407" s="17" t="n">
        <v>46.22</v>
      </c>
      <c r="F1407" s="18" t="n">
        <v>7942100</v>
      </c>
      <c r="G1407" s="13" t="n">
        <v>46.02</v>
      </c>
      <c r="I1407" s="0" t="n">
        <f aca="false">D1407 - C1406</f>
        <v>-1.05</v>
      </c>
      <c r="J1407" s="0" t="n">
        <f aca="false">D1406 - C1407</f>
        <v>-0.709999999999994</v>
      </c>
      <c r="K1407" s="0" t="str">
        <f aca="false">IF(OR(I1407&gt;0, J1407&gt;0), IF(I1407 &gt; 0, "B", "S"), "NA")</f>
        <v>NA</v>
      </c>
      <c r="L1407" s="26" t="n">
        <f aca="false">IF(OR(K1406="B", K1406 = "S"), IF(K1406 = "B", E1407 - B1407, B1407 - E1407), 0)</f>
        <v>0</v>
      </c>
    </row>
    <row collapsed="false" customFormat="false" customHeight="false" hidden="false" ht="13.3" outlineLevel="0" r="1408">
      <c r="A1408" s="20" t="n">
        <v>38601</v>
      </c>
      <c r="B1408" s="14" t="n">
        <v>46.7</v>
      </c>
      <c r="C1408" s="15" t="n">
        <v>48.88</v>
      </c>
      <c r="D1408" s="16" t="n">
        <v>46.55</v>
      </c>
      <c r="E1408" s="17" t="n">
        <v>48.8</v>
      </c>
      <c r="F1408" s="18" t="n">
        <v>29236400</v>
      </c>
      <c r="G1408" s="13" t="n">
        <v>48.59</v>
      </c>
      <c r="I1408" s="0" t="n">
        <f aca="false">D1408 - C1407</f>
        <v>-0.25</v>
      </c>
      <c r="J1408" s="0" t="n">
        <f aca="false">D1407 - C1408</f>
        <v>-2.76000000000001</v>
      </c>
      <c r="K1408" s="0" t="str">
        <f aca="false">IF(OR(I1408&gt;0, J1408&gt;0), IF(I1408 &gt; 0, "B", "S"), "NA")</f>
        <v>NA</v>
      </c>
      <c r="L1408" s="26" t="n">
        <f aca="false">IF(OR(K1407="B", K1407 = "S"), IF(K1407 = "B", E1408 - B1408, B1408 - E1408), 0)</f>
        <v>0</v>
      </c>
    </row>
    <row collapsed="false" customFormat="false" customHeight="false" hidden="false" ht="13.3" outlineLevel="0" r="1409">
      <c r="A1409" s="20" t="n">
        <v>38602</v>
      </c>
      <c r="B1409" s="14" t="n">
        <v>49.05</v>
      </c>
      <c r="C1409" s="15" t="n">
        <v>49.4</v>
      </c>
      <c r="D1409" s="16" t="n">
        <v>47.92</v>
      </c>
      <c r="E1409" s="17" t="n">
        <v>48.68</v>
      </c>
      <c r="F1409" s="18" t="n">
        <v>34395500</v>
      </c>
      <c r="G1409" s="13" t="n">
        <v>48.47</v>
      </c>
      <c r="I1409" s="0" t="n">
        <f aca="false">D1409 - C1408</f>
        <v>-0.960000000000001</v>
      </c>
      <c r="J1409" s="0" t="n">
        <f aca="false">D1408 - C1409</f>
        <v>-2.85</v>
      </c>
      <c r="K1409" s="0" t="str">
        <f aca="false">IF(OR(I1409&gt;0, J1409&gt;0), IF(I1409 &gt; 0, "B", "S"), "NA")</f>
        <v>NA</v>
      </c>
      <c r="L1409" s="26" t="n">
        <f aca="false">IF(OR(K1408="B", K1408 = "S"), IF(K1408 = "B", E1409 - B1409, B1409 - E1409), 0)</f>
        <v>0</v>
      </c>
    </row>
    <row collapsed="false" customFormat="false" customHeight="false" hidden="false" ht="13.3" outlineLevel="0" r="1410">
      <c r="A1410" s="20" t="n">
        <v>38603</v>
      </c>
      <c r="B1410" s="14" t="n">
        <v>49.35</v>
      </c>
      <c r="C1410" s="15" t="n">
        <v>50.12</v>
      </c>
      <c r="D1410" s="16" t="n">
        <v>49.14</v>
      </c>
      <c r="E1410" s="17" t="n">
        <v>49.78</v>
      </c>
      <c r="F1410" s="18" t="n">
        <v>25094300</v>
      </c>
      <c r="G1410" s="13" t="n">
        <v>49.57</v>
      </c>
      <c r="I1410" s="0" t="n">
        <f aca="false">D1410 - C1409</f>
        <v>-0.259999999999998</v>
      </c>
      <c r="J1410" s="0" t="n">
        <f aca="false">D1409 - C1410</f>
        <v>-2.2</v>
      </c>
      <c r="K1410" s="0" t="str">
        <f aca="false">IF(OR(I1410&gt;0, J1410&gt;0), IF(I1410 &gt; 0, "B", "S"), "NA")</f>
        <v>NA</v>
      </c>
      <c r="L1410" s="26" t="n">
        <f aca="false">IF(OR(K1409="B", K1409 = "S"), IF(K1409 = "B", E1410 - B1410, B1410 - E1410), 0)</f>
        <v>0</v>
      </c>
    </row>
    <row collapsed="false" customFormat="false" customHeight="false" hidden="false" ht="13.3" outlineLevel="0" r="1411">
      <c r="A1411" s="20" t="n">
        <v>38604</v>
      </c>
      <c r="B1411" s="14" t="n">
        <v>50.07</v>
      </c>
      <c r="C1411" s="15" t="n">
        <v>51.35</v>
      </c>
      <c r="D1411" s="16" t="n">
        <v>49.79</v>
      </c>
      <c r="E1411" s="17" t="n">
        <v>51.31</v>
      </c>
      <c r="F1411" s="18" t="n">
        <v>21987200</v>
      </c>
      <c r="G1411" s="13" t="n">
        <v>51.09</v>
      </c>
      <c r="I1411" s="0" t="n">
        <f aca="false">D1411 - C1410</f>
        <v>-0.329999999999998</v>
      </c>
      <c r="J1411" s="0" t="n">
        <f aca="false">D1410 - C1411</f>
        <v>-2.21</v>
      </c>
      <c r="K1411" s="0" t="str">
        <f aca="false">IF(OR(I1411&gt;0, J1411&gt;0), IF(I1411 &gt; 0, "B", "S"), "NA")</f>
        <v>NA</v>
      </c>
      <c r="L1411" s="26" t="n">
        <f aca="false">IF(OR(K1410="B", K1410 = "S"), IF(K1410 = "B", E1411 - B1411, B1411 - E1411), 0)</f>
        <v>0</v>
      </c>
    </row>
    <row collapsed="false" customFormat="false" customHeight="false" hidden="false" ht="13.3" outlineLevel="0" r="1412">
      <c r="A1412" s="20" t="n">
        <v>38607</v>
      </c>
      <c r="B1412" s="14" t="n">
        <v>51.1</v>
      </c>
      <c r="C1412" s="15" t="n">
        <v>51.63</v>
      </c>
      <c r="D1412" s="16" t="n">
        <v>50.58</v>
      </c>
      <c r="E1412" s="17" t="n">
        <v>51.4</v>
      </c>
      <c r="F1412" s="18" t="n">
        <v>16171300</v>
      </c>
      <c r="G1412" s="13" t="n">
        <v>51.18</v>
      </c>
      <c r="I1412" s="0" t="n">
        <f aca="false">D1412 - C1411</f>
        <v>-0.770000000000003</v>
      </c>
      <c r="J1412" s="0" t="n">
        <f aca="false">D1411 - C1412</f>
        <v>-1.84</v>
      </c>
      <c r="K1412" s="0" t="str">
        <f aca="false">IF(OR(I1412&gt;0, J1412&gt;0), IF(I1412 &gt; 0, "B", "S"), "NA")</f>
        <v>NA</v>
      </c>
      <c r="L1412" s="26" t="n">
        <f aca="false">IF(OR(K1411="B", K1411 = "S"), IF(K1411 = "B", E1412 - B1412, B1412 - E1412), 0)</f>
        <v>0</v>
      </c>
    </row>
    <row collapsed="false" customFormat="false" customHeight="false" hidden="false" ht="13.3" outlineLevel="0" r="1413">
      <c r="A1413" s="20" t="n">
        <v>38608</v>
      </c>
      <c r="B1413" s="14" t="n">
        <v>51.02</v>
      </c>
      <c r="C1413" s="15" t="n">
        <v>51.29</v>
      </c>
      <c r="D1413" s="16" t="n">
        <v>50.32</v>
      </c>
      <c r="E1413" s="17" t="n">
        <v>50.82</v>
      </c>
      <c r="F1413" s="18" t="n">
        <v>17603000</v>
      </c>
      <c r="G1413" s="13" t="n">
        <v>50.6</v>
      </c>
      <c r="I1413" s="0" t="n">
        <f aca="false">D1413 - C1412</f>
        <v>-1.31</v>
      </c>
      <c r="J1413" s="0" t="n">
        <f aca="false">D1412 - C1413</f>
        <v>-0.710000000000001</v>
      </c>
      <c r="K1413" s="0" t="str">
        <f aca="false">IF(OR(I1413&gt;0, J1413&gt;0), IF(I1413 &gt; 0, "B", "S"), "NA")</f>
        <v>NA</v>
      </c>
      <c r="L1413" s="26" t="n">
        <f aca="false">IF(OR(K1412="B", K1412 = "S"), IF(K1412 = "B", E1413 - B1413, B1413 - E1413), 0)</f>
        <v>0</v>
      </c>
    </row>
    <row collapsed="false" customFormat="false" customHeight="false" hidden="false" ht="13.3" outlineLevel="0" r="1414">
      <c r="A1414" s="20" t="n">
        <v>38609</v>
      </c>
      <c r="B1414" s="14" t="n">
        <v>51.06</v>
      </c>
      <c r="C1414" s="15" t="n">
        <v>51.19</v>
      </c>
      <c r="D1414" s="16" t="n">
        <v>49.46</v>
      </c>
      <c r="E1414" s="17" t="n">
        <v>49.61</v>
      </c>
      <c r="F1414" s="18" t="n">
        <v>16943800</v>
      </c>
      <c r="G1414" s="13" t="n">
        <v>49.4</v>
      </c>
      <c r="I1414" s="0" t="n">
        <f aca="false">D1414 - C1413</f>
        <v>-1.83</v>
      </c>
      <c r="J1414" s="0" t="n">
        <f aca="false">D1413 - C1414</f>
        <v>-0.869999999999997</v>
      </c>
      <c r="K1414" s="0" t="str">
        <f aca="false">IF(OR(I1414&gt;0, J1414&gt;0), IF(I1414 &gt; 0, "B", "S"), "NA")</f>
        <v>NA</v>
      </c>
      <c r="L1414" s="26" t="n">
        <f aca="false">IF(OR(K1413="B", K1413 = "S"), IF(K1413 = "B", E1414 - B1414, B1414 - E1414), 0)</f>
        <v>0</v>
      </c>
    </row>
    <row collapsed="false" customFormat="false" customHeight="false" hidden="false" ht="13.3" outlineLevel="0" r="1415">
      <c r="A1415" s="20" t="n">
        <v>38610</v>
      </c>
      <c r="B1415" s="14" t="n">
        <v>50</v>
      </c>
      <c r="C1415" s="15" t="n">
        <v>50.18</v>
      </c>
      <c r="D1415" s="16" t="n">
        <v>49.33</v>
      </c>
      <c r="E1415" s="17" t="n">
        <v>49.87</v>
      </c>
      <c r="F1415" s="18" t="n">
        <v>14827000</v>
      </c>
      <c r="G1415" s="13" t="n">
        <v>49.66</v>
      </c>
      <c r="I1415" s="0" t="n">
        <f aca="false">D1415 - C1414</f>
        <v>-1.86</v>
      </c>
      <c r="J1415" s="0" t="n">
        <f aca="false">D1414 - C1415</f>
        <v>-0.719999999999999</v>
      </c>
      <c r="K1415" s="0" t="str">
        <f aca="false">IF(OR(I1415&gt;0, J1415&gt;0), IF(I1415 &gt; 0, "B", "S"), "NA")</f>
        <v>NA</v>
      </c>
      <c r="L1415" s="26" t="n">
        <f aca="false">IF(OR(K1414="B", K1414 = "S"), IF(K1414 = "B", E1415 - B1415, B1415 - E1415), 0)</f>
        <v>0</v>
      </c>
    </row>
    <row collapsed="false" customFormat="false" customHeight="false" hidden="false" ht="13.3" outlineLevel="0" r="1416">
      <c r="A1416" s="20" t="n">
        <v>38611</v>
      </c>
      <c r="B1416" s="14" t="n">
        <v>50.23</v>
      </c>
      <c r="C1416" s="15" t="n">
        <v>51.21</v>
      </c>
      <c r="D1416" s="16" t="n">
        <v>49.95</v>
      </c>
      <c r="E1416" s="17" t="n">
        <v>51.21</v>
      </c>
      <c r="F1416" s="18" t="n">
        <v>21107300</v>
      </c>
      <c r="G1416" s="13" t="n">
        <v>50.99</v>
      </c>
      <c r="I1416" s="0" t="n">
        <f aca="false">D1416 - C1415</f>
        <v>-0.229999999999997</v>
      </c>
      <c r="J1416" s="0" t="n">
        <f aca="false">D1415 - C1416</f>
        <v>-1.88</v>
      </c>
      <c r="K1416" s="0" t="str">
        <f aca="false">IF(OR(I1416&gt;0, J1416&gt;0), IF(I1416 &gt; 0, "B", "S"), "NA")</f>
        <v>NA</v>
      </c>
      <c r="L1416" s="26" t="n">
        <f aca="false">IF(OR(K1415="B", K1415 = "S"), IF(K1415 = "B", E1416 - B1416, B1416 - E1416), 0)</f>
        <v>0</v>
      </c>
    </row>
    <row collapsed="false" customFormat="false" customHeight="false" hidden="false" ht="13.3" outlineLevel="0" r="1417">
      <c r="A1417" s="20" t="n">
        <v>38614</v>
      </c>
      <c r="B1417" s="14" t="n">
        <v>51.05</v>
      </c>
      <c r="C1417" s="15" t="n">
        <v>52.89</v>
      </c>
      <c r="D1417" s="16" t="n">
        <v>51.05</v>
      </c>
      <c r="E1417" s="17" t="n">
        <v>52.64</v>
      </c>
      <c r="F1417" s="18" t="n">
        <v>27990400</v>
      </c>
      <c r="G1417" s="13" t="n">
        <v>52.41</v>
      </c>
      <c r="I1417" s="0" t="n">
        <f aca="false">D1417 - C1416</f>
        <v>-0.160000000000004</v>
      </c>
      <c r="J1417" s="0" t="n">
        <f aca="false">D1416 - C1417</f>
        <v>-2.94</v>
      </c>
      <c r="K1417" s="0" t="str">
        <f aca="false">IF(OR(I1417&gt;0, J1417&gt;0), IF(I1417 &gt; 0, "B", "S"), "NA")</f>
        <v>NA</v>
      </c>
      <c r="L1417" s="26" t="n">
        <f aca="false">IF(OR(K1416="B", K1416 = "S"), IF(K1416 = "B", E1417 - B1417, B1417 - E1417), 0)</f>
        <v>0</v>
      </c>
    </row>
    <row collapsed="false" customFormat="false" customHeight="false" hidden="false" ht="13.3" outlineLevel="0" r="1418">
      <c r="A1418" s="20" t="n">
        <v>38615</v>
      </c>
      <c r="B1418" s="14" t="n">
        <v>52.99</v>
      </c>
      <c r="C1418" s="15" t="n">
        <v>53.81</v>
      </c>
      <c r="D1418" s="16" t="n">
        <v>52.92</v>
      </c>
      <c r="E1418" s="17" t="n">
        <v>53.19</v>
      </c>
      <c r="F1418" s="18" t="n">
        <v>29279600</v>
      </c>
      <c r="G1418" s="13" t="n">
        <v>52.96</v>
      </c>
      <c r="I1418" s="0" t="n">
        <f aca="false">D1418 - C1417</f>
        <v>0.0300000000000011</v>
      </c>
      <c r="J1418" s="0" t="n">
        <f aca="false">D1417 - C1418</f>
        <v>-2.76000000000001</v>
      </c>
      <c r="K1418" s="0" t="str">
        <f aca="false">IF(OR(I1418&gt;0, J1418&gt;0), IF(I1418 &gt; 0, "B", "S"), "NA")</f>
        <v>B</v>
      </c>
      <c r="L1418" s="26" t="n">
        <f aca="false">IF(OR(K1417="B", K1417 = "S"), IF(K1417 = "B", E1418 - B1418, B1418 - E1418), 0)</f>
        <v>0</v>
      </c>
    </row>
    <row collapsed="false" customFormat="false" customHeight="false" hidden="false" ht="13.3" outlineLevel="0" r="1419">
      <c r="A1419" s="20" t="n">
        <v>38616</v>
      </c>
      <c r="B1419" s="14" t="n">
        <v>52.96</v>
      </c>
      <c r="C1419" s="15" t="n">
        <v>53.05</v>
      </c>
      <c r="D1419" s="16" t="n">
        <v>51.86</v>
      </c>
      <c r="E1419" s="17" t="n">
        <v>52.11</v>
      </c>
      <c r="F1419" s="18" t="n">
        <v>15526700</v>
      </c>
      <c r="G1419" s="13" t="n">
        <v>51.89</v>
      </c>
      <c r="I1419" s="0" t="n">
        <f aca="false">D1419 - C1418</f>
        <v>-1.95</v>
      </c>
      <c r="J1419" s="0" t="n">
        <f aca="false">D1418 - C1419</f>
        <v>-0.129999999999995</v>
      </c>
      <c r="K1419" s="0" t="str">
        <f aca="false">IF(OR(I1419&gt;0, J1419&gt;0), IF(I1419 &gt; 0, "B", "S"), "NA")</f>
        <v>NA</v>
      </c>
      <c r="L1419" s="26" t="n">
        <f aca="false">IF(OR(K1418="B", K1418 = "S"), IF(K1418 = "B", E1419 - B1419, B1419 - E1419), 0)</f>
        <v>-0.850000000000001</v>
      </c>
    </row>
    <row collapsed="false" customFormat="false" customHeight="false" hidden="false" ht="13.3" outlineLevel="0" r="1420">
      <c r="A1420" s="20" t="n">
        <v>38617</v>
      </c>
      <c r="B1420" s="14" t="n">
        <v>51.88</v>
      </c>
      <c r="C1420" s="15" t="n">
        <v>52.47</v>
      </c>
      <c r="D1420" s="16" t="n">
        <v>51.32</v>
      </c>
      <c r="E1420" s="17" t="n">
        <v>51.9</v>
      </c>
      <c r="F1420" s="18" t="n">
        <v>16561700</v>
      </c>
      <c r="G1420" s="13" t="n">
        <v>51.68</v>
      </c>
      <c r="I1420" s="0" t="n">
        <f aca="false">D1420 - C1419</f>
        <v>-1.73</v>
      </c>
      <c r="J1420" s="0" t="n">
        <f aca="false">D1419 - C1420</f>
        <v>-0.609999999999999</v>
      </c>
      <c r="K1420" s="0" t="str">
        <f aca="false">IF(OR(I1420&gt;0, J1420&gt;0), IF(I1420 &gt; 0, "B", "S"), "NA")</f>
        <v>NA</v>
      </c>
      <c r="L1420" s="26" t="n">
        <f aca="false">IF(OR(K1419="B", K1419 = "S"), IF(K1419 = "B", E1420 - B1420, B1420 - E1420), 0)</f>
        <v>0</v>
      </c>
    </row>
    <row collapsed="false" customFormat="false" customHeight="false" hidden="false" ht="13.3" outlineLevel="0" r="1421">
      <c r="A1421" s="20" t="n">
        <v>38618</v>
      </c>
      <c r="B1421" s="14" t="n">
        <v>52.1</v>
      </c>
      <c r="C1421" s="15" t="n">
        <v>53.5</v>
      </c>
      <c r="D1421" s="16" t="n">
        <v>51.84</v>
      </c>
      <c r="E1421" s="17" t="n">
        <v>53.2</v>
      </c>
      <c r="F1421" s="18" t="n">
        <v>19944900</v>
      </c>
      <c r="G1421" s="13" t="n">
        <v>52.97</v>
      </c>
      <c r="I1421" s="0" t="n">
        <f aca="false">D1421 - C1420</f>
        <v>-0.629999999999995</v>
      </c>
      <c r="J1421" s="0" t="n">
        <f aca="false">D1420 - C1421</f>
        <v>-2.18</v>
      </c>
      <c r="K1421" s="0" t="str">
        <f aca="false">IF(OR(I1421&gt;0, J1421&gt;0), IF(I1421 &gt; 0, "B", "S"), "NA")</f>
        <v>NA</v>
      </c>
      <c r="L1421" s="26" t="n">
        <f aca="false">IF(OR(K1420="B", K1420 = "S"), IF(K1420 = "B", E1421 - B1421, B1421 - E1421), 0)</f>
        <v>0</v>
      </c>
    </row>
    <row collapsed="false" customFormat="false" customHeight="false" hidden="false" ht="13.3" outlineLevel="0" r="1422">
      <c r="A1422" s="20" t="n">
        <v>38621</v>
      </c>
      <c r="B1422" s="14" t="n">
        <v>54.03</v>
      </c>
      <c r="C1422" s="15" t="n">
        <v>54.56</v>
      </c>
      <c r="D1422" s="16" t="n">
        <v>53.32</v>
      </c>
      <c r="E1422" s="17" t="n">
        <v>53.84</v>
      </c>
      <c r="F1422" s="18" t="n">
        <v>19520100</v>
      </c>
      <c r="G1422" s="13" t="n">
        <v>53.61</v>
      </c>
      <c r="I1422" s="0" t="n">
        <f aca="false">D1422 - C1421</f>
        <v>-0.18</v>
      </c>
      <c r="J1422" s="0" t="n">
        <f aca="false">D1421 - C1422</f>
        <v>-2.72</v>
      </c>
      <c r="K1422" s="0" t="str">
        <f aca="false">IF(OR(I1422&gt;0, J1422&gt;0), IF(I1422 &gt; 0, "B", "S"), "NA")</f>
        <v>NA</v>
      </c>
      <c r="L1422" s="26" t="n">
        <f aca="false">IF(OR(K1421="B", K1421 = "S"), IF(K1421 = "B", E1422 - B1422, B1422 - E1422), 0)</f>
        <v>0</v>
      </c>
    </row>
    <row collapsed="false" customFormat="false" customHeight="false" hidden="false" ht="13.3" outlineLevel="0" r="1423">
      <c r="A1423" s="20" t="n">
        <v>38622</v>
      </c>
      <c r="B1423" s="14" t="n">
        <v>53.92</v>
      </c>
      <c r="C1423" s="15" t="n">
        <v>54.24</v>
      </c>
      <c r="D1423" s="16" t="n">
        <v>53.43</v>
      </c>
      <c r="E1423" s="17" t="n">
        <v>53.44</v>
      </c>
      <c r="F1423" s="18" t="n">
        <v>12203700</v>
      </c>
      <c r="G1423" s="13" t="n">
        <v>53.21</v>
      </c>
      <c r="I1423" s="0" t="n">
        <f aca="false">D1423 - C1422</f>
        <v>-1.13</v>
      </c>
      <c r="J1423" s="0" t="n">
        <f aca="false">D1422 - C1423</f>
        <v>-0.920000000000002</v>
      </c>
      <c r="K1423" s="0" t="str">
        <f aca="false">IF(OR(I1423&gt;0, J1423&gt;0), IF(I1423 &gt; 0, "B", "S"), "NA")</f>
        <v>NA</v>
      </c>
      <c r="L1423" s="26" t="n">
        <f aca="false">IF(OR(K1422="B", K1422 = "S"), IF(K1422 = "B", E1423 - B1423, B1423 - E1423), 0)</f>
        <v>0</v>
      </c>
    </row>
    <row collapsed="false" customFormat="false" customHeight="false" hidden="false" ht="13.3" outlineLevel="0" r="1424">
      <c r="A1424" s="20" t="n">
        <v>38623</v>
      </c>
      <c r="B1424" s="14" t="n">
        <v>53.07</v>
      </c>
      <c r="C1424" s="15" t="n">
        <v>53.11</v>
      </c>
      <c r="D1424" s="16" t="n">
        <v>50.59</v>
      </c>
      <c r="E1424" s="17" t="n">
        <v>51.08</v>
      </c>
      <c r="F1424" s="18" t="n">
        <v>40198000</v>
      </c>
      <c r="G1424" s="13" t="n">
        <v>50.86</v>
      </c>
      <c r="I1424" s="0" t="n">
        <f aca="false">D1424 - C1423</f>
        <v>-3.65</v>
      </c>
      <c r="J1424" s="0" t="n">
        <f aca="false">D1423 - C1424</f>
        <v>0.32</v>
      </c>
      <c r="K1424" s="0" t="str">
        <f aca="false">IF(OR(I1424&gt;0, J1424&gt;0), IF(I1424 &gt; 0, "B", "S"), "NA")</f>
        <v>S</v>
      </c>
      <c r="L1424" s="26" t="n">
        <f aca="false">IF(OR(K1423="B", K1423 = "S"), IF(K1423 = "B", E1424 - B1424, B1424 - E1424), 0)</f>
        <v>0</v>
      </c>
    </row>
    <row collapsed="false" customFormat="false" customHeight="false" hidden="false" ht="13.3" outlineLevel="0" r="1425">
      <c r="A1425" s="20" t="n">
        <v>38624</v>
      </c>
      <c r="B1425" s="14" t="n">
        <v>51.23</v>
      </c>
      <c r="C1425" s="15" t="n">
        <v>52.59</v>
      </c>
      <c r="D1425" s="16" t="n">
        <v>50.81</v>
      </c>
      <c r="E1425" s="17" t="n">
        <v>52.34</v>
      </c>
      <c r="F1425" s="18" t="n">
        <v>22744500</v>
      </c>
      <c r="G1425" s="13" t="n">
        <v>52.12</v>
      </c>
      <c r="I1425" s="0" t="n">
        <f aca="false">D1425 - C1424</f>
        <v>-2.3</v>
      </c>
      <c r="J1425" s="0" t="n">
        <f aca="false">D1424 - C1425</f>
        <v>-2</v>
      </c>
      <c r="K1425" s="0" t="str">
        <f aca="false">IF(OR(I1425&gt;0, J1425&gt;0), IF(I1425 &gt; 0, "B", "S"), "NA")</f>
        <v>NA</v>
      </c>
      <c r="L1425" s="26" t="n">
        <f aca="false">IF(OR(K1424="B", K1424 = "S"), IF(K1424 = "B", E1425 - B1425, B1425 - E1425), 0)</f>
        <v>-1.11000000000001</v>
      </c>
    </row>
    <row collapsed="false" customFormat="false" customHeight="false" hidden="false" ht="13.3" outlineLevel="0" r="1426">
      <c r="A1426" s="20" t="n">
        <v>38625</v>
      </c>
      <c r="B1426" s="14" t="n">
        <v>52.33</v>
      </c>
      <c r="C1426" s="15" t="n">
        <v>53.65</v>
      </c>
      <c r="D1426" s="16" t="n">
        <v>51.88</v>
      </c>
      <c r="E1426" s="17" t="n">
        <v>53.61</v>
      </c>
      <c r="F1426" s="18" t="n">
        <v>18986900</v>
      </c>
      <c r="G1426" s="13" t="n">
        <v>53.38</v>
      </c>
      <c r="I1426" s="0" t="n">
        <f aca="false">D1426 - C1425</f>
        <v>-0.710000000000001</v>
      </c>
      <c r="J1426" s="0" t="n">
        <f aca="false">D1425 - C1426</f>
        <v>-2.84</v>
      </c>
      <c r="K1426" s="0" t="str">
        <f aca="false">IF(OR(I1426&gt;0, J1426&gt;0), IF(I1426 &gt; 0, "B", "S"), "NA")</f>
        <v>NA</v>
      </c>
      <c r="L1426" s="26" t="n">
        <f aca="false">IF(OR(K1425="B", K1425 = "S"), IF(K1425 = "B", E1426 - B1426, B1426 - E1426), 0)</f>
        <v>0</v>
      </c>
    </row>
    <row collapsed="false" customFormat="false" customHeight="false" hidden="false" ht="13.3" outlineLevel="0" r="1427">
      <c r="A1427" s="20" t="n">
        <v>38628</v>
      </c>
      <c r="B1427" s="14" t="n">
        <v>54.16</v>
      </c>
      <c r="C1427" s="15" t="n">
        <v>54.54</v>
      </c>
      <c r="D1427" s="16" t="n">
        <v>53.68</v>
      </c>
      <c r="E1427" s="17" t="n">
        <v>54.44</v>
      </c>
      <c r="F1427" s="18" t="n">
        <v>18126900</v>
      </c>
      <c r="G1427" s="13" t="n">
        <v>54.21</v>
      </c>
      <c r="I1427" s="0" t="n">
        <f aca="false">D1427 - C1426</f>
        <v>0.0300000000000011</v>
      </c>
      <c r="J1427" s="0" t="n">
        <f aca="false">D1426 - C1427</f>
        <v>-2.66</v>
      </c>
      <c r="K1427" s="0" t="str">
        <f aca="false">IF(OR(I1427&gt;0, J1427&gt;0), IF(I1427 &gt; 0, "B", "S"), "NA")</f>
        <v>B</v>
      </c>
      <c r="L1427" s="26" t="n">
        <f aca="false">IF(OR(K1426="B", K1426 = "S"), IF(K1426 = "B", E1427 - B1427, B1427 - E1427), 0)</f>
        <v>0</v>
      </c>
    </row>
    <row collapsed="false" customFormat="false" customHeight="false" hidden="false" ht="13.3" outlineLevel="0" r="1428">
      <c r="A1428" s="20" t="n">
        <v>38629</v>
      </c>
      <c r="B1428" s="14" t="n">
        <v>54.95</v>
      </c>
      <c r="C1428" s="15" t="n">
        <v>55.35</v>
      </c>
      <c r="D1428" s="16" t="n">
        <v>53.64</v>
      </c>
      <c r="E1428" s="17" t="n">
        <v>53.75</v>
      </c>
      <c r="F1428" s="18" t="n">
        <v>19266400</v>
      </c>
      <c r="G1428" s="13" t="n">
        <v>53.52</v>
      </c>
      <c r="I1428" s="0" t="n">
        <f aca="false">D1428 - C1427</f>
        <v>-0.899999999999999</v>
      </c>
      <c r="J1428" s="0" t="n">
        <f aca="false">D1427 - C1428</f>
        <v>-1.67</v>
      </c>
      <c r="K1428" s="0" t="str">
        <f aca="false">IF(OR(I1428&gt;0, J1428&gt;0), IF(I1428 &gt; 0, "B", "S"), "NA")</f>
        <v>NA</v>
      </c>
      <c r="L1428" s="26" t="n">
        <f aca="false">IF(OR(K1427="B", K1427 = "S"), IF(K1427 = "B", E1428 - B1428, B1428 - E1428), 0)</f>
        <v>-1.2</v>
      </c>
    </row>
    <row collapsed="false" customFormat="false" customHeight="false" hidden="false" ht="13.3" outlineLevel="0" r="1429">
      <c r="A1429" s="20" t="n">
        <v>38630</v>
      </c>
      <c r="B1429" s="14" t="n">
        <v>54.33</v>
      </c>
      <c r="C1429" s="15" t="n">
        <v>54.36</v>
      </c>
      <c r="D1429" s="16" t="n">
        <v>52.75</v>
      </c>
      <c r="E1429" s="17" t="n">
        <v>52.78</v>
      </c>
      <c r="F1429" s="18" t="n">
        <v>21813200</v>
      </c>
      <c r="G1429" s="13" t="n">
        <v>52.55</v>
      </c>
      <c r="I1429" s="0" t="n">
        <f aca="false">D1429 - C1428</f>
        <v>-2.6</v>
      </c>
      <c r="J1429" s="0" t="n">
        <f aca="false">D1428 - C1429</f>
        <v>-0.719999999999999</v>
      </c>
      <c r="K1429" s="0" t="str">
        <f aca="false">IF(OR(I1429&gt;0, J1429&gt;0), IF(I1429 &gt; 0, "B", "S"), "NA")</f>
        <v>NA</v>
      </c>
      <c r="L1429" s="26" t="n">
        <f aca="false">IF(OR(K1428="B", K1428 = "S"), IF(K1428 = "B", E1429 - B1429, B1429 - E1429), 0)</f>
        <v>0</v>
      </c>
    </row>
    <row collapsed="false" customFormat="false" customHeight="false" hidden="false" ht="13.3" outlineLevel="0" r="1430">
      <c r="A1430" s="20" t="n">
        <v>38631</v>
      </c>
      <c r="B1430" s="14" t="n">
        <v>53.2</v>
      </c>
      <c r="C1430" s="15" t="n">
        <v>53.49</v>
      </c>
      <c r="D1430" s="16" t="n">
        <v>50.87</v>
      </c>
      <c r="E1430" s="17" t="n">
        <v>51.7</v>
      </c>
      <c r="F1430" s="18" t="n">
        <v>27054900</v>
      </c>
      <c r="G1430" s="13" t="n">
        <v>51.48</v>
      </c>
      <c r="I1430" s="0" t="n">
        <f aca="false">D1430 - C1429</f>
        <v>-3.49</v>
      </c>
      <c r="J1430" s="0" t="n">
        <f aca="false">D1429 - C1430</f>
        <v>-0.740000000000002</v>
      </c>
      <c r="K1430" s="0" t="str">
        <f aca="false">IF(OR(I1430&gt;0, J1430&gt;0), IF(I1430 &gt; 0, "B", "S"), "NA")</f>
        <v>NA</v>
      </c>
      <c r="L1430" s="26" t="n">
        <f aca="false">IF(OR(K1429="B", K1429 = "S"), IF(K1429 = "B", E1430 - B1430, B1430 - E1430), 0)</f>
        <v>0</v>
      </c>
    </row>
    <row collapsed="false" customFormat="false" customHeight="false" hidden="false" ht="13.3" outlineLevel="0" r="1431">
      <c r="A1431" s="20" t="n">
        <v>38632</v>
      </c>
      <c r="B1431" s="14" t="n">
        <v>51.72</v>
      </c>
      <c r="C1431" s="15" t="n">
        <v>51.93</v>
      </c>
      <c r="D1431" s="16" t="n">
        <v>50.55</v>
      </c>
      <c r="E1431" s="17" t="n">
        <v>51.3</v>
      </c>
      <c r="F1431" s="18" t="n">
        <v>24210100</v>
      </c>
      <c r="G1431" s="13" t="n">
        <v>51.08</v>
      </c>
      <c r="I1431" s="0" t="n">
        <f aca="false">D1431 - C1430</f>
        <v>-2.94</v>
      </c>
      <c r="J1431" s="0" t="n">
        <f aca="false">D1430 - C1431</f>
        <v>-1.06</v>
      </c>
      <c r="K1431" s="0" t="str">
        <f aca="false">IF(OR(I1431&gt;0, J1431&gt;0), IF(I1431 &gt; 0, "B", "S"), "NA")</f>
        <v>NA</v>
      </c>
      <c r="L1431" s="26" t="n">
        <f aca="false">IF(OR(K1430="B", K1430 = "S"), IF(K1430 = "B", E1431 - B1431, B1431 - E1431), 0)</f>
        <v>0</v>
      </c>
    </row>
    <row collapsed="false" customFormat="false" customHeight="false" hidden="false" ht="13.3" outlineLevel="0" r="1432">
      <c r="A1432" s="20" t="n">
        <v>38635</v>
      </c>
      <c r="B1432" s="14" t="n">
        <v>51.76</v>
      </c>
      <c r="C1432" s="15" t="n">
        <v>51.91</v>
      </c>
      <c r="D1432" s="16" t="n">
        <v>50.28</v>
      </c>
      <c r="E1432" s="17" t="n">
        <v>50.37</v>
      </c>
      <c r="F1432" s="18" t="n">
        <v>18125200</v>
      </c>
      <c r="G1432" s="13" t="n">
        <v>50.15</v>
      </c>
      <c r="I1432" s="0" t="n">
        <f aca="false">D1432 - C1431</f>
        <v>-1.65</v>
      </c>
      <c r="J1432" s="0" t="n">
        <f aca="false">D1431 - C1432</f>
        <v>-1.36</v>
      </c>
      <c r="K1432" s="0" t="str">
        <f aca="false">IF(OR(I1432&gt;0, J1432&gt;0), IF(I1432 &gt; 0, "B", "S"), "NA")</f>
        <v>NA</v>
      </c>
      <c r="L1432" s="26" t="n">
        <f aca="false">IF(OR(K1431="B", K1431 = "S"), IF(K1431 = "B", E1432 - B1432, B1432 - E1432), 0)</f>
        <v>0</v>
      </c>
    </row>
    <row collapsed="false" customFormat="false" customHeight="false" hidden="false" ht="13.3" outlineLevel="0" r="1433">
      <c r="A1433" s="20" t="n">
        <v>38636</v>
      </c>
      <c r="B1433" s="14" t="n">
        <v>51.23</v>
      </c>
      <c r="C1433" s="15" t="n">
        <v>51.87</v>
      </c>
      <c r="D1433" s="16" t="n">
        <v>50.4</v>
      </c>
      <c r="E1433" s="17" t="n">
        <v>51.59</v>
      </c>
      <c r="F1433" s="18" t="n">
        <v>43781600</v>
      </c>
      <c r="G1433" s="13" t="n">
        <v>51.37</v>
      </c>
      <c r="I1433" s="0" t="n">
        <f aca="false">D1433 - C1432</f>
        <v>-1.51</v>
      </c>
      <c r="J1433" s="0" t="n">
        <f aca="false">D1432 - C1433</f>
        <v>-1.59</v>
      </c>
      <c r="K1433" s="0" t="str">
        <f aca="false">IF(OR(I1433&gt;0, J1433&gt;0), IF(I1433 &gt; 0, "B", "S"), "NA")</f>
        <v>NA</v>
      </c>
      <c r="L1433" s="26" t="n">
        <f aca="false">IF(OR(K1432="B", K1432 = "S"), IF(K1432 = "B", E1433 - B1433, B1433 - E1433), 0)</f>
        <v>0</v>
      </c>
    </row>
    <row collapsed="false" customFormat="false" customHeight="false" hidden="false" ht="13.3" outlineLevel="0" r="1434">
      <c r="A1434" s="20" t="n">
        <v>38637</v>
      </c>
      <c r="B1434" s="14" t="n">
        <v>48.65</v>
      </c>
      <c r="C1434" s="15" t="n">
        <v>50.3</v>
      </c>
      <c r="D1434" s="16" t="n">
        <v>47.87</v>
      </c>
      <c r="E1434" s="17" t="n">
        <v>49.25</v>
      </c>
      <c r="F1434" s="18" t="n">
        <v>96338800</v>
      </c>
      <c r="G1434" s="13" t="n">
        <v>49.04</v>
      </c>
      <c r="I1434" s="0" t="n">
        <f aca="false">D1434 - C1433</f>
        <v>-4</v>
      </c>
      <c r="J1434" s="0" t="n">
        <f aca="false">D1433 - C1434</f>
        <v>0.100000000000001</v>
      </c>
      <c r="K1434" s="0" t="str">
        <f aca="false">IF(OR(I1434&gt;0, J1434&gt;0), IF(I1434 &gt; 0, "B", "S"), "NA")</f>
        <v>S</v>
      </c>
      <c r="L1434" s="26" t="n">
        <f aca="false">IF(OR(K1433="B", K1433 = "S"), IF(K1433 = "B", E1434 - B1434, B1434 - E1434), 0)</f>
        <v>0</v>
      </c>
    </row>
    <row collapsed="false" customFormat="false" customHeight="false" hidden="false" ht="13.3" outlineLevel="0" r="1435">
      <c r="A1435" s="20" t="n">
        <v>38638</v>
      </c>
      <c r="B1435" s="14" t="n">
        <v>49.44</v>
      </c>
      <c r="C1435" s="15" t="n">
        <v>53.95</v>
      </c>
      <c r="D1435" s="16" t="n">
        <v>49.27</v>
      </c>
      <c r="E1435" s="17" t="n">
        <v>53.74</v>
      </c>
      <c r="F1435" s="18" t="n">
        <v>66627700</v>
      </c>
      <c r="G1435" s="13" t="n">
        <v>53.51</v>
      </c>
      <c r="I1435" s="0" t="n">
        <f aca="false">D1435 - C1434</f>
        <v>-1.02999999999999</v>
      </c>
      <c r="J1435" s="0" t="n">
        <f aca="false">D1434 - C1435</f>
        <v>-6.08000000000001</v>
      </c>
      <c r="K1435" s="0" t="str">
        <f aca="false">IF(OR(I1435&gt;0, J1435&gt;0), IF(I1435 &gt; 0, "B", "S"), "NA")</f>
        <v>NA</v>
      </c>
      <c r="L1435" s="26" t="n">
        <f aca="false">IF(OR(K1434="B", K1434 = "S"), IF(K1434 = "B", E1435 - B1435, B1435 - E1435), 0)</f>
        <v>-4.3</v>
      </c>
    </row>
    <row collapsed="false" customFormat="false" customHeight="false" hidden="false" ht="13.3" outlineLevel="0" r="1436">
      <c r="A1436" s="20" t="n">
        <v>38639</v>
      </c>
      <c r="B1436" s="14" t="n">
        <v>54.03</v>
      </c>
      <c r="C1436" s="15" t="n">
        <v>54.35</v>
      </c>
      <c r="D1436" s="16" t="n">
        <v>52.79</v>
      </c>
      <c r="E1436" s="17" t="n">
        <v>54</v>
      </c>
      <c r="F1436" s="18" t="n">
        <v>36984000</v>
      </c>
      <c r="G1436" s="13" t="n">
        <v>53.77</v>
      </c>
      <c r="I1436" s="0" t="n">
        <f aca="false">D1436 - C1435</f>
        <v>-1.16</v>
      </c>
      <c r="J1436" s="0" t="n">
        <f aca="false">D1435 - C1436</f>
        <v>-5.08</v>
      </c>
      <c r="K1436" s="0" t="str">
        <f aca="false">IF(OR(I1436&gt;0, J1436&gt;0), IF(I1436 &gt; 0, "B", "S"), "NA")</f>
        <v>NA</v>
      </c>
      <c r="L1436" s="26" t="n">
        <f aca="false">IF(OR(K1435="B", K1435 = "S"), IF(K1435 = "B", E1436 - B1436, B1436 - E1436), 0)</f>
        <v>0</v>
      </c>
    </row>
    <row collapsed="false" customFormat="false" customHeight="false" hidden="false" ht="13.3" outlineLevel="0" r="1437">
      <c r="A1437" s="20" t="n">
        <v>38642</v>
      </c>
      <c r="B1437" s="14" t="n">
        <v>53.98</v>
      </c>
      <c r="C1437" s="15" t="n">
        <v>54.23</v>
      </c>
      <c r="D1437" s="16" t="n">
        <v>52.68</v>
      </c>
      <c r="E1437" s="17" t="n">
        <v>53.44</v>
      </c>
      <c r="F1437" s="18" t="n">
        <v>22029800</v>
      </c>
      <c r="G1437" s="13" t="n">
        <v>53.21</v>
      </c>
      <c r="I1437" s="0" t="n">
        <f aca="false">D1437 - C1436</f>
        <v>-1.67</v>
      </c>
      <c r="J1437" s="0" t="n">
        <f aca="false">D1436 - C1437</f>
        <v>-1.44</v>
      </c>
      <c r="K1437" s="0" t="str">
        <f aca="false">IF(OR(I1437&gt;0, J1437&gt;0), IF(I1437 &gt; 0, "B", "S"), "NA")</f>
        <v>NA</v>
      </c>
      <c r="L1437" s="26" t="n">
        <f aca="false">IF(OR(K1436="B", K1436 = "S"), IF(K1436 = "B", E1437 - B1437, B1437 - E1437), 0)</f>
        <v>0</v>
      </c>
    </row>
    <row collapsed="false" customFormat="false" customHeight="false" hidden="false" ht="13.3" outlineLevel="0" r="1438">
      <c r="A1438" s="20" t="n">
        <v>38643</v>
      </c>
      <c r="B1438" s="14" t="n">
        <v>53.25</v>
      </c>
      <c r="C1438" s="15" t="n">
        <v>53.95</v>
      </c>
      <c r="D1438" s="16" t="n">
        <v>52.2</v>
      </c>
      <c r="E1438" s="17" t="n">
        <v>52.21</v>
      </c>
      <c r="F1438" s="18" t="n">
        <v>21771000</v>
      </c>
      <c r="G1438" s="13" t="n">
        <v>51.99</v>
      </c>
      <c r="I1438" s="0" t="n">
        <f aca="false">D1438 - C1437</f>
        <v>-2.02999999999999</v>
      </c>
      <c r="J1438" s="0" t="n">
        <f aca="false">D1437 - C1438</f>
        <v>-1.27</v>
      </c>
      <c r="K1438" s="0" t="str">
        <f aca="false">IF(OR(I1438&gt;0, J1438&gt;0), IF(I1438 &gt; 0, "B", "S"), "NA")</f>
        <v>NA</v>
      </c>
      <c r="L1438" s="26" t="n">
        <f aca="false">IF(OR(K1437="B", K1437 = "S"), IF(K1437 = "B", E1438 - B1438, B1438 - E1438), 0)</f>
        <v>0</v>
      </c>
    </row>
    <row collapsed="false" customFormat="false" customHeight="false" hidden="false" ht="13.3" outlineLevel="0" r="1439">
      <c r="A1439" s="20" t="n">
        <v>38644</v>
      </c>
      <c r="B1439" s="14" t="n">
        <v>52.07</v>
      </c>
      <c r="C1439" s="15" t="n">
        <v>54.96</v>
      </c>
      <c r="D1439" s="16" t="n">
        <v>51.21</v>
      </c>
      <c r="E1439" s="17" t="n">
        <v>54.94</v>
      </c>
      <c r="F1439" s="18" t="n">
        <v>36024400</v>
      </c>
      <c r="G1439" s="13" t="n">
        <v>54.71</v>
      </c>
      <c r="I1439" s="0" t="n">
        <f aca="false">D1439 - C1438</f>
        <v>-2.74</v>
      </c>
      <c r="J1439" s="0" t="n">
        <f aca="false">D1438 - C1439</f>
        <v>-2.76</v>
      </c>
      <c r="K1439" s="0" t="str">
        <f aca="false">IF(OR(I1439&gt;0, J1439&gt;0), IF(I1439 &gt; 0, "B", "S"), "NA")</f>
        <v>NA</v>
      </c>
      <c r="L1439" s="26" t="n">
        <f aca="false">IF(OR(K1438="B", K1438 = "S"), IF(K1438 = "B", E1439 - B1439, B1439 - E1439), 0)</f>
        <v>0</v>
      </c>
    </row>
    <row collapsed="false" customFormat="false" customHeight="false" hidden="false" ht="13.3" outlineLevel="0" r="1440">
      <c r="A1440" s="20" t="n">
        <v>38645</v>
      </c>
      <c r="B1440" s="14" t="n">
        <v>54.47</v>
      </c>
      <c r="C1440" s="15" t="n">
        <v>56.5</v>
      </c>
      <c r="D1440" s="16" t="n">
        <v>54.35</v>
      </c>
      <c r="E1440" s="17" t="n">
        <v>56.14</v>
      </c>
      <c r="F1440" s="18" t="n">
        <v>48491500</v>
      </c>
      <c r="G1440" s="13" t="n">
        <v>55.9</v>
      </c>
      <c r="I1440" s="0" t="n">
        <f aca="false">D1440 - C1439</f>
        <v>-0.609999999999999</v>
      </c>
      <c r="J1440" s="0" t="n">
        <f aca="false">D1439 - C1440</f>
        <v>-5.29</v>
      </c>
      <c r="K1440" s="0" t="str">
        <f aca="false">IF(OR(I1440&gt;0, J1440&gt;0), IF(I1440 &gt; 0, "B", "S"), "NA")</f>
        <v>NA</v>
      </c>
      <c r="L1440" s="26" t="n">
        <f aca="false">IF(OR(K1439="B", K1439 = "S"), IF(K1439 = "B", E1440 - B1440, B1440 - E1440), 0)</f>
        <v>0</v>
      </c>
    </row>
    <row collapsed="false" customFormat="false" customHeight="false" hidden="false" ht="13.3" outlineLevel="0" r="1441">
      <c r="A1441" s="20" t="n">
        <v>38646</v>
      </c>
      <c r="B1441" s="14" t="n">
        <v>56.84</v>
      </c>
      <c r="C1441" s="15" t="n">
        <v>56.98</v>
      </c>
      <c r="D1441" s="16" t="n">
        <v>55.36</v>
      </c>
      <c r="E1441" s="17" t="n">
        <v>55.66</v>
      </c>
      <c r="F1441" s="18" t="n">
        <v>28454500</v>
      </c>
      <c r="G1441" s="13" t="n">
        <v>55.42</v>
      </c>
      <c r="I1441" s="0" t="n">
        <f aca="false">D1441 - C1440</f>
        <v>-1.14</v>
      </c>
      <c r="J1441" s="0" t="n">
        <f aca="false">D1440 - C1441</f>
        <v>-2.63</v>
      </c>
      <c r="K1441" s="0" t="str">
        <f aca="false">IF(OR(I1441&gt;0, J1441&gt;0), IF(I1441 &gt; 0, "B", "S"), "NA")</f>
        <v>NA</v>
      </c>
      <c r="L1441" s="26" t="n">
        <f aca="false">IF(OR(K1440="B", K1440 = "S"), IF(K1440 = "B", E1441 - B1441, B1441 - E1441), 0)</f>
        <v>0</v>
      </c>
    </row>
    <row collapsed="false" customFormat="false" customHeight="false" hidden="false" ht="13.3" outlineLevel="0" r="1442">
      <c r="A1442" s="20" t="n">
        <v>38649</v>
      </c>
      <c r="B1442" s="14" t="n">
        <v>55.25</v>
      </c>
      <c r="C1442" s="15" t="n">
        <v>56.79</v>
      </c>
      <c r="D1442" s="16" t="n">
        <v>55.09</v>
      </c>
      <c r="E1442" s="17" t="n">
        <v>56.79</v>
      </c>
      <c r="F1442" s="18" t="n">
        <v>21776900</v>
      </c>
      <c r="G1442" s="13" t="n">
        <v>56.55</v>
      </c>
      <c r="I1442" s="0" t="n">
        <f aca="false">D1442 - C1441</f>
        <v>-1.88999999999999</v>
      </c>
      <c r="J1442" s="0" t="n">
        <f aca="false">D1441 - C1442</f>
        <v>-1.43</v>
      </c>
      <c r="K1442" s="0" t="str">
        <f aca="false">IF(OR(I1442&gt;0, J1442&gt;0), IF(I1442 &gt; 0, "B", "S"), "NA")</f>
        <v>NA</v>
      </c>
      <c r="L1442" s="26" t="n">
        <f aca="false">IF(OR(K1441="B", K1441 = "S"), IF(K1441 = "B", E1442 - B1442, B1442 - E1442), 0)</f>
        <v>0</v>
      </c>
    </row>
    <row collapsed="false" customFormat="false" customHeight="false" hidden="false" ht="13.3" outlineLevel="0" r="1443">
      <c r="A1443" s="20" t="n">
        <v>38650</v>
      </c>
      <c r="B1443" s="14" t="n">
        <v>56.4</v>
      </c>
      <c r="C1443" s="15" t="n">
        <v>56.85</v>
      </c>
      <c r="D1443" s="16" t="n">
        <v>55.69</v>
      </c>
      <c r="E1443" s="17" t="n">
        <v>56.1</v>
      </c>
      <c r="F1443" s="18" t="n">
        <v>16611700</v>
      </c>
      <c r="G1443" s="13" t="n">
        <v>55.86</v>
      </c>
      <c r="I1443" s="0" t="n">
        <f aca="false">D1443 - C1442</f>
        <v>-1.1</v>
      </c>
      <c r="J1443" s="0" t="n">
        <f aca="false">D1442 - C1443</f>
        <v>-1.76</v>
      </c>
      <c r="K1443" s="0" t="str">
        <f aca="false">IF(OR(I1443&gt;0, J1443&gt;0), IF(I1443 &gt; 0, "B", "S"), "NA")</f>
        <v>NA</v>
      </c>
      <c r="L1443" s="26" t="n">
        <f aca="false">IF(OR(K1442="B", K1442 = "S"), IF(K1442 = "B", E1443 - B1443, B1443 - E1443), 0)</f>
        <v>0</v>
      </c>
    </row>
    <row collapsed="false" customFormat="false" customHeight="false" hidden="false" ht="13.3" outlineLevel="0" r="1444">
      <c r="A1444" s="20" t="n">
        <v>38651</v>
      </c>
      <c r="B1444" s="14" t="n">
        <v>56.28</v>
      </c>
      <c r="C1444" s="15" t="n">
        <v>57.56</v>
      </c>
      <c r="D1444" s="16" t="n">
        <v>55.92</v>
      </c>
      <c r="E1444" s="17" t="n">
        <v>57.03</v>
      </c>
      <c r="F1444" s="18" t="n">
        <v>22556900</v>
      </c>
      <c r="G1444" s="13" t="n">
        <v>56.79</v>
      </c>
      <c r="I1444" s="0" t="n">
        <f aca="false">D1444 - C1443</f>
        <v>-0.93</v>
      </c>
      <c r="J1444" s="0" t="n">
        <f aca="false">D1443 - C1444</f>
        <v>-1.87</v>
      </c>
      <c r="K1444" s="0" t="str">
        <f aca="false">IF(OR(I1444&gt;0, J1444&gt;0), IF(I1444 &gt; 0, "B", "S"), "NA")</f>
        <v>NA</v>
      </c>
      <c r="L1444" s="26" t="n">
        <f aca="false">IF(OR(K1443="B", K1443 = "S"), IF(K1443 = "B", E1444 - B1444, B1444 - E1444), 0)</f>
        <v>0</v>
      </c>
    </row>
    <row collapsed="false" customFormat="false" customHeight="false" hidden="false" ht="13.3" outlineLevel="0" r="1445">
      <c r="A1445" s="20" t="n">
        <v>38652</v>
      </c>
      <c r="B1445" s="14" t="n">
        <v>56.99</v>
      </c>
      <c r="C1445" s="15" t="n">
        <v>57.01</v>
      </c>
      <c r="D1445" s="16" t="n">
        <v>55.41</v>
      </c>
      <c r="E1445" s="17" t="n">
        <v>55.41</v>
      </c>
      <c r="F1445" s="18" t="n">
        <v>14697900</v>
      </c>
      <c r="G1445" s="13" t="n">
        <v>55.17</v>
      </c>
      <c r="I1445" s="0" t="n">
        <f aca="false">D1445 - C1444</f>
        <v>-2.15000000000001</v>
      </c>
      <c r="J1445" s="0" t="n">
        <f aca="false">D1444 - C1445</f>
        <v>-1.09</v>
      </c>
      <c r="K1445" s="0" t="str">
        <f aca="false">IF(OR(I1445&gt;0, J1445&gt;0), IF(I1445 &gt; 0, "B", "S"), "NA")</f>
        <v>NA</v>
      </c>
      <c r="L1445" s="26" t="n">
        <f aca="false">IF(OR(K1444="B", K1444 = "S"), IF(K1444 = "B", E1445 - B1445, B1445 - E1445), 0)</f>
        <v>0</v>
      </c>
    </row>
    <row collapsed="false" customFormat="false" customHeight="false" hidden="false" ht="13.3" outlineLevel="0" r="1446">
      <c r="A1446" s="20" t="n">
        <v>38653</v>
      </c>
      <c r="B1446" s="14" t="n">
        <v>56.04</v>
      </c>
      <c r="C1446" s="15" t="n">
        <v>56.43</v>
      </c>
      <c r="D1446" s="16" t="n">
        <v>54.17</v>
      </c>
      <c r="E1446" s="17" t="n">
        <v>54.47</v>
      </c>
      <c r="F1446" s="18" t="n">
        <v>27492400</v>
      </c>
      <c r="G1446" s="13" t="n">
        <v>54.24</v>
      </c>
      <c r="I1446" s="0" t="n">
        <f aca="false">D1446 - C1445</f>
        <v>-2.84</v>
      </c>
      <c r="J1446" s="0" t="n">
        <f aca="false">D1445 - C1446</f>
        <v>-1.02</v>
      </c>
      <c r="K1446" s="0" t="str">
        <f aca="false">IF(OR(I1446&gt;0, J1446&gt;0), IF(I1446 &gt; 0, "B", "S"), "NA")</f>
        <v>NA</v>
      </c>
      <c r="L1446" s="26" t="n">
        <f aca="false">IF(OR(K1445="B", K1445 = "S"), IF(K1445 = "B", E1446 - B1446, B1446 - E1446), 0)</f>
        <v>0</v>
      </c>
    </row>
    <row collapsed="false" customFormat="false" customHeight="false" hidden="false" ht="13.3" outlineLevel="0" r="1447">
      <c r="A1447" s="20" t="n">
        <v>38656</v>
      </c>
      <c r="B1447" s="14" t="n">
        <v>55.2</v>
      </c>
      <c r="C1447" s="15" t="n">
        <v>57.98</v>
      </c>
      <c r="D1447" s="16" t="n">
        <v>54.75</v>
      </c>
      <c r="E1447" s="17" t="n">
        <v>57.59</v>
      </c>
      <c r="F1447" s="18" t="n">
        <v>33601600</v>
      </c>
      <c r="G1447" s="13" t="n">
        <v>57.34</v>
      </c>
      <c r="I1447" s="0" t="n">
        <f aca="false">D1447 - C1446</f>
        <v>-1.68</v>
      </c>
      <c r="J1447" s="0" t="n">
        <f aca="false">D1446 - C1447</f>
        <v>-3.81</v>
      </c>
      <c r="K1447" s="0" t="str">
        <f aca="false">IF(OR(I1447&gt;0, J1447&gt;0), IF(I1447 &gt; 0, "B", "S"), "NA")</f>
        <v>NA</v>
      </c>
      <c r="L1447" s="26" t="n">
        <f aca="false">IF(OR(K1446="B", K1446 = "S"), IF(K1446 = "B", E1447 - B1447, B1447 - E1447), 0)</f>
        <v>0</v>
      </c>
    </row>
    <row collapsed="false" customFormat="false" customHeight="false" hidden="false" ht="13.3" outlineLevel="0" r="1448">
      <c r="A1448" s="20" t="n">
        <v>38657</v>
      </c>
      <c r="B1448" s="14" t="n">
        <v>57.24</v>
      </c>
      <c r="C1448" s="15" t="n">
        <v>58.14</v>
      </c>
      <c r="D1448" s="16" t="n">
        <v>56.87</v>
      </c>
      <c r="E1448" s="17" t="n">
        <v>57.5</v>
      </c>
      <c r="F1448" s="18" t="n">
        <v>26774500</v>
      </c>
      <c r="G1448" s="13" t="n">
        <v>57.25</v>
      </c>
      <c r="I1448" s="0" t="n">
        <f aca="false">D1448 - C1447</f>
        <v>-1.11</v>
      </c>
      <c r="J1448" s="0" t="n">
        <f aca="false">D1447 - C1448</f>
        <v>-3.39</v>
      </c>
      <c r="K1448" s="0" t="str">
        <f aca="false">IF(OR(I1448&gt;0, J1448&gt;0), IF(I1448 &gt; 0, "B", "S"), "NA")</f>
        <v>NA</v>
      </c>
      <c r="L1448" s="26" t="n">
        <f aca="false">IF(OR(K1447="B", K1447 = "S"), IF(K1447 = "B", E1448 - B1448, B1448 - E1448), 0)</f>
        <v>0</v>
      </c>
    </row>
    <row collapsed="false" customFormat="false" customHeight="false" hidden="false" ht="13.3" outlineLevel="0" r="1449">
      <c r="A1449" s="20" t="n">
        <v>38658</v>
      </c>
      <c r="B1449" s="14" t="n">
        <v>57.72</v>
      </c>
      <c r="C1449" s="15" t="n">
        <v>60</v>
      </c>
      <c r="D1449" s="16" t="n">
        <v>57.6</v>
      </c>
      <c r="E1449" s="17" t="n">
        <v>59.95</v>
      </c>
      <c r="F1449" s="18" t="n">
        <v>30609300</v>
      </c>
      <c r="G1449" s="13" t="n">
        <v>59.69</v>
      </c>
      <c r="I1449" s="0" t="n">
        <f aca="false">D1449 - C1448</f>
        <v>-0.539999999999999</v>
      </c>
      <c r="J1449" s="0" t="n">
        <f aca="false">D1448 - C1449</f>
        <v>-3.13</v>
      </c>
      <c r="K1449" s="0" t="str">
        <f aca="false">IF(OR(I1449&gt;0, J1449&gt;0), IF(I1449 &gt; 0, "B", "S"), "NA")</f>
        <v>NA</v>
      </c>
      <c r="L1449" s="26" t="n">
        <f aca="false">IF(OR(K1448="B", K1448 = "S"), IF(K1448 = "B", E1449 - B1449, B1449 - E1449), 0)</f>
        <v>0</v>
      </c>
    </row>
    <row collapsed="false" customFormat="false" customHeight="false" hidden="false" ht="13.3" outlineLevel="0" r="1450">
      <c r="A1450" s="20" t="n">
        <v>38659</v>
      </c>
      <c r="B1450" s="14" t="n">
        <v>60.26</v>
      </c>
      <c r="C1450" s="15" t="n">
        <v>62.32</v>
      </c>
      <c r="D1450" s="16" t="n">
        <v>60.07</v>
      </c>
      <c r="E1450" s="17" t="n">
        <v>61.85</v>
      </c>
      <c r="F1450" s="18" t="n">
        <v>31585100</v>
      </c>
      <c r="G1450" s="13" t="n">
        <v>61.59</v>
      </c>
      <c r="I1450" s="0" t="n">
        <f aca="false">D1450 - C1449</f>
        <v>0.0700000000000003</v>
      </c>
      <c r="J1450" s="0" t="n">
        <f aca="false">D1449 - C1450</f>
        <v>-4.72</v>
      </c>
      <c r="K1450" s="0" t="str">
        <f aca="false">IF(OR(I1450&gt;0, J1450&gt;0), IF(I1450 &gt; 0, "B", "S"), "NA")</f>
        <v>B</v>
      </c>
      <c r="L1450" s="26" t="n">
        <f aca="false">IF(OR(K1449="B", K1449 = "S"), IF(K1449 = "B", E1450 - B1450, B1450 - E1450), 0)</f>
        <v>0</v>
      </c>
    </row>
    <row collapsed="false" customFormat="false" customHeight="false" hidden="false" ht="13.3" outlineLevel="0" r="1451">
      <c r="A1451" s="20" t="n">
        <v>38660</v>
      </c>
      <c r="B1451" s="14" t="n">
        <v>60.35</v>
      </c>
      <c r="C1451" s="15" t="n">
        <v>61.24</v>
      </c>
      <c r="D1451" s="16" t="n">
        <v>59.62</v>
      </c>
      <c r="E1451" s="17" t="n">
        <v>61.15</v>
      </c>
      <c r="F1451" s="18" t="n">
        <v>31358400</v>
      </c>
      <c r="G1451" s="13" t="n">
        <v>60.89</v>
      </c>
      <c r="I1451" s="0" t="n">
        <f aca="false">D1451 - C1450</f>
        <v>-2.7</v>
      </c>
      <c r="J1451" s="0" t="n">
        <f aca="false">D1450 - C1451</f>
        <v>-1.17</v>
      </c>
      <c r="K1451" s="0" t="str">
        <f aca="false">IF(OR(I1451&gt;0, J1451&gt;0), IF(I1451 &gt; 0, "B", "S"), "NA")</f>
        <v>NA</v>
      </c>
      <c r="L1451" s="26" t="n">
        <f aca="false">IF(OR(K1450="B", K1450 = "S"), IF(K1450 = "B", E1451 - B1451, B1451 - E1451), 0)</f>
        <v>0.799999999999997</v>
      </c>
    </row>
    <row collapsed="false" customFormat="false" customHeight="false" hidden="false" ht="13.3" outlineLevel="0" r="1452">
      <c r="A1452" s="20" t="n">
        <v>38663</v>
      </c>
      <c r="B1452" s="14" t="n">
        <v>60.85</v>
      </c>
      <c r="C1452" s="15" t="n">
        <v>61.67</v>
      </c>
      <c r="D1452" s="16" t="n">
        <v>60.14</v>
      </c>
      <c r="E1452" s="17" t="n">
        <v>60.23</v>
      </c>
      <c r="F1452" s="18" t="n">
        <v>22815400</v>
      </c>
      <c r="G1452" s="13" t="n">
        <v>59.97</v>
      </c>
      <c r="I1452" s="0" t="n">
        <f aca="false">D1452 - C1451</f>
        <v>-1.1</v>
      </c>
      <c r="J1452" s="0" t="n">
        <f aca="false">D1451 - C1452</f>
        <v>-2.05</v>
      </c>
      <c r="K1452" s="0" t="str">
        <f aca="false">IF(OR(I1452&gt;0, J1452&gt;0), IF(I1452 &gt; 0, "B", "S"), "NA")</f>
        <v>NA</v>
      </c>
      <c r="L1452" s="26" t="n">
        <f aca="false">IF(OR(K1451="B", K1451 = "S"), IF(K1451 = "B", E1452 - B1452, B1452 - E1452), 0)</f>
        <v>0</v>
      </c>
    </row>
    <row collapsed="false" customFormat="false" customHeight="false" hidden="false" ht="13.3" outlineLevel="0" r="1453">
      <c r="A1453" s="20" t="n">
        <v>38664</v>
      </c>
      <c r="B1453" s="14" t="n">
        <v>59.95</v>
      </c>
      <c r="C1453" s="15" t="n">
        <v>60.38</v>
      </c>
      <c r="D1453" s="16" t="n">
        <v>59.1</v>
      </c>
      <c r="E1453" s="17" t="n">
        <v>59.9</v>
      </c>
      <c r="F1453" s="18" t="n">
        <v>16920200</v>
      </c>
      <c r="G1453" s="13" t="n">
        <v>59.64</v>
      </c>
      <c r="I1453" s="0" t="n">
        <f aca="false">D1453 - C1452</f>
        <v>-2.57</v>
      </c>
      <c r="J1453" s="0" t="n">
        <f aca="false">D1452 - C1453</f>
        <v>-0.240000000000002</v>
      </c>
      <c r="K1453" s="0" t="str">
        <f aca="false">IF(OR(I1453&gt;0, J1453&gt;0), IF(I1453 &gt; 0, "B", "S"), "NA")</f>
        <v>NA</v>
      </c>
      <c r="L1453" s="26" t="n">
        <f aca="false">IF(OR(K1452="B", K1452 = "S"), IF(K1452 = "B", E1453 - B1453, B1453 - E1453), 0)</f>
        <v>0</v>
      </c>
    </row>
    <row collapsed="false" customFormat="false" customHeight="false" hidden="false" ht="13.3" outlineLevel="0" r="1454">
      <c r="A1454" s="20" t="n">
        <v>38665</v>
      </c>
      <c r="B1454" s="14" t="n">
        <v>60</v>
      </c>
      <c r="C1454" s="15" t="n">
        <v>61.21</v>
      </c>
      <c r="D1454" s="16" t="n">
        <v>60</v>
      </c>
      <c r="E1454" s="17" t="n">
        <v>60.11</v>
      </c>
      <c r="F1454" s="18" t="n">
        <v>19747500</v>
      </c>
      <c r="G1454" s="13" t="n">
        <v>59.85</v>
      </c>
      <c r="I1454" s="0" t="n">
        <f aca="false">D1454 - C1453</f>
        <v>-0.380000000000003</v>
      </c>
      <c r="J1454" s="0" t="n">
        <f aca="false">D1453 - C1454</f>
        <v>-2.11</v>
      </c>
      <c r="K1454" s="0" t="str">
        <f aca="false">IF(OR(I1454&gt;0, J1454&gt;0), IF(I1454 &gt; 0, "B", "S"), "NA")</f>
        <v>NA</v>
      </c>
      <c r="L1454" s="26" t="n">
        <f aca="false">IF(OR(K1453="B", K1453 = "S"), IF(K1453 = "B", E1454 - B1454, B1454 - E1454), 0)</f>
        <v>0</v>
      </c>
    </row>
    <row collapsed="false" customFormat="false" customHeight="false" hidden="false" ht="13.3" outlineLevel="0" r="1455">
      <c r="A1455" s="20" t="n">
        <v>38666</v>
      </c>
      <c r="B1455" s="14" t="n">
        <v>60.64</v>
      </c>
      <c r="C1455" s="15" t="n">
        <v>61.2</v>
      </c>
      <c r="D1455" s="16" t="n">
        <v>59.01</v>
      </c>
      <c r="E1455" s="17" t="n">
        <v>61.18</v>
      </c>
      <c r="F1455" s="18" t="n">
        <v>23762300</v>
      </c>
      <c r="G1455" s="13" t="n">
        <v>60.92</v>
      </c>
      <c r="I1455" s="0" t="n">
        <f aca="false">D1455 - C1454</f>
        <v>-2.2</v>
      </c>
      <c r="J1455" s="0" t="n">
        <f aca="false">D1454 - C1455</f>
        <v>-1.2</v>
      </c>
      <c r="K1455" s="0" t="str">
        <f aca="false">IF(OR(I1455&gt;0, J1455&gt;0), IF(I1455 &gt; 0, "B", "S"), "NA")</f>
        <v>NA</v>
      </c>
      <c r="L1455" s="26" t="n">
        <f aca="false">IF(OR(K1454="B", K1454 = "S"), IF(K1454 = "B", E1455 - B1455, B1455 - E1455), 0)</f>
        <v>0</v>
      </c>
    </row>
    <row collapsed="false" customFormat="false" customHeight="false" hidden="false" ht="13.3" outlineLevel="0" r="1456">
      <c r="A1456" s="20" t="n">
        <v>38667</v>
      </c>
      <c r="B1456" s="14" t="n">
        <v>61.54</v>
      </c>
      <c r="C1456" s="15" t="n">
        <v>62.11</v>
      </c>
      <c r="D1456" s="16" t="n">
        <v>61.34</v>
      </c>
      <c r="E1456" s="17" t="n">
        <v>61.54</v>
      </c>
      <c r="F1456" s="18" t="n">
        <v>15194600</v>
      </c>
      <c r="G1456" s="13" t="n">
        <v>61.28</v>
      </c>
      <c r="I1456" s="0" t="n">
        <f aca="false">D1456 - C1455</f>
        <v>0.140000000000001</v>
      </c>
      <c r="J1456" s="0" t="n">
        <f aca="false">D1455 - C1456</f>
        <v>-3.1</v>
      </c>
      <c r="K1456" s="0" t="str">
        <f aca="false">IF(OR(I1456&gt;0, J1456&gt;0), IF(I1456 &gt; 0, "B", "S"), "NA")</f>
        <v>B</v>
      </c>
      <c r="L1456" s="26" t="n">
        <f aca="false">IF(OR(K1455="B", K1455 = "S"), IF(K1455 = "B", E1456 - B1456, B1456 - E1456), 0)</f>
        <v>0</v>
      </c>
    </row>
    <row collapsed="false" customFormat="false" customHeight="false" hidden="false" ht="13.3" outlineLevel="0" r="1457">
      <c r="A1457" s="20" t="n">
        <v>38670</v>
      </c>
      <c r="B1457" s="14" t="n">
        <v>61.54</v>
      </c>
      <c r="C1457" s="15" t="n">
        <v>61.98</v>
      </c>
      <c r="D1457" s="16" t="n">
        <v>60.91</v>
      </c>
      <c r="E1457" s="17" t="n">
        <v>61.45</v>
      </c>
      <c r="F1457" s="18" t="n">
        <v>13211900</v>
      </c>
      <c r="G1457" s="13" t="n">
        <v>61.19</v>
      </c>
      <c r="I1457" s="0" t="n">
        <f aca="false">D1457 - C1456</f>
        <v>-1.2</v>
      </c>
      <c r="J1457" s="0" t="n">
        <f aca="false">D1456 - C1457</f>
        <v>-0.639999999999993</v>
      </c>
      <c r="K1457" s="0" t="str">
        <f aca="false">IF(OR(I1457&gt;0, J1457&gt;0), IF(I1457 &gt; 0, "B", "S"), "NA")</f>
        <v>NA</v>
      </c>
      <c r="L1457" s="26" t="n">
        <f aca="false">IF(OR(K1456="B", K1456 = "S"), IF(K1456 = "B", E1457 - B1457, B1457 - E1457), 0)</f>
        <v>-0.0899999999999963</v>
      </c>
    </row>
    <row collapsed="false" customFormat="false" customHeight="false" hidden="false" ht="13.3" outlineLevel="0" r="1458">
      <c r="A1458" s="20" t="n">
        <v>38671</v>
      </c>
      <c r="B1458" s="14" t="n">
        <v>61.6</v>
      </c>
      <c r="C1458" s="15" t="n">
        <v>63.08</v>
      </c>
      <c r="D1458" s="16" t="n">
        <v>61.46</v>
      </c>
      <c r="E1458" s="17" t="n">
        <v>62.28</v>
      </c>
      <c r="F1458" s="18" t="n">
        <v>19172900</v>
      </c>
      <c r="G1458" s="13" t="n">
        <v>62.01</v>
      </c>
      <c r="I1458" s="0" t="n">
        <f aca="false">D1458 - C1457</f>
        <v>-0.519999999999996</v>
      </c>
      <c r="J1458" s="0" t="n">
        <f aca="false">D1457 - C1458</f>
        <v>-2.17</v>
      </c>
      <c r="K1458" s="0" t="str">
        <f aca="false">IF(OR(I1458&gt;0, J1458&gt;0), IF(I1458 &gt; 0, "B", "S"), "NA")</f>
        <v>NA</v>
      </c>
      <c r="L1458" s="26" t="n">
        <f aca="false">IF(OR(K1457="B", K1457 = "S"), IF(K1457 = "B", E1458 - B1458, B1458 - E1458), 0)</f>
        <v>0</v>
      </c>
    </row>
    <row collapsed="false" customFormat="false" customHeight="false" hidden="false" ht="13.3" outlineLevel="0" r="1459">
      <c r="A1459" s="20" t="n">
        <v>38672</v>
      </c>
      <c r="B1459" s="14" t="n">
        <v>63.15</v>
      </c>
      <c r="C1459" s="15" t="n">
        <v>65.06</v>
      </c>
      <c r="D1459" s="16" t="n">
        <v>63.09</v>
      </c>
      <c r="E1459" s="17" t="n">
        <v>64.95</v>
      </c>
      <c r="F1459" s="18" t="n">
        <v>28018400</v>
      </c>
      <c r="G1459" s="13" t="n">
        <v>64.67</v>
      </c>
      <c r="I1459" s="0" t="n">
        <f aca="false">D1459 - C1458</f>
        <v>0.0100000000000051</v>
      </c>
      <c r="J1459" s="0" t="n">
        <f aca="false">D1458 - C1459</f>
        <v>-3.6</v>
      </c>
      <c r="K1459" s="0" t="str">
        <f aca="false">IF(OR(I1459&gt;0, J1459&gt;0), IF(I1459 &gt; 0, "B", "S"), "NA")</f>
        <v>B</v>
      </c>
      <c r="L1459" s="26" t="n">
        <f aca="false">IF(OR(K1458="B", K1458 = "S"), IF(K1458 = "B", E1459 - B1459, B1459 - E1459), 0)</f>
        <v>0</v>
      </c>
    </row>
    <row collapsed="false" customFormat="false" customHeight="false" hidden="false" ht="13.3" outlineLevel="0" r="1460">
      <c r="A1460" s="20" t="n">
        <v>38673</v>
      </c>
      <c r="B1460" s="14" t="n">
        <v>65.59</v>
      </c>
      <c r="C1460" s="15" t="n">
        <v>65.88</v>
      </c>
      <c r="D1460" s="16" t="n">
        <v>64.25</v>
      </c>
      <c r="E1460" s="17" t="n">
        <v>64.52</v>
      </c>
      <c r="F1460" s="18" t="n">
        <v>24150200</v>
      </c>
      <c r="G1460" s="13" t="n">
        <v>64.24</v>
      </c>
      <c r="I1460" s="0" t="n">
        <f aca="false">D1460 - C1459</f>
        <v>-0.810000000000002</v>
      </c>
      <c r="J1460" s="0" t="n">
        <f aca="false">D1459 - C1460</f>
        <v>-2.78999999999999</v>
      </c>
      <c r="K1460" s="0" t="str">
        <f aca="false">IF(OR(I1460&gt;0, J1460&gt;0), IF(I1460 &gt; 0, "B", "S"), "NA")</f>
        <v>NA</v>
      </c>
      <c r="L1460" s="26" t="n">
        <f aca="false">IF(OR(K1459="B", K1459 = "S"), IF(K1459 = "B", E1460 - B1460, B1460 - E1460), 0)</f>
        <v>-1.07000000000001</v>
      </c>
    </row>
    <row collapsed="false" customFormat="false" customHeight="false" hidden="false" ht="13.3" outlineLevel="0" r="1461">
      <c r="A1461" s="20" t="n">
        <v>38674</v>
      </c>
      <c r="B1461" s="14" t="n">
        <v>65.31</v>
      </c>
      <c r="C1461" s="15" t="n">
        <v>65.43</v>
      </c>
      <c r="D1461" s="16" t="n">
        <v>64.37</v>
      </c>
      <c r="E1461" s="17" t="n">
        <v>64.56</v>
      </c>
      <c r="F1461" s="18" t="n">
        <v>18748700</v>
      </c>
      <c r="G1461" s="13" t="n">
        <v>64.28</v>
      </c>
      <c r="I1461" s="0" t="n">
        <f aca="false">D1461 - C1460</f>
        <v>-1.50999999999999</v>
      </c>
      <c r="J1461" s="0" t="n">
        <f aca="false">D1460 - C1461</f>
        <v>-1.18000000000001</v>
      </c>
      <c r="K1461" s="0" t="str">
        <f aca="false">IF(OR(I1461&gt;0, J1461&gt;0), IF(I1461 &gt; 0, "B", "S"), "NA")</f>
        <v>NA</v>
      </c>
      <c r="L1461" s="26" t="n">
        <f aca="false">IF(OR(K1460="B", K1460 = "S"), IF(K1460 = "B", E1461 - B1461, B1461 - E1461), 0)</f>
        <v>0</v>
      </c>
    </row>
    <row collapsed="false" customFormat="false" customHeight="false" hidden="false" ht="13.3" outlineLevel="0" r="1462">
      <c r="A1462" s="20" t="n">
        <v>38677</v>
      </c>
      <c r="B1462" s="14" t="n">
        <v>64.82</v>
      </c>
      <c r="C1462" s="15" t="n">
        <v>65.19</v>
      </c>
      <c r="D1462" s="16" t="n">
        <v>63.72</v>
      </c>
      <c r="E1462" s="17" t="n">
        <v>64.96</v>
      </c>
      <c r="F1462" s="18" t="n">
        <v>18275400</v>
      </c>
      <c r="G1462" s="13" t="n">
        <v>64.68</v>
      </c>
      <c r="I1462" s="0" t="n">
        <f aca="false">D1462 - C1461</f>
        <v>-1.71000000000001</v>
      </c>
      <c r="J1462" s="0" t="n">
        <f aca="false">D1461 - C1462</f>
        <v>-0.819999999999993</v>
      </c>
      <c r="K1462" s="0" t="str">
        <f aca="false">IF(OR(I1462&gt;0, J1462&gt;0), IF(I1462 &gt; 0, "B", "S"), "NA")</f>
        <v>NA</v>
      </c>
      <c r="L1462" s="26" t="n">
        <f aca="false">IF(OR(K1461="B", K1461 = "S"), IF(K1461 = "B", E1462 - B1462, B1462 - E1462), 0)</f>
        <v>0</v>
      </c>
    </row>
    <row collapsed="false" customFormat="false" customHeight="false" hidden="false" ht="13.3" outlineLevel="0" r="1463">
      <c r="A1463" s="20" t="n">
        <v>38678</v>
      </c>
      <c r="B1463" s="14" t="n">
        <v>64.84</v>
      </c>
      <c r="C1463" s="15" t="n">
        <v>66.76</v>
      </c>
      <c r="D1463" s="16" t="n">
        <v>64.52</v>
      </c>
      <c r="E1463" s="17" t="n">
        <v>66.52</v>
      </c>
      <c r="F1463" s="18" t="n">
        <v>19295800</v>
      </c>
      <c r="G1463" s="13" t="n">
        <v>66.24</v>
      </c>
      <c r="I1463" s="0" t="n">
        <f aca="false">D1463 - C1462</f>
        <v>-0.670000000000002</v>
      </c>
      <c r="J1463" s="0" t="n">
        <f aca="false">D1462 - C1463</f>
        <v>-3.04000000000001</v>
      </c>
      <c r="K1463" s="0" t="str">
        <f aca="false">IF(OR(I1463&gt;0, J1463&gt;0), IF(I1463 &gt; 0, "B", "S"), "NA")</f>
        <v>NA</v>
      </c>
      <c r="L1463" s="26" t="n">
        <f aca="false">IF(OR(K1462="B", K1462 = "S"), IF(K1462 = "B", E1463 - B1463, B1463 - E1463), 0)</f>
        <v>0</v>
      </c>
    </row>
    <row collapsed="false" customFormat="false" customHeight="false" hidden="false" ht="13.3" outlineLevel="0" r="1464">
      <c r="A1464" s="20" t="n">
        <v>38679</v>
      </c>
      <c r="B1464" s="14" t="n">
        <v>66.88</v>
      </c>
      <c r="C1464" s="15" t="n">
        <v>67.98</v>
      </c>
      <c r="D1464" s="16" t="n">
        <v>66.69</v>
      </c>
      <c r="E1464" s="17" t="n">
        <v>67.11</v>
      </c>
      <c r="F1464" s="18" t="n">
        <v>17351900</v>
      </c>
      <c r="G1464" s="13" t="n">
        <v>66.82</v>
      </c>
      <c r="I1464" s="0" t="n">
        <f aca="false">D1464 - C1463</f>
        <v>-0.0700000000000074</v>
      </c>
      <c r="J1464" s="0" t="n">
        <f aca="false">D1463 - C1464</f>
        <v>-3.46000000000001</v>
      </c>
      <c r="K1464" s="0" t="str">
        <f aca="false">IF(OR(I1464&gt;0, J1464&gt;0), IF(I1464 &gt; 0, "B", "S"), "NA")</f>
        <v>NA</v>
      </c>
      <c r="L1464" s="26" t="n">
        <f aca="false">IF(OR(K1463="B", K1463 = "S"), IF(K1463 = "B", E1464 - B1464, B1464 - E1464), 0)</f>
        <v>0</v>
      </c>
    </row>
    <row collapsed="false" customFormat="false" customHeight="false" hidden="false" ht="13.3" outlineLevel="0" r="1465">
      <c r="A1465" s="20" t="n">
        <v>38681</v>
      </c>
      <c r="B1465" s="14" t="n">
        <v>67.66</v>
      </c>
      <c r="C1465" s="15" t="n">
        <v>69.54</v>
      </c>
      <c r="D1465" s="16" t="n">
        <v>67.5</v>
      </c>
      <c r="E1465" s="17" t="n">
        <v>69.34</v>
      </c>
      <c r="F1465" s="18" t="n">
        <v>14107600</v>
      </c>
      <c r="G1465" s="13" t="n">
        <v>69.04</v>
      </c>
      <c r="I1465" s="0" t="n">
        <f aca="false">D1465 - C1464</f>
        <v>-0.480000000000004</v>
      </c>
      <c r="J1465" s="0" t="n">
        <f aca="false">D1464 - C1465</f>
        <v>-2.85000000000001</v>
      </c>
      <c r="K1465" s="0" t="str">
        <f aca="false">IF(OR(I1465&gt;0, J1465&gt;0), IF(I1465 &gt; 0, "B", "S"), "NA")</f>
        <v>NA</v>
      </c>
      <c r="L1465" s="26" t="n">
        <f aca="false">IF(OR(K1464="B", K1464 = "S"), IF(K1464 = "B", E1465 - B1465, B1465 - E1465), 0)</f>
        <v>0</v>
      </c>
    </row>
    <row collapsed="false" customFormat="false" customHeight="false" hidden="false" ht="13.3" outlineLevel="0" r="1466">
      <c r="A1466" s="20" t="n">
        <v>38684</v>
      </c>
      <c r="B1466" s="14" t="n">
        <v>70.72</v>
      </c>
      <c r="C1466" s="15" t="n">
        <v>71.07</v>
      </c>
      <c r="D1466" s="16" t="n">
        <v>69.07</v>
      </c>
      <c r="E1466" s="17" t="n">
        <v>69.66</v>
      </c>
      <c r="F1466" s="18" t="n">
        <v>36375700</v>
      </c>
      <c r="G1466" s="13" t="n">
        <v>69.36</v>
      </c>
      <c r="I1466" s="0" t="n">
        <f aca="false">D1466 - C1465</f>
        <v>-0.470000000000013</v>
      </c>
      <c r="J1466" s="0" t="n">
        <f aca="false">D1465 - C1466</f>
        <v>-3.56999999999999</v>
      </c>
      <c r="K1466" s="0" t="str">
        <f aca="false">IF(OR(I1466&gt;0, J1466&gt;0), IF(I1466 &gt; 0, "B", "S"), "NA")</f>
        <v>NA</v>
      </c>
      <c r="L1466" s="26" t="n">
        <f aca="false">IF(OR(K1465="B", K1465 = "S"), IF(K1465 = "B", E1466 - B1466, B1466 - E1466), 0)</f>
        <v>0</v>
      </c>
    </row>
    <row collapsed="false" customFormat="false" customHeight="false" hidden="false" ht="13.3" outlineLevel="0" r="1467">
      <c r="A1467" s="20" t="n">
        <v>38685</v>
      </c>
      <c r="B1467" s="14" t="n">
        <v>69.99</v>
      </c>
      <c r="C1467" s="15" t="n">
        <v>70.3</v>
      </c>
      <c r="D1467" s="16" t="n">
        <v>67.35</v>
      </c>
      <c r="E1467" s="17" t="n">
        <v>68.1</v>
      </c>
      <c r="F1467" s="18" t="n">
        <v>31836900</v>
      </c>
      <c r="G1467" s="13" t="n">
        <v>67.81</v>
      </c>
      <c r="I1467" s="0" t="n">
        <f aca="false">D1467 - C1466</f>
        <v>-3.72</v>
      </c>
      <c r="J1467" s="0" t="n">
        <f aca="false">D1466 - C1467</f>
        <v>-1.23</v>
      </c>
      <c r="K1467" s="0" t="str">
        <f aca="false">IF(OR(I1467&gt;0, J1467&gt;0), IF(I1467 &gt; 0, "B", "S"), "NA")</f>
        <v>NA</v>
      </c>
      <c r="L1467" s="26" t="n">
        <f aca="false">IF(OR(K1466="B", K1466 = "S"), IF(K1466 = "B", E1467 - B1467, B1467 - E1467), 0)</f>
        <v>0</v>
      </c>
    </row>
    <row collapsed="false" customFormat="false" customHeight="false" hidden="false" ht="13.3" outlineLevel="0" r="1468">
      <c r="A1468" s="20" t="n">
        <v>38686</v>
      </c>
      <c r="B1468" s="14" t="n">
        <v>68.43</v>
      </c>
      <c r="C1468" s="15" t="n">
        <v>68.85</v>
      </c>
      <c r="D1468" s="16" t="n">
        <v>67.52</v>
      </c>
      <c r="E1468" s="17" t="n">
        <v>67.82</v>
      </c>
      <c r="F1468" s="18" t="n">
        <v>21274100</v>
      </c>
      <c r="G1468" s="13" t="n">
        <v>67.53</v>
      </c>
      <c r="I1468" s="0" t="n">
        <f aca="false">D1468 - C1467</f>
        <v>-2.78</v>
      </c>
      <c r="J1468" s="0" t="n">
        <f aca="false">D1467 - C1468</f>
        <v>-1.5</v>
      </c>
      <c r="K1468" s="0" t="str">
        <f aca="false">IF(OR(I1468&gt;0, J1468&gt;0), IF(I1468 &gt; 0, "B", "S"), "NA")</f>
        <v>NA</v>
      </c>
      <c r="L1468" s="26" t="n">
        <f aca="false">IF(OR(K1467="B", K1467 = "S"), IF(K1467 = "B", E1468 - B1468, B1468 - E1468), 0)</f>
        <v>0</v>
      </c>
    </row>
    <row collapsed="false" customFormat="false" customHeight="false" hidden="false" ht="13.3" outlineLevel="0" r="1469">
      <c r="A1469" s="20" t="n">
        <v>38687</v>
      </c>
      <c r="B1469" s="14" t="n">
        <v>68.95</v>
      </c>
      <c r="C1469" s="15" t="n">
        <v>71.73</v>
      </c>
      <c r="D1469" s="16" t="n">
        <v>68.81</v>
      </c>
      <c r="E1469" s="17" t="n">
        <v>71.6</v>
      </c>
      <c r="F1469" s="18" t="n">
        <v>29031900</v>
      </c>
      <c r="G1469" s="13" t="n">
        <v>71.29</v>
      </c>
      <c r="I1469" s="0" t="n">
        <f aca="false">D1469 - C1468</f>
        <v>-0.039999999999992</v>
      </c>
      <c r="J1469" s="0" t="n">
        <f aca="false">D1468 - C1469</f>
        <v>-4.21000000000001</v>
      </c>
      <c r="K1469" s="0" t="str">
        <f aca="false">IF(OR(I1469&gt;0, J1469&gt;0), IF(I1469 &gt; 0, "B", "S"), "NA")</f>
        <v>NA</v>
      </c>
      <c r="L1469" s="26" t="n">
        <f aca="false">IF(OR(K1468="B", K1468 = "S"), IF(K1468 = "B", E1469 - B1469, B1469 - E1469), 0)</f>
        <v>0</v>
      </c>
    </row>
    <row collapsed="false" customFormat="false" customHeight="false" hidden="false" ht="13.3" outlineLevel="0" r="1470">
      <c r="A1470" s="20" t="n">
        <v>38688</v>
      </c>
      <c r="B1470" s="14" t="n">
        <v>72.27</v>
      </c>
      <c r="C1470" s="15" t="n">
        <v>72.74</v>
      </c>
      <c r="D1470" s="16" t="n">
        <v>70.7</v>
      </c>
      <c r="E1470" s="17" t="n">
        <v>72.63</v>
      </c>
      <c r="F1470" s="18" t="n">
        <v>31991500</v>
      </c>
      <c r="G1470" s="13" t="n">
        <v>72.32</v>
      </c>
      <c r="I1470" s="0" t="n">
        <f aca="false">D1470 - C1469</f>
        <v>-1.03</v>
      </c>
      <c r="J1470" s="0" t="n">
        <f aca="false">D1469 - C1470</f>
        <v>-3.92999999999999</v>
      </c>
      <c r="K1470" s="0" t="str">
        <f aca="false">IF(OR(I1470&gt;0, J1470&gt;0), IF(I1470 &gt; 0, "B", "S"), "NA")</f>
        <v>NA</v>
      </c>
      <c r="L1470" s="26" t="n">
        <f aca="false">IF(OR(K1469="B", K1469 = "S"), IF(K1469 = "B", E1470 - B1470, B1470 - E1470), 0)</f>
        <v>0</v>
      </c>
    </row>
    <row collapsed="false" customFormat="false" customHeight="false" hidden="false" ht="13.3" outlineLevel="0" r="1471">
      <c r="A1471" s="20" t="n">
        <v>38691</v>
      </c>
      <c r="B1471" s="14" t="n">
        <v>71.95</v>
      </c>
      <c r="C1471" s="15" t="n">
        <v>72.53</v>
      </c>
      <c r="D1471" s="16" t="n">
        <v>71.49</v>
      </c>
      <c r="E1471" s="17" t="n">
        <v>71.82</v>
      </c>
      <c r="F1471" s="18" t="n">
        <v>20845400</v>
      </c>
      <c r="G1471" s="13" t="n">
        <v>71.51</v>
      </c>
      <c r="I1471" s="0" t="n">
        <f aca="false">D1471 - C1470</f>
        <v>-1.25</v>
      </c>
      <c r="J1471" s="0" t="n">
        <f aca="false">D1470 - C1471</f>
        <v>-1.83</v>
      </c>
      <c r="K1471" s="0" t="str">
        <f aca="false">IF(OR(I1471&gt;0, J1471&gt;0), IF(I1471 &gt; 0, "B", "S"), "NA")</f>
        <v>NA</v>
      </c>
      <c r="L1471" s="26" t="n">
        <f aca="false">IF(OR(K1470="B", K1470 = "S"), IF(K1470 = "B", E1471 - B1471, B1471 - E1471), 0)</f>
        <v>0</v>
      </c>
    </row>
    <row collapsed="false" customFormat="false" customHeight="false" hidden="false" ht="13.3" outlineLevel="0" r="1472">
      <c r="A1472" s="20" t="n">
        <v>38692</v>
      </c>
      <c r="B1472" s="14" t="n">
        <v>73.93</v>
      </c>
      <c r="C1472" s="15" t="n">
        <v>74.83</v>
      </c>
      <c r="D1472" s="16" t="n">
        <v>73.35</v>
      </c>
      <c r="E1472" s="17" t="n">
        <v>74.05</v>
      </c>
      <c r="F1472" s="18" t="n">
        <v>30608200</v>
      </c>
      <c r="G1472" s="13" t="n">
        <v>73.73</v>
      </c>
      <c r="I1472" s="0" t="n">
        <f aca="false">D1472 - C1471</f>
        <v>0.819999999999993</v>
      </c>
      <c r="J1472" s="0" t="n">
        <f aca="false">D1471 - C1472</f>
        <v>-3.34</v>
      </c>
      <c r="K1472" s="0" t="str">
        <f aca="false">IF(OR(I1472&gt;0, J1472&gt;0), IF(I1472 &gt; 0, "B", "S"), "NA")</f>
        <v>B</v>
      </c>
      <c r="L1472" s="26" t="n">
        <f aca="false">IF(OR(K1471="B", K1471 = "S"), IF(K1471 = "B", E1472 - B1472, B1472 - E1472), 0)</f>
        <v>0</v>
      </c>
    </row>
    <row collapsed="false" customFormat="false" customHeight="false" hidden="false" ht="13.3" outlineLevel="0" r="1473">
      <c r="A1473" s="20" t="n">
        <v>38693</v>
      </c>
      <c r="B1473" s="14" t="n">
        <v>74.23</v>
      </c>
      <c r="C1473" s="15" t="n">
        <v>74.46</v>
      </c>
      <c r="D1473" s="16" t="n">
        <v>73.12</v>
      </c>
      <c r="E1473" s="17" t="n">
        <v>73.95</v>
      </c>
      <c r="F1473" s="18" t="n">
        <v>24266600</v>
      </c>
      <c r="G1473" s="13" t="n">
        <v>73.63</v>
      </c>
      <c r="I1473" s="0" t="n">
        <f aca="false">D1473 - C1472</f>
        <v>-1.70999999999999</v>
      </c>
      <c r="J1473" s="0" t="n">
        <f aca="false">D1472 - C1473</f>
        <v>-1.11</v>
      </c>
      <c r="K1473" s="0" t="str">
        <f aca="false">IF(OR(I1473&gt;0, J1473&gt;0), IF(I1473 &gt; 0, "B", "S"), "NA")</f>
        <v>NA</v>
      </c>
      <c r="L1473" s="26" t="n">
        <f aca="false">IF(OR(K1472="B", K1472 = "S"), IF(K1472 = "B", E1473 - B1473, B1473 - E1473), 0)</f>
        <v>-0.280000000000001</v>
      </c>
    </row>
    <row collapsed="false" customFormat="false" customHeight="false" hidden="false" ht="13.3" outlineLevel="0" r="1474">
      <c r="A1474" s="20" t="n">
        <v>38694</v>
      </c>
      <c r="B1474" s="14" t="n">
        <v>73.2</v>
      </c>
      <c r="C1474" s="15" t="n">
        <v>74.17</v>
      </c>
      <c r="D1474" s="16" t="n">
        <v>72.6</v>
      </c>
      <c r="E1474" s="17" t="n">
        <v>74.08</v>
      </c>
      <c r="F1474" s="18" t="n">
        <v>28231500</v>
      </c>
      <c r="G1474" s="13" t="n">
        <v>73.76</v>
      </c>
      <c r="I1474" s="0" t="n">
        <f aca="false">D1474 - C1473</f>
        <v>-1.86</v>
      </c>
      <c r="J1474" s="0" t="n">
        <f aca="false">D1473 - C1474</f>
        <v>-1.05</v>
      </c>
      <c r="K1474" s="0" t="str">
        <f aca="false">IF(OR(I1474&gt;0, J1474&gt;0), IF(I1474 &gt; 0, "B", "S"), "NA")</f>
        <v>NA</v>
      </c>
      <c r="L1474" s="26" t="n">
        <f aca="false">IF(OR(K1473="B", K1473 = "S"), IF(K1473 = "B", E1474 - B1474, B1474 - E1474), 0)</f>
        <v>0</v>
      </c>
    </row>
    <row collapsed="false" customFormat="false" customHeight="false" hidden="false" ht="13.3" outlineLevel="0" r="1475">
      <c r="A1475" s="20" t="n">
        <v>38695</v>
      </c>
      <c r="B1475" s="14" t="n">
        <v>74.21</v>
      </c>
      <c r="C1475" s="15" t="n">
        <v>74.59</v>
      </c>
      <c r="D1475" s="16" t="n">
        <v>73.35</v>
      </c>
      <c r="E1475" s="17" t="n">
        <v>74.33</v>
      </c>
      <c r="F1475" s="18" t="n">
        <v>19835800</v>
      </c>
      <c r="G1475" s="13" t="n">
        <v>74.01</v>
      </c>
      <c r="I1475" s="0" t="n">
        <f aca="false">D1475 - C1474</f>
        <v>-0.820000000000007</v>
      </c>
      <c r="J1475" s="0" t="n">
        <f aca="false">D1474 - C1475</f>
        <v>-1.99000000000001</v>
      </c>
      <c r="K1475" s="0" t="str">
        <f aca="false">IF(OR(I1475&gt;0, J1475&gt;0), IF(I1475 &gt; 0, "B", "S"), "NA")</f>
        <v>NA</v>
      </c>
      <c r="L1475" s="26" t="n">
        <f aca="false">IF(OR(K1474="B", K1474 = "S"), IF(K1474 = "B", E1475 - B1475, B1475 - E1475), 0)</f>
        <v>0</v>
      </c>
    </row>
    <row collapsed="false" customFormat="false" customHeight="false" hidden="false" ht="13.3" outlineLevel="0" r="1476">
      <c r="A1476" s="20" t="n">
        <v>38698</v>
      </c>
      <c r="B1476" s="14" t="n">
        <v>74.87</v>
      </c>
      <c r="C1476" s="15" t="n">
        <v>75.35</v>
      </c>
      <c r="D1476" s="16" t="n">
        <v>74.56</v>
      </c>
      <c r="E1476" s="17" t="n">
        <v>74.91</v>
      </c>
      <c r="F1476" s="18" t="n">
        <v>18749800</v>
      </c>
      <c r="G1476" s="13" t="n">
        <v>74.59</v>
      </c>
      <c r="I1476" s="0" t="n">
        <f aca="false">D1476 - C1475</f>
        <v>-0.0300000000000011</v>
      </c>
      <c r="J1476" s="0" t="n">
        <f aca="false">D1475 - C1476</f>
        <v>-2</v>
      </c>
      <c r="K1476" s="0" t="str">
        <f aca="false">IF(OR(I1476&gt;0, J1476&gt;0), IF(I1476 &gt; 0, "B", "S"), "NA")</f>
        <v>NA</v>
      </c>
      <c r="L1476" s="26" t="n">
        <f aca="false">IF(OR(K1475="B", K1475 = "S"), IF(K1475 = "B", E1476 - B1476, B1476 - E1476), 0)</f>
        <v>0</v>
      </c>
    </row>
    <row collapsed="false" customFormat="false" customHeight="false" hidden="false" ht="13.3" outlineLevel="0" r="1477">
      <c r="A1477" s="20" t="n">
        <v>38699</v>
      </c>
      <c r="B1477" s="14" t="n">
        <v>74.85</v>
      </c>
      <c r="C1477" s="15" t="n">
        <v>75.46</v>
      </c>
      <c r="D1477" s="16" t="n">
        <v>74.21</v>
      </c>
      <c r="E1477" s="17" t="n">
        <v>74.98</v>
      </c>
      <c r="F1477" s="18" t="n">
        <v>17636300</v>
      </c>
      <c r="G1477" s="13" t="n">
        <v>74.66</v>
      </c>
      <c r="I1477" s="0" t="n">
        <f aca="false">D1477 - C1476</f>
        <v>-1.14</v>
      </c>
      <c r="J1477" s="0" t="n">
        <f aca="false">D1476 - C1477</f>
        <v>-0.899999999999992</v>
      </c>
      <c r="K1477" s="0" t="str">
        <f aca="false">IF(OR(I1477&gt;0, J1477&gt;0), IF(I1477 &gt; 0, "B", "S"), "NA")</f>
        <v>NA</v>
      </c>
      <c r="L1477" s="26" t="n">
        <f aca="false">IF(OR(K1476="B", K1476 = "S"), IF(K1476 = "B", E1477 - B1477, B1477 - E1477), 0)</f>
        <v>0</v>
      </c>
    </row>
    <row collapsed="false" customFormat="false" customHeight="false" hidden="false" ht="13.3" outlineLevel="0" r="1478">
      <c r="A1478" s="20" t="n">
        <v>38700</v>
      </c>
      <c r="B1478" s="14" t="n">
        <v>72.53</v>
      </c>
      <c r="C1478" s="15" t="n">
        <v>73.3</v>
      </c>
      <c r="D1478" s="16" t="n">
        <v>70.27</v>
      </c>
      <c r="E1478" s="17" t="n">
        <v>72.01</v>
      </c>
      <c r="F1478" s="18" t="n">
        <v>51811300</v>
      </c>
      <c r="G1478" s="13" t="n">
        <v>71.7</v>
      </c>
      <c r="I1478" s="0" t="n">
        <f aca="false">D1478 - C1477</f>
        <v>-5.19</v>
      </c>
      <c r="J1478" s="0" t="n">
        <f aca="false">D1477 - C1478</f>
        <v>0.909999999999997</v>
      </c>
      <c r="K1478" s="0" t="str">
        <f aca="false">IF(OR(I1478&gt;0, J1478&gt;0), IF(I1478 &gt; 0, "B", "S"), "NA")</f>
        <v>S</v>
      </c>
      <c r="L1478" s="26" t="n">
        <f aca="false">IF(OR(K1477="B", K1477 = "S"), IF(K1477 = "B", E1478 - B1478, B1478 - E1478), 0)</f>
        <v>0</v>
      </c>
    </row>
    <row collapsed="false" customFormat="false" customHeight="false" hidden="false" ht="13.3" outlineLevel="0" r="1479">
      <c r="A1479" s="20" t="n">
        <v>38701</v>
      </c>
      <c r="B1479" s="14" t="n">
        <v>72.68</v>
      </c>
      <c r="C1479" s="15" t="n">
        <v>72.86</v>
      </c>
      <c r="D1479" s="16" t="n">
        <v>71.35</v>
      </c>
      <c r="E1479" s="17" t="n">
        <v>72.18</v>
      </c>
      <c r="F1479" s="18" t="n">
        <v>20041500</v>
      </c>
      <c r="G1479" s="13" t="n">
        <v>71.87</v>
      </c>
      <c r="I1479" s="0" t="n">
        <f aca="false">D1479 - C1478</f>
        <v>-1.95</v>
      </c>
      <c r="J1479" s="0" t="n">
        <f aca="false">D1478 - C1479</f>
        <v>-2.59</v>
      </c>
      <c r="K1479" s="0" t="str">
        <f aca="false">IF(OR(I1479&gt;0, J1479&gt;0), IF(I1479 &gt; 0, "B", "S"), "NA")</f>
        <v>NA</v>
      </c>
      <c r="L1479" s="26" t="n">
        <f aca="false">IF(OR(K1478="B", K1478 = "S"), IF(K1478 = "B", E1479 - B1479, B1479 - E1479), 0)</f>
        <v>0.5</v>
      </c>
    </row>
    <row collapsed="false" customFormat="false" customHeight="false" hidden="false" ht="13.3" outlineLevel="0" r="1480">
      <c r="A1480" s="20" t="n">
        <v>38702</v>
      </c>
      <c r="B1480" s="14" t="n">
        <v>72.14</v>
      </c>
      <c r="C1480" s="15" t="n">
        <v>72.3</v>
      </c>
      <c r="D1480" s="16" t="n">
        <v>71.06</v>
      </c>
      <c r="E1480" s="17" t="n">
        <v>71.11</v>
      </c>
      <c r="F1480" s="18" t="n">
        <v>23970400</v>
      </c>
      <c r="G1480" s="13" t="n">
        <v>70.81</v>
      </c>
      <c r="I1480" s="0" t="n">
        <f aca="false">D1480 - C1479</f>
        <v>-1.8</v>
      </c>
      <c r="J1480" s="0" t="n">
        <f aca="false">D1479 - C1480</f>
        <v>-0.950000000000003</v>
      </c>
      <c r="K1480" s="0" t="str">
        <f aca="false">IF(OR(I1480&gt;0, J1480&gt;0), IF(I1480 &gt; 0, "B", "S"), "NA")</f>
        <v>NA</v>
      </c>
      <c r="L1480" s="26" t="n">
        <f aca="false">IF(OR(K1479="B", K1479 = "S"), IF(K1479 = "B", E1480 - B1480, B1480 - E1480), 0)</f>
        <v>0</v>
      </c>
    </row>
    <row collapsed="false" customFormat="false" customHeight="false" hidden="false" ht="13.3" outlineLevel="0" r="1481">
      <c r="A1481" s="20" t="n">
        <v>38705</v>
      </c>
      <c r="B1481" s="14" t="n">
        <v>71.11</v>
      </c>
      <c r="C1481" s="15" t="n">
        <v>72.6</v>
      </c>
      <c r="D1481" s="16" t="n">
        <v>71.04</v>
      </c>
      <c r="E1481" s="17" t="n">
        <v>71.38</v>
      </c>
      <c r="F1481" s="18" t="n">
        <v>18903400</v>
      </c>
      <c r="G1481" s="13" t="n">
        <v>71.07</v>
      </c>
      <c r="I1481" s="0" t="n">
        <f aca="false">D1481 - C1480</f>
        <v>-1.25999999999999</v>
      </c>
      <c r="J1481" s="0" t="n">
        <f aca="false">D1480 - C1481</f>
        <v>-1.53999999999999</v>
      </c>
      <c r="K1481" s="0" t="str">
        <f aca="false">IF(OR(I1481&gt;0, J1481&gt;0), IF(I1481 &gt; 0, "B", "S"), "NA")</f>
        <v>NA</v>
      </c>
      <c r="L1481" s="26" t="n">
        <f aca="false">IF(OR(K1480="B", K1480 = "S"), IF(K1480 = "B", E1481 - B1481, B1481 - E1481), 0)</f>
        <v>0</v>
      </c>
    </row>
    <row collapsed="false" customFormat="false" customHeight="false" hidden="false" ht="13.3" outlineLevel="0" r="1482">
      <c r="A1482" s="20" t="n">
        <v>38706</v>
      </c>
      <c r="B1482" s="14" t="n">
        <v>71.63</v>
      </c>
      <c r="C1482" s="15" t="n">
        <v>72.38</v>
      </c>
      <c r="D1482" s="16" t="n">
        <v>71.12</v>
      </c>
      <c r="E1482" s="17" t="n">
        <v>72.11</v>
      </c>
      <c r="F1482" s="18" t="n">
        <v>17111000</v>
      </c>
      <c r="G1482" s="13" t="n">
        <v>71.8</v>
      </c>
      <c r="I1482" s="0" t="n">
        <f aca="false">D1482 - C1481</f>
        <v>-1.47999999999999</v>
      </c>
      <c r="J1482" s="0" t="n">
        <f aca="false">D1481 - C1482</f>
        <v>-1.33999999999999</v>
      </c>
      <c r="K1482" s="0" t="str">
        <f aca="false">IF(OR(I1482&gt;0, J1482&gt;0), IF(I1482 &gt; 0, "B", "S"), "NA")</f>
        <v>NA</v>
      </c>
      <c r="L1482" s="26" t="n">
        <f aca="false">IF(OR(K1481="B", K1481 = "S"), IF(K1481 = "B", E1482 - B1482, B1482 - E1482), 0)</f>
        <v>0</v>
      </c>
    </row>
    <row collapsed="false" customFormat="false" customHeight="false" hidden="false" ht="13.3" outlineLevel="0" r="1483">
      <c r="A1483" s="20" t="n">
        <v>38707</v>
      </c>
      <c r="B1483" s="14" t="n">
        <v>72.6</v>
      </c>
      <c r="C1483" s="15" t="n">
        <v>73.61</v>
      </c>
      <c r="D1483" s="16" t="n">
        <v>72.54</v>
      </c>
      <c r="E1483" s="17" t="n">
        <v>73.5</v>
      </c>
      <c r="F1483" s="18" t="n">
        <v>16990600</v>
      </c>
      <c r="G1483" s="13" t="n">
        <v>73.19</v>
      </c>
      <c r="I1483" s="0" t="n">
        <f aca="false">D1483 - C1482</f>
        <v>0.160000000000011</v>
      </c>
      <c r="J1483" s="0" t="n">
        <f aca="false">D1482 - C1483</f>
        <v>-2.48999999999999</v>
      </c>
      <c r="K1483" s="0" t="str">
        <f aca="false">IF(OR(I1483&gt;0, J1483&gt;0), IF(I1483 &gt; 0, "B", "S"), "NA")</f>
        <v>B</v>
      </c>
      <c r="L1483" s="26" t="n">
        <f aca="false">IF(OR(K1482="B", K1482 = "S"), IF(K1482 = "B", E1483 - B1483, B1483 - E1483), 0)</f>
        <v>0</v>
      </c>
    </row>
    <row collapsed="false" customFormat="false" customHeight="false" hidden="false" ht="13.3" outlineLevel="0" r="1484">
      <c r="A1484" s="20" t="n">
        <v>38708</v>
      </c>
      <c r="B1484" s="14" t="n">
        <v>73.91</v>
      </c>
      <c r="C1484" s="15" t="n">
        <v>74.49</v>
      </c>
      <c r="D1484" s="16" t="n">
        <v>73.6</v>
      </c>
      <c r="E1484" s="17" t="n">
        <v>74.02</v>
      </c>
      <c r="F1484" s="18" t="n">
        <v>13236100</v>
      </c>
      <c r="G1484" s="13" t="n">
        <v>73.7</v>
      </c>
      <c r="I1484" s="0" t="n">
        <f aca="false">D1484 - C1483</f>
        <v>-0.0100000000000051</v>
      </c>
      <c r="J1484" s="0" t="n">
        <f aca="false">D1483 - C1484</f>
        <v>-1.94999999999999</v>
      </c>
      <c r="K1484" s="0" t="str">
        <f aca="false">IF(OR(I1484&gt;0, J1484&gt;0), IF(I1484 &gt; 0, "B", "S"), "NA")</f>
        <v>NA</v>
      </c>
      <c r="L1484" s="26" t="n">
        <f aca="false">IF(OR(K1483="B", K1483 = "S"), IF(K1483 = "B", E1484 - B1484, B1484 - E1484), 0)</f>
        <v>0.109999999999999</v>
      </c>
    </row>
    <row collapsed="false" customFormat="false" customHeight="false" hidden="false" ht="13.3" outlineLevel="0" r="1485">
      <c r="A1485" s="20" t="n">
        <v>38709</v>
      </c>
      <c r="B1485" s="14" t="n">
        <v>74.17</v>
      </c>
      <c r="C1485" s="15" t="n">
        <v>74.26</v>
      </c>
      <c r="D1485" s="16" t="n">
        <v>73.3</v>
      </c>
      <c r="E1485" s="17" t="n">
        <v>73.35</v>
      </c>
      <c r="F1485" s="18" t="n">
        <v>8209200</v>
      </c>
      <c r="G1485" s="13" t="n">
        <v>73.04</v>
      </c>
      <c r="I1485" s="0" t="n">
        <f aca="false">D1485 - C1484</f>
        <v>-1.19</v>
      </c>
      <c r="J1485" s="0" t="n">
        <f aca="false">D1484 - C1485</f>
        <v>-0.660000000000011</v>
      </c>
      <c r="K1485" s="0" t="str">
        <f aca="false">IF(OR(I1485&gt;0, J1485&gt;0), IF(I1485 &gt; 0, "B", "S"), "NA")</f>
        <v>NA</v>
      </c>
      <c r="L1485" s="26" t="n">
        <f aca="false">IF(OR(K1484="B", K1484 = "S"), IF(K1484 = "B", E1485 - B1485, B1485 - E1485), 0)</f>
        <v>0</v>
      </c>
    </row>
    <row collapsed="false" customFormat="false" customHeight="false" hidden="false" ht="13.3" outlineLevel="0" r="1486">
      <c r="A1486" s="20" t="n">
        <v>38713</v>
      </c>
      <c r="B1486" s="14" t="n">
        <v>74</v>
      </c>
      <c r="C1486" s="15" t="n">
        <v>75.18</v>
      </c>
      <c r="D1486" s="16" t="n">
        <v>73.95</v>
      </c>
      <c r="E1486" s="17" t="n">
        <v>74.23</v>
      </c>
      <c r="F1486" s="18" t="n">
        <v>21092500</v>
      </c>
      <c r="G1486" s="13" t="n">
        <v>73.91</v>
      </c>
      <c r="I1486" s="0" t="n">
        <f aca="false">D1486 - C1485</f>
        <v>-0.310000000000002</v>
      </c>
      <c r="J1486" s="0" t="n">
        <f aca="false">D1485 - C1486</f>
        <v>-1.88000000000001</v>
      </c>
      <c r="K1486" s="0" t="str">
        <f aca="false">IF(OR(I1486&gt;0, J1486&gt;0), IF(I1486 &gt; 0, "B", "S"), "NA")</f>
        <v>NA</v>
      </c>
      <c r="L1486" s="26" t="n">
        <f aca="false">IF(OR(K1485="B", K1485 = "S"), IF(K1485 = "B", E1486 - B1486, B1486 - E1486), 0)</f>
        <v>0</v>
      </c>
    </row>
    <row collapsed="false" customFormat="false" customHeight="false" hidden="false" ht="13.3" outlineLevel="0" r="1487">
      <c r="A1487" s="20" t="n">
        <v>38714</v>
      </c>
      <c r="B1487" s="14" t="n">
        <v>74.47</v>
      </c>
      <c r="C1487" s="15" t="n">
        <v>74.76</v>
      </c>
      <c r="D1487" s="16" t="n">
        <v>73.32</v>
      </c>
      <c r="E1487" s="17" t="n">
        <v>73.57</v>
      </c>
      <c r="F1487" s="18" t="n">
        <v>14218400</v>
      </c>
      <c r="G1487" s="13" t="n">
        <v>73.26</v>
      </c>
      <c r="I1487" s="0" t="n">
        <f aca="false">D1487 - C1486</f>
        <v>-1.86000000000001</v>
      </c>
      <c r="J1487" s="0" t="n">
        <f aca="false">D1486 - C1487</f>
        <v>-0.810000000000002</v>
      </c>
      <c r="K1487" s="0" t="str">
        <f aca="false">IF(OR(I1487&gt;0, J1487&gt;0), IF(I1487 &gt; 0, "B", "S"), "NA")</f>
        <v>NA</v>
      </c>
      <c r="L1487" s="26" t="n">
        <f aca="false">IF(OR(K1486="B", K1486 = "S"), IF(K1486 = "B", E1487 - B1487, B1487 - E1487), 0)</f>
        <v>0</v>
      </c>
    </row>
    <row collapsed="false" customFormat="false" customHeight="false" hidden="false" ht="13.3" outlineLevel="0" r="1488">
      <c r="A1488" s="20" t="n">
        <v>38715</v>
      </c>
      <c r="B1488" s="14" t="n">
        <v>73.78</v>
      </c>
      <c r="C1488" s="15" t="n">
        <v>73.82</v>
      </c>
      <c r="D1488" s="16" t="n">
        <v>71.42</v>
      </c>
      <c r="E1488" s="17" t="n">
        <v>71.45</v>
      </c>
      <c r="F1488" s="18" t="n">
        <v>17500900</v>
      </c>
      <c r="G1488" s="13" t="n">
        <v>71.14</v>
      </c>
      <c r="I1488" s="0" t="n">
        <f aca="false">D1488 - C1487</f>
        <v>-3.34</v>
      </c>
      <c r="J1488" s="0" t="n">
        <f aca="false">D1487 - C1488</f>
        <v>-0.5</v>
      </c>
      <c r="K1488" s="0" t="str">
        <f aca="false">IF(OR(I1488&gt;0, J1488&gt;0), IF(I1488 &gt; 0, "B", "S"), "NA")</f>
        <v>NA</v>
      </c>
      <c r="L1488" s="26" t="n">
        <f aca="false">IF(OR(K1487="B", K1487 = "S"), IF(K1487 = "B", E1488 - B1488, B1488 - E1488), 0)</f>
        <v>0</v>
      </c>
    </row>
    <row collapsed="false" customFormat="false" customHeight="false" hidden="false" ht="13.3" outlineLevel="0" r="1489">
      <c r="A1489" s="20" t="n">
        <v>38716</v>
      </c>
      <c r="B1489" s="14" t="n">
        <v>70.91</v>
      </c>
      <c r="C1489" s="15" t="n">
        <v>72.43</v>
      </c>
      <c r="D1489" s="16" t="n">
        <v>70.34</v>
      </c>
      <c r="E1489" s="17" t="n">
        <v>71.89</v>
      </c>
      <c r="F1489" s="18" t="n">
        <v>22295100</v>
      </c>
      <c r="G1489" s="13" t="n">
        <v>71.58</v>
      </c>
      <c r="I1489" s="0" t="n">
        <f aca="false">D1489 - C1488</f>
        <v>-3.47999999999999</v>
      </c>
      <c r="J1489" s="0" t="n">
        <f aca="false">D1488 - C1489</f>
        <v>-1.01000000000001</v>
      </c>
      <c r="K1489" s="0" t="str">
        <f aca="false">IF(OR(I1489&gt;0, J1489&gt;0), IF(I1489 &gt; 0, "B", "S"), "NA")</f>
        <v>NA</v>
      </c>
      <c r="L1489" s="26" t="n">
        <f aca="false">IF(OR(K1488="B", K1488 = "S"), IF(K1488 = "B", E1489 - B1489, B1489 - E1489), 0)</f>
        <v>0</v>
      </c>
    </row>
    <row collapsed="false" customFormat="false" customHeight="false" hidden="false" ht="13.3" outlineLevel="0" r="1490">
      <c r="A1490" s="20" t="n">
        <v>38720</v>
      </c>
      <c r="B1490" s="14" t="n">
        <v>72.38</v>
      </c>
      <c r="C1490" s="15" t="n">
        <v>74.75</v>
      </c>
      <c r="D1490" s="16" t="n">
        <v>72.25</v>
      </c>
      <c r="E1490" s="17" t="n">
        <v>74.75</v>
      </c>
      <c r="F1490" s="18" t="n">
        <v>28829800</v>
      </c>
      <c r="G1490" s="13" t="n">
        <v>74.43</v>
      </c>
      <c r="I1490" s="0" t="n">
        <f aca="false">D1490 - C1489</f>
        <v>-0.180000000000007</v>
      </c>
      <c r="J1490" s="0" t="n">
        <f aca="false">D1489 - C1490</f>
        <v>-4.41</v>
      </c>
      <c r="K1490" s="0" t="str">
        <f aca="false">IF(OR(I1490&gt;0, J1490&gt;0), IF(I1490 &gt; 0, "B", "S"), "NA")</f>
        <v>NA</v>
      </c>
      <c r="L1490" s="26" t="n">
        <f aca="false">IF(OR(K1489="B", K1489 = "S"), IF(K1489 = "B", E1490 - B1490, B1490 - E1490), 0)</f>
        <v>0</v>
      </c>
    </row>
    <row collapsed="false" customFormat="false" customHeight="false" hidden="false" ht="13.3" outlineLevel="0" r="1491">
      <c r="A1491" s="20" t="n">
        <v>38721</v>
      </c>
      <c r="B1491" s="14" t="n">
        <v>75.13</v>
      </c>
      <c r="C1491" s="15" t="n">
        <v>75.98</v>
      </c>
      <c r="D1491" s="16" t="n">
        <v>74.5</v>
      </c>
      <c r="E1491" s="17" t="n">
        <v>74.97</v>
      </c>
      <c r="F1491" s="18" t="n">
        <v>22128700</v>
      </c>
      <c r="G1491" s="13" t="n">
        <v>74.65</v>
      </c>
      <c r="I1491" s="0" t="n">
        <f aca="false">D1491 - C1490</f>
        <v>-0.25</v>
      </c>
      <c r="J1491" s="0" t="n">
        <f aca="false">D1490 - C1491</f>
        <v>-3.73</v>
      </c>
      <c r="K1491" s="0" t="str">
        <f aca="false">IF(OR(I1491&gt;0, J1491&gt;0), IF(I1491 &gt; 0, "B", "S"), "NA")</f>
        <v>NA</v>
      </c>
      <c r="L1491" s="26" t="n">
        <f aca="false">IF(OR(K1490="B", K1490 = "S"), IF(K1490 = "B", E1491 - B1491, B1491 - E1491), 0)</f>
        <v>0</v>
      </c>
    </row>
    <row collapsed="false" customFormat="false" customHeight="false" hidden="false" ht="13.3" outlineLevel="0" r="1492">
      <c r="A1492" s="20" t="n">
        <v>38722</v>
      </c>
      <c r="B1492" s="14" t="n">
        <v>74.83</v>
      </c>
      <c r="C1492" s="15" t="n">
        <v>74.9</v>
      </c>
      <c r="D1492" s="16" t="n">
        <v>73.75</v>
      </c>
      <c r="E1492" s="17" t="n">
        <v>74.38</v>
      </c>
      <c r="F1492" s="18" t="n">
        <v>16050800</v>
      </c>
      <c r="G1492" s="13" t="n">
        <v>74.06</v>
      </c>
      <c r="I1492" s="0" t="n">
        <f aca="false">D1492 - C1491</f>
        <v>-2.23</v>
      </c>
      <c r="J1492" s="0" t="n">
        <f aca="false">D1491 - C1492</f>
        <v>-0.400000000000006</v>
      </c>
      <c r="K1492" s="0" t="str">
        <f aca="false">IF(OR(I1492&gt;0, J1492&gt;0), IF(I1492 &gt; 0, "B", "S"), "NA")</f>
        <v>NA</v>
      </c>
      <c r="L1492" s="26" t="n">
        <f aca="false">IF(OR(K1491="B", K1491 = "S"), IF(K1491 = "B", E1492 - B1492, B1492 - E1492), 0)</f>
        <v>0</v>
      </c>
    </row>
    <row collapsed="false" customFormat="false" customHeight="false" hidden="false" ht="13.3" outlineLevel="0" r="1493">
      <c r="A1493" s="20" t="n">
        <v>38723</v>
      </c>
      <c r="B1493" s="14" t="n">
        <v>75.25</v>
      </c>
      <c r="C1493" s="15" t="n">
        <v>76.7</v>
      </c>
      <c r="D1493" s="16" t="n">
        <v>74.55</v>
      </c>
      <c r="E1493" s="17" t="n">
        <v>76.3</v>
      </c>
      <c r="F1493" s="18" t="n">
        <v>25159200</v>
      </c>
      <c r="G1493" s="13" t="n">
        <v>75.97</v>
      </c>
      <c r="I1493" s="0" t="n">
        <f aca="false">D1493 - C1492</f>
        <v>-0.350000000000009</v>
      </c>
      <c r="J1493" s="0" t="n">
        <f aca="false">D1492 - C1493</f>
        <v>-2.95</v>
      </c>
      <c r="K1493" s="0" t="str">
        <f aca="false">IF(OR(I1493&gt;0, J1493&gt;0), IF(I1493 &gt; 0, "B", "S"), "NA")</f>
        <v>NA</v>
      </c>
      <c r="L1493" s="26" t="n">
        <f aca="false">IF(OR(K1492="B", K1492 = "S"), IF(K1492 = "B", E1493 - B1493, B1493 - E1493), 0)</f>
        <v>0</v>
      </c>
    </row>
    <row collapsed="false" customFormat="false" customHeight="false" hidden="false" ht="13.3" outlineLevel="0" r="1494">
      <c r="A1494" s="20" t="n">
        <v>38726</v>
      </c>
      <c r="B1494" s="14" t="n">
        <v>76.73</v>
      </c>
      <c r="C1494" s="15" t="n">
        <v>77.2</v>
      </c>
      <c r="D1494" s="16" t="n">
        <v>75.74</v>
      </c>
      <c r="E1494" s="17" t="n">
        <v>76.05</v>
      </c>
      <c r="F1494" s="18" t="n">
        <v>24108600</v>
      </c>
      <c r="G1494" s="13" t="n">
        <v>75.72</v>
      </c>
      <c r="I1494" s="0" t="n">
        <f aca="false">D1494 - C1493</f>
        <v>-0.960000000000008</v>
      </c>
      <c r="J1494" s="0" t="n">
        <f aca="false">D1493 - C1494</f>
        <v>-2.65000000000001</v>
      </c>
      <c r="K1494" s="0" t="str">
        <f aca="false">IF(OR(I1494&gt;0, J1494&gt;0), IF(I1494 &gt; 0, "B", "S"), "NA")</f>
        <v>NA</v>
      </c>
      <c r="L1494" s="26" t="n">
        <f aca="false">IF(OR(K1493="B", K1493 = "S"), IF(K1493 = "B", E1494 - B1494, B1494 - E1494), 0)</f>
        <v>0</v>
      </c>
    </row>
    <row collapsed="false" customFormat="false" customHeight="false" hidden="false" ht="13.3" outlineLevel="0" r="1495">
      <c r="A1495" s="20" t="n">
        <v>38727</v>
      </c>
      <c r="B1495" s="14" t="n">
        <v>76.25</v>
      </c>
      <c r="C1495" s="15" t="n">
        <v>81.89</v>
      </c>
      <c r="D1495" s="16" t="n">
        <v>75.83</v>
      </c>
      <c r="E1495" s="17" t="n">
        <v>80.86</v>
      </c>
      <c r="F1495" s="18" t="n">
        <v>81423900</v>
      </c>
      <c r="G1495" s="13" t="n">
        <v>80.51</v>
      </c>
      <c r="I1495" s="0" t="n">
        <f aca="false">D1495 - C1494</f>
        <v>-1.37</v>
      </c>
      <c r="J1495" s="0" t="n">
        <f aca="false">D1494 - C1495</f>
        <v>-6.15000000000001</v>
      </c>
      <c r="K1495" s="0" t="str">
        <f aca="false">IF(OR(I1495&gt;0, J1495&gt;0), IF(I1495 &gt; 0, "B", "S"), "NA")</f>
        <v>NA</v>
      </c>
      <c r="L1495" s="26" t="n">
        <f aca="false">IF(OR(K1494="B", K1494 = "S"), IF(K1494 = "B", E1495 - B1495, B1495 - E1495), 0)</f>
        <v>0</v>
      </c>
    </row>
    <row collapsed="false" customFormat="false" customHeight="false" hidden="false" ht="13.3" outlineLevel="0" r="1496">
      <c r="A1496" s="20" t="n">
        <v>38728</v>
      </c>
      <c r="B1496" s="14" t="n">
        <v>83.84</v>
      </c>
      <c r="C1496" s="15" t="n">
        <v>84.8</v>
      </c>
      <c r="D1496" s="16" t="n">
        <v>82.59</v>
      </c>
      <c r="E1496" s="17" t="n">
        <v>83.9</v>
      </c>
      <c r="F1496" s="18" t="n">
        <v>53349800</v>
      </c>
      <c r="G1496" s="13" t="n">
        <v>83.54</v>
      </c>
      <c r="I1496" s="0" t="n">
        <f aca="false">D1496 - C1495</f>
        <v>0.700000000000003</v>
      </c>
      <c r="J1496" s="0" t="n">
        <f aca="false">D1495 - C1496</f>
        <v>-8.97</v>
      </c>
      <c r="K1496" s="0" t="str">
        <f aca="false">IF(OR(I1496&gt;0, J1496&gt;0), IF(I1496 &gt; 0, "B", "S"), "NA")</f>
        <v>B</v>
      </c>
      <c r="L1496" s="26" t="n">
        <f aca="false">IF(OR(K1495="B", K1495 = "S"), IF(K1495 = "B", E1496 - B1496, B1496 - E1496), 0)</f>
        <v>0</v>
      </c>
    </row>
    <row collapsed="false" customFormat="false" customHeight="false" hidden="false" ht="13.3" outlineLevel="0" r="1497">
      <c r="A1497" s="20" t="n">
        <v>38729</v>
      </c>
      <c r="B1497" s="14" t="n">
        <v>84.97</v>
      </c>
      <c r="C1497" s="15" t="n">
        <v>86.4</v>
      </c>
      <c r="D1497" s="16" t="n">
        <v>83.62</v>
      </c>
      <c r="E1497" s="17" t="n">
        <v>84.29</v>
      </c>
      <c r="F1497" s="18" t="n">
        <v>45743200</v>
      </c>
      <c r="G1497" s="13" t="n">
        <v>83.93</v>
      </c>
      <c r="I1497" s="0" t="n">
        <f aca="false">D1497 - C1496</f>
        <v>-1.17999999999999</v>
      </c>
      <c r="J1497" s="0" t="n">
        <f aca="false">D1496 - C1497</f>
        <v>-3.81</v>
      </c>
      <c r="K1497" s="0" t="str">
        <f aca="false">IF(OR(I1497&gt;0, J1497&gt;0), IF(I1497 &gt; 0, "B", "S"), "NA")</f>
        <v>NA</v>
      </c>
      <c r="L1497" s="26" t="n">
        <f aca="false">IF(OR(K1496="B", K1496 = "S"), IF(K1496 = "B", E1497 - B1497, B1497 - E1497), 0)</f>
        <v>-0.679999999999993</v>
      </c>
    </row>
    <row collapsed="false" customFormat="false" customHeight="false" hidden="false" ht="13.3" outlineLevel="0" r="1498">
      <c r="A1498" s="20" t="n">
        <v>38730</v>
      </c>
      <c r="B1498" s="14" t="n">
        <v>84.99</v>
      </c>
      <c r="C1498" s="15" t="n">
        <v>86.01</v>
      </c>
      <c r="D1498" s="16" t="n">
        <v>84.6</v>
      </c>
      <c r="E1498" s="17" t="n">
        <v>85.59</v>
      </c>
      <c r="F1498" s="18" t="n">
        <v>27725200</v>
      </c>
      <c r="G1498" s="13" t="n">
        <v>85.22</v>
      </c>
      <c r="I1498" s="0" t="n">
        <f aca="false">D1498 - C1497</f>
        <v>-1.80000000000001</v>
      </c>
      <c r="J1498" s="0" t="n">
        <f aca="false">D1497 - C1498</f>
        <v>-2.39</v>
      </c>
      <c r="K1498" s="0" t="str">
        <f aca="false">IF(OR(I1498&gt;0, J1498&gt;0), IF(I1498 &gt; 0, "B", "S"), "NA")</f>
        <v>NA</v>
      </c>
      <c r="L1498" s="26" t="n">
        <f aca="false">IF(OR(K1497="B", K1497 = "S"), IF(K1497 = "B", E1498 - B1498, B1498 - E1498), 0)</f>
        <v>0</v>
      </c>
    </row>
    <row collapsed="false" customFormat="false" customHeight="false" hidden="false" ht="13.3" outlineLevel="0" r="1499">
      <c r="A1499" s="20" t="n">
        <v>38734</v>
      </c>
      <c r="B1499" s="14" t="n">
        <v>85.7</v>
      </c>
      <c r="C1499" s="15" t="n">
        <v>86.38</v>
      </c>
      <c r="D1499" s="16" t="n">
        <v>83.87</v>
      </c>
      <c r="E1499" s="17" t="n">
        <v>84.71</v>
      </c>
      <c r="F1499" s="18" t="n">
        <v>29843700</v>
      </c>
      <c r="G1499" s="13" t="n">
        <v>84.35</v>
      </c>
      <c r="I1499" s="0" t="n">
        <f aca="false">D1499 - C1498</f>
        <v>-2.14</v>
      </c>
      <c r="J1499" s="0" t="n">
        <f aca="false">D1498 - C1499</f>
        <v>-1.78</v>
      </c>
      <c r="K1499" s="0" t="str">
        <f aca="false">IF(OR(I1499&gt;0, J1499&gt;0), IF(I1499 &gt; 0, "B", "S"), "NA")</f>
        <v>NA</v>
      </c>
      <c r="L1499" s="26" t="n">
        <f aca="false">IF(OR(K1498="B", K1498 = "S"), IF(K1498 = "B", E1499 - B1499, B1499 - E1499), 0)</f>
        <v>0</v>
      </c>
    </row>
    <row collapsed="false" customFormat="false" customHeight="false" hidden="false" ht="13.3" outlineLevel="0" r="1500">
      <c r="A1500" s="20" t="n">
        <v>38735</v>
      </c>
      <c r="B1500" s="14" t="n">
        <v>83.08</v>
      </c>
      <c r="C1500" s="15" t="n">
        <v>84.05</v>
      </c>
      <c r="D1500" s="16" t="n">
        <v>81.85</v>
      </c>
      <c r="E1500" s="17" t="n">
        <v>82.49</v>
      </c>
      <c r="F1500" s="18" t="n">
        <v>42879900</v>
      </c>
      <c r="G1500" s="13" t="n">
        <v>82.14</v>
      </c>
      <c r="I1500" s="0" t="n">
        <f aca="false">D1500 - C1499</f>
        <v>-4.53</v>
      </c>
      <c r="J1500" s="0" t="n">
        <f aca="false">D1499 - C1500</f>
        <v>-0.179999999999993</v>
      </c>
      <c r="K1500" s="0" t="str">
        <f aca="false">IF(OR(I1500&gt;0, J1500&gt;0), IF(I1500 &gt; 0, "B", "S"), "NA")</f>
        <v>NA</v>
      </c>
      <c r="L1500" s="26" t="n">
        <f aca="false">IF(OR(K1499="B", K1499 = "S"), IF(K1499 = "B", E1500 - B1500, B1500 - E1500), 0)</f>
        <v>0</v>
      </c>
    </row>
    <row collapsed="false" customFormat="false" customHeight="false" hidden="false" ht="13.3" outlineLevel="0" r="1501">
      <c r="A1501" s="20" t="n">
        <v>38736</v>
      </c>
      <c r="B1501" s="14" t="n">
        <v>81.25</v>
      </c>
      <c r="C1501" s="15" t="n">
        <v>81.66</v>
      </c>
      <c r="D1501" s="16" t="n">
        <v>78.74</v>
      </c>
      <c r="E1501" s="17" t="n">
        <v>79.04</v>
      </c>
      <c r="F1501" s="18" t="n">
        <v>60566000</v>
      </c>
      <c r="G1501" s="13" t="n">
        <v>78.7</v>
      </c>
      <c r="I1501" s="0" t="n">
        <f aca="false">D1501 - C1500</f>
        <v>-5.31</v>
      </c>
      <c r="J1501" s="0" t="n">
        <f aca="false">D1500 - C1501</f>
        <v>0.189999999999998</v>
      </c>
      <c r="K1501" s="0" t="str">
        <f aca="false">IF(OR(I1501&gt;0, J1501&gt;0), IF(I1501 &gt; 0, "B", "S"), "NA")</f>
        <v>S</v>
      </c>
      <c r="L1501" s="26" t="n">
        <f aca="false">IF(OR(K1500="B", K1500 = "S"), IF(K1500 = "B", E1501 - B1501, B1501 - E1501), 0)</f>
        <v>0</v>
      </c>
    </row>
    <row collapsed="false" customFormat="false" customHeight="false" hidden="false" ht="13.3" outlineLevel="0" r="1502">
      <c r="A1502" s="20" t="n">
        <v>38737</v>
      </c>
      <c r="B1502" s="14" t="n">
        <v>79.28</v>
      </c>
      <c r="C1502" s="15" t="n">
        <v>80.04</v>
      </c>
      <c r="D1502" s="16" t="n">
        <v>75.83</v>
      </c>
      <c r="E1502" s="17" t="n">
        <v>76.09</v>
      </c>
      <c r="F1502" s="18" t="n">
        <v>40527100</v>
      </c>
      <c r="G1502" s="13" t="n">
        <v>75.76</v>
      </c>
      <c r="I1502" s="0" t="n">
        <f aca="false">D1502 - C1501</f>
        <v>-5.83</v>
      </c>
      <c r="J1502" s="0" t="n">
        <f aca="false">D1501 - C1502</f>
        <v>-1.30000000000001</v>
      </c>
      <c r="K1502" s="0" t="str">
        <f aca="false">IF(OR(I1502&gt;0, J1502&gt;0), IF(I1502 &gt; 0, "B", "S"), "NA")</f>
        <v>NA</v>
      </c>
      <c r="L1502" s="26" t="n">
        <f aca="false">IF(OR(K1501="B", K1501 = "S"), IF(K1501 = "B", E1502 - B1502, B1502 - E1502), 0)</f>
        <v>3.19</v>
      </c>
    </row>
    <row collapsed="false" customFormat="false" customHeight="false" hidden="false" ht="13.3" outlineLevel="0" r="1503">
      <c r="A1503" s="20" t="n">
        <v>38740</v>
      </c>
      <c r="B1503" s="14" t="n">
        <v>76.1</v>
      </c>
      <c r="C1503" s="15" t="n">
        <v>79.56</v>
      </c>
      <c r="D1503" s="16" t="n">
        <v>76</v>
      </c>
      <c r="E1503" s="17" t="n">
        <v>77.67</v>
      </c>
      <c r="F1503" s="18" t="n">
        <v>37847500</v>
      </c>
      <c r="G1503" s="13" t="n">
        <v>77.34</v>
      </c>
      <c r="I1503" s="0" t="n">
        <f aca="false">D1503 - C1502</f>
        <v>-4.04000000000001</v>
      </c>
      <c r="J1503" s="0" t="n">
        <f aca="false">D1502 - C1503</f>
        <v>-3.73</v>
      </c>
      <c r="K1503" s="0" t="str">
        <f aca="false">IF(OR(I1503&gt;0, J1503&gt;0), IF(I1503 &gt; 0, "B", "S"), "NA")</f>
        <v>NA</v>
      </c>
      <c r="L1503" s="26" t="n">
        <f aca="false">IF(OR(K1502="B", K1502 = "S"), IF(K1502 = "B", E1503 - B1503, B1503 - E1503), 0)</f>
        <v>0</v>
      </c>
    </row>
    <row collapsed="false" customFormat="false" customHeight="false" hidden="false" ht="13.3" outlineLevel="0" r="1504">
      <c r="A1504" s="20" t="n">
        <v>38741</v>
      </c>
      <c r="B1504" s="14" t="n">
        <v>78.76</v>
      </c>
      <c r="C1504" s="15" t="n">
        <v>79.42</v>
      </c>
      <c r="D1504" s="16" t="n">
        <v>75.77</v>
      </c>
      <c r="E1504" s="17" t="n">
        <v>76.04</v>
      </c>
      <c r="F1504" s="18" t="n">
        <v>40794800</v>
      </c>
      <c r="G1504" s="13" t="n">
        <v>75.71</v>
      </c>
      <c r="I1504" s="0" t="n">
        <f aca="false">D1504 - C1503</f>
        <v>-3.79000000000001</v>
      </c>
      <c r="J1504" s="0" t="n">
        <f aca="false">D1503 - C1504</f>
        <v>-3.42</v>
      </c>
      <c r="K1504" s="0" t="str">
        <f aca="false">IF(OR(I1504&gt;0, J1504&gt;0), IF(I1504 &gt; 0, "B", "S"), "NA")</f>
        <v>NA</v>
      </c>
      <c r="L1504" s="26" t="n">
        <f aca="false">IF(OR(K1503="B", K1503 = "S"), IF(K1503 = "B", E1504 - B1504, B1504 - E1504), 0)</f>
        <v>0</v>
      </c>
    </row>
    <row collapsed="false" customFormat="false" customHeight="false" hidden="false" ht="13.3" outlineLevel="0" r="1505">
      <c r="A1505" s="20" t="n">
        <v>38742</v>
      </c>
      <c r="B1505" s="14" t="n">
        <v>77.39</v>
      </c>
      <c r="C1505" s="15" t="n">
        <v>77.5</v>
      </c>
      <c r="D1505" s="16" t="n">
        <v>73.25</v>
      </c>
      <c r="E1505" s="17" t="n">
        <v>74.2</v>
      </c>
      <c r="F1505" s="18" t="n">
        <v>45563800</v>
      </c>
      <c r="G1505" s="13" t="n">
        <v>73.88</v>
      </c>
      <c r="I1505" s="0" t="n">
        <f aca="false">D1505 - C1504</f>
        <v>-6.17</v>
      </c>
      <c r="J1505" s="0" t="n">
        <f aca="false">D1504 - C1505</f>
        <v>-1.73</v>
      </c>
      <c r="K1505" s="0" t="str">
        <f aca="false">IF(OR(I1505&gt;0, J1505&gt;0), IF(I1505 &gt; 0, "B", "S"), "NA")</f>
        <v>NA</v>
      </c>
      <c r="L1505" s="26" t="n">
        <f aca="false">IF(OR(K1504="B", K1504 = "S"), IF(K1504 = "B", E1505 - B1505, B1505 - E1505), 0)</f>
        <v>0</v>
      </c>
    </row>
    <row collapsed="false" customFormat="false" customHeight="false" hidden="false" ht="13.3" outlineLevel="0" r="1506">
      <c r="A1506" s="20" t="n">
        <v>38743</v>
      </c>
      <c r="B1506" s="14" t="n">
        <v>74.53</v>
      </c>
      <c r="C1506" s="15" t="n">
        <v>75.43</v>
      </c>
      <c r="D1506" s="16" t="n">
        <v>71.93</v>
      </c>
      <c r="E1506" s="17" t="n">
        <v>72.33</v>
      </c>
      <c r="F1506" s="18" t="n">
        <v>42192400</v>
      </c>
      <c r="G1506" s="13" t="n">
        <v>72.02</v>
      </c>
      <c r="I1506" s="0" t="n">
        <f aca="false">D1506 - C1505</f>
        <v>-5.56999999999999</v>
      </c>
      <c r="J1506" s="0" t="n">
        <f aca="false">D1505 - C1506</f>
        <v>-2.18000000000001</v>
      </c>
      <c r="K1506" s="0" t="str">
        <f aca="false">IF(OR(I1506&gt;0, J1506&gt;0), IF(I1506 &gt; 0, "B", "S"), "NA")</f>
        <v>NA</v>
      </c>
      <c r="L1506" s="26" t="n">
        <f aca="false">IF(OR(K1505="B", K1505 = "S"), IF(K1505 = "B", E1506 - B1506, B1506 - E1506), 0)</f>
        <v>0</v>
      </c>
    </row>
    <row collapsed="false" customFormat="false" customHeight="false" hidden="false" ht="13.3" outlineLevel="0" r="1507">
      <c r="A1507" s="20" t="n">
        <v>38744</v>
      </c>
      <c r="B1507" s="14" t="n">
        <v>72.95</v>
      </c>
      <c r="C1507" s="15" t="n">
        <v>73.6</v>
      </c>
      <c r="D1507" s="16" t="n">
        <v>71.1</v>
      </c>
      <c r="E1507" s="17" t="n">
        <v>72.03</v>
      </c>
      <c r="F1507" s="18" t="n">
        <v>34066600</v>
      </c>
      <c r="G1507" s="13" t="n">
        <v>71.72</v>
      </c>
      <c r="I1507" s="0" t="n">
        <f aca="false">D1507 - C1506</f>
        <v>-4.33000000000001</v>
      </c>
      <c r="J1507" s="0" t="n">
        <f aca="false">D1506 - C1507</f>
        <v>-1.66999999999999</v>
      </c>
      <c r="K1507" s="0" t="str">
        <f aca="false">IF(OR(I1507&gt;0, J1507&gt;0), IF(I1507 &gt; 0, "B", "S"), "NA")</f>
        <v>NA</v>
      </c>
      <c r="L1507" s="26" t="n">
        <f aca="false">IF(OR(K1506="B", K1506 = "S"), IF(K1506 = "B", E1507 - B1507, B1507 - E1507), 0)</f>
        <v>0</v>
      </c>
    </row>
    <row collapsed="false" customFormat="false" customHeight="false" hidden="false" ht="13.3" outlineLevel="0" r="1508">
      <c r="A1508" s="20" t="n">
        <v>38747</v>
      </c>
      <c r="B1508" s="14" t="n">
        <v>71.17</v>
      </c>
      <c r="C1508" s="15" t="n">
        <v>76.6</v>
      </c>
      <c r="D1508" s="16" t="n">
        <v>70.87</v>
      </c>
      <c r="E1508" s="17" t="n">
        <v>75</v>
      </c>
      <c r="F1508" s="18" t="n">
        <v>49942900</v>
      </c>
      <c r="G1508" s="13" t="n">
        <v>74.68</v>
      </c>
      <c r="I1508" s="0" t="n">
        <f aca="false">D1508 - C1507</f>
        <v>-2.72999999999999</v>
      </c>
      <c r="J1508" s="0" t="n">
        <f aca="false">D1507 - C1508</f>
        <v>-5.5</v>
      </c>
      <c r="K1508" s="0" t="str">
        <f aca="false">IF(OR(I1508&gt;0, J1508&gt;0), IF(I1508 &gt; 0, "B", "S"), "NA")</f>
        <v>NA</v>
      </c>
      <c r="L1508" s="26" t="n">
        <f aca="false">IF(OR(K1507="B", K1507 = "S"), IF(K1507 = "B", E1508 - B1508, B1508 - E1508), 0)</f>
        <v>0</v>
      </c>
    </row>
    <row collapsed="false" customFormat="false" customHeight="false" hidden="false" ht="13.3" outlineLevel="0" r="1509">
      <c r="A1509" s="20" t="n">
        <v>38748</v>
      </c>
      <c r="B1509" s="14" t="n">
        <v>75.5</v>
      </c>
      <c r="C1509" s="15" t="n">
        <v>76.34</v>
      </c>
      <c r="D1509" s="16" t="n">
        <v>73.75</v>
      </c>
      <c r="E1509" s="17" t="n">
        <v>75.51</v>
      </c>
      <c r="F1509" s="18" t="n">
        <v>32626500</v>
      </c>
      <c r="G1509" s="13" t="n">
        <v>75.19</v>
      </c>
      <c r="I1509" s="0" t="n">
        <f aca="false">D1509 - C1508</f>
        <v>-2.84999999999999</v>
      </c>
      <c r="J1509" s="0" t="n">
        <f aca="false">D1508 - C1509</f>
        <v>-5.47</v>
      </c>
      <c r="K1509" s="0" t="str">
        <f aca="false">IF(OR(I1509&gt;0, J1509&gt;0), IF(I1509 &gt; 0, "B", "S"), "NA")</f>
        <v>NA</v>
      </c>
      <c r="L1509" s="26" t="n">
        <f aca="false">IF(OR(K1508="B", K1508 = "S"), IF(K1508 = "B", E1509 - B1509, B1509 - E1509), 0)</f>
        <v>0</v>
      </c>
    </row>
    <row collapsed="false" customFormat="false" customHeight="false" hidden="false" ht="13.3" outlineLevel="0" r="1510">
      <c r="A1510" s="20" t="n">
        <v>38749</v>
      </c>
      <c r="B1510" s="14" t="n">
        <v>74.95</v>
      </c>
      <c r="C1510" s="15" t="n">
        <v>76.46</v>
      </c>
      <c r="D1510" s="16" t="n">
        <v>74.64</v>
      </c>
      <c r="E1510" s="17" t="n">
        <v>75.42</v>
      </c>
      <c r="F1510" s="18" t="n">
        <v>18613800</v>
      </c>
      <c r="G1510" s="13" t="n">
        <v>75.1</v>
      </c>
      <c r="I1510" s="0" t="n">
        <f aca="false">D1510 - C1509</f>
        <v>-1.7</v>
      </c>
      <c r="J1510" s="0" t="n">
        <f aca="false">D1509 - C1510</f>
        <v>-2.70999999999999</v>
      </c>
      <c r="K1510" s="0" t="str">
        <f aca="false">IF(OR(I1510&gt;0, J1510&gt;0), IF(I1510 &gt; 0, "B", "S"), "NA")</f>
        <v>NA</v>
      </c>
      <c r="L1510" s="26" t="n">
        <f aca="false">IF(OR(K1509="B", K1509 = "S"), IF(K1509 = "B", E1510 - B1510, B1510 - E1510), 0)</f>
        <v>0</v>
      </c>
    </row>
    <row collapsed="false" customFormat="false" customHeight="false" hidden="false" ht="13.3" outlineLevel="0" r="1511">
      <c r="A1511" s="20" t="n">
        <v>38750</v>
      </c>
      <c r="B1511" s="14" t="n">
        <v>75.1</v>
      </c>
      <c r="C1511" s="15" t="n">
        <v>75.36</v>
      </c>
      <c r="D1511" s="16" t="n">
        <v>72.05</v>
      </c>
      <c r="E1511" s="17" t="n">
        <v>72.1</v>
      </c>
      <c r="F1511" s="18" t="n">
        <v>25261500</v>
      </c>
      <c r="G1511" s="13" t="n">
        <v>71.79</v>
      </c>
      <c r="I1511" s="0" t="n">
        <f aca="false">D1511 - C1510</f>
        <v>-4.41</v>
      </c>
      <c r="J1511" s="0" t="n">
        <f aca="false">D1510 - C1511</f>
        <v>-0.719999999999999</v>
      </c>
      <c r="K1511" s="0" t="str">
        <f aca="false">IF(OR(I1511&gt;0, J1511&gt;0), IF(I1511 &gt; 0, "B", "S"), "NA")</f>
        <v>NA</v>
      </c>
      <c r="L1511" s="26" t="n">
        <f aca="false">IF(OR(K1510="B", K1510 = "S"), IF(K1510 = "B", E1511 - B1511, B1511 - E1511), 0)</f>
        <v>0</v>
      </c>
    </row>
    <row collapsed="false" customFormat="false" customHeight="false" hidden="false" ht="13.3" outlineLevel="0" r="1512">
      <c r="A1512" s="20" t="n">
        <v>38751</v>
      </c>
      <c r="B1512" s="14" t="n">
        <v>72.24</v>
      </c>
      <c r="C1512" s="15" t="n">
        <v>72.79</v>
      </c>
      <c r="D1512" s="16" t="n">
        <v>71.04</v>
      </c>
      <c r="E1512" s="17" t="n">
        <v>71.85</v>
      </c>
      <c r="F1512" s="18" t="n">
        <v>24718700</v>
      </c>
      <c r="G1512" s="13" t="n">
        <v>71.54</v>
      </c>
      <c r="I1512" s="0" t="n">
        <f aca="false">D1512 - C1511</f>
        <v>-4.31999999999999</v>
      </c>
      <c r="J1512" s="0" t="n">
        <f aca="false">D1511 - C1512</f>
        <v>-0.740000000000009</v>
      </c>
      <c r="K1512" s="0" t="str">
        <f aca="false">IF(OR(I1512&gt;0, J1512&gt;0), IF(I1512 &gt; 0, "B", "S"), "NA")</f>
        <v>NA</v>
      </c>
      <c r="L1512" s="26" t="n">
        <f aca="false">IF(OR(K1511="B", K1511 = "S"), IF(K1511 = "B", E1512 - B1512, B1512 - E1512), 0)</f>
        <v>0</v>
      </c>
    </row>
    <row collapsed="false" customFormat="false" customHeight="false" hidden="false" ht="13.3" outlineLevel="0" r="1513">
      <c r="A1513" s="20" t="n">
        <v>38754</v>
      </c>
      <c r="B1513" s="14" t="n">
        <v>72.02</v>
      </c>
      <c r="C1513" s="15" t="n">
        <v>72.51</v>
      </c>
      <c r="D1513" s="16" t="n">
        <v>66.74</v>
      </c>
      <c r="E1513" s="17" t="n">
        <v>67.3</v>
      </c>
      <c r="F1513" s="18" t="n">
        <v>58991700</v>
      </c>
      <c r="G1513" s="13" t="n">
        <v>67.01</v>
      </c>
      <c r="I1513" s="0" t="n">
        <f aca="false">D1513 - C1512</f>
        <v>-6.05000000000001</v>
      </c>
      <c r="J1513" s="0" t="n">
        <f aca="false">D1512 - C1513</f>
        <v>-1.47</v>
      </c>
      <c r="K1513" s="0" t="str">
        <f aca="false">IF(OR(I1513&gt;0, J1513&gt;0), IF(I1513 &gt; 0, "B", "S"), "NA")</f>
        <v>NA</v>
      </c>
      <c r="L1513" s="26" t="n">
        <f aca="false">IF(OR(K1512="B", K1512 = "S"), IF(K1512 = "B", E1513 - B1513, B1513 - E1513), 0)</f>
        <v>0</v>
      </c>
    </row>
    <row collapsed="false" customFormat="false" customHeight="false" hidden="false" ht="13.3" outlineLevel="0" r="1514">
      <c r="A1514" s="20" t="n">
        <v>38755</v>
      </c>
      <c r="B1514" s="14" t="n">
        <v>68.27</v>
      </c>
      <c r="C1514" s="15" t="n">
        <v>69.48</v>
      </c>
      <c r="D1514" s="16" t="n">
        <v>66.68</v>
      </c>
      <c r="E1514" s="17" t="n">
        <v>67.6</v>
      </c>
      <c r="F1514" s="18" t="n">
        <v>49601100</v>
      </c>
      <c r="G1514" s="13" t="n">
        <v>67.31</v>
      </c>
      <c r="I1514" s="0" t="n">
        <f aca="false">D1514 - C1513</f>
        <v>-5.83</v>
      </c>
      <c r="J1514" s="0" t="n">
        <f aca="false">D1513 - C1514</f>
        <v>-2.74000000000001</v>
      </c>
      <c r="K1514" s="0" t="str">
        <f aca="false">IF(OR(I1514&gt;0, J1514&gt;0), IF(I1514 &gt; 0, "B", "S"), "NA")</f>
        <v>NA</v>
      </c>
      <c r="L1514" s="26" t="n">
        <f aca="false">IF(OR(K1513="B", K1513 = "S"), IF(K1513 = "B", E1514 - B1514, B1514 - E1514), 0)</f>
        <v>0</v>
      </c>
    </row>
    <row collapsed="false" customFormat="false" customHeight="false" hidden="false" ht="13.3" outlineLevel="0" r="1515">
      <c r="A1515" s="20" t="n">
        <v>38756</v>
      </c>
      <c r="B1515" s="14" t="n">
        <v>68.49</v>
      </c>
      <c r="C1515" s="15" t="n">
        <v>69.08</v>
      </c>
      <c r="D1515" s="16" t="n">
        <v>66</v>
      </c>
      <c r="E1515" s="17" t="n">
        <v>68.81</v>
      </c>
      <c r="F1515" s="18" t="n">
        <v>34039800</v>
      </c>
      <c r="G1515" s="13" t="n">
        <v>68.52</v>
      </c>
      <c r="I1515" s="0" t="n">
        <f aca="false">D1515 - C1514</f>
        <v>-3.48</v>
      </c>
      <c r="J1515" s="0" t="n">
        <f aca="false">D1514 - C1515</f>
        <v>-2.39999999999999</v>
      </c>
      <c r="K1515" s="0" t="str">
        <f aca="false">IF(OR(I1515&gt;0, J1515&gt;0), IF(I1515 &gt; 0, "B", "S"), "NA")</f>
        <v>NA</v>
      </c>
      <c r="L1515" s="26" t="n">
        <f aca="false">IF(OR(K1514="B", K1514 = "S"), IF(K1514 = "B", E1515 - B1515, B1515 - E1515), 0)</f>
        <v>0</v>
      </c>
    </row>
    <row collapsed="false" customFormat="false" customHeight="false" hidden="false" ht="13.3" outlineLevel="0" r="1516">
      <c r="A1516" s="20" t="n">
        <v>38757</v>
      </c>
      <c r="B1516" s="14" t="n">
        <v>69.1</v>
      </c>
      <c r="C1516" s="15" t="n">
        <v>69.23</v>
      </c>
      <c r="D1516" s="16" t="n">
        <v>64.53</v>
      </c>
      <c r="E1516" s="17" t="n">
        <v>64.95</v>
      </c>
      <c r="F1516" s="18" t="n">
        <v>41063000</v>
      </c>
      <c r="G1516" s="13" t="n">
        <v>64.67</v>
      </c>
      <c r="I1516" s="0" t="n">
        <f aca="false">D1516 - C1515</f>
        <v>-4.55</v>
      </c>
      <c r="J1516" s="0" t="n">
        <f aca="false">D1515 - C1516</f>
        <v>-3.23</v>
      </c>
      <c r="K1516" s="0" t="str">
        <f aca="false">IF(OR(I1516&gt;0, J1516&gt;0), IF(I1516 &gt; 0, "B", "S"), "NA")</f>
        <v>NA</v>
      </c>
      <c r="L1516" s="26" t="n">
        <f aca="false">IF(OR(K1515="B", K1515 = "S"), IF(K1515 = "B", E1516 - B1516, B1516 - E1516), 0)</f>
        <v>0</v>
      </c>
    </row>
    <row collapsed="false" customFormat="false" customHeight="false" hidden="false" ht="13.3" outlineLevel="0" r="1517">
      <c r="A1517" s="20" t="n">
        <v>38758</v>
      </c>
      <c r="B1517" s="14" t="n">
        <v>65.18</v>
      </c>
      <c r="C1517" s="15" t="n">
        <v>67.67</v>
      </c>
      <c r="D1517" s="16" t="n">
        <v>62.9</v>
      </c>
      <c r="E1517" s="17" t="n">
        <v>67.31</v>
      </c>
      <c r="F1517" s="18" t="n">
        <v>62874200</v>
      </c>
      <c r="G1517" s="13" t="n">
        <v>67.02</v>
      </c>
      <c r="I1517" s="0" t="n">
        <f aca="false">D1517 - C1516</f>
        <v>-6.33000000000001</v>
      </c>
      <c r="J1517" s="0" t="n">
        <f aca="false">D1516 - C1517</f>
        <v>-3.14</v>
      </c>
      <c r="K1517" s="0" t="str">
        <f aca="false">IF(OR(I1517&gt;0, J1517&gt;0), IF(I1517 &gt; 0, "B", "S"), "NA")</f>
        <v>NA</v>
      </c>
      <c r="L1517" s="26" t="n">
        <f aca="false">IF(OR(K1516="B", K1516 = "S"), IF(K1516 = "B", E1517 - B1517, B1517 - E1517), 0)</f>
        <v>0</v>
      </c>
    </row>
    <row collapsed="false" customFormat="false" customHeight="false" hidden="false" ht="13.3" outlineLevel="0" r="1518">
      <c r="A1518" s="20" t="n">
        <v>38761</v>
      </c>
      <c r="B1518" s="14" t="n">
        <v>66.63</v>
      </c>
      <c r="C1518" s="15" t="n">
        <v>66.75</v>
      </c>
      <c r="D1518" s="16" t="n">
        <v>64.64</v>
      </c>
      <c r="E1518" s="17" t="n">
        <v>64.71</v>
      </c>
      <c r="F1518" s="18" t="n">
        <v>31553500</v>
      </c>
      <c r="G1518" s="13" t="n">
        <v>64.43</v>
      </c>
      <c r="I1518" s="0" t="n">
        <f aca="false">D1518 - C1517</f>
        <v>-3.03</v>
      </c>
      <c r="J1518" s="0" t="n">
        <f aca="false">D1517 - C1518</f>
        <v>-3.85</v>
      </c>
      <c r="K1518" s="0" t="str">
        <f aca="false">IF(OR(I1518&gt;0, J1518&gt;0), IF(I1518 &gt; 0, "B", "S"), "NA")</f>
        <v>NA</v>
      </c>
      <c r="L1518" s="26" t="n">
        <f aca="false">IF(OR(K1517="B", K1517 = "S"), IF(K1517 = "B", E1518 - B1518, B1518 - E1518), 0)</f>
        <v>0</v>
      </c>
    </row>
    <row collapsed="false" customFormat="false" customHeight="false" hidden="false" ht="13.3" outlineLevel="0" r="1519">
      <c r="A1519" s="20" t="n">
        <v>38762</v>
      </c>
      <c r="B1519" s="14" t="n">
        <v>65.1</v>
      </c>
      <c r="C1519" s="15" t="n">
        <v>68.1</v>
      </c>
      <c r="D1519" s="16" t="n">
        <v>65</v>
      </c>
      <c r="E1519" s="17" t="n">
        <v>67.64</v>
      </c>
      <c r="F1519" s="18" t="n">
        <v>41462100</v>
      </c>
      <c r="G1519" s="13" t="n">
        <v>67.35</v>
      </c>
      <c r="I1519" s="0" t="n">
        <f aca="false">D1519 - C1518</f>
        <v>-1.75</v>
      </c>
      <c r="J1519" s="0" t="n">
        <f aca="false">D1518 - C1519</f>
        <v>-3.45999999999999</v>
      </c>
      <c r="K1519" s="0" t="str">
        <f aca="false">IF(OR(I1519&gt;0, J1519&gt;0), IF(I1519 &gt; 0, "B", "S"), "NA")</f>
        <v>NA</v>
      </c>
      <c r="L1519" s="26" t="n">
        <f aca="false">IF(OR(K1518="B", K1518 = "S"), IF(K1518 = "B", E1519 - B1519, B1519 - E1519), 0)</f>
        <v>0</v>
      </c>
    </row>
    <row collapsed="false" customFormat="false" customHeight="false" hidden="false" ht="13.3" outlineLevel="0" r="1520">
      <c r="A1520" s="20" t="n">
        <v>38763</v>
      </c>
      <c r="B1520" s="14" t="n">
        <v>67.16</v>
      </c>
      <c r="C1520" s="15" t="n">
        <v>69.62</v>
      </c>
      <c r="D1520" s="16" t="n">
        <v>66.75</v>
      </c>
      <c r="E1520" s="17" t="n">
        <v>69.22</v>
      </c>
      <c r="F1520" s="18" t="n">
        <v>41420400</v>
      </c>
      <c r="G1520" s="13" t="n">
        <v>68.92</v>
      </c>
      <c r="I1520" s="0" t="n">
        <f aca="false">D1520 - C1519</f>
        <v>-1.34999999999999</v>
      </c>
      <c r="J1520" s="0" t="n">
        <f aca="false">D1519 - C1520</f>
        <v>-4.62</v>
      </c>
      <c r="K1520" s="0" t="str">
        <f aca="false">IF(OR(I1520&gt;0, J1520&gt;0), IF(I1520 &gt; 0, "B", "S"), "NA")</f>
        <v>NA</v>
      </c>
      <c r="L1520" s="26" t="n">
        <f aca="false">IF(OR(K1519="B", K1519 = "S"), IF(K1519 = "B", E1520 - B1520, B1520 - E1520), 0)</f>
        <v>0</v>
      </c>
    </row>
    <row collapsed="false" customFormat="false" customHeight="false" hidden="false" ht="13.3" outlineLevel="0" r="1521">
      <c r="A1521" s="20" t="n">
        <v>38764</v>
      </c>
      <c r="B1521" s="14" t="n">
        <v>69.91</v>
      </c>
      <c r="C1521" s="15" t="n">
        <v>71.01</v>
      </c>
      <c r="D1521" s="16" t="n">
        <v>69.48</v>
      </c>
      <c r="E1521" s="17" t="n">
        <v>70.57</v>
      </c>
      <c r="F1521" s="18" t="n">
        <v>33863400</v>
      </c>
      <c r="G1521" s="13" t="n">
        <v>70.27</v>
      </c>
      <c r="I1521" s="0" t="n">
        <f aca="false">D1521 - C1520</f>
        <v>-0.140000000000001</v>
      </c>
      <c r="J1521" s="0" t="n">
        <f aca="false">D1520 - C1521</f>
        <v>-4.26000000000001</v>
      </c>
      <c r="K1521" s="0" t="str">
        <f aca="false">IF(OR(I1521&gt;0, J1521&gt;0), IF(I1521 &gt; 0, "B", "S"), "NA")</f>
        <v>NA</v>
      </c>
      <c r="L1521" s="26" t="n">
        <f aca="false">IF(OR(K1520="B", K1520 = "S"), IF(K1520 = "B", E1521 - B1521, B1521 - E1521), 0)</f>
        <v>0</v>
      </c>
    </row>
    <row collapsed="false" customFormat="false" customHeight="false" hidden="false" ht="13.3" outlineLevel="0" r="1522">
      <c r="A1522" s="20" t="n">
        <v>38765</v>
      </c>
      <c r="B1522" s="14" t="n">
        <v>70.3</v>
      </c>
      <c r="C1522" s="15" t="n">
        <v>70.89</v>
      </c>
      <c r="D1522" s="16" t="n">
        <v>69.61</v>
      </c>
      <c r="E1522" s="17" t="n">
        <v>70.29</v>
      </c>
      <c r="F1522" s="18" t="n">
        <v>20571400</v>
      </c>
      <c r="G1522" s="13" t="n">
        <v>69.99</v>
      </c>
      <c r="I1522" s="0" t="n">
        <f aca="false">D1522 - C1521</f>
        <v>-1.40000000000001</v>
      </c>
      <c r="J1522" s="0" t="n">
        <f aca="false">D1521 - C1522</f>
        <v>-1.41</v>
      </c>
      <c r="K1522" s="0" t="str">
        <f aca="false">IF(OR(I1522&gt;0, J1522&gt;0), IF(I1522 &gt; 0, "B", "S"), "NA")</f>
        <v>NA</v>
      </c>
      <c r="L1522" s="26" t="n">
        <f aca="false">IF(OR(K1521="B", K1521 = "S"), IF(K1521 = "B", E1522 - B1522, B1522 - E1522), 0)</f>
        <v>0</v>
      </c>
    </row>
    <row collapsed="false" customFormat="false" customHeight="false" hidden="false" ht="13.3" outlineLevel="0" r="1523">
      <c r="A1523" s="20" t="n">
        <v>38769</v>
      </c>
      <c r="B1523" s="14" t="n">
        <v>70.59</v>
      </c>
      <c r="C1523" s="15" t="n">
        <v>70.8</v>
      </c>
      <c r="D1523" s="16" t="n">
        <v>68.68</v>
      </c>
      <c r="E1523" s="17" t="n">
        <v>69.08</v>
      </c>
      <c r="F1523" s="18" t="n">
        <v>27843100</v>
      </c>
      <c r="G1523" s="13" t="n">
        <v>68.78</v>
      </c>
      <c r="I1523" s="0" t="n">
        <f aca="false">D1523 - C1522</f>
        <v>-2.20999999999999</v>
      </c>
      <c r="J1523" s="0" t="n">
        <f aca="false">D1522 - C1523</f>
        <v>-1.19</v>
      </c>
      <c r="K1523" s="0" t="str">
        <f aca="false">IF(OR(I1523&gt;0, J1523&gt;0), IF(I1523 &gt; 0, "B", "S"), "NA")</f>
        <v>NA</v>
      </c>
      <c r="L1523" s="26" t="n">
        <f aca="false">IF(OR(K1522="B", K1522 = "S"), IF(K1522 = "B", E1523 - B1523, B1523 - E1523), 0)</f>
        <v>0</v>
      </c>
    </row>
    <row collapsed="false" customFormat="false" customHeight="false" hidden="false" ht="13.3" outlineLevel="0" r="1524">
      <c r="A1524" s="20" t="n">
        <v>38770</v>
      </c>
      <c r="B1524" s="14" t="n">
        <v>69</v>
      </c>
      <c r="C1524" s="15" t="n">
        <v>71.67</v>
      </c>
      <c r="D1524" s="16" t="n">
        <v>68</v>
      </c>
      <c r="E1524" s="17" t="n">
        <v>71.32</v>
      </c>
      <c r="F1524" s="18" t="n">
        <v>34937100</v>
      </c>
      <c r="G1524" s="13" t="n">
        <v>71.02</v>
      </c>
      <c r="I1524" s="0" t="n">
        <f aca="false">D1524 - C1523</f>
        <v>-2.8</v>
      </c>
      <c r="J1524" s="0" t="n">
        <f aca="false">D1523 - C1524</f>
        <v>-2.98999999999999</v>
      </c>
      <c r="K1524" s="0" t="str">
        <f aca="false">IF(OR(I1524&gt;0, J1524&gt;0), IF(I1524 &gt; 0, "B", "S"), "NA")</f>
        <v>NA</v>
      </c>
      <c r="L1524" s="26" t="n">
        <f aca="false">IF(OR(K1523="B", K1523 = "S"), IF(K1523 = "B", E1524 - B1524, B1524 - E1524), 0)</f>
        <v>0</v>
      </c>
    </row>
    <row collapsed="false" customFormat="false" customHeight="false" hidden="false" ht="13.3" outlineLevel="0" r="1525">
      <c r="A1525" s="20" t="n">
        <v>38771</v>
      </c>
      <c r="B1525" s="14" t="n">
        <v>71.79</v>
      </c>
      <c r="C1525" s="15" t="n">
        <v>73</v>
      </c>
      <c r="D1525" s="16" t="n">
        <v>71.43</v>
      </c>
      <c r="E1525" s="17" t="n">
        <v>71.75</v>
      </c>
      <c r="F1525" s="18" t="n">
        <v>30604200</v>
      </c>
      <c r="G1525" s="13" t="n">
        <v>71.44</v>
      </c>
      <c r="I1525" s="0" t="n">
        <f aca="false">D1525 - C1524</f>
        <v>-0.239999999999995</v>
      </c>
      <c r="J1525" s="0" t="n">
        <f aca="false">D1524 - C1525</f>
        <v>-5</v>
      </c>
      <c r="K1525" s="0" t="str">
        <f aca="false">IF(OR(I1525&gt;0, J1525&gt;0), IF(I1525 &gt; 0, "B", "S"), "NA")</f>
        <v>NA</v>
      </c>
      <c r="L1525" s="26" t="n">
        <f aca="false">IF(OR(K1524="B", K1524 = "S"), IF(K1524 = "B", E1525 - B1525, B1525 - E1525), 0)</f>
        <v>0</v>
      </c>
    </row>
    <row collapsed="false" customFormat="false" customHeight="false" hidden="false" ht="13.3" outlineLevel="0" r="1526">
      <c r="A1526" s="20" t="n">
        <v>38772</v>
      </c>
      <c r="B1526" s="14" t="n">
        <v>72.14</v>
      </c>
      <c r="C1526" s="15" t="n">
        <v>72.89</v>
      </c>
      <c r="D1526" s="16" t="n">
        <v>71.2</v>
      </c>
      <c r="E1526" s="17" t="n">
        <v>71.46</v>
      </c>
      <c r="F1526" s="18" t="n">
        <v>19098000</v>
      </c>
      <c r="G1526" s="13" t="n">
        <v>71.15</v>
      </c>
      <c r="I1526" s="0" t="n">
        <f aca="false">D1526 - C1525</f>
        <v>-1.8</v>
      </c>
      <c r="J1526" s="0" t="n">
        <f aca="false">D1525 - C1526</f>
        <v>-1.45999999999999</v>
      </c>
      <c r="K1526" s="0" t="str">
        <f aca="false">IF(OR(I1526&gt;0, J1526&gt;0), IF(I1526 &gt; 0, "B", "S"), "NA")</f>
        <v>NA</v>
      </c>
      <c r="L1526" s="26" t="n">
        <f aca="false">IF(OR(K1525="B", K1525 = "S"), IF(K1525 = "B", E1526 - B1526, B1526 - E1526), 0)</f>
        <v>0</v>
      </c>
    </row>
    <row collapsed="false" customFormat="false" customHeight="false" hidden="false" ht="13.3" outlineLevel="0" r="1527">
      <c r="A1527" s="20" t="n">
        <v>38775</v>
      </c>
      <c r="B1527" s="14" t="n">
        <v>71.99</v>
      </c>
      <c r="C1527" s="15" t="n">
        <v>72.12</v>
      </c>
      <c r="D1527" s="16" t="n">
        <v>70.65</v>
      </c>
      <c r="E1527" s="17" t="n">
        <v>70.99</v>
      </c>
      <c r="F1527" s="18" t="n">
        <v>28258600</v>
      </c>
      <c r="G1527" s="13" t="n">
        <v>70.69</v>
      </c>
      <c r="I1527" s="0" t="n">
        <f aca="false">D1527 - C1526</f>
        <v>-2.23999999999999</v>
      </c>
      <c r="J1527" s="0" t="n">
        <f aca="false">D1526 - C1527</f>
        <v>-0.920000000000002</v>
      </c>
      <c r="K1527" s="0" t="str">
        <f aca="false">IF(OR(I1527&gt;0, J1527&gt;0), IF(I1527 &gt; 0, "B", "S"), "NA")</f>
        <v>NA</v>
      </c>
      <c r="L1527" s="26" t="n">
        <f aca="false">IF(OR(K1526="B", K1526 = "S"), IF(K1526 = "B", E1527 - B1527, B1527 - E1527), 0)</f>
        <v>0</v>
      </c>
    </row>
    <row collapsed="false" customFormat="false" customHeight="false" hidden="false" ht="13.3" outlineLevel="0" r="1528">
      <c r="A1528" s="20" t="n">
        <v>38776</v>
      </c>
      <c r="B1528" s="14" t="n">
        <v>71.58</v>
      </c>
      <c r="C1528" s="15" t="n">
        <v>72.4</v>
      </c>
      <c r="D1528" s="16" t="n">
        <v>68.1</v>
      </c>
      <c r="E1528" s="17" t="n">
        <v>68.49</v>
      </c>
      <c r="F1528" s="18" t="n">
        <v>45249300</v>
      </c>
      <c r="G1528" s="13" t="n">
        <v>68.2</v>
      </c>
      <c r="I1528" s="0" t="n">
        <f aca="false">D1528 - C1527</f>
        <v>-4.02000000000001</v>
      </c>
      <c r="J1528" s="0" t="n">
        <f aca="false">D1527 - C1528</f>
        <v>-1.75</v>
      </c>
      <c r="K1528" s="0" t="str">
        <f aca="false">IF(OR(I1528&gt;0, J1528&gt;0), IF(I1528 &gt; 0, "B", "S"), "NA")</f>
        <v>NA</v>
      </c>
      <c r="L1528" s="26" t="n">
        <f aca="false">IF(OR(K1527="B", K1527 = "S"), IF(K1527 = "B", E1528 - B1528, B1528 - E1528), 0)</f>
        <v>0</v>
      </c>
    </row>
    <row collapsed="false" customFormat="false" customHeight="false" hidden="false" ht="13.3" outlineLevel="0" r="1529">
      <c r="A1529" s="20" t="n">
        <v>38777</v>
      </c>
      <c r="B1529" s="14" t="n">
        <v>68.84</v>
      </c>
      <c r="C1529" s="15" t="n">
        <v>69.49</v>
      </c>
      <c r="D1529" s="16" t="n">
        <v>68.02</v>
      </c>
      <c r="E1529" s="17" t="n">
        <v>69.1</v>
      </c>
      <c r="F1529" s="18" t="n">
        <v>27279200</v>
      </c>
      <c r="G1529" s="13" t="n">
        <v>68.8</v>
      </c>
      <c r="I1529" s="0" t="n">
        <f aca="false">D1529 - C1528</f>
        <v>-4.38000000000001</v>
      </c>
      <c r="J1529" s="0" t="n">
        <f aca="false">D1528 - C1529</f>
        <v>-1.39</v>
      </c>
      <c r="K1529" s="0" t="str">
        <f aca="false">IF(OR(I1529&gt;0, J1529&gt;0), IF(I1529 &gt; 0, "B", "S"), "NA")</f>
        <v>NA</v>
      </c>
      <c r="L1529" s="26" t="n">
        <f aca="false">IF(OR(K1528="B", K1528 = "S"), IF(K1528 = "B", E1529 - B1529, B1529 - E1529), 0)</f>
        <v>0</v>
      </c>
    </row>
    <row collapsed="false" customFormat="false" customHeight="false" hidden="false" ht="13.3" outlineLevel="0" r="1530">
      <c r="A1530" s="20" t="n">
        <v>38778</v>
      </c>
      <c r="B1530" s="14" t="n">
        <v>68.99</v>
      </c>
      <c r="C1530" s="15" t="n">
        <v>69.99</v>
      </c>
      <c r="D1530" s="16" t="n">
        <v>68.67</v>
      </c>
      <c r="E1530" s="17" t="n">
        <v>69.61</v>
      </c>
      <c r="F1530" s="18" t="n">
        <v>22331200</v>
      </c>
      <c r="G1530" s="13" t="n">
        <v>69.31</v>
      </c>
      <c r="I1530" s="0" t="n">
        <f aca="false">D1530 - C1529</f>
        <v>-0.819999999999993</v>
      </c>
      <c r="J1530" s="0" t="n">
        <f aca="false">D1529 - C1530</f>
        <v>-1.97</v>
      </c>
      <c r="K1530" s="0" t="str">
        <f aca="false">IF(OR(I1530&gt;0, J1530&gt;0), IF(I1530 &gt; 0, "B", "S"), "NA")</f>
        <v>NA</v>
      </c>
      <c r="L1530" s="26" t="n">
        <f aca="false">IF(OR(K1529="B", K1529 = "S"), IF(K1529 = "B", E1530 - B1530, B1530 - E1530), 0)</f>
        <v>0</v>
      </c>
    </row>
    <row collapsed="false" customFormat="false" customHeight="false" hidden="false" ht="13.3" outlineLevel="0" r="1531">
      <c r="A1531" s="20" t="n">
        <v>38779</v>
      </c>
      <c r="B1531" s="14" t="n">
        <v>69.4</v>
      </c>
      <c r="C1531" s="15" t="n">
        <v>69.91</v>
      </c>
      <c r="D1531" s="16" t="n">
        <v>67.53</v>
      </c>
      <c r="E1531" s="17" t="n">
        <v>67.72</v>
      </c>
      <c r="F1531" s="18" t="n">
        <v>26345300</v>
      </c>
      <c r="G1531" s="13" t="n">
        <v>67.43</v>
      </c>
      <c r="I1531" s="0" t="n">
        <f aca="false">D1531 - C1530</f>
        <v>-2.45999999999999</v>
      </c>
      <c r="J1531" s="0" t="n">
        <f aca="false">D1530 - C1531</f>
        <v>-1.24</v>
      </c>
      <c r="K1531" s="0" t="str">
        <f aca="false">IF(OR(I1531&gt;0, J1531&gt;0), IF(I1531 &gt; 0, "B", "S"), "NA")</f>
        <v>NA</v>
      </c>
      <c r="L1531" s="26" t="n">
        <f aca="false">IF(OR(K1530="B", K1530 = "S"), IF(K1530 = "B", E1531 - B1531, B1531 - E1531), 0)</f>
        <v>0</v>
      </c>
    </row>
    <row collapsed="false" customFormat="false" customHeight="false" hidden="false" ht="13.3" outlineLevel="0" r="1532">
      <c r="A1532" s="20" t="n">
        <v>38782</v>
      </c>
      <c r="B1532" s="14" t="n">
        <v>67.69</v>
      </c>
      <c r="C1532" s="15" t="n">
        <v>67.72</v>
      </c>
      <c r="D1532" s="16" t="n">
        <v>64.94</v>
      </c>
      <c r="E1532" s="17" t="n">
        <v>65.48</v>
      </c>
      <c r="F1532" s="18" t="n">
        <v>32595200</v>
      </c>
      <c r="G1532" s="13" t="n">
        <v>65.2</v>
      </c>
      <c r="I1532" s="0" t="n">
        <f aca="false">D1532 - C1531</f>
        <v>-4.97</v>
      </c>
      <c r="J1532" s="0" t="n">
        <f aca="false">D1531 - C1532</f>
        <v>-0.189999999999998</v>
      </c>
      <c r="K1532" s="0" t="str">
        <f aca="false">IF(OR(I1532&gt;0, J1532&gt;0), IF(I1532 &gt; 0, "B", "S"), "NA")</f>
        <v>NA</v>
      </c>
      <c r="L1532" s="26" t="n">
        <f aca="false">IF(OR(K1531="B", K1531 = "S"), IF(K1531 = "B", E1532 - B1532, B1532 - E1532), 0)</f>
        <v>0</v>
      </c>
    </row>
    <row collapsed="false" customFormat="false" customHeight="false" hidden="false" ht="13.3" outlineLevel="0" r="1533">
      <c r="A1533" s="20" t="n">
        <v>38783</v>
      </c>
      <c r="B1533" s="14" t="n">
        <v>65.76</v>
      </c>
      <c r="C1533" s="15" t="n">
        <v>66.9</v>
      </c>
      <c r="D1533" s="16" t="n">
        <v>65.08</v>
      </c>
      <c r="E1533" s="17" t="n">
        <v>66.31</v>
      </c>
      <c r="F1533" s="18" t="n">
        <v>31174200</v>
      </c>
      <c r="G1533" s="13" t="n">
        <v>66.03</v>
      </c>
      <c r="I1533" s="0" t="n">
        <f aca="false">D1533 - C1532</f>
        <v>-2.64</v>
      </c>
      <c r="J1533" s="0" t="n">
        <f aca="false">D1532 - C1533</f>
        <v>-1.96000000000001</v>
      </c>
      <c r="K1533" s="0" t="str">
        <f aca="false">IF(OR(I1533&gt;0, J1533&gt;0), IF(I1533 &gt; 0, "B", "S"), "NA")</f>
        <v>NA</v>
      </c>
      <c r="L1533" s="26" t="n">
        <f aca="false">IF(OR(K1532="B", K1532 = "S"), IF(K1532 = "B", E1533 - B1533, B1533 - E1533), 0)</f>
        <v>0</v>
      </c>
    </row>
    <row collapsed="false" customFormat="false" customHeight="false" hidden="false" ht="13.3" outlineLevel="0" r="1534">
      <c r="A1534" s="20" t="n">
        <v>38784</v>
      </c>
      <c r="B1534" s="14" t="n">
        <v>66.29</v>
      </c>
      <c r="C1534" s="15" t="n">
        <v>67.2</v>
      </c>
      <c r="D1534" s="16" t="n">
        <v>65.35</v>
      </c>
      <c r="E1534" s="17" t="n">
        <v>65.66</v>
      </c>
      <c r="F1534" s="18" t="n">
        <v>23330400</v>
      </c>
      <c r="G1534" s="13" t="n">
        <v>65.38</v>
      </c>
      <c r="I1534" s="0" t="n">
        <f aca="false">D1534 - C1533</f>
        <v>-1.55000000000001</v>
      </c>
      <c r="J1534" s="0" t="n">
        <f aca="false">D1533 - C1534</f>
        <v>-2.12</v>
      </c>
      <c r="K1534" s="0" t="str">
        <f aca="false">IF(OR(I1534&gt;0, J1534&gt;0), IF(I1534 &gt; 0, "B", "S"), "NA")</f>
        <v>NA</v>
      </c>
      <c r="L1534" s="26" t="n">
        <f aca="false">IF(OR(K1533="B", K1533 = "S"), IF(K1533 = "B", E1534 - B1534, B1534 - E1534), 0)</f>
        <v>0</v>
      </c>
    </row>
    <row collapsed="false" customFormat="false" customHeight="false" hidden="false" ht="13.3" outlineLevel="0" r="1535">
      <c r="A1535" s="20" t="n">
        <v>38785</v>
      </c>
      <c r="B1535" s="14" t="n">
        <v>65.98</v>
      </c>
      <c r="C1535" s="15" t="n">
        <v>66.47</v>
      </c>
      <c r="D1535" s="16" t="n">
        <v>63.81</v>
      </c>
      <c r="E1535" s="17" t="n">
        <v>63.93</v>
      </c>
      <c r="F1535" s="18" t="n">
        <v>28546600</v>
      </c>
      <c r="G1535" s="13" t="n">
        <v>63.66</v>
      </c>
      <c r="I1535" s="0" t="n">
        <f aca="false">D1535 - C1534</f>
        <v>-3.39</v>
      </c>
      <c r="J1535" s="0" t="n">
        <f aca="false">D1534 - C1535</f>
        <v>-1.12</v>
      </c>
      <c r="K1535" s="0" t="str">
        <f aca="false">IF(OR(I1535&gt;0, J1535&gt;0), IF(I1535 &gt; 0, "B", "S"), "NA")</f>
        <v>NA</v>
      </c>
      <c r="L1535" s="26" t="n">
        <f aca="false">IF(OR(K1534="B", K1534 = "S"), IF(K1534 = "B", E1535 - B1535, B1535 - E1535), 0)</f>
        <v>0</v>
      </c>
    </row>
    <row collapsed="false" customFormat="false" customHeight="false" hidden="false" ht="13.3" outlineLevel="0" r="1536">
      <c r="A1536" s="20" t="n">
        <v>38786</v>
      </c>
      <c r="B1536" s="14" t="n">
        <v>64.05</v>
      </c>
      <c r="C1536" s="15" t="n">
        <v>64.49</v>
      </c>
      <c r="D1536" s="16" t="n">
        <v>62.45</v>
      </c>
      <c r="E1536" s="17" t="n">
        <v>63.19</v>
      </c>
      <c r="F1536" s="18" t="n">
        <v>37255100</v>
      </c>
      <c r="G1536" s="13" t="n">
        <v>62.92</v>
      </c>
      <c r="I1536" s="0" t="n">
        <f aca="false">D1536 - C1535</f>
        <v>-4.02</v>
      </c>
      <c r="J1536" s="0" t="n">
        <f aca="false">D1535 - C1536</f>
        <v>-0.679999999999993</v>
      </c>
      <c r="K1536" s="0" t="str">
        <f aca="false">IF(OR(I1536&gt;0, J1536&gt;0), IF(I1536 &gt; 0, "B", "S"), "NA")</f>
        <v>NA</v>
      </c>
      <c r="L1536" s="26" t="n">
        <f aca="false">IF(OR(K1535="B", K1535 = "S"), IF(K1535 = "B", E1536 - B1536, B1536 - E1536), 0)</f>
        <v>0</v>
      </c>
    </row>
    <row collapsed="false" customFormat="false" customHeight="false" hidden="false" ht="13.3" outlineLevel="0" r="1537">
      <c r="A1537" s="20" t="n">
        <v>38789</v>
      </c>
      <c r="B1537" s="14" t="n">
        <v>65.05</v>
      </c>
      <c r="C1537" s="15" t="n">
        <v>66.28</v>
      </c>
      <c r="D1537" s="16" t="n">
        <v>64.79</v>
      </c>
      <c r="E1537" s="17" t="n">
        <v>65.68</v>
      </c>
      <c r="F1537" s="18" t="n">
        <v>30756700</v>
      </c>
      <c r="G1537" s="13" t="n">
        <v>65.4</v>
      </c>
      <c r="I1537" s="0" t="n">
        <f aca="false">D1537 - C1536</f>
        <v>0.300000000000011</v>
      </c>
      <c r="J1537" s="0" t="n">
        <f aca="false">D1536 - C1537</f>
        <v>-3.83</v>
      </c>
      <c r="K1537" s="0" t="str">
        <f aca="false">IF(OR(I1537&gt;0, J1537&gt;0), IF(I1537 &gt; 0, "B", "S"), "NA")</f>
        <v>B</v>
      </c>
      <c r="L1537" s="26" t="n">
        <f aca="false">IF(OR(K1536="B", K1536 = "S"), IF(K1536 = "B", E1537 - B1537, B1537 - E1537), 0)</f>
        <v>0</v>
      </c>
    </row>
    <row collapsed="false" customFormat="false" customHeight="false" hidden="false" ht="13.3" outlineLevel="0" r="1538">
      <c r="A1538" s="20" t="n">
        <v>38790</v>
      </c>
      <c r="B1538" s="14" t="n">
        <v>65.77</v>
      </c>
      <c r="C1538" s="15" t="n">
        <v>67.32</v>
      </c>
      <c r="D1538" s="16" t="n">
        <v>65.5</v>
      </c>
      <c r="E1538" s="17" t="n">
        <v>67.32</v>
      </c>
      <c r="F1538" s="18" t="n">
        <v>22929300</v>
      </c>
      <c r="G1538" s="13" t="n">
        <v>67.03</v>
      </c>
      <c r="I1538" s="0" t="n">
        <f aca="false">D1538 - C1537</f>
        <v>-0.780000000000001</v>
      </c>
      <c r="J1538" s="0" t="n">
        <f aca="false">D1537 - C1538</f>
        <v>-2.52999999999999</v>
      </c>
      <c r="K1538" s="0" t="str">
        <f aca="false">IF(OR(I1538&gt;0, J1538&gt;0), IF(I1538 &gt; 0, "B", "S"), "NA")</f>
        <v>NA</v>
      </c>
      <c r="L1538" s="26" t="n">
        <f aca="false">IF(OR(K1537="B", K1537 = "S"), IF(K1537 = "B", E1538 - B1538, B1538 - E1538), 0)</f>
        <v>1.55</v>
      </c>
    </row>
    <row collapsed="false" customFormat="false" customHeight="false" hidden="false" ht="13.3" outlineLevel="0" r="1539">
      <c r="A1539" s="20" t="n">
        <v>38791</v>
      </c>
      <c r="B1539" s="14" t="n">
        <v>67.71</v>
      </c>
      <c r="C1539" s="15" t="n">
        <v>68.04</v>
      </c>
      <c r="D1539" s="16" t="n">
        <v>65.52</v>
      </c>
      <c r="E1539" s="17" t="n">
        <v>66.23</v>
      </c>
      <c r="F1539" s="18" t="n">
        <v>31857000</v>
      </c>
      <c r="G1539" s="13" t="n">
        <v>65.95</v>
      </c>
      <c r="I1539" s="0" t="n">
        <f aca="false">D1539 - C1538</f>
        <v>-1.8</v>
      </c>
      <c r="J1539" s="0" t="n">
        <f aca="false">D1538 - C1539</f>
        <v>-2.54000000000001</v>
      </c>
      <c r="K1539" s="0" t="str">
        <f aca="false">IF(OR(I1539&gt;0, J1539&gt;0), IF(I1539 &gt; 0, "B", "S"), "NA")</f>
        <v>NA</v>
      </c>
      <c r="L1539" s="26" t="n">
        <f aca="false">IF(OR(K1538="B", K1538 = "S"), IF(K1538 = "B", E1539 - B1539, B1539 - E1539), 0)</f>
        <v>0</v>
      </c>
    </row>
    <row collapsed="false" customFormat="false" customHeight="false" hidden="false" ht="13.3" outlineLevel="0" r="1540">
      <c r="A1540" s="20" t="n">
        <v>38792</v>
      </c>
      <c r="B1540" s="14" t="n">
        <v>66.85</v>
      </c>
      <c r="C1540" s="15" t="n">
        <v>66.9</v>
      </c>
      <c r="D1540" s="16" t="n">
        <v>64.3</v>
      </c>
      <c r="E1540" s="17" t="n">
        <v>64.31</v>
      </c>
      <c r="F1540" s="18" t="n">
        <v>26772800</v>
      </c>
      <c r="G1540" s="13" t="n">
        <v>64.04</v>
      </c>
      <c r="I1540" s="0" t="n">
        <f aca="false">D1540 - C1539</f>
        <v>-3.74000000000001</v>
      </c>
      <c r="J1540" s="0" t="n">
        <f aca="false">D1539 - C1540</f>
        <v>-1.38000000000001</v>
      </c>
      <c r="K1540" s="0" t="str">
        <f aca="false">IF(OR(I1540&gt;0, J1540&gt;0), IF(I1540 &gt; 0, "B", "S"), "NA")</f>
        <v>NA</v>
      </c>
      <c r="L1540" s="26" t="n">
        <f aca="false">IF(OR(K1539="B", K1539 = "S"), IF(K1539 = "B", E1540 - B1540, B1540 - E1540), 0)</f>
        <v>0</v>
      </c>
    </row>
    <row collapsed="false" customFormat="false" customHeight="false" hidden="false" ht="13.3" outlineLevel="0" r="1541">
      <c r="A1541" s="20" t="n">
        <v>38793</v>
      </c>
      <c r="B1541" s="14" t="n">
        <v>64.75</v>
      </c>
      <c r="C1541" s="15" t="n">
        <v>65.54</v>
      </c>
      <c r="D1541" s="16" t="n">
        <v>64.11</v>
      </c>
      <c r="E1541" s="17" t="n">
        <v>64.66</v>
      </c>
      <c r="F1541" s="18" t="n">
        <v>29001500</v>
      </c>
      <c r="G1541" s="13" t="n">
        <v>64.38</v>
      </c>
      <c r="I1541" s="0" t="n">
        <f aca="false">D1541 - C1540</f>
        <v>-2.79000000000001</v>
      </c>
      <c r="J1541" s="0" t="n">
        <f aca="false">D1540 - C1541</f>
        <v>-1.24000000000001</v>
      </c>
      <c r="K1541" s="0" t="str">
        <f aca="false">IF(OR(I1541&gt;0, J1541&gt;0), IF(I1541 &gt; 0, "B", "S"), "NA")</f>
        <v>NA</v>
      </c>
      <c r="L1541" s="26" t="n">
        <f aca="false">IF(OR(K1540="B", K1540 = "S"), IF(K1540 = "B", E1541 - B1541, B1541 - E1541), 0)</f>
        <v>0</v>
      </c>
    </row>
    <row collapsed="false" customFormat="false" customHeight="false" hidden="false" ht="13.3" outlineLevel="0" r="1542">
      <c r="A1542" s="20" t="n">
        <v>38796</v>
      </c>
      <c r="B1542" s="14" t="n">
        <v>65.22</v>
      </c>
      <c r="C1542" s="15" t="n">
        <v>65.46</v>
      </c>
      <c r="D1542" s="16" t="n">
        <v>63.87</v>
      </c>
      <c r="E1542" s="17" t="n">
        <v>63.99</v>
      </c>
      <c r="F1542" s="18" t="n">
        <v>21622900</v>
      </c>
      <c r="G1542" s="13" t="n">
        <v>63.72</v>
      </c>
      <c r="I1542" s="0" t="n">
        <f aca="false">D1542 - C1541</f>
        <v>-1.67000000000001</v>
      </c>
      <c r="J1542" s="0" t="n">
        <f aca="false">D1541 - C1542</f>
        <v>-1.34999999999999</v>
      </c>
      <c r="K1542" s="0" t="str">
        <f aca="false">IF(OR(I1542&gt;0, J1542&gt;0), IF(I1542 &gt; 0, "B", "S"), "NA")</f>
        <v>NA</v>
      </c>
      <c r="L1542" s="26" t="n">
        <f aca="false">IF(OR(K1541="B", K1541 = "S"), IF(K1541 = "B", E1542 - B1542, B1542 - E1542), 0)</f>
        <v>0</v>
      </c>
    </row>
    <row collapsed="false" customFormat="false" customHeight="false" hidden="false" ht="13.3" outlineLevel="0" r="1543">
      <c r="A1543" s="20" t="n">
        <v>38797</v>
      </c>
      <c r="B1543" s="14" t="n">
        <v>64.29</v>
      </c>
      <c r="C1543" s="15" t="n">
        <v>64.34</v>
      </c>
      <c r="D1543" s="16" t="n">
        <v>61.39</v>
      </c>
      <c r="E1543" s="17" t="n">
        <v>61.81</v>
      </c>
      <c r="F1543" s="18" t="n">
        <v>47991700</v>
      </c>
      <c r="G1543" s="13" t="n">
        <v>61.55</v>
      </c>
      <c r="I1543" s="0" t="n">
        <f aca="false">D1543 - C1542</f>
        <v>-4.06999999999999</v>
      </c>
      <c r="J1543" s="0" t="n">
        <f aca="false">D1542 - C1543</f>
        <v>-0.470000000000006</v>
      </c>
      <c r="K1543" s="0" t="str">
        <f aca="false">IF(OR(I1543&gt;0, J1543&gt;0), IF(I1543 &gt; 0, "B", "S"), "NA")</f>
        <v>NA</v>
      </c>
      <c r="L1543" s="26" t="n">
        <f aca="false">IF(OR(K1542="B", K1542 = "S"), IF(K1542 = "B", E1543 - B1543, B1543 - E1543), 0)</f>
        <v>0</v>
      </c>
    </row>
    <row collapsed="false" customFormat="false" customHeight="false" hidden="false" ht="13.3" outlineLevel="0" r="1544">
      <c r="A1544" s="20" t="n">
        <v>38798</v>
      </c>
      <c r="B1544" s="14" t="n">
        <v>62.16</v>
      </c>
      <c r="C1544" s="15" t="n">
        <v>63.25</v>
      </c>
      <c r="D1544" s="16" t="n">
        <v>61.27</v>
      </c>
      <c r="E1544" s="17" t="n">
        <v>61.67</v>
      </c>
      <c r="F1544" s="18" t="n">
        <v>48067700</v>
      </c>
      <c r="G1544" s="13" t="n">
        <v>61.41</v>
      </c>
      <c r="I1544" s="0" t="n">
        <f aca="false">D1544 - C1543</f>
        <v>-3.07</v>
      </c>
      <c r="J1544" s="0" t="n">
        <f aca="false">D1543 - C1544</f>
        <v>-1.86</v>
      </c>
      <c r="K1544" s="0" t="str">
        <f aca="false">IF(OR(I1544&gt;0, J1544&gt;0), IF(I1544 &gt; 0, "B", "S"), "NA")</f>
        <v>NA</v>
      </c>
      <c r="L1544" s="26" t="n">
        <f aca="false">IF(OR(K1543="B", K1543 = "S"), IF(K1543 = "B", E1544 - B1544, B1544 - E1544), 0)</f>
        <v>0</v>
      </c>
    </row>
    <row collapsed="false" customFormat="false" customHeight="false" hidden="false" ht="13.3" outlineLevel="0" r="1545">
      <c r="A1545" s="20" t="n">
        <v>38799</v>
      </c>
      <c r="B1545" s="14" t="n">
        <v>61.82</v>
      </c>
      <c r="C1545" s="15" t="n">
        <v>61.9</v>
      </c>
      <c r="D1545" s="16" t="n">
        <v>59.61</v>
      </c>
      <c r="E1545" s="17" t="n">
        <v>60.16</v>
      </c>
      <c r="F1545" s="18" t="n">
        <v>50993800</v>
      </c>
      <c r="G1545" s="13" t="n">
        <v>59.9</v>
      </c>
      <c r="I1545" s="0" t="n">
        <f aca="false">D1545 - C1544</f>
        <v>-3.64</v>
      </c>
      <c r="J1545" s="0" t="n">
        <f aca="false">D1544 - C1545</f>
        <v>-0.629999999999995</v>
      </c>
      <c r="K1545" s="0" t="str">
        <f aca="false">IF(OR(I1545&gt;0, J1545&gt;0), IF(I1545 &gt; 0, "B", "S"), "NA")</f>
        <v>NA</v>
      </c>
      <c r="L1545" s="26" t="n">
        <f aca="false">IF(OR(K1544="B", K1544 = "S"), IF(K1544 = "B", E1545 - B1545, B1545 - E1545), 0)</f>
        <v>0</v>
      </c>
    </row>
    <row collapsed="false" customFormat="false" customHeight="false" hidden="false" ht="13.3" outlineLevel="0" r="1546">
      <c r="A1546" s="20" t="n">
        <v>38800</v>
      </c>
      <c r="B1546" s="14" t="n">
        <v>60.25</v>
      </c>
      <c r="C1546" s="15" t="n">
        <v>60.94</v>
      </c>
      <c r="D1546" s="16" t="n">
        <v>59.03</v>
      </c>
      <c r="E1546" s="17" t="n">
        <v>59.96</v>
      </c>
      <c r="F1546" s="18" t="n">
        <v>38285000</v>
      </c>
      <c r="G1546" s="13" t="n">
        <v>59.7</v>
      </c>
      <c r="I1546" s="0" t="n">
        <f aca="false">D1546 - C1545</f>
        <v>-2.87</v>
      </c>
      <c r="J1546" s="0" t="n">
        <f aca="false">D1545 - C1546</f>
        <v>-1.33</v>
      </c>
      <c r="K1546" s="0" t="str">
        <f aca="false">IF(OR(I1546&gt;0, J1546&gt;0), IF(I1546 &gt; 0, "B", "S"), "NA")</f>
        <v>NA</v>
      </c>
      <c r="L1546" s="26" t="n">
        <f aca="false">IF(OR(K1545="B", K1545 = "S"), IF(K1545 = "B", E1546 - B1546, B1546 - E1546), 0)</f>
        <v>0</v>
      </c>
    </row>
    <row collapsed="false" customFormat="false" customHeight="false" hidden="false" ht="13.3" outlineLevel="0" r="1547">
      <c r="A1547" s="20" t="n">
        <v>38803</v>
      </c>
      <c r="B1547" s="14" t="n">
        <v>60.35</v>
      </c>
      <c r="C1547" s="15" t="n">
        <v>61.38</v>
      </c>
      <c r="D1547" s="16" t="n">
        <v>59.4</v>
      </c>
      <c r="E1547" s="17" t="n">
        <v>59.51</v>
      </c>
      <c r="F1547" s="18" t="n">
        <v>39574000</v>
      </c>
      <c r="G1547" s="13" t="n">
        <v>59.26</v>
      </c>
      <c r="I1547" s="0" t="n">
        <f aca="false">D1547 - C1546</f>
        <v>-1.54</v>
      </c>
      <c r="J1547" s="0" t="n">
        <f aca="false">D1546 - C1547</f>
        <v>-2.35</v>
      </c>
      <c r="K1547" s="0" t="str">
        <f aca="false">IF(OR(I1547&gt;0, J1547&gt;0), IF(I1547 &gt; 0, "B", "S"), "NA")</f>
        <v>NA</v>
      </c>
      <c r="L1547" s="26" t="n">
        <f aca="false">IF(OR(K1546="B", K1546 = "S"), IF(K1546 = "B", E1547 - B1547, B1547 - E1547), 0)</f>
        <v>0</v>
      </c>
    </row>
    <row collapsed="false" customFormat="false" customHeight="false" hidden="false" ht="13.3" outlineLevel="0" r="1548">
      <c r="A1548" s="20" t="n">
        <v>38804</v>
      </c>
      <c r="B1548" s="14" t="n">
        <v>59.63</v>
      </c>
      <c r="C1548" s="15" t="n">
        <v>60.14</v>
      </c>
      <c r="D1548" s="16" t="n">
        <v>58.25</v>
      </c>
      <c r="E1548" s="17" t="n">
        <v>58.71</v>
      </c>
      <c r="F1548" s="18" t="n">
        <v>48940100</v>
      </c>
      <c r="G1548" s="13" t="n">
        <v>58.46</v>
      </c>
      <c r="I1548" s="0" t="n">
        <f aca="false">D1548 - C1547</f>
        <v>-3.13</v>
      </c>
      <c r="J1548" s="0" t="n">
        <f aca="false">D1547 - C1548</f>
        <v>-0.740000000000002</v>
      </c>
      <c r="K1548" s="0" t="str">
        <f aca="false">IF(OR(I1548&gt;0, J1548&gt;0), IF(I1548 &gt; 0, "B", "S"), "NA")</f>
        <v>NA</v>
      </c>
      <c r="L1548" s="26" t="n">
        <f aca="false">IF(OR(K1547="B", K1547 = "S"), IF(K1547 = "B", E1548 - B1548, B1548 - E1548), 0)</f>
        <v>0</v>
      </c>
    </row>
    <row collapsed="false" customFormat="false" customHeight="false" hidden="false" ht="13.3" outlineLevel="0" r="1549">
      <c r="A1549" s="20" t="n">
        <v>38805</v>
      </c>
      <c r="B1549" s="14" t="n">
        <v>59.13</v>
      </c>
      <c r="C1549" s="15" t="n">
        <v>62.52</v>
      </c>
      <c r="D1549" s="16" t="n">
        <v>57.67</v>
      </c>
      <c r="E1549" s="17" t="n">
        <v>62.33</v>
      </c>
      <c r="F1549" s="18" t="n">
        <v>83815500</v>
      </c>
      <c r="G1549" s="13" t="n">
        <v>62.06</v>
      </c>
      <c r="I1549" s="0" t="n">
        <f aca="false">D1549 - C1548</f>
        <v>-2.47</v>
      </c>
      <c r="J1549" s="0" t="n">
        <f aca="false">D1548 - C1549</f>
        <v>-4.27</v>
      </c>
      <c r="K1549" s="0" t="str">
        <f aca="false">IF(OR(I1549&gt;0, J1549&gt;0), IF(I1549 &gt; 0, "B", "S"), "NA")</f>
        <v>NA</v>
      </c>
      <c r="L1549" s="26" t="n">
        <f aca="false">IF(OR(K1548="B", K1548 = "S"), IF(K1548 = "B", E1549 - B1549, B1549 - E1549), 0)</f>
        <v>0</v>
      </c>
    </row>
    <row collapsed="false" customFormat="false" customHeight="false" hidden="false" ht="13.3" outlineLevel="0" r="1550">
      <c r="A1550" s="20" t="n">
        <v>38806</v>
      </c>
      <c r="B1550" s="14" t="n">
        <v>62.82</v>
      </c>
      <c r="C1550" s="15" t="n">
        <v>63.3</v>
      </c>
      <c r="D1550" s="16" t="n">
        <v>61.53</v>
      </c>
      <c r="E1550" s="17" t="n">
        <v>62.75</v>
      </c>
      <c r="F1550" s="18" t="n">
        <v>49666100</v>
      </c>
      <c r="G1550" s="13" t="n">
        <v>62.48</v>
      </c>
      <c r="I1550" s="0" t="n">
        <f aca="false">D1550 - C1549</f>
        <v>-0.990000000000002</v>
      </c>
      <c r="J1550" s="0" t="n">
        <f aca="false">D1549 - C1550</f>
        <v>-5.63</v>
      </c>
      <c r="K1550" s="0" t="str">
        <f aca="false">IF(OR(I1550&gt;0, J1550&gt;0), IF(I1550 &gt; 0, "B", "S"), "NA")</f>
        <v>NA</v>
      </c>
      <c r="L1550" s="26" t="n">
        <f aca="false">IF(OR(K1549="B", K1549 = "S"), IF(K1549 = "B", E1550 - B1550, B1550 - E1550), 0)</f>
        <v>0</v>
      </c>
    </row>
    <row collapsed="false" customFormat="false" customHeight="false" hidden="false" ht="13.3" outlineLevel="0" r="1551">
      <c r="A1551" s="20" t="n">
        <v>38807</v>
      </c>
      <c r="B1551" s="14" t="n">
        <v>63.25</v>
      </c>
      <c r="C1551" s="15" t="n">
        <v>63.61</v>
      </c>
      <c r="D1551" s="16" t="n">
        <v>62.24</v>
      </c>
      <c r="E1551" s="17" t="n">
        <v>62.72</v>
      </c>
      <c r="F1551" s="18" t="n">
        <v>29119900</v>
      </c>
      <c r="G1551" s="13" t="n">
        <v>62.45</v>
      </c>
      <c r="I1551" s="0" t="n">
        <f aca="false">D1551 - C1550</f>
        <v>-1.06</v>
      </c>
      <c r="J1551" s="0" t="n">
        <f aca="false">D1550 - C1551</f>
        <v>-2.08</v>
      </c>
      <c r="K1551" s="0" t="str">
        <f aca="false">IF(OR(I1551&gt;0, J1551&gt;0), IF(I1551 &gt; 0, "B", "S"), "NA")</f>
        <v>NA</v>
      </c>
      <c r="L1551" s="26" t="n">
        <f aca="false">IF(OR(K1550="B", K1550 = "S"), IF(K1550 = "B", E1551 - B1551, B1551 - E1551), 0)</f>
        <v>0</v>
      </c>
    </row>
    <row collapsed="false" customFormat="false" customHeight="false" hidden="false" ht="13.3" outlineLevel="0" r="1552">
      <c r="A1552" s="20" t="n">
        <v>38810</v>
      </c>
      <c r="B1552" s="14" t="n">
        <v>63.67</v>
      </c>
      <c r="C1552" s="15" t="n">
        <v>64.12</v>
      </c>
      <c r="D1552" s="16" t="n">
        <v>62.61</v>
      </c>
      <c r="E1552" s="17" t="n">
        <v>62.65</v>
      </c>
      <c r="F1552" s="18" t="n">
        <v>29135400</v>
      </c>
      <c r="G1552" s="13" t="n">
        <v>62.38</v>
      </c>
      <c r="I1552" s="0" t="n">
        <f aca="false">D1552 - C1551</f>
        <v>-1</v>
      </c>
      <c r="J1552" s="0" t="n">
        <f aca="false">D1551 - C1552</f>
        <v>-1.88</v>
      </c>
      <c r="K1552" s="0" t="str">
        <f aca="false">IF(OR(I1552&gt;0, J1552&gt;0), IF(I1552 &gt; 0, "B", "S"), "NA")</f>
        <v>NA</v>
      </c>
      <c r="L1552" s="26" t="n">
        <f aca="false">IF(OR(K1551="B", K1551 = "S"), IF(K1551 = "B", E1552 - B1552, B1552 - E1552), 0)</f>
        <v>0</v>
      </c>
    </row>
    <row collapsed="false" customFormat="false" customHeight="false" hidden="false" ht="13.3" outlineLevel="0" r="1553">
      <c r="A1553" s="20" t="n">
        <v>38811</v>
      </c>
      <c r="B1553" s="14" t="n">
        <v>62.1</v>
      </c>
      <c r="C1553" s="15" t="n">
        <v>62.22</v>
      </c>
      <c r="D1553" s="16" t="n">
        <v>61.05</v>
      </c>
      <c r="E1553" s="17" t="n">
        <v>61.17</v>
      </c>
      <c r="F1553" s="18" t="n">
        <v>33283000</v>
      </c>
      <c r="G1553" s="13" t="n">
        <v>60.91</v>
      </c>
      <c r="I1553" s="0" t="n">
        <f aca="false">D1553 - C1552</f>
        <v>-3.07000000000001</v>
      </c>
      <c r="J1553" s="0" t="n">
        <f aca="false">D1552 - C1553</f>
        <v>0.390000000000001</v>
      </c>
      <c r="K1553" s="0" t="str">
        <f aca="false">IF(OR(I1553&gt;0, J1553&gt;0), IF(I1553 &gt; 0, "B", "S"), "NA")</f>
        <v>S</v>
      </c>
      <c r="L1553" s="26" t="n">
        <f aca="false">IF(OR(K1552="B", K1552 = "S"), IF(K1552 = "B", E1553 - B1553, B1553 - E1553), 0)</f>
        <v>0</v>
      </c>
    </row>
    <row collapsed="false" customFormat="false" customHeight="false" hidden="false" ht="13.3" outlineLevel="0" r="1554">
      <c r="A1554" s="20" t="n">
        <v>38812</v>
      </c>
      <c r="B1554" s="14" t="n">
        <v>64.71</v>
      </c>
      <c r="C1554" s="15" t="n">
        <v>67.21</v>
      </c>
      <c r="D1554" s="16" t="n">
        <v>64.15</v>
      </c>
      <c r="E1554" s="17" t="n">
        <v>67.21</v>
      </c>
      <c r="F1554" s="18" t="n">
        <v>79764600</v>
      </c>
      <c r="G1554" s="13" t="n">
        <v>66.92</v>
      </c>
      <c r="I1554" s="0" t="n">
        <f aca="false">D1554 - C1553</f>
        <v>1.93000000000001</v>
      </c>
      <c r="J1554" s="0" t="n">
        <f aca="false">D1553 - C1554</f>
        <v>-6.16</v>
      </c>
      <c r="K1554" s="0" t="str">
        <f aca="false">IF(OR(I1554&gt;0, J1554&gt;0), IF(I1554 &gt; 0, "B", "S"), "NA")</f>
        <v>B</v>
      </c>
      <c r="L1554" s="26" t="n">
        <f aca="false">IF(OR(K1553="B", K1553 = "S"), IF(K1553 = "B", E1554 - B1554, B1554 - E1554), 0)</f>
        <v>-2.5</v>
      </c>
    </row>
    <row collapsed="false" customFormat="false" customHeight="false" hidden="false" ht="13.3" outlineLevel="0" r="1555">
      <c r="A1555" s="20" t="n">
        <v>38813</v>
      </c>
      <c r="B1555" s="14" t="n">
        <v>68.3</v>
      </c>
      <c r="C1555" s="15" t="n">
        <v>72.05</v>
      </c>
      <c r="D1555" s="16" t="n">
        <v>68.2</v>
      </c>
      <c r="E1555" s="17" t="n">
        <v>71.24</v>
      </c>
      <c r="F1555" s="18" t="n">
        <v>95134600</v>
      </c>
      <c r="G1555" s="13" t="n">
        <v>70.94</v>
      </c>
      <c r="I1555" s="0" t="n">
        <f aca="false">D1555 - C1554</f>
        <v>0.990000000000009</v>
      </c>
      <c r="J1555" s="0" t="n">
        <f aca="false">D1554 - C1555</f>
        <v>-7.89999999999999</v>
      </c>
      <c r="K1555" s="0" t="str">
        <f aca="false">IF(OR(I1555&gt;0, J1555&gt;0), IF(I1555 &gt; 0, "B", "S"), "NA")</f>
        <v>B</v>
      </c>
      <c r="L1555" s="26" t="n">
        <f aca="false">IF(OR(K1554="B", K1554 = "S"), IF(K1554 = "B", E1555 - B1555, B1555 - E1555), 0)</f>
        <v>2.94</v>
      </c>
    </row>
    <row collapsed="false" customFormat="false" customHeight="false" hidden="false" ht="13.3" outlineLevel="0" r="1556">
      <c r="A1556" s="20" t="n">
        <v>38814</v>
      </c>
      <c r="B1556" s="14" t="n">
        <v>70.93</v>
      </c>
      <c r="C1556" s="15" t="n">
        <v>71.21</v>
      </c>
      <c r="D1556" s="16" t="n">
        <v>68.47</v>
      </c>
      <c r="E1556" s="17" t="n">
        <v>69.79</v>
      </c>
      <c r="F1556" s="18" t="n">
        <v>55187100</v>
      </c>
      <c r="G1556" s="13" t="n">
        <v>69.49</v>
      </c>
      <c r="I1556" s="0" t="n">
        <f aca="false">D1556 - C1555</f>
        <v>-3.58</v>
      </c>
      <c r="J1556" s="0" t="n">
        <f aca="false">D1555 - C1556</f>
        <v>-3.00999999999999</v>
      </c>
      <c r="K1556" s="0" t="str">
        <f aca="false">IF(OR(I1556&gt;0, J1556&gt;0), IF(I1556 &gt; 0, "B", "S"), "NA")</f>
        <v>NA</v>
      </c>
      <c r="L1556" s="26" t="n">
        <f aca="false">IF(OR(K1555="B", K1555 = "S"), IF(K1555 = "B", E1556 - B1556, B1556 - E1556), 0)</f>
        <v>-1.14</v>
      </c>
    </row>
    <row collapsed="false" customFormat="false" customHeight="false" hidden="false" ht="13.3" outlineLevel="0" r="1557">
      <c r="A1557" s="20" t="n">
        <v>38817</v>
      </c>
      <c r="B1557" s="14" t="n">
        <v>70.29</v>
      </c>
      <c r="C1557" s="15" t="n">
        <v>70.93</v>
      </c>
      <c r="D1557" s="16" t="n">
        <v>68.45</v>
      </c>
      <c r="E1557" s="17" t="n">
        <v>68.67</v>
      </c>
      <c r="F1557" s="18" t="n">
        <v>32268400</v>
      </c>
      <c r="G1557" s="13" t="n">
        <v>68.38</v>
      </c>
      <c r="I1557" s="0" t="n">
        <f aca="false">D1557 - C1556</f>
        <v>-2.75999999999999</v>
      </c>
      <c r="J1557" s="0" t="n">
        <f aca="false">D1556 - C1557</f>
        <v>-2.46000000000001</v>
      </c>
      <c r="K1557" s="0" t="str">
        <f aca="false">IF(OR(I1557&gt;0, J1557&gt;0), IF(I1557 &gt; 0, "B", "S"), "NA")</f>
        <v>NA</v>
      </c>
      <c r="L1557" s="26" t="n">
        <f aca="false">IF(OR(K1556="B", K1556 = "S"), IF(K1556 = "B", E1557 - B1557, B1557 - E1557), 0)</f>
        <v>0</v>
      </c>
    </row>
    <row collapsed="false" customFormat="false" customHeight="false" hidden="false" ht="13.3" outlineLevel="0" r="1558">
      <c r="A1558" s="20" t="n">
        <v>38818</v>
      </c>
      <c r="B1558" s="14" t="n">
        <v>68.99</v>
      </c>
      <c r="C1558" s="15" t="n">
        <v>69.3</v>
      </c>
      <c r="D1558" s="16" t="n">
        <v>67.07</v>
      </c>
      <c r="E1558" s="17" t="n">
        <v>67.99</v>
      </c>
      <c r="F1558" s="18" t="n">
        <v>33547000</v>
      </c>
      <c r="G1558" s="13" t="n">
        <v>67.7</v>
      </c>
      <c r="I1558" s="0" t="n">
        <f aca="false">D1558 - C1557</f>
        <v>-3.86000000000001</v>
      </c>
      <c r="J1558" s="0" t="n">
        <f aca="false">D1557 - C1558</f>
        <v>-0.849999999999994</v>
      </c>
      <c r="K1558" s="0" t="str">
        <f aca="false">IF(OR(I1558&gt;0, J1558&gt;0), IF(I1558 &gt; 0, "B", "S"), "NA")</f>
        <v>NA</v>
      </c>
      <c r="L1558" s="26" t="n">
        <f aca="false">IF(OR(K1557="B", K1557 = "S"), IF(K1557 = "B", E1558 - B1558, B1558 - E1558), 0)</f>
        <v>0</v>
      </c>
    </row>
    <row collapsed="false" customFormat="false" customHeight="false" hidden="false" ht="13.3" outlineLevel="0" r="1559">
      <c r="A1559" s="20" t="n">
        <v>38819</v>
      </c>
      <c r="B1559" s="14" t="n">
        <v>68.01</v>
      </c>
      <c r="C1559" s="15" t="n">
        <v>68.17</v>
      </c>
      <c r="D1559" s="16" t="n">
        <v>66.3</v>
      </c>
      <c r="E1559" s="17" t="n">
        <v>66.71</v>
      </c>
      <c r="F1559" s="18" t="n">
        <v>26424800</v>
      </c>
      <c r="G1559" s="13" t="n">
        <v>66.42</v>
      </c>
      <c r="I1559" s="0" t="n">
        <f aca="false">D1559 - C1558</f>
        <v>-3</v>
      </c>
      <c r="J1559" s="0" t="n">
        <f aca="false">D1558 - C1559</f>
        <v>-1.10000000000001</v>
      </c>
      <c r="K1559" s="0" t="str">
        <f aca="false">IF(OR(I1559&gt;0, J1559&gt;0), IF(I1559 &gt; 0, "B", "S"), "NA")</f>
        <v>NA</v>
      </c>
      <c r="L1559" s="26" t="n">
        <f aca="false">IF(OR(K1558="B", K1558 = "S"), IF(K1558 = "B", E1559 - B1559, B1559 - E1559), 0)</f>
        <v>0</v>
      </c>
    </row>
    <row collapsed="false" customFormat="false" customHeight="false" hidden="false" ht="13.3" outlineLevel="0" r="1560">
      <c r="A1560" s="20" t="n">
        <v>38820</v>
      </c>
      <c r="B1560" s="14" t="n">
        <v>66.34</v>
      </c>
      <c r="C1560" s="15" t="n">
        <v>67.44</v>
      </c>
      <c r="D1560" s="16" t="n">
        <v>65.81</v>
      </c>
      <c r="E1560" s="17" t="n">
        <v>66.47</v>
      </c>
      <c r="F1560" s="18" t="n">
        <v>26238500</v>
      </c>
      <c r="G1560" s="13" t="n">
        <v>66.19</v>
      </c>
      <c r="I1560" s="0" t="n">
        <f aca="false">D1560 - C1559</f>
        <v>-2.36</v>
      </c>
      <c r="J1560" s="0" t="n">
        <f aca="false">D1559 - C1560</f>
        <v>-1.14</v>
      </c>
      <c r="K1560" s="0" t="str">
        <f aca="false">IF(OR(I1560&gt;0, J1560&gt;0), IF(I1560 &gt; 0, "B", "S"), "NA")</f>
        <v>NA</v>
      </c>
      <c r="L1560" s="26" t="n">
        <f aca="false">IF(OR(K1559="B", K1559 = "S"), IF(K1559 = "B", E1560 - B1560, B1560 - E1560), 0)</f>
        <v>0</v>
      </c>
    </row>
    <row collapsed="false" customFormat="false" customHeight="false" hidden="false" ht="13.3" outlineLevel="0" r="1561">
      <c r="A1561" s="20" t="n">
        <v>38824</v>
      </c>
      <c r="B1561" s="14" t="n">
        <v>66.51</v>
      </c>
      <c r="C1561" s="15" t="n">
        <v>66.84</v>
      </c>
      <c r="D1561" s="16" t="n">
        <v>64.35</v>
      </c>
      <c r="E1561" s="17" t="n">
        <v>64.81</v>
      </c>
      <c r="F1561" s="18" t="n">
        <v>25783500</v>
      </c>
      <c r="G1561" s="13" t="n">
        <v>64.53</v>
      </c>
      <c r="I1561" s="0" t="n">
        <f aca="false">D1561 - C1560</f>
        <v>-3.09</v>
      </c>
      <c r="J1561" s="0" t="n">
        <f aca="false">D1560 - C1561</f>
        <v>-1.03</v>
      </c>
      <c r="K1561" s="0" t="str">
        <f aca="false">IF(OR(I1561&gt;0, J1561&gt;0), IF(I1561 &gt; 0, "B", "S"), "NA")</f>
        <v>NA</v>
      </c>
      <c r="L1561" s="26" t="n">
        <f aca="false">IF(OR(K1560="B", K1560 = "S"), IF(K1560 = "B", E1561 - B1561, B1561 - E1561), 0)</f>
        <v>0</v>
      </c>
    </row>
    <row collapsed="false" customFormat="false" customHeight="false" hidden="false" ht="13.3" outlineLevel="0" r="1562">
      <c r="A1562" s="20" t="n">
        <v>38825</v>
      </c>
      <c r="B1562" s="14" t="n">
        <v>65.04</v>
      </c>
      <c r="C1562" s="15" t="n">
        <v>66.47</v>
      </c>
      <c r="D1562" s="16" t="n">
        <v>64.79</v>
      </c>
      <c r="E1562" s="17" t="n">
        <v>66.22</v>
      </c>
      <c r="F1562" s="18" t="n">
        <v>28387300</v>
      </c>
      <c r="G1562" s="13" t="n">
        <v>65.94</v>
      </c>
      <c r="I1562" s="0" t="n">
        <f aca="false">D1562 - C1561</f>
        <v>-2.05</v>
      </c>
      <c r="J1562" s="0" t="n">
        <f aca="false">D1561 - C1562</f>
        <v>-2.12</v>
      </c>
      <c r="K1562" s="0" t="str">
        <f aca="false">IF(OR(I1562&gt;0, J1562&gt;0), IF(I1562 &gt; 0, "B", "S"), "NA")</f>
        <v>NA</v>
      </c>
      <c r="L1562" s="26" t="n">
        <f aca="false">IF(OR(K1561="B", K1561 = "S"), IF(K1561 = "B", E1562 - B1562, B1562 - E1562), 0)</f>
        <v>0</v>
      </c>
    </row>
    <row collapsed="false" customFormat="false" customHeight="false" hidden="false" ht="13.3" outlineLevel="0" r="1563">
      <c r="A1563" s="20" t="n">
        <v>38826</v>
      </c>
      <c r="B1563" s="14" t="n">
        <v>66.82</v>
      </c>
      <c r="C1563" s="15" t="n">
        <v>67</v>
      </c>
      <c r="D1563" s="16" t="n">
        <v>65.47</v>
      </c>
      <c r="E1563" s="17" t="n">
        <v>65.65</v>
      </c>
      <c r="F1563" s="18" t="n">
        <v>38786900</v>
      </c>
      <c r="G1563" s="13" t="n">
        <v>65.37</v>
      </c>
      <c r="I1563" s="0" t="n">
        <f aca="false">D1563 - C1562</f>
        <v>-1</v>
      </c>
      <c r="J1563" s="0" t="n">
        <f aca="false">D1562 - C1563</f>
        <v>-2.20999999999999</v>
      </c>
      <c r="K1563" s="0" t="str">
        <f aca="false">IF(OR(I1563&gt;0, J1563&gt;0), IF(I1563 &gt; 0, "B", "S"), "NA")</f>
        <v>NA</v>
      </c>
      <c r="L1563" s="26" t="n">
        <f aca="false">IF(OR(K1562="B", K1562 = "S"), IF(K1562 = "B", E1563 - B1563, B1563 - E1563), 0)</f>
        <v>0</v>
      </c>
    </row>
    <row collapsed="false" customFormat="false" customHeight="false" hidden="false" ht="13.3" outlineLevel="0" r="1564">
      <c r="A1564" s="20" t="n">
        <v>38827</v>
      </c>
      <c r="B1564" s="14" t="n">
        <v>69.51</v>
      </c>
      <c r="C1564" s="15" t="n">
        <v>70</v>
      </c>
      <c r="D1564" s="16" t="n">
        <v>66.2</v>
      </c>
      <c r="E1564" s="17" t="n">
        <v>67.63</v>
      </c>
      <c r="F1564" s="18" t="n">
        <v>59535100</v>
      </c>
      <c r="G1564" s="13" t="n">
        <v>67.34</v>
      </c>
      <c r="I1564" s="0" t="n">
        <f aca="false">D1564 - C1563</f>
        <v>-0.799999999999997</v>
      </c>
      <c r="J1564" s="0" t="n">
        <f aca="false">D1563 - C1564</f>
        <v>-4.53</v>
      </c>
      <c r="K1564" s="0" t="str">
        <f aca="false">IF(OR(I1564&gt;0, J1564&gt;0), IF(I1564 &gt; 0, "B", "S"), "NA")</f>
        <v>NA</v>
      </c>
      <c r="L1564" s="26" t="n">
        <f aca="false">IF(OR(K1563="B", K1563 = "S"), IF(K1563 = "B", E1564 - B1564, B1564 - E1564), 0)</f>
        <v>0</v>
      </c>
    </row>
    <row collapsed="false" customFormat="false" customHeight="false" hidden="false" ht="13.3" outlineLevel="0" r="1565">
      <c r="A1565" s="20" t="n">
        <v>38828</v>
      </c>
      <c r="B1565" s="14" t="n">
        <v>68.19</v>
      </c>
      <c r="C1565" s="15" t="n">
        <v>68.64</v>
      </c>
      <c r="D1565" s="16" t="n">
        <v>66.47</v>
      </c>
      <c r="E1565" s="17" t="n">
        <v>67.04</v>
      </c>
      <c r="F1565" s="18" t="n">
        <v>28178100</v>
      </c>
      <c r="G1565" s="13" t="n">
        <v>66.75</v>
      </c>
      <c r="I1565" s="0" t="n">
        <f aca="false">D1565 - C1564</f>
        <v>-3.53</v>
      </c>
      <c r="J1565" s="0" t="n">
        <f aca="false">D1564 - C1565</f>
        <v>-2.44</v>
      </c>
      <c r="K1565" s="0" t="str">
        <f aca="false">IF(OR(I1565&gt;0, J1565&gt;0), IF(I1565 &gt; 0, "B", "S"), "NA")</f>
        <v>NA</v>
      </c>
      <c r="L1565" s="26" t="n">
        <f aca="false">IF(OR(K1564="B", K1564 = "S"), IF(K1564 = "B", E1565 - B1565, B1565 - E1565), 0)</f>
        <v>0</v>
      </c>
    </row>
    <row collapsed="false" customFormat="false" customHeight="false" hidden="false" ht="13.3" outlineLevel="0" r="1566">
      <c r="A1566" s="20" t="n">
        <v>38831</v>
      </c>
      <c r="B1566" s="14" t="n">
        <v>66.85</v>
      </c>
      <c r="C1566" s="15" t="n">
        <v>66.92</v>
      </c>
      <c r="D1566" s="16" t="n">
        <v>65.5</v>
      </c>
      <c r="E1566" s="17" t="n">
        <v>65.75</v>
      </c>
      <c r="F1566" s="18" t="n">
        <v>25251000</v>
      </c>
      <c r="G1566" s="13" t="n">
        <v>65.47</v>
      </c>
      <c r="I1566" s="0" t="n">
        <f aca="false">D1566 - C1565</f>
        <v>-3.14</v>
      </c>
      <c r="J1566" s="0" t="n">
        <f aca="false">D1565 - C1566</f>
        <v>-0.450000000000003</v>
      </c>
      <c r="K1566" s="0" t="str">
        <f aca="false">IF(OR(I1566&gt;0, J1566&gt;0), IF(I1566 &gt; 0, "B", "S"), "NA")</f>
        <v>NA</v>
      </c>
      <c r="L1566" s="26" t="n">
        <f aca="false">IF(OR(K1565="B", K1565 = "S"), IF(K1565 = "B", E1566 - B1566, B1566 - E1566), 0)</f>
        <v>0</v>
      </c>
    </row>
    <row collapsed="false" customFormat="false" customHeight="false" hidden="false" ht="13.3" outlineLevel="0" r="1567">
      <c r="A1567" s="20" t="n">
        <v>38832</v>
      </c>
      <c r="B1567" s="14" t="n">
        <v>65.96</v>
      </c>
      <c r="C1567" s="15" t="n">
        <v>66.59</v>
      </c>
      <c r="D1567" s="16" t="n">
        <v>65.56</v>
      </c>
      <c r="E1567" s="17" t="n">
        <v>66.17</v>
      </c>
      <c r="F1567" s="18" t="n">
        <v>18895100</v>
      </c>
      <c r="G1567" s="13" t="n">
        <v>65.89</v>
      </c>
      <c r="I1567" s="0" t="n">
        <f aca="false">D1567 - C1566</f>
        <v>-1.36</v>
      </c>
      <c r="J1567" s="0" t="n">
        <f aca="false">D1566 - C1567</f>
        <v>-1.09</v>
      </c>
      <c r="K1567" s="0" t="str">
        <f aca="false">IF(OR(I1567&gt;0, J1567&gt;0), IF(I1567 &gt; 0, "B", "S"), "NA")</f>
        <v>NA</v>
      </c>
      <c r="L1567" s="26" t="n">
        <f aca="false">IF(OR(K1566="B", K1566 = "S"), IF(K1566 = "B", E1567 - B1567, B1567 - E1567), 0)</f>
        <v>0</v>
      </c>
    </row>
    <row collapsed="false" customFormat="false" customHeight="false" hidden="false" ht="13.3" outlineLevel="0" r="1568">
      <c r="A1568" s="20" t="n">
        <v>38833</v>
      </c>
      <c r="B1568" s="14" t="n">
        <v>66.65</v>
      </c>
      <c r="C1568" s="15" t="n">
        <v>68.28</v>
      </c>
      <c r="D1568" s="16" t="n">
        <v>66.4</v>
      </c>
      <c r="E1568" s="17" t="n">
        <v>68.15</v>
      </c>
      <c r="F1568" s="18" t="n">
        <v>25388800</v>
      </c>
      <c r="G1568" s="13" t="n">
        <v>67.86</v>
      </c>
      <c r="I1568" s="0" t="n">
        <f aca="false">D1568 - C1567</f>
        <v>-0.189999999999998</v>
      </c>
      <c r="J1568" s="0" t="n">
        <f aca="false">D1567 - C1568</f>
        <v>-2.72</v>
      </c>
      <c r="K1568" s="0" t="str">
        <f aca="false">IF(OR(I1568&gt;0, J1568&gt;0), IF(I1568 &gt; 0, "B", "S"), "NA")</f>
        <v>NA</v>
      </c>
      <c r="L1568" s="26" t="n">
        <f aca="false">IF(OR(K1567="B", K1567 = "S"), IF(K1567 = "B", E1568 - B1568, B1568 - E1568), 0)</f>
        <v>0</v>
      </c>
    </row>
    <row collapsed="false" customFormat="false" customHeight="false" hidden="false" ht="13.3" outlineLevel="0" r="1569">
      <c r="A1569" s="20" t="n">
        <v>38834</v>
      </c>
      <c r="B1569" s="14" t="n">
        <v>67.73</v>
      </c>
      <c r="C1569" s="15" t="n">
        <v>69.86</v>
      </c>
      <c r="D1569" s="16" t="n">
        <v>67.35</v>
      </c>
      <c r="E1569" s="17" t="n">
        <v>69.36</v>
      </c>
      <c r="F1569" s="18" t="n">
        <v>30212400</v>
      </c>
      <c r="G1569" s="13" t="n">
        <v>69.06</v>
      </c>
      <c r="I1569" s="0" t="n">
        <f aca="false">D1569 - C1568</f>
        <v>-0.930000000000007</v>
      </c>
      <c r="J1569" s="0" t="n">
        <f aca="false">D1568 - C1569</f>
        <v>-3.45999999999999</v>
      </c>
      <c r="K1569" s="0" t="str">
        <f aca="false">IF(OR(I1569&gt;0, J1569&gt;0), IF(I1569 &gt; 0, "B", "S"), "NA")</f>
        <v>NA</v>
      </c>
      <c r="L1569" s="26" t="n">
        <f aca="false">IF(OR(K1568="B", K1568 = "S"), IF(K1568 = "B", E1569 - B1569, B1569 - E1569), 0)</f>
        <v>0</v>
      </c>
    </row>
    <row collapsed="false" customFormat="false" customHeight="false" hidden="false" ht="13.3" outlineLevel="0" r="1570">
      <c r="A1570" s="20" t="n">
        <v>38835</v>
      </c>
      <c r="B1570" s="14" t="n">
        <v>69.38</v>
      </c>
      <c r="C1570" s="15" t="n">
        <v>71.3</v>
      </c>
      <c r="D1570" s="16" t="n">
        <v>69.2</v>
      </c>
      <c r="E1570" s="17" t="n">
        <v>70.39</v>
      </c>
      <c r="F1570" s="18" t="n">
        <v>27144200</v>
      </c>
      <c r="G1570" s="13" t="n">
        <v>70.09</v>
      </c>
      <c r="I1570" s="0" t="n">
        <f aca="false">D1570 - C1569</f>
        <v>-0.659999999999997</v>
      </c>
      <c r="J1570" s="0" t="n">
        <f aca="false">D1569 - C1570</f>
        <v>-3.95</v>
      </c>
      <c r="K1570" s="0" t="str">
        <f aca="false">IF(OR(I1570&gt;0, J1570&gt;0), IF(I1570 &gt; 0, "B", "S"), "NA")</f>
        <v>NA</v>
      </c>
      <c r="L1570" s="26" t="n">
        <f aca="false">IF(OR(K1569="B", K1569 = "S"), IF(K1569 = "B", E1570 - B1570, B1570 - E1570), 0)</f>
        <v>0</v>
      </c>
    </row>
    <row collapsed="false" customFormat="false" customHeight="false" hidden="false" ht="13.3" outlineLevel="0" r="1571">
      <c r="A1571" s="20" t="n">
        <v>38838</v>
      </c>
      <c r="B1571" s="14" t="n">
        <v>70.77</v>
      </c>
      <c r="C1571" s="15" t="n">
        <v>71.54</v>
      </c>
      <c r="D1571" s="16" t="n">
        <v>69.16</v>
      </c>
      <c r="E1571" s="17" t="n">
        <v>69.6</v>
      </c>
      <c r="F1571" s="18" t="n">
        <v>26799300</v>
      </c>
      <c r="G1571" s="13" t="n">
        <v>69.3</v>
      </c>
      <c r="I1571" s="0" t="n">
        <f aca="false">D1571 - C1570</f>
        <v>-2.14</v>
      </c>
      <c r="J1571" s="0" t="n">
        <f aca="false">D1570 - C1571</f>
        <v>-2.34</v>
      </c>
      <c r="K1571" s="0" t="str">
        <f aca="false">IF(OR(I1571&gt;0, J1571&gt;0), IF(I1571 &gt; 0, "B", "S"), "NA")</f>
        <v>NA</v>
      </c>
      <c r="L1571" s="26" t="n">
        <f aca="false">IF(OR(K1570="B", K1570 = "S"), IF(K1570 = "B", E1571 - B1571, B1571 - E1571), 0)</f>
        <v>0</v>
      </c>
    </row>
    <row collapsed="false" customFormat="false" customHeight="false" hidden="false" ht="13.3" outlineLevel="0" r="1572">
      <c r="A1572" s="20" t="n">
        <v>38839</v>
      </c>
      <c r="B1572" s="14" t="n">
        <v>70.15</v>
      </c>
      <c r="C1572" s="15" t="n">
        <v>71.98</v>
      </c>
      <c r="D1572" s="16" t="n">
        <v>70.11</v>
      </c>
      <c r="E1572" s="17" t="n">
        <v>71.62</v>
      </c>
      <c r="F1572" s="18" t="n">
        <v>27559400</v>
      </c>
      <c r="G1572" s="13" t="n">
        <v>71.31</v>
      </c>
      <c r="I1572" s="0" t="n">
        <f aca="false">D1572 - C1571</f>
        <v>-1.43000000000001</v>
      </c>
      <c r="J1572" s="0" t="n">
        <f aca="false">D1571 - C1572</f>
        <v>-2.82000000000001</v>
      </c>
      <c r="K1572" s="0" t="str">
        <f aca="false">IF(OR(I1572&gt;0, J1572&gt;0), IF(I1572 &gt; 0, "B", "S"), "NA")</f>
        <v>NA</v>
      </c>
      <c r="L1572" s="26" t="n">
        <f aca="false">IF(OR(K1571="B", K1571 = "S"), IF(K1571 = "B", E1572 - B1572, B1572 - E1572), 0)</f>
        <v>0</v>
      </c>
    </row>
    <row collapsed="false" customFormat="false" customHeight="false" hidden="false" ht="13.3" outlineLevel="0" r="1573">
      <c r="A1573" s="20" t="n">
        <v>38840</v>
      </c>
      <c r="B1573" s="14" t="n">
        <v>71.83</v>
      </c>
      <c r="C1573" s="15" t="n">
        <v>71.95</v>
      </c>
      <c r="D1573" s="16" t="n">
        <v>70.18</v>
      </c>
      <c r="E1573" s="17" t="n">
        <v>71.14</v>
      </c>
      <c r="F1573" s="18" t="n">
        <v>24535400</v>
      </c>
      <c r="G1573" s="13" t="n">
        <v>70.84</v>
      </c>
      <c r="I1573" s="0" t="n">
        <f aca="false">D1573 - C1572</f>
        <v>-1.8</v>
      </c>
      <c r="J1573" s="0" t="n">
        <f aca="false">D1572 - C1573</f>
        <v>-1.84</v>
      </c>
      <c r="K1573" s="0" t="str">
        <f aca="false">IF(OR(I1573&gt;0, J1573&gt;0), IF(I1573 &gt; 0, "B", "S"), "NA")</f>
        <v>NA</v>
      </c>
      <c r="L1573" s="26" t="n">
        <f aca="false">IF(OR(K1572="B", K1572 = "S"), IF(K1572 = "B", E1573 - B1573, B1573 - E1573), 0)</f>
        <v>0</v>
      </c>
    </row>
    <row collapsed="false" customFormat="false" customHeight="false" hidden="false" ht="13.3" outlineLevel="0" r="1574">
      <c r="A1574" s="20" t="n">
        <v>38841</v>
      </c>
      <c r="B1574" s="14" t="n">
        <v>71.22</v>
      </c>
      <c r="C1574" s="15" t="n">
        <v>72.89</v>
      </c>
      <c r="D1574" s="16" t="n">
        <v>70.46</v>
      </c>
      <c r="E1574" s="17" t="n">
        <v>71.13</v>
      </c>
      <c r="F1574" s="18" t="n">
        <v>30729300</v>
      </c>
      <c r="G1574" s="13" t="n">
        <v>70.83</v>
      </c>
      <c r="I1574" s="0" t="n">
        <f aca="false">D1574 - C1573</f>
        <v>-1.49000000000001</v>
      </c>
      <c r="J1574" s="0" t="n">
        <f aca="false">D1573 - C1574</f>
        <v>-2.70999999999999</v>
      </c>
      <c r="K1574" s="0" t="str">
        <f aca="false">IF(OR(I1574&gt;0, J1574&gt;0), IF(I1574 &gt; 0, "B", "S"), "NA")</f>
        <v>NA</v>
      </c>
      <c r="L1574" s="26" t="n">
        <f aca="false">IF(OR(K1573="B", K1573 = "S"), IF(K1573 = "B", E1574 - B1574, B1574 - E1574), 0)</f>
        <v>0</v>
      </c>
    </row>
    <row collapsed="false" customFormat="false" customHeight="false" hidden="false" ht="13.3" outlineLevel="0" r="1575">
      <c r="A1575" s="20" t="n">
        <v>38842</v>
      </c>
      <c r="B1575" s="14" t="n">
        <v>71.86</v>
      </c>
      <c r="C1575" s="15" t="n">
        <v>72.25</v>
      </c>
      <c r="D1575" s="16" t="n">
        <v>71.15</v>
      </c>
      <c r="E1575" s="17" t="n">
        <v>71.89</v>
      </c>
      <c r="F1575" s="18" t="n">
        <v>20139700</v>
      </c>
      <c r="G1575" s="13" t="n">
        <v>71.58</v>
      </c>
      <c r="I1575" s="0" t="n">
        <f aca="false">D1575 - C1574</f>
        <v>-1.74</v>
      </c>
      <c r="J1575" s="0" t="n">
        <f aca="false">D1574 - C1575</f>
        <v>-1.79000000000001</v>
      </c>
      <c r="K1575" s="0" t="str">
        <f aca="false">IF(OR(I1575&gt;0, J1575&gt;0), IF(I1575 &gt; 0, "B", "S"), "NA")</f>
        <v>NA</v>
      </c>
      <c r="L1575" s="26" t="n">
        <f aca="false">IF(OR(K1574="B", K1574 = "S"), IF(K1574 = "B", E1575 - B1575, B1575 - E1575), 0)</f>
        <v>0</v>
      </c>
    </row>
    <row collapsed="false" customFormat="false" customHeight="false" hidden="false" ht="13.3" outlineLevel="0" r="1576">
      <c r="A1576" s="20" t="n">
        <v>38845</v>
      </c>
      <c r="B1576" s="14" t="n">
        <v>72.99</v>
      </c>
      <c r="C1576" s="15" t="n">
        <v>73.8</v>
      </c>
      <c r="D1576" s="16" t="n">
        <v>71.72</v>
      </c>
      <c r="E1576" s="17" t="n">
        <v>71.89</v>
      </c>
      <c r="F1576" s="18" t="n">
        <v>21244700</v>
      </c>
      <c r="G1576" s="13" t="n">
        <v>71.58</v>
      </c>
      <c r="I1576" s="0" t="n">
        <f aca="false">D1576 - C1575</f>
        <v>-0.530000000000001</v>
      </c>
      <c r="J1576" s="0" t="n">
        <f aca="false">D1575 - C1576</f>
        <v>-2.64999999999999</v>
      </c>
      <c r="K1576" s="0" t="str">
        <f aca="false">IF(OR(I1576&gt;0, J1576&gt;0), IF(I1576 &gt; 0, "B", "S"), "NA")</f>
        <v>NA</v>
      </c>
      <c r="L1576" s="26" t="n">
        <f aca="false">IF(OR(K1575="B", K1575 = "S"), IF(K1575 = "B", E1576 - B1576, B1576 - E1576), 0)</f>
        <v>0</v>
      </c>
    </row>
    <row collapsed="false" customFormat="false" customHeight="false" hidden="false" ht="13.3" outlineLevel="0" r="1577">
      <c r="A1577" s="20" t="n">
        <v>38846</v>
      </c>
      <c r="B1577" s="14" t="n">
        <v>71.82</v>
      </c>
      <c r="C1577" s="15" t="n">
        <v>72.56</v>
      </c>
      <c r="D1577" s="16" t="n">
        <v>70.62</v>
      </c>
      <c r="E1577" s="17" t="n">
        <v>71.03</v>
      </c>
      <c r="F1577" s="18" t="n">
        <v>18988100</v>
      </c>
      <c r="G1577" s="13" t="n">
        <v>70.73</v>
      </c>
      <c r="I1577" s="0" t="n">
        <f aca="false">D1577 - C1576</f>
        <v>-3.17999999999999</v>
      </c>
      <c r="J1577" s="0" t="n">
        <f aca="false">D1576 - C1577</f>
        <v>-0.840000000000003</v>
      </c>
      <c r="K1577" s="0" t="str">
        <f aca="false">IF(OR(I1577&gt;0, J1577&gt;0), IF(I1577 &gt; 0, "B", "S"), "NA")</f>
        <v>NA</v>
      </c>
      <c r="L1577" s="26" t="n">
        <f aca="false">IF(OR(K1576="B", K1576 = "S"), IF(K1576 = "B", E1577 - B1577, B1577 - E1577), 0)</f>
        <v>0</v>
      </c>
    </row>
    <row collapsed="false" customFormat="false" customHeight="false" hidden="false" ht="13.3" outlineLevel="0" r="1578">
      <c r="A1578" s="20" t="n">
        <v>38847</v>
      </c>
      <c r="B1578" s="14" t="n">
        <v>71.29</v>
      </c>
      <c r="C1578" s="15" t="n">
        <v>71.33</v>
      </c>
      <c r="D1578" s="16" t="n">
        <v>69.61</v>
      </c>
      <c r="E1578" s="17" t="n">
        <v>70.6</v>
      </c>
      <c r="F1578" s="18" t="n">
        <v>16424600</v>
      </c>
      <c r="G1578" s="13" t="n">
        <v>70.3</v>
      </c>
      <c r="I1578" s="0" t="n">
        <f aca="false">D1578 - C1577</f>
        <v>-2.95</v>
      </c>
      <c r="J1578" s="0" t="n">
        <f aca="false">D1577 - C1578</f>
        <v>-0.709999999999994</v>
      </c>
      <c r="K1578" s="0" t="str">
        <f aca="false">IF(OR(I1578&gt;0, J1578&gt;0), IF(I1578 &gt; 0, "B", "S"), "NA")</f>
        <v>NA</v>
      </c>
      <c r="L1578" s="26" t="n">
        <f aca="false">IF(OR(K1577="B", K1577 = "S"), IF(K1577 = "B", E1578 - B1578, B1578 - E1578), 0)</f>
        <v>0</v>
      </c>
    </row>
    <row collapsed="false" customFormat="false" customHeight="false" hidden="false" ht="13.3" outlineLevel="0" r="1579">
      <c r="A1579" s="20" t="n">
        <v>38848</v>
      </c>
      <c r="B1579" s="14" t="n">
        <v>70.79</v>
      </c>
      <c r="C1579" s="15" t="n">
        <v>70.84</v>
      </c>
      <c r="D1579" s="16" t="n">
        <v>67.55</v>
      </c>
      <c r="E1579" s="17" t="n">
        <v>68.15</v>
      </c>
      <c r="F1579" s="18" t="n">
        <v>29024600</v>
      </c>
      <c r="G1579" s="13" t="n">
        <v>67.86</v>
      </c>
      <c r="I1579" s="0" t="n">
        <f aca="false">D1579 - C1578</f>
        <v>-3.78</v>
      </c>
      <c r="J1579" s="0" t="n">
        <f aca="false">D1578 - C1579</f>
        <v>-1.23</v>
      </c>
      <c r="K1579" s="0" t="str">
        <f aca="false">IF(OR(I1579&gt;0, J1579&gt;0), IF(I1579 &gt; 0, "B", "S"), "NA")</f>
        <v>NA</v>
      </c>
      <c r="L1579" s="26" t="n">
        <f aca="false">IF(OR(K1578="B", K1578 = "S"), IF(K1578 = "B", E1579 - B1579, B1579 - E1579), 0)</f>
        <v>0</v>
      </c>
    </row>
    <row collapsed="false" customFormat="false" customHeight="false" hidden="false" ht="13.3" outlineLevel="0" r="1580">
      <c r="A1580" s="20" t="n">
        <v>38849</v>
      </c>
      <c r="B1580" s="14" t="n">
        <v>67.85</v>
      </c>
      <c r="C1580" s="15" t="n">
        <v>68.69</v>
      </c>
      <c r="D1580" s="16" t="n">
        <v>66.86</v>
      </c>
      <c r="E1580" s="17" t="n">
        <v>67.7</v>
      </c>
      <c r="F1580" s="18" t="n">
        <v>22920500</v>
      </c>
      <c r="G1580" s="13" t="n">
        <v>67.41</v>
      </c>
      <c r="I1580" s="0" t="n">
        <f aca="false">D1580 - C1579</f>
        <v>-3.98</v>
      </c>
      <c r="J1580" s="0" t="n">
        <f aca="false">D1579 - C1580</f>
        <v>-1.14</v>
      </c>
      <c r="K1580" s="0" t="str">
        <f aca="false">IF(OR(I1580&gt;0, J1580&gt;0), IF(I1580 &gt; 0, "B", "S"), "NA")</f>
        <v>NA</v>
      </c>
      <c r="L1580" s="26" t="n">
        <f aca="false">IF(OR(K1579="B", K1579 = "S"), IF(K1579 = "B", E1580 - B1580, B1580 - E1580), 0)</f>
        <v>0</v>
      </c>
    </row>
    <row collapsed="false" customFormat="false" customHeight="false" hidden="false" ht="13.3" outlineLevel="0" r="1581">
      <c r="A1581" s="20" t="n">
        <v>38852</v>
      </c>
      <c r="B1581" s="14" t="n">
        <v>67.37</v>
      </c>
      <c r="C1581" s="15" t="n">
        <v>68.38</v>
      </c>
      <c r="D1581" s="16" t="n">
        <v>67.12</v>
      </c>
      <c r="E1581" s="17" t="n">
        <v>67.79</v>
      </c>
      <c r="F1581" s="18" t="n">
        <v>18899200</v>
      </c>
      <c r="G1581" s="13" t="n">
        <v>67.5</v>
      </c>
      <c r="I1581" s="0" t="n">
        <f aca="false">D1581 - C1580</f>
        <v>-1.56999999999999</v>
      </c>
      <c r="J1581" s="0" t="n">
        <f aca="false">D1580 - C1581</f>
        <v>-1.52</v>
      </c>
      <c r="K1581" s="0" t="str">
        <f aca="false">IF(OR(I1581&gt;0, J1581&gt;0), IF(I1581 &gt; 0, "B", "S"), "NA")</f>
        <v>NA</v>
      </c>
      <c r="L1581" s="26" t="n">
        <f aca="false">IF(OR(K1580="B", K1580 = "S"), IF(K1580 = "B", E1581 - B1581, B1581 - E1581), 0)</f>
        <v>0</v>
      </c>
    </row>
    <row collapsed="false" customFormat="false" customHeight="false" hidden="false" ht="13.3" outlineLevel="0" r="1582">
      <c r="A1582" s="20" t="n">
        <v>38853</v>
      </c>
      <c r="B1582" s="14" t="n">
        <v>68.1</v>
      </c>
      <c r="C1582" s="15" t="n">
        <v>68.25</v>
      </c>
      <c r="D1582" s="16" t="n">
        <v>64.75</v>
      </c>
      <c r="E1582" s="17" t="n">
        <v>64.98</v>
      </c>
      <c r="F1582" s="18" t="n">
        <v>33455000</v>
      </c>
      <c r="G1582" s="13" t="n">
        <v>64.7</v>
      </c>
      <c r="I1582" s="0" t="n">
        <f aca="false">D1582 - C1581</f>
        <v>-3.63</v>
      </c>
      <c r="J1582" s="0" t="n">
        <f aca="false">D1581 - C1582</f>
        <v>-1.13</v>
      </c>
      <c r="K1582" s="0" t="str">
        <f aca="false">IF(OR(I1582&gt;0, J1582&gt;0), IF(I1582 &gt; 0, "B", "S"), "NA")</f>
        <v>NA</v>
      </c>
      <c r="L1582" s="26" t="n">
        <f aca="false">IF(OR(K1581="B", K1581 = "S"), IF(K1581 = "B", E1582 - B1582, B1582 - E1582), 0)</f>
        <v>0</v>
      </c>
    </row>
    <row collapsed="false" customFormat="false" customHeight="false" hidden="false" ht="13.3" outlineLevel="0" r="1583">
      <c r="A1583" s="20" t="n">
        <v>38854</v>
      </c>
      <c r="B1583" s="14" t="n">
        <v>64.71</v>
      </c>
      <c r="C1583" s="15" t="n">
        <v>65.7</v>
      </c>
      <c r="D1583" s="16" t="n">
        <v>64.07</v>
      </c>
      <c r="E1583" s="17" t="n">
        <v>65.26</v>
      </c>
      <c r="F1583" s="18" t="n">
        <v>26935500</v>
      </c>
      <c r="G1583" s="13" t="n">
        <v>64.98</v>
      </c>
      <c r="I1583" s="0" t="n">
        <f aca="false">D1583 - C1582</f>
        <v>-4.18000000000001</v>
      </c>
      <c r="J1583" s="0" t="n">
        <f aca="false">D1582 - C1583</f>
        <v>-0.950000000000003</v>
      </c>
      <c r="K1583" s="0" t="str">
        <f aca="false">IF(OR(I1583&gt;0, J1583&gt;0), IF(I1583 &gt; 0, "B", "S"), "NA")</f>
        <v>NA</v>
      </c>
      <c r="L1583" s="26" t="n">
        <f aca="false">IF(OR(K1582="B", K1582 = "S"), IF(K1582 = "B", E1583 - B1583, B1583 - E1583), 0)</f>
        <v>0</v>
      </c>
    </row>
    <row collapsed="false" customFormat="false" customHeight="false" hidden="false" ht="13.3" outlineLevel="0" r="1584">
      <c r="A1584" s="20" t="n">
        <v>38855</v>
      </c>
      <c r="B1584" s="14" t="n">
        <v>65.68</v>
      </c>
      <c r="C1584" s="15" t="n">
        <v>66.26</v>
      </c>
      <c r="D1584" s="16" t="n">
        <v>63.12</v>
      </c>
      <c r="E1584" s="17" t="n">
        <v>63.18</v>
      </c>
      <c r="F1584" s="18" t="n">
        <v>23515800</v>
      </c>
      <c r="G1584" s="13" t="n">
        <v>62.91</v>
      </c>
      <c r="I1584" s="0" t="n">
        <f aca="false">D1584 - C1583</f>
        <v>-2.58000000000001</v>
      </c>
      <c r="J1584" s="0" t="n">
        <f aca="false">D1583 - C1584</f>
        <v>-2.19000000000001</v>
      </c>
      <c r="K1584" s="0" t="str">
        <f aca="false">IF(OR(I1584&gt;0, J1584&gt;0), IF(I1584 &gt; 0, "B", "S"), "NA")</f>
        <v>NA</v>
      </c>
      <c r="L1584" s="26" t="n">
        <f aca="false">IF(OR(K1583="B", K1583 = "S"), IF(K1583 = "B", E1584 - B1584, B1584 - E1584), 0)</f>
        <v>0</v>
      </c>
    </row>
    <row collapsed="false" customFormat="false" customHeight="false" hidden="false" ht="13.3" outlineLevel="0" r="1585">
      <c r="A1585" s="20" t="n">
        <v>38856</v>
      </c>
      <c r="B1585" s="14" t="n">
        <v>63.26</v>
      </c>
      <c r="C1585" s="15" t="n">
        <v>64.88</v>
      </c>
      <c r="D1585" s="16" t="n">
        <v>62.82</v>
      </c>
      <c r="E1585" s="17" t="n">
        <v>64.51</v>
      </c>
      <c r="F1585" s="18" t="n">
        <v>35209500</v>
      </c>
      <c r="G1585" s="13" t="n">
        <v>64.23</v>
      </c>
      <c r="I1585" s="0" t="n">
        <f aca="false">D1585 - C1584</f>
        <v>-3.44</v>
      </c>
      <c r="J1585" s="0" t="n">
        <f aca="false">D1584 - C1585</f>
        <v>-1.76</v>
      </c>
      <c r="K1585" s="0" t="str">
        <f aca="false">IF(OR(I1585&gt;0, J1585&gt;0), IF(I1585 &gt; 0, "B", "S"), "NA")</f>
        <v>NA</v>
      </c>
      <c r="L1585" s="26" t="n">
        <f aca="false">IF(OR(K1584="B", K1584 = "S"), IF(K1584 = "B", E1585 - B1585, B1585 - E1585), 0)</f>
        <v>0</v>
      </c>
    </row>
    <row collapsed="false" customFormat="false" customHeight="false" hidden="false" ht="13.3" outlineLevel="0" r="1586">
      <c r="A1586" s="20" t="n">
        <v>38859</v>
      </c>
      <c r="B1586" s="14" t="n">
        <v>63.87</v>
      </c>
      <c r="C1586" s="15" t="n">
        <v>63.99</v>
      </c>
      <c r="D1586" s="16" t="n">
        <v>62.77</v>
      </c>
      <c r="E1586" s="17" t="n">
        <v>63.38</v>
      </c>
      <c r="F1586" s="18" t="n">
        <v>25677700</v>
      </c>
      <c r="G1586" s="13" t="n">
        <v>63.11</v>
      </c>
      <c r="I1586" s="0" t="n">
        <f aca="false">D1586 - C1585</f>
        <v>-2.10999999999999</v>
      </c>
      <c r="J1586" s="0" t="n">
        <f aca="false">D1585 - C1586</f>
        <v>-1.17</v>
      </c>
      <c r="K1586" s="0" t="str">
        <f aca="false">IF(OR(I1586&gt;0, J1586&gt;0), IF(I1586 &gt; 0, "B", "S"), "NA")</f>
        <v>NA</v>
      </c>
      <c r="L1586" s="26" t="n">
        <f aca="false">IF(OR(K1585="B", K1585 = "S"), IF(K1585 = "B", E1586 - B1586, B1586 - E1586), 0)</f>
        <v>0</v>
      </c>
    </row>
    <row collapsed="false" customFormat="false" customHeight="false" hidden="false" ht="13.3" outlineLevel="0" r="1587">
      <c r="A1587" s="20" t="n">
        <v>38860</v>
      </c>
      <c r="B1587" s="14" t="n">
        <v>64.86</v>
      </c>
      <c r="C1587" s="15" t="n">
        <v>65.19</v>
      </c>
      <c r="D1587" s="16" t="n">
        <v>63</v>
      </c>
      <c r="E1587" s="17" t="n">
        <v>63.15</v>
      </c>
      <c r="F1587" s="18" t="n">
        <v>24800500</v>
      </c>
      <c r="G1587" s="13" t="n">
        <v>62.88</v>
      </c>
      <c r="I1587" s="0" t="n">
        <f aca="false">D1587 - C1586</f>
        <v>-0.990000000000002</v>
      </c>
      <c r="J1587" s="0" t="n">
        <f aca="false">D1586 - C1587</f>
        <v>-2.41999999999999</v>
      </c>
      <c r="K1587" s="0" t="str">
        <f aca="false">IF(OR(I1587&gt;0, J1587&gt;0), IF(I1587 &gt; 0, "B", "S"), "NA")</f>
        <v>NA</v>
      </c>
      <c r="L1587" s="26" t="n">
        <f aca="false">IF(OR(K1586="B", K1586 = "S"), IF(K1586 = "B", E1587 - B1587, B1587 - E1587), 0)</f>
        <v>0</v>
      </c>
    </row>
    <row collapsed="false" customFormat="false" customHeight="false" hidden="false" ht="13.3" outlineLevel="0" r="1588">
      <c r="A1588" s="20" t="n">
        <v>38861</v>
      </c>
      <c r="B1588" s="14" t="n">
        <v>62.99</v>
      </c>
      <c r="C1588" s="15" t="n">
        <v>63.65</v>
      </c>
      <c r="D1588" s="16" t="n">
        <v>61.56</v>
      </c>
      <c r="E1588" s="17" t="n">
        <v>63.34</v>
      </c>
      <c r="F1588" s="18" t="n">
        <v>32715400</v>
      </c>
      <c r="G1588" s="13" t="n">
        <v>63.07</v>
      </c>
      <c r="I1588" s="0" t="n">
        <f aca="false">D1588 - C1587</f>
        <v>-3.63</v>
      </c>
      <c r="J1588" s="0" t="n">
        <f aca="false">D1587 - C1588</f>
        <v>-0.649999999999999</v>
      </c>
      <c r="K1588" s="0" t="str">
        <f aca="false">IF(OR(I1588&gt;0, J1588&gt;0), IF(I1588 &gt; 0, "B", "S"), "NA")</f>
        <v>NA</v>
      </c>
      <c r="L1588" s="26" t="n">
        <f aca="false">IF(OR(K1587="B", K1587 = "S"), IF(K1587 = "B", E1588 - B1588, B1588 - E1588), 0)</f>
        <v>0</v>
      </c>
    </row>
    <row collapsed="false" customFormat="false" customHeight="false" hidden="false" ht="13.3" outlineLevel="0" r="1589">
      <c r="A1589" s="20" t="n">
        <v>38862</v>
      </c>
      <c r="B1589" s="14" t="n">
        <v>64.26</v>
      </c>
      <c r="C1589" s="15" t="n">
        <v>64.45</v>
      </c>
      <c r="D1589" s="16" t="n">
        <v>63.29</v>
      </c>
      <c r="E1589" s="17" t="n">
        <v>64.33</v>
      </c>
      <c r="F1589" s="18" t="n">
        <v>16549000</v>
      </c>
      <c r="G1589" s="13" t="n">
        <v>64.05</v>
      </c>
      <c r="I1589" s="0" t="n">
        <f aca="false">D1589 - C1588</f>
        <v>-0.359999999999999</v>
      </c>
      <c r="J1589" s="0" t="n">
        <f aca="false">D1588 - C1589</f>
        <v>-2.89</v>
      </c>
      <c r="K1589" s="0" t="str">
        <f aca="false">IF(OR(I1589&gt;0, J1589&gt;0), IF(I1589 &gt; 0, "B", "S"), "NA")</f>
        <v>NA</v>
      </c>
      <c r="L1589" s="26" t="n">
        <f aca="false">IF(OR(K1588="B", K1588 = "S"), IF(K1588 = "B", E1589 - B1589, B1589 - E1589), 0)</f>
        <v>0</v>
      </c>
    </row>
    <row collapsed="false" customFormat="false" customHeight="false" hidden="false" ht="13.3" outlineLevel="0" r="1590">
      <c r="A1590" s="20" t="n">
        <v>38863</v>
      </c>
      <c r="B1590" s="14" t="n">
        <v>64.31</v>
      </c>
      <c r="C1590" s="15" t="n">
        <v>64.56</v>
      </c>
      <c r="D1590" s="16" t="n">
        <v>63.14</v>
      </c>
      <c r="E1590" s="17" t="n">
        <v>63.55</v>
      </c>
      <c r="F1590" s="18" t="n">
        <v>15462500</v>
      </c>
      <c r="G1590" s="13" t="n">
        <v>63.28</v>
      </c>
      <c r="I1590" s="0" t="n">
        <f aca="false">D1590 - C1589</f>
        <v>-1.31</v>
      </c>
      <c r="J1590" s="0" t="n">
        <f aca="false">D1589 - C1590</f>
        <v>-1.27</v>
      </c>
      <c r="K1590" s="0" t="str">
        <f aca="false">IF(OR(I1590&gt;0, J1590&gt;0), IF(I1590 &gt; 0, "B", "S"), "NA")</f>
        <v>NA</v>
      </c>
      <c r="L1590" s="26" t="n">
        <f aca="false">IF(OR(K1589="B", K1589 = "S"), IF(K1589 = "B", E1590 - B1590, B1590 - E1590), 0)</f>
        <v>0</v>
      </c>
    </row>
    <row collapsed="false" customFormat="false" customHeight="false" hidden="false" ht="13.3" outlineLevel="0" r="1591">
      <c r="A1591" s="20" t="n">
        <v>38867</v>
      </c>
      <c r="B1591" s="14" t="n">
        <v>63.29</v>
      </c>
      <c r="C1591" s="15" t="n">
        <v>63.3</v>
      </c>
      <c r="D1591" s="16" t="n">
        <v>61.22</v>
      </c>
      <c r="E1591" s="17" t="n">
        <v>61.22</v>
      </c>
      <c r="F1591" s="18" t="n">
        <v>20121500</v>
      </c>
      <c r="G1591" s="13" t="n">
        <v>60.96</v>
      </c>
      <c r="I1591" s="0" t="n">
        <f aca="false">D1591 - C1590</f>
        <v>-3.34</v>
      </c>
      <c r="J1591" s="0" t="n">
        <f aca="false">D1590 - C1591</f>
        <v>-0.159999999999997</v>
      </c>
      <c r="K1591" s="0" t="str">
        <f aca="false">IF(OR(I1591&gt;0, J1591&gt;0), IF(I1591 &gt; 0, "B", "S"), "NA")</f>
        <v>NA</v>
      </c>
      <c r="L1591" s="26" t="n">
        <f aca="false">IF(OR(K1590="B", K1590 = "S"), IF(K1590 = "B", E1591 - B1591, B1591 - E1591), 0)</f>
        <v>0</v>
      </c>
    </row>
    <row collapsed="false" customFormat="false" customHeight="false" hidden="false" ht="13.3" outlineLevel="0" r="1592">
      <c r="A1592" s="20" t="n">
        <v>38868</v>
      </c>
      <c r="B1592" s="14" t="n">
        <v>61.76</v>
      </c>
      <c r="C1592" s="15" t="n">
        <v>61.79</v>
      </c>
      <c r="D1592" s="16" t="n">
        <v>58.69</v>
      </c>
      <c r="E1592" s="17" t="n">
        <v>59.77</v>
      </c>
      <c r="F1592" s="18" t="n">
        <v>45749200</v>
      </c>
      <c r="G1592" s="13" t="n">
        <v>59.51</v>
      </c>
      <c r="I1592" s="0" t="n">
        <f aca="false">D1592 - C1591</f>
        <v>-4.61</v>
      </c>
      <c r="J1592" s="0" t="n">
        <f aca="false">D1591 - C1592</f>
        <v>-0.57</v>
      </c>
      <c r="K1592" s="0" t="str">
        <f aca="false">IF(OR(I1592&gt;0, J1592&gt;0), IF(I1592 &gt; 0, "B", "S"), "NA")</f>
        <v>NA</v>
      </c>
      <c r="L1592" s="26" t="n">
        <f aca="false">IF(OR(K1591="B", K1591 = "S"), IF(K1591 = "B", E1592 - B1592, B1592 - E1592), 0)</f>
        <v>0</v>
      </c>
    </row>
    <row collapsed="false" customFormat="false" customHeight="false" hidden="false" ht="13.3" outlineLevel="0" r="1593">
      <c r="A1593" s="20" t="n">
        <v>38869</v>
      </c>
      <c r="B1593" s="14" t="n">
        <v>59.85</v>
      </c>
      <c r="C1593" s="15" t="n">
        <v>62.28</v>
      </c>
      <c r="D1593" s="16" t="n">
        <v>59.52</v>
      </c>
      <c r="E1593" s="17" t="n">
        <v>62.17</v>
      </c>
      <c r="F1593" s="18" t="n">
        <v>33661000</v>
      </c>
      <c r="G1593" s="13" t="n">
        <v>61.9</v>
      </c>
      <c r="I1593" s="0" t="n">
        <f aca="false">D1593 - C1592</f>
        <v>-2.27</v>
      </c>
      <c r="J1593" s="0" t="n">
        <f aca="false">D1592 - C1593</f>
        <v>-3.59</v>
      </c>
      <c r="K1593" s="0" t="str">
        <f aca="false">IF(OR(I1593&gt;0, J1593&gt;0), IF(I1593 &gt; 0, "B", "S"), "NA")</f>
        <v>NA</v>
      </c>
      <c r="L1593" s="26" t="n">
        <f aca="false">IF(OR(K1592="B", K1592 = "S"), IF(K1592 = "B", E1593 - B1593, B1593 - E1593), 0)</f>
        <v>0</v>
      </c>
    </row>
    <row collapsed="false" customFormat="false" customHeight="false" hidden="false" ht="13.3" outlineLevel="0" r="1594">
      <c r="A1594" s="20" t="n">
        <v>38870</v>
      </c>
      <c r="B1594" s="14" t="n">
        <v>62.99</v>
      </c>
      <c r="C1594" s="15" t="n">
        <v>63.1</v>
      </c>
      <c r="D1594" s="16" t="n">
        <v>60.88</v>
      </c>
      <c r="E1594" s="17" t="n">
        <v>61.66</v>
      </c>
      <c r="F1594" s="18" t="n">
        <v>24492400</v>
      </c>
      <c r="G1594" s="13" t="n">
        <v>61.4</v>
      </c>
      <c r="I1594" s="0" t="n">
        <f aca="false">D1594 - C1593</f>
        <v>-1.4</v>
      </c>
      <c r="J1594" s="0" t="n">
        <f aca="false">D1593 - C1594</f>
        <v>-3.58</v>
      </c>
      <c r="K1594" s="0" t="str">
        <f aca="false">IF(OR(I1594&gt;0, J1594&gt;0), IF(I1594 &gt; 0, "B", "S"), "NA")</f>
        <v>NA</v>
      </c>
      <c r="L1594" s="26" t="n">
        <f aca="false">IF(OR(K1593="B", K1593 = "S"), IF(K1593 = "B", E1594 - B1594, B1594 - E1594), 0)</f>
        <v>0</v>
      </c>
    </row>
    <row collapsed="false" customFormat="false" customHeight="false" hidden="false" ht="13.3" outlineLevel="0" r="1595">
      <c r="A1595" s="20" t="n">
        <v>38873</v>
      </c>
      <c r="B1595" s="14" t="n">
        <v>61.15</v>
      </c>
      <c r="C1595" s="15" t="n">
        <v>61.15</v>
      </c>
      <c r="D1595" s="16" t="n">
        <v>59.97</v>
      </c>
      <c r="E1595" s="17" t="n">
        <v>60</v>
      </c>
      <c r="F1595" s="18" t="n">
        <v>21635200</v>
      </c>
      <c r="G1595" s="13" t="n">
        <v>59.74</v>
      </c>
      <c r="I1595" s="0" t="n">
        <f aca="false">D1595 - C1594</f>
        <v>-3.13</v>
      </c>
      <c r="J1595" s="0" t="n">
        <f aca="false">D1594 - C1595</f>
        <v>-0.269999999999996</v>
      </c>
      <c r="K1595" s="0" t="str">
        <f aca="false">IF(OR(I1595&gt;0, J1595&gt;0), IF(I1595 &gt; 0, "B", "S"), "NA")</f>
        <v>NA</v>
      </c>
      <c r="L1595" s="26" t="n">
        <f aca="false">IF(OR(K1594="B", K1594 = "S"), IF(K1594 = "B", E1595 - B1595, B1595 - E1595), 0)</f>
        <v>0</v>
      </c>
    </row>
    <row collapsed="false" customFormat="false" customHeight="false" hidden="false" ht="13.3" outlineLevel="0" r="1596">
      <c r="A1596" s="20" t="n">
        <v>38874</v>
      </c>
      <c r="B1596" s="14" t="n">
        <v>60.22</v>
      </c>
      <c r="C1596" s="15" t="n">
        <v>60.63</v>
      </c>
      <c r="D1596" s="16" t="n">
        <v>58.91</v>
      </c>
      <c r="E1596" s="17" t="n">
        <v>59.72</v>
      </c>
      <c r="F1596" s="18" t="n">
        <v>25929900</v>
      </c>
      <c r="G1596" s="13" t="n">
        <v>59.46</v>
      </c>
      <c r="I1596" s="0" t="n">
        <f aca="false">D1596 - C1595</f>
        <v>-2.24</v>
      </c>
      <c r="J1596" s="0" t="n">
        <f aca="false">D1595 - C1596</f>
        <v>-0.660000000000004</v>
      </c>
      <c r="K1596" s="0" t="str">
        <f aca="false">IF(OR(I1596&gt;0, J1596&gt;0), IF(I1596 &gt; 0, "B", "S"), "NA")</f>
        <v>NA</v>
      </c>
      <c r="L1596" s="26" t="n">
        <f aca="false">IF(OR(K1595="B", K1595 = "S"), IF(K1595 = "B", E1596 - B1596, B1596 - E1596), 0)</f>
        <v>0</v>
      </c>
    </row>
    <row collapsed="false" customFormat="false" customHeight="false" hidden="false" ht="13.3" outlineLevel="0" r="1597">
      <c r="A1597" s="20" t="n">
        <v>38875</v>
      </c>
      <c r="B1597" s="14" t="n">
        <v>60.1</v>
      </c>
      <c r="C1597" s="15" t="n">
        <v>60.4</v>
      </c>
      <c r="D1597" s="16" t="n">
        <v>58.35</v>
      </c>
      <c r="E1597" s="17" t="n">
        <v>58.56</v>
      </c>
      <c r="F1597" s="18" t="n">
        <v>26803800</v>
      </c>
      <c r="G1597" s="13" t="n">
        <v>58.31</v>
      </c>
      <c r="I1597" s="0" t="n">
        <f aca="false">D1597 - C1596</f>
        <v>-2.28</v>
      </c>
      <c r="J1597" s="0" t="n">
        <f aca="false">D1596 - C1597</f>
        <v>-1.49</v>
      </c>
      <c r="K1597" s="0" t="str">
        <f aca="false">IF(OR(I1597&gt;0, J1597&gt;0), IF(I1597 &gt; 0, "B", "S"), "NA")</f>
        <v>NA</v>
      </c>
      <c r="L1597" s="26" t="n">
        <f aca="false">IF(OR(K1596="B", K1596 = "S"), IF(K1596 = "B", E1597 - B1597, B1597 - E1597), 0)</f>
        <v>0</v>
      </c>
    </row>
    <row collapsed="false" customFormat="false" customHeight="false" hidden="false" ht="13.3" outlineLevel="0" r="1598">
      <c r="A1598" s="20" t="n">
        <v>38876</v>
      </c>
      <c r="B1598" s="14" t="n">
        <v>58.44</v>
      </c>
      <c r="C1598" s="15" t="n">
        <v>60.93</v>
      </c>
      <c r="D1598" s="16" t="n">
        <v>57.15</v>
      </c>
      <c r="E1598" s="17" t="n">
        <v>60.76</v>
      </c>
      <c r="F1598" s="18" t="n">
        <v>49910100</v>
      </c>
      <c r="G1598" s="13" t="n">
        <v>60.5</v>
      </c>
      <c r="I1598" s="0" t="n">
        <f aca="false">D1598 - C1597</f>
        <v>-3.25</v>
      </c>
      <c r="J1598" s="0" t="n">
        <f aca="false">D1597 - C1598</f>
        <v>-2.58</v>
      </c>
      <c r="K1598" s="0" t="str">
        <f aca="false">IF(OR(I1598&gt;0, J1598&gt;0), IF(I1598 &gt; 0, "B", "S"), "NA")</f>
        <v>NA</v>
      </c>
      <c r="L1598" s="26" t="n">
        <f aca="false">IF(OR(K1597="B", K1597 = "S"), IF(K1597 = "B", E1598 - B1598, B1598 - E1598), 0)</f>
        <v>0</v>
      </c>
    </row>
    <row collapsed="false" customFormat="false" customHeight="false" hidden="false" ht="13.3" outlineLevel="0" r="1599">
      <c r="A1599" s="20" t="n">
        <v>38877</v>
      </c>
      <c r="B1599" s="14" t="n">
        <v>61.18</v>
      </c>
      <c r="C1599" s="15" t="n">
        <v>61.56</v>
      </c>
      <c r="D1599" s="16" t="n">
        <v>59.1</v>
      </c>
      <c r="E1599" s="17" t="n">
        <v>59.24</v>
      </c>
      <c r="F1599" s="18" t="n">
        <v>27708500</v>
      </c>
      <c r="G1599" s="13" t="n">
        <v>58.99</v>
      </c>
      <c r="I1599" s="0" t="n">
        <f aca="false">D1599 - C1598</f>
        <v>-1.83</v>
      </c>
      <c r="J1599" s="0" t="n">
        <f aca="false">D1598 - C1599</f>
        <v>-4.41</v>
      </c>
      <c r="K1599" s="0" t="str">
        <f aca="false">IF(OR(I1599&gt;0, J1599&gt;0), IF(I1599 &gt; 0, "B", "S"), "NA")</f>
        <v>NA</v>
      </c>
      <c r="L1599" s="26" t="n">
        <f aca="false">IF(OR(K1598="B", K1598 = "S"), IF(K1598 = "B", E1599 - B1599, B1599 - E1599), 0)</f>
        <v>0</v>
      </c>
    </row>
    <row collapsed="false" customFormat="false" customHeight="false" hidden="false" ht="13.3" outlineLevel="0" r="1600">
      <c r="A1600" s="20" t="n">
        <v>38880</v>
      </c>
      <c r="B1600" s="14" t="n">
        <v>59.4</v>
      </c>
      <c r="C1600" s="15" t="n">
        <v>59.73</v>
      </c>
      <c r="D1600" s="16" t="n">
        <v>56.96</v>
      </c>
      <c r="E1600" s="17" t="n">
        <v>57</v>
      </c>
      <c r="F1600" s="18" t="n">
        <v>25635200</v>
      </c>
      <c r="G1600" s="13" t="n">
        <v>56.76</v>
      </c>
      <c r="I1600" s="0" t="n">
        <f aca="false">D1600 - C1599</f>
        <v>-4.6</v>
      </c>
      <c r="J1600" s="0" t="n">
        <f aca="false">D1599 - C1600</f>
        <v>-0.629999999999995</v>
      </c>
      <c r="K1600" s="0" t="str">
        <f aca="false">IF(OR(I1600&gt;0, J1600&gt;0), IF(I1600 &gt; 0, "B", "S"), "NA")</f>
        <v>NA</v>
      </c>
      <c r="L1600" s="26" t="n">
        <f aca="false">IF(OR(K1599="B", K1599 = "S"), IF(K1599 = "B", E1600 - B1600, B1600 - E1600), 0)</f>
        <v>0</v>
      </c>
    </row>
    <row collapsed="false" customFormat="false" customHeight="false" hidden="false" ht="13.3" outlineLevel="0" r="1601">
      <c r="A1601" s="20" t="n">
        <v>38881</v>
      </c>
      <c r="B1601" s="14" t="n">
        <v>57.61</v>
      </c>
      <c r="C1601" s="15" t="n">
        <v>59.1</v>
      </c>
      <c r="D1601" s="16" t="n">
        <v>57.36</v>
      </c>
      <c r="E1601" s="17" t="n">
        <v>58.33</v>
      </c>
      <c r="F1601" s="18" t="n">
        <v>38594400</v>
      </c>
      <c r="G1601" s="13" t="n">
        <v>58.08</v>
      </c>
      <c r="I1601" s="0" t="n">
        <f aca="false">D1601 - C1600</f>
        <v>-2.37</v>
      </c>
      <c r="J1601" s="0" t="n">
        <f aca="false">D1600 - C1601</f>
        <v>-2.14</v>
      </c>
      <c r="K1601" s="0" t="str">
        <f aca="false">IF(OR(I1601&gt;0, J1601&gt;0), IF(I1601 &gt; 0, "B", "S"), "NA")</f>
        <v>NA</v>
      </c>
      <c r="L1601" s="26" t="n">
        <f aca="false">IF(OR(K1600="B", K1600 = "S"), IF(K1600 = "B", E1601 - B1601, B1601 - E1601), 0)</f>
        <v>0</v>
      </c>
    </row>
    <row collapsed="false" customFormat="false" customHeight="false" hidden="false" ht="13.3" outlineLevel="0" r="1602">
      <c r="A1602" s="20" t="n">
        <v>38882</v>
      </c>
      <c r="B1602" s="14" t="n">
        <v>58.28</v>
      </c>
      <c r="C1602" s="15" t="n">
        <v>58.78</v>
      </c>
      <c r="D1602" s="16" t="n">
        <v>56.69</v>
      </c>
      <c r="E1602" s="17" t="n">
        <v>57.61</v>
      </c>
      <c r="F1602" s="18" t="n">
        <v>31362000</v>
      </c>
      <c r="G1602" s="13" t="n">
        <v>57.36</v>
      </c>
      <c r="I1602" s="0" t="n">
        <f aca="false">D1602 - C1601</f>
        <v>-2.41</v>
      </c>
      <c r="J1602" s="0" t="n">
        <f aca="false">D1601 - C1602</f>
        <v>-1.42</v>
      </c>
      <c r="K1602" s="0" t="str">
        <f aca="false">IF(OR(I1602&gt;0, J1602&gt;0), IF(I1602 &gt; 0, "B", "S"), "NA")</f>
        <v>NA</v>
      </c>
      <c r="L1602" s="26" t="n">
        <f aca="false">IF(OR(K1601="B", K1601 = "S"), IF(K1601 = "B", E1602 - B1602, B1602 - E1602), 0)</f>
        <v>0</v>
      </c>
    </row>
    <row collapsed="false" customFormat="false" customHeight="false" hidden="false" ht="13.3" outlineLevel="0" r="1603">
      <c r="A1603" s="20" t="n">
        <v>38883</v>
      </c>
      <c r="B1603" s="14" t="n">
        <v>57.3</v>
      </c>
      <c r="C1603" s="15" t="n">
        <v>59.74</v>
      </c>
      <c r="D1603" s="16" t="n">
        <v>56.75</v>
      </c>
      <c r="E1603" s="17" t="n">
        <v>59.38</v>
      </c>
      <c r="F1603" s="18" t="n">
        <v>42513700</v>
      </c>
      <c r="G1603" s="13" t="n">
        <v>59.13</v>
      </c>
      <c r="I1603" s="0" t="n">
        <f aca="false">D1603 - C1602</f>
        <v>-2.03</v>
      </c>
      <c r="J1603" s="0" t="n">
        <f aca="false">D1602 - C1603</f>
        <v>-3.05</v>
      </c>
      <c r="K1603" s="0" t="str">
        <f aca="false">IF(OR(I1603&gt;0, J1603&gt;0), IF(I1603 &gt; 0, "B", "S"), "NA")</f>
        <v>NA</v>
      </c>
      <c r="L1603" s="26" t="n">
        <f aca="false">IF(OR(K1602="B", K1602 = "S"), IF(K1602 = "B", E1603 - B1603, B1603 - E1603), 0)</f>
        <v>0</v>
      </c>
    </row>
    <row collapsed="false" customFormat="false" customHeight="false" hidden="false" ht="13.3" outlineLevel="0" r="1604">
      <c r="A1604" s="20" t="n">
        <v>38884</v>
      </c>
      <c r="B1604" s="14" t="n">
        <v>58.96</v>
      </c>
      <c r="C1604" s="15" t="n">
        <v>59.19</v>
      </c>
      <c r="D1604" s="16" t="n">
        <v>57.52</v>
      </c>
      <c r="E1604" s="17" t="n">
        <v>57.56</v>
      </c>
      <c r="F1604" s="18" t="n">
        <v>29932200</v>
      </c>
      <c r="G1604" s="13" t="n">
        <v>57.31</v>
      </c>
      <c r="I1604" s="0" t="n">
        <f aca="false">D1604 - C1603</f>
        <v>-2.22</v>
      </c>
      <c r="J1604" s="0" t="n">
        <f aca="false">D1603 - C1604</f>
        <v>-2.44</v>
      </c>
      <c r="K1604" s="0" t="str">
        <f aca="false">IF(OR(I1604&gt;0, J1604&gt;0), IF(I1604 &gt; 0, "B", "S"), "NA")</f>
        <v>NA</v>
      </c>
      <c r="L1604" s="26" t="n">
        <f aca="false">IF(OR(K1603="B", K1603 = "S"), IF(K1603 = "B", E1604 - B1604, B1604 - E1604), 0)</f>
        <v>0</v>
      </c>
    </row>
    <row collapsed="false" customFormat="false" customHeight="false" hidden="false" ht="13.3" outlineLevel="0" r="1605">
      <c r="A1605" s="20" t="n">
        <v>38887</v>
      </c>
      <c r="B1605" s="14" t="n">
        <v>57.83</v>
      </c>
      <c r="C1605" s="15" t="n">
        <v>58.18</v>
      </c>
      <c r="D1605" s="16" t="n">
        <v>57</v>
      </c>
      <c r="E1605" s="17" t="n">
        <v>57.2</v>
      </c>
      <c r="F1605" s="18" t="n">
        <v>25163400</v>
      </c>
      <c r="G1605" s="13" t="n">
        <v>56.96</v>
      </c>
      <c r="I1605" s="0" t="n">
        <f aca="false">D1605 - C1604</f>
        <v>-2.19</v>
      </c>
      <c r="J1605" s="0" t="n">
        <f aca="false">D1604 - C1605</f>
        <v>-0.659999999999997</v>
      </c>
      <c r="K1605" s="0" t="str">
        <f aca="false">IF(OR(I1605&gt;0, J1605&gt;0), IF(I1605 &gt; 0, "B", "S"), "NA")</f>
        <v>NA</v>
      </c>
      <c r="L1605" s="26" t="n">
        <f aca="false">IF(OR(K1604="B", K1604 = "S"), IF(K1604 = "B", E1605 - B1605, B1605 - E1605), 0)</f>
        <v>0</v>
      </c>
    </row>
    <row collapsed="false" customFormat="false" customHeight="false" hidden="false" ht="13.3" outlineLevel="0" r="1606">
      <c r="A1606" s="20" t="n">
        <v>38888</v>
      </c>
      <c r="B1606" s="14" t="n">
        <v>57.61</v>
      </c>
      <c r="C1606" s="15" t="n">
        <v>58.35</v>
      </c>
      <c r="D1606" s="16" t="n">
        <v>57.29</v>
      </c>
      <c r="E1606" s="17" t="n">
        <v>57.47</v>
      </c>
      <c r="F1606" s="18" t="n">
        <v>24034800</v>
      </c>
      <c r="G1606" s="13" t="n">
        <v>57.22</v>
      </c>
      <c r="I1606" s="0" t="n">
        <f aca="false">D1606 - C1605</f>
        <v>-0.890000000000001</v>
      </c>
      <c r="J1606" s="0" t="n">
        <f aca="false">D1605 - C1606</f>
        <v>-1.35</v>
      </c>
      <c r="K1606" s="0" t="str">
        <f aca="false">IF(OR(I1606&gt;0, J1606&gt;0), IF(I1606 &gt; 0, "B", "S"), "NA")</f>
        <v>NA</v>
      </c>
      <c r="L1606" s="26" t="n">
        <f aca="false">IF(OR(K1605="B", K1605 = "S"), IF(K1605 = "B", E1606 - B1606, B1606 - E1606), 0)</f>
        <v>0</v>
      </c>
    </row>
    <row collapsed="false" customFormat="false" customHeight="false" hidden="false" ht="13.3" outlineLevel="0" r="1607">
      <c r="A1607" s="20" t="n">
        <v>38889</v>
      </c>
      <c r="B1607" s="14" t="n">
        <v>57.74</v>
      </c>
      <c r="C1607" s="15" t="n">
        <v>58.71</v>
      </c>
      <c r="D1607" s="16" t="n">
        <v>57.3</v>
      </c>
      <c r="E1607" s="17" t="n">
        <v>57.86</v>
      </c>
      <c r="F1607" s="18" t="n">
        <v>30832000</v>
      </c>
      <c r="G1607" s="13" t="n">
        <v>57.61</v>
      </c>
      <c r="I1607" s="0" t="n">
        <f aca="false">D1607 - C1606</f>
        <v>-1.05</v>
      </c>
      <c r="J1607" s="0" t="n">
        <f aca="false">D1606 - C1607</f>
        <v>-1.42</v>
      </c>
      <c r="K1607" s="0" t="str">
        <f aca="false">IF(OR(I1607&gt;0, J1607&gt;0), IF(I1607 &gt; 0, "B", "S"), "NA")</f>
        <v>NA</v>
      </c>
      <c r="L1607" s="26" t="n">
        <f aca="false">IF(OR(K1606="B", K1606 = "S"), IF(K1606 = "B", E1607 - B1607, B1607 - E1607), 0)</f>
        <v>0</v>
      </c>
    </row>
    <row collapsed="false" customFormat="false" customHeight="false" hidden="false" ht="13.3" outlineLevel="0" r="1608">
      <c r="A1608" s="20" t="n">
        <v>38890</v>
      </c>
      <c r="B1608" s="14" t="n">
        <v>58.2</v>
      </c>
      <c r="C1608" s="15" t="n">
        <v>59.75</v>
      </c>
      <c r="D1608" s="16" t="n">
        <v>58.07</v>
      </c>
      <c r="E1608" s="17" t="n">
        <v>59.58</v>
      </c>
      <c r="F1608" s="18" t="n">
        <v>34486900</v>
      </c>
      <c r="G1608" s="13" t="n">
        <v>59.33</v>
      </c>
      <c r="I1608" s="0" t="n">
        <f aca="false">D1608 - C1607</f>
        <v>-0.640000000000001</v>
      </c>
      <c r="J1608" s="0" t="n">
        <f aca="false">D1607 - C1608</f>
        <v>-2.45</v>
      </c>
      <c r="K1608" s="0" t="str">
        <f aca="false">IF(OR(I1608&gt;0, J1608&gt;0), IF(I1608 &gt; 0, "B", "S"), "NA")</f>
        <v>NA</v>
      </c>
      <c r="L1608" s="26" t="n">
        <f aca="false">IF(OR(K1607="B", K1607 = "S"), IF(K1607 = "B", E1608 - B1608, B1608 - E1608), 0)</f>
        <v>0</v>
      </c>
    </row>
    <row collapsed="false" customFormat="false" customHeight="false" hidden="false" ht="13.3" outlineLevel="0" r="1609">
      <c r="A1609" s="20" t="n">
        <v>38891</v>
      </c>
      <c r="B1609" s="14" t="n">
        <v>59.72</v>
      </c>
      <c r="C1609" s="15" t="n">
        <v>60.17</v>
      </c>
      <c r="D1609" s="16" t="n">
        <v>58.73</v>
      </c>
      <c r="E1609" s="17" t="n">
        <v>58.83</v>
      </c>
      <c r="F1609" s="18" t="n">
        <v>23578700</v>
      </c>
      <c r="G1609" s="13" t="n">
        <v>58.58</v>
      </c>
      <c r="I1609" s="0" t="n">
        <f aca="false">D1609 - C1608</f>
        <v>-1.02</v>
      </c>
      <c r="J1609" s="0" t="n">
        <f aca="false">D1608 - C1609</f>
        <v>-2.1</v>
      </c>
      <c r="K1609" s="0" t="str">
        <f aca="false">IF(OR(I1609&gt;0, J1609&gt;0), IF(I1609 &gt; 0, "B", "S"), "NA")</f>
        <v>NA</v>
      </c>
      <c r="L1609" s="26" t="n">
        <f aca="false">IF(OR(K1608="B", K1608 = "S"), IF(K1608 = "B", E1609 - B1609, B1609 - E1609), 0)</f>
        <v>0</v>
      </c>
    </row>
    <row collapsed="false" customFormat="false" customHeight="false" hidden="false" ht="13.3" outlineLevel="0" r="1610">
      <c r="A1610" s="20" t="n">
        <v>38894</v>
      </c>
      <c r="B1610" s="14" t="n">
        <v>59.17</v>
      </c>
      <c r="C1610" s="15" t="n">
        <v>59.2</v>
      </c>
      <c r="D1610" s="16" t="n">
        <v>58.37</v>
      </c>
      <c r="E1610" s="17" t="n">
        <v>58.99</v>
      </c>
      <c r="F1610" s="18" t="n">
        <v>16662000</v>
      </c>
      <c r="G1610" s="13" t="n">
        <v>58.74</v>
      </c>
      <c r="I1610" s="0" t="n">
        <f aca="false">D1610 - C1609</f>
        <v>-1.8</v>
      </c>
      <c r="J1610" s="0" t="n">
        <f aca="false">D1609 - C1610</f>
        <v>-0.470000000000006</v>
      </c>
      <c r="K1610" s="0" t="str">
        <f aca="false">IF(OR(I1610&gt;0, J1610&gt;0), IF(I1610 &gt; 0, "B", "S"), "NA")</f>
        <v>NA</v>
      </c>
      <c r="L1610" s="26" t="n">
        <f aca="false">IF(OR(K1609="B", K1609 = "S"), IF(K1609 = "B", E1610 - B1610, B1610 - E1610), 0)</f>
        <v>0</v>
      </c>
    </row>
    <row collapsed="false" customFormat="false" customHeight="false" hidden="false" ht="13.3" outlineLevel="0" r="1611">
      <c r="A1611" s="20" t="n">
        <v>38895</v>
      </c>
      <c r="B1611" s="14" t="n">
        <v>59.09</v>
      </c>
      <c r="C1611" s="15" t="n">
        <v>59.22</v>
      </c>
      <c r="D1611" s="16" t="n">
        <v>57.4</v>
      </c>
      <c r="E1611" s="17" t="n">
        <v>57.43</v>
      </c>
      <c r="F1611" s="18" t="n">
        <v>19664700</v>
      </c>
      <c r="G1611" s="13" t="n">
        <v>57.18</v>
      </c>
      <c r="I1611" s="0" t="n">
        <f aca="false">D1611 - C1610</f>
        <v>-1.8</v>
      </c>
      <c r="J1611" s="0" t="n">
        <f aca="false">D1610 - C1611</f>
        <v>-0.850000000000001</v>
      </c>
      <c r="K1611" s="0" t="str">
        <f aca="false">IF(OR(I1611&gt;0, J1611&gt;0), IF(I1611 &gt; 0, "B", "S"), "NA")</f>
        <v>NA</v>
      </c>
      <c r="L1611" s="26" t="n">
        <f aca="false">IF(OR(K1610="B", K1610 = "S"), IF(K1610 = "B", E1611 - B1611, B1611 - E1611), 0)</f>
        <v>0</v>
      </c>
    </row>
    <row collapsed="false" customFormat="false" customHeight="false" hidden="false" ht="13.3" outlineLevel="0" r="1612">
      <c r="A1612" s="20" t="n">
        <v>38896</v>
      </c>
      <c r="B1612" s="14" t="n">
        <v>57.29</v>
      </c>
      <c r="C1612" s="15" t="n">
        <v>57.3</v>
      </c>
      <c r="D1612" s="16" t="n">
        <v>55.41</v>
      </c>
      <c r="E1612" s="17" t="n">
        <v>56.02</v>
      </c>
      <c r="F1612" s="18" t="n">
        <v>30382300</v>
      </c>
      <c r="G1612" s="13" t="n">
        <v>55.78</v>
      </c>
      <c r="I1612" s="0" t="n">
        <f aca="false">D1612 - C1611</f>
        <v>-3.81</v>
      </c>
      <c r="J1612" s="0" t="n">
        <f aca="false">D1611 - C1612</f>
        <v>0.100000000000001</v>
      </c>
      <c r="K1612" s="0" t="str">
        <f aca="false">IF(OR(I1612&gt;0, J1612&gt;0), IF(I1612 &gt; 0, "B", "S"), "NA")</f>
        <v>S</v>
      </c>
      <c r="L1612" s="26" t="n">
        <f aca="false">IF(OR(K1611="B", K1611 = "S"), IF(K1611 = "B", E1612 - B1612, B1612 - E1612), 0)</f>
        <v>0</v>
      </c>
    </row>
    <row collapsed="false" customFormat="false" customHeight="false" hidden="false" ht="13.3" outlineLevel="0" r="1613">
      <c r="A1613" s="20" t="n">
        <v>38897</v>
      </c>
      <c r="B1613" s="14" t="n">
        <v>56.76</v>
      </c>
      <c r="C1613" s="15" t="n">
        <v>59.09</v>
      </c>
      <c r="D1613" s="16" t="n">
        <v>56.39</v>
      </c>
      <c r="E1613" s="17" t="n">
        <v>58.97</v>
      </c>
      <c r="F1613" s="18" t="n">
        <v>31192800</v>
      </c>
      <c r="G1613" s="13" t="n">
        <v>58.72</v>
      </c>
      <c r="I1613" s="0" t="n">
        <f aca="false">D1613 - C1612</f>
        <v>-0.909999999999997</v>
      </c>
      <c r="J1613" s="0" t="n">
        <f aca="false">D1612 - C1613</f>
        <v>-3.68000000000001</v>
      </c>
      <c r="K1613" s="0" t="str">
        <f aca="false">IF(OR(I1613&gt;0, J1613&gt;0), IF(I1613 &gt; 0, "B", "S"), "NA")</f>
        <v>NA</v>
      </c>
      <c r="L1613" s="26" t="n">
        <f aca="false">IF(OR(K1612="B", K1612 = "S"), IF(K1612 = "B", E1613 - B1613, B1613 - E1613), 0)</f>
        <v>-2.21</v>
      </c>
    </row>
    <row collapsed="false" customFormat="false" customHeight="false" hidden="false" ht="13.3" outlineLevel="0" r="1614">
      <c r="A1614" s="20" t="n">
        <v>38898</v>
      </c>
      <c r="B1614" s="14" t="n">
        <v>57.59</v>
      </c>
      <c r="C1614" s="15" t="n">
        <v>57.75</v>
      </c>
      <c r="D1614" s="16" t="n">
        <v>56.5</v>
      </c>
      <c r="E1614" s="17" t="n">
        <v>57.27</v>
      </c>
      <c r="F1614" s="18" t="n">
        <v>26417700</v>
      </c>
      <c r="G1614" s="13" t="n">
        <v>57.03</v>
      </c>
      <c r="I1614" s="0" t="n">
        <f aca="false">D1614 - C1613</f>
        <v>-2.59</v>
      </c>
      <c r="J1614" s="0" t="n">
        <f aca="false">D1613 - C1614</f>
        <v>-1.36</v>
      </c>
      <c r="K1614" s="0" t="str">
        <f aca="false">IF(OR(I1614&gt;0, J1614&gt;0), IF(I1614 &gt; 0, "B", "S"), "NA")</f>
        <v>NA</v>
      </c>
      <c r="L1614" s="26" t="n">
        <f aca="false">IF(OR(K1613="B", K1613 = "S"), IF(K1613 = "B", E1614 - B1614, B1614 - E1614), 0)</f>
        <v>0</v>
      </c>
    </row>
    <row collapsed="false" customFormat="false" customHeight="false" hidden="false" ht="13.3" outlineLevel="0" r="1615">
      <c r="A1615" s="20" t="n">
        <v>38901</v>
      </c>
      <c r="B1615" s="14" t="n">
        <v>57.52</v>
      </c>
      <c r="C1615" s="15" t="n">
        <v>58.18</v>
      </c>
      <c r="D1615" s="16" t="n">
        <v>57.34</v>
      </c>
      <c r="E1615" s="17" t="n">
        <v>57.95</v>
      </c>
      <c r="F1615" s="18" t="n">
        <v>6956100</v>
      </c>
      <c r="G1615" s="13" t="n">
        <v>57.7</v>
      </c>
      <c r="I1615" s="0" t="n">
        <f aca="false">D1615 - C1614</f>
        <v>-0.409999999999997</v>
      </c>
      <c r="J1615" s="0" t="n">
        <f aca="false">D1614 - C1615</f>
        <v>-1.68</v>
      </c>
      <c r="K1615" s="0" t="str">
        <f aca="false">IF(OR(I1615&gt;0, J1615&gt;0), IF(I1615 &gt; 0, "B", "S"), "NA")</f>
        <v>NA</v>
      </c>
      <c r="L1615" s="26" t="n">
        <f aca="false">IF(OR(K1614="B", K1614 = "S"), IF(K1614 = "B", E1615 - B1615, B1615 - E1615), 0)</f>
        <v>0</v>
      </c>
    </row>
    <row collapsed="false" customFormat="false" customHeight="false" hidden="false" ht="13.3" outlineLevel="0" r="1616">
      <c r="A1616" s="20" t="n">
        <v>38903</v>
      </c>
      <c r="B1616" s="14" t="n">
        <v>57.15</v>
      </c>
      <c r="C1616" s="15" t="n">
        <v>57.6</v>
      </c>
      <c r="D1616" s="16" t="n">
        <v>56.56</v>
      </c>
      <c r="E1616" s="17" t="n">
        <v>57</v>
      </c>
      <c r="F1616" s="18" t="n">
        <v>18508600</v>
      </c>
      <c r="G1616" s="13" t="n">
        <v>56.76</v>
      </c>
      <c r="I1616" s="0" t="n">
        <f aca="false">D1616 - C1615</f>
        <v>-1.62</v>
      </c>
      <c r="J1616" s="0" t="n">
        <f aca="false">D1615 - C1616</f>
        <v>-0.259999999999998</v>
      </c>
      <c r="K1616" s="0" t="str">
        <f aca="false">IF(OR(I1616&gt;0, J1616&gt;0), IF(I1616 &gt; 0, "B", "S"), "NA")</f>
        <v>NA</v>
      </c>
      <c r="L1616" s="26" t="n">
        <f aca="false">IF(OR(K1615="B", K1615 = "S"), IF(K1615 = "B", E1616 - B1616, B1616 - E1616), 0)</f>
        <v>0</v>
      </c>
    </row>
    <row collapsed="false" customFormat="false" customHeight="false" hidden="false" ht="13.3" outlineLevel="0" r="1617">
      <c r="A1617" s="20" t="n">
        <v>38904</v>
      </c>
      <c r="B1617" s="14" t="n">
        <v>57.09</v>
      </c>
      <c r="C1617" s="15" t="n">
        <v>57.4</v>
      </c>
      <c r="D1617" s="16" t="n">
        <v>55.61</v>
      </c>
      <c r="E1617" s="17" t="n">
        <v>55.77</v>
      </c>
      <c r="F1617" s="18" t="n">
        <v>22614600</v>
      </c>
      <c r="G1617" s="13" t="n">
        <v>55.53</v>
      </c>
      <c r="I1617" s="0" t="n">
        <f aca="false">D1617 - C1616</f>
        <v>-1.99</v>
      </c>
      <c r="J1617" s="0" t="n">
        <f aca="false">D1616 - C1617</f>
        <v>-0.839999999999996</v>
      </c>
      <c r="K1617" s="0" t="str">
        <f aca="false">IF(OR(I1617&gt;0, J1617&gt;0), IF(I1617 &gt; 0, "B", "S"), "NA")</f>
        <v>NA</v>
      </c>
      <c r="L1617" s="26" t="n">
        <f aca="false">IF(OR(K1616="B", K1616 = "S"), IF(K1616 = "B", E1617 - B1617, B1617 - E1617), 0)</f>
        <v>0</v>
      </c>
    </row>
    <row collapsed="false" customFormat="false" customHeight="false" hidden="false" ht="13.3" outlineLevel="0" r="1618">
      <c r="A1618" s="20" t="n">
        <v>38905</v>
      </c>
      <c r="B1618" s="14" t="n">
        <v>55.48</v>
      </c>
      <c r="C1618" s="15" t="n">
        <v>56.55</v>
      </c>
      <c r="D1618" s="16" t="n">
        <v>54.67</v>
      </c>
      <c r="E1618" s="17" t="n">
        <v>55.4</v>
      </c>
      <c r="F1618" s="18" t="n">
        <v>28548600</v>
      </c>
      <c r="G1618" s="13" t="n">
        <v>55.16</v>
      </c>
      <c r="I1618" s="0" t="n">
        <f aca="false">D1618 - C1617</f>
        <v>-2.73</v>
      </c>
      <c r="J1618" s="0" t="n">
        <f aca="false">D1617 - C1618</f>
        <v>-0.939999999999998</v>
      </c>
      <c r="K1618" s="0" t="str">
        <f aca="false">IF(OR(I1618&gt;0, J1618&gt;0), IF(I1618 &gt; 0, "B", "S"), "NA")</f>
        <v>NA</v>
      </c>
      <c r="L1618" s="26" t="n">
        <f aca="false">IF(OR(K1617="B", K1617 = "S"), IF(K1617 = "B", E1618 - B1618, B1618 - E1618), 0)</f>
        <v>0</v>
      </c>
    </row>
    <row collapsed="false" customFormat="false" customHeight="false" hidden="false" ht="13.3" outlineLevel="0" r="1619">
      <c r="A1619" s="20" t="n">
        <v>38908</v>
      </c>
      <c r="B1619" s="14" t="n">
        <v>55.7</v>
      </c>
      <c r="C1619" s="15" t="n">
        <v>56.49</v>
      </c>
      <c r="D1619" s="16" t="n">
        <v>54.5</v>
      </c>
      <c r="E1619" s="17" t="n">
        <v>55</v>
      </c>
      <c r="F1619" s="18" t="n">
        <v>18905200</v>
      </c>
      <c r="G1619" s="13" t="n">
        <v>54.76</v>
      </c>
      <c r="I1619" s="0" t="n">
        <f aca="false">D1619 - C1618</f>
        <v>-2.05</v>
      </c>
      <c r="J1619" s="0" t="n">
        <f aca="false">D1618 - C1619</f>
        <v>-1.82</v>
      </c>
      <c r="K1619" s="0" t="str">
        <f aca="false">IF(OR(I1619&gt;0, J1619&gt;0), IF(I1619 &gt; 0, "B", "S"), "NA")</f>
        <v>NA</v>
      </c>
      <c r="L1619" s="26" t="n">
        <f aca="false">IF(OR(K1618="B", K1618 = "S"), IF(K1618 = "B", E1619 - B1619, B1619 - E1619), 0)</f>
        <v>0</v>
      </c>
    </row>
    <row collapsed="false" customFormat="false" customHeight="false" hidden="false" ht="13.3" outlineLevel="0" r="1620">
      <c r="A1620" s="20" t="n">
        <v>38909</v>
      </c>
      <c r="B1620" s="14" t="n">
        <v>55.11</v>
      </c>
      <c r="C1620" s="15" t="n">
        <v>55.99</v>
      </c>
      <c r="D1620" s="16" t="n">
        <v>54.53</v>
      </c>
      <c r="E1620" s="17" t="n">
        <v>55.65</v>
      </c>
      <c r="F1620" s="18" t="n">
        <v>29465100</v>
      </c>
      <c r="G1620" s="13" t="n">
        <v>55.41</v>
      </c>
      <c r="I1620" s="0" t="n">
        <f aca="false">D1620 - C1619</f>
        <v>-1.96</v>
      </c>
      <c r="J1620" s="0" t="n">
        <f aca="false">D1619 - C1620</f>
        <v>-1.49</v>
      </c>
      <c r="K1620" s="0" t="str">
        <f aca="false">IF(OR(I1620&gt;0, J1620&gt;0), IF(I1620 &gt; 0, "B", "S"), "NA")</f>
        <v>NA</v>
      </c>
      <c r="L1620" s="26" t="n">
        <f aca="false">IF(OR(K1619="B", K1619 = "S"), IF(K1619 = "B", E1620 - B1620, B1620 - E1620), 0)</f>
        <v>0</v>
      </c>
    </row>
    <row collapsed="false" customFormat="false" customHeight="false" hidden="false" ht="13.3" outlineLevel="0" r="1621">
      <c r="A1621" s="20" t="n">
        <v>38910</v>
      </c>
      <c r="B1621" s="14" t="n">
        <v>55.17</v>
      </c>
      <c r="C1621" s="15" t="n">
        <v>55.24</v>
      </c>
      <c r="D1621" s="16" t="n">
        <v>52.92</v>
      </c>
      <c r="E1621" s="17" t="n">
        <v>52.96</v>
      </c>
      <c r="F1621" s="18" t="n">
        <v>33118900</v>
      </c>
      <c r="G1621" s="13" t="n">
        <v>52.73</v>
      </c>
      <c r="I1621" s="0" t="n">
        <f aca="false">D1621 - C1620</f>
        <v>-3.07</v>
      </c>
      <c r="J1621" s="0" t="n">
        <f aca="false">D1620 - C1621</f>
        <v>-0.710000000000001</v>
      </c>
      <c r="K1621" s="0" t="str">
        <f aca="false">IF(OR(I1621&gt;0, J1621&gt;0), IF(I1621 &gt; 0, "B", "S"), "NA")</f>
        <v>NA</v>
      </c>
      <c r="L1621" s="26" t="n">
        <f aca="false">IF(OR(K1620="B", K1620 = "S"), IF(K1620 = "B", E1621 - B1621, B1621 - E1621), 0)</f>
        <v>0</v>
      </c>
    </row>
    <row collapsed="false" customFormat="false" customHeight="false" hidden="false" ht="13.3" outlineLevel="0" r="1622">
      <c r="A1622" s="20" t="n">
        <v>38911</v>
      </c>
      <c r="B1622" s="14" t="n">
        <v>52.03</v>
      </c>
      <c r="C1622" s="15" t="n">
        <v>54.12</v>
      </c>
      <c r="D1622" s="16" t="n">
        <v>51.41</v>
      </c>
      <c r="E1622" s="17" t="n">
        <v>52.25</v>
      </c>
      <c r="F1622" s="18" t="n">
        <v>44639500</v>
      </c>
      <c r="G1622" s="13" t="n">
        <v>52.03</v>
      </c>
      <c r="I1622" s="0" t="n">
        <f aca="false">D1622 - C1621</f>
        <v>-3.83000000000001</v>
      </c>
      <c r="J1622" s="0" t="n">
        <f aca="false">D1621 - C1622</f>
        <v>-1.2</v>
      </c>
      <c r="K1622" s="0" t="str">
        <f aca="false">IF(OR(I1622&gt;0, J1622&gt;0), IF(I1622 &gt; 0, "B", "S"), "NA")</f>
        <v>NA</v>
      </c>
      <c r="L1622" s="26" t="n">
        <f aca="false">IF(OR(K1621="B", K1621 = "S"), IF(K1621 = "B", E1622 - B1622, B1622 - E1622), 0)</f>
        <v>0</v>
      </c>
    </row>
    <row collapsed="false" customFormat="false" customHeight="false" hidden="false" ht="13.3" outlineLevel="0" r="1623">
      <c r="A1623" s="20" t="n">
        <v>38912</v>
      </c>
      <c r="B1623" s="14" t="n">
        <v>52.5</v>
      </c>
      <c r="C1623" s="15" t="n">
        <v>52.89</v>
      </c>
      <c r="D1623" s="16" t="n">
        <v>50.16</v>
      </c>
      <c r="E1623" s="17" t="n">
        <v>50.67</v>
      </c>
      <c r="F1623" s="18" t="n">
        <v>35465600</v>
      </c>
      <c r="G1623" s="13" t="n">
        <v>50.45</v>
      </c>
      <c r="I1623" s="0" t="n">
        <f aca="false">D1623 - C1622</f>
        <v>-3.96</v>
      </c>
      <c r="J1623" s="0" t="n">
        <f aca="false">D1622 - C1623</f>
        <v>-1.48</v>
      </c>
      <c r="K1623" s="0" t="str">
        <f aca="false">IF(OR(I1623&gt;0, J1623&gt;0), IF(I1623 &gt; 0, "B", "S"), "NA")</f>
        <v>NA</v>
      </c>
      <c r="L1623" s="26" t="n">
        <f aca="false">IF(OR(K1622="B", K1622 = "S"), IF(K1622 = "B", E1623 - B1623, B1623 - E1623), 0)</f>
        <v>0</v>
      </c>
    </row>
    <row collapsed="false" customFormat="false" customHeight="false" hidden="false" ht="13.3" outlineLevel="0" r="1624">
      <c r="A1624" s="20" t="n">
        <v>38915</v>
      </c>
      <c r="B1624" s="14" t="n">
        <v>51.73</v>
      </c>
      <c r="C1624" s="15" t="n">
        <v>53.11</v>
      </c>
      <c r="D1624" s="16" t="n">
        <v>51.65</v>
      </c>
      <c r="E1624" s="17" t="n">
        <v>52.37</v>
      </c>
      <c r="F1624" s="18" t="n">
        <v>36590800</v>
      </c>
      <c r="G1624" s="13" t="n">
        <v>52.15</v>
      </c>
      <c r="I1624" s="0" t="n">
        <f aca="false">D1624 - C1623</f>
        <v>-1.24</v>
      </c>
      <c r="J1624" s="0" t="n">
        <f aca="false">D1623 - C1624</f>
        <v>-2.95</v>
      </c>
      <c r="K1624" s="0" t="str">
        <f aca="false">IF(OR(I1624&gt;0, J1624&gt;0), IF(I1624 &gt; 0, "B", "S"), "NA")</f>
        <v>NA</v>
      </c>
      <c r="L1624" s="26" t="n">
        <f aca="false">IF(OR(K1623="B", K1623 = "S"), IF(K1623 = "B", E1624 - B1624, B1624 - E1624), 0)</f>
        <v>0</v>
      </c>
    </row>
    <row collapsed="false" customFormat="false" customHeight="false" hidden="false" ht="13.3" outlineLevel="0" r="1625">
      <c r="A1625" s="20" t="n">
        <v>38916</v>
      </c>
      <c r="B1625" s="14" t="n">
        <v>53.16</v>
      </c>
      <c r="C1625" s="15" t="n">
        <v>53.85</v>
      </c>
      <c r="D1625" s="16" t="n">
        <v>51.85</v>
      </c>
      <c r="E1625" s="17" t="n">
        <v>52.9</v>
      </c>
      <c r="F1625" s="18" t="n">
        <v>35730300</v>
      </c>
      <c r="G1625" s="13" t="n">
        <v>52.67</v>
      </c>
      <c r="I1625" s="0" t="n">
        <f aca="false">D1625 - C1624</f>
        <v>-1.26</v>
      </c>
      <c r="J1625" s="0" t="n">
        <f aca="false">D1624 - C1625</f>
        <v>-2.2</v>
      </c>
      <c r="K1625" s="0" t="str">
        <f aca="false">IF(OR(I1625&gt;0, J1625&gt;0), IF(I1625 &gt; 0, "B", "S"), "NA")</f>
        <v>NA</v>
      </c>
      <c r="L1625" s="26" t="n">
        <f aca="false">IF(OR(K1624="B", K1624 = "S"), IF(K1624 = "B", E1625 - B1625, B1625 - E1625), 0)</f>
        <v>0</v>
      </c>
    </row>
    <row collapsed="false" customFormat="false" customHeight="false" hidden="false" ht="13.3" outlineLevel="0" r="1626">
      <c r="A1626" s="20" t="n">
        <v>38917</v>
      </c>
      <c r="B1626" s="14" t="n">
        <v>52.96</v>
      </c>
      <c r="C1626" s="15" t="n">
        <v>55.08</v>
      </c>
      <c r="D1626" s="16" t="n">
        <v>52.36</v>
      </c>
      <c r="E1626" s="17" t="n">
        <v>54.1</v>
      </c>
      <c r="F1626" s="18" t="n">
        <v>49669400</v>
      </c>
      <c r="G1626" s="13" t="n">
        <v>53.87</v>
      </c>
      <c r="I1626" s="0" t="n">
        <f aca="false">D1626 - C1625</f>
        <v>-1.49</v>
      </c>
      <c r="J1626" s="0" t="n">
        <f aca="false">D1625 - C1626</f>
        <v>-3.23</v>
      </c>
      <c r="K1626" s="0" t="str">
        <f aca="false">IF(OR(I1626&gt;0, J1626&gt;0), IF(I1626 &gt; 0, "B", "S"), "NA")</f>
        <v>NA</v>
      </c>
      <c r="L1626" s="26" t="n">
        <f aca="false">IF(OR(K1625="B", K1625 = "S"), IF(K1625 = "B", E1626 - B1626, B1626 - E1626), 0)</f>
        <v>0</v>
      </c>
    </row>
    <row collapsed="false" customFormat="false" customHeight="false" hidden="false" ht="13.3" outlineLevel="0" r="1627">
      <c r="A1627" s="20" t="n">
        <v>38918</v>
      </c>
      <c r="B1627" s="14" t="n">
        <v>60.96</v>
      </c>
      <c r="C1627" s="15" t="n">
        <v>61.59</v>
      </c>
      <c r="D1627" s="16" t="n">
        <v>59.72</v>
      </c>
      <c r="E1627" s="17" t="n">
        <v>60.5</v>
      </c>
      <c r="F1627" s="18" t="n">
        <v>70433800</v>
      </c>
      <c r="G1627" s="13" t="n">
        <v>60.24</v>
      </c>
      <c r="I1627" s="0" t="n">
        <f aca="false">D1627 - C1626</f>
        <v>4.64</v>
      </c>
      <c r="J1627" s="0" t="n">
        <f aca="false">D1626 - C1627</f>
        <v>-9.23</v>
      </c>
      <c r="K1627" s="0" t="str">
        <f aca="false">IF(OR(I1627&gt;0, J1627&gt;0), IF(I1627 &gt; 0, "B", "S"), "NA")</f>
        <v>B</v>
      </c>
      <c r="L1627" s="26" t="n">
        <f aca="false">IF(OR(K1626="B", K1626 = "S"), IF(K1626 = "B", E1627 - B1627, B1627 - E1627), 0)</f>
        <v>0</v>
      </c>
    </row>
    <row collapsed="false" customFormat="false" customHeight="false" hidden="false" ht="13.3" outlineLevel="0" r="1628">
      <c r="A1628" s="20" t="n">
        <v>38919</v>
      </c>
      <c r="B1628" s="14" t="n">
        <v>59.82</v>
      </c>
      <c r="C1628" s="15" t="n">
        <v>61.15</v>
      </c>
      <c r="D1628" s="16" t="n">
        <v>59.64</v>
      </c>
      <c r="E1628" s="17" t="n">
        <v>60.72</v>
      </c>
      <c r="F1628" s="18" t="n">
        <v>31853300</v>
      </c>
      <c r="G1628" s="13" t="n">
        <v>60.46</v>
      </c>
      <c r="I1628" s="0" t="n">
        <f aca="false">D1628 - C1627</f>
        <v>-1.95</v>
      </c>
      <c r="J1628" s="0" t="n">
        <f aca="false">D1627 - C1628</f>
        <v>-1.43</v>
      </c>
      <c r="K1628" s="0" t="str">
        <f aca="false">IF(OR(I1628&gt;0, J1628&gt;0), IF(I1628 &gt; 0, "B", "S"), "NA")</f>
        <v>NA</v>
      </c>
      <c r="L1628" s="26" t="n">
        <f aca="false">IF(OR(K1627="B", K1627 = "S"), IF(K1627 = "B", E1628 - B1628, B1628 - E1628), 0)</f>
        <v>0.899999999999999</v>
      </c>
    </row>
    <row collapsed="false" customFormat="false" customHeight="false" hidden="false" ht="13.3" outlineLevel="0" r="1629">
      <c r="A1629" s="20" t="n">
        <v>38922</v>
      </c>
      <c r="B1629" s="14" t="n">
        <v>61.26</v>
      </c>
      <c r="C1629" s="15" t="n">
        <v>62.1</v>
      </c>
      <c r="D1629" s="16" t="n">
        <v>60.43</v>
      </c>
      <c r="E1629" s="17" t="n">
        <v>61.42</v>
      </c>
      <c r="F1629" s="18" t="n">
        <v>25816300</v>
      </c>
      <c r="G1629" s="13" t="n">
        <v>61.16</v>
      </c>
      <c r="I1629" s="0" t="n">
        <f aca="false">D1629 - C1628</f>
        <v>-0.719999999999999</v>
      </c>
      <c r="J1629" s="0" t="n">
        <f aca="false">D1628 - C1629</f>
        <v>-2.46</v>
      </c>
      <c r="K1629" s="0" t="str">
        <f aca="false">IF(OR(I1629&gt;0, J1629&gt;0), IF(I1629 &gt; 0, "B", "S"), "NA")</f>
        <v>NA</v>
      </c>
      <c r="L1629" s="26" t="n">
        <f aca="false">IF(OR(K1628="B", K1628 = "S"), IF(K1628 = "B", E1629 - B1629, B1629 - E1629), 0)</f>
        <v>0</v>
      </c>
    </row>
    <row collapsed="false" customFormat="false" customHeight="false" hidden="false" ht="13.3" outlineLevel="0" r="1630">
      <c r="A1630" s="20" t="n">
        <v>38923</v>
      </c>
      <c r="B1630" s="14" t="n">
        <v>61.78</v>
      </c>
      <c r="C1630" s="15" t="n">
        <v>62.09</v>
      </c>
      <c r="D1630" s="16" t="n">
        <v>60.78</v>
      </c>
      <c r="E1630" s="17" t="n">
        <v>61.93</v>
      </c>
      <c r="F1630" s="18" t="n">
        <v>21038200</v>
      </c>
      <c r="G1630" s="13" t="n">
        <v>61.67</v>
      </c>
      <c r="I1630" s="0" t="n">
        <f aca="false">D1630 - C1629</f>
        <v>-1.32</v>
      </c>
      <c r="J1630" s="0" t="n">
        <f aca="false">D1629 - C1630</f>
        <v>-1.66</v>
      </c>
      <c r="K1630" s="0" t="str">
        <f aca="false">IF(OR(I1630&gt;0, J1630&gt;0), IF(I1630 &gt; 0, "B", "S"), "NA")</f>
        <v>NA</v>
      </c>
      <c r="L1630" s="26" t="n">
        <f aca="false">IF(OR(K1629="B", K1629 = "S"), IF(K1629 = "B", E1630 - B1630, B1630 - E1630), 0)</f>
        <v>0</v>
      </c>
    </row>
    <row collapsed="false" customFormat="false" customHeight="false" hidden="false" ht="13.3" outlineLevel="0" r="1631">
      <c r="A1631" s="20" t="n">
        <v>38924</v>
      </c>
      <c r="B1631" s="14" t="n">
        <v>62</v>
      </c>
      <c r="C1631" s="15" t="n">
        <v>64.64</v>
      </c>
      <c r="D1631" s="16" t="n">
        <v>61.68</v>
      </c>
      <c r="E1631" s="17" t="n">
        <v>63.87</v>
      </c>
      <c r="F1631" s="18" t="n">
        <v>32086700</v>
      </c>
      <c r="G1631" s="13" t="n">
        <v>63.6</v>
      </c>
      <c r="I1631" s="0" t="n">
        <f aca="false">D1631 - C1630</f>
        <v>-0.410000000000004</v>
      </c>
      <c r="J1631" s="0" t="n">
        <f aca="false">D1630 - C1631</f>
        <v>-3.86</v>
      </c>
      <c r="K1631" s="0" t="str">
        <f aca="false">IF(OR(I1631&gt;0, J1631&gt;0), IF(I1631 &gt; 0, "B", "S"), "NA")</f>
        <v>NA</v>
      </c>
      <c r="L1631" s="26" t="n">
        <f aca="false">IF(OR(K1630="B", K1630 = "S"), IF(K1630 = "B", E1631 - B1631, B1631 - E1631), 0)</f>
        <v>0</v>
      </c>
    </row>
    <row collapsed="false" customFormat="false" customHeight="false" hidden="false" ht="13.3" outlineLevel="0" r="1632">
      <c r="A1632" s="20" t="n">
        <v>38925</v>
      </c>
      <c r="B1632" s="14" t="n">
        <v>64.5</v>
      </c>
      <c r="C1632" s="15" t="n">
        <v>65.02</v>
      </c>
      <c r="D1632" s="16" t="n">
        <v>62.86</v>
      </c>
      <c r="E1632" s="17" t="n">
        <v>63.4</v>
      </c>
      <c r="F1632" s="18" t="n">
        <v>26251600</v>
      </c>
      <c r="G1632" s="13" t="n">
        <v>63.13</v>
      </c>
      <c r="I1632" s="0" t="n">
        <f aca="false">D1632 - C1631</f>
        <v>-1.78</v>
      </c>
      <c r="J1632" s="0" t="n">
        <f aca="false">D1631 - C1632</f>
        <v>-3.34</v>
      </c>
      <c r="K1632" s="0" t="str">
        <f aca="false">IF(OR(I1632&gt;0, J1632&gt;0), IF(I1632 &gt; 0, "B", "S"), "NA")</f>
        <v>NA</v>
      </c>
      <c r="L1632" s="26" t="n">
        <f aca="false">IF(OR(K1631="B", K1631 = "S"), IF(K1631 = "B", E1632 - B1632, B1632 - E1632), 0)</f>
        <v>0</v>
      </c>
    </row>
    <row collapsed="false" customFormat="false" customHeight="false" hidden="false" ht="13.3" outlineLevel="0" r="1633">
      <c r="A1633" s="20" t="n">
        <v>38926</v>
      </c>
      <c r="B1633" s="14" t="n">
        <v>63.94</v>
      </c>
      <c r="C1633" s="15" t="n">
        <v>65.68</v>
      </c>
      <c r="D1633" s="16" t="n">
        <v>63.5</v>
      </c>
      <c r="E1633" s="17" t="n">
        <v>65.59</v>
      </c>
      <c r="F1633" s="18" t="n">
        <v>24696700</v>
      </c>
      <c r="G1633" s="13" t="n">
        <v>65.31</v>
      </c>
      <c r="I1633" s="0" t="n">
        <f aca="false">D1633 - C1632</f>
        <v>-1.52</v>
      </c>
      <c r="J1633" s="0" t="n">
        <f aca="false">D1632 - C1633</f>
        <v>-2.82000000000001</v>
      </c>
      <c r="K1633" s="0" t="str">
        <f aca="false">IF(OR(I1633&gt;0, J1633&gt;0), IF(I1633 &gt; 0, "B", "S"), "NA")</f>
        <v>NA</v>
      </c>
      <c r="L1633" s="26" t="n">
        <f aca="false">IF(OR(K1632="B", K1632 = "S"), IF(K1632 = "B", E1633 - B1633, B1633 - E1633), 0)</f>
        <v>0</v>
      </c>
    </row>
    <row collapsed="false" customFormat="false" customHeight="false" hidden="false" ht="13.3" outlineLevel="0" r="1634">
      <c r="A1634" s="20" t="n">
        <v>38929</v>
      </c>
      <c r="B1634" s="14" t="n">
        <v>66.83</v>
      </c>
      <c r="C1634" s="15" t="n">
        <v>68.63</v>
      </c>
      <c r="D1634" s="16" t="n">
        <v>66.28</v>
      </c>
      <c r="E1634" s="17" t="n">
        <v>67.96</v>
      </c>
      <c r="F1634" s="18" t="n">
        <v>31887200</v>
      </c>
      <c r="G1634" s="13" t="n">
        <v>67.67</v>
      </c>
      <c r="I1634" s="0" t="n">
        <f aca="false">D1634 - C1633</f>
        <v>0.599999999999994</v>
      </c>
      <c r="J1634" s="0" t="n">
        <f aca="false">D1633 - C1634</f>
        <v>-5.13</v>
      </c>
      <c r="K1634" s="0" t="str">
        <f aca="false">IF(OR(I1634&gt;0, J1634&gt;0), IF(I1634 &gt; 0, "B", "S"), "NA")</f>
        <v>B</v>
      </c>
      <c r="L1634" s="26" t="n">
        <f aca="false">IF(OR(K1633="B", K1633 = "S"), IF(K1633 = "B", E1634 - B1634, B1634 - E1634), 0)</f>
        <v>0</v>
      </c>
    </row>
    <row collapsed="false" customFormat="false" customHeight="false" hidden="false" ht="13.3" outlineLevel="0" r="1635">
      <c r="A1635" s="20" t="n">
        <v>38930</v>
      </c>
      <c r="B1635" s="14" t="n">
        <v>67.22</v>
      </c>
      <c r="C1635" s="15" t="n">
        <v>67.93</v>
      </c>
      <c r="D1635" s="16" t="n">
        <v>65.94</v>
      </c>
      <c r="E1635" s="17" t="n">
        <v>67.18</v>
      </c>
      <c r="F1635" s="18" t="n">
        <v>25420200</v>
      </c>
      <c r="G1635" s="13" t="n">
        <v>66.89</v>
      </c>
      <c r="I1635" s="0" t="n">
        <f aca="false">D1635 - C1634</f>
        <v>-2.69</v>
      </c>
      <c r="J1635" s="0" t="n">
        <f aca="false">D1634 - C1635</f>
        <v>-1.65000000000001</v>
      </c>
      <c r="K1635" s="0" t="str">
        <f aca="false">IF(OR(I1635&gt;0, J1635&gt;0), IF(I1635 &gt; 0, "B", "S"), "NA")</f>
        <v>NA</v>
      </c>
      <c r="L1635" s="26" t="n">
        <f aca="false">IF(OR(K1634="B", K1634 = "S"), IF(K1634 = "B", E1635 - B1635, B1635 - E1635), 0)</f>
        <v>-0.039999999999992</v>
      </c>
    </row>
    <row collapsed="false" customFormat="false" customHeight="false" hidden="false" ht="13.3" outlineLevel="0" r="1636">
      <c r="A1636" s="20" t="n">
        <v>38931</v>
      </c>
      <c r="B1636" s="14" t="n">
        <v>67.65</v>
      </c>
      <c r="C1636" s="15" t="n">
        <v>68.68</v>
      </c>
      <c r="D1636" s="16" t="n">
        <v>67.51</v>
      </c>
      <c r="E1636" s="17" t="n">
        <v>68.16</v>
      </c>
      <c r="F1636" s="18" t="n">
        <v>19670300</v>
      </c>
      <c r="G1636" s="13" t="n">
        <v>67.87</v>
      </c>
      <c r="I1636" s="0" t="n">
        <f aca="false">D1636 - C1635</f>
        <v>-0.420000000000002</v>
      </c>
      <c r="J1636" s="0" t="n">
        <f aca="false">D1635 - C1636</f>
        <v>-2.74000000000001</v>
      </c>
      <c r="K1636" s="0" t="str">
        <f aca="false">IF(OR(I1636&gt;0, J1636&gt;0), IF(I1636 &gt; 0, "B", "S"), "NA")</f>
        <v>NA</v>
      </c>
      <c r="L1636" s="26" t="n">
        <f aca="false">IF(OR(K1635="B", K1635 = "S"), IF(K1635 = "B", E1636 - B1636, B1636 - E1636), 0)</f>
        <v>0</v>
      </c>
    </row>
    <row collapsed="false" customFormat="false" customHeight="false" hidden="false" ht="13.3" outlineLevel="0" r="1637">
      <c r="A1637" s="20" t="n">
        <v>38932</v>
      </c>
      <c r="B1637" s="14" t="n">
        <v>67.91</v>
      </c>
      <c r="C1637" s="15" t="n">
        <v>70</v>
      </c>
      <c r="D1637" s="16" t="n">
        <v>67.81</v>
      </c>
      <c r="E1637" s="17" t="n">
        <v>69.59</v>
      </c>
      <c r="F1637" s="18" t="n">
        <v>30037300</v>
      </c>
      <c r="G1637" s="13" t="n">
        <v>69.29</v>
      </c>
      <c r="I1637" s="0" t="n">
        <f aca="false">D1637 - C1636</f>
        <v>-0.870000000000005</v>
      </c>
      <c r="J1637" s="0" t="n">
        <f aca="false">D1636 - C1637</f>
        <v>-2.48999999999999</v>
      </c>
      <c r="K1637" s="0" t="str">
        <f aca="false">IF(OR(I1637&gt;0, J1637&gt;0), IF(I1637 &gt; 0, "B", "S"), "NA")</f>
        <v>NA</v>
      </c>
      <c r="L1637" s="26" t="n">
        <f aca="false">IF(OR(K1636="B", K1636 = "S"), IF(K1636 = "B", E1637 - B1637, B1637 - E1637), 0)</f>
        <v>0</v>
      </c>
    </row>
    <row collapsed="false" customFormat="false" customHeight="false" hidden="false" ht="13.3" outlineLevel="0" r="1638">
      <c r="A1638" s="20" t="n">
        <v>38933</v>
      </c>
      <c r="B1638" s="14" t="n">
        <v>67.05</v>
      </c>
      <c r="C1638" s="15" t="n">
        <v>68.61</v>
      </c>
      <c r="D1638" s="16" t="n">
        <v>64.96</v>
      </c>
      <c r="E1638" s="17" t="n">
        <v>68.3</v>
      </c>
      <c r="F1638" s="18" t="n">
        <v>66173800</v>
      </c>
      <c r="G1638" s="13" t="n">
        <v>68.01</v>
      </c>
      <c r="I1638" s="0" t="n">
        <f aca="false">D1638 - C1637</f>
        <v>-5.04000000000001</v>
      </c>
      <c r="J1638" s="0" t="n">
        <f aca="false">D1637 - C1638</f>
        <v>-0.799999999999997</v>
      </c>
      <c r="K1638" s="0" t="str">
        <f aca="false">IF(OR(I1638&gt;0, J1638&gt;0), IF(I1638 &gt; 0, "B", "S"), "NA")</f>
        <v>NA</v>
      </c>
      <c r="L1638" s="26" t="n">
        <f aca="false">IF(OR(K1637="B", K1637 = "S"), IF(K1637 = "B", E1638 - B1638, B1638 - E1638), 0)</f>
        <v>0</v>
      </c>
    </row>
    <row collapsed="false" customFormat="false" customHeight="false" hidden="false" ht="13.3" outlineLevel="0" r="1639">
      <c r="A1639" s="20" t="n">
        <v>38936</v>
      </c>
      <c r="B1639" s="14" t="n">
        <v>67.72</v>
      </c>
      <c r="C1639" s="15" t="n">
        <v>69.6</v>
      </c>
      <c r="D1639" s="16" t="n">
        <v>66.31</v>
      </c>
      <c r="E1639" s="17" t="n">
        <v>67.21</v>
      </c>
      <c r="F1639" s="18" t="n">
        <v>44482600</v>
      </c>
      <c r="G1639" s="13" t="n">
        <v>66.92</v>
      </c>
      <c r="I1639" s="0" t="n">
        <f aca="false">D1639 - C1638</f>
        <v>-2.3</v>
      </c>
      <c r="J1639" s="0" t="n">
        <f aca="false">D1638 - C1639</f>
        <v>-4.64</v>
      </c>
      <c r="K1639" s="0" t="str">
        <f aca="false">IF(OR(I1639&gt;0, J1639&gt;0), IF(I1639 &gt; 0, "B", "S"), "NA")</f>
        <v>NA</v>
      </c>
      <c r="L1639" s="26" t="n">
        <f aca="false">IF(OR(K1638="B", K1638 = "S"), IF(K1638 = "B", E1639 - B1639, B1639 - E1639), 0)</f>
        <v>0</v>
      </c>
    </row>
    <row collapsed="false" customFormat="false" customHeight="false" hidden="false" ht="13.3" outlineLevel="0" r="1640">
      <c r="A1640" s="20" t="n">
        <v>38937</v>
      </c>
      <c r="B1640" s="14" t="n">
        <v>67.09</v>
      </c>
      <c r="C1640" s="15" t="n">
        <v>67.11</v>
      </c>
      <c r="D1640" s="16" t="n">
        <v>64.51</v>
      </c>
      <c r="E1640" s="17" t="n">
        <v>64.78</v>
      </c>
      <c r="F1640" s="18" t="n">
        <v>35638000</v>
      </c>
      <c r="G1640" s="13" t="n">
        <v>64.5</v>
      </c>
      <c r="I1640" s="0" t="n">
        <f aca="false">D1640 - C1639</f>
        <v>-5.08999999999999</v>
      </c>
      <c r="J1640" s="0" t="n">
        <f aca="false">D1639 - C1640</f>
        <v>-0.799999999999997</v>
      </c>
      <c r="K1640" s="0" t="str">
        <f aca="false">IF(OR(I1640&gt;0, J1640&gt;0), IF(I1640 &gt; 0, "B", "S"), "NA")</f>
        <v>NA</v>
      </c>
      <c r="L1640" s="26" t="n">
        <f aca="false">IF(OR(K1639="B", K1639 = "S"), IF(K1639 = "B", E1640 - B1640, B1640 - E1640), 0)</f>
        <v>0</v>
      </c>
    </row>
    <row collapsed="false" customFormat="false" customHeight="false" hidden="false" ht="13.3" outlineLevel="0" r="1641">
      <c r="A1641" s="20" t="n">
        <v>38938</v>
      </c>
      <c r="B1641" s="14" t="n">
        <v>65.43</v>
      </c>
      <c r="C1641" s="15" t="n">
        <v>65.6</v>
      </c>
      <c r="D1641" s="16" t="n">
        <v>63.4</v>
      </c>
      <c r="E1641" s="17" t="n">
        <v>63.59</v>
      </c>
      <c r="F1641" s="18" t="n">
        <v>34137100</v>
      </c>
      <c r="G1641" s="13" t="n">
        <v>63.32</v>
      </c>
      <c r="I1641" s="0" t="n">
        <f aca="false">D1641 - C1640</f>
        <v>-3.71</v>
      </c>
      <c r="J1641" s="0" t="n">
        <f aca="false">D1640 - C1641</f>
        <v>-1.08999999999999</v>
      </c>
      <c r="K1641" s="0" t="str">
        <f aca="false">IF(OR(I1641&gt;0, J1641&gt;0), IF(I1641 &gt; 0, "B", "S"), "NA")</f>
        <v>NA</v>
      </c>
      <c r="L1641" s="26" t="n">
        <f aca="false">IF(OR(K1640="B", K1640 = "S"), IF(K1640 = "B", E1641 - B1641, B1641 - E1641), 0)</f>
        <v>0</v>
      </c>
    </row>
    <row collapsed="false" customFormat="false" customHeight="false" hidden="false" ht="13.3" outlineLevel="0" r="1642">
      <c r="A1642" s="20" t="n">
        <v>38939</v>
      </c>
      <c r="B1642" s="14" t="n">
        <v>63.25</v>
      </c>
      <c r="C1642" s="15" t="n">
        <v>64.81</v>
      </c>
      <c r="D1642" s="16" t="n">
        <v>62.7</v>
      </c>
      <c r="E1642" s="17" t="n">
        <v>64.07</v>
      </c>
      <c r="F1642" s="18" t="n">
        <v>24920000</v>
      </c>
      <c r="G1642" s="13" t="n">
        <v>63.8</v>
      </c>
      <c r="I1642" s="0" t="n">
        <f aca="false">D1642 - C1641</f>
        <v>-2.89999999999999</v>
      </c>
      <c r="J1642" s="0" t="n">
        <f aca="false">D1641 - C1642</f>
        <v>-1.41</v>
      </c>
      <c r="K1642" s="0" t="str">
        <f aca="false">IF(OR(I1642&gt;0, J1642&gt;0), IF(I1642 &gt; 0, "B", "S"), "NA")</f>
        <v>NA</v>
      </c>
      <c r="L1642" s="26" t="n">
        <f aca="false">IF(OR(K1641="B", K1641 = "S"), IF(K1641 = "B", E1642 - B1642, B1642 - E1642), 0)</f>
        <v>0</v>
      </c>
    </row>
    <row collapsed="false" customFormat="false" customHeight="false" hidden="false" ht="13.3" outlineLevel="0" r="1643">
      <c r="A1643" s="20" t="n">
        <v>38940</v>
      </c>
      <c r="B1643" s="14" t="n">
        <v>63.23</v>
      </c>
      <c r="C1643" s="15" t="n">
        <v>64.13</v>
      </c>
      <c r="D1643" s="16" t="n">
        <v>62.58</v>
      </c>
      <c r="E1643" s="17" t="n">
        <v>63.65</v>
      </c>
      <c r="F1643" s="18" t="n">
        <v>27768900</v>
      </c>
      <c r="G1643" s="13" t="n">
        <v>63.38</v>
      </c>
      <c r="I1643" s="0" t="n">
        <f aca="false">D1643 - C1642</f>
        <v>-2.23</v>
      </c>
      <c r="J1643" s="0" t="n">
        <f aca="false">D1642 - C1643</f>
        <v>-1.42999999999999</v>
      </c>
      <c r="K1643" s="0" t="str">
        <f aca="false">IF(OR(I1643&gt;0, J1643&gt;0), IF(I1643 &gt; 0, "B", "S"), "NA")</f>
        <v>NA</v>
      </c>
      <c r="L1643" s="26" t="n">
        <f aca="false">IF(OR(K1642="B", K1642 = "S"), IF(K1642 = "B", E1643 - B1643, B1643 - E1643), 0)</f>
        <v>0</v>
      </c>
    </row>
    <row collapsed="false" customFormat="false" customHeight="false" hidden="false" ht="13.3" outlineLevel="0" r="1644">
      <c r="A1644" s="20" t="n">
        <v>38943</v>
      </c>
      <c r="B1644" s="14" t="n">
        <v>64.05</v>
      </c>
      <c r="C1644" s="15" t="n">
        <v>65.22</v>
      </c>
      <c r="D1644" s="16" t="n">
        <v>63.6</v>
      </c>
      <c r="E1644" s="17" t="n">
        <v>63.94</v>
      </c>
      <c r="F1644" s="18" t="n">
        <v>25629300</v>
      </c>
      <c r="G1644" s="13" t="n">
        <v>63.67</v>
      </c>
      <c r="I1644" s="0" t="n">
        <f aca="false">D1644 - C1643</f>
        <v>-0.529999999999994</v>
      </c>
      <c r="J1644" s="0" t="n">
        <f aca="false">D1643 - C1644</f>
        <v>-2.64</v>
      </c>
      <c r="K1644" s="0" t="str">
        <f aca="false">IF(OR(I1644&gt;0, J1644&gt;0), IF(I1644 &gt; 0, "B", "S"), "NA")</f>
        <v>NA</v>
      </c>
      <c r="L1644" s="26" t="n">
        <f aca="false">IF(OR(K1643="B", K1643 = "S"), IF(K1643 = "B", E1644 - B1644, B1644 - E1644), 0)</f>
        <v>0</v>
      </c>
    </row>
    <row collapsed="false" customFormat="false" customHeight="false" hidden="false" ht="13.3" outlineLevel="0" r="1645">
      <c r="A1645" s="20" t="n">
        <v>38944</v>
      </c>
      <c r="B1645" s="14" t="n">
        <v>65.34</v>
      </c>
      <c r="C1645" s="15" t="n">
        <v>66.5</v>
      </c>
      <c r="D1645" s="16" t="n">
        <v>64.8</v>
      </c>
      <c r="E1645" s="17" t="n">
        <v>66.45</v>
      </c>
      <c r="F1645" s="18" t="n">
        <v>30762600</v>
      </c>
      <c r="G1645" s="13" t="n">
        <v>66.17</v>
      </c>
      <c r="I1645" s="0" t="n">
        <f aca="false">D1645 - C1644</f>
        <v>-0.420000000000002</v>
      </c>
      <c r="J1645" s="0" t="n">
        <f aca="false">D1644 - C1645</f>
        <v>-2.9</v>
      </c>
      <c r="K1645" s="0" t="str">
        <f aca="false">IF(OR(I1645&gt;0, J1645&gt;0), IF(I1645 &gt; 0, "B", "S"), "NA")</f>
        <v>NA</v>
      </c>
      <c r="L1645" s="26" t="n">
        <f aca="false">IF(OR(K1644="B", K1644 = "S"), IF(K1644 = "B", E1645 - B1645, B1645 - E1645), 0)</f>
        <v>0</v>
      </c>
    </row>
    <row collapsed="false" customFormat="false" customHeight="false" hidden="false" ht="13.3" outlineLevel="0" r="1646">
      <c r="A1646" s="20" t="n">
        <v>38945</v>
      </c>
      <c r="B1646" s="14" t="n">
        <v>67.1</v>
      </c>
      <c r="C1646" s="15" t="n">
        <v>68.07</v>
      </c>
      <c r="D1646" s="16" t="n">
        <v>66.33</v>
      </c>
      <c r="E1646" s="17" t="n">
        <v>67.98</v>
      </c>
      <c r="F1646" s="18" t="n">
        <v>27903000</v>
      </c>
      <c r="G1646" s="13" t="n">
        <v>67.69</v>
      </c>
      <c r="I1646" s="0" t="n">
        <f aca="false">D1646 - C1645</f>
        <v>-0.170000000000002</v>
      </c>
      <c r="J1646" s="0" t="n">
        <f aca="false">D1645 - C1646</f>
        <v>-3.27</v>
      </c>
      <c r="K1646" s="0" t="str">
        <f aca="false">IF(OR(I1646&gt;0, J1646&gt;0), IF(I1646 &gt; 0, "B", "S"), "NA")</f>
        <v>NA</v>
      </c>
      <c r="L1646" s="26" t="n">
        <f aca="false">IF(OR(K1645="B", K1645 = "S"), IF(K1645 = "B", E1646 - B1646, B1646 - E1646), 0)</f>
        <v>0</v>
      </c>
    </row>
    <row collapsed="false" customFormat="false" customHeight="false" hidden="false" ht="13.3" outlineLevel="0" r="1647">
      <c r="A1647" s="20" t="n">
        <v>38946</v>
      </c>
      <c r="B1647" s="14" t="n">
        <v>68</v>
      </c>
      <c r="C1647" s="15" t="n">
        <v>68.66</v>
      </c>
      <c r="D1647" s="16" t="n">
        <v>67.18</v>
      </c>
      <c r="E1647" s="17" t="n">
        <v>67.59</v>
      </c>
      <c r="F1647" s="18" t="n">
        <v>20755300</v>
      </c>
      <c r="G1647" s="13" t="n">
        <v>67.3</v>
      </c>
      <c r="I1647" s="0" t="n">
        <f aca="false">D1647 - C1646</f>
        <v>-0.889999999999986</v>
      </c>
      <c r="J1647" s="0" t="n">
        <f aca="false">D1646 - C1647</f>
        <v>-2.33</v>
      </c>
      <c r="K1647" s="0" t="str">
        <f aca="false">IF(OR(I1647&gt;0, J1647&gt;0), IF(I1647 &gt; 0, "B", "S"), "NA")</f>
        <v>NA</v>
      </c>
      <c r="L1647" s="26" t="n">
        <f aca="false">IF(OR(K1646="B", K1646 = "S"), IF(K1646 = "B", E1647 - B1647, B1647 - E1647), 0)</f>
        <v>0</v>
      </c>
    </row>
    <row collapsed="false" customFormat="false" customHeight="false" hidden="false" ht="13.3" outlineLevel="0" r="1648">
      <c r="A1648" s="20" t="n">
        <v>38947</v>
      </c>
      <c r="B1648" s="14" t="n">
        <v>67.71</v>
      </c>
      <c r="C1648" s="15" t="n">
        <v>68.4</v>
      </c>
      <c r="D1648" s="16" t="n">
        <v>67.26</v>
      </c>
      <c r="E1648" s="17" t="n">
        <v>67.91</v>
      </c>
      <c r="F1648" s="18" t="n">
        <v>19155500</v>
      </c>
      <c r="G1648" s="13" t="n">
        <v>67.62</v>
      </c>
      <c r="I1648" s="0" t="n">
        <f aca="false">D1648 - C1647</f>
        <v>-1.39999999999999</v>
      </c>
      <c r="J1648" s="0" t="n">
        <f aca="false">D1647 - C1648</f>
        <v>-1.22</v>
      </c>
      <c r="K1648" s="0" t="str">
        <f aca="false">IF(OR(I1648&gt;0, J1648&gt;0), IF(I1648 &gt; 0, "B", "S"), "NA")</f>
        <v>NA</v>
      </c>
      <c r="L1648" s="26" t="n">
        <f aca="false">IF(OR(K1647="B", K1647 = "S"), IF(K1647 = "B", E1648 - B1648, B1648 - E1648), 0)</f>
        <v>0</v>
      </c>
    </row>
    <row collapsed="false" customFormat="false" customHeight="false" hidden="false" ht="13.3" outlineLevel="0" r="1649">
      <c r="A1649" s="20" t="n">
        <v>38950</v>
      </c>
      <c r="B1649" s="14" t="n">
        <v>67.3</v>
      </c>
      <c r="C1649" s="15" t="n">
        <v>67.31</v>
      </c>
      <c r="D1649" s="16" t="n">
        <v>66.15</v>
      </c>
      <c r="E1649" s="17" t="n">
        <v>66.56</v>
      </c>
      <c r="F1649" s="18" t="n">
        <v>18793800</v>
      </c>
      <c r="G1649" s="13" t="n">
        <v>66.28</v>
      </c>
      <c r="I1649" s="0" t="n">
        <f aca="false">D1649 - C1648</f>
        <v>-2.25</v>
      </c>
      <c r="J1649" s="0" t="n">
        <f aca="false">D1648 - C1649</f>
        <v>-0.0499999999999972</v>
      </c>
      <c r="K1649" s="0" t="str">
        <f aca="false">IF(OR(I1649&gt;0, J1649&gt;0), IF(I1649 &gt; 0, "B", "S"), "NA")</f>
        <v>NA</v>
      </c>
      <c r="L1649" s="26" t="n">
        <f aca="false">IF(OR(K1648="B", K1648 = "S"), IF(K1648 = "B", E1649 - B1649, B1649 - E1649), 0)</f>
        <v>0</v>
      </c>
    </row>
    <row collapsed="false" customFormat="false" customHeight="false" hidden="false" ht="13.3" outlineLevel="0" r="1650">
      <c r="A1650" s="20" t="n">
        <v>38951</v>
      </c>
      <c r="B1650" s="14" t="n">
        <v>66.68</v>
      </c>
      <c r="C1650" s="15" t="n">
        <v>68.32</v>
      </c>
      <c r="D1650" s="16" t="n">
        <v>66.5</v>
      </c>
      <c r="E1650" s="17" t="n">
        <v>67.62</v>
      </c>
      <c r="F1650" s="18" t="n">
        <v>20606000</v>
      </c>
      <c r="G1650" s="13" t="n">
        <v>67.33</v>
      </c>
      <c r="I1650" s="0" t="n">
        <f aca="false">D1650 - C1649</f>
        <v>-0.810000000000002</v>
      </c>
      <c r="J1650" s="0" t="n">
        <f aca="false">D1649 - C1650</f>
        <v>-2.16999999999999</v>
      </c>
      <c r="K1650" s="0" t="str">
        <f aca="false">IF(OR(I1650&gt;0, J1650&gt;0), IF(I1650 &gt; 0, "B", "S"), "NA")</f>
        <v>NA</v>
      </c>
      <c r="L1650" s="26" t="n">
        <f aca="false">IF(OR(K1649="B", K1649 = "S"), IF(K1649 = "B", E1650 - B1650, B1650 - E1650), 0)</f>
        <v>0</v>
      </c>
    </row>
    <row collapsed="false" customFormat="false" customHeight="false" hidden="false" ht="13.3" outlineLevel="0" r="1651">
      <c r="A1651" s="20" t="n">
        <v>38952</v>
      </c>
      <c r="B1651" s="14" t="n">
        <v>68</v>
      </c>
      <c r="C1651" s="15" t="n">
        <v>68.65</v>
      </c>
      <c r="D1651" s="16" t="n">
        <v>66.94</v>
      </c>
      <c r="E1651" s="17" t="n">
        <v>67.31</v>
      </c>
      <c r="F1651" s="18" t="n">
        <v>19152100</v>
      </c>
      <c r="G1651" s="13" t="n">
        <v>67.02</v>
      </c>
      <c r="I1651" s="0" t="n">
        <f aca="false">D1651 - C1650</f>
        <v>-1.38</v>
      </c>
      <c r="J1651" s="0" t="n">
        <f aca="false">D1650 - C1651</f>
        <v>-2.15000000000001</v>
      </c>
      <c r="K1651" s="0" t="str">
        <f aca="false">IF(OR(I1651&gt;0, J1651&gt;0), IF(I1651 &gt; 0, "B", "S"), "NA")</f>
        <v>NA</v>
      </c>
      <c r="L1651" s="26" t="n">
        <f aca="false">IF(OR(K1650="B", K1650 = "S"), IF(K1650 = "B", E1651 - B1651, B1651 - E1651), 0)</f>
        <v>0</v>
      </c>
    </row>
    <row collapsed="false" customFormat="false" customHeight="false" hidden="false" ht="13.3" outlineLevel="0" r="1652">
      <c r="A1652" s="20" t="n">
        <v>38953</v>
      </c>
      <c r="B1652" s="14" t="n">
        <v>67.89</v>
      </c>
      <c r="C1652" s="15" t="n">
        <v>68.19</v>
      </c>
      <c r="D1652" s="16" t="n">
        <v>66.27</v>
      </c>
      <c r="E1652" s="17" t="n">
        <v>67.81</v>
      </c>
      <c r="F1652" s="18" t="n">
        <v>23399700</v>
      </c>
      <c r="G1652" s="13" t="n">
        <v>67.52</v>
      </c>
      <c r="I1652" s="0" t="n">
        <f aca="false">D1652 - C1651</f>
        <v>-2.38000000000001</v>
      </c>
      <c r="J1652" s="0" t="n">
        <f aca="false">D1651 - C1652</f>
        <v>-1.25</v>
      </c>
      <c r="K1652" s="0" t="str">
        <f aca="false">IF(OR(I1652&gt;0, J1652&gt;0), IF(I1652 &gt; 0, "B", "S"), "NA")</f>
        <v>NA</v>
      </c>
      <c r="L1652" s="26" t="n">
        <f aca="false">IF(OR(K1651="B", K1651 = "S"), IF(K1651 = "B", E1652 - B1652, B1652 - E1652), 0)</f>
        <v>0</v>
      </c>
    </row>
    <row collapsed="false" customFormat="false" customHeight="false" hidden="false" ht="13.3" outlineLevel="0" r="1653">
      <c r="A1653" s="20" t="n">
        <v>38954</v>
      </c>
      <c r="B1653" s="14" t="n">
        <v>67.34</v>
      </c>
      <c r="C1653" s="15" t="n">
        <v>69.05</v>
      </c>
      <c r="D1653" s="16" t="n">
        <v>67.31</v>
      </c>
      <c r="E1653" s="17" t="n">
        <v>68.75</v>
      </c>
      <c r="F1653" s="18" t="n">
        <v>19427100</v>
      </c>
      <c r="G1653" s="13" t="n">
        <v>68.46</v>
      </c>
      <c r="I1653" s="0" t="n">
        <f aca="false">D1653 - C1652</f>
        <v>-0.879999999999995</v>
      </c>
      <c r="J1653" s="0" t="n">
        <f aca="false">D1652 - C1653</f>
        <v>-2.78</v>
      </c>
      <c r="K1653" s="0" t="str">
        <f aca="false">IF(OR(I1653&gt;0, J1653&gt;0), IF(I1653 &gt; 0, "B", "S"), "NA")</f>
        <v>NA</v>
      </c>
      <c r="L1653" s="26" t="n">
        <f aca="false">IF(OR(K1652="B", K1652 = "S"), IF(K1652 = "B", E1653 - B1653, B1653 - E1653), 0)</f>
        <v>0</v>
      </c>
    </row>
    <row collapsed="false" customFormat="false" customHeight="false" hidden="false" ht="13.3" outlineLevel="0" r="1654">
      <c r="A1654" s="20" t="n">
        <v>38957</v>
      </c>
      <c r="B1654" s="14" t="n">
        <v>68.5</v>
      </c>
      <c r="C1654" s="15" t="n">
        <v>68.61</v>
      </c>
      <c r="D1654" s="16" t="n">
        <v>66.68</v>
      </c>
      <c r="E1654" s="17" t="n">
        <v>66.98</v>
      </c>
      <c r="F1654" s="18" t="n">
        <v>26362900</v>
      </c>
      <c r="G1654" s="13" t="n">
        <v>66.69</v>
      </c>
      <c r="I1654" s="0" t="n">
        <f aca="false">D1654 - C1653</f>
        <v>-2.36999999999999</v>
      </c>
      <c r="J1654" s="0" t="n">
        <f aca="false">D1653 - C1654</f>
        <v>-1.3</v>
      </c>
      <c r="K1654" s="0" t="str">
        <f aca="false">IF(OR(I1654&gt;0, J1654&gt;0), IF(I1654 &gt; 0, "B", "S"), "NA")</f>
        <v>NA</v>
      </c>
      <c r="L1654" s="26" t="n">
        <f aca="false">IF(OR(K1653="B", K1653 = "S"), IF(K1653 = "B", E1654 - B1654, B1654 - E1654), 0)</f>
        <v>0</v>
      </c>
    </row>
    <row collapsed="false" customFormat="false" customHeight="false" hidden="false" ht="13.3" outlineLevel="0" r="1655">
      <c r="A1655" s="20" t="n">
        <v>38958</v>
      </c>
      <c r="B1655" s="14" t="n">
        <v>66.99</v>
      </c>
      <c r="C1655" s="15" t="n">
        <v>67.26</v>
      </c>
      <c r="D1655" s="16" t="n">
        <v>65.12</v>
      </c>
      <c r="E1655" s="17" t="n">
        <v>66.48</v>
      </c>
      <c r="F1655" s="18" t="n">
        <v>33833300</v>
      </c>
      <c r="G1655" s="13" t="n">
        <v>66.2</v>
      </c>
      <c r="I1655" s="0" t="n">
        <f aca="false">D1655 - C1654</f>
        <v>-3.48999999999999</v>
      </c>
      <c r="J1655" s="0" t="n">
        <f aca="false">D1654 - C1655</f>
        <v>-0.579999999999998</v>
      </c>
      <c r="K1655" s="0" t="str">
        <f aca="false">IF(OR(I1655&gt;0, J1655&gt;0), IF(I1655 &gt; 0, "B", "S"), "NA")</f>
        <v>NA</v>
      </c>
      <c r="L1655" s="26" t="n">
        <f aca="false">IF(OR(K1654="B", K1654 = "S"), IF(K1654 = "B", E1655 - B1655, B1655 - E1655), 0)</f>
        <v>0</v>
      </c>
    </row>
    <row collapsed="false" customFormat="false" customHeight="false" hidden="false" ht="13.3" outlineLevel="0" r="1656">
      <c r="A1656" s="20" t="n">
        <v>38959</v>
      </c>
      <c r="B1656" s="14" t="n">
        <v>67.34</v>
      </c>
      <c r="C1656" s="15" t="n">
        <v>67.82</v>
      </c>
      <c r="D1656" s="16" t="n">
        <v>66.68</v>
      </c>
      <c r="E1656" s="17" t="n">
        <v>66.96</v>
      </c>
      <c r="F1656" s="18" t="n">
        <v>24290800</v>
      </c>
      <c r="G1656" s="13" t="n">
        <v>66.67</v>
      </c>
      <c r="I1656" s="0" t="n">
        <f aca="false">D1656 - C1655</f>
        <v>-0.579999999999998</v>
      </c>
      <c r="J1656" s="0" t="n">
        <f aca="false">D1655 - C1656</f>
        <v>-2.69999999999999</v>
      </c>
      <c r="K1656" s="0" t="str">
        <f aca="false">IF(OR(I1656&gt;0, J1656&gt;0), IF(I1656 &gt; 0, "B", "S"), "NA")</f>
        <v>NA</v>
      </c>
      <c r="L1656" s="26" t="n">
        <f aca="false">IF(OR(K1655="B", K1655 = "S"), IF(K1655 = "B", E1656 - B1656, B1656 - E1656), 0)</f>
        <v>0</v>
      </c>
    </row>
    <row collapsed="false" customFormat="false" customHeight="false" hidden="false" ht="13.3" outlineLevel="0" r="1657">
      <c r="A1657" s="20" t="n">
        <v>38960</v>
      </c>
      <c r="B1657" s="14" t="n">
        <v>67.28</v>
      </c>
      <c r="C1657" s="15" t="n">
        <v>68.3</v>
      </c>
      <c r="D1657" s="16" t="n">
        <v>66.66</v>
      </c>
      <c r="E1657" s="17" t="n">
        <v>67.85</v>
      </c>
      <c r="F1657" s="18" t="n">
        <v>20524900</v>
      </c>
      <c r="G1657" s="13" t="n">
        <v>67.56</v>
      </c>
      <c r="I1657" s="0" t="n">
        <f aca="false">D1657 - C1656</f>
        <v>-1.16</v>
      </c>
      <c r="J1657" s="0" t="n">
        <f aca="false">D1656 - C1657</f>
        <v>-1.61999999999999</v>
      </c>
      <c r="K1657" s="0" t="str">
        <f aca="false">IF(OR(I1657&gt;0, J1657&gt;0), IF(I1657 &gt; 0, "B", "S"), "NA")</f>
        <v>NA</v>
      </c>
      <c r="L1657" s="26" t="n">
        <f aca="false">IF(OR(K1656="B", K1656 = "S"), IF(K1656 = "B", E1657 - B1657, B1657 - E1657), 0)</f>
        <v>0</v>
      </c>
    </row>
    <row collapsed="false" customFormat="false" customHeight="false" hidden="false" ht="13.3" outlineLevel="0" r="1658">
      <c r="A1658" s="20" t="n">
        <v>38961</v>
      </c>
      <c r="B1658" s="14" t="n">
        <v>68.48</v>
      </c>
      <c r="C1658" s="15" t="n">
        <v>68.65</v>
      </c>
      <c r="D1658" s="16" t="n">
        <v>67.82</v>
      </c>
      <c r="E1658" s="17" t="n">
        <v>68.38</v>
      </c>
      <c r="F1658" s="18" t="n">
        <v>14589100</v>
      </c>
      <c r="G1658" s="13" t="n">
        <v>68.09</v>
      </c>
      <c r="I1658" s="0" t="n">
        <f aca="false">D1658 - C1657</f>
        <v>-0.480000000000004</v>
      </c>
      <c r="J1658" s="0" t="n">
        <f aca="false">D1657 - C1658</f>
        <v>-1.99000000000001</v>
      </c>
      <c r="K1658" s="0" t="str">
        <f aca="false">IF(OR(I1658&gt;0, J1658&gt;0), IF(I1658 &gt; 0, "B", "S"), "NA")</f>
        <v>NA</v>
      </c>
      <c r="L1658" s="26" t="n">
        <f aca="false">IF(OR(K1657="B", K1657 = "S"), IF(K1657 = "B", E1658 - B1658, B1658 - E1658), 0)</f>
        <v>0</v>
      </c>
    </row>
    <row collapsed="false" customFormat="false" customHeight="false" hidden="false" ht="13.3" outlineLevel="0" r="1659">
      <c r="A1659" s="20" t="n">
        <v>38965</v>
      </c>
      <c r="B1659" s="14" t="n">
        <v>68.97</v>
      </c>
      <c r="C1659" s="15" t="n">
        <v>71.5</v>
      </c>
      <c r="D1659" s="16" t="n">
        <v>68.55</v>
      </c>
      <c r="E1659" s="17" t="n">
        <v>71.48</v>
      </c>
      <c r="F1659" s="18" t="n">
        <v>36159200</v>
      </c>
      <c r="G1659" s="13" t="n">
        <v>71.17</v>
      </c>
      <c r="I1659" s="0" t="n">
        <f aca="false">D1659 - C1658</f>
        <v>-0.100000000000009</v>
      </c>
      <c r="J1659" s="0" t="n">
        <f aca="false">D1658 - C1659</f>
        <v>-3.68000000000001</v>
      </c>
      <c r="K1659" s="0" t="str">
        <f aca="false">IF(OR(I1659&gt;0, J1659&gt;0), IF(I1659 &gt; 0, "B", "S"), "NA")</f>
        <v>NA</v>
      </c>
      <c r="L1659" s="26" t="n">
        <f aca="false">IF(OR(K1658="B", K1658 = "S"), IF(K1658 = "B", E1659 - B1659, B1659 - E1659), 0)</f>
        <v>0</v>
      </c>
    </row>
    <row collapsed="false" customFormat="false" customHeight="false" hidden="false" ht="13.3" outlineLevel="0" r="1660">
      <c r="A1660" s="20" t="n">
        <v>38966</v>
      </c>
      <c r="B1660" s="14" t="n">
        <v>71.08</v>
      </c>
      <c r="C1660" s="15" t="n">
        <v>71.69</v>
      </c>
      <c r="D1660" s="16" t="n">
        <v>69.7</v>
      </c>
      <c r="E1660" s="17" t="n">
        <v>70.03</v>
      </c>
      <c r="F1660" s="18" t="n">
        <v>34789400</v>
      </c>
      <c r="G1660" s="13" t="n">
        <v>69.73</v>
      </c>
      <c r="I1660" s="0" t="n">
        <f aca="false">D1660 - C1659</f>
        <v>-1.8</v>
      </c>
      <c r="J1660" s="0" t="n">
        <f aca="false">D1659 - C1660</f>
        <v>-3.14</v>
      </c>
      <c r="K1660" s="0" t="str">
        <f aca="false">IF(OR(I1660&gt;0, J1660&gt;0), IF(I1660 &gt; 0, "B", "S"), "NA")</f>
        <v>NA</v>
      </c>
      <c r="L1660" s="26" t="n">
        <f aca="false">IF(OR(K1659="B", K1659 = "S"), IF(K1659 = "B", E1660 - B1660, B1660 - E1660), 0)</f>
        <v>0</v>
      </c>
    </row>
    <row collapsed="false" customFormat="false" customHeight="false" hidden="false" ht="13.3" outlineLevel="0" r="1661">
      <c r="A1661" s="20" t="n">
        <v>38967</v>
      </c>
      <c r="B1661" s="14" t="n">
        <v>70.6</v>
      </c>
      <c r="C1661" s="15" t="n">
        <v>73.48</v>
      </c>
      <c r="D1661" s="16" t="n">
        <v>70.25</v>
      </c>
      <c r="E1661" s="17" t="n">
        <v>72.8</v>
      </c>
      <c r="F1661" s="18" t="n">
        <v>45284200</v>
      </c>
      <c r="G1661" s="13" t="n">
        <v>72.49</v>
      </c>
      <c r="I1661" s="0" t="n">
        <f aca="false">D1661 - C1660</f>
        <v>-1.44</v>
      </c>
      <c r="J1661" s="0" t="n">
        <f aca="false">D1660 - C1661</f>
        <v>-3.78</v>
      </c>
      <c r="K1661" s="0" t="str">
        <f aca="false">IF(OR(I1661&gt;0, J1661&gt;0), IF(I1661 &gt; 0, "B", "S"), "NA")</f>
        <v>NA</v>
      </c>
      <c r="L1661" s="26" t="n">
        <f aca="false">IF(OR(K1660="B", K1660 = "S"), IF(K1660 = "B", E1661 - B1661, B1661 - E1661), 0)</f>
        <v>0</v>
      </c>
    </row>
    <row collapsed="false" customFormat="false" customHeight="false" hidden="false" ht="13.3" outlineLevel="0" r="1662">
      <c r="A1662" s="20" t="n">
        <v>38968</v>
      </c>
      <c r="B1662" s="14" t="n">
        <v>73.37</v>
      </c>
      <c r="C1662" s="15" t="n">
        <v>73.57</v>
      </c>
      <c r="D1662" s="16" t="n">
        <v>71.91</v>
      </c>
      <c r="E1662" s="17" t="n">
        <v>72.52</v>
      </c>
      <c r="F1662" s="18" t="n">
        <v>31997200</v>
      </c>
      <c r="G1662" s="13" t="n">
        <v>72.21</v>
      </c>
      <c r="I1662" s="0" t="n">
        <f aca="false">D1662 - C1661</f>
        <v>-1.57000000000001</v>
      </c>
      <c r="J1662" s="0" t="n">
        <f aca="false">D1661 - C1662</f>
        <v>-3.31999999999999</v>
      </c>
      <c r="K1662" s="0" t="str">
        <f aca="false">IF(OR(I1662&gt;0, J1662&gt;0), IF(I1662 &gt; 0, "B", "S"), "NA")</f>
        <v>NA</v>
      </c>
      <c r="L1662" s="26" t="n">
        <f aca="false">IF(OR(K1661="B", K1661 = "S"), IF(K1661 = "B", E1662 - B1662, B1662 - E1662), 0)</f>
        <v>0</v>
      </c>
    </row>
    <row collapsed="false" customFormat="false" customHeight="false" hidden="false" ht="13.3" outlineLevel="0" r="1663">
      <c r="A1663" s="20" t="n">
        <v>38971</v>
      </c>
      <c r="B1663" s="14" t="n">
        <v>72.43</v>
      </c>
      <c r="C1663" s="15" t="n">
        <v>73.73</v>
      </c>
      <c r="D1663" s="16" t="n">
        <v>71.42</v>
      </c>
      <c r="E1663" s="17" t="n">
        <v>72.5</v>
      </c>
      <c r="F1663" s="18" t="n">
        <v>33897300</v>
      </c>
      <c r="G1663" s="13" t="n">
        <v>72.19</v>
      </c>
      <c r="I1663" s="0" t="n">
        <f aca="false">D1663 - C1662</f>
        <v>-2.14999999999999</v>
      </c>
      <c r="J1663" s="0" t="n">
        <f aca="false">D1662 - C1663</f>
        <v>-1.82000000000001</v>
      </c>
      <c r="K1663" s="0" t="str">
        <f aca="false">IF(OR(I1663&gt;0, J1663&gt;0), IF(I1663 &gt; 0, "B", "S"), "NA")</f>
        <v>NA</v>
      </c>
      <c r="L1663" s="26" t="n">
        <f aca="false">IF(OR(K1662="B", K1662 = "S"), IF(K1662 = "B", E1663 - B1663, B1663 - E1663), 0)</f>
        <v>0</v>
      </c>
    </row>
    <row collapsed="false" customFormat="false" customHeight="false" hidden="false" ht="13.3" outlineLevel="0" r="1664">
      <c r="A1664" s="20" t="n">
        <v>38972</v>
      </c>
      <c r="B1664" s="14" t="n">
        <v>72.81</v>
      </c>
      <c r="C1664" s="15" t="n">
        <v>73.45</v>
      </c>
      <c r="D1664" s="16" t="n">
        <v>71.45</v>
      </c>
      <c r="E1664" s="17" t="n">
        <v>72.63</v>
      </c>
      <c r="F1664" s="18" t="n">
        <v>60167400</v>
      </c>
      <c r="G1664" s="13" t="n">
        <v>72.32</v>
      </c>
      <c r="I1664" s="0" t="n">
        <f aca="false">D1664 - C1663</f>
        <v>-2.28</v>
      </c>
      <c r="J1664" s="0" t="n">
        <f aca="false">D1663 - C1664</f>
        <v>-2.03</v>
      </c>
      <c r="K1664" s="0" t="str">
        <f aca="false">IF(OR(I1664&gt;0, J1664&gt;0), IF(I1664 &gt; 0, "B", "S"), "NA")</f>
        <v>NA</v>
      </c>
      <c r="L1664" s="26" t="n">
        <f aca="false">IF(OR(K1663="B", K1663 = "S"), IF(K1663 = "B", E1664 - B1664, B1664 - E1664), 0)</f>
        <v>0</v>
      </c>
    </row>
    <row collapsed="false" customFormat="false" customHeight="false" hidden="false" ht="13.3" outlineLevel="0" r="1665">
      <c r="A1665" s="20" t="n">
        <v>38973</v>
      </c>
      <c r="B1665" s="14" t="n">
        <v>72.85</v>
      </c>
      <c r="C1665" s="15" t="n">
        <v>74.32</v>
      </c>
      <c r="D1665" s="16" t="n">
        <v>72.3</v>
      </c>
      <c r="E1665" s="17" t="n">
        <v>74.2</v>
      </c>
      <c r="F1665" s="18" t="n">
        <v>40933500</v>
      </c>
      <c r="G1665" s="13" t="n">
        <v>73.88</v>
      </c>
      <c r="I1665" s="0" t="n">
        <f aca="false">D1665 - C1664</f>
        <v>-1.15000000000001</v>
      </c>
      <c r="J1665" s="0" t="n">
        <f aca="false">D1664 - C1665</f>
        <v>-2.86999999999999</v>
      </c>
      <c r="K1665" s="0" t="str">
        <f aca="false">IF(OR(I1665&gt;0, J1665&gt;0), IF(I1665 &gt; 0, "B", "S"), "NA")</f>
        <v>NA</v>
      </c>
      <c r="L1665" s="26" t="n">
        <f aca="false">IF(OR(K1664="B", K1664 = "S"), IF(K1664 = "B", E1665 - B1665, B1665 - E1665), 0)</f>
        <v>0</v>
      </c>
    </row>
    <row collapsed="false" customFormat="false" customHeight="false" hidden="false" ht="13.3" outlineLevel="0" r="1666">
      <c r="A1666" s="20" t="n">
        <v>38974</v>
      </c>
      <c r="B1666" s="14" t="n">
        <v>73.72</v>
      </c>
      <c r="C1666" s="15" t="n">
        <v>74.67</v>
      </c>
      <c r="D1666" s="16" t="n">
        <v>73.46</v>
      </c>
      <c r="E1666" s="17" t="n">
        <v>74.17</v>
      </c>
      <c r="F1666" s="18" t="n">
        <v>28633200</v>
      </c>
      <c r="G1666" s="13" t="n">
        <v>73.85</v>
      </c>
      <c r="I1666" s="0" t="n">
        <f aca="false">D1666 - C1665</f>
        <v>-0.859999999999999</v>
      </c>
      <c r="J1666" s="0" t="n">
        <f aca="false">D1665 - C1666</f>
        <v>-2.37</v>
      </c>
      <c r="K1666" s="0" t="str">
        <f aca="false">IF(OR(I1666&gt;0, J1666&gt;0), IF(I1666 &gt; 0, "B", "S"), "NA")</f>
        <v>NA</v>
      </c>
      <c r="L1666" s="26" t="n">
        <f aca="false">IF(OR(K1665="B", K1665 = "S"), IF(K1665 = "B", E1666 - B1666, B1666 - E1666), 0)</f>
        <v>0</v>
      </c>
    </row>
    <row collapsed="false" customFormat="false" customHeight="false" hidden="false" ht="13.3" outlineLevel="0" r="1667">
      <c r="A1667" s="20" t="n">
        <v>38975</v>
      </c>
      <c r="B1667" s="14" t="n">
        <v>74.6</v>
      </c>
      <c r="C1667" s="15" t="n">
        <v>74.98</v>
      </c>
      <c r="D1667" s="16" t="n">
        <v>73.29</v>
      </c>
      <c r="E1667" s="17" t="n">
        <v>74.1</v>
      </c>
      <c r="F1667" s="18" t="n">
        <v>35066200</v>
      </c>
      <c r="G1667" s="13" t="n">
        <v>73.78</v>
      </c>
      <c r="I1667" s="0" t="n">
        <f aca="false">D1667 - C1666</f>
        <v>-1.38</v>
      </c>
      <c r="J1667" s="0" t="n">
        <f aca="false">D1666 - C1667</f>
        <v>-1.52000000000001</v>
      </c>
      <c r="K1667" s="0" t="str">
        <f aca="false">IF(OR(I1667&gt;0, J1667&gt;0), IF(I1667 &gt; 0, "B", "S"), "NA")</f>
        <v>NA</v>
      </c>
      <c r="L1667" s="26" t="n">
        <f aca="false">IF(OR(K1666="B", K1666 = "S"), IF(K1666 = "B", E1667 - B1667, B1667 - E1667), 0)</f>
        <v>0</v>
      </c>
    </row>
    <row collapsed="false" customFormat="false" customHeight="false" hidden="false" ht="13.3" outlineLevel="0" r="1668">
      <c r="A1668" s="20" t="n">
        <v>38978</v>
      </c>
      <c r="B1668" s="14" t="n">
        <v>73.8</v>
      </c>
      <c r="C1668" s="15" t="n">
        <v>74.86</v>
      </c>
      <c r="D1668" s="16" t="n">
        <v>73.3</v>
      </c>
      <c r="E1668" s="17" t="n">
        <v>73.89</v>
      </c>
      <c r="F1668" s="18" t="n">
        <v>25188500</v>
      </c>
      <c r="G1668" s="13" t="n">
        <v>73.57</v>
      </c>
      <c r="I1668" s="0" t="n">
        <f aca="false">D1668 - C1667</f>
        <v>-1.68000000000001</v>
      </c>
      <c r="J1668" s="0" t="n">
        <f aca="false">D1667 - C1668</f>
        <v>-1.56999999999999</v>
      </c>
      <c r="K1668" s="0" t="str">
        <f aca="false">IF(OR(I1668&gt;0, J1668&gt;0), IF(I1668 &gt; 0, "B", "S"), "NA")</f>
        <v>NA</v>
      </c>
      <c r="L1668" s="26" t="n">
        <f aca="false">IF(OR(K1667="B", K1667 = "S"), IF(K1667 = "B", E1668 - B1668, B1668 - E1668), 0)</f>
        <v>0</v>
      </c>
    </row>
    <row collapsed="false" customFormat="false" customHeight="false" hidden="false" ht="13.3" outlineLevel="0" r="1669">
      <c r="A1669" s="20" t="n">
        <v>38979</v>
      </c>
      <c r="B1669" s="14" t="n">
        <v>74.1</v>
      </c>
      <c r="C1669" s="15" t="n">
        <v>74.36</v>
      </c>
      <c r="D1669" s="16" t="n">
        <v>72.8</v>
      </c>
      <c r="E1669" s="17" t="n">
        <v>73.77</v>
      </c>
      <c r="F1669" s="18" t="n">
        <v>25358900</v>
      </c>
      <c r="G1669" s="13" t="n">
        <v>73.45</v>
      </c>
      <c r="I1669" s="0" t="n">
        <f aca="false">D1669 - C1668</f>
        <v>-2.06</v>
      </c>
      <c r="J1669" s="0" t="n">
        <f aca="false">D1668 - C1669</f>
        <v>-1.06</v>
      </c>
      <c r="K1669" s="0" t="str">
        <f aca="false">IF(OR(I1669&gt;0, J1669&gt;0), IF(I1669 &gt; 0, "B", "S"), "NA")</f>
        <v>NA</v>
      </c>
      <c r="L1669" s="26" t="n">
        <f aca="false">IF(OR(K1668="B", K1668 = "S"), IF(K1668 = "B", E1669 - B1669, B1669 - E1669), 0)</f>
        <v>0</v>
      </c>
    </row>
    <row collapsed="false" customFormat="false" customHeight="false" hidden="false" ht="13.3" outlineLevel="0" r="1670">
      <c r="A1670" s="20" t="n">
        <v>38980</v>
      </c>
      <c r="B1670" s="14" t="n">
        <v>74.38</v>
      </c>
      <c r="C1670" s="15" t="n">
        <v>75.68</v>
      </c>
      <c r="D1670" s="16" t="n">
        <v>74.22</v>
      </c>
      <c r="E1670" s="17" t="n">
        <v>75.26</v>
      </c>
      <c r="F1670" s="18" t="n">
        <v>29385400</v>
      </c>
      <c r="G1670" s="13" t="n">
        <v>74.94</v>
      </c>
      <c r="I1670" s="0" t="n">
        <f aca="false">D1670 - C1669</f>
        <v>-0.140000000000001</v>
      </c>
      <c r="J1670" s="0" t="n">
        <f aca="false">D1669 - C1670</f>
        <v>-2.88000000000001</v>
      </c>
      <c r="K1670" s="0" t="str">
        <f aca="false">IF(OR(I1670&gt;0, J1670&gt;0), IF(I1670 &gt; 0, "B", "S"), "NA")</f>
        <v>NA</v>
      </c>
      <c r="L1670" s="26" t="n">
        <f aca="false">IF(OR(K1669="B", K1669 = "S"), IF(K1669 = "B", E1670 - B1670, B1670 - E1670), 0)</f>
        <v>0</v>
      </c>
    </row>
    <row collapsed="false" customFormat="false" customHeight="false" hidden="false" ht="13.3" outlineLevel="0" r="1671">
      <c r="A1671" s="20" t="n">
        <v>38981</v>
      </c>
      <c r="B1671" s="14" t="n">
        <v>75.25</v>
      </c>
      <c r="C1671" s="15" t="n">
        <v>76.06</v>
      </c>
      <c r="D1671" s="16" t="n">
        <v>74.02</v>
      </c>
      <c r="E1671" s="17" t="n">
        <v>74.65</v>
      </c>
      <c r="F1671" s="18" t="n">
        <v>28361600</v>
      </c>
      <c r="G1671" s="13" t="n">
        <v>74.33</v>
      </c>
      <c r="I1671" s="0" t="n">
        <f aca="false">D1671 - C1670</f>
        <v>-1.66000000000001</v>
      </c>
      <c r="J1671" s="0" t="n">
        <f aca="false">D1670 - C1671</f>
        <v>-1.84</v>
      </c>
      <c r="K1671" s="0" t="str">
        <f aca="false">IF(OR(I1671&gt;0, J1671&gt;0), IF(I1671 &gt; 0, "B", "S"), "NA")</f>
        <v>NA</v>
      </c>
      <c r="L1671" s="26" t="n">
        <f aca="false">IF(OR(K1670="B", K1670 = "S"), IF(K1670 = "B", E1671 - B1671, B1671 - E1671), 0)</f>
        <v>0</v>
      </c>
    </row>
    <row collapsed="false" customFormat="false" customHeight="false" hidden="false" ht="13.3" outlineLevel="0" r="1672">
      <c r="A1672" s="20" t="n">
        <v>38982</v>
      </c>
      <c r="B1672" s="14" t="n">
        <v>74.3</v>
      </c>
      <c r="C1672" s="15" t="n">
        <v>74.34</v>
      </c>
      <c r="D1672" s="16" t="n">
        <v>72.58</v>
      </c>
      <c r="E1672" s="17" t="n">
        <v>73</v>
      </c>
      <c r="F1672" s="18" t="n">
        <v>23754000</v>
      </c>
      <c r="G1672" s="13" t="n">
        <v>72.69</v>
      </c>
      <c r="I1672" s="0" t="n">
        <f aca="false">D1672 - C1671</f>
        <v>-3.48</v>
      </c>
      <c r="J1672" s="0" t="n">
        <f aca="false">D1671 - C1672</f>
        <v>-0.320000000000007</v>
      </c>
      <c r="K1672" s="0" t="str">
        <f aca="false">IF(OR(I1672&gt;0, J1672&gt;0), IF(I1672 &gt; 0, "B", "S"), "NA")</f>
        <v>NA</v>
      </c>
      <c r="L1672" s="26" t="n">
        <f aca="false">IF(OR(K1671="B", K1671 = "S"), IF(K1671 = "B", E1672 - B1672, B1672 - E1672), 0)</f>
        <v>0</v>
      </c>
    </row>
    <row collapsed="false" customFormat="false" customHeight="false" hidden="false" ht="13.3" outlineLevel="0" r="1673">
      <c r="A1673" s="20" t="n">
        <v>38985</v>
      </c>
      <c r="B1673" s="14" t="n">
        <v>73.81</v>
      </c>
      <c r="C1673" s="15" t="n">
        <v>75.86</v>
      </c>
      <c r="D1673" s="16" t="n">
        <v>73.72</v>
      </c>
      <c r="E1673" s="17" t="n">
        <v>75.75</v>
      </c>
      <c r="F1673" s="18" t="n">
        <v>30678300</v>
      </c>
      <c r="G1673" s="13" t="n">
        <v>75.43</v>
      </c>
      <c r="I1673" s="0" t="n">
        <f aca="false">D1673 - C1672</f>
        <v>-0.620000000000005</v>
      </c>
      <c r="J1673" s="0" t="n">
        <f aca="false">D1672 - C1673</f>
        <v>-3.28</v>
      </c>
      <c r="K1673" s="0" t="str">
        <f aca="false">IF(OR(I1673&gt;0, J1673&gt;0), IF(I1673 &gt; 0, "B", "S"), "NA")</f>
        <v>NA</v>
      </c>
      <c r="L1673" s="26" t="n">
        <f aca="false">IF(OR(K1672="B", K1672 = "S"), IF(K1672 = "B", E1673 - B1673, B1673 - E1673), 0)</f>
        <v>0</v>
      </c>
    </row>
    <row collapsed="false" customFormat="false" customHeight="false" hidden="false" ht="13.3" outlineLevel="0" r="1674">
      <c r="A1674" s="20" t="n">
        <v>38986</v>
      </c>
      <c r="B1674" s="14" t="n">
        <v>76.18</v>
      </c>
      <c r="C1674" s="15" t="n">
        <v>77.78</v>
      </c>
      <c r="D1674" s="16" t="n">
        <v>76.1</v>
      </c>
      <c r="E1674" s="17" t="n">
        <v>77.61</v>
      </c>
      <c r="F1674" s="18" t="n">
        <v>39391000</v>
      </c>
      <c r="G1674" s="13" t="n">
        <v>77.28</v>
      </c>
      <c r="I1674" s="0" t="n">
        <f aca="false">D1674 - C1673</f>
        <v>0.239999999999995</v>
      </c>
      <c r="J1674" s="0" t="n">
        <f aca="false">D1673 - C1674</f>
        <v>-4.06</v>
      </c>
      <c r="K1674" s="0" t="str">
        <f aca="false">IF(OR(I1674&gt;0, J1674&gt;0), IF(I1674 &gt; 0, "B", "S"), "NA")</f>
        <v>B</v>
      </c>
      <c r="L1674" s="26" t="n">
        <f aca="false">IF(OR(K1673="B", K1673 = "S"), IF(K1673 = "B", E1674 - B1674, B1674 - E1674), 0)</f>
        <v>0</v>
      </c>
    </row>
    <row collapsed="false" customFormat="false" customHeight="false" hidden="false" ht="13.3" outlineLevel="0" r="1675">
      <c r="A1675" s="20" t="n">
        <v>38987</v>
      </c>
      <c r="B1675" s="14" t="n">
        <v>77.17</v>
      </c>
      <c r="C1675" s="15" t="n">
        <v>77.47</v>
      </c>
      <c r="D1675" s="16" t="n">
        <v>75.82</v>
      </c>
      <c r="E1675" s="17" t="n">
        <v>76.41</v>
      </c>
      <c r="F1675" s="18" t="n">
        <v>28941900</v>
      </c>
      <c r="G1675" s="13" t="n">
        <v>76.08</v>
      </c>
      <c r="I1675" s="0" t="n">
        <f aca="false">D1675 - C1674</f>
        <v>-1.96000000000001</v>
      </c>
      <c r="J1675" s="0" t="n">
        <f aca="false">D1674 - C1675</f>
        <v>-1.37</v>
      </c>
      <c r="K1675" s="0" t="str">
        <f aca="false">IF(OR(I1675&gt;0, J1675&gt;0), IF(I1675 &gt; 0, "B", "S"), "NA")</f>
        <v>NA</v>
      </c>
      <c r="L1675" s="26" t="n">
        <f aca="false">IF(OR(K1674="B", K1674 = "S"), IF(K1674 = "B", E1675 - B1675, B1675 - E1675), 0)</f>
        <v>-0.760000000000005</v>
      </c>
    </row>
    <row collapsed="false" customFormat="false" customHeight="false" hidden="false" ht="13.3" outlineLevel="0" r="1676">
      <c r="A1676" s="20" t="n">
        <v>38988</v>
      </c>
      <c r="B1676" s="14" t="n">
        <v>77.02</v>
      </c>
      <c r="C1676" s="15" t="n">
        <v>77.48</v>
      </c>
      <c r="D1676" s="16" t="n">
        <v>75.95</v>
      </c>
      <c r="E1676" s="17" t="n">
        <v>77.01</v>
      </c>
      <c r="F1676" s="18" t="n">
        <v>25843200</v>
      </c>
      <c r="G1676" s="13" t="n">
        <v>76.68</v>
      </c>
      <c r="I1676" s="0" t="n">
        <f aca="false">D1676 - C1675</f>
        <v>-1.52</v>
      </c>
      <c r="J1676" s="0" t="n">
        <f aca="false">D1675 - C1676</f>
        <v>-1.66000000000001</v>
      </c>
      <c r="K1676" s="0" t="str">
        <f aca="false">IF(OR(I1676&gt;0, J1676&gt;0), IF(I1676 &gt; 0, "B", "S"), "NA")</f>
        <v>NA</v>
      </c>
      <c r="L1676" s="26" t="n">
        <f aca="false">IF(OR(K1675="B", K1675 = "S"), IF(K1675 = "B", E1676 - B1676, B1676 - E1676), 0)</f>
        <v>0</v>
      </c>
    </row>
    <row collapsed="false" customFormat="false" customHeight="false" hidden="false" ht="13.3" outlineLevel="0" r="1677">
      <c r="A1677" s="20" t="n">
        <v>38989</v>
      </c>
      <c r="B1677" s="14" t="n">
        <v>77.11</v>
      </c>
      <c r="C1677" s="15" t="n">
        <v>77.52</v>
      </c>
      <c r="D1677" s="16" t="n">
        <v>76.68</v>
      </c>
      <c r="E1677" s="17" t="n">
        <v>76.98</v>
      </c>
      <c r="F1677" s="18" t="n">
        <v>14493300</v>
      </c>
      <c r="G1677" s="13" t="n">
        <v>76.65</v>
      </c>
      <c r="I1677" s="0" t="n">
        <f aca="false">D1677 - C1676</f>
        <v>-0.799999999999997</v>
      </c>
      <c r="J1677" s="0" t="n">
        <f aca="false">D1676 - C1677</f>
        <v>-1.56999999999999</v>
      </c>
      <c r="K1677" s="0" t="str">
        <f aca="false">IF(OR(I1677&gt;0, J1677&gt;0), IF(I1677 &gt; 0, "B", "S"), "NA")</f>
        <v>NA</v>
      </c>
      <c r="L1677" s="26" t="n">
        <f aca="false">IF(OR(K1676="B", K1676 = "S"), IF(K1676 = "B", E1677 - B1677, B1677 - E1677), 0)</f>
        <v>0</v>
      </c>
    </row>
    <row collapsed="false" customFormat="false" customHeight="false" hidden="false" ht="13.3" outlineLevel="0" r="1678">
      <c r="A1678" s="20" t="n">
        <v>38992</v>
      </c>
      <c r="B1678" s="14" t="n">
        <v>75.1</v>
      </c>
      <c r="C1678" s="15" t="n">
        <v>75.87</v>
      </c>
      <c r="D1678" s="16" t="n">
        <v>74.3</v>
      </c>
      <c r="E1678" s="17" t="n">
        <v>74.86</v>
      </c>
      <c r="F1678" s="18" t="n">
        <v>25451400</v>
      </c>
      <c r="G1678" s="13" t="n">
        <v>74.54</v>
      </c>
      <c r="I1678" s="0" t="n">
        <f aca="false">D1678 - C1677</f>
        <v>-3.22</v>
      </c>
      <c r="J1678" s="0" t="n">
        <f aca="false">D1677 - C1678</f>
        <v>0.810000000000002</v>
      </c>
      <c r="K1678" s="0" t="str">
        <f aca="false">IF(OR(I1678&gt;0, J1678&gt;0), IF(I1678 &gt; 0, "B", "S"), "NA")</f>
        <v>S</v>
      </c>
      <c r="L1678" s="26" t="n">
        <f aca="false">IF(OR(K1677="B", K1677 = "S"), IF(K1677 = "B", E1678 - B1678, B1678 - E1678), 0)</f>
        <v>0</v>
      </c>
    </row>
    <row collapsed="false" customFormat="false" customHeight="false" hidden="false" ht="13.3" outlineLevel="0" r="1679">
      <c r="A1679" s="20" t="n">
        <v>38993</v>
      </c>
      <c r="B1679" s="14" t="n">
        <v>74.45</v>
      </c>
      <c r="C1679" s="15" t="n">
        <v>74.95</v>
      </c>
      <c r="D1679" s="16" t="n">
        <v>73.19</v>
      </c>
      <c r="E1679" s="17" t="n">
        <v>74.08</v>
      </c>
      <c r="F1679" s="18" t="n">
        <v>28239600</v>
      </c>
      <c r="G1679" s="13" t="n">
        <v>73.76</v>
      </c>
      <c r="I1679" s="0" t="n">
        <f aca="false">D1679 - C1678</f>
        <v>-2.68000000000001</v>
      </c>
      <c r="J1679" s="0" t="n">
        <f aca="false">D1678 - C1679</f>
        <v>-0.650000000000006</v>
      </c>
      <c r="K1679" s="0" t="str">
        <f aca="false">IF(OR(I1679&gt;0, J1679&gt;0), IF(I1679 &gt; 0, "B", "S"), "NA")</f>
        <v>NA</v>
      </c>
      <c r="L1679" s="26" t="n">
        <f aca="false">IF(OR(K1678="B", K1678 = "S"), IF(K1678 = "B", E1679 - B1679, B1679 - E1679), 0)</f>
        <v>0.370000000000005</v>
      </c>
    </row>
    <row collapsed="false" customFormat="false" customHeight="false" hidden="false" ht="13.3" outlineLevel="0" r="1680">
      <c r="A1680" s="20" t="n">
        <v>38994</v>
      </c>
      <c r="B1680" s="14" t="n">
        <v>74.1</v>
      </c>
      <c r="C1680" s="15" t="n">
        <v>75.46</v>
      </c>
      <c r="D1680" s="16" t="n">
        <v>73.16</v>
      </c>
      <c r="E1680" s="17" t="n">
        <v>75.38</v>
      </c>
      <c r="F1680" s="18" t="n">
        <v>29610100</v>
      </c>
      <c r="G1680" s="13" t="n">
        <v>75.06</v>
      </c>
      <c r="I1680" s="0" t="n">
        <f aca="false">D1680 - C1679</f>
        <v>-1.79000000000001</v>
      </c>
      <c r="J1680" s="0" t="n">
        <f aca="false">D1679 - C1680</f>
        <v>-2.27</v>
      </c>
      <c r="K1680" s="0" t="str">
        <f aca="false">IF(OR(I1680&gt;0, J1680&gt;0), IF(I1680 &gt; 0, "B", "S"), "NA")</f>
        <v>NA</v>
      </c>
      <c r="L1680" s="26" t="n">
        <f aca="false">IF(OR(K1679="B", K1679 = "S"), IF(K1679 = "B", E1680 - B1680, B1680 - E1680), 0)</f>
        <v>0</v>
      </c>
    </row>
    <row collapsed="false" customFormat="false" customHeight="false" hidden="false" ht="13.3" outlineLevel="0" r="1681">
      <c r="A1681" s="20" t="n">
        <v>38995</v>
      </c>
      <c r="B1681" s="14" t="n">
        <v>74.53</v>
      </c>
      <c r="C1681" s="15" t="n">
        <v>76.16</v>
      </c>
      <c r="D1681" s="16" t="n">
        <v>74.13</v>
      </c>
      <c r="E1681" s="17" t="n">
        <v>74.83</v>
      </c>
      <c r="F1681" s="18" t="n">
        <v>24424400</v>
      </c>
      <c r="G1681" s="13" t="n">
        <v>74.51</v>
      </c>
      <c r="I1681" s="0" t="n">
        <f aca="false">D1681 - C1680</f>
        <v>-1.33</v>
      </c>
      <c r="J1681" s="0" t="n">
        <f aca="false">D1680 - C1681</f>
        <v>-3</v>
      </c>
      <c r="K1681" s="0" t="str">
        <f aca="false">IF(OR(I1681&gt;0, J1681&gt;0), IF(I1681 &gt; 0, "B", "S"), "NA")</f>
        <v>NA</v>
      </c>
      <c r="L1681" s="26" t="n">
        <f aca="false">IF(OR(K1680="B", K1680 = "S"), IF(K1680 = "B", E1681 - B1681, B1681 - E1681), 0)</f>
        <v>0</v>
      </c>
    </row>
    <row collapsed="false" customFormat="false" customHeight="false" hidden="false" ht="13.3" outlineLevel="0" r="1682">
      <c r="A1682" s="20" t="n">
        <v>38996</v>
      </c>
      <c r="B1682" s="14" t="n">
        <v>74.42</v>
      </c>
      <c r="C1682" s="15" t="n">
        <v>75.04</v>
      </c>
      <c r="D1682" s="16" t="n">
        <v>73.81</v>
      </c>
      <c r="E1682" s="17" t="n">
        <v>74.22</v>
      </c>
      <c r="F1682" s="18" t="n">
        <v>16677100</v>
      </c>
      <c r="G1682" s="13" t="n">
        <v>73.9</v>
      </c>
      <c r="I1682" s="0" t="n">
        <f aca="false">D1682 - C1681</f>
        <v>-2.34999999999999</v>
      </c>
      <c r="J1682" s="0" t="n">
        <f aca="false">D1681 - C1682</f>
        <v>-0.910000000000011</v>
      </c>
      <c r="K1682" s="0" t="str">
        <f aca="false">IF(OR(I1682&gt;0, J1682&gt;0), IF(I1682 &gt; 0, "B", "S"), "NA")</f>
        <v>NA</v>
      </c>
      <c r="L1682" s="26" t="n">
        <f aca="false">IF(OR(K1681="B", K1681 = "S"), IF(K1681 = "B", E1682 - B1682, B1682 - E1682), 0)</f>
        <v>0</v>
      </c>
    </row>
    <row collapsed="false" customFormat="false" customHeight="false" hidden="false" ht="13.3" outlineLevel="0" r="1683">
      <c r="A1683" s="20" t="n">
        <v>38999</v>
      </c>
      <c r="B1683" s="14" t="n">
        <v>73.8</v>
      </c>
      <c r="C1683" s="15" t="n">
        <v>75.08</v>
      </c>
      <c r="D1683" s="16" t="n">
        <v>73.53</v>
      </c>
      <c r="E1683" s="17" t="n">
        <v>74.63</v>
      </c>
      <c r="F1683" s="18" t="n">
        <v>15650800</v>
      </c>
      <c r="G1683" s="13" t="n">
        <v>74.31</v>
      </c>
      <c r="I1683" s="0" t="n">
        <f aca="false">D1683 - C1682</f>
        <v>-1.51000000000001</v>
      </c>
      <c r="J1683" s="0" t="n">
        <f aca="false">D1682 - C1683</f>
        <v>-1.27</v>
      </c>
      <c r="K1683" s="0" t="str">
        <f aca="false">IF(OR(I1683&gt;0, J1683&gt;0), IF(I1683 &gt; 0, "B", "S"), "NA")</f>
        <v>NA</v>
      </c>
      <c r="L1683" s="26" t="n">
        <f aca="false">IF(OR(K1682="B", K1682 = "S"), IF(K1682 = "B", E1683 - B1683, B1683 - E1683), 0)</f>
        <v>0</v>
      </c>
    </row>
    <row collapsed="false" customFormat="false" customHeight="false" hidden="false" ht="13.3" outlineLevel="0" r="1684">
      <c r="A1684" s="20" t="n">
        <v>39000</v>
      </c>
      <c r="B1684" s="14" t="n">
        <v>74.54</v>
      </c>
      <c r="C1684" s="15" t="n">
        <v>74.58</v>
      </c>
      <c r="D1684" s="16" t="n">
        <v>73.08</v>
      </c>
      <c r="E1684" s="17" t="n">
        <v>73.81</v>
      </c>
      <c r="F1684" s="18" t="n">
        <v>18985300</v>
      </c>
      <c r="G1684" s="13" t="n">
        <v>73.49</v>
      </c>
      <c r="I1684" s="0" t="n">
        <f aca="false">D1684 - C1683</f>
        <v>-2</v>
      </c>
      <c r="J1684" s="0" t="n">
        <f aca="false">D1683 - C1684</f>
        <v>-1.05</v>
      </c>
      <c r="K1684" s="0" t="str">
        <f aca="false">IF(OR(I1684&gt;0, J1684&gt;0), IF(I1684 &gt; 0, "B", "S"), "NA")</f>
        <v>NA</v>
      </c>
      <c r="L1684" s="26" t="n">
        <f aca="false">IF(OR(K1683="B", K1683 = "S"), IF(K1683 = "B", E1684 - B1684, B1684 - E1684), 0)</f>
        <v>0</v>
      </c>
    </row>
    <row collapsed="false" customFormat="false" customHeight="false" hidden="false" ht="13.3" outlineLevel="0" r="1685">
      <c r="A1685" s="20" t="n">
        <v>39001</v>
      </c>
      <c r="B1685" s="14" t="n">
        <v>73.42</v>
      </c>
      <c r="C1685" s="15" t="n">
        <v>73.98</v>
      </c>
      <c r="D1685" s="16" t="n">
        <v>72.6</v>
      </c>
      <c r="E1685" s="17" t="n">
        <v>73.23</v>
      </c>
      <c r="F1685" s="18" t="n">
        <v>20423400</v>
      </c>
      <c r="G1685" s="13" t="n">
        <v>72.92</v>
      </c>
      <c r="I1685" s="0" t="n">
        <f aca="false">D1685 - C1684</f>
        <v>-1.98</v>
      </c>
      <c r="J1685" s="0" t="n">
        <f aca="false">D1684 - C1685</f>
        <v>-0.900000000000006</v>
      </c>
      <c r="K1685" s="0" t="str">
        <f aca="false">IF(OR(I1685&gt;0, J1685&gt;0), IF(I1685 &gt; 0, "B", "S"), "NA")</f>
        <v>NA</v>
      </c>
      <c r="L1685" s="26" t="n">
        <f aca="false">IF(OR(K1684="B", K1684 = "S"), IF(K1684 = "B", E1685 - B1685, B1685 - E1685), 0)</f>
        <v>0</v>
      </c>
    </row>
    <row collapsed="false" customFormat="false" customHeight="false" hidden="false" ht="13.3" outlineLevel="0" r="1686">
      <c r="A1686" s="20" t="n">
        <v>39002</v>
      </c>
      <c r="B1686" s="14" t="n">
        <v>73.61</v>
      </c>
      <c r="C1686" s="15" t="n">
        <v>75.39</v>
      </c>
      <c r="D1686" s="16" t="n">
        <v>73.6</v>
      </c>
      <c r="E1686" s="17" t="n">
        <v>75.26</v>
      </c>
      <c r="F1686" s="18" t="n">
        <v>21173400</v>
      </c>
      <c r="G1686" s="13" t="n">
        <v>74.94</v>
      </c>
      <c r="I1686" s="0" t="n">
        <f aca="false">D1686 - C1685</f>
        <v>-0.38000000000001</v>
      </c>
      <c r="J1686" s="0" t="n">
        <f aca="false">D1685 - C1686</f>
        <v>-2.79000000000001</v>
      </c>
      <c r="K1686" s="0" t="str">
        <f aca="false">IF(OR(I1686&gt;0, J1686&gt;0), IF(I1686 &gt; 0, "B", "S"), "NA")</f>
        <v>NA</v>
      </c>
      <c r="L1686" s="26" t="n">
        <f aca="false">IF(OR(K1685="B", K1685 = "S"), IF(K1685 = "B", E1686 - B1686, B1686 - E1686), 0)</f>
        <v>0</v>
      </c>
    </row>
    <row collapsed="false" customFormat="false" customHeight="false" hidden="false" ht="13.3" outlineLevel="0" r="1687">
      <c r="A1687" s="20" t="n">
        <v>39003</v>
      </c>
      <c r="B1687" s="14" t="n">
        <v>75.63</v>
      </c>
      <c r="C1687" s="15" t="n">
        <v>76.88</v>
      </c>
      <c r="D1687" s="16" t="n">
        <v>74.74</v>
      </c>
      <c r="E1687" s="17" t="n">
        <v>75.02</v>
      </c>
      <c r="F1687" s="18" t="n">
        <v>24435600</v>
      </c>
      <c r="G1687" s="13" t="n">
        <v>74.7</v>
      </c>
      <c r="I1687" s="0" t="n">
        <f aca="false">D1687 - C1686</f>
        <v>-0.650000000000006</v>
      </c>
      <c r="J1687" s="0" t="n">
        <f aca="false">D1686 - C1687</f>
        <v>-3.28</v>
      </c>
      <c r="K1687" s="0" t="str">
        <f aca="false">IF(OR(I1687&gt;0, J1687&gt;0), IF(I1687 &gt; 0, "B", "S"), "NA")</f>
        <v>NA</v>
      </c>
      <c r="L1687" s="26" t="n">
        <f aca="false">IF(OR(K1686="B", K1686 = "S"), IF(K1686 = "B", E1687 - B1687, B1687 - E1687), 0)</f>
        <v>0</v>
      </c>
    </row>
    <row collapsed="false" customFormat="false" customHeight="false" hidden="false" ht="13.3" outlineLevel="0" r="1688">
      <c r="A1688" s="20" t="n">
        <v>39006</v>
      </c>
      <c r="B1688" s="14" t="n">
        <v>75.19</v>
      </c>
      <c r="C1688" s="15" t="n">
        <v>75.88</v>
      </c>
      <c r="D1688" s="16" t="n">
        <v>74.79</v>
      </c>
      <c r="E1688" s="17" t="n">
        <v>75.4</v>
      </c>
      <c r="F1688" s="18" t="n">
        <v>18167600</v>
      </c>
      <c r="G1688" s="13" t="n">
        <v>75.08</v>
      </c>
      <c r="I1688" s="0" t="n">
        <f aca="false">D1688 - C1687</f>
        <v>-2.08999999999999</v>
      </c>
      <c r="J1688" s="0" t="n">
        <f aca="false">D1687 - C1688</f>
        <v>-1.14</v>
      </c>
      <c r="K1688" s="0" t="str">
        <f aca="false">IF(OR(I1688&gt;0, J1688&gt;0), IF(I1688 &gt; 0, "B", "S"), "NA")</f>
        <v>NA</v>
      </c>
      <c r="L1688" s="26" t="n">
        <f aca="false">IF(OR(K1687="B", K1687 = "S"), IF(K1687 = "B", E1688 - B1688, B1688 - E1688), 0)</f>
        <v>0</v>
      </c>
    </row>
    <row collapsed="false" customFormat="false" customHeight="false" hidden="false" ht="13.3" outlineLevel="0" r="1689">
      <c r="A1689" s="20" t="n">
        <v>39007</v>
      </c>
      <c r="B1689" s="14" t="n">
        <v>75.04</v>
      </c>
      <c r="C1689" s="15" t="n">
        <v>75.27</v>
      </c>
      <c r="D1689" s="16" t="n">
        <v>74.04</v>
      </c>
      <c r="E1689" s="17" t="n">
        <v>74.29</v>
      </c>
      <c r="F1689" s="18" t="n">
        <v>17175900</v>
      </c>
      <c r="G1689" s="13" t="n">
        <v>73.97</v>
      </c>
      <c r="I1689" s="0" t="n">
        <f aca="false">D1689 - C1688</f>
        <v>-1.83999999999999</v>
      </c>
      <c r="J1689" s="0" t="n">
        <f aca="false">D1688 - C1689</f>
        <v>-0.47999999999999</v>
      </c>
      <c r="K1689" s="0" t="str">
        <f aca="false">IF(OR(I1689&gt;0, J1689&gt;0), IF(I1689 &gt; 0, "B", "S"), "NA")</f>
        <v>NA</v>
      </c>
      <c r="L1689" s="26" t="n">
        <f aca="false">IF(OR(K1688="B", K1688 = "S"), IF(K1688 = "B", E1689 - B1689, B1689 - E1689), 0)</f>
        <v>0</v>
      </c>
    </row>
    <row collapsed="false" customFormat="false" customHeight="false" hidden="false" ht="13.3" outlineLevel="0" r="1690">
      <c r="A1690" s="20" t="n">
        <v>39008</v>
      </c>
      <c r="B1690" s="14" t="n">
        <v>74.75</v>
      </c>
      <c r="C1690" s="15" t="n">
        <v>75.37</v>
      </c>
      <c r="D1690" s="16" t="n">
        <v>73.91</v>
      </c>
      <c r="E1690" s="17" t="n">
        <v>74.53</v>
      </c>
      <c r="F1690" s="18" t="n">
        <v>40496700</v>
      </c>
      <c r="G1690" s="13" t="n">
        <v>74.21</v>
      </c>
      <c r="I1690" s="0" t="n">
        <f aca="false">D1690 - C1689</f>
        <v>-1.36</v>
      </c>
      <c r="J1690" s="0" t="n">
        <f aca="false">D1689 - C1690</f>
        <v>-1.33</v>
      </c>
      <c r="K1690" s="0" t="str">
        <f aca="false">IF(OR(I1690&gt;0, J1690&gt;0), IF(I1690 &gt; 0, "B", "S"), "NA")</f>
        <v>NA</v>
      </c>
      <c r="L1690" s="26" t="n">
        <f aca="false">IF(OR(K1689="B", K1689 = "S"), IF(K1689 = "B", E1690 - B1690, B1690 - E1690), 0)</f>
        <v>0</v>
      </c>
    </row>
    <row collapsed="false" customFormat="false" customHeight="false" hidden="false" ht="13.3" outlineLevel="0" r="1691">
      <c r="A1691" s="20" t="n">
        <v>39009</v>
      </c>
      <c r="B1691" s="14" t="n">
        <v>79.26</v>
      </c>
      <c r="C1691" s="15" t="n">
        <v>79.95</v>
      </c>
      <c r="D1691" s="16" t="n">
        <v>78.16</v>
      </c>
      <c r="E1691" s="17" t="n">
        <v>78.99</v>
      </c>
      <c r="F1691" s="18" t="n">
        <v>54034900</v>
      </c>
      <c r="G1691" s="13" t="n">
        <v>78.65</v>
      </c>
      <c r="I1691" s="0" t="n">
        <f aca="false">D1691 - C1690</f>
        <v>2.78999999999999</v>
      </c>
      <c r="J1691" s="0" t="n">
        <f aca="false">D1690 - C1691</f>
        <v>-6.04000000000001</v>
      </c>
      <c r="K1691" s="0" t="str">
        <f aca="false">IF(OR(I1691&gt;0, J1691&gt;0), IF(I1691 &gt; 0, "B", "S"), "NA")</f>
        <v>B</v>
      </c>
      <c r="L1691" s="26" t="n">
        <f aca="false">IF(OR(K1690="B", K1690 = "S"), IF(K1690 = "B", E1691 - B1691, B1691 - E1691), 0)</f>
        <v>0</v>
      </c>
    </row>
    <row collapsed="false" customFormat="false" customHeight="false" hidden="false" ht="13.3" outlineLevel="0" r="1692">
      <c r="A1692" s="20" t="n">
        <v>39010</v>
      </c>
      <c r="B1692" s="14" t="n">
        <v>78.97</v>
      </c>
      <c r="C1692" s="15" t="n">
        <v>79.99</v>
      </c>
      <c r="D1692" s="16" t="n">
        <v>78.67</v>
      </c>
      <c r="E1692" s="17" t="n">
        <v>79.95</v>
      </c>
      <c r="F1692" s="18" t="n">
        <v>22836200</v>
      </c>
      <c r="G1692" s="13" t="n">
        <v>79.61</v>
      </c>
      <c r="I1692" s="0" t="n">
        <f aca="false">D1692 - C1691</f>
        <v>-1.28</v>
      </c>
      <c r="J1692" s="0" t="n">
        <f aca="false">D1691 - C1692</f>
        <v>-1.83</v>
      </c>
      <c r="K1692" s="0" t="str">
        <f aca="false">IF(OR(I1692&gt;0, J1692&gt;0), IF(I1692 &gt; 0, "B", "S"), "NA")</f>
        <v>NA</v>
      </c>
      <c r="L1692" s="26" t="n">
        <f aca="false">IF(OR(K1691="B", K1691 = "S"), IF(K1691 = "B", E1692 - B1692, B1692 - E1692), 0)</f>
        <v>0.980000000000004</v>
      </c>
    </row>
    <row collapsed="false" customFormat="false" customHeight="false" hidden="false" ht="13.3" outlineLevel="0" r="1693">
      <c r="A1693" s="20" t="n">
        <v>39013</v>
      </c>
      <c r="B1693" s="14" t="n">
        <v>79.99</v>
      </c>
      <c r="C1693" s="15" t="n">
        <v>81.9</v>
      </c>
      <c r="D1693" s="16" t="n">
        <v>79.75</v>
      </c>
      <c r="E1693" s="17" t="n">
        <v>81.46</v>
      </c>
      <c r="F1693" s="18" t="n">
        <v>29732400</v>
      </c>
      <c r="G1693" s="13" t="n">
        <v>81.11</v>
      </c>
      <c r="I1693" s="0" t="n">
        <f aca="false">D1693 - C1692</f>
        <v>-0.239999999999995</v>
      </c>
      <c r="J1693" s="0" t="n">
        <f aca="false">D1692 - C1693</f>
        <v>-3.23</v>
      </c>
      <c r="K1693" s="0" t="str">
        <f aca="false">IF(OR(I1693&gt;0, J1693&gt;0), IF(I1693 &gt; 0, "B", "S"), "NA")</f>
        <v>NA</v>
      </c>
      <c r="L1693" s="26" t="n">
        <f aca="false">IF(OR(K1692="B", K1692 = "S"), IF(K1692 = "B", E1693 - B1693, B1693 - E1693), 0)</f>
        <v>0</v>
      </c>
    </row>
    <row collapsed="false" customFormat="false" customHeight="false" hidden="false" ht="13.3" outlineLevel="0" r="1694">
      <c r="A1694" s="20" t="n">
        <v>39014</v>
      </c>
      <c r="B1694" s="14" t="n">
        <v>81.21</v>
      </c>
      <c r="C1694" s="15" t="n">
        <v>81.68</v>
      </c>
      <c r="D1694" s="16" t="n">
        <v>80.2</v>
      </c>
      <c r="E1694" s="17" t="n">
        <v>81.05</v>
      </c>
      <c r="F1694" s="18" t="n">
        <v>16543300</v>
      </c>
      <c r="G1694" s="13" t="n">
        <v>80.7</v>
      </c>
      <c r="I1694" s="0" t="n">
        <f aca="false">D1694 - C1693</f>
        <v>-1.7</v>
      </c>
      <c r="J1694" s="0" t="n">
        <f aca="false">D1693 - C1694</f>
        <v>-1.93000000000001</v>
      </c>
      <c r="K1694" s="0" t="str">
        <f aca="false">IF(OR(I1694&gt;0, J1694&gt;0), IF(I1694 &gt; 0, "B", "S"), "NA")</f>
        <v>NA</v>
      </c>
      <c r="L1694" s="26" t="n">
        <f aca="false">IF(OR(K1693="B", K1693 = "S"), IF(K1693 = "B", E1694 - B1694, B1694 - E1694), 0)</f>
        <v>0</v>
      </c>
    </row>
    <row collapsed="false" customFormat="false" customHeight="false" hidden="false" ht="13.3" outlineLevel="0" r="1695">
      <c r="A1695" s="20" t="n">
        <v>39015</v>
      </c>
      <c r="B1695" s="14" t="n">
        <v>81.35</v>
      </c>
      <c r="C1695" s="15" t="n">
        <v>82</v>
      </c>
      <c r="D1695" s="16" t="n">
        <v>81.01</v>
      </c>
      <c r="E1695" s="17" t="n">
        <v>81.68</v>
      </c>
      <c r="F1695" s="18" t="n">
        <v>17329100</v>
      </c>
      <c r="G1695" s="13" t="n">
        <v>81.33</v>
      </c>
      <c r="I1695" s="0" t="n">
        <f aca="false">D1695 - C1694</f>
        <v>-0.670000000000002</v>
      </c>
      <c r="J1695" s="0" t="n">
        <f aca="false">D1694 - C1695</f>
        <v>-1.8</v>
      </c>
      <c r="K1695" s="0" t="str">
        <f aca="false">IF(OR(I1695&gt;0, J1695&gt;0), IF(I1695 &gt; 0, "B", "S"), "NA")</f>
        <v>NA</v>
      </c>
      <c r="L1695" s="26" t="n">
        <f aca="false">IF(OR(K1694="B", K1694 = "S"), IF(K1694 = "B", E1695 - B1695, B1695 - E1695), 0)</f>
        <v>0</v>
      </c>
    </row>
    <row collapsed="false" customFormat="false" customHeight="false" hidden="false" ht="13.3" outlineLevel="0" r="1696">
      <c r="A1696" s="20" t="n">
        <v>39016</v>
      </c>
      <c r="B1696" s="14" t="n">
        <v>81.9</v>
      </c>
      <c r="C1696" s="15" t="n">
        <v>82.6</v>
      </c>
      <c r="D1696" s="16" t="n">
        <v>81.13</v>
      </c>
      <c r="E1696" s="17" t="n">
        <v>82.19</v>
      </c>
      <c r="F1696" s="18" t="n">
        <v>15455600</v>
      </c>
      <c r="G1696" s="13" t="n">
        <v>81.84</v>
      </c>
      <c r="I1696" s="0" t="n">
        <f aca="false">D1696 - C1695</f>
        <v>-0.870000000000005</v>
      </c>
      <c r="J1696" s="0" t="n">
        <f aca="false">D1695 - C1696</f>
        <v>-1.58999999999999</v>
      </c>
      <c r="K1696" s="0" t="str">
        <f aca="false">IF(OR(I1696&gt;0, J1696&gt;0), IF(I1696 &gt; 0, "B", "S"), "NA")</f>
        <v>NA</v>
      </c>
      <c r="L1696" s="26" t="n">
        <f aca="false">IF(OR(K1695="B", K1695 = "S"), IF(K1695 = "B", E1696 - B1696, B1696 - E1696), 0)</f>
        <v>0</v>
      </c>
    </row>
    <row collapsed="false" customFormat="false" customHeight="false" hidden="false" ht="13.3" outlineLevel="0" r="1697">
      <c r="A1697" s="20" t="n">
        <v>39017</v>
      </c>
      <c r="B1697" s="14" t="n">
        <v>81.75</v>
      </c>
      <c r="C1697" s="15" t="n">
        <v>82.45</v>
      </c>
      <c r="D1697" s="16" t="n">
        <v>80.01</v>
      </c>
      <c r="E1697" s="17" t="n">
        <v>80.41</v>
      </c>
      <c r="F1697" s="18" t="n">
        <v>21248800</v>
      </c>
      <c r="G1697" s="13" t="n">
        <v>80.07</v>
      </c>
      <c r="I1697" s="0" t="n">
        <f aca="false">D1697 - C1696</f>
        <v>-2.58999999999999</v>
      </c>
      <c r="J1697" s="0" t="n">
        <f aca="false">D1696 - C1697</f>
        <v>-1.32000000000001</v>
      </c>
      <c r="K1697" s="0" t="str">
        <f aca="false">IF(OR(I1697&gt;0, J1697&gt;0), IF(I1697 &gt; 0, "B", "S"), "NA")</f>
        <v>NA</v>
      </c>
      <c r="L1697" s="26" t="n">
        <f aca="false">IF(OR(K1696="B", K1696 = "S"), IF(K1696 = "B", E1697 - B1697, B1697 - E1697), 0)</f>
        <v>0</v>
      </c>
    </row>
    <row collapsed="false" customFormat="false" customHeight="false" hidden="false" ht="13.3" outlineLevel="0" r="1698">
      <c r="A1698" s="20" t="n">
        <v>39020</v>
      </c>
      <c r="B1698" s="14" t="n">
        <v>79.99</v>
      </c>
      <c r="C1698" s="15" t="n">
        <v>80.9</v>
      </c>
      <c r="D1698" s="16" t="n">
        <v>79.5</v>
      </c>
      <c r="E1698" s="17" t="n">
        <v>80.42</v>
      </c>
      <c r="F1698" s="18" t="n">
        <v>17854200</v>
      </c>
      <c r="G1698" s="13" t="n">
        <v>80.08</v>
      </c>
      <c r="I1698" s="0" t="n">
        <f aca="false">D1698 - C1697</f>
        <v>-2.95</v>
      </c>
      <c r="J1698" s="0" t="n">
        <f aca="false">D1697 - C1698</f>
        <v>-0.890000000000001</v>
      </c>
      <c r="K1698" s="0" t="str">
        <f aca="false">IF(OR(I1698&gt;0, J1698&gt;0), IF(I1698 &gt; 0, "B", "S"), "NA")</f>
        <v>NA</v>
      </c>
      <c r="L1698" s="26" t="n">
        <f aca="false">IF(OR(K1697="B", K1697 = "S"), IF(K1697 = "B", E1698 - B1698, B1698 - E1698), 0)</f>
        <v>0</v>
      </c>
    </row>
    <row collapsed="false" customFormat="false" customHeight="false" hidden="false" ht="13.3" outlineLevel="0" r="1699">
      <c r="A1699" s="20" t="n">
        <v>39021</v>
      </c>
      <c r="B1699" s="14" t="n">
        <v>81.45</v>
      </c>
      <c r="C1699" s="15" t="n">
        <v>81.68</v>
      </c>
      <c r="D1699" s="16" t="n">
        <v>80.23</v>
      </c>
      <c r="E1699" s="17" t="n">
        <v>81.08</v>
      </c>
      <c r="F1699" s="18" t="n">
        <v>17909800</v>
      </c>
      <c r="G1699" s="13" t="n">
        <v>80.73</v>
      </c>
      <c r="I1699" s="0" t="n">
        <f aca="false">D1699 - C1698</f>
        <v>-0.670000000000002</v>
      </c>
      <c r="J1699" s="0" t="n">
        <f aca="false">D1698 - C1699</f>
        <v>-2.18000000000001</v>
      </c>
      <c r="K1699" s="0" t="str">
        <f aca="false">IF(OR(I1699&gt;0, J1699&gt;0), IF(I1699 &gt; 0, "B", "S"), "NA")</f>
        <v>NA</v>
      </c>
      <c r="L1699" s="26" t="n">
        <f aca="false">IF(OR(K1698="B", K1698 = "S"), IF(K1698 = "B", E1699 - B1699, B1699 - E1699), 0)</f>
        <v>0</v>
      </c>
    </row>
    <row collapsed="false" customFormat="false" customHeight="false" hidden="false" ht="13.3" outlineLevel="0" r="1700">
      <c r="A1700" s="20" t="n">
        <v>39022</v>
      </c>
      <c r="B1700" s="14" t="n">
        <v>81.1</v>
      </c>
      <c r="C1700" s="15" t="n">
        <v>81.38</v>
      </c>
      <c r="D1700" s="16" t="n">
        <v>78.36</v>
      </c>
      <c r="E1700" s="17" t="n">
        <v>79.16</v>
      </c>
      <c r="F1700" s="18" t="n">
        <v>21828300</v>
      </c>
      <c r="G1700" s="13" t="n">
        <v>78.82</v>
      </c>
      <c r="I1700" s="0" t="n">
        <f aca="false">D1700 - C1699</f>
        <v>-3.32000000000001</v>
      </c>
      <c r="J1700" s="0" t="n">
        <f aca="false">D1699 - C1700</f>
        <v>-1.14999999999999</v>
      </c>
      <c r="K1700" s="0" t="str">
        <f aca="false">IF(OR(I1700&gt;0, J1700&gt;0), IF(I1700 &gt; 0, "B", "S"), "NA")</f>
        <v>NA</v>
      </c>
      <c r="L1700" s="26" t="n">
        <f aca="false">IF(OR(K1699="B", K1699 = "S"), IF(K1699 = "B", E1700 - B1700, B1700 - E1700), 0)</f>
        <v>0</v>
      </c>
    </row>
    <row collapsed="false" customFormat="false" customHeight="false" hidden="false" ht="13.3" outlineLevel="0" r="1701">
      <c r="A1701" s="20" t="n">
        <v>39023</v>
      </c>
      <c r="B1701" s="14" t="n">
        <v>78.92</v>
      </c>
      <c r="C1701" s="15" t="n">
        <v>79.32</v>
      </c>
      <c r="D1701" s="16" t="n">
        <v>78.5</v>
      </c>
      <c r="E1701" s="17" t="n">
        <v>78.98</v>
      </c>
      <c r="F1701" s="18" t="n">
        <v>16624400</v>
      </c>
      <c r="G1701" s="13" t="n">
        <v>78.64</v>
      </c>
      <c r="I1701" s="0" t="n">
        <f aca="false">D1701 - C1700</f>
        <v>-2.88</v>
      </c>
      <c r="J1701" s="0" t="n">
        <f aca="false">D1700 - C1701</f>
        <v>-0.959999999999994</v>
      </c>
      <c r="K1701" s="0" t="str">
        <f aca="false">IF(OR(I1701&gt;0, J1701&gt;0), IF(I1701 &gt; 0, "B", "S"), "NA")</f>
        <v>NA</v>
      </c>
      <c r="L1701" s="26" t="n">
        <f aca="false">IF(OR(K1700="B", K1700 = "S"), IF(K1700 = "B", E1701 - B1701, B1701 - E1701), 0)</f>
        <v>0</v>
      </c>
    </row>
    <row collapsed="false" customFormat="false" customHeight="false" hidden="false" ht="13.3" outlineLevel="0" r="1702">
      <c r="A1702" s="20" t="n">
        <v>39024</v>
      </c>
      <c r="B1702" s="14" t="n">
        <v>79.36</v>
      </c>
      <c r="C1702" s="15" t="n">
        <v>79.53</v>
      </c>
      <c r="D1702" s="16" t="n">
        <v>77.79</v>
      </c>
      <c r="E1702" s="17" t="n">
        <v>78.29</v>
      </c>
      <c r="F1702" s="18" t="n">
        <v>15424600</v>
      </c>
      <c r="G1702" s="13" t="n">
        <v>77.96</v>
      </c>
      <c r="I1702" s="0" t="n">
        <f aca="false">D1702 - C1701</f>
        <v>-1.52999999999999</v>
      </c>
      <c r="J1702" s="0" t="n">
        <f aca="false">D1701 - C1702</f>
        <v>-1.03</v>
      </c>
      <c r="K1702" s="0" t="str">
        <f aca="false">IF(OR(I1702&gt;0, J1702&gt;0), IF(I1702 &gt; 0, "B", "S"), "NA")</f>
        <v>NA</v>
      </c>
      <c r="L1702" s="26" t="n">
        <f aca="false">IF(OR(K1701="B", K1701 = "S"), IF(K1701 = "B", E1702 - B1702, B1702 - E1702), 0)</f>
        <v>0</v>
      </c>
    </row>
    <row collapsed="false" customFormat="false" customHeight="false" hidden="false" ht="13.3" outlineLevel="0" r="1703">
      <c r="A1703" s="20" t="n">
        <v>39027</v>
      </c>
      <c r="B1703" s="14" t="n">
        <v>78.95</v>
      </c>
      <c r="C1703" s="15" t="n">
        <v>80.06</v>
      </c>
      <c r="D1703" s="16" t="n">
        <v>78.43</v>
      </c>
      <c r="E1703" s="17" t="n">
        <v>79.71</v>
      </c>
      <c r="F1703" s="18" t="n">
        <v>15520600</v>
      </c>
      <c r="G1703" s="13" t="n">
        <v>79.37</v>
      </c>
      <c r="I1703" s="0" t="n">
        <f aca="false">D1703 - C1702</f>
        <v>-1.09999999999999</v>
      </c>
      <c r="J1703" s="0" t="n">
        <f aca="false">D1702 - C1703</f>
        <v>-2.27</v>
      </c>
      <c r="K1703" s="0" t="str">
        <f aca="false">IF(OR(I1703&gt;0, J1703&gt;0), IF(I1703 &gt; 0, "B", "S"), "NA")</f>
        <v>NA</v>
      </c>
      <c r="L1703" s="26" t="n">
        <f aca="false">IF(OR(K1702="B", K1702 = "S"), IF(K1702 = "B", E1703 - B1703, B1703 - E1703), 0)</f>
        <v>0</v>
      </c>
    </row>
    <row collapsed="false" customFormat="false" customHeight="false" hidden="false" ht="13.3" outlineLevel="0" r="1704">
      <c r="A1704" s="20" t="n">
        <v>39028</v>
      </c>
      <c r="B1704" s="14" t="n">
        <v>80.45</v>
      </c>
      <c r="C1704" s="15" t="n">
        <v>81</v>
      </c>
      <c r="D1704" s="16" t="n">
        <v>80.13</v>
      </c>
      <c r="E1704" s="17" t="n">
        <v>80.51</v>
      </c>
      <c r="F1704" s="18" t="n">
        <v>18783300</v>
      </c>
      <c r="G1704" s="13" t="n">
        <v>80.17</v>
      </c>
      <c r="I1704" s="0" t="n">
        <f aca="false">D1704 - C1703</f>
        <v>0.0699999999999932</v>
      </c>
      <c r="J1704" s="0" t="n">
        <f aca="false">D1703 - C1704</f>
        <v>-2.56999999999999</v>
      </c>
      <c r="K1704" s="0" t="str">
        <f aca="false">IF(OR(I1704&gt;0, J1704&gt;0), IF(I1704 &gt; 0, "B", "S"), "NA")</f>
        <v>B</v>
      </c>
      <c r="L1704" s="26" t="n">
        <f aca="false">IF(OR(K1703="B", K1703 = "S"), IF(K1703 = "B", E1704 - B1704, B1704 - E1704), 0)</f>
        <v>0</v>
      </c>
    </row>
    <row collapsed="false" customFormat="false" customHeight="false" hidden="false" ht="13.3" outlineLevel="0" r="1705">
      <c r="A1705" s="20" t="n">
        <v>39029</v>
      </c>
      <c r="B1705" s="14" t="n">
        <v>80.02</v>
      </c>
      <c r="C1705" s="15" t="n">
        <v>82.69</v>
      </c>
      <c r="D1705" s="16" t="n">
        <v>79.89</v>
      </c>
      <c r="E1705" s="17" t="n">
        <v>82.45</v>
      </c>
      <c r="F1705" s="18" t="n">
        <v>24675600</v>
      </c>
      <c r="G1705" s="13" t="n">
        <v>82.1</v>
      </c>
      <c r="I1705" s="0" t="n">
        <f aca="false">D1705 - C1704</f>
        <v>-1.11</v>
      </c>
      <c r="J1705" s="0" t="n">
        <f aca="false">D1704 - C1705</f>
        <v>-2.56</v>
      </c>
      <c r="K1705" s="0" t="str">
        <f aca="false">IF(OR(I1705&gt;0, J1705&gt;0), IF(I1705 &gt; 0, "B", "S"), "NA")</f>
        <v>NA</v>
      </c>
      <c r="L1705" s="26" t="n">
        <f aca="false">IF(OR(K1704="B", K1704 = "S"), IF(K1704 = "B", E1705 - B1705, B1705 - E1705), 0)</f>
        <v>2.43000000000001</v>
      </c>
    </row>
    <row collapsed="false" customFormat="false" customHeight="false" hidden="false" ht="13.3" outlineLevel="0" r="1706">
      <c r="A1706" s="20" t="n">
        <v>39030</v>
      </c>
      <c r="B1706" s="14" t="n">
        <v>82.9</v>
      </c>
      <c r="C1706" s="15" t="n">
        <v>84.69</v>
      </c>
      <c r="D1706" s="16" t="n">
        <v>82.12</v>
      </c>
      <c r="E1706" s="17" t="n">
        <v>83.34</v>
      </c>
      <c r="F1706" s="18" t="n">
        <v>32966200</v>
      </c>
      <c r="G1706" s="13" t="n">
        <v>82.98</v>
      </c>
      <c r="I1706" s="0" t="n">
        <f aca="false">D1706 - C1705</f>
        <v>-0.569999999999993</v>
      </c>
      <c r="J1706" s="0" t="n">
        <f aca="false">D1705 - C1706</f>
        <v>-4.8</v>
      </c>
      <c r="K1706" s="0" t="str">
        <f aca="false">IF(OR(I1706&gt;0, J1706&gt;0), IF(I1706 &gt; 0, "B", "S"), "NA")</f>
        <v>NA</v>
      </c>
      <c r="L1706" s="26" t="n">
        <f aca="false">IF(OR(K1705="B", K1705 = "S"), IF(K1705 = "B", E1706 - B1706, B1706 - E1706), 0)</f>
        <v>0</v>
      </c>
    </row>
    <row collapsed="false" customFormat="false" customHeight="false" hidden="false" ht="13.3" outlineLevel="0" r="1707">
      <c r="A1707" s="20" t="n">
        <v>39031</v>
      </c>
      <c r="B1707" s="14" t="n">
        <v>83.55</v>
      </c>
      <c r="C1707" s="15" t="n">
        <v>83.6</v>
      </c>
      <c r="D1707" s="16" t="n">
        <v>82.5</v>
      </c>
      <c r="E1707" s="17" t="n">
        <v>83.12</v>
      </c>
      <c r="F1707" s="18" t="n">
        <v>13352300</v>
      </c>
      <c r="G1707" s="13" t="n">
        <v>82.76</v>
      </c>
      <c r="I1707" s="0" t="n">
        <f aca="false">D1707 - C1706</f>
        <v>-2.19</v>
      </c>
      <c r="J1707" s="0" t="n">
        <f aca="false">D1706 - C1707</f>
        <v>-1.47999999999999</v>
      </c>
      <c r="K1707" s="0" t="str">
        <f aca="false">IF(OR(I1707&gt;0, J1707&gt;0), IF(I1707 &gt; 0, "B", "S"), "NA")</f>
        <v>NA</v>
      </c>
      <c r="L1707" s="26" t="n">
        <f aca="false">IF(OR(K1706="B", K1706 = "S"), IF(K1706 = "B", E1707 - B1707, B1707 - E1707), 0)</f>
        <v>0</v>
      </c>
    </row>
    <row collapsed="false" customFormat="false" customHeight="false" hidden="false" ht="13.3" outlineLevel="0" r="1708">
      <c r="A1708" s="20" t="n">
        <v>39034</v>
      </c>
      <c r="B1708" s="14" t="n">
        <v>83.22</v>
      </c>
      <c r="C1708" s="15" t="n">
        <v>84.45</v>
      </c>
      <c r="D1708" s="16" t="n">
        <v>82.64</v>
      </c>
      <c r="E1708" s="17" t="n">
        <v>84.35</v>
      </c>
      <c r="F1708" s="18" t="n">
        <v>16095500</v>
      </c>
      <c r="G1708" s="13" t="n">
        <v>83.99</v>
      </c>
      <c r="I1708" s="0" t="n">
        <f aca="false">D1708 - C1707</f>
        <v>-0.959999999999994</v>
      </c>
      <c r="J1708" s="0" t="n">
        <f aca="false">D1707 - C1708</f>
        <v>-1.95</v>
      </c>
      <c r="K1708" s="0" t="str">
        <f aca="false">IF(OR(I1708&gt;0, J1708&gt;0), IF(I1708 &gt; 0, "B", "S"), "NA")</f>
        <v>NA</v>
      </c>
      <c r="L1708" s="26" t="n">
        <f aca="false">IF(OR(K1707="B", K1707 = "S"), IF(K1707 = "B", E1708 - B1708, B1708 - E1708), 0)</f>
        <v>0</v>
      </c>
    </row>
    <row collapsed="false" customFormat="false" customHeight="false" hidden="false" ht="13.3" outlineLevel="0" r="1709">
      <c r="A1709" s="20" t="n">
        <v>39035</v>
      </c>
      <c r="B1709" s="14" t="n">
        <v>84.8</v>
      </c>
      <c r="C1709" s="15" t="n">
        <v>85</v>
      </c>
      <c r="D1709" s="16" t="n">
        <v>83.9</v>
      </c>
      <c r="E1709" s="17" t="n">
        <v>85</v>
      </c>
      <c r="F1709" s="18" t="n">
        <v>21034100</v>
      </c>
      <c r="G1709" s="13" t="n">
        <v>84.64</v>
      </c>
      <c r="I1709" s="0" t="n">
        <f aca="false">D1709 - C1708</f>
        <v>-0.549999999999997</v>
      </c>
      <c r="J1709" s="0" t="n">
        <f aca="false">D1708 - C1709</f>
        <v>-2.36</v>
      </c>
      <c r="K1709" s="0" t="str">
        <f aca="false">IF(OR(I1709&gt;0, J1709&gt;0), IF(I1709 &gt; 0, "B", "S"), "NA")</f>
        <v>NA</v>
      </c>
      <c r="L1709" s="26" t="n">
        <f aca="false">IF(OR(K1708="B", K1708 = "S"), IF(K1708 = "B", E1709 - B1709, B1709 - E1709), 0)</f>
        <v>0</v>
      </c>
    </row>
    <row collapsed="false" customFormat="false" customHeight="false" hidden="false" ht="13.3" outlineLevel="0" r="1710">
      <c r="A1710" s="20" t="n">
        <v>39036</v>
      </c>
      <c r="B1710" s="14" t="n">
        <v>85.05</v>
      </c>
      <c r="C1710" s="15" t="n">
        <v>85.9</v>
      </c>
      <c r="D1710" s="16" t="n">
        <v>84</v>
      </c>
      <c r="E1710" s="17" t="n">
        <v>84.05</v>
      </c>
      <c r="F1710" s="18" t="n">
        <v>23404400</v>
      </c>
      <c r="G1710" s="13" t="n">
        <v>83.69</v>
      </c>
      <c r="I1710" s="0" t="n">
        <f aca="false">D1710 - C1709</f>
        <v>-1</v>
      </c>
      <c r="J1710" s="0" t="n">
        <f aca="false">D1709 - C1710</f>
        <v>-2</v>
      </c>
      <c r="K1710" s="0" t="str">
        <f aca="false">IF(OR(I1710&gt;0, J1710&gt;0), IF(I1710 &gt; 0, "B", "S"), "NA")</f>
        <v>NA</v>
      </c>
      <c r="L1710" s="26" t="n">
        <f aca="false">IF(OR(K1709="B", K1709 = "S"), IF(K1709 = "B", E1710 - B1710, B1710 - E1710), 0)</f>
        <v>0</v>
      </c>
    </row>
    <row collapsed="false" customFormat="false" customHeight="false" hidden="false" ht="13.3" outlineLevel="0" r="1711">
      <c r="A1711" s="20" t="n">
        <v>39037</v>
      </c>
      <c r="B1711" s="14" t="n">
        <v>84.87</v>
      </c>
      <c r="C1711" s="15" t="n">
        <v>86.3</v>
      </c>
      <c r="D1711" s="16" t="n">
        <v>84.62</v>
      </c>
      <c r="E1711" s="17" t="n">
        <v>85.61</v>
      </c>
      <c r="F1711" s="18" t="n">
        <v>24783600</v>
      </c>
      <c r="G1711" s="13" t="n">
        <v>85.24</v>
      </c>
      <c r="I1711" s="0" t="n">
        <f aca="false">D1711 - C1710</f>
        <v>-1.28</v>
      </c>
      <c r="J1711" s="0" t="n">
        <f aca="false">D1710 - C1711</f>
        <v>-2.3</v>
      </c>
      <c r="K1711" s="0" t="str">
        <f aca="false">IF(OR(I1711&gt;0, J1711&gt;0), IF(I1711 &gt; 0, "B", "S"), "NA")</f>
        <v>NA</v>
      </c>
      <c r="L1711" s="26" t="n">
        <f aca="false">IF(OR(K1710="B", K1710 = "S"), IF(K1710 = "B", E1711 - B1711, B1711 - E1711), 0)</f>
        <v>0</v>
      </c>
    </row>
    <row collapsed="false" customFormat="false" customHeight="false" hidden="false" ht="13.3" outlineLevel="0" r="1712">
      <c r="A1712" s="20" t="n">
        <v>39038</v>
      </c>
      <c r="B1712" s="14" t="n">
        <v>85.14</v>
      </c>
      <c r="C1712" s="15" t="n">
        <v>85.94</v>
      </c>
      <c r="D1712" s="16" t="n">
        <v>85</v>
      </c>
      <c r="E1712" s="17" t="n">
        <v>85.85</v>
      </c>
      <c r="F1712" s="18" t="n">
        <v>16658000</v>
      </c>
      <c r="G1712" s="13" t="n">
        <v>85.48</v>
      </c>
      <c r="I1712" s="0" t="n">
        <f aca="false">D1712 - C1711</f>
        <v>-1.3</v>
      </c>
      <c r="J1712" s="0" t="n">
        <f aca="false">D1711 - C1712</f>
        <v>-1.31999999999999</v>
      </c>
      <c r="K1712" s="0" t="str">
        <f aca="false">IF(OR(I1712&gt;0, J1712&gt;0), IF(I1712 &gt; 0, "B", "S"), "NA")</f>
        <v>NA</v>
      </c>
      <c r="L1712" s="26" t="n">
        <f aca="false">IF(OR(K1711="B", K1711 = "S"), IF(K1711 = "B", E1712 - B1712, B1712 - E1712), 0)</f>
        <v>0</v>
      </c>
    </row>
    <row collapsed="false" customFormat="false" customHeight="false" hidden="false" ht="13.3" outlineLevel="0" r="1713">
      <c r="A1713" s="20" t="n">
        <v>39041</v>
      </c>
      <c r="B1713" s="14" t="n">
        <v>85.4</v>
      </c>
      <c r="C1713" s="15" t="n">
        <v>87</v>
      </c>
      <c r="D1713" s="16" t="n">
        <v>85.2</v>
      </c>
      <c r="E1713" s="17" t="n">
        <v>86.47</v>
      </c>
      <c r="F1713" s="18" t="n">
        <v>20385500</v>
      </c>
      <c r="G1713" s="13" t="n">
        <v>86.1</v>
      </c>
      <c r="I1713" s="0" t="n">
        <f aca="false">D1713 - C1712</f>
        <v>-0.739999999999995</v>
      </c>
      <c r="J1713" s="0" t="n">
        <f aca="false">D1712 - C1713</f>
        <v>-2</v>
      </c>
      <c r="K1713" s="0" t="str">
        <f aca="false">IF(OR(I1713&gt;0, J1713&gt;0), IF(I1713 &gt; 0, "B", "S"), "NA")</f>
        <v>NA</v>
      </c>
      <c r="L1713" s="26" t="n">
        <f aca="false">IF(OR(K1712="B", K1712 = "S"), IF(K1712 = "B", E1713 - B1713, B1713 - E1713), 0)</f>
        <v>0</v>
      </c>
    </row>
    <row collapsed="false" customFormat="false" customHeight="false" hidden="false" ht="13.3" outlineLevel="0" r="1714">
      <c r="A1714" s="20" t="n">
        <v>39042</v>
      </c>
      <c r="B1714" s="14" t="n">
        <v>87.42</v>
      </c>
      <c r="C1714" s="15" t="n">
        <v>88.6</v>
      </c>
      <c r="D1714" s="16" t="n">
        <v>87.11</v>
      </c>
      <c r="E1714" s="17" t="n">
        <v>88.6</v>
      </c>
      <c r="F1714" s="18" t="n">
        <v>22238100</v>
      </c>
      <c r="G1714" s="13" t="n">
        <v>88.22</v>
      </c>
      <c r="I1714" s="0" t="n">
        <f aca="false">D1714 - C1713</f>
        <v>0.109999999999999</v>
      </c>
      <c r="J1714" s="0" t="n">
        <f aca="false">D1713 - C1714</f>
        <v>-3.39999999999999</v>
      </c>
      <c r="K1714" s="0" t="str">
        <f aca="false">IF(OR(I1714&gt;0, J1714&gt;0), IF(I1714 &gt; 0, "B", "S"), "NA")</f>
        <v>B</v>
      </c>
      <c r="L1714" s="26" t="n">
        <f aca="false">IF(OR(K1713="B", K1713 = "S"), IF(K1713 = "B", E1714 - B1714, B1714 - E1714), 0)</f>
        <v>0</v>
      </c>
    </row>
    <row collapsed="false" customFormat="false" customHeight="false" hidden="false" ht="13.3" outlineLevel="0" r="1715">
      <c r="A1715" s="20" t="n">
        <v>39043</v>
      </c>
      <c r="B1715" s="14" t="n">
        <v>88.99</v>
      </c>
      <c r="C1715" s="15" t="n">
        <v>90.75</v>
      </c>
      <c r="D1715" s="16" t="n">
        <v>87.85</v>
      </c>
      <c r="E1715" s="17" t="n">
        <v>90.31</v>
      </c>
      <c r="F1715" s="18" t="n">
        <v>23997900</v>
      </c>
      <c r="G1715" s="13" t="n">
        <v>89.92</v>
      </c>
      <c r="I1715" s="0" t="n">
        <f aca="false">D1715 - C1714</f>
        <v>-0.75</v>
      </c>
      <c r="J1715" s="0" t="n">
        <f aca="false">D1714 - C1715</f>
        <v>-3.64</v>
      </c>
      <c r="K1715" s="0" t="str">
        <f aca="false">IF(OR(I1715&gt;0, J1715&gt;0), IF(I1715 &gt; 0, "B", "S"), "NA")</f>
        <v>NA</v>
      </c>
      <c r="L1715" s="26" t="n">
        <f aca="false">IF(OR(K1714="B", K1714 = "S"), IF(K1714 = "B", E1715 - B1715, B1715 - E1715), 0)</f>
        <v>1.32000000000001</v>
      </c>
    </row>
    <row collapsed="false" customFormat="false" customHeight="false" hidden="false" ht="13.3" outlineLevel="0" r="1716">
      <c r="A1716" s="20" t="n">
        <v>39045</v>
      </c>
      <c r="B1716" s="14" t="n">
        <v>89.53</v>
      </c>
      <c r="C1716" s="15" t="n">
        <v>93.08</v>
      </c>
      <c r="D1716" s="16" t="n">
        <v>89.5</v>
      </c>
      <c r="E1716" s="17" t="n">
        <v>91.63</v>
      </c>
      <c r="F1716" s="18" t="n">
        <v>18524200</v>
      </c>
      <c r="G1716" s="13" t="n">
        <v>91.24</v>
      </c>
      <c r="I1716" s="0" t="n">
        <f aca="false">D1716 - C1715</f>
        <v>-1.25</v>
      </c>
      <c r="J1716" s="0" t="n">
        <f aca="false">D1715 - C1716</f>
        <v>-5.23</v>
      </c>
      <c r="K1716" s="0" t="str">
        <f aca="false">IF(OR(I1716&gt;0, J1716&gt;0), IF(I1716 &gt; 0, "B", "S"), "NA")</f>
        <v>NA</v>
      </c>
      <c r="L1716" s="26" t="n">
        <f aca="false">IF(OR(K1715="B", K1715 = "S"), IF(K1715 = "B", E1716 - B1716, B1716 - E1716), 0)</f>
        <v>0</v>
      </c>
    </row>
    <row collapsed="false" customFormat="false" customHeight="false" hidden="false" ht="13.3" outlineLevel="0" r="1717">
      <c r="A1717" s="20" t="n">
        <v>39048</v>
      </c>
      <c r="B1717" s="14" t="n">
        <v>92.51</v>
      </c>
      <c r="C1717" s="15" t="n">
        <v>93.16</v>
      </c>
      <c r="D1717" s="16" t="n">
        <v>89.5</v>
      </c>
      <c r="E1717" s="17" t="n">
        <v>89.54</v>
      </c>
      <c r="F1717" s="18" t="n">
        <v>38387000</v>
      </c>
      <c r="G1717" s="13" t="n">
        <v>89.16</v>
      </c>
      <c r="I1717" s="0" t="n">
        <f aca="false">D1717 - C1716</f>
        <v>-3.58</v>
      </c>
      <c r="J1717" s="0" t="n">
        <f aca="false">D1716 - C1717</f>
        <v>-3.66</v>
      </c>
      <c r="K1717" s="0" t="str">
        <f aca="false">IF(OR(I1717&gt;0, J1717&gt;0), IF(I1717 &gt; 0, "B", "S"), "NA")</f>
        <v>NA</v>
      </c>
      <c r="L1717" s="26" t="n">
        <f aca="false">IF(OR(K1716="B", K1716 = "S"), IF(K1716 = "B", E1717 - B1717, B1717 - E1717), 0)</f>
        <v>0</v>
      </c>
    </row>
    <row collapsed="false" customFormat="false" customHeight="false" hidden="false" ht="13.3" outlineLevel="0" r="1718">
      <c r="A1718" s="20" t="n">
        <v>39049</v>
      </c>
      <c r="B1718" s="14" t="n">
        <v>90.36</v>
      </c>
      <c r="C1718" s="15" t="n">
        <v>91.97</v>
      </c>
      <c r="D1718" s="16" t="n">
        <v>89.91</v>
      </c>
      <c r="E1718" s="17" t="n">
        <v>91.81</v>
      </c>
      <c r="F1718" s="18" t="n">
        <v>37006200</v>
      </c>
      <c r="G1718" s="13" t="n">
        <v>91.42</v>
      </c>
      <c r="I1718" s="0" t="n">
        <f aca="false">D1718 - C1717</f>
        <v>-3.25</v>
      </c>
      <c r="J1718" s="0" t="n">
        <f aca="false">D1717 - C1718</f>
        <v>-2.47</v>
      </c>
      <c r="K1718" s="0" t="str">
        <f aca="false">IF(OR(I1718&gt;0, J1718&gt;0), IF(I1718 &gt; 0, "B", "S"), "NA")</f>
        <v>NA</v>
      </c>
      <c r="L1718" s="26" t="n">
        <f aca="false">IF(OR(K1717="B", K1717 = "S"), IF(K1717 = "B", E1718 - B1718, B1718 - E1718), 0)</f>
        <v>0</v>
      </c>
    </row>
    <row collapsed="false" customFormat="false" customHeight="false" hidden="false" ht="13.3" outlineLevel="0" r="1719">
      <c r="A1719" s="20" t="n">
        <v>39050</v>
      </c>
      <c r="B1719" s="14" t="n">
        <v>93</v>
      </c>
      <c r="C1719" s="15" t="n">
        <v>93.15</v>
      </c>
      <c r="D1719" s="16" t="n">
        <v>90.25</v>
      </c>
      <c r="E1719" s="17" t="n">
        <v>91.8</v>
      </c>
      <c r="F1719" s="18" t="n">
        <v>41324400</v>
      </c>
      <c r="G1719" s="13" t="n">
        <v>91.41</v>
      </c>
      <c r="I1719" s="0" t="n">
        <f aca="false">D1719 - C1718</f>
        <v>-1.72</v>
      </c>
      <c r="J1719" s="0" t="n">
        <f aca="false">D1718 - C1719</f>
        <v>-3.24000000000001</v>
      </c>
      <c r="K1719" s="0" t="str">
        <f aca="false">IF(OR(I1719&gt;0, J1719&gt;0), IF(I1719 &gt; 0, "B", "S"), "NA")</f>
        <v>NA</v>
      </c>
      <c r="L1719" s="26" t="n">
        <f aca="false">IF(OR(K1718="B", K1718 = "S"), IF(K1718 = "B", E1719 - B1719, B1719 - E1719), 0)</f>
        <v>0</v>
      </c>
    </row>
    <row collapsed="false" customFormat="false" customHeight="false" hidden="false" ht="13.3" outlineLevel="0" r="1720">
      <c r="A1720" s="20" t="n">
        <v>39051</v>
      </c>
      <c r="B1720" s="14" t="n">
        <v>92.21</v>
      </c>
      <c r="C1720" s="15" t="n">
        <v>92.68</v>
      </c>
      <c r="D1720" s="16" t="n">
        <v>91.06</v>
      </c>
      <c r="E1720" s="17" t="n">
        <v>91.66</v>
      </c>
      <c r="F1720" s="18" t="n">
        <v>31088800</v>
      </c>
      <c r="G1720" s="13" t="n">
        <v>91.27</v>
      </c>
      <c r="I1720" s="0" t="n">
        <f aca="false">D1720 - C1719</f>
        <v>-2.09</v>
      </c>
      <c r="J1720" s="0" t="n">
        <f aca="false">D1719 - C1720</f>
        <v>-2.43000000000001</v>
      </c>
      <c r="K1720" s="0" t="str">
        <f aca="false">IF(OR(I1720&gt;0, J1720&gt;0), IF(I1720 &gt; 0, "B", "S"), "NA")</f>
        <v>NA</v>
      </c>
      <c r="L1720" s="26" t="n">
        <f aca="false">IF(OR(K1719="B", K1719 = "S"), IF(K1719 = "B", E1720 - B1720, B1720 - E1720), 0)</f>
        <v>0</v>
      </c>
    </row>
    <row collapsed="false" customFormat="false" customHeight="false" hidden="false" ht="13.3" outlineLevel="0" r="1721">
      <c r="A1721" s="20" t="n">
        <v>39052</v>
      </c>
      <c r="B1721" s="14" t="n">
        <v>91.8</v>
      </c>
      <c r="C1721" s="15" t="n">
        <v>92.33</v>
      </c>
      <c r="D1721" s="16" t="n">
        <v>90.1</v>
      </c>
      <c r="E1721" s="17" t="n">
        <v>91.32</v>
      </c>
      <c r="F1721" s="18" t="n">
        <v>28395700</v>
      </c>
      <c r="G1721" s="13" t="n">
        <v>90.93</v>
      </c>
      <c r="I1721" s="0" t="n">
        <f aca="false">D1721 - C1720</f>
        <v>-2.58000000000001</v>
      </c>
      <c r="J1721" s="0" t="n">
        <f aca="false">D1720 - C1721</f>
        <v>-1.27</v>
      </c>
      <c r="K1721" s="0" t="str">
        <f aca="false">IF(OR(I1721&gt;0, J1721&gt;0), IF(I1721 &gt; 0, "B", "S"), "NA")</f>
        <v>NA</v>
      </c>
      <c r="L1721" s="26" t="n">
        <f aca="false">IF(OR(K1720="B", K1720 = "S"), IF(K1720 = "B", E1721 - B1721, B1721 - E1721), 0)</f>
        <v>0</v>
      </c>
    </row>
    <row collapsed="false" customFormat="false" customHeight="false" hidden="false" ht="13.3" outlineLevel="0" r="1722">
      <c r="A1722" s="20" t="n">
        <v>39055</v>
      </c>
      <c r="B1722" s="14" t="n">
        <v>91.88</v>
      </c>
      <c r="C1722" s="15" t="n">
        <v>92.05</v>
      </c>
      <c r="D1722" s="16" t="n">
        <v>90.5</v>
      </c>
      <c r="E1722" s="17" t="n">
        <v>91.12</v>
      </c>
      <c r="F1722" s="18" t="n">
        <v>25340600</v>
      </c>
      <c r="G1722" s="13" t="n">
        <v>90.73</v>
      </c>
      <c r="I1722" s="0" t="n">
        <f aca="false">D1722 - C1721</f>
        <v>-1.83</v>
      </c>
      <c r="J1722" s="0" t="n">
        <f aca="false">D1721 - C1722</f>
        <v>-1.95</v>
      </c>
      <c r="K1722" s="0" t="str">
        <f aca="false">IF(OR(I1722&gt;0, J1722&gt;0), IF(I1722 &gt; 0, "B", "S"), "NA")</f>
        <v>NA</v>
      </c>
      <c r="L1722" s="26" t="n">
        <f aca="false">IF(OR(K1721="B", K1721 = "S"), IF(K1721 = "B", E1722 - B1722, B1722 - E1722), 0)</f>
        <v>0</v>
      </c>
    </row>
    <row collapsed="false" customFormat="false" customHeight="false" hidden="false" ht="13.3" outlineLevel="0" r="1723">
      <c r="A1723" s="20" t="n">
        <v>39056</v>
      </c>
      <c r="B1723" s="14" t="n">
        <v>91.65</v>
      </c>
      <c r="C1723" s="15" t="n">
        <v>92.33</v>
      </c>
      <c r="D1723" s="16" t="n">
        <v>90.87</v>
      </c>
      <c r="E1723" s="17" t="n">
        <v>91.27</v>
      </c>
      <c r="F1723" s="18" t="n">
        <v>23672800</v>
      </c>
      <c r="G1723" s="13" t="n">
        <v>90.88</v>
      </c>
      <c r="I1723" s="0" t="n">
        <f aca="false">D1723 - C1722</f>
        <v>-1.17999999999999</v>
      </c>
      <c r="J1723" s="0" t="n">
        <f aca="false">D1722 - C1723</f>
        <v>-1.83</v>
      </c>
      <c r="K1723" s="0" t="str">
        <f aca="false">IF(OR(I1723&gt;0, J1723&gt;0), IF(I1723 &gt; 0, "B", "S"), "NA")</f>
        <v>NA</v>
      </c>
      <c r="L1723" s="26" t="n">
        <f aca="false">IF(OR(K1722="B", K1722 = "S"), IF(K1722 = "B", E1723 - B1723, B1723 - E1723), 0)</f>
        <v>0</v>
      </c>
    </row>
    <row collapsed="false" customFormat="false" customHeight="false" hidden="false" ht="13.3" outlineLevel="0" r="1724">
      <c r="A1724" s="20" t="n">
        <v>39057</v>
      </c>
      <c r="B1724" s="14" t="n">
        <v>90.64</v>
      </c>
      <c r="C1724" s="15" t="n">
        <v>91.39</v>
      </c>
      <c r="D1724" s="16" t="n">
        <v>89.67</v>
      </c>
      <c r="E1724" s="17" t="n">
        <v>89.83</v>
      </c>
      <c r="F1724" s="18" t="n">
        <v>22792300</v>
      </c>
      <c r="G1724" s="13" t="n">
        <v>89.45</v>
      </c>
      <c r="I1724" s="0" t="n">
        <f aca="false">D1724 - C1723</f>
        <v>-2.66</v>
      </c>
      <c r="J1724" s="0" t="n">
        <f aca="false">D1723 - C1724</f>
        <v>-0.519999999999996</v>
      </c>
      <c r="K1724" s="0" t="str">
        <f aca="false">IF(OR(I1724&gt;0, J1724&gt;0), IF(I1724 &gt; 0, "B", "S"), "NA")</f>
        <v>NA</v>
      </c>
      <c r="L1724" s="26" t="n">
        <f aca="false">IF(OR(K1723="B", K1723 = "S"), IF(K1723 = "B", E1724 - B1724, B1724 - E1724), 0)</f>
        <v>0</v>
      </c>
    </row>
    <row collapsed="false" customFormat="false" customHeight="false" hidden="false" ht="13.3" outlineLevel="0" r="1725">
      <c r="A1725" s="20" t="n">
        <v>39058</v>
      </c>
      <c r="B1725" s="14" t="n">
        <v>90.03</v>
      </c>
      <c r="C1725" s="15" t="n">
        <v>90.5</v>
      </c>
      <c r="D1725" s="16" t="n">
        <v>86.9</v>
      </c>
      <c r="E1725" s="17" t="n">
        <v>87.04</v>
      </c>
      <c r="F1725" s="18" t="n">
        <v>35886700</v>
      </c>
      <c r="G1725" s="13" t="n">
        <v>86.67</v>
      </c>
      <c r="I1725" s="0" t="n">
        <f aca="false">D1725 - C1724</f>
        <v>-4.49</v>
      </c>
      <c r="J1725" s="0" t="n">
        <f aca="false">D1724 - C1725</f>
        <v>-0.829999999999998</v>
      </c>
      <c r="K1725" s="0" t="str">
        <f aca="false">IF(OR(I1725&gt;0, J1725&gt;0), IF(I1725 &gt; 0, "B", "S"), "NA")</f>
        <v>NA</v>
      </c>
      <c r="L1725" s="26" t="n">
        <f aca="false">IF(OR(K1724="B", K1724 = "S"), IF(K1724 = "B", E1725 - B1725, B1725 - E1725), 0)</f>
        <v>0</v>
      </c>
    </row>
    <row collapsed="false" customFormat="false" customHeight="false" hidden="false" ht="13.3" outlineLevel="0" r="1726">
      <c r="A1726" s="20" t="n">
        <v>39059</v>
      </c>
      <c r="B1726" s="14" t="n">
        <v>87.23</v>
      </c>
      <c r="C1726" s="15" t="n">
        <v>89.39</v>
      </c>
      <c r="D1726" s="16" t="n">
        <v>87</v>
      </c>
      <c r="E1726" s="17" t="n">
        <v>88.26</v>
      </c>
      <c r="F1726" s="18" t="n">
        <v>28009900</v>
      </c>
      <c r="G1726" s="13" t="n">
        <v>87.88</v>
      </c>
      <c r="I1726" s="0" t="n">
        <f aca="false">D1726 - C1725</f>
        <v>-3.5</v>
      </c>
      <c r="J1726" s="0" t="n">
        <f aca="false">D1725 - C1726</f>
        <v>-2.48999999999999</v>
      </c>
      <c r="K1726" s="0" t="str">
        <f aca="false">IF(OR(I1726&gt;0, J1726&gt;0), IF(I1726 &gt; 0, "B", "S"), "NA")</f>
        <v>NA</v>
      </c>
      <c r="L1726" s="26" t="n">
        <f aca="false">IF(OR(K1725="B", K1725 = "S"), IF(K1725 = "B", E1726 - B1726, B1726 - E1726), 0)</f>
        <v>0</v>
      </c>
    </row>
    <row collapsed="false" customFormat="false" customHeight="false" hidden="false" ht="13.3" outlineLevel="0" r="1727">
      <c r="A1727" s="20" t="n">
        <v>39062</v>
      </c>
      <c r="B1727" s="14" t="n">
        <v>88.9</v>
      </c>
      <c r="C1727" s="15" t="n">
        <v>89.3</v>
      </c>
      <c r="D1727" s="16" t="n">
        <v>88.05</v>
      </c>
      <c r="E1727" s="17" t="n">
        <v>88.75</v>
      </c>
      <c r="F1727" s="18" t="n">
        <v>17849300</v>
      </c>
      <c r="G1727" s="13" t="n">
        <v>88.37</v>
      </c>
      <c r="I1727" s="0" t="n">
        <f aca="false">D1727 - C1726</f>
        <v>-1.34</v>
      </c>
      <c r="J1727" s="0" t="n">
        <f aca="false">D1726 - C1727</f>
        <v>-2.3</v>
      </c>
      <c r="K1727" s="0" t="str">
        <f aca="false">IF(OR(I1727&gt;0, J1727&gt;0), IF(I1727 &gt; 0, "B", "S"), "NA")</f>
        <v>NA</v>
      </c>
      <c r="L1727" s="26" t="n">
        <f aca="false">IF(OR(K1726="B", K1726 = "S"), IF(K1726 = "B", E1727 - B1727, B1727 - E1727), 0)</f>
        <v>0</v>
      </c>
    </row>
    <row collapsed="false" customFormat="false" customHeight="false" hidden="false" ht="13.3" outlineLevel="0" r="1728">
      <c r="A1728" s="20" t="n">
        <v>39063</v>
      </c>
      <c r="B1728" s="14" t="n">
        <v>88.61</v>
      </c>
      <c r="C1728" s="15" t="n">
        <v>88.84</v>
      </c>
      <c r="D1728" s="16" t="n">
        <v>85.53</v>
      </c>
      <c r="E1728" s="17" t="n">
        <v>86.14</v>
      </c>
      <c r="F1728" s="18" t="n">
        <v>36665000</v>
      </c>
      <c r="G1728" s="13" t="n">
        <v>85.77</v>
      </c>
      <c r="I1728" s="0" t="n">
        <f aca="false">D1728 - C1727</f>
        <v>-3.77</v>
      </c>
      <c r="J1728" s="0" t="n">
        <f aca="false">D1727 - C1728</f>
        <v>-0.790000000000006</v>
      </c>
      <c r="K1728" s="0" t="str">
        <f aca="false">IF(OR(I1728&gt;0, J1728&gt;0), IF(I1728 &gt; 0, "B", "S"), "NA")</f>
        <v>NA</v>
      </c>
      <c r="L1728" s="26" t="n">
        <f aca="false">IF(OR(K1727="B", K1727 = "S"), IF(K1727 = "B", E1728 - B1728, B1728 - E1728), 0)</f>
        <v>0</v>
      </c>
    </row>
    <row collapsed="false" customFormat="false" customHeight="false" hidden="false" ht="13.3" outlineLevel="0" r="1729">
      <c r="A1729" s="20" t="n">
        <v>39064</v>
      </c>
      <c r="B1729" s="14" t="n">
        <v>87.95</v>
      </c>
      <c r="C1729" s="15" t="n">
        <v>89.07</v>
      </c>
      <c r="D1729" s="16" t="n">
        <v>87.15</v>
      </c>
      <c r="E1729" s="17" t="n">
        <v>89.05</v>
      </c>
      <c r="F1729" s="18" t="n">
        <v>30609000</v>
      </c>
      <c r="G1729" s="13" t="n">
        <v>88.67</v>
      </c>
      <c r="I1729" s="0" t="n">
        <f aca="false">D1729 - C1728</f>
        <v>-1.69</v>
      </c>
      <c r="J1729" s="0" t="n">
        <f aca="false">D1728 - C1729</f>
        <v>-3.53999999999999</v>
      </c>
      <c r="K1729" s="0" t="str">
        <f aca="false">IF(OR(I1729&gt;0, J1729&gt;0), IF(I1729 &gt; 0, "B", "S"), "NA")</f>
        <v>NA</v>
      </c>
      <c r="L1729" s="26" t="n">
        <f aca="false">IF(OR(K1728="B", K1728 = "S"), IF(K1728 = "B", E1729 - B1729, B1729 - E1729), 0)</f>
        <v>0</v>
      </c>
    </row>
    <row collapsed="false" customFormat="false" customHeight="false" hidden="false" ht="13.3" outlineLevel="0" r="1730">
      <c r="A1730" s="20" t="n">
        <v>39065</v>
      </c>
      <c r="B1730" s="14" t="n">
        <v>89.05</v>
      </c>
      <c r="C1730" s="15" t="n">
        <v>90</v>
      </c>
      <c r="D1730" s="16" t="n">
        <v>88.26</v>
      </c>
      <c r="E1730" s="17" t="n">
        <v>88.55</v>
      </c>
      <c r="F1730" s="18" t="n">
        <v>29726100</v>
      </c>
      <c r="G1730" s="13" t="n">
        <v>88.17</v>
      </c>
      <c r="I1730" s="0" t="n">
        <f aca="false">D1730 - C1729</f>
        <v>-0.809999999999988</v>
      </c>
      <c r="J1730" s="0" t="n">
        <f aca="false">D1729 - C1730</f>
        <v>-2.84999999999999</v>
      </c>
      <c r="K1730" s="0" t="str">
        <f aca="false">IF(OR(I1730&gt;0, J1730&gt;0), IF(I1730 &gt; 0, "B", "S"), "NA")</f>
        <v>NA</v>
      </c>
      <c r="L1730" s="26" t="n">
        <f aca="false">IF(OR(K1729="B", K1729 = "S"), IF(K1729 = "B", E1730 - B1730, B1730 - E1730), 0)</f>
        <v>0</v>
      </c>
    </row>
    <row collapsed="false" customFormat="false" customHeight="false" hidden="false" ht="13.3" outlineLevel="0" r="1731">
      <c r="A1731" s="20" t="n">
        <v>39066</v>
      </c>
      <c r="B1731" s="14" t="n">
        <v>89.02</v>
      </c>
      <c r="C1731" s="15" t="n">
        <v>89.22</v>
      </c>
      <c r="D1731" s="16" t="n">
        <v>87.33</v>
      </c>
      <c r="E1731" s="17" t="n">
        <v>87.72</v>
      </c>
      <c r="F1731" s="18" t="n">
        <v>26426400</v>
      </c>
      <c r="G1731" s="13" t="n">
        <v>87.34</v>
      </c>
      <c r="I1731" s="0" t="n">
        <f aca="false">D1731 - C1730</f>
        <v>-2.67</v>
      </c>
      <c r="J1731" s="0" t="n">
        <f aca="false">D1730 - C1731</f>
        <v>-0.959999999999994</v>
      </c>
      <c r="K1731" s="0" t="str">
        <f aca="false">IF(OR(I1731&gt;0, J1731&gt;0), IF(I1731 &gt; 0, "B", "S"), "NA")</f>
        <v>NA</v>
      </c>
      <c r="L1731" s="26" t="n">
        <f aca="false">IF(OR(K1730="B", K1730 = "S"), IF(K1730 = "B", E1731 - B1731, B1731 - E1731), 0)</f>
        <v>0</v>
      </c>
    </row>
    <row collapsed="false" customFormat="false" customHeight="false" hidden="false" ht="13.3" outlineLevel="0" r="1732">
      <c r="A1732" s="20" t="n">
        <v>39069</v>
      </c>
      <c r="B1732" s="14" t="n">
        <v>87.63</v>
      </c>
      <c r="C1732" s="15" t="n">
        <v>88</v>
      </c>
      <c r="D1732" s="16" t="n">
        <v>84.59</v>
      </c>
      <c r="E1732" s="17" t="n">
        <v>85.47</v>
      </c>
      <c r="F1732" s="18" t="n">
        <v>25770600</v>
      </c>
      <c r="G1732" s="13" t="n">
        <v>85.1</v>
      </c>
      <c r="I1732" s="0" t="n">
        <f aca="false">D1732 - C1731</f>
        <v>-4.63</v>
      </c>
      <c r="J1732" s="0" t="n">
        <f aca="false">D1731 - C1732</f>
        <v>-0.670000000000002</v>
      </c>
      <c r="K1732" s="0" t="str">
        <f aca="false">IF(OR(I1732&gt;0, J1732&gt;0), IF(I1732 &gt; 0, "B", "S"), "NA")</f>
        <v>NA</v>
      </c>
      <c r="L1732" s="26" t="n">
        <f aca="false">IF(OR(K1731="B", K1731 = "S"), IF(K1731 = "B", E1732 - B1732, B1732 - E1732), 0)</f>
        <v>0</v>
      </c>
    </row>
    <row collapsed="false" customFormat="false" customHeight="false" hidden="false" ht="13.3" outlineLevel="0" r="1733">
      <c r="A1733" s="20" t="n">
        <v>39070</v>
      </c>
      <c r="B1733" s="14" t="n">
        <v>84.73</v>
      </c>
      <c r="C1733" s="15" t="n">
        <v>86.68</v>
      </c>
      <c r="D1733" s="16" t="n">
        <v>83.62</v>
      </c>
      <c r="E1733" s="17" t="n">
        <v>86.31</v>
      </c>
      <c r="F1733" s="18" t="n">
        <v>32550200</v>
      </c>
      <c r="G1733" s="13" t="n">
        <v>85.94</v>
      </c>
      <c r="I1733" s="0" t="n">
        <f aca="false">D1733 - C1732</f>
        <v>-4.38</v>
      </c>
      <c r="J1733" s="0" t="n">
        <f aca="false">D1732 - C1733</f>
        <v>-2.09</v>
      </c>
      <c r="K1733" s="0" t="str">
        <f aca="false">IF(OR(I1733&gt;0, J1733&gt;0), IF(I1733 &gt; 0, "B", "S"), "NA")</f>
        <v>NA</v>
      </c>
      <c r="L1733" s="26" t="n">
        <f aca="false">IF(OR(K1732="B", K1732 = "S"), IF(K1732 = "B", E1733 - B1733, B1733 - E1733), 0)</f>
        <v>0</v>
      </c>
    </row>
    <row collapsed="false" customFormat="false" customHeight="false" hidden="false" ht="13.3" outlineLevel="0" r="1734">
      <c r="A1734" s="20" t="n">
        <v>39071</v>
      </c>
      <c r="B1734" s="14" t="n">
        <v>86.47</v>
      </c>
      <c r="C1734" s="15" t="n">
        <v>86.67</v>
      </c>
      <c r="D1734" s="16" t="n">
        <v>84.74</v>
      </c>
      <c r="E1734" s="17" t="n">
        <v>84.76</v>
      </c>
      <c r="F1734" s="18" t="n">
        <v>20274700</v>
      </c>
      <c r="G1734" s="13" t="n">
        <v>84.4</v>
      </c>
      <c r="I1734" s="0" t="n">
        <f aca="false">D1734 - C1733</f>
        <v>-1.94000000000001</v>
      </c>
      <c r="J1734" s="0" t="n">
        <f aca="false">D1733 - C1734</f>
        <v>-3.05</v>
      </c>
      <c r="K1734" s="0" t="str">
        <f aca="false">IF(OR(I1734&gt;0, J1734&gt;0), IF(I1734 &gt; 0, "B", "S"), "NA")</f>
        <v>NA</v>
      </c>
      <c r="L1734" s="26" t="n">
        <f aca="false">IF(OR(K1733="B", K1733 = "S"), IF(K1733 = "B", E1734 - B1734, B1734 - E1734), 0)</f>
        <v>0</v>
      </c>
    </row>
    <row collapsed="false" customFormat="false" customHeight="false" hidden="false" ht="13.3" outlineLevel="0" r="1735">
      <c r="A1735" s="20" t="n">
        <v>39072</v>
      </c>
      <c r="B1735" s="14" t="n">
        <v>84.7</v>
      </c>
      <c r="C1735" s="15" t="n">
        <v>85.48</v>
      </c>
      <c r="D1735" s="16" t="n">
        <v>82.2</v>
      </c>
      <c r="E1735" s="17" t="n">
        <v>82.9</v>
      </c>
      <c r="F1735" s="18" t="n">
        <v>32271400</v>
      </c>
      <c r="G1735" s="13" t="n">
        <v>82.55</v>
      </c>
      <c r="I1735" s="0" t="n">
        <f aca="false">D1735 - C1734</f>
        <v>-4.47</v>
      </c>
      <c r="J1735" s="0" t="n">
        <f aca="false">D1734 - C1735</f>
        <v>-0.740000000000009</v>
      </c>
      <c r="K1735" s="0" t="str">
        <f aca="false">IF(OR(I1735&gt;0, J1735&gt;0), IF(I1735 &gt; 0, "B", "S"), "NA")</f>
        <v>NA</v>
      </c>
      <c r="L1735" s="26" t="n">
        <f aca="false">IF(OR(K1734="B", K1734 = "S"), IF(K1734 = "B", E1735 - B1735, B1735 - E1735), 0)</f>
        <v>0</v>
      </c>
    </row>
    <row collapsed="false" customFormat="false" customHeight="false" hidden="false" ht="13.3" outlineLevel="0" r="1736">
      <c r="A1736" s="20" t="n">
        <v>39073</v>
      </c>
      <c r="B1736" s="14" t="n">
        <v>83.46</v>
      </c>
      <c r="C1736" s="15" t="n">
        <v>84.04</v>
      </c>
      <c r="D1736" s="16" t="n">
        <v>81.6</v>
      </c>
      <c r="E1736" s="17" t="n">
        <v>82.2</v>
      </c>
      <c r="F1736" s="18" t="n">
        <v>21903700</v>
      </c>
      <c r="G1736" s="13" t="n">
        <v>81.85</v>
      </c>
      <c r="I1736" s="0" t="n">
        <f aca="false">D1736 - C1735</f>
        <v>-3.88000000000001</v>
      </c>
      <c r="J1736" s="0" t="n">
        <f aca="false">D1735 - C1736</f>
        <v>-1.84</v>
      </c>
      <c r="K1736" s="0" t="str">
        <f aca="false">IF(OR(I1736&gt;0, J1736&gt;0), IF(I1736 &gt; 0, "B", "S"), "NA")</f>
        <v>NA</v>
      </c>
      <c r="L1736" s="26" t="n">
        <f aca="false">IF(OR(K1735="B", K1735 = "S"), IF(K1735 = "B", E1736 - B1736, B1736 - E1736), 0)</f>
        <v>0</v>
      </c>
    </row>
    <row collapsed="false" customFormat="false" customHeight="false" hidden="false" ht="13.3" outlineLevel="0" r="1737">
      <c r="A1737" s="20" t="n">
        <v>39077</v>
      </c>
      <c r="B1737" s="14" t="n">
        <v>82.15</v>
      </c>
      <c r="C1737" s="15" t="n">
        <v>82.57</v>
      </c>
      <c r="D1737" s="16" t="n">
        <v>80.89</v>
      </c>
      <c r="E1737" s="17" t="n">
        <v>81.51</v>
      </c>
      <c r="F1737" s="18" t="n">
        <v>17524600</v>
      </c>
      <c r="G1737" s="13" t="n">
        <v>81.16</v>
      </c>
      <c r="I1737" s="0" t="n">
        <f aca="false">D1737 - C1736</f>
        <v>-3.15000000000001</v>
      </c>
      <c r="J1737" s="0" t="n">
        <f aca="false">D1736 - C1737</f>
        <v>-0.969999999999999</v>
      </c>
      <c r="K1737" s="0" t="str">
        <f aca="false">IF(OR(I1737&gt;0, J1737&gt;0), IF(I1737 &gt; 0, "B", "S"), "NA")</f>
        <v>NA</v>
      </c>
      <c r="L1737" s="26" t="n">
        <f aca="false">IF(OR(K1736="B", K1736 = "S"), IF(K1736 = "B", E1737 - B1737, B1737 - E1737), 0)</f>
        <v>0</v>
      </c>
    </row>
    <row collapsed="false" customFormat="false" customHeight="false" hidden="false" ht="13.3" outlineLevel="0" r="1738">
      <c r="A1738" s="20" t="n">
        <v>39078</v>
      </c>
      <c r="B1738" s="14" t="n">
        <v>78.15</v>
      </c>
      <c r="C1738" s="15" t="n">
        <v>82</v>
      </c>
      <c r="D1738" s="16" t="n">
        <v>76.77</v>
      </c>
      <c r="E1738" s="17" t="n">
        <v>81.52</v>
      </c>
      <c r="F1738" s="18" t="n">
        <v>69134100</v>
      </c>
      <c r="G1738" s="13" t="n">
        <v>81.17</v>
      </c>
      <c r="I1738" s="0" t="n">
        <f aca="false">D1738 - C1737</f>
        <v>-5.8</v>
      </c>
      <c r="J1738" s="0" t="n">
        <f aca="false">D1737 - C1738</f>
        <v>-1.11</v>
      </c>
      <c r="K1738" s="0" t="str">
        <f aca="false">IF(OR(I1738&gt;0, J1738&gt;0), IF(I1738 &gt; 0, "B", "S"), "NA")</f>
        <v>NA</v>
      </c>
      <c r="L1738" s="26" t="n">
        <f aca="false">IF(OR(K1737="B", K1737 = "S"), IF(K1737 = "B", E1738 - B1738, B1738 - E1738), 0)</f>
        <v>0</v>
      </c>
    </row>
    <row collapsed="false" customFormat="false" customHeight="false" hidden="false" ht="13.3" outlineLevel="0" r="1739">
      <c r="A1739" s="20" t="n">
        <v>39079</v>
      </c>
      <c r="B1739" s="14" t="n">
        <v>80.22</v>
      </c>
      <c r="C1739" s="15" t="n">
        <v>81.25</v>
      </c>
      <c r="D1739" s="16" t="n">
        <v>79.65</v>
      </c>
      <c r="E1739" s="17" t="n">
        <v>80.87</v>
      </c>
      <c r="F1739" s="18" t="n">
        <v>39995600</v>
      </c>
      <c r="G1739" s="13" t="n">
        <v>80.52</v>
      </c>
      <c r="I1739" s="0" t="n">
        <f aca="false">D1739 - C1738</f>
        <v>-2.34999999999999</v>
      </c>
      <c r="J1739" s="0" t="n">
        <f aca="false">D1738 - C1739</f>
        <v>-4.48</v>
      </c>
      <c r="K1739" s="0" t="str">
        <f aca="false">IF(OR(I1739&gt;0, J1739&gt;0), IF(I1739 &gt; 0, "B", "S"), "NA")</f>
        <v>NA</v>
      </c>
      <c r="L1739" s="26" t="n">
        <f aca="false">IF(OR(K1738="B", K1738 = "S"), IF(K1738 = "B", E1739 - B1739, B1739 - E1739), 0)</f>
        <v>0</v>
      </c>
    </row>
    <row collapsed="false" customFormat="false" customHeight="false" hidden="false" ht="13.3" outlineLevel="0" r="1740">
      <c r="A1740" s="20" t="n">
        <v>39080</v>
      </c>
      <c r="B1740" s="14" t="n">
        <v>83.95</v>
      </c>
      <c r="C1740" s="15" t="n">
        <v>85.4</v>
      </c>
      <c r="D1740" s="16" t="n">
        <v>83.36</v>
      </c>
      <c r="E1740" s="17" t="n">
        <v>84.84</v>
      </c>
      <c r="F1740" s="18" t="n">
        <v>38443900</v>
      </c>
      <c r="G1740" s="13" t="n">
        <v>84.48</v>
      </c>
      <c r="I1740" s="0" t="n">
        <f aca="false">D1740 - C1739</f>
        <v>2.11</v>
      </c>
      <c r="J1740" s="0" t="n">
        <f aca="false">D1739 - C1740</f>
        <v>-5.75</v>
      </c>
      <c r="K1740" s="0" t="str">
        <f aca="false">IF(OR(I1740&gt;0, J1740&gt;0), IF(I1740 &gt; 0, "B", "S"), "NA")</f>
        <v>B</v>
      </c>
      <c r="L1740" s="26" t="n">
        <f aca="false">IF(OR(K1739="B", K1739 = "S"), IF(K1739 = "B", E1740 - B1740, B1740 - E1740), 0)</f>
        <v>0</v>
      </c>
    </row>
    <row collapsed="false" customFormat="false" customHeight="false" hidden="false" ht="13.3" outlineLevel="0" r="1741">
      <c r="A1741" s="20" t="n">
        <v>39085</v>
      </c>
      <c r="B1741" s="14" t="n">
        <v>86.29</v>
      </c>
      <c r="C1741" s="15" t="n">
        <v>86.58</v>
      </c>
      <c r="D1741" s="16" t="n">
        <v>81.9</v>
      </c>
      <c r="E1741" s="17" t="n">
        <v>83.8</v>
      </c>
      <c r="F1741" s="18" t="n">
        <v>44225700</v>
      </c>
      <c r="G1741" s="13" t="n">
        <v>83.44</v>
      </c>
      <c r="I1741" s="0" t="n">
        <f aca="false">D1741 - C1740</f>
        <v>-3.5</v>
      </c>
      <c r="J1741" s="0" t="n">
        <f aca="false">D1740 - C1741</f>
        <v>-3.22</v>
      </c>
      <c r="K1741" s="0" t="str">
        <f aca="false">IF(OR(I1741&gt;0, J1741&gt;0), IF(I1741 &gt; 0, "B", "S"), "NA")</f>
        <v>NA</v>
      </c>
      <c r="L1741" s="26" t="n">
        <f aca="false">IF(OR(K1740="B", K1740 = "S"), IF(K1740 = "B", E1741 - B1741, B1741 - E1741), 0)</f>
        <v>-2.49000000000001</v>
      </c>
    </row>
    <row collapsed="false" customFormat="false" customHeight="false" hidden="false" ht="13.3" outlineLevel="0" r="1742">
      <c r="A1742" s="20" t="n">
        <v>39086</v>
      </c>
      <c r="B1742" s="14" t="n">
        <v>84.05</v>
      </c>
      <c r="C1742" s="15" t="n">
        <v>85.95</v>
      </c>
      <c r="D1742" s="16" t="n">
        <v>83.82</v>
      </c>
      <c r="E1742" s="17" t="n">
        <v>85.66</v>
      </c>
      <c r="F1742" s="18" t="n">
        <v>30259300</v>
      </c>
      <c r="G1742" s="13" t="n">
        <v>85.29</v>
      </c>
      <c r="I1742" s="0" t="n">
        <f aca="false">D1742 - C1741</f>
        <v>-2.76000000000001</v>
      </c>
      <c r="J1742" s="0" t="n">
        <f aca="false">D1741 - C1742</f>
        <v>-4.05</v>
      </c>
      <c r="K1742" s="0" t="str">
        <f aca="false">IF(OR(I1742&gt;0, J1742&gt;0), IF(I1742 &gt; 0, "B", "S"), "NA")</f>
        <v>NA</v>
      </c>
      <c r="L1742" s="26" t="n">
        <f aca="false">IF(OR(K1741="B", K1741 = "S"), IF(K1741 = "B", E1742 - B1742, B1742 - E1742), 0)</f>
        <v>0</v>
      </c>
    </row>
    <row collapsed="false" customFormat="false" customHeight="false" hidden="false" ht="13.3" outlineLevel="0" r="1743">
      <c r="A1743" s="20" t="n">
        <v>39087</v>
      </c>
      <c r="B1743" s="14" t="n">
        <v>85.77</v>
      </c>
      <c r="C1743" s="15" t="n">
        <v>86.2</v>
      </c>
      <c r="D1743" s="16" t="n">
        <v>84.4</v>
      </c>
      <c r="E1743" s="17" t="n">
        <v>85.05</v>
      </c>
      <c r="F1743" s="18" t="n">
        <v>29812200</v>
      </c>
      <c r="G1743" s="13" t="n">
        <v>84.69</v>
      </c>
      <c r="I1743" s="0" t="n">
        <f aca="false">D1743 - C1742</f>
        <v>-1.55</v>
      </c>
      <c r="J1743" s="0" t="n">
        <f aca="false">D1742 - C1743</f>
        <v>-2.38000000000001</v>
      </c>
      <c r="K1743" s="0" t="str">
        <f aca="false">IF(OR(I1743&gt;0, J1743&gt;0), IF(I1743 &gt; 0, "B", "S"), "NA")</f>
        <v>NA</v>
      </c>
      <c r="L1743" s="26" t="n">
        <f aca="false">IF(OR(K1742="B", K1742 = "S"), IF(K1742 = "B", E1743 - B1743, B1743 - E1743), 0)</f>
        <v>0</v>
      </c>
    </row>
    <row collapsed="false" customFormat="false" customHeight="false" hidden="false" ht="13.3" outlineLevel="0" r="1744">
      <c r="A1744" s="20" t="n">
        <v>39090</v>
      </c>
      <c r="B1744" s="14" t="n">
        <v>85.96</v>
      </c>
      <c r="C1744" s="15" t="n">
        <v>86.53</v>
      </c>
      <c r="D1744" s="16" t="n">
        <v>85.28</v>
      </c>
      <c r="E1744" s="17" t="n">
        <v>85.47</v>
      </c>
      <c r="F1744" s="18" t="n">
        <v>28468100</v>
      </c>
      <c r="G1744" s="13" t="n">
        <v>85.1</v>
      </c>
      <c r="I1744" s="0" t="n">
        <f aca="false">D1744 - C1743</f>
        <v>-0.920000000000002</v>
      </c>
      <c r="J1744" s="0" t="n">
        <f aca="false">D1743 - C1744</f>
        <v>-2.13</v>
      </c>
      <c r="K1744" s="0" t="str">
        <f aca="false">IF(OR(I1744&gt;0, J1744&gt;0), IF(I1744 &gt; 0, "B", "S"), "NA")</f>
        <v>NA</v>
      </c>
      <c r="L1744" s="26" t="n">
        <f aca="false">IF(OR(K1743="B", K1743 = "S"), IF(K1743 = "B", E1744 - B1744, B1744 - E1744), 0)</f>
        <v>0</v>
      </c>
    </row>
    <row collapsed="false" customFormat="false" customHeight="false" hidden="false" ht="13.3" outlineLevel="0" r="1745">
      <c r="A1745" s="20" t="n">
        <v>39091</v>
      </c>
      <c r="B1745" s="14" t="n">
        <v>86.45</v>
      </c>
      <c r="C1745" s="15" t="n">
        <v>92.98</v>
      </c>
      <c r="D1745" s="16" t="n">
        <v>85.15</v>
      </c>
      <c r="E1745" s="17" t="n">
        <v>92.57</v>
      </c>
      <c r="F1745" s="18" t="n">
        <v>119617800</v>
      </c>
      <c r="G1745" s="13" t="n">
        <v>92.17</v>
      </c>
      <c r="I1745" s="0" t="n">
        <f aca="false">D1745 - C1744</f>
        <v>-1.38</v>
      </c>
      <c r="J1745" s="0" t="n">
        <f aca="false">D1744 - C1745</f>
        <v>-7.7</v>
      </c>
      <c r="K1745" s="0" t="str">
        <f aca="false">IF(OR(I1745&gt;0, J1745&gt;0), IF(I1745 &gt; 0, "B", "S"), "NA")</f>
        <v>NA</v>
      </c>
      <c r="L1745" s="26" t="n">
        <f aca="false">IF(OR(K1744="B", K1744 = "S"), IF(K1744 = "B", E1745 - B1745, B1745 - E1745), 0)</f>
        <v>0</v>
      </c>
    </row>
    <row collapsed="false" customFormat="false" customHeight="false" hidden="false" ht="13.3" outlineLevel="0" r="1746">
      <c r="A1746" s="20" t="n">
        <v>39092</v>
      </c>
      <c r="B1746" s="14" t="n">
        <v>94.75</v>
      </c>
      <c r="C1746" s="15" t="n">
        <v>97.8</v>
      </c>
      <c r="D1746" s="16" t="n">
        <v>93.45</v>
      </c>
      <c r="E1746" s="17" t="n">
        <v>97</v>
      </c>
      <c r="F1746" s="18" t="n">
        <v>105460000</v>
      </c>
      <c r="G1746" s="13" t="n">
        <v>96.59</v>
      </c>
      <c r="I1746" s="0" t="n">
        <f aca="false">D1746 - C1745</f>
        <v>0.469999999999999</v>
      </c>
      <c r="J1746" s="0" t="n">
        <f aca="false">D1745 - C1746</f>
        <v>-12.65</v>
      </c>
      <c r="K1746" s="0" t="str">
        <f aca="false">IF(OR(I1746&gt;0, J1746&gt;0), IF(I1746 &gt; 0, "B", "S"), "NA")</f>
        <v>B</v>
      </c>
      <c r="L1746" s="26" t="n">
        <f aca="false">IF(OR(K1745="B", K1745 = "S"), IF(K1745 = "B", E1746 - B1746, B1746 - E1746), 0)</f>
        <v>0</v>
      </c>
    </row>
    <row collapsed="false" customFormat="false" customHeight="false" hidden="false" ht="13.3" outlineLevel="0" r="1747">
      <c r="A1747" s="20" t="n">
        <v>39093</v>
      </c>
      <c r="B1747" s="14" t="n">
        <v>95.94</v>
      </c>
      <c r="C1747" s="15" t="n">
        <v>96.78</v>
      </c>
      <c r="D1747" s="16" t="n">
        <v>95.1</v>
      </c>
      <c r="E1747" s="17" t="n">
        <v>95.8</v>
      </c>
      <c r="F1747" s="18" t="n">
        <v>51437600</v>
      </c>
      <c r="G1747" s="13" t="n">
        <v>95.39</v>
      </c>
      <c r="I1747" s="0" t="n">
        <f aca="false">D1747 - C1746</f>
        <v>-2.7</v>
      </c>
      <c r="J1747" s="0" t="n">
        <f aca="false">D1746 - C1747</f>
        <v>-3.33</v>
      </c>
      <c r="K1747" s="0" t="str">
        <f aca="false">IF(OR(I1747&gt;0, J1747&gt;0), IF(I1747 &gt; 0, "B", "S"), "NA")</f>
        <v>NA</v>
      </c>
      <c r="L1747" s="26" t="n">
        <f aca="false">IF(OR(K1746="B", K1746 = "S"), IF(K1746 = "B", E1747 - B1747, B1747 - E1747), 0)</f>
        <v>-0.140000000000001</v>
      </c>
    </row>
    <row collapsed="false" customFormat="false" customHeight="false" hidden="false" ht="13.3" outlineLevel="0" r="1748">
      <c r="A1748" s="20" t="n">
        <v>39094</v>
      </c>
      <c r="B1748" s="14" t="n">
        <v>94.59</v>
      </c>
      <c r="C1748" s="15" t="n">
        <v>95.06</v>
      </c>
      <c r="D1748" s="16" t="n">
        <v>93.23</v>
      </c>
      <c r="E1748" s="17" t="n">
        <v>94.62</v>
      </c>
      <c r="F1748" s="18" t="n">
        <v>46881800</v>
      </c>
      <c r="G1748" s="13" t="n">
        <v>94.22</v>
      </c>
      <c r="I1748" s="0" t="n">
        <f aca="false">D1748 - C1747</f>
        <v>-3.55</v>
      </c>
      <c r="J1748" s="0" t="n">
        <f aca="false">D1747 - C1748</f>
        <v>0.039999999999992</v>
      </c>
      <c r="K1748" s="0" t="str">
        <f aca="false">IF(OR(I1748&gt;0, J1748&gt;0), IF(I1748 &gt; 0, "B", "S"), "NA")</f>
        <v>S</v>
      </c>
      <c r="L1748" s="26" t="n">
        <f aca="false">IF(OR(K1747="B", K1747 = "S"), IF(K1747 = "B", E1748 - B1748, B1748 - E1748), 0)</f>
        <v>0</v>
      </c>
    </row>
    <row collapsed="false" customFormat="false" customHeight="false" hidden="false" ht="13.3" outlineLevel="0" r="1749">
      <c r="A1749" s="20" t="n">
        <v>39098</v>
      </c>
      <c r="B1749" s="14" t="n">
        <v>95.68</v>
      </c>
      <c r="C1749" s="15" t="n">
        <v>97.25</v>
      </c>
      <c r="D1749" s="16" t="n">
        <v>95.45</v>
      </c>
      <c r="E1749" s="17" t="n">
        <v>97.1</v>
      </c>
      <c r="F1749" s="18" t="n">
        <v>44431300</v>
      </c>
      <c r="G1749" s="13" t="n">
        <v>96.68</v>
      </c>
      <c r="I1749" s="0" t="n">
        <f aca="false">D1749 - C1748</f>
        <v>0.390000000000001</v>
      </c>
      <c r="J1749" s="0" t="n">
        <f aca="false">D1748 - C1749</f>
        <v>-4.02</v>
      </c>
      <c r="K1749" s="0" t="str">
        <f aca="false">IF(OR(I1749&gt;0, J1749&gt;0), IF(I1749 &gt; 0, "B", "S"), "NA")</f>
        <v>B</v>
      </c>
      <c r="L1749" s="26" t="n">
        <f aca="false">IF(OR(K1748="B", K1748 = "S"), IF(K1748 = "B", E1749 - B1749, B1749 - E1749), 0)</f>
        <v>-1.41999999999999</v>
      </c>
    </row>
    <row collapsed="false" customFormat="false" customHeight="false" hidden="false" ht="13.3" outlineLevel="0" r="1750">
      <c r="A1750" s="20" t="n">
        <v>39099</v>
      </c>
      <c r="B1750" s="14" t="n">
        <v>97.56</v>
      </c>
      <c r="C1750" s="15" t="n">
        <v>97.6</v>
      </c>
      <c r="D1750" s="16" t="n">
        <v>94.82</v>
      </c>
      <c r="E1750" s="17" t="n">
        <v>94.95</v>
      </c>
      <c r="F1750" s="18" t="n">
        <v>58795000</v>
      </c>
      <c r="G1750" s="13" t="n">
        <v>94.54</v>
      </c>
      <c r="I1750" s="0" t="n">
        <f aca="false">D1750 - C1749</f>
        <v>-2.43000000000001</v>
      </c>
      <c r="J1750" s="0" t="n">
        <f aca="false">D1749 - C1750</f>
        <v>-2.14999999999999</v>
      </c>
      <c r="K1750" s="0" t="str">
        <f aca="false">IF(OR(I1750&gt;0, J1750&gt;0), IF(I1750 &gt; 0, "B", "S"), "NA")</f>
        <v>NA</v>
      </c>
      <c r="L1750" s="26" t="n">
        <f aca="false">IF(OR(K1749="B", K1749 = "S"), IF(K1749 = "B", E1750 - B1750, B1750 - E1750), 0)</f>
        <v>-2.61</v>
      </c>
    </row>
    <row collapsed="false" customFormat="false" customHeight="false" hidden="false" ht="13.3" outlineLevel="0" r="1751">
      <c r="A1751" s="20" t="n">
        <v>39100</v>
      </c>
      <c r="B1751" s="14" t="n">
        <v>92.1</v>
      </c>
      <c r="C1751" s="15" t="n">
        <v>92.11</v>
      </c>
      <c r="D1751" s="16" t="n">
        <v>89.05</v>
      </c>
      <c r="E1751" s="17" t="n">
        <v>89.07</v>
      </c>
      <c r="F1751" s="18" t="n">
        <v>84450200</v>
      </c>
      <c r="G1751" s="13" t="n">
        <v>88.69</v>
      </c>
      <c r="I1751" s="0" t="n">
        <f aca="false">D1751 - C1750</f>
        <v>-8.55</v>
      </c>
      <c r="J1751" s="0" t="n">
        <f aca="false">D1750 - C1751</f>
        <v>2.70999999999999</v>
      </c>
      <c r="K1751" s="0" t="str">
        <f aca="false">IF(OR(I1751&gt;0, J1751&gt;0), IF(I1751 &gt; 0, "B", "S"), "NA")</f>
        <v>S</v>
      </c>
      <c r="L1751" s="26" t="n">
        <f aca="false">IF(OR(K1750="B", K1750 = "S"), IF(K1750 = "B", E1751 - B1751, B1751 - E1751), 0)</f>
        <v>0</v>
      </c>
    </row>
    <row collapsed="false" customFormat="false" customHeight="false" hidden="false" ht="13.3" outlineLevel="0" r="1752">
      <c r="A1752" s="20" t="n">
        <v>39101</v>
      </c>
      <c r="B1752" s="14" t="n">
        <v>88.63</v>
      </c>
      <c r="C1752" s="15" t="n">
        <v>89.65</v>
      </c>
      <c r="D1752" s="16" t="n">
        <v>88.12</v>
      </c>
      <c r="E1752" s="17" t="n">
        <v>88.5</v>
      </c>
      <c r="F1752" s="18" t="n">
        <v>48731200</v>
      </c>
      <c r="G1752" s="13" t="n">
        <v>88.12</v>
      </c>
      <c r="I1752" s="0" t="n">
        <f aca="false">D1752 - C1751</f>
        <v>-3.98999999999999</v>
      </c>
      <c r="J1752" s="0" t="n">
        <f aca="false">D1751 - C1752</f>
        <v>-0.600000000000009</v>
      </c>
      <c r="K1752" s="0" t="str">
        <f aca="false">IF(OR(I1752&gt;0, J1752&gt;0), IF(I1752 &gt; 0, "B", "S"), "NA")</f>
        <v>NA</v>
      </c>
      <c r="L1752" s="26" t="n">
        <f aca="false">IF(OR(K1751="B", K1751 = "S"), IF(K1751 = "B", E1752 - B1752, B1752 - E1752), 0)</f>
        <v>0.129999999999995</v>
      </c>
    </row>
    <row collapsed="false" customFormat="false" customHeight="false" hidden="false" ht="13.3" outlineLevel="0" r="1753">
      <c r="A1753" s="20" t="n">
        <v>39104</v>
      </c>
      <c r="B1753" s="14" t="n">
        <v>89.14</v>
      </c>
      <c r="C1753" s="15" t="n">
        <v>89.16</v>
      </c>
      <c r="D1753" s="16" t="n">
        <v>85.65</v>
      </c>
      <c r="E1753" s="17" t="n">
        <v>86.79</v>
      </c>
      <c r="F1753" s="18" t="n">
        <v>51929500</v>
      </c>
      <c r="G1753" s="13" t="n">
        <v>86.42</v>
      </c>
      <c r="I1753" s="0" t="n">
        <f aca="false">D1753 - C1752</f>
        <v>-4</v>
      </c>
      <c r="J1753" s="0" t="n">
        <f aca="false">D1752 - C1753</f>
        <v>-1.03999999999999</v>
      </c>
      <c r="K1753" s="0" t="str">
        <f aca="false">IF(OR(I1753&gt;0, J1753&gt;0), IF(I1753 &gt; 0, "B", "S"), "NA")</f>
        <v>NA</v>
      </c>
      <c r="L1753" s="26" t="n">
        <f aca="false">IF(OR(K1752="B", K1752 = "S"), IF(K1752 = "B", E1753 - B1753, B1753 - E1753), 0)</f>
        <v>0</v>
      </c>
    </row>
    <row collapsed="false" customFormat="false" customHeight="false" hidden="false" ht="13.3" outlineLevel="0" r="1754">
      <c r="A1754" s="20" t="n">
        <v>39105</v>
      </c>
      <c r="B1754" s="14" t="n">
        <v>85.73</v>
      </c>
      <c r="C1754" s="15" t="n">
        <v>87.51</v>
      </c>
      <c r="D1754" s="16" t="n">
        <v>85.51</v>
      </c>
      <c r="E1754" s="17" t="n">
        <v>85.7</v>
      </c>
      <c r="F1754" s="18" t="n">
        <v>43122300</v>
      </c>
      <c r="G1754" s="13" t="n">
        <v>85.33</v>
      </c>
      <c r="I1754" s="0" t="n">
        <f aca="false">D1754 - C1753</f>
        <v>-3.64999999999999</v>
      </c>
      <c r="J1754" s="0" t="n">
        <f aca="false">D1753 - C1754</f>
        <v>-1.86</v>
      </c>
      <c r="K1754" s="0" t="str">
        <f aca="false">IF(OR(I1754&gt;0, J1754&gt;0), IF(I1754 &gt; 0, "B", "S"), "NA")</f>
        <v>NA</v>
      </c>
      <c r="L1754" s="26" t="n">
        <f aca="false">IF(OR(K1753="B", K1753 = "S"), IF(K1753 = "B", E1754 - B1754, B1754 - E1754), 0)</f>
        <v>0</v>
      </c>
    </row>
    <row collapsed="false" customFormat="false" customHeight="false" hidden="false" ht="13.3" outlineLevel="0" r="1755">
      <c r="A1755" s="20" t="n">
        <v>39106</v>
      </c>
      <c r="B1755" s="14" t="n">
        <v>86.68</v>
      </c>
      <c r="C1755" s="15" t="n">
        <v>87.15</v>
      </c>
      <c r="D1755" s="16" t="n">
        <v>86.08</v>
      </c>
      <c r="E1755" s="17" t="n">
        <v>86.7</v>
      </c>
      <c r="F1755" s="18" t="n">
        <v>33136200</v>
      </c>
      <c r="G1755" s="13" t="n">
        <v>86.33</v>
      </c>
      <c r="I1755" s="0" t="n">
        <f aca="false">D1755 - C1754</f>
        <v>-1.43000000000001</v>
      </c>
      <c r="J1755" s="0" t="n">
        <f aca="false">D1754 - C1755</f>
        <v>-1.64</v>
      </c>
      <c r="K1755" s="0" t="str">
        <f aca="false">IF(OR(I1755&gt;0, J1755&gt;0), IF(I1755 &gt; 0, "B", "S"), "NA")</f>
        <v>NA</v>
      </c>
      <c r="L1755" s="26" t="n">
        <f aca="false">IF(OR(K1754="B", K1754 = "S"), IF(K1754 = "B", E1755 - B1755, B1755 - E1755), 0)</f>
        <v>0</v>
      </c>
    </row>
    <row collapsed="false" customFormat="false" customHeight="false" hidden="false" ht="13.3" outlineLevel="0" r="1756">
      <c r="A1756" s="20" t="n">
        <v>39107</v>
      </c>
      <c r="B1756" s="14" t="n">
        <v>87.11</v>
      </c>
      <c r="C1756" s="15" t="n">
        <v>88.5</v>
      </c>
      <c r="D1756" s="16" t="n">
        <v>86.03</v>
      </c>
      <c r="E1756" s="17" t="n">
        <v>86.25</v>
      </c>
      <c r="F1756" s="18" t="n">
        <v>32356200</v>
      </c>
      <c r="G1756" s="13" t="n">
        <v>85.88</v>
      </c>
      <c r="I1756" s="0" t="n">
        <f aca="false">D1756 - C1755</f>
        <v>-1.12</v>
      </c>
      <c r="J1756" s="0" t="n">
        <f aca="false">D1755 - C1756</f>
        <v>-2.42</v>
      </c>
      <c r="K1756" s="0" t="str">
        <f aca="false">IF(OR(I1756&gt;0, J1756&gt;0), IF(I1756 &gt; 0, "B", "S"), "NA")</f>
        <v>NA</v>
      </c>
      <c r="L1756" s="26" t="n">
        <f aca="false">IF(OR(K1755="B", K1755 = "S"), IF(K1755 = "B", E1756 - B1756, B1756 - E1756), 0)</f>
        <v>0</v>
      </c>
    </row>
    <row collapsed="false" customFormat="false" customHeight="false" hidden="false" ht="13.3" outlineLevel="0" r="1757">
      <c r="A1757" s="20" t="n">
        <v>39108</v>
      </c>
      <c r="B1757" s="14" t="n">
        <v>87.11</v>
      </c>
      <c r="C1757" s="15" t="n">
        <v>87.37</v>
      </c>
      <c r="D1757" s="16" t="n">
        <v>84.99</v>
      </c>
      <c r="E1757" s="17" t="n">
        <v>85.38</v>
      </c>
      <c r="F1757" s="18" t="n">
        <v>35245500</v>
      </c>
      <c r="G1757" s="13" t="n">
        <v>85.01</v>
      </c>
      <c r="I1757" s="0" t="n">
        <f aca="false">D1757 - C1756</f>
        <v>-3.51000000000001</v>
      </c>
      <c r="J1757" s="0" t="n">
        <f aca="false">D1756 - C1757</f>
        <v>-1.34</v>
      </c>
      <c r="K1757" s="0" t="str">
        <f aca="false">IF(OR(I1757&gt;0, J1757&gt;0), IF(I1757 &gt; 0, "B", "S"), "NA")</f>
        <v>NA</v>
      </c>
      <c r="L1757" s="26" t="n">
        <f aca="false">IF(OR(K1756="B", K1756 = "S"), IF(K1756 = "B", E1757 - B1757, B1757 - E1757), 0)</f>
        <v>0</v>
      </c>
    </row>
    <row collapsed="false" customFormat="false" customHeight="false" hidden="false" ht="13.3" outlineLevel="0" r="1758">
      <c r="A1758" s="20" t="n">
        <v>39111</v>
      </c>
      <c r="B1758" s="14" t="n">
        <v>86.3</v>
      </c>
      <c r="C1758" s="15" t="n">
        <v>86.65</v>
      </c>
      <c r="D1758" s="16" t="n">
        <v>85.53</v>
      </c>
      <c r="E1758" s="17" t="n">
        <v>85.94</v>
      </c>
      <c r="F1758" s="18" t="n">
        <v>32202300</v>
      </c>
      <c r="G1758" s="13" t="n">
        <v>85.57</v>
      </c>
      <c r="I1758" s="0" t="n">
        <f aca="false">D1758 - C1757</f>
        <v>-1.84</v>
      </c>
      <c r="J1758" s="0" t="n">
        <f aca="false">D1757 - C1758</f>
        <v>-1.66000000000001</v>
      </c>
      <c r="K1758" s="0" t="str">
        <f aca="false">IF(OR(I1758&gt;0, J1758&gt;0), IF(I1758 &gt; 0, "B", "S"), "NA")</f>
        <v>NA</v>
      </c>
      <c r="L1758" s="26" t="n">
        <f aca="false">IF(OR(K1757="B", K1757 = "S"), IF(K1757 = "B", E1758 - B1758, B1758 - E1758), 0)</f>
        <v>0</v>
      </c>
    </row>
    <row collapsed="false" customFormat="false" customHeight="false" hidden="false" ht="13.3" outlineLevel="0" r="1759">
      <c r="A1759" s="20" t="n">
        <v>39112</v>
      </c>
      <c r="B1759" s="14" t="n">
        <v>86.43</v>
      </c>
      <c r="C1759" s="15" t="n">
        <v>86.49</v>
      </c>
      <c r="D1759" s="16" t="n">
        <v>85.25</v>
      </c>
      <c r="E1759" s="17" t="n">
        <v>85.55</v>
      </c>
      <c r="F1759" s="18" t="n">
        <v>20641800</v>
      </c>
      <c r="G1759" s="13" t="n">
        <v>85.18</v>
      </c>
      <c r="I1759" s="0" t="n">
        <f aca="false">D1759 - C1758</f>
        <v>-1.40000000000001</v>
      </c>
      <c r="J1759" s="0" t="n">
        <f aca="false">D1758 - C1759</f>
        <v>-0.959999999999994</v>
      </c>
      <c r="K1759" s="0" t="str">
        <f aca="false">IF(OR(I1759&gt;0, J1759&gt;0), IF(I1759 &gt; 0, "B", "S"), "NA")</f>
        <v>NA</v>
      </c>
      <c r="L1759" s="26" t="n">
        <f aca="false">IF(OR(K1758="B", K1758 = "S"), IF(K1758 = "B", E1759 - B1759, B1759 - E1759), 0)</f>
        <v>0</v>
      </c>
    </row>
    <row collapsed="false" customFormat="false" customHeight="false" hidden="false" ht="13.3" outlineLevel="0" r="1760">
      <c r="A1760" s="20" t="n">
        <v>39113</v>
      </c>
      <c r="B1760" s="14" t="n">
        <v>84.86</v>
      </c>
      <c r="C1760" s="15" t="n">
        <v>86</v>
      </c>
      <c r="D1760" s="16" t="n">
        <v>84.35</v>
      </c>
      <c r="E1760" s="17" t="n">
        <v>85.73</v>
      </c>
      <c r="F1760" s="18" t="n">
        <v>30573900</v>
      </c>
      <c r="G1760" s="13" t="n">
        <v>85.36</v>
      </c>
      <c r="I1760" s="0" t="n">
        <f aca="false">D1760 - C1759</f>
        <v>-2.14</v>
      </c>
      <c r="J1760" s="0" t="n">
        <f aca="false">D1759 - C1760</f>
        <v>-0.75</v>
      </c>
      <c r="K1760" s="0" t="str">
        <f aca="false">IF(OR(I1760&gt;0, J1760&gt;0), IF(I1760 &gt; 0, "B", "S"), "NA")</f>
        <v>NA</v>
      </c>
      <c r="L1760" s="26" t="n">
        <f aca="false">IF(OR(K1759="B", K1759 = "S"), IF(K1759 = "B", E1760 - B1760, B1760 - E1760), 0)</f>
        <v>0</v>
      </c>
    </row>
    <row collapsed="false" customFormat="false" customHeight="false" hidden="false" ht="13.3" outlineLevel="0" r="1761">
      <c r="A1761" s="20" t="n">
        <v>39114</v>
      </c>
      <c r="B1761" s="14" t="n">
        <v>86.23</v>
      </c>
      <c r="C1761" s="15" t="n">
        <v>86.27</v>
      </c>
      <c r="D1761" s="16" t="n">
        <v>84.74</v>
      </c>
      <c r="E1761" s="17" t="n">
        <v>84.74</v>
      </c>
      <c r="F1761" s="18" t="n">
        <v>23726500</v>
      </c>
      <c r="G1761" s="13" t="n">
        <v>84.38</v>
      </c>
      <c r="I1761" s="0" t="n">
        <f aca="false">D1761 - C1760</f>
        <v>-1.26000000000001</v>
      </c>
      <c r="J1761" s="0" t="n">
        <f aca="false">D1760 - C1761</f>
        <v>-1.92</v>
      </c>
      <c r="K1761" s="0" t="str">
        <f aca="false">IF(OR(I1761&gt;0, J1761&gt;0), IF(I1761 &gt; 0, "B", "S"), "NA")</f>
        <v>NA</v>
      </c>
      <c r="L1761" s="26" t="n">
        <f aca="false">IF(OR(K1760="B", K1760 = "S"), IF(K1760 = "B", E1761 - B1761, B1761 - E1761), 0)</f>
        <v>0</v>
      </c>
    </row>
    <row collapsed="false" customFormat="false" customHeight="false" hidden="false" ht="13.3" outlineLevel="0" r="1762">
      <c r="A1762" s="20" t="n">
        <v>39115</v>
      </c>
      <c r="B1762" s="14" t="n">
        <v>84.12</v>
      </c>
      <c r="C1762" s="15" t="n">
        <v>85.25</v>
      </c>
      <c r="D1762" s="16" t="n">
        <v>83.7</v>
      </c>
      <c r="E1762" s="17" t="n">
        <v>84.75</v>
      </c>
      <c r="F1762" s="18" t="n">
        <v>22197500</v>
      </c>
      <c r="G1762" s="13" t="n">
        <v>84.39</v>
      </c>
      <c r="I1762" s="0" t="n">
        <f aca="false">D1762 - C1761</f>
        <v>-2.56999999999999</v>
      </c>
      <c r="J1762" s="0" t="n">
        <f aca="false">D1761 - C1762</f>
        <v>-0.510000000000005</v>
      </c>
      <c r="K1762" s="0" t="str">
        <f aca="false">IF(OR(I1762&gt;0, J1762&gt;0), IF(I1762 &gt; 0, "B", "S"), "NA")</f>
        <v>NA</v>
      </c>
      <c r="L1762" s="26" t="n">
        <f aca="false">IF(OR(K1761="B", K1761 = "S"), IF(K1761 = "B", E1762 - B1762, B1762 - E1762), 0)</f>
        <v>0</v>
      </c>
    </row>
    <row collapsed="false" customFormat="false" customHeight="false" hidden="false" ht="13.3" outlineLevel="0" r="1763">
      <c r="A1763" s="20" t="n">
        <v>39118</v>
      </c>
      <c r="B1763" s="14" t="n">
        <v>84.3</v>
      </c>
      <c r="C1763" s="15" t="n">
        <v>85.23</v>
      </c>
      <c r="D1763" s="16" t="n">
        <v>83.94</v>
      </c>
      <c r="E1763" s="17" t="n">
        <v>83.94</v>
      </c>
      <c r="F1763" s="18" t="n">
        <v>20673300</v>
      </c>
      <c r="G1763" s="13" t="n">
        <v>83.58</v>
      </c>
      <c r="I1763" s="0" t="n">
        <f aca="false">D1763 - C1762</f>
        <v>-1.31</v>
      </c>
      <c r="J1763" s="0" t="n">
        <f aca="false">D1762 - C1763</f>
        <v>-1.53</v>
      </c>
      <c r="K1763" s="0" t="str">
        <f aca="false">IF(OR(I1763&gt;0, J1763&gt;0), IF(I1763 &gt; 0, "B", "S"), "NA")</f>
        <v>NA</v>
      </c>
      <c r="L1763" s="26" t="n">
        <f aca="false">IF(OR(K1762="B", K1762 = "S"), IF(K1762 = "B", E1763 - B1763, B1763 - E1763), 0)</f>
        <v>0</v>
      </c>
    </row>
    <row collapsed="false" customFormat="false" customHeight="false" hidden="false" ht="13.3" outlineLevel="0" r="1764">
      <c r="A1764" s="20" t="n">
        <v>39119</v>
      </c>
      <c r="B1764" s="14" t="n">
        <v>84.45</v>
      </c>
      <c r="C1764" s="15" t="n">
        <v>84.47</v>
      </c>
      <c r="D1764" s="16" t="n">
        <v>82.86</v>
      </c>
      <c r="E1764" s="17" t="n">
        <v>84.15</v>
      </c>
      <c r="F1764" s="18" t="n">
        <v>30871200</v>
      </c>
      <c r="G1764" s="13" t="n">
        <v>83.79</v>
      </c>
      <c r="I1764" s="0" t="n">
        <f aca="false">D1764 - C1763</f>
        <v>-2.37</v>
      </c>
      <c r="J1764" s="0" t="n">
        <f aca="false">D1763 - C1764</f>
        <v>-0.530000000000001</v>
      </c>
      <c r="K1764" s="0" t="str">
        <f aca="false">IF(OR(I1764&gt;0, J1764&gt;0), IF(I1764 &gt; 0, "B", "S"), "NA")</f>
        <v>NA</v>
      </c>
      <c r="L1764" s="26" t="n">
        <f aca="false">IF(OR(K1763="B", K1763 = "S"), IF(K1763 = "B", E1764 - B1764, B1764 - E1764), 0)</f>
        <v>0</v>
      </c>
    </row>
    <row collapsed="false" customFormat="false" customHeight="false" hidden="false" ht="13.3" outlineLevel="0" r="1765">
      <c r="A1765" s="20" t="n">
        <v>39120</v>
      </c>
      <c r="B1765" s="14" t="n">
        <v>84.48</v>
      </c>
      <c r="C1765" s="15" t="n">
        <v>86.38</v>
      </c>
      <c r="D1765" s="16" t="n">
        <v>83.55</v>
      </c>
      <c r="E1765" s="17" t="n">
        <v>86.15</v>
      </c>
      <c r="F1765" s="18" t="n">
        <v>38100900</v>
      </c>
      <c r="G1765" s="13" t="n">
        <v>85.78</v>
      </c>
      <c r="I1765" s="0" t="n">
        <f aca="false">D1765 - C1764</f>
        <v>-0.920000000000002</v>
      </c>
      <c r="J1765" s="0" t="n">
        <f aca="false">D1764 - C1765</f>
        <v>-3.52</v>
      </c>
      <c r="K1765" s="0" t="str">
        <f aca="false">IF(OR(I1765&gt;0, J1765&gt;0), IF(I1765 &gt; 0, "B", "S"), "NA")</f>
        <v>NA</v>
      </c>
      <c r="L1765" s="26" t="n">
        <f aca="false">IF(OR(K1764="B", K1764 = "S"), IF(K1764 = "B", E1765 - B1765, B1765 - E1765), 0)</f>
        <v>0</v>
      </c>
    </row>
    <row collapsed="false" customFormat="false" customHeight="false" hidden="false" ht="13.3" outlineLevel="0" r="1766">
      <c r="A1766" s="20" t="n">
        <v>39121</v>
      </c>
      <c r="B1766" s="14" t="n">
        <v>85.43</v>
      </c>
      <c r="C1766" s="15" t="n">
        <v>86.51</v>
      </c>
      <c r="D1766" s="16" t="n">
        <v>85.41</v>
      </c>
      <c r="E1766" s="17" t="n">
        <v>86.18</v>
      </c>
      <c r="F1766" s="18" t="n">
        <v>24251100</v>
      </c>
      <c r="G1766" s="13" t="n">
        <v>85.81</v>
      </c>
      <c r="I1766" s="0" t="n">
        <f aca="false">D1766 - C1765</f>
        <v>-0.969999999999999</v>
      </c>
      <c r="J1766" s="0" t="n">
        <f aca="false">D1765 - C1766</f>
        <v>-2.96000000000001</v>
      </c>
      <c r="K1766" s="0" t="str">
        <f aca="false">IF(OR(I1766&gt;0, J1766&gt;0), IF(I1766 &gt; 0, "B", "S"), "NA")</f>
        <v>NA</v>
      </c>
      <c r="L1766" s="26" t="n">
        <f aca="false">IF(OR(K1765="B", K1765 = "S"), IF(K1765 = "B", E1766 - B1766, B1766 - E1766), 0)</f>
        <v>0</v>
      </c>
    </row>
    <row collapsed="false" customFormat="false" customHeight="false" hidden="false" ht="13.3" outlineLevel="0" r="1767">
      <c r="A1767" s="20" t="n">
        <v>39122</v>
      </c>
      <c r="B1767" s="14" t="n">
        <v>85.88</v>
      </c>
      <c r="C1767" s="15" t="n">
        <v>86.2</v>
      </c>
      <c r="D1767" s="16" t="n">
        <v>83.21</v>
      </c>
      <c r="E1767" s="17" t="n">
        <v>83.27</v>
      </c>
      <c r="F1767" s="18" t="n">
        <v>30733600</v>
      </c>
      <c r="G1767" s="13" t="n">
        <v>82.91</v>
      </c>
      <c r="I1767" s="0" t="n">
        <f aca="false">D1767 - C1766</f>
        <v>-3.30000000000001</v>
      </c>
      <c r="J1767" s="0" t="n">
        <f aca="false">D1766 - C1767</f>
        <v>-0.790000000000006</v>
      </c>
      <c r="K1767" s="0" t="str">
        <f aca="false">IF(OR(I1767&gt;0, J1767&gt;0), IF(I1767 &gt; 0, "B", "S"), "NA")</f>
        <v>NA</v>
      </c>
      <c r="L1767" s="26" t="n">
        <f aca="false">IF(OR(K1766="B", K1766 = "S"), IF(K1766 = "B", E1767 - B1767, B1767 - E1767), 0)</f>
        <v>0</v>
      </c>
    </row>
    <row collapsed="false" customFormat="false" customHeight="false" hidden="false" ht="13.3" outlineLevel="0" r="1768">
      <c r="A1768" s="20" t="n">
        <v>39125</v>
      </c>
      <c r="B1768" s="14" t="n">
        <v>84.43</v>
      </c>
      <c r="C1768" s="15" t="n">
        <v>85.18</v>
      </c>
      <c r="D1768" s="16" t="n">
        <v>83.63</v>
      </c>
      <c r="E1768" s="17" t="n">
        <v>84.88</v>
      </c>
      <c r="F1768" s="18" t="n">
        <v>25859700</v>
      </c>
      <c r="G1768" s="13" t="n">
        <v>84.52</v>
      </c>
      <c r="I1768" s="0" t="n">
        <f aca="false">D1768 - C1767</f>
        <v>-2.57000000000001</v>
      </c>
      <c r="J1768" s="0" t="n">
        <f aca="false">D1767 - C1768</f>
        <v>-1.97000000000001</v>
      </c>
      <c r="K1768" s="0" t="str">
        <f aca="false">IF(OR(I1768&gt;0, J1768&gt;0), IF(I1768 &gt; 0, "B", "S"), "NA")</f>
        <v>NA</v>
      </c>
      <c r="L1768" s="26" t="n">
        <f aca="false">IF(OR(K1767="B", K1767 = "S"), IF(K1767 = "B", E1768 - B1768, B1768 - E1768), 0)</f>
        <v>0</v>
      </c>
    </row>
    <row collapsed="false" customFormat="false" customHeight="false" hidden="false" ht="13.3" outlineLevel="0" r="1769">
      <c r="A1769" s="20" t="n">
        <v>39126</v>
      </c>
      <c r="B1769" s="14" t="n">
        <v>85.16</v>
      </c>
      <c r="C1769" s="15" t="n">
        <v>85.29</v>
      </c>
      <c r="D1769" s="16" t="n">
        <v>84.3</v>
      </c>
      <c r="E1769" s="17" t="n">
        <v>84.7</v>
      </c>
      <c r="F1769" s="18" t="n">
        <v>20749500</v>
      </c>
      <c r="G1769" s="13" t="n">
        <v>84.34</v>
      </c>
      <c r="I1769" s="0" t="n">
        <f aca="false">D1769 - C1768</f>
        <v>-0.88000000000001</v>
      </c>
      <c r="J1769" s="0" t="n">
        <f aca="false">D1768 - C1769</f>
        <v>-1.66000000000001</v>
      </c>
      <c r="K1769" s="0" t="str">
        <f aca="false">IF(OR(I1769&gt;0, J1769&gt;0), IF(I1769 &gt; 0, "B", "S"), "NA")</f>
        <v>NA</v>
      </c>
      <c r="L1769" s="26" t="n">
        <f aca="false">IF(OR(K1768="B", K1768 = "S"), IF(K1768 = "B", E1769 - B1769, B1769 - E1769), 0)</f>
        <v>0</v>
      </c>
    </row>
    <row collapsed="false" customFormat="false" customHeight="false" hidden="false" ht="13.3" outlineLevel="0" r="1770">
      <c r="A1770" s="20" t="n">
        <v>39127</v>
      </c>
      <c r="B1770" s="14" t="n">
        <v>84.63</v>
      </c>
      <c r="C1770" s="15" t="n">
        <v>85.64</v>
      </c>
      <c r="D1770" s="16" t="n">
        <v>84.57</v>
      </c>
      <c r="E1770" s="17" t="n">
        <v>85.3</v>
      </c>
      <c r="F1770" s="18" t="n">
        <v>18142200</v>
      </c>
      <c r="G1770" s="13" t="n">
        <v>84.94</v>
      </c>
      <c r="I1770" s="0" t="n">
        <f aca="false">D1770 - C1769</f>
        <v>-0.720000000000013</v>
      </c>
      <c r="J1770" s="0" t="n">
        <f aca="false">D1769 - C1770</f>
        <v>-1.34</v>
      </c>
      <c r="K1770" s="0" t="str">
        <f aca="false">IF(OR(I1770&gt;0, J1770&gt;0), IF(I1770 &gt; 0, "B", "S"), "NA")</f>
        <v>NA</v>
      </c>
      <c r="L1770" s="26" t="n">
        <f aca="false">IF(OR(K1769="B", K1769 = "S"), IF(K1769 = "B", E1770 - B1770, B1770 - E1770), 0)</f>
        <v>0</v>
      </c>
    </row>
    <row collapsed="false" customFormat="false" customHeight="false" hidden="false" ht="13.3" outlineLevel="0" r="1771">
      <c r="A1771" s="20" t="n">
        <v>39128</v>
      </c>
      <c r="B1771" s="14" t="n">
        <v>85.44</v>
      </c>
      <c r="C1771" s="15" t="n">
        <v>85.62</v>
      </c>
      <c r="D1771" s="16" t="n">
        <v>84.78</v>
      </c>
      <c r="E1771" s="17" t="n">
        <v>85.21</v>
      </c>
      <c r="F1771" s="18" t="n">
        <v>12987900</v>
      </c>
      <c r="G1771" s="13" t="n">
        <v>84.85</v>
      </c>
      <c r="I1771" s="0" t="n">
        <f aca="false">D1771 - C1770</f>
        <v>-0.859999999999999</v>
      </c>
      <c r="J1771" s="0" t="n">
        <f aca="false">D1770 - C1771</f>
        <v>-1.05000000000001</v>
      </c>
      <c r="K1771" s="0" t="str">
        <f aca="false">IF(OR(I1771&gt;0, J1771&gt;0), IF(I1771 &gt; 0, "B", "S"), "NA")</f>
        <v>NA</v>
      </c>
      <c r="L1771" s="26" t="n">
        <f aca="false">IF(OR(K1770="B", K1770 = "S"), IF(K1770 = "B", E1771 - B1771, B1771 - E1771), 0)</f>
        <v>0</v>
      </c>
    </row>
    <row collapsed="false" customFormat="false" customHeight="false" hidden="false" ht="13.3" outlineLevel="0" r="1772">
      <c r="A1772" s="20" t="n">
        <v>39129</v>
      </c>
      <c r="B1772" s="14" t="n">
        <v>85.25</v>
      </c>
      <c r="C1772" s="15" t="n">
        <v>85.41</v>
      </c>
      <c r="D1772" s="16" t="n">
        <v>84.66</v>
      </c>
      <c r="E1772" s="17" t="n">
        <v>84.83</v>
      </c>
      <c r="F1772" s="18" t="n">
        <v>14281000</v>
      </c>
      <c r="G1772" s="13" t="n">
        <v>84.47</v>
      </c>
      <c r="I1772" s="0" t="n">
        <f aca="false">D1772 - C1771</f>
        <v>-0.960000000000008</v>
      </c>
      <c r="J1772" s="0" t="n">
        <f aca="false">D1771 - C1772</f>
        <v>-0.629999999999995</v>
      </c>
      <c r="K1772" s="0" t="str">
        <f aca="false">IF(OR(I1772&gt;0, J1772&gt;0), IF(I1772 &gt; 0, "B", "S"), "NA")</f>
        <v>NA</v>
      </c>
      <c r="L1772" s="26" t="n">
        <f aca="false">IF(OR(K1771="B", K1771 = "S"), IF(K1771 = "B", E1772 - B1772, B1772 - E1772), 0)</f>
        <v>0</v>
      </c>
    </row>
    <row collapsed="false" customFormat="false" customHeight="false" hidden="false" ht="13.3" outlineLevel="0" r="1773">
      <c r="A1773" s="20" t="n">
        <v>39133</v>
      </c>
      <c r="B1773" s="14" t="n">
        <v>84.65</v>
      </c>
      <c r="C1773" s="15" t="n">
        <v>86.16</v>
      </c>
      <c r="D1773" s="16" t="n">
        <v>84.16</v>
      </c>
      <c r="E1773" s="17" t="n">
        <v>85.9</v>
      </c>
      <c r="F1773" s="18" t="n">
        <v>22060800</v>
      </c>
      <c r="G1773" s="13" t="n">
        <v>85.53</v>
      </c>
      <c r="I1773" s="0" t="n">
        <f aca="false">D1773 - C1772</f>
        <v>-1.25</v>
      </c>
      <c r="J1773" s="0" t="n">
        <f aca="false">D1772 - C1773</f>
        <v>-1.5</v>
      </c>
      <c r="K1773" s="0" t="str">
        <f aca="false">IF(OR(I1773&gt;0, J1773&gt;0), IF(I1773 &gt; 0, "B", "S"), "NA")</f>
        <v>NA</v>
      </c>
      <c r="L1773" s="26" t="n">
        <f aca="false">IF(OR(K1772="B", K1772 = "S"), IF(K1772 = "B", E1773 - B1773, B1773 - E1773), 0)</f>
        <v>0</v>
      </c>
    </row>
    <row collapsed="false" customFormat="false" customHeight="false" hidden="false" ht="13.3" outlineLevel="0" r="1774">
      <c r="A1774" s="20" t="n">
        <v>39134</v>
      </c>
      <c r="B1774" s="14" t="n">
        <v>85.98</v>
      </c>
      <c r="C1774" s="15" t="n">
        <v>89.49</v>
      </c>
      <c r="D1774" s="16" t="n">
        <v>85.96</v>
      </c>
      <c r="E1774" s="17" t="n">
        <v>89.2</v>
      </c>
      <c r="F1774" s="18" t="n">
        <v>41261200</v>
      </c>
      <c r="G1774" s="13" t="n">
        <v>88.82</v>
      </c>
      <c r="I1774" s="0" t="n">
        <f aca="false">D1774 - C1773</f>
        <v>-0.200000000000003</v>
      </c>
      <c r="J1774" s="0" t="n">
        <f aca="false">D1773 - C1774</f>
        <v>-5.33</v>
      </c>
      <c r="K1774" s="0" t="str">
        <f aca="false">IF(OR(I1774&gt;0, J1774&gt;0), IF(I1774 &gt; 0, "B", "S"), "NA")</f>
        <v>NA</v>
      </c>
      <c r="L1774" s="26" t="n">
        <f aca="false">IF(OR(K1773="B", K1773 = "S"), IF(K1773 = "B", E1774 - B1774, B1774 - E1774), 0)</f>
        <v>0</v>
      </c>
    </row>
    <row collapsed="false" customFormat="false" customHeight="false" hidden="false" ht="13.3" outlineLevel="0" r="1775">
      <c r="A1775" s="20" t="n">
        <v>39135</v>
      </c>
      <c r="B1775" s="14" t="n">
        <v>90.8</v>
      </c>
      <c r="C1775" s="15" t="n">
        <v>90.81</v>
      </c>
      <c r="D1775" s="16" t="n">
        <v>88.53</v>
      </c>
      <c r="E1775" s="17" t="n">
        <v>89.51</v>
      </c>
      <c r="F1775" s="18" t="n">
        <v>29936600</v>
      </c>
      <c r="G1775" s="13" t="n">
        <v>89.13</v>
      </c>
      <c r="I1775" s="0" t="n">
        <f aca="false">D1775 - C1774</f>
        <v>-0.959999999999994</v>
      </c>
      <c r="J1775" s="0" t="n">
        <f aca="false">D1774 - C1775</f>
        <v>-4.85000000000001</v>
      </c>
      <c r="K1775" s="0" t="str">
        <f aca="false">IF(OR(I1775&gt;0, J1775&gt;0), IF(I1775 &gt; 0, "B", "S"), "NA")</f>
        <v>NA</v>
      </c>
      <c r="L1775" s="26" t="n">
        <f aca="false">IF(OR(K1774="B", K1774 = "S"), IF(K1774 = "B", E1775 - B1775, B1775 - E1775), 0)</f>
        <v>0</v>
      </c>
    </row>
    <row collapsed="false" customFormat="false" customHeight="false" hidden="false" ht="13.3" outlineLevel="0" r="1776">
      <c r="A1776" s="20" t="n">
        <v>39136</v>
      </c>
      <c r="B1776" s="14" t="n">
        <v>89.16</v>
      </c>
      <c r="C1776" s="15" t="n">
        <v>90.34</v>
      </c>
      <c r="D1776" s="16" t="n">
        <v>88.85</v>
      </c>
      <c r="E1776" s="17" t="n">
        <v>89.07</v>
      </c>
      <c r="F1776" s="18" t="n">
        <v>18496200</v>
      </c>
      <c r="G1776" s="13" t="n">
        <v>88.69</v>
      </c>
      <c r="I1776" s="0" t="n">
        <f aca="false">D1776 - C1775</f>
        <v>-1.96000000000001</v>
      </c>
      <c r="J1776" s="0" t="n">
        <f aca="false">D1775 - C1776</f>
        <v>-1.81</v>
      </c>
      <c r="K1776" s="0" t="str">
        <f aca="false">IF(OR(I1776&gt;0, J1776&gt;0), IF(I1776 &gt; 0, "B", "S"), "NA")</f>
        <v>NA</v>
      </c>
      <c r="L1776" s="26" t="n">
        <f aca="false">IF(OR(K1775="B", K1775 = "S"), IF(K1775 = "B", E1776 - B1776, B1776 - E1776), 0)</f>
        <v>0</v>
      </c>
    </row>
    <row collapsed="false" customFormat="false" customHeight="false" hidden="false" ht="13.3" outlineLevel="0" r="1777">
      <c r="A1777" s="20" t="n">
        <v>39139</v>
      </c>
      <c r="B1777" s="14" t="n">
        <v>89.84</v>
      </c>
      <c r="C1777" s="15" t="n">
        <v>90</v>
      </c>
      <c r="D1777" s="16" t="n">
        <v>87.61</v>
      </c>
      <c r="E1777" s="17" t="n">
        <v>88.51</v>
      </c>
      <c r="F1777" s="18" t="n">
        <v>21994600</v>
      </c>
      <c r="G1777" s="13" t="n">
        <v>88.13</v>
      </c>
      <c r="I1777" s="0" t="n">
        <f aca="false">D1777 - C1776</f>
        <v>-2.73</v>
      </c>
      <c r="J1777" s="0" t="n">
        <f aca="false">D1776 - C1777</f>
        <v>-1.15000000000001</v>
      </c>
      <c r="K1777" s="0" t="str">
        <f aca="false">IF(OR(I1777&gt;0, J1777&gt;0), IF(I1777 &gt; 0, "B", "S"), "NA")</f>
        <v>NA</v>
      </c>
      <c r="L1777" s="26" t="n">
        <f aca="false">IF(OR(K1776="B", K1776 = "S"), IF(K1776 = "B", E1777 - B1777, B1777 - E1777), 0)</f>
        <v>0</v>
      </c>
    </row>
    <row collapsed="false" customFormat="false" customHeight="false" hidden="false" ht="13.3" outlineLevel="0" r="1778">
      <c r="A1778" s="20" t="n">
        <v>39140</v>
      </c>
      <c r="B1778" s="14" t="n">
        <v>86.3</v>
      </c>
      <c r="C1778" s="15" t="n">
        <v>87.08</v>
      </c>
      <c r="D1778" s="16" t="n">
        <v>83.41</v>
      </c>
      <c r="E1778" s="17" t="n">
        <v>83.93</v>
      </c>
      <c r="F1778" s="18" t="n">
        <v>40921900</v>
      </c>
      <c r="G1778" s="13" t="n">
        <v>83.57</v>
      </c>
      <c r="I1778" s="0" t="n">
        <f aca="false">D1778 - C1777</f>
        <v>-6.59</v>
      </c>
      <c r="J1778" s="0" t="n">
        <f aca="false">D1777 - C1778</f>
        <v>0.530000000000001</v>
      </c>
      <c r="K1778" s="0" t="str">
        <f aca="false">IF(OR(I1778&gt;0, J1778&gt;0), IF(I1778 &gt; 0, "B", "S"), "NA")</f>
        <v>S</v>
      </c>
      <c r="L1778" s="26" t="n">
        <f aca="false">IF(OR(K1777="B", K1777 = "S"), IF(K1777 = "B", E1778 - B1778, B1778 - E1778), 0)</f>
        <v>0</v>
      </c>
    </row>
    <row collapsed="false" customFormat="false" customHeight="false" hidden="false" ht="13.3" outlineLevel="0" r="1779">
      <c r="A1779" s="20" t="n">
        <v>39141</v>
      </c>
      <c r="B1779" s="14" t="n">
        <v>83</v>
      </c>
      <c r="C1779" s="15" t="n">
        <v>85.6</v>
      </c>
      <c r="D1779" s="16" t="n">
        <v>83</v>
      </c>
      <c r="E1779" s="17" t="n">
        <v>84.61</v>
      </c>
      <c r="F1779" s="18" t="n">
        <v>32838400</v>
      </c>
      <c r="G1779" s="13" t="n">
        <v>84.25</v>
      </c>
      <c r="I1779" s="0" t="n">
        <f aca="false">D1779 - C1778</f>
        <v>-4.08</v>
      </c>
      <c r="J1779" s="0" t="n">
        <f aca="false">D1778 - C1779</f>
        <v>-2.19</v>
      </c>
      <c r="K1779" s="0" t="str">
        <f aca="false">IF(OR(I1779&gt;0, J1779&gt;0), IF(I1779 &gt; 0, "B", "S"), "NA")</f>
        <v>NA</v>
      </c>
      <c r="L1779" s="26" t="n">
        <f aca="false">IF(OR(K1778="B", K1778 = "S"), IF(K1778 = "B", E1779 - B1779, B1779 - E1779), 0)</f>
        <v>-1.61</v>
      </c>
    </row>
    <row collapsed="false" customFormat="false" customHeight="false" hidden="false" ht="13.3" outlineLevel="0" r="1780">
      <c r="A1780" s="20" t="n">
        <v>39142</v>
      </c>
      <c r="B1780" s="14" t="n">
        <v>84.03</v>
      </c>
      <c r="C1780" s="15" t="n">
        <v>88.31</v>
      </c>
      <c r="D1780" s="16" t="n">
        <v>83.75</v>
      </c>
      <c r="E1780" s="17" t="n">
        <v>87.06</v>
      </c>
      <c r="F1780" s="18" t="n">
        <v>50554600</v>
      </c>
      <c r="G1780" s="13" t="n">
        <v>86.69</v>
      </c>
      <c r="I1780" s="0" t="n">
        <f aca="false">D1780 - C1779</f>
        <v>-1.84999999999999</v>
      </c>
      <c r="J1780" s="0" t="n">
        <f aca="false">D1779 - C1780</f>
        <v>-5.31</v>
      </c>
      <c r="K1780" s="0" t="str">
        <f aca="false">IF(OR(I1780&gt;0, J1780&gt;0), IF(I1780 &gt; 0, "B", "S"), "NA")</f>
        <v>NA</v>
      </c>
      <c r="L1780" s="26" t="n">
        <f aca="false">IF(OR(K1779="B", K1779 = "S"), IF(K1779 = "B", E1780 - B1780, B1780 - E1780), 0)</f>
        <v>0</v>
      </c>
    </row>
    <row collapsed="false" customFormat="false" customHeight="false" hidden="false" ht="13.3" outlineLevel="0" r="1781">
      <c r="A1781" s="20" t="n">
        <v>39143</v>
      </c>
      <c r="B1781" s="14" t="n">
        <v>86.77</v>
      </c>
      <c r="C1781" s="15" t="n">
        <v>87.54</v>
      </c>
      <c r="D1781" s="16" t="n">
        <v>85.21</v>
      </c>
      <c r="E1781" s="17" t="n">
        <v>85.41</v>
      </c>
      <c r="F1781" s="18" t="n">
        <v>30714300</v>
      </c>
      <c r="G1781" s="13" t="n">
        <v>85.04</v>
      </c>
      <c r="I1781" s="0" t="n">
        <f aca="false">D1781 - C1780</f>
        <v>-3.10000000000001</v>
      </c>
      <c r="J1781" s="0" t="n">
        <f aca="false">D1780 - C1781</f>
        <v>-3.79000000000001</v>
      </c>
      <c r="K1781" s="0" t="str">
        <f aca="false">IF(OR(I1781&gt;0, J1781&gt;0), IF(I1781 &gt; 0, "B", "S"), "NA")</f>
        <v>NA</v>
      </c>
      <c r="L1781" s="26" t="n">
        <f aca="false">IF(OR(K1780="B", K1780 = "S"), IF(K1780 = "B", E1781 - B1781, B1781 - E1781), 0)</f>
        <v>0</v>
      </c>
    </row>
    <row collapsed="false" customFormat="false" customHeight="false" hidden="false" ht="13.3" outlineLevel="0" r="1782">
      <c r="A1782" s="20" t="n">
        <v>39146</v>
      </c>
      <c r="B1782" s="14" t="n">
        <v>85.89</v>
      </c>
      <c r="C1782" s="15" t="n">
        <v>88.65</v>
      </c>
      <c r="D1782" s="16" t="n">
        <v>85.76</v>
      </c>
      <c r="E1782" s="17" t="n">
        <v>86.32</v>
      </c>
      <c r="F1782" s="18" t="n">
        <v>29960700</v>
      </c>
      <c r="G1782" s="13" t="n">
        <v>85.95</v>
      </c>
      <c r="I1782" s="0" t="n">
        <f aca="false">D1782 - C1781</f>
        <v>-1.78</v>
      </c>
      <c r="J1782" s="0" t="n">
        <f aca="false">D1781 - C1782</f>
        <v>-3.44000000000001</v>
      </c>
      <c r="K1782" s="0" t="str">
        <f aca="false">IF(OR(I1782&gt;0, J1782&gt;0), IF(I1782 &gt; 0, "B", "S"), "NA")</f>
        <v>NA</v>
      </c>
      <c r="L1782" s="26" t="n">
        <f aca="false">IF(OR(K1781="B", K1781 = "S"), IF(K1781 = "B", E1782 - B1782, B1782 - E1782), 0)</f>
        <v>0</v>
      </c>
    </row>
    <row collapsed="false" customFormat="false" customHeight="false" hidden="false" ht="13.3" outlineLevel="0" r="1783">
      <c r="A1783" s="20" t="n">
        <v>39147</v>
      </c>
      <c r="B1783" s="14" t="n">
        <v>87.8</v>
      </c>
      <c r="C1783" s="15" t="n">
        <v>88.31</v>
      </c>
      <c r="D1783" s="16" t="n">
        <v>87.4</v>
      </c>
      <c r="E1783" s="17" t="n">
        <v>88.19</v>
      </c>
      <c r="F1783" s="18" t="n">
        <v>25828100</v>
      </c>
      <c r="G1783" s="13" t="n">
        <v>87.81</v>
      </c>
      <c r="I1783" s="0" t="n">
        <f aca="false">D1783 - C1782</f>
        <v>-1.25</v>
      </c>
      <c r="J1783" s="0" t="n">
        <f aca="false">D1782 - C1783</f>
        <v>-2.55</v>
      </c>
      <c r="K1783" s="0" t="str">
        <f aca="false">IF(OR(I1783&gt;0, J1783&gt;0), IF(I1783 &gt; 0, "B", "S"), "NA")</f>
        <v>NA</v>
      </c>
      <c r="L1783" s="26" t="n">
        <f aca="false">IF(OR(K1782="B", K1782 = "S"), IF(K1782 = "B", E1783 - B1783, B1783 - E1783), 0)</f>
        <v>0</v>
      </c>
    </row>
    <row collapsed="false" customFormat="false" customHeight="false" hidden="false" ht="13.3" outlineLevel="0" r="1784">
      <c r="A1784" s="20" t="n">
        <v>39148</v>
      </c>
      <c r="B1784" s="14" t="n">
        <v>88.05</v>
      </c>
      <c r="C1784" s="15" t="n">
        <v>88.97</v>
      </c>
      <c r="D1784" s="16" t="n">
        <v>87.45</v>
      </c>
      <c r="E1784" s="17" t="n">
        <v>87.72</v>
      </c>
      <c r="F1784" s="18" t="n">
        <v>22367300</v>
      </c>
      <c r="G1784" s="13" t="n">
        <v>87.34</v>
      </c>
      <c r="I1784" s="0" t="n">
        <f aca="false">D1784 - C1783</f>
        <v>-0.859999999999999</v>
      </c>
      <c r="J1784" s="0" t="n">
        <f aca="false">D1783 - C1784</f>
        <v>-1.56999999999999</v>
      </c>
      <c r="K1784" s="0" t="str">
        <f aca="false">IF(OR(I1784&gt;0, J1784&gt;0), IF(I1784 &gt; 0, "B", "S"), "NA")</f>
        <v>NA</v>
      </c>
      <c r="L1784" s="26" t="n">
        <f aca="false">IF(OR(K1783="B", K1783 = "S"), IF(K1783 = "B", E1784 - B1784, B1784 - E1784), 0)</f>
        <v>0</v>
      </c>
    </row>
    <row collapsed="false" customFormat="false" customHeight="false" hidden="false" ht="13.3" outlineLevel="0" r="1785">
      <c r="A1785" s="20" t="n">
        <v>39149</v>
      </c>
      <c r="B1785" s="14" t="n">
        <v>88.59</v>
      </c>
      <c r="C1785" s="15" t="n">
        <v>88.72</v>
      </c>
      <c r="D1785" s="16" t="n">
        <v>87.46</v>
      </c>
      <c r="E1785" s="17" t="n">
        <v>88</v>
      </c>
      <c r="F1785" s="18" t="n">
        <v>18250400</v>
      </c>
      <c r="G1785" s="13" t="n">
        <v>87.62</v>
      </c>
      <c r="I1785" s="0" t="n">
        <f aca="false">D1785 - C1784</f>
        <v>-1.51000000000001</v>
      </c>
      <c r="J1785" s="0" t="n">
        <f aca="false">D1784 - C1785</f>
        <v>-1.27</v>
      </c>
      <c r="K1785" s="0" t="str">
        <f aca="false">IF(OR(I1785&gt;0, J1785&gt;0), IF(I1785 &gt; 0, "B", "S"), "NA")</f>
        <v>NA</v>
      </c>
      <c r="L1785" s="26" t="n">
        <f aca="false">IF(OR(K1784="B", K1784 = "S"), IF(K1784 = "B", E1785 - B1785, B1785 - E1785), 0)</f>
        <v>0</v>
      </c>
    </row>
    <row collapsed="false" customFormat="false" customHeight="false" hidden="false" ht="13.3" outlineLevel="0" r="1786">
      <c r="A1786" s="20" t="n">
        <v>39150</v>
      </c>
      <c r="B1786" s="14" t="n">
        <v>88.8</v>
      </c>
      <c r="C1786" s="15" t="n">
        <v>88.85</v>
      </c>
      <c r="D1786" s="16" t="n">
        <v>87.4</v>
      </c>
      <c r="E1786" s="17" t="n">
        <v>87.97</v>
      </c>
      <c r="F1786" s="18" t="n">
        <v>16137000</v>
      </c>
      <c r="G1786" s="13" t="n">
        <v>87.59</v>
      </c>
      <c r="I1786" s="0" t="n">
        <f aca="false">D1786 - C1785</f>
        <v>-1.31999999999999</v>
      </c>
      <c r="J1786" s="0" t="n">
        <f aca="false">D1785 - C1786</f>
        <v>-1.39</v>
      </c>
      <c r="K1786" s="0" t="str">
        <f aca="false">IF(OR(I1786&gt;0, J1786&gt;0), IF(I1786 &gt; 0, "B", "S"), "NA")</f>
        <v>NA</v>
      </c>
      <c r="L1786" s="26" t="n">
        <f aca="false">IF(OR(K1785="B", K1785 = "S"), IF(K1785 = "B", E1786 - B1786, B1786 - E1786), 0)</f>
        <v>0</v>
      </c>
    </row>
    <row collapsed="false" customFormat="false" customHeight="false" hidden="false" ht="13.3" outlineLevel="0" r="1787">
      <c r="A1787" s="20" t="n">
        <v>39153</v>
      </c>
      <c r="B1787" s="14" t="n">
        <v>88.07</v>
      </c>
      <c r="C1787" s="15" t="n">
        <v>89.99</v>
      </c>
      <c r="D1787" s="16" t="n">
        <v>87.99</v>
      </c>
      <c r="E1787" s="17" t="n">
        <v>89.87</v>
      </c>
      <c r="F1787" s="18" t="n">
        <v>26050300</v>
      </c>
      <c r="G1787" s="13" t="n">
        <v>89.49</v>
      </c>
      <c r="I1787" s="0" t="n">
        <f aca="false">D1787 - C1786</f>
        <v>-0.859999999999999</v>
      </c>
      <c r="J1787" s="0" t="n">
        <f aca="false">D1786 - C1787</f>
        <v>-2.58999999999999</v>
      </c>
      <c r="K1787" s="0" t="str">
        <f aca="false">IF(OR(I1787&gt;0, J1787&gt;0), IF(I1787 &gt; 0, "B", "S"), "NA")</f>
        <v>NA</v>
      </c>
      <c r="L1787" s="26" t="n">
        <f aca="false">IF(OR(K1786="B", K1786 = "S"), IF(K1786 = "B", E1787 - B1787, B1787 - E1787), 0)</f>
        <v>0</v>
      </c>
    </row>
    <row collapsed="false" customFormat="false" customHeight="false" hidden="false" ht="13.3" outlineLevel="0" r="1788">
      <c r="A1788" s="20" t="n">
        <v>39154</v>
      </c>
      <c r="B1788" s="14" t="n">
        <v>89.41</v>
      </c>
      <c r="C1788" s="15" t="n">
        <v>90.6</v>
      </c>
      <c r="D1788" s="16" t="n">
        <v>88.4</v>
      </c>
      <c r="E1788" s="17" t="n">
        <v>88.4</v>
      </c>
      <c r="F1788" s="18" t="n">
        <v>30996100</v>
      </c>
      <c r="G1788" s="13" t="n">
        <v>88.02</v>
      </c>
      <c r="I1788" s="0" t="n">
        <f aca="false">D1788 - C1787</f>
        <v>-1.58999999999999</v>
      </c>
      <c r="J1788" s="0" t="n">
        <f aca="false">D1787 - C1788</f>
        <v>-2.61</v>
      </c>
      <c r="K1788" s="0" t="str">
        <f aca="false">IF(OR(I1788&gt;0, J1788&gt;0), IF(I1788 &gt; 0, "B", "S"), "NA")</f>
        <v>NA</v>
      </c>
      <c r="L1788" s="26" t="n">
        <f aca="false">IF(OR(K1787="B", K1787 = "S"), IF(K1787 = "B", E1788 - B1788, B1788 - E1788), 0)</f>
        <v>0</v>
      </c>
    </row>
    <row collapsed="false" customFormat="false" customHeight="false" hidden="false" ht="13.3" outlineLevel="0" r="1789">
      <c r="A1789" s="20" t="n">
        <v>39155</v>
      </c>
      <c r="B1789" s="14" t="n">
        <v>88.6</v>
      </c>
      <c r="C1789" s="15" t="n">
        <v>90</v>
      </c>
      <c r="D1789" s="16" t="n">
        <v>87.92</v>
      </c>
      <c r="E1789" s="17" t="n">
        <v>90</v>
      </c>
      <c r="F1789" s="18" t="n">
        <v>28449500</v>
      </c>
      <c r="G1789" s="13" t="n">
        <v>89.62</v>
      </c>
      <c r="I1789" s="0" t="n">
        <f aca="false">D1789 - C1788</f>
        <v>-2.67999999999999</v>
      </c>
      <c r="J1789" s="0" t="n">
        <f aca="false">D1788 - C1789</f>
        <v>-1.59999999999999</v>
      </c>
      <c r="K1789" s="0" t="str">
        <f aca="false">IF(OR(I1789&gt;0, J1789&gt;0), IF(I1789 &gt; 0, "B", "S"), "NA")</f>
        <v>NA</v>
      </c>
      <c r="L1789" s="26" t="n">
        <f aca="false">IF(OR(K1788="B", K1788 = "S"), IF(K1788 = "B", E1789 - B1789, B1789 - E1789), 0)</f>
        <v>0</v>
      </c>
    </row>
    <row collapsed="false" customFormat="false" customHeight="false" hidden="false" ht="13.3" outlineLevel="0" r="1790">
      <c r="A1790" s="20" t="n">
        <v>39156</v>
      </c>
      <c r="B1790" s="14" t="n">
        <v>89.96</v>
      </c>
      <c r="C1790" s="15" t="n">
        <v>90.36</v>
      </c>
      <c r="D1790" s="16" t="n">
        <v>89.31</v>
      </c>
      <c r="E1790" s="17" t="n">
        <v>89.57</v>
      </c>
      <c r="F1790" s="18" t="n">
        <v>19982100</v>
      </c>
      <c r="G1790" s="13" t="n">
        <v>89.19</v>
      </c>
      <c r="I1790" s="0" t="n">
        <f aca="false">D1790 - C1789</f>
        <v>-0.689999999999998</v>
      </c>
      <c r="J1790" s="0" t="n">
        <f aca="false">D1789 - C1790</f>
        <v>-2.44</v>
      </c>
      <c r="K1790" s="0" t="str">
        <f aca="false">IF(OR(I1790&gt;0, J1790&gt;0), IF(I1790 &gt; 0, "B", "S"), "NA")</f>
        <v>NA</v>
      </c>
      <c r="L1790" s="26" t="n">
        <f aca="false">IF(OR(K1789="B", K1789 = "S"), IF(K1789 = "B", E1790 - B1790, B1790 - E1790), 0)</f>
        <v>0</v>
      </c>
    </row>
    <row collapsed="false" customFormat="false" customHeight="false" hidden="false" ht="13.3" outlineLevel="0" r="1791">
      <c r="A1791" s="20" t="n">
        <v>39157</v>
      </c>
      <c r="B1791" s="14" t="n">
        <v>89.54</v>
      </c>
      <c r="C1791" s="15" t="n">
        <v>89.99</v>
      </c>
      <c r="D1791" s="16" t="n">
        <v>89.32</v>
      </c>
      <c r="E1791" s="17" t="n">
        <v>89.59</v>
      </c>
      <c r="F1791" s="18" t="n">
        <v>20418000</v>
      </c>
      <c r="G1791" s="13" t="n">
        <v>89.21</v>
      </c>
      <c r="I1791" s="0" t="n">
        <f aca="false">D1791 - C1790</f>
        <v>-1.04000000000001</v>
      </c>
      <c r="J1791" s="0" t="n">
        <f aca="false">D1790 - C1791</f>
        <v>-0.679999999999993</v>
      </c>
      <c r="K1791" s="0" t="str">
        <f aca="false">IF(OR(I1791&gt;0, J1791&gt;0), IF(I1791 &gt; 0, "B", "S"), "NA")</f>
        <v>NA</v>
      </c>
      <c r="L1791" s="26" t="n">
        <f aca="false">IF(OR(K1790="B", K1790 = "S"), IF(K1790 = "B", E1791 - B1791, B1791 - E1791), 0)</f>
        <v>0</v>
      </c>
    </row>
    <row collapsed="false" customFormat="false" customHeight="false" hidden="false" ht="13.3" outlineLevel="0" r="1792">
      <c r="A1792" s="20" t="n">
        <v>39160</v>
      </c>
      <c r="B1792" s="14" t="n">
        <v>90.24</v>
      </c>
      <c r="C1792" s="15" t="n">
        <v>91.55</v>
      </c>
      <c r="D1792" s="16" t="n">
        <v>89.59</v>
      </c>
      <c r="E1792" s="17" t="n">
        <v>91.13</v>
      </c>
      <c r="F1792" s="18" t="n">
        <v>25462900</v>
      </c>
      <c r="G1792" s="13" t="n">
        <v>90.74</v>
      </c>
      <c r="I1792" s="0" t="n">
        <f aca="false">D1792 - C1791</f>
        <v>-0.399999999999991</v>
      </c>
      <c r="J1792" s="0" t="n">
        <f aca="false">D1791 - C1792</f>
        <v>-2.23</v>
      </c>
      <c r="K1792" s="0" t="str">
        <f aca="false">IF(OR(I1792&gt;0, J1792&gt;0), IF(I1792 &gt; 0, "B", "S"), "NA")</f>
        <v>NA</v>
      </c>
      <c r="L1792" s="26" t="n">
        <f aca="false">IF(OR(K1791="B", K1791 = "S"), IF(K1791 = "B", E1792 - B1792, B1792 - E1792), 0)</f>
        <v>0</v>
      </c>
    </row>
    <row collapsed="false" customFormat="false" customHeight="false" hidden="false" ht="13.3" outlineLevel="0" r="1793">
      <c r="A1793" s="20" t="n">
        <v>39161</v>
      </c>
      <c r="B1793" s="14" t="n">
        <v>91.35</v>
      </c>
      <c r="C1793" s="15" t="n">
        <v>91.84</v>
      </c>
      <c r="D1793" s="16" t="n">
        <v>91.06</v>
      </c>
      <c r="E1793" s="17" t="n">
        <v>91.48</v>
      </c>
      <c r="F1793" s="18" t="n">
        <v>17461300</v>
      </c>
      <c r="G1793" s="13" t="n">
        <v>91.09</v>
      </c>
      <c r="I1793" s="0" t="n">
        <f aca="false">D1793 - C1792</f>
        <v>-0.489999999999995</v>
      </c>
      <c r="J1793" s="0" t="n">
        <f aca="false">D1792 - C1793</f>
        <v>-2.25</v>
      </c>
      <c r="K1793" s="0" t="str">
        <f aca="false">IF(OR(I1793&gt;0, J1793&gt;0), IF(I1793 &gt; 0, "B", "S"), "NA")</f>
        <v>NA</v>
      </c>
      <c r="L1793" s="26" t="n">
        <f aca="false">IF(OR(K1792="B", K1792 = "S"), IF(K1792 = "B", E1793 - B1793, B1793 - E1793), 0)</f>
        <v>0</v>
      </c>
    </row>
    <row collapsed="false" customFormat="false" customHeight="false" hidden="false" ht="13.3" outlineLevel="0" r="1794">
      <c r="A1794" s="20" t="n">
        <v>39162</v>
      </c>
      <c r="B1794" s="14" t="n">
        <v>91.99</v>
      </c>
      <c r="C1794" s="15" t="n">
        <v>94</v>
      </c>
      <c r="D1794" s="16" t="n">
        <v>91.65</v>
      </c>
      <c r="E1794" s="17" t="n">
        <v>93.87</v>
      </c>
      <c r="F1794" s="18" t="n">
        <v>24532000</v>
      </c>
      <c r="G1794" s="13" t="n">
        <v>93.47</v>
      </c>
      <c r="I1794" s="0" t="n">
        <f aca="false">D1794 - C1793</f>
        <v>-0.189999999999998</v>
      </c>
      <c r="J1794" s="0" t="n">
        <f aca="false">D1793 - C1794</f>
        <v>-2.94</v>
      </c>
      <c r="K1794" s="0" t="str">
        <f aca="false">IF(OR(I1794&gt;0, J1794&gt;0), IF(I1794 &gt; 0, "B", "S"), "NA")</f>
        <v>NA</v>
      </c>
      <c r="L1794" s="26" t="n">
        <f aca="false">IF(OR(K1793="B", K1793 = "S"), IF(K1793 = "B", E1794 - B1794, B1794 - E1794), 0)</f>
        <v>0</v>
      </c>
    </row>
    <row collapsed="false" customFormat="false" customHeight="false" hidden="false" ht="13.3" outlineLevel="0" r="1795">
      <c r="A1795" s="20" t="n">
        <v>39163</v>
      </c>
      <c r="B1795" s="14" t="n">
        <v>93.73</v>
      </c>
      <c r="C1795" s="15" t="n">
        <v>94.36</v>
      </c>
      <c r="D1795" s="16" t="n">
        <v>93</v>
      </c>
      <c r="E1795" s="17" t="n">
        <v>93.96</v>
      </c>
      <c r="F1795" s="18" t="n">
        <v>20053300</v>
      </c>
      <c r="G1795" s="13" t="n">
        <v>93.56</v>
      </c>
      <c r="I1795" s="0" t="n">
        <f aca="false">D1795 - C1794</f>
        <v>-1</v>
      </c>
      <c r="J1795" s="0" t="n">
        <f aca="false">D1794 - C1795</f>
        <v>-2.70999999999999</v>
      </c>
      <c r="K1795" s="0" t="str">
        <f aca="false">IF(OR(I1795&gt;0, J1795&gt;0), IF(I1795 &gt; 0, "B", "S"), "NA")</f>
        <v>NA</v>
      </c>
      <c r="L1795" s="26" t="n">
        <f aca="false">IF(OR(K1794="B", K1794 = "S"), IF(K1794 = "B", E1795 - B1795, B1795 - E1795), 0)</f>
        <v>0</v>
      </c>
    </row>
    <row collapsed="false" customFormat="false" customHeight="false" hidden="false" ht="13.3" outlineLevel="0" r="1796">
      <c r="A1796" s="20" t="n">
        <v>39164</v>
      </c>
      <c r="B1796" s="14" t="n">
        <v>93.35</v>
      </c>
      <c r="C1796" s="15" t="n">
        <v>94.07</v>
      </c>
      <c r="D1796" s="16" t="n">
        <v>93.3</v>
      </c>
      <c r="E1796" s="17" t="n">
        <v>93.52</v>
      </c>
      <c r="F1796" s="18" t="n">
        <v>16103000</v>
      </c>
      <c r="G1796" s="13" t="n">
        <v>93.12</v>
      </c>
      <c r="I1796" s="0" t="n">
        <f aca="false">D1796 - C1795</f>
        <v>-1.06</v>
      </c>
      <c r="J1796" s="0" t="n">
        <f aca="false">D1795 - C1796</f>
        <v>-1.06999999999999</v>
      </c>
      <c r="K1796" s="0" t="str">
        <f aca="false">IF(OR(I1796&gt;0, J1796&gt;0), IF(I1796 &gt; 0, "B", "S"), "NA")</f>
        <v>NA</v>
      </c>
      <c r="L1796" s="26" t="n">
        <f aca="false">IF(OR(K1795="B", K1795 = "S"), IF(K1795 = "B", E1796 - B1796, B1796 - E1796), 0)</f>
        <v>0</v>
      </c>
    </row>
    <row collapsed="false" customFormat="false" customHeight="false" hidden="false" ht="13.3" outlineLevel="0" r="1797">
      <c r="A1797" s="20" t="n">
        <v>39167</v>
      </c>
      <c r="B1797" s="14" t="n">
        <v>93.99</v>
      </c>
      <c r="C1797" s="15" t="n">
        <v>95.9</v>
      </c>
      <c r="D1797" s="16" t="n">
        <v>93.3</v>
      </c>
      <c r="E1797" s="17" t="n">
        <v>95.85</v>
      </c>
      <c r="F1797" s="18" t="n">
        <v>30892400</v>
      </c>
      <c r="G1797" s="13" t="n">
        <v>95.44</v>
      </c>
      <c r="I1797" s="0" t="n">
        <f aca="false">D1797 - C1796</f>
        <v>-0.769999999999996</v>
      </c>
      <c r="J1797" s="0" t="n">
        <f aca="false">D1796 - C1797</f>
        <v>-2.60000000000001</v>
      </c>
      <c r="K1797" s="0" t="str">
        <f aca="false">IF(OR(I1797&gt;0, J1797&gt;0), IF(I1797 &gt; 0, "B", "S"), "NA")</f>
        <v>NA</v>
      </c>
      <c r="L1797" s="26" t="n">
        <f aca="false">IF(OR(K1796="B", K1796 = "S"), IF(K1796 = "B", E1797 - B1797, B1797 - E1797), 0)</f>
        <v>0</v>
      </c>
    </row>
    <row collapsed="false" customFormat="false" customHeight="false" hidden="false" ht="13.3" outlineLevel="0" r="1798">
      <c r="A1798" s="20" t="n">
        <v>39168</v>
      </c>
      <c r="B1798" s="14" t="n">
        <v>95.71</v>
      </c>
      <c r="C1798" s="15" t="n">
        <v>96.83</v>
      </c>
      <c r="D1798" s="16" t="n">
        <v>95</v>
      </c>
      <c r="E1798" s="17" t="n">
        <v>95.46</v>
      </c>
      <c r="F1798" s="18" t="n">
        <v>33287600</v>
      </c>
      <c r="G1798" s="13" t="n">
        <v>95.05</v>
      </c>
      <c r="I1798" s="0" t="n">
        <f aca="false">D1798 - C1797</f>
        <v>-0.900000000000006</v>
      </c>
      <c r="J1798" s="0" t="n">
        <f aca="false">D1797 - C1798</f>
        <v>-3.53</v>
      </c>
      <c r="K1798" s="0" t="str">
        <f aca="false">IF(OR(I1798&gt;0, J1798&gt;0), IF(I1798 &gt; 0, "B", "S"), "NA")</f>
        <v>NA</v>
      </c>
      <c r="L1798" s="26" t="n">
        <f aca="false">IF(OR(K1797="B", K1797 = "S"), IF(K1797 = "B", E1798 - B1798, B1798 - E1798), 0)</f>
        <v>0</v>
      </c>
    </row>
    <row collapsed="false" customFormat="false" customHeight="false" hidden="false" ht="13.3" outlineLevel="0" r="1799">
      <c r="A1799" s="20" t="n">
        <v>39169</v>
      </c>
      <c r="B1799" s="14" t="n">
        <v>94.88</v>
      </c>
      <c r="C1799" s="15" t="n">
        <v>95.4</v>
      </c>
      <c r="D1799" s="16" t="n">
        <v>93.15</v>
      </c>
      <c r="E1799" s="17" t="n">
        <v>93.24</v>
      </c>
      <c r="F1799" s="18" t="n">
        <v>33654900</v>
      </c>
      <c r="G1799" s="13" t="n">
        <v>92.84</v>
      </c>
      <c r="I1799" s="0" t="n">
        <f aca="false">D1799 - C1798</f>
        <v>-3.67999999999999</v>
      </c>
      <c r="J1799" s="0" t="n">
        <f aca="false">D1798 - C1799</f>
        <v>-0.400000000000006</v>
      </c>
      <c r="K1799" s="0" t="str">
        <f aca="false">IF(OR(I1799&gt;0, J1799&gt;0), IF(I1799 &gt; 0, "B", "S"), "NA")</f>
        <v>NA</v>
      </c>
      <c r="L1799" s="26" t="n">
        <f aca="false">IF(OR(K1798="B", K1798 = "S"), IF(K1798 = "B", E1799 - B1799, B1799 - E1799), 0)</f>
        <v>0</v>
      </c>
    </row>
    <row collapsed="false" customFormat="false" customHeight="false" hidden="false" ht="13.3" outlineLevel="0" r="1800">
      <c r="A1800" s="20" t="n">
        <v>39170</v>
      </c>
      <c r="B1800" s="14" t="n">
        <v>94.19</v>
      </c>
      <c r="C1800" s="15" t="n">
        <v>94.19</v>
      </c>
      <c r="D1800" s="16" t="n">
        <v>92.23</v>
      </c>
      <c r="E1800" s="17" t="n">
        <v>93.75</v>
      </c>
      <c r="F1800" s="18" t="n">
        <v>25918700</v>
      </c>
      <c r="G1800" s="13" t="n">
        <v>93.35</v>
      </c>
      <c r="I1800" s="0" t="n">
        <f aca="false">D1800 - C1799</f>
        <v>-3.17</v>
      </c>
      <c r="J1800" s="0" t="n">
        <f aca="false">D1799 - C1800</f>
        <v>-1.03999999999999</v>
      </c>
      <c r="K1800" s="0" t="str">
        <f aca="false">IF(OR(I1800&gt;0, J1800&gt;0), IF(I1800 &gt; 0, "B", "S"), "NA")</f>
        <v>NA</v>
      </c>
      <c r="L1800" s="26" t="n">
        <f aca="false">IF(OR(K1799="B", K1799 = "S"), IF(K1799 = "B", E1800 - B1800, B1800 - E1800), 0)</f>
        <v>0</v>
      </c>
    </row>
    <row collapsed="false" customFormat="false" customHeight="false" hidden="false" ht="13.3" outlineLevel="0" r="1801">
      <c r="A1801" s="20" t="n">
        <v>39171</v>
      </c>
      <c r="B1801" s="14" t="n">
        <v>94.28</v>
      </c>
      <c r="C1801" s="15" t="n">
        <v>94.68</v>
      </c>
      <c r="D1801" s="16" t="n">
        <v>92.75</v>
      </c>
      <c r="E1801" s="17" t="n">
        <v>92.91</v>
      </c>
      <c r="F1801" s="18" t="n">
        <v>21448500</v>
      </c>
      <c r="G1801" s="13" t="n">
        <v>92.51</v>
      </c>
      <c r="I1801" s="0" t="n">
        <f aca="false">D1801 - C1800</f>
        <v>-1.44</v>
      </c>
      <c r="J1801" s="0" t="n">
        <f aca="false">D1800 - C1801</f>
        <v>-2.45</v>
      </c>
      <c r="K1801" s="0" t="str">
        <f aca="false">IF(OR(I1801&gt;0, J1801&gt;0), IF(I1801 &gt; 0, "B", "S"), "NA")</f>
        <v>NA</v>
      </c>
      <c r="L1801" s="26" t="n">
        <f aca="false">IF(OR(K1800="B", K1800 = "S"), IF(K1800 = "B", E1801 - B1801, B1801 - E1801), 0)</f>
        <v>0</v>
      </c>
    </row>
    <row collapsed="false" customFormat="false" customHeight="false" hidden="false" ht="13.3" outlineLevel="0" r="1802">
      <c r="A1802" s="20" t="n">
        <v>39174</v>
      </c>
      <c r="B1802" s="14" t="n">
        <v>94.14</v>
      </c>
      <c r="C1802" s="15" t="n">
        <v>94.25</v>
      </c>
      <c r="D1802" s="16" t="n">
        <v>93.02</v>
      </c>
      <c r="E1802" s="17" t="n">
        <v>93.65</v>
      </c>
      <c r="F1802" s="18" t="n">
        <v>17928300</v>
      </c>
      <c r="G1802" s="13" t="n">
        <v>93.25</v>
      </c>
      <c r="I1802" s="0" t="n">
        <f aca="false">D1802 - C1801</f>
        <v>-1.66000000000001</v>
      </c>
      <c r="J1802" s="0" t="n">
        <f aca="false">D1801 - C1802</f>
        <v>-1.5</v>
      </c>
      <c r="K1802" s="0" t="str">
        <f aca="false">IF(OR(I1802&gt;0, J1802&gt;0), IF(I1802 &gt; 0, "B", "S"), "NA")</f>
        <v>NA</v>
      </c>
      <c r="L1802" s="26" t="n">
        <f aca="false">IF(OR(K1801="B", K1801 = "S"), IF(K1801 = "B", E1802 - B1802, B1802 - E1802), 0)</f>
        <v>0</v>
      </c>
    </row>
    <row collapsed="false" customFormat="false" customHeight="false" hidden="false" ht="13.3" outlineLevel="0" r="1803">
      <c r="A1803" s="20" t="n">
        <v>39175</v>
      </c>
      <c r="B1803" s="14" t="n">
        <v>94.14</v>
      </c>
      <c r="C1803" s="15" t="n">
        <v>95.23</v>
      </c>
      <c r="D1803" s="16" t="n">
        <v>93.76</v>
      </c>
      <c r="E1803" s="17" t="n">
        <v>94.5</v>
      </c>
      <c r="F1803" s="18" t="n">
        <v>20854800</v>
      </c>
      <c r="G1803" s="13" t="n">
        <v>94.1</v>
      </c>
      <c r="I1803" s="0" t="n">
        <f aca="false">D1803 - C1802</f>
        <v>-0.489999999999995</v>
      </c>
      <c r="J1803" s="0" t="n">
        <f aca="false">D1802 - C1803</f>
        <v>-2.21000000000001</v>
      </c>
      <c r="K1803" s="0" t="str">
        <f aca="false">IF(OR(I1803&gt;0, J1803&gt;0), IF(I1803 &gt; 0, "B", "S"), "NA")</f>
        <v>NA</v>
      </c>
      <c r="L1803" s="26" t="n">
        <f aca="false">IF(OR(K1802="B", K1802 = "S"), IF(K1802 = "B", E1803 - B1803, B1803 - E1803), 0)</f>
        <v>0</v>
      </c>
    </row>
    <row collapsed="false" customFormat="false" customHeight="false" hidden="false" ht="13.3" outlineLevel="0" r="1804">
      <c r="A1804" s="20" t="n">
        <v>39176</v>
      </c>
      <c r="B1804" s="14" t="n">
        <v>94.94</v>
      </c>
      <c r="C1804" s="15" t="n">
        <v>95.14</v>
      </c>
      <c r="D1804" s="16" t="n">
        <v>94.13</v>
      </c>
      <c r="E1804" s="17" t="n">
        <v>94.27</v>
      </c>
      <c r="F1804" s="18" t="n">
        <v>17028000</v>
      </c>
      <c r="G1804" s="13" t="n">
        <v>93.87</v>
      </c>
      <c r="I1804" s="0" t="n">
        <f aca="false">D1804 - C1803</f>
        <v>-1.10000000000001</v>
      </c>
      <c r="J1804" s="0" t="n">
        <f aca="false">D1803 - C1804</f>
        <v>-1.38</v>
      </c>
      <c r="K1804" s="0" t="str">
        <f aca="false">IF(OR(I1804&gt;0, J1804&gt;0), IF(I1804 &gt; 0, "B", "S"), "NA")</f>
        <v>NA</v>
      </c>
      <c r="L1804" s="26" t="n">
        <f aca="false">IF(OR(K1803="B", K1803 = "S"), IF(K1803 = "B", E1804 - B1804, B1804 - E1804), 0)</f>
        <v>0</v>
      </c>
    </row>
    <row collapsed="false" customFormat="false" customHeight="false" hidden="false" ht="13.3" outlineLevel="0" r="1805">
      <c r="A1805" s="20" t="n">
        <v>39177</v>
      </c>
      <c r="B1805" s="14" t="n">
        <v>94.12</v>
      </c>
      <c r="C1805" s="15" t="n">
        <v>94.68</v>
      </c>
      <c r="D1805" s="16" t="n">
        <v>93.52</v>
      </c>
      <c r="E1805" s="17" t="n">
        <v>94.68</v>
      </c>
      <c r="F1805" s="18" t="n">
        <v>12697000</v>
      </c>
      <c r="G1805" s="13" t="n">
        <v>94.28</v>
      </c>
      <c r="I1805" s="0" t="n">
        <f aca="false">D1805 - C1804</f>
        <v>-1.62</v>
      </c>
      <c r="J1805" s="0" t="n">
        <f aca="false">D1804 - C1805</f>
        <v>-0.550000000000011</v>
      </c>
      <c r="K1805" s="0" t="str">
        <f aca="false">IF(OR(I1805&gt;0, J1805&gt;0), IF(I1805 &gt; 0, "B", "S"), "NA")</f>
        <v>NA</v>
      </c>
      <c r="L1805" s="26" t="n">
        <f aca="false">IF(OR(K1804="B", K1804 = "S"), IF(K1804 = "B", E1805 - B1805, B1805 - E1805), 0)</f>
        <v>0</v>
      </c>
    </row>
    <row collapsed="false" customFormat="false" customHeight="false" hidden="false" ht="13.3" outlineLevel="0" r="1806">
      <c r="A1806" s="20" t="n">
        <v>39181</v>
      </c>
      <c r="B1806" s="14" t="n">
        <v>95.21</v>
      </c>
      <c r="C1806" s="15" t="n">
        <v>95.3</v>
      </c>
      <c r="D1806" s="16" t="n">
        <v>93.04</v>
      </c>
      <c r="E1806" s="17" t="n">
        <v>93.65</v>
      </c>
      <c r="F1806" s="18" t="n">
        <v>14762200</v>
      </c>
      <c r="G1806" s="13" t="n">
        <v>93.25</v>
      </c>
      <c r="I1806" s="0" t="n">
        <f aca="false">D1806 - C1805</f>
        <v>-1.64</v>
      </c>
      <c r="J1806" s="0" t="n">
        <f aca="false">D1805 - C1806</f>
        <v>-1.78</v>
      </c>
      <c r="K1806" s="0" t="str">
        <f aca="false">IF(OR(I1806&gt;0, J1806&gt;0), IF(I1806 &gt; 0, "B", "S"), "NA")</f>
        <v>NA</v>
      </c>
      <c r="L1806" s="26" t="n">
        <f aca="false">IF(OR(K1805="B", K1805 = "S"), IF(K1805 = "B", E1806 - B1806, B1806 - E1806), 0)</f>
        <v>0</v>
      </c>
    </row>
    <row collapsed="false" customFormat="false" customHeight="false" hidden="false" ht="13.3" outlineLevel="0" r="1807">
      <c r="A1807" s="20" t="n">
        <v>39182</v>
      </c>
      <c r="B1807" s="14" t="n">
        <v>93.67</v>
      </c>
      <c r="C1807" s="15" t="n">
        <v>94.26</v>
      </c>
      <c r="D1807" s="16" t="n">
        <v>93.41</v>
      </c>
      <c r="E1807" s="17" t="n">
        <v>94.25</v>
      </c>
      <c r="F1807" s="18" t="n">
        <v>12588100</v>
      </c>
      <c r="G1807" s="13" t="n">
        <v>93.85</v>
      </c>
      <c r="I1807" s="0" t="n">
        <f aca="false">D1807 - C1806</f>
        <v>-1.89</v>
      </c>
      <c r="J1807" s="0" t="n">
        <f aca="false">D1806 - C1807</f>
        <v>-1.22</v>
      </c>
      <c r="K1807" s="0" t="str">
        <f aca="false">IF(OR(I1807&gt;0, J1807&gt;0), IF(I1807 &gt; 0, "B", "S"), "NA")</f>
        <v>NA</v>
      </c>
      <c r="L1807" s="26" t="n">
        <f aca="false">IF(OR(K1806="B", K1806 = "S"), IF(K1806 = "B", E1807 - B1807, B1807 - E1807), 0)</f>
        <v>0</v>
      </c>
    </row>
    <row collapsed="false" customFormat="false" customHeight="false" hidden="false" ht="13.3" outlineLevel="0" r="1808">
      <c r="A1808" s="20" t="n">
        <v>39183</v>
      </c>
      <c r="B1808" s="14" t="n">
        <v>93.9</v>
      </c>
      <c r="C1808" s="15" t="n">
        <v>93.95</v>
      </c>
      <c r="D1808" s="16" t="n">
        <v>92.33</v>
      </c>
      <c r="E1808" s="17" t="n">
        <v>92.59</v>
      </c>
      <c r="F1808" s="18" t="n">
        <v>19607800</v>
      </c>
      <c r="G1808" s="13" t="n">
        <v>92.19</v>
      </c>
      <c r="I1808" s="0" t="n">
        <f aca="false">D1808 - C1807</f>
        <v>-1.93000000000001</v>
      </c>
      <c r="J1808" s="0" t="n">
        <f aca="false">D1807 - C1808</f>
        <v>-0.540000000000006</v>
      </c>
      <c r="K1808" s="0" t="str">
        <f aca="false">IF(OR(I1808&gt;0, J1808&gt;0), IF(I1808 &gt; 0, "B", "S"), "NA")</f>
        <v>NA</v>
      </c>
      <c r="L1808" s="26" t="n">
        <f aca="false">IF(OR(K1807="B", K1807 = "S"), IF(K1807 = "B", E1808 - B1808, B1808 - E1808), 0)</f>
        <v>0</v>
      </c>
    </row>
    <row collapsed="false" customFormat="false" customHeight="false" hidden="false" ht="13.3" outlineLevel="0" r="1809">
      <c r="A1809" s="20" t="n">
        <v>39184</v>
      </c>
      <c r="B1809" s="14" t="n">
        <v>92.04</v>
      </c>
      <c r="C1809" s="15" t="n">
        <v>92.31</v>
      </c>
      <c r="D1809" s="16" t="n">
        <v>90.72</v>
      </c>
      <c r="E1809" s="17" t="n">
        <v>92.19</v>
      </c>
      <c r="F1809" s="18" t="n">
        <v>23452700</v>
      </c>
      <c r="G1809" s="13" t="n">
        <v>91.8</v>
      </c>
      <c r="I1809" s="0" t="n">
        <f aca="false">D1809 - C1808</f>
        <v>-3.23</v>
      </c>
      <c r="J1809" s="0" t="n">
        <f aca="false">D1808 - C1809</f>
        <v>0.019999999999996</v>
      </c>
      <c r="K1809" s="0" t="str">
        <f aca="false">IF(OR(I1809&gt;0, J1809&gt;0), IF(I1809 &gt; 0, "B", "S"), "NA")</f>
        <v>S</v>
      </c>
      <c r="L1809" s="26" t="n">
        <f aca="false">IF(OR(K1808="B", K1808 = "S"), IF(K1808 = "B", E1809 - B1809, B1809 - E1809), 0)</f>
        <v>0</v>
      </c>
    </row>
    <row collapsed="false" customFormat="false" customHeight="false" hidden="false" ht="13.3" outlineLevel="0" r="1810">
      <c r="A1810" s="20" t="n">
        <v>39185</v>
      </c>
      <c r="B1810" s="14" t="n">
        <v>90.9</v>
      </c>
      <c r="C1810" s="15" t="n">
        <v>91.4</v>
      </c>
      <c r="D1810" s="16" t="n">
        <v>90.06</v>
      </c>
      <c r="E1810" s="17" t="n">
        <v>90.24</v>
      </c>
      <c r="F1810" s="18" t="n">
        <v>25712200</v>
      </c>
      <c r="G1810" s="13" t="n">
        <v>89.85</v>
      </c>
      <c r="I1810" s="0" t="n">
        <f aca="false">D1810 - C1809</f>
        <v>-2.25</v>
      </c>
      <c r="J1810" s="0" t="n">
        <f aca="false">D1809 - C1810</f>
        <v>-0.680000000000007</v>
      </c>
      <c r="K1810" s="0" t="str">
        <f aca="false">IF(OR(I1810&gt;0, J1810&gt;0), IF(I1810 &gt; 0, "B", "S"), "NA")</f>
        <v>NA</v>
      </c>
      <c r="L1810" s="26" t="n">
        <f aca="false">IF(OR(K1809="B", K1809 = "S"), IF(K1809 = "B", E1810 - B1810, B1810 - E1810), 0)</f>
        <v>0.660000000000011</v>
      </c>
    </row>
    <row collapsed="false" customFormat="false" customHeight="false" hidden="false" ht="13.3" outlineLevel="0" r="1811">
      <c r="A1811" s="20" t="n">
        <v>39188</v>
      </c>
      <c r="B1811" s="14" t="n">
        <v>90.57</v>
      </c>
      <c r="C1811" s="15" t="n">
        <v>91.5</v>
      </c>
      <c r="D1811" s="16" t="n">
        <v>90.25</v>
      </c>
      <c r="E1811" s="17" t="n">
        <v>91.43</v>
      </c>
      <c r="F1811" s="18" t="n">
        <v>21751200</v>
      </c>
      <c r="G1811" s="13" t="n">
        <v>91.04</v>
      </c>
      <c r="I1811" s="0" t="n">
        <f aca="false">D1811 - C1810</f>
        <v>-1.15000000000001</v>
      </c>
      <c r="J1811" s="0" t="n">
        <f aca="false">D1810 - C1811</f>
        <v>-1.44</v>
      </c>
      <c r="K1811" s="0" t="str">
        <f aca="false">IF(OR(I1811&gt;0, J1811&gt;0), IF(I1811 &gt; 0, "B", "S"), "NA")</f>
        <v>NA</v>
      </c>
      <c r="L1811" s="26" t="n">
        <f aca="false">IF(OR(K1810="B", K1810 = "S"), IF(K1810 = "B", E1811 - B1811, B1811 - E1811), 0)</f>
        <v>0</v>
      </c>
    </row>
    <row collapsed="false" customFormat="false" customHeight="false" hidden="false" ht="13.3" outlineLevel="0" r="1812">
      <c r="A1812" s="20" t="n">
        <v>39189</v>
      </c>
      <c r="B1812" s="14" t="n">
        <v>92</v>
      </c>
      <c r="C1812" s="15" t="n">
        <v>92.3</v>
      </c>
      <c r="D1812" s="16" t="n">
        <v>89.7</v>
      </c>
      <c r="E1812" s="17" t="n">
        <v>90.35</v>
      </c>
      <c r="F1812" s="18" t="n">
        <v>26854300</v>
      </c>
      <c r="G1812" s="13" t="n">
        <v>89.96</v>
      </c>
      <c r="I1812" s="0" t="n">
        <f aca="false">D1812 - C1811</f>
        <v>-1.8</v>
      </c>
      <c r="J1812" s="0" t="n">
        <f aca="false">D1811 - C1812</f>
        <v>-2.05</v>
      </c>
      <c r="K1812" s="0" t="str">
        <f aca="false">IF(OR(I1812&gt;0, J1812&gt;0), IF(I1812 &gt; 0, "B", "S"), "NA")</f>
        <v>NA</v>
      </c>
      <c r="L1812" s="26" t="n">
        <f aca="false">IF(OR(K1811="B", K1811 = "S"), IF(K1811 = "B", E1812 - B1812, B1812 - E1812), 0)</f>
        <v>0</v>
      </c>
    </row>
    <row collapsed="false" customFormat="false" customHeight="false" hidden="false" ht="13.3" outlineLevel="0" r="1813">
      <c r="A1813" s="20" t="n">
        <v>39190</v>
      </c>
      <c r="B1813" s="14" t="n">
        <v>90.16</v>
      </c>
      <c r="C1813" s="15" t="n">
        <v>90.85</v>
      </c>
      <c r="D1813" s="16" t="n">
        <v>89.6</v>
      </c>
      <c r="E1813" s="17" t="n">
        <v>90.4</v>
      </c>
      <c r="F1813" s="18" t="n">
        <v>16573000</v>
      </c>
      <c r="G1813" s="13" t="n">
        <v>90.01</v>
      </c>
      <c r="I1813" s="0" t="n">
        <f aca="false">D1813 - C1812</f>
        <v>-2.7</v>
      </c>
      <c r="J1813" s="0" t="n">
        <f aca="false">D1812 - C1813</f>
        <v>-1.14999999999999</v>
      </c>
      <c r="K1813" s="0" t="str">
        <f aca="false">IF(OR(I1813&gt;0, J1813&gt;0), IF(I1813 &gt; 0, "B", "S"), "NA")</f>
        <v>NA</v>
      </c>
      <c r="L1813" s="26" t="n">
        <f aca="false">IF(OR(K1812="B", K1812 = "S"), IF(K1812 = "B", E1813 - B1813, B1813 - E1813), 0)</f>
        <v>0</v>
      </c>
    </row>
    <row collapsed="false" customFormat="false" customHeight="false" hidden="false" ht="13.3" outlineLevel="0" r="1814">
      <c r="A1814" s="20" t="n">
        <v>39191</v>
      </c>
      <c r="B1814" s="14" t="n">
        <v>90.19</v>
      </c>
      <c r="C1814" s="15" t="n">
        <v>91.25</v>
      </c>
      <c r="D1814" s="16" t="n">
        <v>89.83</v>
      </c>
      <c r="E1814" s="17" t="n">
        <v>90.27</v>
      </c>
      <c r="F1814" s="18" t="n">
        <v>15211200</v>
      </c>
      <c r="G1814" s="13" t="n">
        <v>89.88</v>
      </c>
      <c r="I1814" s="0" t="n">
        <f aca="false">D1814 - C1813</f>
        <v>-1.02</v>
      </c>
      <c r="J1814" s="0" t="n">
        <f aca="false">D1813 - C1814</f>
        <v>-1.65000000000001</v>
      </c>
      <c r="K1814" s="0" t="str">
        <f aca="false">IF(OR(I1814&gt;0, J1814&gt;0), IF(I1814 &gt; 0, "B", "S"), "NA")</f>
        <v>NA</v>
      </c>
      <c r="L1814" s="26" t="n">
        <f aca="false">IF(OR(K1813="B", K1813 = "S"), IF(K1813 = "B", E1814 - B1814, B1814 - E1814), 0)</f>
        <v>0</v>
      </c>
    </row>
    <row collapsed="false" customFormat="false" customHeight="false" hidden="false" ht="13.3" outlineLevel="0" r="1815">
      <c r="A1815" s="20" t="n">
        <v>39192</v>
      </c>
      <c r="B1815" s="14" t="n">
        <v>90.89</v>
      </c>
      <c r="C1815" s="15" t="n">
        <v>91.18</v>
      </c>
      <c r="D1815" s="16" t="n">
        <v>90.55</v>
      </c>
      <c r="E1815" s="17" t="n">
        <v>90.97</v>
      </c>
      <c r="F1815" s="18" t="n">
        <v>18670700</v>
      </c>
      <c r="G1815" s="13" t="n">
        <v>90.58</v>
      </c>
      <c r="I1815" s="0" t="n">
        <f aca="false">D1815 - C1814</f>
        <v>-0.700000000000003</v>
      </c>
      <c r="J1815" s="0" t="n">
        <f aca="false">D1814 - C1815</f>
        <v>-1.35000000000001</v>
      </c>
      <c r="K1815" s="0" t="str">
        <f aca="false">IF(OR(I1815&gt;0, J1815&gt;0), IF(I1815 &gt; 0, "B", "S"), "NA")</f>
        <v>NA</v>
      </c>
      <c r="L1815" s="26" t="n">
        <f aca="false">IF(OR(K1814="B", K1814 = "S"), IF(K1814 = "B", E1815 - B1815, B1815 - E1815), 0)</f>
        <v>0</v>
      </c>
    </row>
    <row collapsed="false" customFormat="false" customHeight="false" hidden="false" ht="13.3" outlineLevel="0" r="1816">
      <c r="A1816" s="20" t="n">
        <v>39195</v>
      </c>
      <c r="B1816" s="14" t="n">
        <v>91.59</v>
      </c>
      <c r="C1816" s="15" t="n">
        <v>93.8</v>
      </c>
      <c r="D1816" s="16" t="n">
        <v>91.42</v>
      </c>
      <c r="E1816" s="17" t="n">
        <v>93.51</v>
      </c>
      <c r="F1816" s="18" t="n">
        <v>27867500</v>
      </c>
      <c r="G1816" s="13" t="n">
        <v>93.11</v>
      </c>
      <c r="I1816" s="0" t="n">
        <f aca="false">D1816 - C1815</f>
        <v>0.239999999999995</v>
      </c>
      <c r="J1816" s="0" t="n">
        <f aca="false">D1815 - C1816</f>
        <v>-3.25</v>
      </c>
      <c r="K1816" s="0" t="str">
        <f aca="false">IF(OR(I1816&gt;0, J1816&gt;0), IF(I1816 &gt; 0, "B", "S"), "NA")</f>
        <v>B</v>
      </c>
      <c r="L1816" s="26" t="n">
        <f aca="false">IF(OR(K1815="B", K1815 = "S"), IF(K1815 = "B", E1816 - B1816, B1816 - E1816), 0)</f>
        <v>0</v>
      </c>
    </row>
    <row collapsed="false" customFormat="false" customHeight="false" hidden="false" ht="13.3" outlineLevel="0" r="1817">
      <c r="A1817" s="20" t="n">
        <v>39196</v>
      </c>
      <c r="B1817" s="14" t="n">
        <v>93.96</v>
      </c>
      <c r="C1817" s="15" t="n">
        <v>96.39</v>
      </c>
      <c r="D1817" s="16" t="n">
        <v>91.3</v>
      </c>
      <c r="E1817" s="17" t="n">
        <v>93.24</v>
      </c>
      <c r="F1817" s="18" t="n">
        <v>37687600</v>
      </c>
      <c r="G1817" s="13" t="n">
        <v>92.84</v>
      </c>
      <c r="I1817" s="0" t="n">
        <f aca="false">D1817 - C1816</f>
        <v>-2.5</v>
      </c>
      <c r="J1817" s="0" t="n">
        <f aca="false">D1816 - C1817</f>
        <v>-4.97</v>
      </c>
      <c r="K1817" s="0" t="str">
        <f aca="false">IF(OR(I1817&gt;0, J1817&gt;0), IF(I1817 &gt; 0, "B", "S"), "NA")</f>
        <v>NA</v>
      </c>
      <c r="L1817" s="26" t="n">
        <f aca="false">IF(OR(K1816="B", K1816 = "S"), IF(K1816 = "B", E1817 - B1817, B1817 - E1817), 0)</f>
        <v>-0.719999999999999</v>
      </c>
    </row>
    <row collapsed="false" customFormat="false" customHeight="false" hidden="false" ht="13.3" outlineLevel="0" r="1818">
      <c r="A1818" s="20" t="n">
        <v>39197</v>
      </c>
      <c r="B1818" s="14" t="n">
        <v>94.23</v>
      </c>
      <c r="C1818" s="15" t="n">
        <v>95.4</v>
      </c>
      <c r="D1818" s="16" t="n">
        <v>93.8</v>
      </c>
      <c r="E1818" s="17" t="n">
        <v>95.35</v>
      </c>
      <c r="F1818" s="18" t="n">
        <v>42398000</v>
      </c>
      <c r="G1818" s="13" t="n">
        <v>94.94</v>
      </c>
      <c r="I1818" s="0" t="n">
        <f aca="false">D1818 - C1817</f>
        <v>-2.59</v>
      </c>
      <c r="J1818" s="0" t="n">
        <f aca="false">D1817 - C1818</f>
        <v>-4.10000000000001</v>
      </c>
      <c r="K1818" s="0" t="str">
        <f aca="false">IF(OR(I1818&gt;0, J1818&gt;0), IF(I1818 &gt; 0, "B", "S"), "NA")</f>
        <v>NA</v>
      </c>
      <c r="L1818" s="26" t="n">
        <f aca="false">IF(OR(K1817="B", K1817 = "S"), IF(K1817 = "B", E1818 - B1818, B1818 - E1818), 0)</f>
        <v>0</v>
      </c>
    </row>
    <row collapsed="false" customFormat="false" customHeight="false" hidden="false" ht="13.3" outlineLevel="0" r="1819">
      <c r="A1819" s="20" t="n">
        <v>39198</v>
      </c>
      <c r="B1819" s="14" t="n">
        <v>101.58</v>
      </c>
      <c r="C1819" s="15" t="n">
        <v>102.5</v>
      </c>
      <c r="D1819" s="16" t="n">
        <v>98.3</v>
      </c>
      <c r="E1819" s="17" t="n">
        <v>98.84</v>
      </c>
      <c r="F1819" s="18" t="n">
        <v>62063500</v>
      </c>
      <c r="G1819" s="13" t="n">
        <v>98.42</v>
      </c>
      <c r="I1819" s="0" t="n">
        <f aca="false">D1819 - C1818</f>
        <v>2.89999999999999</v>
      </c>
      <c r="J1819" s="0" t="n">
        <f aca="false">D1818 - C1819</f>
        <v>-8.7</v>
      </c>
      <c r="K1819" s="0" t="str">
        <f aca="false">IF(OR(I1819&gt;0, J1819&gt;0), IF(I1819 &gt; 0, "B", "S"), "NA")</f>
        <v>B</v>
      </c>
      <c r="L1819" s="26" t="n">
        <f aca="false">IF(OR(K1818="B", K1818 = "S"), IF(K1818 = "B", E1819 - B1819, B1819 - E1819), 0)</f>
        <v>0</v>
      </c>
    </row>
    <row collapsed="false" customFormat="false" customHeight="false" hidden="false" ht="13.3" outlineLevel="0" r="1820">
      <c r="A1820" s="20" t="n">
        <v>39199</v>
      </c>
      <c r="B1820" s="14" t="n">
        <v>98.18</v>
      </c>
      <c r="C1820" s="15" t="n">
        <v>99.95</v>
      </c>
      <c r="D1820" s="16" t="n">
        <v>97.69</v>
      </c>
      <c r="E1820" s="17" t="n">
        <v>99.92</v>
      </c>
      <c r="F1820" s="18" t="n">
        <v>24978700</v>
      </c>
      <c r="G1820" s="13" t="n">
        <v>99.49</v>
      </c>
      <c r="I1820" s="0" t="n">
        <f aca="false">D1820 - C1819</f>
        <v>-4.81</v>
      </c>
      <c r="J1820" s="0" t="n">
        <f aca="false">D1819 - C1820</f>
        <v>-1.65000000000001</v>
      </c>
      <c r="K1820" s="0" t="str">
        <f aca="false">IF(OR(I1820&gt;0, J1820&gt;0), IF(I1820 &gt; 0, "B", "S"), "NA")</f>
        <v>NA</v>
      </c>
      <c r="L1820" s="26" t="n">
        <f aca="false">IF(OR(K1819="B", K1819 = "S"), IF(K1819 = "B", E1820 - B1820, B1820 - E1820), 0)</f>
        <v>1.74</v>
      </c>
    </row>
    <row collapsed="false" customFormat="false" customHeight="false" hidden="false" ht="13.3" outlineLevel="0" r="1821">
      <c r="A1821" s="20" t="n">
        <v>39202</v>
      </c>
      <c r="B1821" s="14" t="n">
        <v>100.09</v>
      </c>
      <c r="C1821" s="15" t="n">
        <v>101</v>
      </c>
      <c r="D1821" s="16" t="n">
        <v>99.67</v>
      </c>
      <c r="E1821" s="17" t="n">
        <v>99.8</v>
      </c>
      <c r="F1821" s="18" t="n">
        <v>22018200</v>
      </c>
      <c r="G1821" s="13" t="n">
        <v>99.37</v>
      </c>
      <c r="I1821" s="0" t="n">
        <f aca="false">D1821 - C1820</f>
        <v>-0.280000000000001</v>
      </c>
      <c r="J1821" s="0" t="n">
        <f aca="false">D1820 - C1821</f>
        <v>-3.31</v>
      </c>
      <c r="K1821" s="0" t="str">
        <f aca="false">IF(OR(I1821&gt;0, J1821&gt;0), IF(I1821 &gt; 0, "B", "S"), "NA")</f>
        <v>NA</v>
      </c>
      <c r="L1821" s="26" t="n">
        <f aca="false">IF(OR(K1820="B", K1820 = "S"), IF(K1820 = "B", E1821 - B1821, B1821 - E1821), 0)</f>
        <v>0</v>
      </c>
    </row>
    <row collapsed="false" customFormat="false" customHeight="false" hidden="false" ht="13.3" outlineLevel="0" r="1822">
      <c r="A1822" s="20" t="n">
        <v>39203</v>
      </c>
      <c r="B1822" s="14" t="n">
        <v>99.59</v>
      </c>
      <c r="C1822" s="15" t="n">
        <v>100.35</v>
      </c>
      <c r="D1822" s="16" t="n">
        <v>98.55</v>
      </c>
      <c r="E1822" s="17" t="n">
        <v>99.47</v>
      </c>
      <c r="F1822" s="18" t="n">
        <v>19018700</v>
      </c>
      <c r="G1822" s="13" t="n">
        <v>99.04</v>
      </c>
      <c r="I1822" s="0" t="n">
        <f aca="false">D1822 - C1821</f>
        <v>-2.45</v>
      </c>
      <c r="J1822" s="0" t="n">
        <f aca="false">D1821 - C1822</f>
        <v>-0.679999999999993</v>
      </c>
      <c r="K1822" s="0" t="str">
        <f aca="false">IF(OR(I1822&gt;0, J1822&gt;0), IF(I1822 &gt; 0, "B", "S"), "NA")</f>
        <v>NA</v>
      </c>
      <c r="L1822" s="26" t="n">
        <f aca="false">IF(OR(K1821="B", K1821 = "S"), IF(K1821 = "B", E1822 - B1822, B1822 - E1822), 0)</f>
        <v>0</v>
      </c>
    </row>
    <row collapsed="false" customFormat="false" customHeight="false" hidden="false" ht="13.3" outlineLevel="0" r="1823">
      <c r="A1823" s="20" t="n">
        <v>39204</v>
      </c>
      <c r="B1823" s="14" t="n">
        <v>99.65</v>
      </c>
      <c r="C1823" s="15" t="n">
        <v>100.54</v>
      </c>
      <c r="D1823" s="16" t="n">
        <v>99.47</v>
      </c>
      <c r="E1823" s="17" t="n">
        <v>100.39</v>
      </c>
      <c r="F1823" s="18" t="n">
        <v>18040900</v>
      </c>
      <c r="G1823" s="13" t="n">
        <v>99.96</v>
      </c>
      <c r="I1823" s="0" t="n">
        <f aca="false">D1823 - C1822</f>
        <v>-0.879999999999995</v>
      </c>
      <c r="J1823" s="0" t="n">
        <f aca="false">D1822 - C1823</f>
        <v>-1.99000000000001</v>
      </c>
      <c r="K1823" s="0" t="str">
        <f aca="false">IF(OR(I1823&gt;0, J1823&gt;0), IF(I1823 &gt; 0, "B", "S"), "NA")</f>
        <v>NA</v>
      </c>
      <c r="L1823" s="26" t="n">
        <f aca="false">IF(OR(K1822="B", K1822 = "S"), IF(K1822 = "B", E1823 - B1823, B1823 - E1823), 0)</f>
        <v>0</v>
      </c>
    </row>
    <row collapsed="false" customFormat="false" customHeight="false" hidden="false" ht="13.3" outlineLevel="0" r="1824">
      <c r="A1824" s="20" t="n">
        <v>39205</v>
      </c>
      <c r="B1824" s="14" t="n">
        <v>100.73</v>
      </c>
      <c r="C1824" s="15" t="n">
        <v>101.45</v>
      </c>
      <c r="D1824" s="16" t="n">
        <v>100.01</v>
      </c>
      <c r="E1824" s="17" t="n">
        <v>100.4</v>
      </c>
      <c r="F1824" s="18" t="n">
        <v>20574200</v>
      </c>
      <c r="G1824" s="13" t="n">
        <v>99.97</v>
      </c>
      <c r="I1824" s="0" t="n">
        <f aca="false">D1824 - C1823</f>
        <v>-0.530000000000001</v>
      </c>
      <c r="J1824" s="0" t="n">
        <f aca="false">D1823 - C1824</f>
        <v>-1.98</v>
      </c>
      <c r="K1824" s="0" t="str">
        <f aca="false">IF(OR(I1824&gt;0, J1824&gt;0), IF(I1824 &gt; 0, "B", "S"), "NA")</f>
        <v>NA</v>
      </c>
      <c r="L1824" s="26" t="n">
        <f aca="false">IF(OR(K1823="B", K1823 = "S"), IF(K1823 = "B", E1824 - B1824, B1824 - E1824), 0)</f>
        <v>0</v>
      </c>
    </row>
    <row collapsed="false" customFormat="false" customHeight="false" hidden="false" ht="13.3" outlineLevel="0" r="1825">
      <c r="A1825" s="20" t="n">
        <v>39206</v>
      </c>
      <c r="B1825" s="14" t="n">
        <v>100.8</v>
      </c>
      <c r="C1825" s="15" t="n">
        <v>101.6</v>
      </c>
      <c r="D1825" s="16" t="n">
        <v>100.5</v>
      </c>
      <c r="E1825" s="17" t="n">
        <v>100.81</v>
      </c>
      <c r="F1825" s="18" t="n">
        <v>13642400</v>
      </c>
      <c r="G1825" s="13" t="n">
        <v>100.38</v>
      </c>
      <c r="I1825" s="0" t="n">
        <f aca="false">D1825 - C1824</f>
        <v>-0.950000000000003</v>
      </c>
      <c r="J1825" s="0" t="n">
        <f aca="false">D1824 - C1825</f>
        <v>-1.58999999999999</v>
      </c>
      <c r="K1825" s="0" t="str">
        <f aca="false">IF(OR(I1825&gt;0, J1825&gt;0), IF(I1825 &gt; 0, "B", "S"), "NA")</f>
        <v>NA</v>
      </c>
      <c r="L1825" s="26" t="n">
        <f aca="false">IF(OR(K1824="B", K1824 = "S"), IF(K1824 = "B", E1825 - B1825, B1825 - E1825), 0)</f>
        <v>0</v>
      </c>
    </row>
    <row collapsed="false" customFormat="false" customHeight="false" hidden="false" ht="13.3" outlineLevel="0" r="1826">
      <c r="A1826" s="20" t="n">
        <v>39209</v>
      </c>
      <c r="B1826" s="14" t="n">
        <v>101.08</v>
      </c>
      <c r="C1826" s="15" t="n">
        <v>104.35</v>
      </c>
      <c r="D1826" s="16" t="n">
        <v>101.01</v>
      </c>
      <c r="E1826" s="17" t="n">
        <v>103.92</v>
      </c>
      <c r="F1826" s="18" t="n">
        <v>30769900</v>
      </c>
      <c r="G1826" s="13" t="n">
        <v>103.48</v>
      </c>
      <c r="I1826" s="0" t="n">
        <f aca="false">D1826 - C1825</f>
        <v>-0.589999999999989</v>
      </c>
      <c r="J1826" s="0" t="n">
        <f aca="false">D1825 - C1826</f>
        <v>-3.84999999999999</v>
      </c>
      <c r="K1826" s="0" t="str">
        <f aca="false">IF(OR(I1826&gt;0, J1826&gt;0), IF(I1826 &gt; 0, "B", "S"), "NA")</f>
        <v>NA</v>
      </c>
      <c r="L1826" s="26" t="n">
        <f aca="false">IF(OR(K1825="B", K1825 = "S"), IF(K1825 = "B", E1826 - B1826, B1826 - E1826), 0)</f>
        <v>0</v>
      </c>
    </row>
    <row collapsed="false" customFormat="false" customHeight="false" hidden="false" ht="13.3" outlineLevel="0" r="1827">
      <c r="A1827" s="20" t="n">
        <v>39210</v>
      </c>
      <c r="B1827" s="14" t="n">
        <v>103.47</v>
      </c>
      <c r="C1827" s="15" t="n">
        <v>105.15</v>
      </c>
      <c r="D1827" s="16" t="n">
        <v>103.42</v>
      </c>
      <c r="E1827" s="17" t="n">
        <v>105.06</v>
      </c>
      <c r="F1827" s="18" t="n">
        <v>27999900</v>
      </c>
      <c r="G1827" s="13" t="n">
        <v>104.61</v>
      </c>
      <c r="I1827" s="0" t="n">
        <f aca="false">D1827 - C1826</f>
        <v>-0.929999999999993</v>
      </c>
      <c r="J1827" s="0" t="n">
        <f aca="false">D1826 - C1827</f>
        <v>-4.14</v>
      </c>
      <c r="K1827" s="0" t="str">
        <f aca="false">IF(OR(I1827&gt;0, J1827&gt;0), IF(I1827 &gt; 0, "B", "S"), "NA")</f>
        <v>NA</v>
      </c>
      <c r="L1827" s="26" t="n">
        <f aca="false">IF(OR(K1826="B", K1826 = "S"), IF(K1826 = "B", E1827 - B1827, B1827 - E1827), 0)</f>
        <v>0</v>
      </c>
    </row>
    <row collapsed="false" customFormat="false" customHeight="false" hidden="false" ht="13.3" outlineLevel="0" r="1828">
      <c r="A1828" s="20" t="n">
        <v>39211</v>
      </c>
      <c r="B1828" s="14" t="n">
        <v>104.91</v>
      </c>
      <c r="C1828" s="15" t="n">
        <v>106.96</v>
      </c>
      <c r="D1828" s="16" t="n">
        <v>104.89</v>
      </c>
      <c r="E1828" s="17" t="n">
        <v>106.88</v>
      </c>
      <c r="F1828" s="18" t="n">
        <v>25634200</v>
      </c>
      <c r="G1828" s="13" t="n">
        <v>106.42</v>
      </c>
      <c r="I1828" s="0" t="n">
        <f aca="false">D1828 - C1827</f>
        <v>-0.260000000000005</v>
      </c>
      <c r="J1828" s="0" t="n">
        <f aca="false">D1827 - C1828</f>
        <v>-3.53999999999999</v>
      </c>
      <c r="K1828" s="0" t="str">
        <f aca="false">IF(OR(I1828&gt;0, J1828&gt;0), IF(I1828 &gt; 0, "B", "S"), "NA")</f>
        <v>NA</v>
      </c>
      <c r="L1828" s="26" t="n">
        <f aca="false">IF(OR(K1827="B", K1827 = "S"), IF(K1827 = "B", E1828 - B1828, B1828 - E1828), 0)</f>
        <v>0</v>
      </c>
    </row>
    <row collapsed="false" customFormat="false" customHeight="false" hidden="false" ht="13.3" outlineLevel="0" r="1829">
      <c r="A1829" s="20" t="n">
        <v>39212</v>
      </c>
      <c r="B1829" s="14" t="n">
        <v>106.63</v>
      </c>
      <c r="C1829" s="15" t="n">
        <v>108.84</v>
      </c>
      <c r="D1829" s="16" t="n">
        <v>105.92</v>
      </c>
      <c r="E1829" s="17" t="n">
        <v>107.34</v>
      </c>
      <c r="F1829" s="18" t="n">
        <v>42759200</v>
      </c>
      <c r="G1829" s="13" t="n">
        <v>106.88</v>
      </c>
      <c r="I1829" s="0" t="n">
        <f aca="false">D1829 - C1828</f>
        <v>-1.03999999999999</v>
      </c>
      <c r="J1829" s="0" t="n">
        <f aca="false">D1828 - C1829</f>
        <v>-3.95</v>
      </c>
      <c r="K1829" s="0" t="str">
        <f aca="false">IF(OR(I1829&gt;0, J1829&gt;0), IF(I1829 &gt; 0, "B", "S"), "NA")</f>
        <v>NA</v>
      </c>
      <c r="L1829" s="26" t="n">
        <f aca="false">IF(OR(K1828="B", K1828 = "S"), IF(K1828 = "B", E1829 - B1829, B1829 - E1829), 0)</f>
        <v>0</v>
      </c>
    </row>
    <row collapsed="false" customFormat="false" customHeight="false" hidden="false" ht="13.3" outlineLevel="0" r="1830">
      <c r="A1830" s="20" t="n">
        <v>39213</v>
      </c>
      <c r="B1830" s="14" t="n">
        <v>107.74</v>
      </c>
      <c r="C1830" s="15" t="n">
        <v>109.13</v>
      </c>
      <c r="D1830" s="16" t="n">
        <v>106.78</v>
      </c>
      <c r="E1830" s="17" t="n">
        <v>108.74</v>
      </c>
      <c r="F1830" s="18" t="n">
        <v>23346300</v>
      </c>
      <c r="G1830" s="13" t="n">
        <v>108.28</v>
      </c>
      <c r="I1830" s="0" t="n">
        <f aca="false">D1830 - C1829</f>
        <v>-2.06</v>
      </c>
      <c r="J1830" s="0" t="n">
        <f aca="false">D1829 - C1830</f>
        <v>-3.20999999999999</v>
      </c>
      <c r="K1830" s="0" t="str">
        <f aca="false">IF(OR(I1830&gt;0, J1830&gt;0), IF(I1830 &gt; 0, "B", "S"), "NA")</f>
        <v>NA</v>
      </c>
      <c r="L1830" s="26" t="n">
        <f aca="false">IF(OR(K1829="B", K1829 = "S"), IF(K1829 = "B", E1830 - B1830, B1830 - E1830), 0)</f>
        <v>0</v>
      </c>
    </row>
    <row collapsed="false" customFormat="false" customHeight="false" hidden="false" ht="13.3" outlineLevel="0" r="1831">
      <c r="A1831" s="20" t="n">
        <v>39216</v>
      </c>
      <c r="B1831" s="14" t="n">
        <v>109.62</v>
      </c>
      <c r="C1831" s="15" t="n">
        <v>110</v>
      </c>
      <c r="D1831" s="16" t="n">
        <v>108.25</v>
      </c>
      <c r="E1831" s="17" t="n">
        <v>109.36</v>
      </c>
      <c r="F1831" s="18" t="n">
        <v>23283800</v>
      </c>
      <c r="G1831" s="13" t="n">
        <v>108.89</v>
      </c>
      <c r="I1831" s="0" t="n">
        <f aca="false">D1831 - C1830</f>
        <v>-0.879999999999995</v>
      </c>
      <c r="J1831" s="0" t="n">
        <f aca="false">D1830 - C1831</f>
        <v>-3.22</v>
      </c>
      <c r="K1831" s="0" t="str">
        <f aca="false">IF(OR(I1831&gt;0, J1831&gt;0), IF(I1831 &gt; 0, "B", "S"), "NA")</f>
        <v>NA</v>
      </c>
      <c r="L1831" s="26" t="n">
        <f aca="false">IF(OR(K1830="B", K1830 = "S"), IF(K1830 = "B", E1831 - B1831, B1831 - E1831), 0)</f>
        <v>0</v>
      </c>
    </row>
    <row collapsed="false" customFormat="false" customHeight="false" hidden="false" ht="13.3" outlineLevel="0" r="1832">
      <c r="A1832" s="20" t="n">
        <v>39217</v>
      </c>
      <c r="B1832" s="14" t="n">
        <v>109.57</v>
      </c>
      <c r="C1832" s="15" t="n">
        <v>110.2</v>
      </c>
      <c r="D1832" s="16" t="n">
        <v>106.48</v>
      </c>
      <c r="E1832" s="17" t="n">
        <v>107.52</v>
      </c>
      <c r="F1832" s="18" t="n">
        <v>34089800</v>
      </c>
      <c r="G1832" s="13" t="n">
        <v>107.06</v>
      </c>
      <c r="I1832" s="0" t="n">
        <f aca="false">D1832 - C1831</f>
        <v>-3.52</v>
      </c>
      <c r="J1832" s="0" t="n">
        <f aca="false">D1831 - C1832</f>
        <v>-1.95</v>
      </c>
      <c r="K1832" s="0" t="str">
        <f aca="false">IF(OR(I1832&gt;0, J1832&gt;0), IF(I1832 &gt; 0, "B", "S"), "NA")</f>
        <v>NA</v>
      </c>
      <c r="L1832" s="26" t="n">
        <f aca="false">IF(OR(K1831="B", K1831 = "S"), IF(K1831 = "B", E1832 - B1832, B1832 - E1832), 0)</f>
        <v>0</v>
      </c>
    </row>
    <row collapsed="false" customFormat="false" customHeight="false" hidden="false" ht="13.3" outlineLevel="0" r="1833">
      <c r="A1833" s="20" t="n">
        <v>39218</v>
      </c>
      <c r="B1833" s="14" t="n">
        <v>108.53</v>
      </c>
      <c r="C1833" s="15" t="n">
        <v>108.83</v>
      </c>
      <c r="D1833" s="16" t="n">
        <v>103.42</v>
      </c>
      <c r="E1833" s="17" t="n">
        <v>107.34</v>
      </c>
      <c r="F1833" s="18" t="n">
        <v>40241700</v>
      </c>
      <c r="G1833" s="13" t="n">
        <v>106.88</v>
      </c>
      <c r="I1833" s="0" t="n">
        <f aca="false">D1833 - C1832</f>
        <v>-6.78</v>
      </c>
      <c r="J1833" s="0" t="n">
        <f aca="false">D1832 - C1833</f>
        <v>-2.34999999999999</v>
      </c>
      <c r="K1833" s="0" t="str">
        <f aca="false">IF(OR(I1833&gt;0, J1833&gt;0), IF(I1833 &gt; 0, "B", "S"), "NA")</f>
        <v>NA</v>
      </c>
      <c r="L1833" s="26" t="n">
        <f aca="false">IF(OR(K1832="B", K1832 = "S"), IF(K1832 = "B", E1833 - B1833, B1833 - E1833), 0)</f>
        <v>0</v>
      </c>
    </row>
    <row collapsed="false" customFormat="false" customHeight="false" hidden="false" ht="13.3" outlineLevel="0" r="1834">
      <c r="A1834" s="20" t="n">
        <v>39219</v>
      </c>
      <c r="B1834" s="14" t="n">
        <v>107.15</v>
      </c>
      <c r="C1834" s="15" t="n">
        <v>109.87</v>
      </c>
      <c r="D1834" s="16" t="n">
        <v>107.15</v>
      </c>
      <c r="E1834" s="17" t="n">
        <v>109.44</v>
      </c>
      <c r="F1834" s="18" t="n">
        <v>26260400</v>
      </c>
      <c r="G1834" s="13" t="n">
        <v>108.97</v>
      </c>
      <c r="I1834" s="0" t="n">
        <f aca="false">D1834 - C1833</f>
        <v>-1.67999999999999</v>
      </c>
      <c r="J1834" s="0" t="n">
        <f aca="false">D1833 - C1834</f>
        <v>-6.45</v>
      </c>
      <c r="K1834" s="0" t="str">
        <f aca="false">IF(OR(I1834&gt;0, J1834&gt;0), IF(I1834 &gt; 0, "B", "S"), "NA")</f>
        <v>NA</v>
      </c>
      <c r="L1834" s="26" t="n">
        <f aca="false">IF(OR(K1833="B", K1833 = "S"), IF(K1833 = "B", E1834 - B1834, B1834 - E1834), 0)</f>
        <v>0</v>
      </c>
    </row>
    <row collapsed="false" customFormat="false" customHeight="false" hidden="false" ht="13.3" outlineLevel="0" r="1835">
      <c r="A1835" s="20" t="n">
        <v>39220</v>
      </c>
      <c r="B1835" s="14" t="n">
        <v>110.23</v>
      </c>
      <c r="C1835" s="15" t="n">
        <v>110.64</v>
      </c>
      <c r="D1835" s="16" t="n">
        <v>109.77</v>
      </c>
      <c r="E1835" s="17" t="n">
        <v>110.02</v>
      </c>
      <c r="F1835" s="18" t="n">
        <v>22190900</v>
      </c>
      <c r="G1835" s="13" t="n">
        <v>109.55</v>
      </c>
      <c r="I1835" s="0" t="n">
        <f aca="false">D1835 - C1834</f>
        <v>-0.100000000000009</v>
      </c>
      <c r="J1835" s="0" t="n">
        <f aca="false">D1834 - C1835</f>
        <v>-3.48999999999999</v>
      </c>
      <c r="K1835" s="0" t="str">
        <f aca="false">IF(OR(I1835&gt;0, J1835&gt;0), IF(I1835 &gt; 0, "B", "S"), "NA")</f>
        <v>NA</v>
      </c>
      <c r="L1835" s="26" t="n">
        <f aca="false">IF(OR(K1834="B", K1834 = "S"), IF(K1834 = "B", E1835 - B1835, B1835 - E1835), 0)</f>
        <v>0</v>
      </c>
    </row>
    <row collapsed="false" customFormat="false" customHeight="false" hidden="false" ht="13.3" outlineLevel="0" r="1836">
      <c r="A1836" s="20" t="n">
        <v>39223</v>
      </c>
      <c r="B1836" s="14" t="n">
        <v>110.31</v>
      </c>
      <c r="C1836" s="15" t="n">
        <v>112.45</v>
      </c>
      <c r="D1836" s="16" t="n">
        <v>110.05</v>
      </c>
      <c r="E1836" s="17" t="n">
        <v>111.98</v>
      </c>
      <c r="F1836" s="18" t="n">
        <v>22853300</v>
      </c>
      <c r="G1836" s="13" t="n">
        <v>111.5</v>
      </c>
      <c r="I1836" s="0" t="n">
        <f aca="false">D1836 - C1835</f>
        <v>-0.590000000000003</v>
      </c>
      <c r="J1836" s="0" t="n">
        <f aca="false">D1835 - C1836</f>
        <v>-2.68000000000001</v>
      </c>
      <c r="K1836" s="0" t="str">
        <f aca="false">IF(OR(I1836&gt;0, J1836&gt;0), IF(I1836 &gt; 0, "B", "S"), "NA")</f>
        <v>NA</v>
      </c>
      <c r="L1836" s="26" t="n">
        <f aca="false">IF(OR(K1835="B", K1835 = "S"), IF(K1835 = "B", E1836 - B1836, B1836 - E1836), 0)</f>
        <v>0</v>
      </c>
    </row>
    <row collapsed="false" customFormat="false" customHeight="false" hidden="false" ht="13.3" outlineLevel="0" r="1837">
      <c r="A1837" s="20" t="n">
        <v>39224</v>
      </c>
      <c r="B1837" s="14" t="n">
        <v>112.49</v>
      </c>
      <c r="C1837" s="15" t="n">
        <v>113.75</v>
      </c>
      <c r="D1837" s="16" t="n">
        <v>112.01</v>
      </c>
      <c r="E1837" s="17" t="n">
        <v>113.54</v>
      </c>
      <c r="F1837" s="18" t="n">
        <v>20443200</v>
      </c>
      <c r="G1837" s="13" t="n">
        <v>113.05</v>
      </c>
      <c r="I1837" s="0" t="n">
        <f aca="false">D1837 - C1836</f>
        <v>-0.439999999999998</v>
      </c>
      <c r="J1837" s="0" t="n">
        <f aca="false">D1836 - C1837</f>
        <v>-3.7</v>
      </c>
      <c r="K1837" s="0" t="str">
        <f aca="false">IF(OR(I1837&gt;0, J1837&gt;0), IF(I1837 &gt; 0, "B", "S"), "NA")</f>
        <v>NA</v>
      </c>
      <c r="L1837" s="26" t="n">
        <f aca="false">IF(OR(K1836="B", K1836 = "S"), IF(K1836 = "B", E1837 - B1837, B1837 - E1837), 0)</f>
        <v>0</v>
      </c>
    </row>
    <row collapsed="false" customFormat="false" customHeight="false" hidden="false" ht="13.3" outlineLevel="0" r="1838">
      <c r="A1838" s="20" t="n">
        <v>39225</v>
      </c>
      <c r="B1838" s="14" t="n">
        <v>114.02</v>
      </c>
      <c r="C1838" s="15" t="n">
        <v>115</v>
      </c>
      <c r="D1838" s="16" t="n">
        <v>112.59</v>
      </c>
      <c r="E1838" s="17" t="n">
        <v>112.89</v>
      </c>
      <c r="F1838" s="18" t="n">
        <v>32549100</v>
      </c>
      <c r="G1838" s="13" t="n">
        <v>112.41</v>
      </c>
      <c r="I1838" s="0" t="n">
        <f aca="false">D1838 - C1837</f>
        <v>-1.16</v>
      </c>
      <c r="J1838" s="0" t="n">
        <f aca="false">D1837 - C1838</f>
        <v>-2.98999999999999</v>
      </c>
      <c r="K1838" s="0" t="str">
        <f aca="false">IF(OR(I1838&gt;0, J1838&gt;0), IF(I1838 &gt; 0, "B", "S"), "NA")</f>
        <v>NA</v>
      </c>
      <c r="L1838" s="26" t="n">
        <f aca="false">IF(OR(K1837="B", K1837 = "S"), IF(K1837 = "B", E1838 - B1838, B1838 - E1838), 0)</f>
        <v>0</v>
      </c>
    </row>
    <row collapsed="false" customFormat="false" customHeight="false" hidden="false" ht="13.3" outlineLevel="0" r="1839">
      <c r="A1839" s="20" t="n">
        <v>39226</v>
      </c>
      <c r="B1839" s="14" t="n">
        <v>112.81</v>
      </c>
      <c r="C1839" s="15" t="n">
        <v>114.46</v>
      </c>
      <c r="D1839" s="16" t="n">
        <v>110.37</v>
      </c>
      <c r="E1839" s="17" t="n">
        <v>110.69</v>
      </c>
      <c r="F1839" s="18" t="n">
        <v>31691500</v>
      </c>
      <c r="G1839" s="13" t="n">
        <v>110.22</v>
      </c>
      <c r="I1839" s="0" t="n">
        <f aca="false">D1839 - C1838</f>
        <v>-4.63</v>
      </c>
      <c r="J1839" s="0" t="n">
        <f aca="false">D1838 - C1839</f>
        <v>-1.86999999999999</v>
      </c>
      <c r="K1839" s="0" t="str">
        <f aca="false">IF(OR(I1839&gt;0, J1839&gt;0), IF(I1839 &gt; 0, "B", "S"), "NA")</f>
        <v>NA</v>
      </c>
      <c r="L1839" s="26" t="n">
        <f aca="false">IF(OR(K1838="B", K1838 = "S"), IF(K1838 = "B", E1839 - B1839, B1839 - E1839), 0)</f>
        <v>0</v>
      </c>
    </row>
    <row collapsed="false" customFormat="false" customHeight="false" hidden="false" ht="13.3" outlineLevel="0" r="1840">
      <c r="A1840" s="20" t="n">
        <v>39227</v>
      </c>
      <c r="B1840" s="14" t="n">
        <v>112</v>
      </c>
      <c r="C1840" s="15" t="n">
        <v>113.78</v>
      </c>
      <c r="D1840" s="16" t="n">
        <v>111.5</v>
      </c>
      <c r="E1840" s="17" t="n">
        <v>113.62</v>
      </c>
      <c r="F1840" s="18" t="n">
        <v>22605700</v>
      </c>
      <c r="G1840" s="13" t="n">
        <v>113.13</v>
      </c>
      <c r="I1840" s="0" t="n">
        <f aca="false">D1840 - C1839</f>
        <v>-2.95999999999999</v>
      </c>
      <c r="J1840" s="0" t="n">
        <f aca="false">D1839 - C1840</f>
        <v>-3.41</v>
      </c>
      <c r="K1840" s="0" t="str">
        <f aca="false">IF(OR(I1840&gt;0, J1840&gt;0), IF(I1840 &gt; 0, "B", "S"), "NA")</f>
        <v>NA</v>
      </c>
      <c r="L1840" s="26" t="n">
        <f aca="false">IF(OR(K1839="B", K1839 = "S"), IF(K1839 = "B", E1840 - B1840, B1840 - E1840), 0)</f>
        <v>0</v>
      </c>
    </row>
    <row collapsed="false" customFormat="false" customHeight="false" hidden="false" ht="13.3" outlineLevel="0" r="1841">
      <c r="A1841" s="20" t="n">
        <v>39231</v>
      </c>
      <c r="B1841" s="14" t="n">
        <v>114.45</v>
      </c>
      <c r="C1841" s="15" t="n">
        <v>114.86</v>
      </c>
      <c r="D1841" s="16" t="n">
        <v>112.69</v>
      </c>
      <c r="E1841" s="17" t="n">
        <v>114.35</v>
      </c>
      <c r="F1841" s="18" t="n">
        <v>23060500</v>
      </c>
      <c r="G1841" s="13" t="n">
        <v>113.86</v>
      </c>
      <c r="I1841" s="0" t="n">
        <f aca="false">D1841 - C1840</f>
        <v>-1.09</v>
      </c>
      <c r="J1841" s="0" t="n">
        <f aca="false">D1840 - C1841</f>
        <v>-3.36</v>
      </c>
      <c r="K1841" s="0" t="str">
        <f aca="false">IF(OR(I1841&gt;0, J1841&gt;0), IF(I1841 &gt; 0, "B", "S"), "NA")</f>
        <v>NA</v>
      </c>
      <c r="L1841" s="26" t="n">
        <f aca="false">IF(OR(K1840="B", K1840 = "S"), IF(K1840 = "B", E1841 - B1841, B1841 - E1841), 0)</f>
        <v>0</v>
      </c>
    </row>
    <row collapsed="false" customFormat="false" customHeight="false" hidden="false" ht="13.3" outlineLevel="0" r="1842">
      <c r="A1842" s="20" t="n">
        <v>39232</v>
      </c>
      <c r="B1842" s="14" t="n">
        <v>114.3</v>
      </c>
      <c r="C1842" s="15" t="n">
        <v>118.88</v>
      </c>
      <c r="D1842" s="16" t="n">
        <v>113.53</v>
      </c>
      <c r="E1842" s="17" t="n">
        <v>118.77</v>
      </c>
      <c r="F1842" s="18" t="n">
        <v>52801600</v>
      </c>
      <c r="G1842" s="13" t="n">
        <v>118.26</v>
      </c>
      <c r="I1842" s="0" t="n">
        <f aca="false">D1842 - C1841</f>
        <v>-1.33</v>
      </c>
      <c r="J1842" s="0" t="n">
        <f aca="false">D1841 - C1842</f>
        <v>-6.19</v>
      </c>
      <c r="K1842" s="0" t="str">
        <f aca="false">IF(OR(I1842&gt;0, J1842&gt;0), IF(I1842 &gt; 0, "B", "S"), "NA")</f>
        <v>NA</v>
      </c>
      <c r="L1842" s="26" t="n">
        <f aca="false">IF(OR(K1841="B", K1841 = "S"), IF(K1841 = "B", E1842 - B1842, B1842 - E1842), 0)</f>
        <v>0</v>
      </c>
    </row>
    <row collapsed="false" customFormat="false" customHeight="false" hidden="false" ht="13.3" outlineLevel="0" r="1843">
      <c r="A1843" s="20" t="n">
        <v>39233</v>
      </c>
      <c r="B1843" s="14" t="n">
        <v>120.07</v>
      </c>
      <c r="C1843" s="15" t="n">
        <v>122.17</v>
      </c>
      <c r="D1843" s="16" t="n">
        <v>119.54</v>
      </c>
      <c r="E1843" s="17" t="n">
        <v>121.19</v>
      </c>
      <c r="F1843" s="18" t="n">
        <v>46323800</v>
      </c>
      <c r="G1843" s="13" t="n">
        <v>120.67</v>
      </c>
      <c r="I1843" s="0" t="n">
        <f aca="false">D1843 - C1842</f>
        <v>0.660000000000011</v>
      </c>
      <c r="J1843" s="0" t="n">
        <f aca="false">D1842 - C1843</f>
        <v>-8.64</v>
      </c>
      <c r="K1843" s="0" t="str">
        <f aca="false">IF(OR(I1843&gt;0, J1843&gt;0), IF(I1843 &gt; 0, "B", "S"), "NA")</f>
        <v>B</v>
      </c>
      <c r="L1843" s="26" t="n">
        <f aca="false">IF(OR(K1842="B", K1842 = "S"), IF(K1842 = "B", E1843 - B1843, B1843 - E1843), 0)</f>
        <v>0</v>
      </c>
    </row>
    <row collapsed="false" customFormat="false" customHeight="false" hidden="false" ht="13.3" outlineLevel="0" r="1844">
      <c r="A1844" s="20" t="n">
        <v>39234</v>
      </c>
      <c r="B1844" s="14" t="n">
        <v>121.1</v>
      </c>
      <c r="C1844" s="15" t="n">
        <v>121.19</v>
      </c>
      <c r="D1844" s="16" t="n">
        <v>118.29</v>
      </c>
      <c r="E1844" s="17" t="n">
        <v>118.4</v>
      </c>
      <c r="F1844" s="18" t="n">
        <v>31616500</v>
      </c>
      <c r="G1844" s="13" t="n">
        <v>117.89</v>
      </c>
      <c r="I1844" s="0" t="n">
        <f aca="false">D1844 - C1843</f>
        <v>-3.88</v>
      </c>
      <c r="J1844" s="0" t="n">
        <f aca="false">D1843 - C1844</f>
        <v>-1.64999999999999</v>
      </c>
      <c r="K1844" s="0" t="str">
        <f aca="false">IF(OR(I1844&gt;0, J1844&gt;0), IF(I1844 &gt; 0, "B", "S"), "NA")</f>
        <v>NA</v>
      </c>
      <c r="L1844" s="26" t="n">
        <f aca="false">IF(OR(K1843="B", K1843 = "S"), IF(K1843 = "B", E1844 - B1844, B1844 - E1844), 0)</f>
        <v>-2.69999999999999</v>
      </c>
    </row>
    <row collapsed="false" customFormat="false" customHeight="false" hidden="false" ht="13.3" outlineLevel="0" r="1845">
      <c r="A1845" s="20" t="n">
        <v>39237</v>
      </c>
      <c r="B1845" s="14" t="n">
        <v>118.63</v>
      </c>
      <c r="C1845" s="15" t="n">
        <v>121.73</v>
      </c>
      <c r="D1845" s="16" t="n">
        <v>117.9</v>
      </c>
      <c r="E1845" s="17" t="n">
        <v>121.33</v>
      </c>
      <c r="F1845" s="18" t="n">
        <v>31666900</v>
      </c>
      <c r="G1845" s="13" t="n">
        <v>120.81</v>
      </c>
      <c r="I1845" s="0" t="n">
        <f aca="false">D1845 - C1844</f>
        <v>-3.28999999999999</v>
      </c>
      <c r="J1845" s="0" t="n">
        <f aca="false">D1844 - C1845</f>
        <v>-3.44</v>
      </c>
      <c r="K1845" s="0" t="str">
        <f aca="false">IF(OR(I1845&gt;0, J1845&gt;0), IF(I1845 &gt; 0, "B", "S"), "NA")</f>
        <v>NA</v>
      </c>
      <c r="L1845" s="26" t="n">
        <f aca="false">IF(OR(K1844="B", K1844 = "S"), IF(K1844 = "B", E1845 - B1845, B1845 - E1845), 0)</f>
        <v>0</v>
      </c>
    </row>
    <row collapsed="false" customFormat="false" customHeight="false" hidden="false" ht="13.3" outlineLevel="0" r="1846">
      <c r="A1846" s="20" t="n">
        <v>39238</v>
      </c>
      <c r="B1846" s="14" t="n">
        <v>121.41</v>
      </c>
      <c r="C1846" s="15" t="n">
        <v>122.69</v>
      </c>
      <c r="D1846" s="16" t="n">
        <v>120.5</v>
      </c>
      <c r="E1846" s="17" t="n">
        <v>122.67</v>
      </c>
      <c r="F1846" s="18" t="n">
        <v>32885200</v>
      </c>
      <c r="G1846" s="13" t="n">
        <v>122.15</v>
      </c>
      <c r="I1846" s="0" t="n">
        <f aca="false">D1846 - C1845</f>
        <v>-1.23</v>
      </c>
      <c r="J1846" s="0" t="n">
        <f aca="false">D1845 - C1846</f>
        <v>-4.78999999999999</v>
      </c>
      <c r="K1846" s="0" t="str">
        <f aca="false">IF(OR(I1846&gt;0, J1846&gt;0), IF(I1846 &gt; 0, "B", "S"), "NA")</f>
        <v>NA</v>
      </c>
      <c r="L1846" s="26" t="n">
        <f aca="false">IF(OR(K1845="B", K1845 = "S"), IF(K1845 = "B", E1846 - B1846, B1846 - E1846), 0)</f>
        <v>0</v>
      </c>
    </row>
    <row collapsed="false" customFormat="false" customHeight="false" hidden="false" ht="13.3" outlineLevel="0" r="1847">
      <c r="A1847" s="20" t="n">
        <v>39239</v>
      </c>
      <c r="B1847" s="14" t="n">
        <v>122.3</v>
      </c>
      <c r="C1847" s="15" t="n">
        <v>124.05</v>
      </c>
      <c r="D1847" s="16" t="n">
        <v>121.95</v>
      </c>
      <c r="E1847" s="17" t="n">
        <v>123.64</v>
      </c>
      <c r="F1847" s="18" t="n">
        <v>39722900</v>
      </c>
      <c r="G1847" s="13" t="n">
        <v>123.11</v>
      </c>
      <c r="I1847" s="0" t="n">
        <f aca="false">D1847 - C1846</f>
        <v>-0.739999999999995</v>
      </c>
      <c r="J1847" s="0" t="n">
        <f aca="false">D1846 - C1847</f>
        <v>-3.55</v>
      </c>
      <c r="K1847" s="0" t="str">
        <f aca="false">IF(OR(I1847&gt;0, J1847&gt;0), IF(I1847 &gt; 0, "B", "S"), "NA")</f>
        <v>NA</v>
      </c>
      <c r="L1847" s="26" t="n">
        <f aca="false">IF(OR(K1846="B", K1846 = "S"), IF(K1846 = "B", E1847 - B1847, B1847 - E1847), 0)</f>
        <v>0</v>
      </c>
    </row>
    <row collapsed="false" customFormat="false" customHeight="false" hidden="false" ht="13.3" outlineLevel="0" r="1848">
      <c r="A1848" s="20" t="n">
        <v>39240</v>
      </c>
      <c r="B1848" s="14" t="n">
        <v>124.99</v>
      </c>
      <c r="C1848" s="15" t="n">
        <v>127.61</v>
      </c>
      <c r="D1848" s="16" t="n">
        <v>123.19</v>
      </c>
      <c r="E1848" s="17" t="n">
        <v>124.07</v>
      </c>
      <c r="F1848" s="18" t="n">
        <v>68395700</v>
      </c>
      <c r="G1848" s="13" t="n">
        <v>123.54</v>
      </c>
      <c r="I1848" s="0" t="n">
        <f aca="false">D1848 - C1847</f>
        <v>-0.859999999999999</v>
      </c>
      <c r="J1848" s="0" t="n">
        <f aca="false">D1847 - C1848</f>
        <v>-5.66</v>
      </c>
      <c r="K1848" s="0" t="str">
        <f aca="false">IF(OR(I1848&gt;0, J1848&gt;0), IF(I1848 &gt; 0, "B", "S"), "NA")</f>
        <v>NA</v>
      </c>
      <c r="L1848" s="26" t="n">
        <f aca="false">IF(OR(K1847="B", K1847 = "S"), IF(K1847 = "B", E1848 - B1848, B1848 - E1848), 0)</f>
        <v>0</v>
      </c>
    </row>
    <row collapsed="false" customFormat="false" customHeight="false" hidden="false" ht="13.3" outlineLevel="0" r="1849">
      <c r="A1849" s="20" t="n">
        <v>39241</v>
      </c>
      <c r="B1849" s="14" t="n">
        <v>125.82</v>
      </c>
      <c r="C1849" s="15" t="n">
        <v>125.83</v>
      </c>
      <c r="D1849" s="16" t="n">
        <v>122.29</v>
      </c>
      <c r="E1849" s="17" t="n">
        <v>124.49</v>
      </c>
      <c r="F1849" s="18" t="n">
        <v>44345800</v>
      </c>
      <c r="G1849" s="13" t="n">
        <v>123.96</v>
      </c>
      <c r="I1849" s="0" t="n">
        <f aca="false">D1849 - C1848</f>
        <v>-5.31999999999999</v>
      </c>
      <c r="J1849" s="0" t="n">
        <f aca="false">D1848 - C1849</f>
        <v>-2.64</v>
      </c>
      <c r="K1849" s="0" t="str">
        <f aca="false">IF(OR(I1849&gt;0, J1849&gt;0), IF(I1849 &gt; 0, "B", "S"), "NA")</f>
        <v>NA</v>
      </c>
      <c r="L1849" s="26" t="n">
        <f aca="false">IF(OR(K1848="B", K1848 = "S"), IF(K1848 = "B", E1849 - B1849, B1849 - E1849), 0)</f>
        <v>0</v>
      </c>
    </row>
    <row collapsed="false" customFormat="false" customHeight="false" hidden="false" ht="13.3" outlineLevel="0" r="1850">
      <c r="A1850" s="20" t="n">
        <v>39244</v>
      </c>
      <c r="B1850" s="14" t="n">
        <v>126</v>
      </c>
      <c r="C1850" s="15" t="n">
        <v>126.15</v>
      </c>
      <c r="D1850" s="16" t="n">
        <v>119.54</v>
      </c>
      <c r="E1850" s="17" t="n">
        <v>120.19</v>
      </c>
      <c r="F1850" s="18" t="n">
        <v>66937800</v>
      </c>
      <c r="G1850" s="13" t="n">
        <v>119.68</v>
      </c>
      <c r="I1850" s="0" t="n">
        <f aca="false">D1850 - C1849</f>
        <v>-6.28999999999999</v>
      </c>
      <c r="J1850" s="0" t="n">
        <f aca="false">D1849 - C1850</f>
        <v>-3.86</v>
      </c>
      <c r="K1850" s="0" t="str">
        <f aca="false">IF(OR(I1850&gt;0, J1850&gt;0), IF(I1850 &gt; 0, "B", "S"), "NA")</f>
        <v>NA</v>
      </c>
      <c r="L1850" s="26" t="n">
        <f aca="false">IF(OR(K1849="B", K1849 = "S"), IF(K1849 = "B", E1850 - B1850, B1850 - E1850), 0)</f>
        <v>0</v>
      </c>
    </row>
    <row collapsed="false" customFormat="false" customHeight="false" hidden="false" ht="13.3" outlineLevel="0" r="1851">
      <c r="A1851" s="20" t="n">
        <v>39245</v>
      </c>
      <c r="B1851" s="14" t="n">
        <v>119.35</v>
      </c>
      <c r="C1851" s="15" t="n">
        <v>121.71</v>
      </c>
      <c r="D1851" s="16" t="n">
        <v>118.31</v>
      </c>
      <c r="E1851" s="17" t="n">
        <v>120.38</v>
      </c>
      <c r="F1851" s="18" t="n">
        <v>50948800</v>
      </c>
      <c r="G1851" s="13" t="n">
        <v>119.87</v>
      </c>
      <c r="I1851" s="0" t="n">
        <f aca="false">D1851 - C1850</f>
        <v>-7.84</v>
      </c>
      <c r="J1851" s="0" t="n">
        <f aca="false">D1850 - C1851</f>
        <v>-2.16999999999999</v>
      </c>
      <c r="K1851" s="0" t="str">
        <f aca="false">IF(OR(I1851&gt;0, J1851&gt;0), IF(I1851 &gt; 0, "B", "S"), "NA")</f>
        <v>NA</v>
      </c>
      <c r="L1851" s="26" t="n">
        <f aca="false">IF(OR(K1850="B", K1850 = "S"), IF(K1850 = "B", E1851 - B1851, B1851 - E1851), 0)</f>
        <v>0</v>
      </c>
    </row>
    <row collapsed="false" customFormat="false" customHeight="false" hidden="false" ht="13.3" outlineLevel="0" r="1852">
      <c r="A1852" s="20" t="n">
        <v>39246</v>
      </c>
      <c r="B1852" s="14" t="n">
        <v>121.15</v>
      </c>
      <c r="C1852" s="15" t="n">
        <v>121.19</v>
      </c>
      <c r="D1852" s="16" t="n">
        <v>115.4</v>
      </c>
      <c r="E1852" s="17" t="n">
        <v>117.5</v>
      </c>
      <c r="F1852" s="18" t="n">
        <v>61476900</v>
      </c>
      <c r="G1852" s="13" t="n">
        <v>117</v>
      </c>
      <c r="I1852" s="0" t="n">
        <f aca="false">D1852 - C1851</f>
        <v>-6.30999999999999</v>
      </c>
      <c r="J1852" s="0" t="n">
        <f aca="false">D1851 - C1852</f>
        <v>-2.88</v>
      </c>
      <c r="K1852" s="0" t="str">
        <f aca="false">IF(OR(I1852&gt;0, J1852&gt;0), IF(I1852 &gt; 0, "B", "S"), "NA")</f>
        <v>NA</v>
      </c>
      <c r="L1852" s="26" t="n">
        <f aca="false">IF(OR(K1851="B", K1851 = "S"), IF(K1851 = "B", E1852 - B1852, B1852 - E1852), 0)</f>
        <v>0</v>
      </c>
    </row>
    <row collapsed="false" customFormat="false" customHeight="false" hidden="false" ht="13.3" outlineLevel="0" r="1853">
      <c r="A1853" s="20" t="n">
        <v>39247</v>
      </c>
      <c r="B1853" s="14" t="n">
        <v>117.2</v>
      </c>
      <c r="C1853" s="15" t="n">
        <v>119.45</v>
      </c>
      <c r="D1853" s="16" t="n">
        <v>116.42</v>
      </c>
      <c r="E1853" s="17" t="n">
        <v>118.75</v>
      </c>
      <c r="F1853" s="18" t="n">
        <v>34759500</v>
      </c>
      <c r="G1853" s="13" t="n">
        <v>118.24</v>
      </c>
      <c r="I1853" s="0" t="n">
        <f aca="false">D1853 - C1852</f>
        <v>-4.77</v>
      </c>
      <c r="J1853" s="0" t="n">
        <f aca="false">D1852 - C1853</f>
        <v>-4.05</v>
      </c>
      <c r="K1853" s="0" t="str">
        <f aca="false">IF(OR(I1853&gt;0, J1853&gt;0), IF(I1853 &gt; 0, "B", "S"), "NA")</f>
        <v>NA</v>
      </c>
      <c r="L1853" s="26" t="n">
        <f aca="false">IF(OR(K1852="B", K1852 = "S"), IF(K1852 = "B", E1853 - B1853, B1853 - E1853), 0)</f>
        <v>0</v>
      </c>
    </row>
    <row collapsed="false" customFormat="false" customHeight="false" hidden="false" ht="13.3" outlineLevel="0" r="1854">
      <c r="A1854" s="20" t="n">
        <v>39248</v>
      </c>
      <c r="B1854" s="14" t="n">
        <v>120.62</v>
      </c>
      <c r="C1854" s="15" t="n">
        <v>120.67</v>
      </c>
      <c r="D1854" s="16" t="n">
        <v>119.86</v>
      </c>
      <c r="E1854" s="17" t="n">
        <v>120.5</v>
      </c>
      <c r="F1854" s="18" t="n">
        <v>28972100</v>
      </c>
      <c r="G1854" s="13" t="n">
        <v>119.98</v>
      </c>
      <c r="I1854" s="0" t="n">
        <f aca="false">D1854 - C1853</f>
        <v>0.409999999999997</v>
      </c>
      <c r="J1854" s="0" t="n">
        <f aca="false">D1853 - C1854</f>
        <v>-4.25</v>
      </c>
      <c r="K1854" s="0" t="str">
        <f aca="false">IF(OR(I1854&gt;0, J1854&gt;0), IF(I1854 &gt; 0, "B", "S"), "NA")</f>
        <v>B</v>
      </c>
      <c r="L1854" s="26" t="n">
        <f aca="false">IF(OR(K1853="B", K1853 = "S"), IF(K1853 = "B", E1854 - B1854, B1854 - E1854), 0)</f>
        <v>0</v>
      </c>
    </row>
    <row collapsed="false" customFormat="false" customHeight="false" hidden="false" ht="13.3" outlineLevel="0" r="1855">
      <c r="A1855" s="20" t="n">
        <v>39251</v>
      </c>
      <c r="B1855" s="14" t="n">
        <v>123.28</v>
      </c>
      <c r="C1855" s="15" t="n">
        <v>125.18</v>
      </c>
      <c r="D1855" s="16" t="n">
        <v>122.54</v>
      </c>
      <c r="E1855" s="17" t="n">
        <v>125.09</v>
      </c>
      <c r="F1855" s="18" t="n">
        <v>32521600</v>
      </c>
      <c r="G1855" s="13" t="n">
        <v>124.56</v>
      </c>
      <c r="I1855" s="0" t="n">
        <f aca="false">D1855 - C1854</f>
        <v>1.87</v>
      </c>
      <c r="J1855" s="0" t="n">
        <f aca="false">D1854 - C1855</f>
        <v>-5.32000000000001</v>
      </c>
      <c r="K1855" s="0" t="str">
        <f aca="false">IF(OR(I1855&gt;0, J1855&gt;0), IF(I1855 &gt; 0, "B", "S"), "NA")</f>
        <v>B</v>
      </c>
      <c r="L1855" s="26" t="n">
        <f aca="false">IF(OR(K1854="B", K1854 = "S"), IF(K1854 = "B", E1855 - B1855, B1855 - E1855), 0)</f>
        <v>1.81</v>
      </c>
    </row>
    <row collapsed="false" customFormat="false" customHeight="false" hidden="false" ht="13.3" outlineLevel="0" r="1856">
      <c r="A1856" s="20" t="n">
        <v>39252</v>
      </c>
      <c r="B1856" s="14" t="n">
        <v>124.69</v>
      </c>
      <c r="C1856" s="15" t="n">
        <v>125.01</v>
      </c>
      <c r="D1856" s="16" t="n">
        <v>122.91</v>
      </c>
      <c r="E1856" s="17" t="n">
        <v>123.66</v>
      </c>
      <c r="F1856" s="18" t="n">
        <v>33679500</v>
      </c>
      <c r="G1856" s="13" t="n">
        <v>123.13</v>
      </c>
      <c r="I1856" s="0" t="n">
        <f aca="false">D1856 - C1855</f>
        <v>-2.27000000000001</v>
      </c>
      <c r="J1856" s="0" t="n">
        <f aca="false">D1855 - C1856</f>
        <v>-2.47</v>
      </c>
      <c r="K1856" s="0" t="str">
        <f aca="false">IF(OR(I1856&gt;0, J1856&gt;0), IF(I1856 &gt; 0, "B", "S"), "NA")</f>
        <v>NA</v>
      </c>
      <c r="L1856" s="26" t="n">
        <f aca="false">IF(OR(K1855="B", K1855 = "S"), IF(K1855 = "B", E1856 - B1856, B1856 - E1856), 0)</f>
        <v>-1.03</v>
      </c>
    </row>
    <row collapsed="false" customFormat="false" customHeight="false" hidden="false" ht="13.3" outlineLevel="0" r="1857">
      <c r="A1857" s="20" t="n">
        <v>39253</v>
      </c>
      <c r="B1857" s="14" t="n">
        <v>123.87</v>
      </c>
      <c r="C1857" s="15" t="n">
        <v>124.66</v>
      </c>
      <c r="D1857" s="16" t="n">
        <v>121.5</v>
      </c>
      <c r="E1857" s="17" t="n">
        <v>121.55</v>
      </c>
      <c r="F1857" s="18" t="n">
        <v>32054000</v>
      </c>
      <c r="G1857" s="13" t="n">
        <v>121.03</v>
      </c>
      <c r="I1857" s="0" t="n">
        <f aca="false">D1857 - C1856</f>
        <v>-3.51000000000001</v>
      </c>
      <c r="J1857" s="0" t="n">
        <f aca="false">D1856 - C1857</f>
        <v>-1.75</v>
      </c>
      <c r="K1857" s="0" t="str">
        <f aca="false">IF(OR(I1857&gt;0, J1857&gt;0), IF(I1857 &gt; 0, "B", "S"), "NA")</f>
        <v>NA</v>
      </c>
      <c r="L1857" s="26" t="n">
        <f aca="false">IF(OR(K1856="B", K1856 = "S"), IF(K1856 = "B", E1857 - B1857, B1857 - E1857), 0)</f>
        <v>0</v>
      </c>
    </row>
    <row collapsed="false" customFormat="false" customHeight="false" hidden="false" ht="13.3" outlineLevel="0" r="1858">
      <c r="A1858" s="20" t="n">
        <v>39254</v>
      </c>
      <c r="B1858" s="14" t="n">
        <v>121.7</v>
      </c>
      <c r="C1858" s="15" t="n">
        <v>124.29</v>
      </c>
      <c r="D1858" s="16" t="n">
        <v>120.72</v>
      </c>
      <c r="E1858" s="17" t="n">
        <v>123.9</v>
      </c>
      <c r="F1858" s="18" t="n">
        <v>30965900</v>
      </c>
      <c r="G1858" s="13" t="n">
        <v>123.37</v>
      </c>
      <c r="I1858" s="0" t="n">
        <f aca="false">D1858 - C1857</f>
        <v>-3.94</v>
      </c>
      <c r="J1858" s="0" t="n">
        <f aca="false">D1857 - C1858</f>
        <v>-2.79000000000001</v>
      </c>
      <c r="K1858" s="0" t="str">
        <f aca="false">IF(OR(I1858&gt;0, J1858&gt;0), IF(I1858 &gt; 0, "B", "S"), "NA")</f>
        <v>NA</v>
      </c>
      <c r="L1858" s="26" t="n">
        <f aca="false">IF(OR(K1857="B", K1857 = "S"), IF(K1857 = "B", E1858 - B1858, B1858 - E1858), 0)</f>
        <v>0</v>
      </c>
    </row>
    <row collapsed="false" customFormat="false" customHeight="false" hidden="false" ht="13.3" outlineLevel="0" r="1859">
      <c r="A1859" s="20" t="n">
        <v>39255</v>
      </c>
      <c r="B1859" s="14" t="n">
        <v>123.85</v>
      </c>
      <c r="C1859" s="15" t="n">
        <v>124.45</v>
      </c>
      <c r="D1859" s="16" t="n">
        <v>122.38</v>
      </c>
      <c r="E1859" s="17" t="n">
        <v>123</v>
      </c>
      <c r="F1859" s="18" t="n">
        <v>22567000</v>
      </c>
      <c r="G1859" s="13" t="n">
        <v>122.47</v>
      </c>
      <c r="I1859" s="0" t="n">
        <f aca="false">D1859 - C1858</f>
        <v>-1.91000000000001</v>
      </c>
      <c r="J1859" s="0" t="n">
        <f aca="false">D1858 - C1859</f>
        <v>-3.73</v>
      </c>
      <c r="K1859" s="0" t="str">
        <f aca="false">IF(OR(I1859&gt;0, J1859&gt;0), IF(I1859 &gt; 0, "B", "S"), "NA")</f>
        <v>NA</v>
      </c>
      <c r="L1859" s="26" t="n">
        <f aca="false">IF(OR(K1858="B", K1858 = "S"), IF(K1858 = "B", E1859 - B1859, B1859 - E1859), 0)</f>
        <v>0</v>
      </c>
    </row>
    <row collapsed="false" customFormat="false" customHeight="false" hidden="false" ht="13.3" outlineLevel="0" r="1860">
      <c r="A1860" s="20" t="n">
        <v>39258</v>
      </c>
      <c r="B1860" s="14" t="n">
        <v>124.19</v>
      </c>
      <c r="C1860" s="15" t="n">
        <v>125.09</v>
      </c>
      <c r="D1860" s="16" t="n">
        <v>121.06</v>
      </c>
      <c r="E1860" s="17" t="n">
        <v>122.34</v>
      </c>
      <c r="F1860" s="18" t="n">
        <v>34478700</v>
      </c>
      <c r="G1860" s="13" t="n">
        <v>121.82</v>
      </c>
      <c r="I1860" s="0" t="n">
        <f aca="false">D1860 - C1859</f>
        <v>-3.39</v>
      </c>
      <c r="J1860" s="0" t="n">
        <f aca="false">D1859 - C1860</f>
        <v>-2.71000000000001</v>
      </c>
      <c r="K1860" s="0" t="str">
        <f aca="false">IF(OR(I1860&gt;0, J1860&gt;0), IF(I1860 &gt; 0, "B", "S"), "NA")</f>
        <v>NA</v>
      </c>
      <c r="L1860" s="26" t="n">
        <f aca="false">IF(OR(K1859="B", K1859 = "S"), IF(K1859 = "B", E1860 - B1860, B1860 - E1860), 0)</f>
        <v>0</v>
      </c>
    </row>
    <row collapsed="false" customFormat="false" customHeight="false" hidden="false" ht="13.3" outlineLevel="0" r="1861">
      <c r="A1861" s="20" t="n">
        <v>39259</v>
      </c>
      <c r="B1861" s="14" t="n">
        <v>123.98</v>
      </c>
      <c r="C1861" s="15" t="n">
        <v>124</v>
      </c>
      <c r="D1861" s="16" t="n">
        <v>118.72</v>
      </c>
      <c r="E1861" s="17" t="n">
        <v>119.65</v>
      </c>
      <c r="F1861" s="18" t="n">
        <v>48035900</v>
      </c>
      <c r="G1861" s="13" t="n">
        <v>119.14</v>
      </c>
      <c r="I1861" s="0" t="n">
        <f aca="false">D1861 - C1860</f>
        <v>-6.37</v>
      </c>
      <c r="J1861" s="0" t="n">
        <f aca="false">D1860 - C1861</f>
        <v>-2.94</v>
      </c>
      <c r="K1861" s="0" t="str">
        <f aca="false">IF(OR(I1861&gt;0, J1861&gt;0), IF(I1861 &gt; 0, "B", "S"), "NA")</f>
        <v>NA</v>
      </c>
      <c r="L1861" s="26" t="n">
        <f aca="false">IF(OR(K1860="B", K1860 = "S"), IF(K1860 = "B", E1861 - B1861, B1861 - E1861), 0)</f>
        <v>0</v>
      </c>
    </row>
    <row collapsed="false" customFormat="false" customHeight="false" hidden="false" ht="13.3" outlineLevel="0" r="1862">
      <c r="A1862" s="20" t="n">
        <v>39260</v>
      </c>
      <c r="B1862" s="14" t="n">
        <v>120.61</v>
      </c>
      <c r="C1862" s="15" t="n">
        <v>122.04</v>
      </c>
      <c r="D1862" s="16" t="n">
        <v>119.26</v>
      </c>
      <c r="E1862" s="17" t="n">
        <v>121.89</v>
      </c>
      <c r="F1862" s="18" t="n">
        <v>34810600</v>
      </c>
      <c r="G1862" s="13" t="n">
        <v>121.37</v>
      </c>
      <c r="I1862" s="0" t="n">
        <f aca="false">D1862 - C1861</f>
        <v>-4.74</v>
      </c>
      <c r="J1862" s="0" t="n">
        <f aca="false">D1861 - C1862</f>
        <v>-3.32000000000001</v>
      </c>
      <c r="K1862" s="0" t="str">
        <f aca="false">IF(OR(I1862&gt;0, J1862&gt;0), IF(I1862 &gt; 0, "B", "S"), "NA")</f>
        <v>NA</v>
      </c>
      <c r="L1862" s="26" t="n">
        <f aca="false">IF(OR(K1861="B", K1861 = "S"), IF(K1861 = "B", E1862 - B1862, B1862 - E1862), 0)</f>
        <v>0</v>
      </c>
    </row>
    <row collapsed="false" customFormat="false" customHeight="false" hidden="false" ht="13.3" outlineLevel="0" r="1863">
      <c r="A1863" s="20" t="n">
        <v>39261</v>
      </c>
      <c r="B1863" s="14" t="n">
        <v>122.36</v>
      </c>
      <c r="C1863" s="15" t="n">
        <v>122.49</v>
      </c>
      <c r="D1863" s="16" t="n">
        <v>120</v>
      </c>
      <c r="E1863" s="17" t="n">
        <v>120.56</v>
      </c>
      <c r="F1863" s="18" t="n">
        <v>29933700</v>
      </c>
      <c r="G1863" s="13" t="n">
        <v>120.04</v>
      </c>
      <c r="I1863" s="0" t="n">
        <f aca="false">D1863 - C1862</f>
        <v>-2.04000000000001</v>
      </c>
      <c r="J1863" s="0" t="n">
        <f aca="false">D1862 - C1863</f>
        <v>-3.22999999999999</v>
      </c>
      <c r="K1863" s="0" t="str">
        <f aca="false">IF(OR(I1863&gt;0, J1863&gt;0), IF(I1863 &gt; 0, "B", "S"), "NA")</f>
        <v>NA</v>
      </c>
      <c r="L1863" s="26" t="n">
        <f aca="false">IF(OR(K1862="B", K1862 = "S"), IF(K1862 = "B", E1863 - B1863, B1863 - E1863), 0)</f>
        <v>0</v>
      </c>
    </row>
    <row collapsed="false" customFormat="false" customHeight="false" hidden="false" ht="13.3" outlineLevel="0" r="1864">
      <c r="A1864" s="20" t="n">
        <v>39262</v>
      </c>
      <c r="B1864" s="14" t="n">
        <v>121.97</v>
      </c>
      <c r="C1864" s="15" t="n">
        <v>124</v>
      </c>
      <c r="D1864" s="16" t="n">
        <v>121.09</v>
      </c>
      <c r="E1864" s="17" t="n">
        <v>122.04</v>
      </c>
      <c r="F1864" s="18" t="n">
        <v>40637200</v>
      </c>
      <c r="G1864" s="13" t="n">
        <v>121.52</v>
      </c>
      <c r="I1864" s="0" t="n">
        <f aca="false">D1864 - C1863</f>
        <v>-1.39999999999999</v>
      </c>
      <c r="J1864" s="0" t="n">
        <f aca="false">D1863 - C1864</f>
        <v>-4</v>
      </c>
      <c r="K1864" s="0" t="str">
        <f aca="false">IF(OR(I1864&gt;0, J1864&gt;0), IF(I1864 &gt; 0, "B", "S"), "NA")</f>
        <v>NA</v>
      </c>
      <c r="L1864" s="26" t="n">
        <f aca="false">IF(OR(K1863="B", K1863 = "S"), IF(K1863 = "B", E1864 - B1864, B1864 - E1864), 0)</f>
        <v>0</v>
      </c>
    </row>
    <row collapsed="false" customFormat="false" customHeight="false" hidden="false" ht="13.3" outlineLevel="0" r="1865">
      <c r="A1865" s="20" t="n">
        <v>39265</v>
      </c>
      <c r="B1865" s="14" t="n">
        <v>121.05</v>
      </c>
      <c r="C1865" s="15" t="n">
        <v>122.09</v>
      </c>
      <c r="D1865" s="16" t="n">
        <v>119.3</v>
      </c>
      <c r="E1865" s="17" t="n">
        <v>121.26</v>
      </c>
      <c r="F1865" s="18" t="n">
        <v>35530800</v>
      </c>
      <c r="G1865" s="13" t="n">
        <v>120.74</v>
      </c>
      <c r="I1865" s="0" t="n">
        <f aca="false">D1865 - C1864</f>
        <v>-4.7</v>
      </c>
      <c r="J1865" s="0" t="n">
        <f aca="false">D1864 - C1865</f>
        <v>-1</v>
      </c>
      <c r="K1865" s="0" t="str">
        <f aca="false">IF(OR(I1865&gt;0, J1865&gt;0), IF(I1865 &gt; 0, "B", "S"), "NA")</f>
        <v>NA</v>
      </c>
      <c r="L1865" s="26" t="n">
        <f aca="false">IF(OR(K1864="B", K1864 = "S"), IF(K1864 = "B", E1865 - B1865, B1865 - E1865), 0)</f>
        <v>0</v>
      </c>
    </row>
    <row collapsed="false" customFormat="false" customHeight="false" hidden="false" ht="13.3" outlineLevel="0" r="1866">
      <c r="A1866" s="20" t="n">
        <v>39266</v>
      </c>
      <c r="B1866" s="14" t="n">
        <v>122</v>
      </c>
      <c r="C1866" s="15" t="n">
        <v>127.4</v>
      </c>
      <c r="D1866" s="16" t="n">
        <v>121.5</v>
      </c>
      <c r="E1866" s="17" t="n">
        <v>127.17</v>
      </c>
      <c r="F1866" s="18" t="n">
        <v>41517200</v>
      </c>
      <c r="G1866" s="13" t="n">
        <v>126.63</v>
      </c>
      <c r="I1866" s="0" t="n">
        <f aca="false">D1866 - C1865</f>
        <v>-0.590000000000003</v>
      </c>
      <c r="J1866" s="0" t="n">
        <f aca="false">D1865 - C1866</f>
        <v>-8.10000000000001</v>
      </c>
      <c r="K1866" s="0" t="str">
        <f aca="false">IF(OR(I1866&gt;0, J1866&gt;0), IF(I1866 &gt; 0, "B", "S"), "NA")</f>
        <v>NA</v>
      </c>
      <c r="L1866" s="26" t="n">
        <f aca="false">IF(OR(K1865="B", K1865 = "S"), IF(K1865 = "B", E1866 - B1866, B1866 - E1866), 0)</f>
        <v>0</v>
      </c>
    </row>
    <row collapsed="false" customFormat="false" customHeight="false" hidden="false" ht="13.3" outlineLevel="0" r="1867">
      <c r="A1867" s="20" t="n">
        <v>39268</v>
      </c>
      <c r="B1867" s="14" t="n">
        <v>128.8</v>
      </c>
      <c r="C1867" s="15" t="n">
        <v>132.97</v>
      </c>
      <c r="D1867" s="16" t="n">
        <v>128.69</v>
      </c>
      <c r="E1867" s="17" t="n">
        <v>132.75</v>
      </c>
      <c r="F1867" s="18" t="n">
        <v>51894700</v>
      </c>
      <c r="G1867" s="13" t="n">
        <v>132.18</v>
      </c>
      <c r="I1867" s="0" t="n">
        <f aca="false">D1867 - C1866</f>
        <v>1.28999999999999</v>
      </c>
      <c r="J1867" s="0" t="n">
        <f aca="false">D1866 - C1867</f>
        <v>-11.47</v>
      </c>
      <c r="K1867" s="0" t="str">
        <f aca="false">IF(OR(I1867&gt;0, J1867&gt;0), IF(I1867 &gt; 0, "B", "S"), "NA")</f>
        <v>B</v>
      </c>
      <c r="L1867" s="26" t="n">
        <f aca="false">IF(OR(K1866="B", K1866 = "S"), IF(K1866 = "B", E1867 - B1867, B1867 - E1867), 0)</f>
        <v>0</v>
      </c>
    </row>
    <row collapsed="false" customFormat="false" customHeight="false" hidden="false" ht="13.3" outlineLevel="0" r="1868">
      <c r="A1868" s="20" t="n">
        <v>39269</v>
      </c>
      <c r="B1868" s="14" t="n">
        <v>133.13</v>
      </c>
      <c r="C1868" s="15" t="n">
        <v>133.34</v>
      </c>
      <c r="D1868" s="16" t="n">
        <v>130.4</v>
      </c>
      <c r="E1868" s="17" t="n">
        <v>132.3</v>
      </c>
      <c r="F1868" s="18" t="n">
        <v>31239100</v>
      </c>
      <c r="G1868" s="13" t="n">
        <v>131.73</v>
      </c>
      <c r="I1868" s="0" t="n">
        <f aca="false">D1868 - C1867</f>
        <v>-2.56999999999999</v>
      </c>
      <c r="J1868" s="0" t="n">
        <f aca="false">D1867 - C1868</f>
        <v>-4.65000000000001</v>
      </c>
      <c r="K1868" s="0" t="str">
        <f aca="false">IF(OR(I1868&gt;0, J1868&gt;0), IF(I1868 &gt; 0, "B", "S"), "NA")</f>
        <v>NA</v>
      </c>
      <c r="L1868" s="26" t="n">
        <f aca="false">IF(OR(K1867="B", K1867 = "S"), IF(K1867 = "B", E1868 - B1868, B1868 - E1868), 0)</f>
        <v>-0.829999999999984</v>
      </c>
    </row>
    <row collapsed="false" customFormat="false" customHeight="false" hidden="false" ht="13.3" outlineLevel="0" r="1869">
      <c r="A1869" s="20" t="n">
        <v>39272</v>
      </c>
      <c r="B1869" s="14" t="n">
        <v>132.38</v>
      </c>
      <c r="C1869" s="15" t="n">
        <v>132.9</v>
      </c>
      <c r="D1869" s="16" t="n">
        <v>129.18</v>
      </c>
      <c r="E1869" s="17" t="n">
        <v>130.33</v>
      </c>
      <c r="F1869" s="18" t="n">
        <v>35565000</v>
      </c>
      <c r="G1869" s="13" t="n">
        <v>129.77</v>
      </c>
      <c r="I1869" s="0" t="n">
        <f aca="false">D1869 - C1868</f>
        <v>-4.16</v>
      </c>
      <c r="J1869" s="0" t="n">
        <f aca="false">D1868 - C1869</f>
        <v>-2.5</v>
      </c>
      <c r="K1869" s="0" t="str">
        <f aca="false">IF(OR(I1869&gt;0, J1869&gt;0), IF(I1869 &gt; 0, "B", "S"), "NA")</f>
        <v>NA</v>
      </c>
      <c r="L1869" s="26" t="n">
        <f aca="false">IF(OR(K1868="B", K1868 = "S"), IF(K1868 = "B", E1869 - B1869, B1869 - E1869), 0)</f>
        <v>0</v>
      </c>
    </row>
    <row collapsed="false" customFormat="false" customHeight="false" hidden="false" ht="13.3" outlineLevel="0" r="1870">
      <c r="A1870" s="20" t="n">
        <v>39273</v>
      </c>
      <c r="B1870" s="14" t="n">
        <v>128.88</v>
      </c>
      <c r="C1870" s="15" t="n">
        <v>134.5</v>
      </c>
      <c r="D1870" s="16" t="n">
        <v>128.81</v>
      </c>
      <c r="E1870" s="17" t="n">
        <v>132.35</v>
      </c>
      <c r="F1870" s="18" t="n">
        <v>44821700</v>
      </c>
      <c r="G1870" s="13" t="n">
        <v>131.78</v>
      </c>
      <c r="I1870" s="0" t="n">
        <f aca="false">D1870 - C1869</f>
        <v>-4.09</v>
      </c>
      <c r="J1870" s="0" t="n">
        <f aca="false">D1869 - C1870</f>
        <v>-5.31999999999999</v>
      </c>
      <c r="K1870" s="0" t="str">
        <f aca="false">IF(OR(I1870&gt;0, J1870&gt;0), IF(I1870 &gt; 0, "B", "S"), "NA")</f>
        <v>NA</v>
      </c>
      <c r="L1870" s="26" t="n">
        <f aca="false">IF(OR(K1869="B", K1869 = "S"), IF(K1869 = "B", E1870 - B1870, B1870 - E1870), 0)</f>
        <v>0</v>
      </c>
    </row>
    <row collapsed="false" customFormat="false" customHeight="false" hidden="false" ht="13.3" outlineLevel="0" r="1871">
      <c r="A1871" s="20" t="n">
        <v>39274</v>
      </c>
      <c r="B1871" s="14" t="n">
        <v>132.07</v>
      </c>
      <c r="C1871" s="15" t="n">
        <v>133.7</v>
      </c>
      <c r="D1871" s="16" t="n">
        <v>131.31</v>
      </c>
      <c r="E1871" s="17" t="n">
        <v>132.39</v>
      </c>
      <c r="F1871" s="18" t="n">
        <v>29349000</v>
      </c>
      <c r="G1871" s="13" t="n">
        <v>131.82</v>
      </c>
      <c r="I1871" s="0" t="n">
        <f aca="false">D1871 - C1870</f>
        <v>-3.19</v>
      </c>
      <c r="J1871" s="0" t="n">
        <f aca="false">D1870 - C1871</f>
        <v>-4.88999999999999</v>
      </c>
      <c r="K1871" s="0" t="str">
        <f aca="false">IF(OR(I1871&gt;0, J1871&gt;0), IF(I1871 &gt; 0, "B", "S"), "NA")</f>
        <v>NA</v>
      </c>
      <c r="L1871" s="26" t="n">
        <f aca="false">IF(OR(K1870="B", K1870 = "S"), IF(K1870 = "B", E1871 - B1871, B1871 - E1871), 0)</f>
        <v>0</v>
      </c>
    </row>
    <row collapsed="false" customFormat="false" customHeight="false" hidden="false" ht="13.3" outlineLevel="0" r="1872">
      <c r="A1872" s="20" t="n">
        <v>39275</v>
      </c>
      <c r="B1872" s="14" t="n">
        <v>133.85</v>
      </c>
      <c r="C1872" s="15" t="n">
        <v>134.24</v>
      </c>
      <c r="D1872" s="16" t="n">
        <v>132.39</v>
      </c>
      <c r="E1872" s="17" t="n">
        <v>134.07</v>
      </c>
      <c r="F1872" s="18" t="n">
        <v>25164600</v>
      </c>
      <c r="G1872" s="13" t="n">
        <v>133.5</v>
      </c>
      <c r="I1872" s="0" t="n">
        <f aca="false">D1872 - C1871</f>
        <v>-1.31</v>
      </c>
      <c r="J1872" s="0" t="n">
        <f aca="false">D1871 - C1872</f>
        <v>-2.93000000000001</v>
      </c>
      <c r="K1872" s="0" t="str">
        <f aca="false">IF(OR(I1872&gt;0, J1872&gt;0), IF(I1872 &gt; 0, "B", "S"), "NA")</f>
        <v>NA</v>
      </c>
      <c r="L1872" s="26" t="n">
        <f aca="false">IF(OR(K1871="B", K1871 = "S"), IF(K1871 = "B", E1872 - B1872, B1872 - E1872), 0)</f>
        <v>0</v>
      </c>
    </row>
    <row collapsed="false" customFormat="false" customHeight="false" hidden="false" ht="13.3" outlineLevel="0" r="1873">
      <c r="A1873" s="20" t="n">
        <v>39276</v>
      </c>
      <c r="B1873" s="14" t="n">
        <v>135.03</v>
      </c>
      <c r="C1873" s="15" t="n">
        <v>137.85</v>
      </c>
      <c r="D1873" s="16" t="n">
        <v>134.52</v>
      </c>
      <c r="E1873" s="17" t="n">
        <v>137.73</v>
      </c>
      <c r="F1873" s="18" t="n">
        <v>32414500</v>
      </c>
      <c r="G1873" s="13" t="n">
        <v>137.14</v>
      </c>
      <c r="I1873" s="0" t="n">
        <f aca="false">D1873 - C1872</f>
        <v>0.280000000000001</v>
      </c>
      <c r="J1873" s="0" t="n">
        <f aca="false">D1872 - C1873</f>
        <v>-5.46000000000001</v>
      </c>
      <c r="K1873" s="0" t="str">
        <f aca="false">IF(OR(I1873&gt;0, J1873&gt;0), IF(I1873 &gt; 0, "B", "S"), "NA")</f>
        <v>B</v>
      </c>
      <c r="L1873" s="26" t="n">
        <f aca="false">IF(OR(K1872="B", K1872 = "S"), IF(K1872 = "B", E1873 - B1873, B1873 - E1873), 0)</f>
        <v>0</v>
      </c>
    </row>
    <row collapsed="false" customFormat="false" customHeight="false" hidden="false" ht="13.3" outlineLevel="0" r="1874">
      <c r="A1874" s="20" t="n">
        <v>39279</v>
      </c>
      <c r="B1874" s="14" t="n">
        <v>138.39</v>
      </c>
      <c r="C1874" s="15" t="n">
        <v>139.98</v>
      </c>
      <c r="D1874" s="16" t="n">
        <v>137.5</v>
      </c>
      <c r="E1874" s="17" t="n">
        <v>138.1</v>
      </c>
      <c r="F1874" s="18" t="n">
        <v>33432600</v>
      </c>
      <c r="G1874" s="13" t="n">
        <v>137.51</v>
      </c>
      <c r="I1874" s="0" t="n">
        <f aca="false">D1874 - C1873</f>
        <v>-0.349999999999994</v>
      </c>
      <c r="J1874" s="0" t="n">
        <f aca="false">D1873 - C1874</f>
        <v>-5.45999999999998</v>
      </c>
      <c r="K1874" s="0" t="str">
        <f aca="false">IF(OR(I1874&gt;0, J1874&gt;0), IF(I1874 &gt; 0, "B", "S"), "NA")</f>
        <v>NA</v>
      </c>
      <c r="L1874" s="26" t="n">
        <f aca="false">IF(OR(K1873="B", K1873 = "S"), IF(K1873 = "B", E1874 - B1874, B1874 - E1874), 0)</f>
        <v>-0.289999999999992</v>
      </c>
    </row>
    <row collapsed="false" customFormat="false" customHeight="false" hidden="false" ht="13.3" outlineLevel="0" r="1875">
      <c r="A1875" s="20" t="n">
        <v>39280</v>
      </c>
      <c r="B1875" s="14" t="n">
        <v>138.3</v>
      </c>
      <c r="C1875" s="15" t="n">
        <v>139.6</v>
      </c>
      <c r="D1875" s="16" t="n">
        <v>137.5</v>
      </c>
      <c r="E1875" s="17" t="n">
        <v>138.91</v>
      </c>
      <c r="F1875" s="18" t="n">
        <v>25355700</v>
      </c>
      <c r="G1875" s="13" t="n">
        <v>138.32</v>
      </c>
      <c r="I1875" s="0" t="n">
        <f aca="false">D1875 - C1874</f>
        <v>-2.47999999999999</v>
      </c>
      <c r="J1875" s="0" t="n">
        <f aca="false">D1874 - C1875</f>
        <v>-2.09999999999999</v>
      </c>
      <c r="K1875" s="0" t="str">
        <f aca="false">IF(OR(I1875&gt;0, J1875&gt;0), IF(I1875 &gt; 0, "B", "S"), "NA")</f>
        <v>NA</v>
      </c>
      <c r="L1875" s="26" t="n">
        <f aca="false">IF(OR(K1874="B", K1874 = "S"), IF(K1874 = "B", E1875 - B1875, B1875 - E1875), 0)</f>
        <v>0</v>
      </c>
    </row>
    <row collapsed="false" customFormat="false" customHeight="false" hidden="false" ht="13.3" outlineLevel="0" r="1876">
      <c r="A1876" s="20" t="n">
        <v>39281</v>
      </c>
      <c r="B1876" s="14" t="n">
        <v>138.19</v>
      </c>
      <c r="C1876" s="15" t="n">
        <v>138.44</v>
      </c>
      <c r="D1876" s="16" t="n">
        <v>136.04</v>
      </c>
      <c r="E1876" s="17" t="n">
        <v>138.12</v>
      </c>
      <c r="F1876" s="18" t="n">
        <v>27030600</v>
      </c>
      <c r="G1876" s="13" t="n">
        <v>137.53</v>
      </c>
      <c r="I1876" s="0" t="n">
        <f aca="false">D1876 - C1875</f>
        <v>-3.56</v>
      </c>
      <c r="J1876" s="0" t="n">
        <f aca="false">D1875 - C1876</f>
        <v>-0.939999999999998</v>
      </c>
      <c r="K1876" s="0" t="str">
        <f aca="false">IF(OR(I1876&gt;0, J1876&gt;0), IF(I1876 &gt; 0, "B", "S"), "NA")</f>
        <v>NA</v>
      </c>
      <c r="L1876" s="26" t="n">
        <f aca="false">IF(OR(K1875="B", K1875 = "S"), IF(K1875 = "B", E1876 - B1876, B1876 - E1876), 0)</f>
        <v>0</v>
      </c>
    </row>
    <row collapsed="false" customFormat="false" customHeight="false" hidden="false" ht="13.3" outlineLevel="0" r="1877">
      <c r="A1877" s="20" t="n">
        <v>39282</v>
      </c>
      <c r="B1877" s="14" t="n">
        <v>140.3</v>
      </c>
      <c r="C1877" s="15" t="n">
        <v>140.81</v>
      </c>
      <c r="D1877" s="16" t="n">
        <v>139.65</v>
      </c>
      <c r="E1877" s="17" t="n">
        <v>140</v>
      </c>
      <c r="F1877" s="18" t="n">
        <v>26174700</v>
      </c>
      <c r="G1877" s="13" t="n">
        <v>139.4</v>
      </c>
      <c r="I1877" s="0" t="n">
        <f aca="false">D1877 - C1876</f>
        <v>1.21000000000001</v>
      </c>
      <c r="J1877" s="0" t="n">
        <f aca="false">D1876 - C1877</f>
        <v>-4.77000000000001</v>
      </c>
      <c r="K1877" s="0" t="str">
        <f aca="false">IF(OR(I1877&gt;0, J1877&gt;0), IF(I1877 &gt; 0, "B", "S"), "NA")</f>
        <v>B</v>
      </c>
      <c r="L1877" s="26" t="n">
        <f aca="false">IF(OR(K1876="B", K1876 = "S"), IF(K1876 = "B", E1877 - B1877, B1877 - E1877), 0)</f>
        <v>0</v>
      </c>
    </row>
    <row collapsed="false" customFormat="false" customHeight="false" hidden="false" ht="13.3" outlineLevel="0" r="1878">
      <c r="A1878" s="20" t="n">
        <v>39283</v>
      </c>
      <c r="B1878" s="14" t="n">
        <v>141.65</v>
      </c>
      <c r="C1878" s="15" t="n">
        <v>144.18</v>
      </c>
      <c r="D1878" s="16" t="n">
        <v>140</v>
      </c>
      <c r="E1878" s="17" t="n">
        <v>143.75</v>
      </c>
      <c r="F1878" s="18" t="n">
        <v>41706200</v>
      </c>
      <c r="G1878" s="13" t="n">
        <v>143.14</v>
      </c>
      <c r="I1878" s="0" t="n">
        <f aca="false">D1878 - C1877</f>
        <v>-0.810000000000002</v>
      </c>
      <c r="J1878" s="0" t="n">
        <f aca="false">D1877 - C1878</f>
        <v>-4.53</v>
      </c>
      <c r="K1878" s="0" t="str">
        <f aca="false">IF(OR(I1878&gt;0, J1878&gt;0), IF(I1878 &gt; 0, "B", "S"), "NA")</f>
        <v>NA</v>
      </c>
      <c r="L1878" s="26" t="n">
        <f aca="false">IF(OR(K1877="B", K1877 = "S"), IF(K1877 = "B", E1878 - B1878, B1878 - E1878), 0)</f>
        <v>2.09999999999999</v>
      </c>
    </row>
    <row collapsed="false" customFormat="false" customHeight="false" hidden="false" ht="13.3" outlineLevel="0" r="1879">
      <c r="A1879" s="20" t="n">
        <v>39286</v>
      </c>
      <c r="B1879" s="14" t="n">
        <v>143.31</v>
      </c>
      <c r="C1879" s="15" t="n">
        <v>145.22</v>
      </c>
      <c r="D1879" s="16" t="n">
        <v>140.93</v>
      </c>
      <c r="E1879" s="17" t="n">
        <v>143.7</v>
      </c>
      <c r="F1879" s="18" t="n">
        <v>37017500</v>
      </c>
      <c r="G1879" s="13" t="n">
        <v>143.09</v>
      </c>
      <c r="I1879" s="0" t="n">
        <f aca="false">D1879 - C1878</f>
        <v>-3.25</v>
      </c>
      <c r="J1879" s="0" t="n">
        <f aca="false">D1878 - C1879</f>
        <v>-5.22</v>
      </c>
      <c r="K1879" s="0" t="str">
        <f aca="false">IF(OR(I1879&gt;0, J1879&gt;0), IF(I1879 &gt; 0, "B", "S"), "NA")</f>
        <v>NA</v>
      </c>
      <c r="L1879" s="26" t="n">
        <f aca="false">IF(OR(K1878="B", K1878 = "S"), IF(K1878 = "B", E1879 - B1879, B1879 - E1879), 0)</f>
        <v>0</v>
      </c>
    </row>
    <row collapsed="false" customFormat="false" customHeight="false" hidden="false" ht="13.3" outlineLevel="0" r="1880">
      <c r="A1880" s="20" t="n">
        <v>39287</v>
      </c>
      <c r="B1880" s="14" t="n">
        <v>138.88</v>
      </c>
      <c r="C1880" s="15" t="n">
        <v>141</v>
      </c>
      <c r="D1880" s="16" t="n">
        <v>134.15</v>
      </c>
      <c r="E1880" s="17" t="n">
        <v>134.89</v>
      </c>
      <c r="F1880" s="18" t="n">
        <v>64117600</v>
      </c>
      <c r="G1880" s="13" t="n">
        <v>134.31</v>
      </c>
      <c r="I1880" s="0" t="n">
        <f aca="false">D1880 - C1879</f>
        <v>-11.07</v>
      </c>
      <c r="J1880" s="0" t="n">
        <f aca="false">D1879 - C1880</f>
        <v>-0.0699999999999932</v>
      </c>
      <c r="K1880" s="0" t="str">
        <f aca="false">IF(OR(I1880&gt;0, J1880&gt;0), IF(I1880 &gt; 0, "B", "S"), "NA")</f>
        <v>NA</v>
      </c>
      <c r="L1880" s="26" t="n">
        <f aca="false">IF(OR(K1879="B", K1879 = "S"), IF(K1879 = "B", E1880 - B1880, B1880 - E1880), 0)</f>
        <v>0</v>
      </c>
    </row>
    <row collapsed="false" customFormat="false" customHeight="false" hidden="false" ht="13.3" outlineLevel="0" r="1881">
      <c r="A1881" s="20" t="n">
        <v>39288</v>
      </c>
      <c r="B1881" s="14" t="n">
        <v>137.35</v>
      </c>
      <c r="C1881" s="15" t="n">
        <v>138.36</v>
      </c>
      <c r="D1881" s="16" t="n">
        <v>135</v>
      </c>
      <c r="E1881" s="17" t="n">
        <v>137.26</v>
      </c>
      <c r="F1881" s="18" t="n">
        <v>53435100</v>
      </c>
      <c r="G1881" s="13" t="n">
        <v>136.67</v>
      </c>
      <c r="I1881" s="0" t="n">
        <f aca="false">D1881 - C1880</f>
        <v>-6</v>
      </c>
      <c r="J1881" s="0" t="n">
        <f aca="false">D1880 - C1881</f>
        <v>-4.21000000000001</v>
      </c>
      <c r="K1881" s="0" t="str">
        <f aca="false">IF(OR(I1881&gt;0, J1881&gt;0), IF(I1881 &gt; 0, "B", "S"), "NA")</f>
        <v>NA</v>
      </c>
      <c r="L1881" s="26" t="n">
        <f aca="false">IF(OR(K1880="B", K1880 = "S"), IF(K1880 = "B", E1881 - B1881, B1881 - E1881), 0)</f>
        <v>0</v>
      </c>
    </row>
    <row collapsed="false" customFormat="false" customHeight="false" hidden="false" ht="13.3" outlineLevel="0" r="1882">
      <c r="A1882" s="20" t="n">
        <v>39289</v>
      </c>
      <c r="B1882" s="14" t="n">
        <v>145.91</v>
      </c>
      <c r="C1882" s="15" t="n">
        <v>148.5</v>
      </c>
      <c r="D1882" s="16" t="n">
        <v>136.96</v>
      </c>
      <c r="E1882" s="17" t="n">
        <v>146</v>
      </c>
      <c r="F1882" s="18" t="n">
        <v>78093900</v>
      </c>
      <c r="G1882" s="13" t="n">
        <v>145.38</v>
      </c>
      <c r="I1882" s="0" t="n">
        <f aca="false">D1882 - C1881</f>
        <v>-1.40000000000001</v>
      </c>
      <c r="J1882" s="0" t="n">
        <f aca="false">D1881 - C1882</f>
        <v>-13.5</v>
      </c>
      <c r="K1882" s="0" t="str">
        <f aca="false">IF(OR(I1882&gt;0, J1882&gt;0), IF(I1882 &gt; 0, "B", "S"), "NA")</f>
        <v>NA</v>
      </c>
      <c r="L1882" s="26" t="n">
        <f aca="false">IF(OR(K1881="B", K1881 = "S"), IF(K1881 = "B", E1882 - B1882, B1882 - E1882), 0)</f>
        <v>0</v>
      </c>
    </row>
    <row collapsed="false" customFormat="false" customHeight="false" hidden="false" ht="13.3" outlineLevel="0" r="1883">
      <c r="A1883" s="20" t="n">
        <v>39290</v>
      </c>
      <c r="B1883" s="14" t="n">
        <v>146.19</v>
      </c>
      <c r="C1883" s="15" t="n">
        <v>148.92</v>
      </c>
      <c r="D1883" s="16" t="n">
        <v>143.78</v>
      </c>
      <c r="E1883" s="17" t="n">
        <v>143.85</v>
      </c>
      <c r="F1883" s="18" t="n">
        <v>41467800</v>
      </c>
      <c r="G1883" s="13" t="n">
        <v>143.24</v>
      </c>
      <c r="I1883" s="0" t="n">
        <f aca="false">D1883 - C1882</f>
        <v>-4.72</v>
      </c>
      <c r="J1883" s="0" t="n">
        <f aca="false">D1882 - C1883</f>
        <v>-11.96</v>
      </c>
      <c r="K1883" s="0" t="str">
        <f aca="false">IF(OR(I1883&gt;0, J1883&gt;0), IF(I1883 &gt; 0, "B", "S"), "NA")</f>
        <v>NA</v>
      </c>
      <c r="L1883" s="26" t="n">
        <f aca="false">IF(OR(K1882="B", K1882 = "S"), IF(K1882 = "B", E1883 - B1883, B1883 - E1883), 0)</f>
        <v>0</v>
      </c>
    </row>
    <row collapsed="false" customFormat="false" customHeight="false" hidden="false" ht="13.3" outlineLevel="0" r="1884">
      <c r="A1884" s="20" t="n">
        <v>39293</v>
      </c>
      <c r="B1884" s="14" t="n">
        <v>144.33</v>
      </c>
      <c r="C1884" s="15" t="n">
        <v>145.45</v>
      </c>
      <c r="D1884" s="16" t="n">
        <v>139.57</v>
      </c>
      <c r="E1884" s="17" t="n">
        <v>141.43</v>
      </c>
      <c r="F1884" s="18" t="n">
        <v>39535300</v>
      </c>
      <c r="G1884" s="13" t="n">
        <v>140.83</v>
      </c>
      <c r="I1884" s="0" t="n">
        <f aca="false">D1884 - C1883</f>
        <v>-9.34999999999999</v>
      </c>
      <c r="J1884" s="0" t="n">
        <f aca="false">D1883 - C1884</f>
        <v>-1.66999999999999</v>
      </c>
      <c r="K1884" s="0" t="str">
        <f aca="false">IF(OR(I1884&gt;0, J1884&gt;0), IF(I1884 &gt; 0, "B", "S"), "NA")</f>
        <v>NA</v>
      </c>
      <c r="L1884" s="26" t="n">
        <f aca="false">IF(OR(K1883="B", K1883 = "S"), IF(K1883 = "B", E1884 - B1884, B1884 - E1884), 0)</f>
        <v>0</v>
      </c>
    </row>
    <row collapsed="false" customFormat="false" customHeight="false" hidden="false" ht="13.3" outlineLevel="0" r="1885">
      <c r="A1885" s="20" t="n">
        <v>39294</v>
      </c>
      <c r="B1885" s="14" t="n">
        <v>142.97</v>
      </c>
      <c r="C1885" s="15" t="n">
        <v>143.48</v>
      </c>
      <c r="D1885" s="16" t="n">
        <v>131.52</v>
      </c>
      <c r="E1885" s="17" t="n">
        <v>131.76</v>
      </c>
      <c r="F1885" s="18" t="n">
        <v>62942600</v>
      </c>
      <c r="G1885" s="13" t="n">
        <v>131.2</v>
      </c>
      <c r="I1885" s="0" t="n">
        <f aca="false">D1885 - C1884</f>
        <v>-13.93</v>
      </c>
      <c r="J1885" s="0" t="n">
        <f aca="false">D1884 - C1885</f>
        <v>-3.91</v>
      </c>
      <c r="K1885" s="0" t="str">
        <f aca="false">IF(OR(I1885&gt;0, J1885&gt;0), IF(I1885 &gt; 0, "B", "S"), "NA")</f>
        <v>NA</v>
      </c>
      <c r="L1885" s="26" t="n">
        <f aca="false">IF(OR(K1884="B", K1884 = "S"), IF(K1884 = "B", E1885 - B1885, B1885 - E1885), 0)</f>
        <v>0</v>
      </c>
    </row>
    <row collapsed="false" customFormat="false" customHeight="false" hidden="false" ht="13.3" outlineLevel="0" r="1886">
      <c r="A1886" s="20" t="n">
        <v>39295</v>
      </c>
      <c r="B1886" s="14" t="n">
        <v>133.64</v>
      </c>
      <c r="C1886" s="15" t="n">
        <v>135.38</v>
      </c>
      <c r="D1886" s="16" t="n">
        <v>127.77</v>
      </c>
      <c r="E1886" s="17" t="n">
        <v>135</v>
      </c>
      <c r="F1886" s="18" t="n">
        <v>62505600</v>
      </c>
      <c r="G1886" s="13" t="n">
        <v>134.42</v>
      </c>
      <c r="I1886" s="0" t="n">
        <f aca="false">D1886 - C1885</f>
        <v>-15.71</v>
      </c>
      <c r="J1886" s="0" t="n">
        <f aca="false">D1885 - C1886</f>
        <v>-3.85999999999999</v>
      </c>
      <c r="K1886" s="0" t="str">
        <f aca="false">IF(OR(I1886&gt;0, J1886&gt;0), IF(I1886 &gt; 0, "B", "S"), "NA")</f>
        <v>NA</v>
      </c>
      <c r="L1886" s="26" t="n">
        <f aca="false">IF(OR(K1885="B", K1885 = "S"), IF(K1885 = "B", E1886 - B1886, B1886 - E1886), 0)</f>
        <v>0</v>
      </c>
    </row>
    <row collapsed="false" customFormat="false" customHeight="false" hidden="false" ht="13.3" outlineLevel="0" r="1887">
      <c r="A1887" s="20" t="n">
        <v>39296</v>
      </c>
      <c r="B1887" s="14" t="n">
        <v>136.65</v>
      </c>
      <c r="C1887" s="15" t="n">
        <v>136.96</v>
      </c>
      <c r="D1887" s="16" t="n">
        <v>134.15</v>
      </c>
      <c r="E1887" s="17" t="n">
        <v>136.49</v>
      </c>
      <c r="F1887" s="18" t="n">
        <v>30451600</v>
      </c>
      <c r="G1887" s="13" t="n">
        <v>135.91</v>
      </c>
      <c r="I1887" s="0" t="n">
        <f aca="false">D1887 - C1886</f>
        <v>-1.22999999999999</v>
      </c>
      <c r="J1887" s="0" t="n">
        <f aca="false">D1886 - C1887</f>
        <v>-9.19000000000001</v>
      </c>
      <c r="K1887" s="0" t="str">
        <f aca="false">IF(OR(I1887&gt;0, J1887&gt;0), IF(I1887 &gt; 0, "B", "S"), "NA")</f>
        <v>NA</v>
      </c>
      <c r="L1887" s="26" t="n">
        <f aca="false">IF(OR(K1886="B", K1886 = "S"), IF(K1886 = "B", E1887 - B1887, B1887 - E1887), 0)</f>
        <v>0</v>
      </c>
    </row>
    <row collapsed="false" customFormat="false" customHeight="false" hidden="false" ht="13.3" outlineLevel="0" r="1888">
      <c r="A1888" s="20" t="n">
        <v>39297</v>
      </c>
      <c r="B1888" s="14" t="n">
        <v>135.26</v>
      </c>
      <c r="C1888" s="15" t="n">
        <v>135.95</v>
      </c>
      <c r="D1888" s="16" t="n">
        <v>131.5</v>
      </c>
      <c r="E1888" s="17" t="n">
        <v>131.85</v>
      </c>
      <c r="F1888" s="18" t="n">
        <v>24256700</v>
      </c>
      <c r="G1888" s="13" t="n">
        <v>131.29</v>
      </c>
      <c r="I1888" s="0" t="n">
        <f aca="false">D1888 - C1887</f>
        <v>-5.46000000000001</v>
      </c>
      <c r="J1888" s="0" t="n">
        <f aca="false">D1887 - C1888</f>
        <v>-1.79999999999998</v>
      </c>
      <c r="K1888" s="0" t="str">
        <f aca="false">IF(OR(I1888&gt;0, J1888&gt;0), IF(I1888 &gt; 0, "B", "S"), "NA")</f>
        <v>NA</v>
      </c>
      <c r="L1888" s="26" t="n">
        <f aca="false">IF(OR(K1887="B", K1887 = "S"), IF(K1887 = "B", E1888 - B1888, B1888 - E1888), 0)</f>
        <v>0</v>
      </c>
    </row>
    <row collapsed="false" customFormat="false" customHeight="false" hidden="false" ht="13.3" outlineLevel="0" r="1889">
      <c r="A1889" s="20" t="n">
        <v>39300</v>
      </c>
      <c r="B1889" s="14" t="n">
        <v>132.9</v>
      </c>
      <c r="C1889" s="15" t="n">
        <v>135.27</v>
      </c>
      <c r="D1889" s="16" t="n">
        <v>128.3</v>
      </c>
      <c r="E1889" s="17" t="n">
        <v>135.25</v>
      </c>
      <c r="F1889" s="18" t="n">
        <v>33041800</v>
      </c>
      <c r="G1889" s="13" t="n">
        <v>134.67</v>
      </c>
      <c r="I1889" s="0" t="n">
        <f aca="false">D1889 - C1888</f>
        <v>-7.64999999999998</v>
      </c>
      <c r="J1889" s="0" t="n">
        <f aca="false">D1888 - C1889</f>
        <v>-3.77000000000001</v>
      </c>
      <c r="K1889" s="0" t="str">
        <f aca="false">IF(OR(I1889&gt;0, J1889&gt;0), IF(I1889 &gt; 0, "B", "S"), "NA")</f>
        <v>NA</v>
      </c>
      <c r="L1889" s="26" t="n">
        <f aca="false">IF(OR(K1888="B", K1888 = "S"), IF(K1888 = "B", E1889 - B1889, B1889 - E1889), 0)</f>
        <v>0</v>
      </c>
    </row>
    <row collapsed="false" customFormat="false" customHeight="false" hidden="false" ht="13.3" outlineLevel="0" r="1890">
      <c r="A1890" s="20" t="n">
        <v>39301</v>
      </c>
      <c r="B1890" s="14" t="n">
        <v>134.94</v>
      </c>
      <c r="C1890" s="15" t="n">
        <v>137.24</v>
      </c>
      <c r="D1890" s="16" t="n">
        <v>132.63</v>
      </c>
      <c r="E1890" s="17" t="n">
        <v>135.03</v>
      </c>
      <c r="F1890" s="18" t="n">
        <v>33926300</v>
      </c>
      <c r="G1890" s="13" t="n">
        <v>134.45</v>
      </c>
      <c r="I1890" s="0" t="n">
        <f aca="false">D1890 - C1889</f>
        <v>-2.64000000000001</v>
      </c>
      <c r="J1890" s="0" t="n">
        <f aca="false">D1889 - C1890</f>
        <v>-8.94</v>
      </c>
      <c r="K1890" s="0" t="str">
        <f aca="false">IF(OR(I1890&gt;0, J1890&gt;0), IF(I1890 &gt; 0, "B", "S"), "NA")</f>
        <v>NA</v>
      </c>
      <c r="L1890" s="26" t="n">
        <f aca="false">IF(OR(K1889="B", K1889 = "S"), IF(K1889 = "B", E1890 - B1890, B1890 - E1890), 0)</f>
        <v>0</v>
      </c>
    </row>
    <row collapsed="false" customFormat="false" customHeight="false" hidden="false" ht="13.3" outlineLevel="0" r="1891">
      <c r="A1891" s="20" t="n">
        <v>39302</v>
      </c>
      <c r="B1891" s="14" t="n">
        <v>136.76</v>
      </c>
      <c r="C1891" s="15" t="n">
        <v>136.86</v>
      </c>
      <c r="D1891" s="16" t="n">
        <v>132</v>
      </c>
      <c r="E1891" s="17" t="n">
        <v>134.01</v>
      </c>
      <c r="F1891" s="18" t="n">
        <v>28860600</v>
      </c>
      <c r="G1891" s="13" t="n">
        <v>133.44</v>
      </c>
      <c r="I1891" s="0" t="n">
        <f aca="false">D1891 - C1890</f>
        <v>-5.24000000000001</v>
      </c>
      <c r="J1891" s="0" t="n">
        <f aca="false">D1890 - C1891</f>
        <v>-4.23000000000002</v>
      </c>
      <c r="K1891" s="0" t="str">
        <f aca="false">IF(OR(I1891&gt;0, J1891&gt;0), IF(I1891 &gt; 0, "B", "S"), "NA")</f>
        <v>NA</v>
      </c>
      <c r="L1891" s="26" t="n">
        <f aca="false">IF(OR(K1890="B", K1890 = "S"), IF(K1890 = "B", E1891 - B1891, B1891 - E1891), 0)</f>
        <v>0</v>
      </c>
    </row>
    <row collapsed="false" customFormat="false" customHeight="false" hidden="false" ht="13.3" outlineLevel="0" r="1892">
      <c r="A1892" s="20" t="n">
        <v>39303</v>
      </c>
      <c r="B1892" s="14" t="n">
        <v>131.11</v>
      </c>
      <c r="C1892" s="15" t="n">
        <v>133</v>
      </c>
      <c r="D1892" s="16" t="n">
        <v>125.09</v>
      </c>
      <c r="E1892" s="17" t="n">
        <v>126.39</v>
      </c>
      <c r="F1892" s="18" t="n">
        <v>40192700</v>
      </c>
      <c r="G1892" s="13" t="n">
        <v>125.85</v>
      </c>
      <c r="I1892" s="0" t="n">
        <f aca="false">D1892 - C1891</f>
        <v>-11.77</v>
      </c>
      <c r="J1892" s="0" t="n">
        <f aca="false">D1891 - C1892</f>
        <v>-1</v>
      </c>
      <c r="K1892" s="0" t="str">
        <f aca="false">IF(OR(I1892&gt;0, J1892&gt;0), IF(I1892 &gt; 0, "B", "S"), "NA")</f>
        <v>NA</v>
      </c>
      <c r="L1892" s="26" t="n">
        <f aca="false">IF(OR(K1891="B", K1891 = "S"), IF(K1891 = "B", E1892 - B1892, B1892 - E1892), 0)</f>
        <v>0</v>
      </c>
    </row>
    <row collapsed="false" customFormat="false" customHeight="false" hidden="false" ht="13.3" outlineLevel="0" r="1893">
      <c r="A1893" s="20" t="n">
        <v>39304</v>
      </c>
      <c r="B1893" s="14" t="n">
        <v>123.12</v>
      </c>
      <c r="C1893" s="15" t="n">
        <v>127.75</v>
      </c>
      <c r="D1893" s="16" t="n">
        <v>120.3</v>
      </c>
      <c r="E1893" s="17" t="n">
        <v>125</v>
      </c>
      <c r="F1893" s="18" t="n">
        <v>50383900</v>
      </c>
      <c r="G1893" s="13" t="n">
        <v>124.47</v>
      </c>
      <c r="I1893" s="0" t="n">
        <f aca="false">D1893 - C1892</f>
        <v>-12.7</v>
      </c>
      <c r="J1893" s="0" t="n">
        <f aca="false">D1892 - C1893</f>
        <v>-2.66</v>
      </c>
      <c r="K1893" s="0" t="str">
        <f aca="false">IF(OR(I1893&gt;0, J1893&gt;0), IF(I1893 &gt; 0, "B", "S"), "NA")</f>
        <v>NA</v>
      </c>
      <c r="L1893" s="26" t="n">
        <f aca="false">IF(OR(K1892="B", K1892 = "S"), IF(K1892 = "B", E1893 - B1893, B1893 - E1893), 0)</f>
        <v>0</v>
      </c>
    </row>
    <row collapsed="false" customFormat="false" customHeight="false" hidden="false" ht="13.3" outlineLevel="0" r="1894">
      <c r="A1894" s="20" t="n">
        <v>39307</v>
      </c>
      <c r="B1894" s="14" t="n">
        <v>128.32</v>
      </c>
      <c r="C1894" s="15" t="n">
        <v>129.35</v>
      </c>
      <c r="D1894" s="16" t="n">
        <v>126.5</v>
      </c>
      <c r="E1894" s="17" t="n">
        <v>127.79</v>
      </c>
      <c r="F1894" s="18" t="n">
        <v>26889700</v>
      </c>
      <c r="G1894" s="13" t="n">
        <v>127.24</v>
      </c>
      <c r="I1894" s="0" t="n">
        <f aca="false">D1894 - C1893</f>
        <v>-1.25</v>
      </c>
      <c r="J1894" s="0" t="n">
        <f aca="false">D1893 - C1894</f>
        <v>-9.05</v>
      </c>
      <c r="K1894" s="0" t="str">
        <f aca="false">IF(OR(I1894&gt;0, J1894&gt;0), IF(I1894 &gt; 0, "B", "S"), "NA")</f>
        <v>NA</v>
      </c>
      <c r="L1894" s="26" t="n">
        <f aca="false">IF(OR(K1893="B", K1893 = "S"), IF(K1893 = "B", E1894 - B1894, B1894 - E1894), 0)</f>
        <v>0</v>
      </c>
    </row>
    <row collapsed="false" customFormat="false" customHeight="false" hidden="false" ht="13.3" outlineLevel="0" r="1895">
      <c r="A1895" s="20" t="n">
        <v>39308</v>
      </c>
      <c r="B1895" s="14" t="n">
        <v>128.29</v>
      </c>
      <c r="C1895" s="15" t="n">
        <v>128.3</v>
      </c>
      <c r="D1895" s="16" t="n">
        <v>123.71</v>
      </c>
      <c r="E1895" s="17" t="n">
        <v>124.03</v>
      </c>
      <c r="F1895" s="18" t="n">
        <v>26393100</v>
      </c>
      <c r="G1895" s="13" t="n">
        <v>123.5</v>
      </c>
      <c r="I1895" s="0" t="n">
        <f aca="false">D1895 - C1894</f>
        <v>-5.64</v>
      </c>
      <c r="J1895" s="0" t="n">
        <f aca="false">D1894 - C1895</f>
        <v>-1.80000000000001</v>
      </c>
      <c r="K1895" s="0" t="str">
        <f aca="false">IF(OR(I1895&gt;0, J1895&gt;0), IF(I1895 &gt; 0, "B", "S"), "NA")</f>
        <v>NA</v>
      </c>
      <c r="L1895" s="26" t="n">
        <f aca="false">IF(OR(K1894="B", K1894 = "S"), IF(K1894 = "B", E1895 - B1895, B1895 - E1895), 0)</f>
        <v>0</v>
      </c>
    </row>
    <row collapsed="false" customFormat="false" customHeight="false" hidden="false" ht="13.3" outlineLevel="0" r="1896">
      <c r="A1896" s="20" t="n">
        <v>39309</v>
      </c>
      <c r="B1896" s="14" t="n">
        <v>122.74</v>
      </c>
      <c r="C1896" s="15" t="n">
        <v>124.86</v>
      </c>
      <c r="D1896" s="16" t="n">
        <v>119.65</v>
      </c>
      <c r="E1896" s="17" t="n">
        <v>119.9</v>
      </c>
      <c r="F1896" s="18" t="n">
        <v>35459000</v>
      </c>
      <c r="G1896" s="13" t="n">
        <v>119.39</v>
      </c>
      <c r="I1896" s="0" t="n">
        <f aca="false">D1896 - C1895</f>
        <v>-8.65000000000001</v>
      </c>
      <c r="J1896" s="0" t="n">
        <f aca="false">D1895 - C1896</f>
        <v>-1.15000000000001</v>
      </c>
      <c r="K1896" s="0" t="str">
        <f aca="false">IF(OR(I1896&gt;0, J1896&gt;0), IF(I1896 &gt; 0, "B", "S"), "NA")</f>
        <v>NA</v>
      </c>
      <c r="L1896" s="26" t="n">
        <f aca="false">IF(OR(K1895="B", K1895 = "S"), IF(K1895 = "B", E1896 - B1896, B1896 - E1896), 0)</f>
        <v>0</v>
      </c>
    </row>
    <row collapsed="false" customFormat="false" customHeight="false" hidden="false" ht="13.3" outlineLevel="0" r="1897">
      <c r="A1897" s="20" t="n">
        <v>39310</v>
      </c>
      <c r="B1897" s="14" t="n">
        <v>117.01</v>
      </c>
      <c r="C1897" s="15" t="n">
        <v>118.5</v>
      </c>
      <c r="D1897" s="16" t="n">
        <v>111.62</v>
      </c>
      <c r="E1897" s="17" t="n">
        <v>117.05</v>
      </c>
      <c r="F1897" s="18" t="n">
        <v>66667500</v>
      </c>
      <c r="G1897" s="13" t="n">
        <v>116.55</v>
      </c>
      <c r="I1897" s="0" t="n">
        <f aca="false">D1897 - C1896</f>
        <v>-13.24</v>
      </c>
      <c r="J1897" s="0" t="n">
        <f aca="false">D1896 - C1897</f>
        <v>1.15000000000001</v>
      </c>
      <c r="K1897" s="0" t="str">
        <f aca="false">IF(OR(I1897&gt;0, J1897&gt;0), IF(I1897 &gt; 0, "B", "S"), "NA")</f>
        <v>S</v>
      </c>
      <c r="L1897" s="26" t="n">
        <f aca="false">IF(OR(K1896="B", K1896 = "S"), IF(K1896 = "B", E1897 - B1897, B1897 - E1897), 0)</f>
        <v>0</v>
      </c>
    </row>
    <row collapsed="false" customFormat="false" customHeight="false" hidden="false" ht="13.3" outlineLevel="0" r="1898">
      <c r="A1898" s="20" t="n">
        <v>39311</v>
      </c>
      <c r="B1898" s="14" t="n">
        <v>122.01</v>
      </c>
      <c r="C1898" s="15" t="n">
        <v>123.5</v>
      </c>
      <c r="D1898" s="16" t="n">
        <v>119.82</v>
      </c>
      <c r="E1898" s="17" t="n">
        <v>122.06</v>
      </c>
      <c r="F1898" s="18" t="n">
        <v>42680800</v>
      </c>
      <c r="G1898" s="13" t="n">
        <v>121.54</v>
      </c>
      <c r="I1898" s="0" t="n">
        <f aca="false">D1898 - C1897</f>
        <v>1.31999999999999</v>
      </c>
      <c r="J1898" s="0" t="n">
        <f aca="false">D1897 - C1898</f>
        <v>-11.88</v>
      </c>
      <c r="K1898" s="0" t="str">
        <f aca="false">IF(OR(I1898&gt;0, J1898&gt;0), IF(I1898 &gt; 0, "B", "S"), "NA")</f>
        <v>B</v>
      </c>
      <c r="L1898" s="26" t="n">
        <f aca="false">IF(OR(K1897="B", K1897 = "S"), IF(K1897 = "B", E1898 - B1898, B1898 - E1898), 0)</f>
        <v>-0.0499999999999972</v>
      </c>
    </row>
    <row collapsed="false" customFormat="false" customHeight="false" hidden="false" ht="13.3" outlineLevel="0" r="1899">
      <c r="A1899" s="20" t="n">
        <v>39314</v>
      </c>
      <c r="B1899" s="14" t="n">
        <v>123.96</v>
      </c>
      <c r="C1899" s="15" t="n">
        <v>124.5</v>
      </c>
      <c r="D1899" s="16" t="n">
        <v>120.5</v>
      </c>
      <c r="E1899" s="17" t="n">
        <v>122.22</v>
      </c>
      <c r="F1899" s="18" t="n">
        <v>28689900</v>
      </c>
      <c r="G1899" s="13" t="n">
        <v>121.7</v>
      </c>
      <c r="I1899" s="0" t="n">
        <f aca="false">D1899 - C1898</f>
        <v>-3</v>
      </c>
      <c r="J1899" s="0" t="n">
        <f aca="false">D1898 - C1899</f>
        <v>-4.68000000000001</v>
      </c>
      <c r="K1899" s="0" t="str">
        <f aca="false">IF(OR(I1899&gt;0, J1899&gt;0), IF(I1899 &gt; 0, "B", "S"), "NA")</f>
        <v>NA</v>
      </c>
      <c r="L1899" s="26" t="n">
        <f aca="false">IF(OR(K1898="B", K1898 = "S"), IF(K1898 = "B", E1899 - B1899, B1899 - E1899), 0)</f>
        <v>-1.74</v>
      </c>
    </row>
    <row collapsed="false" customFormat="false" customHeight="false" hidden="false" ht="13.3" outlineLevel="0" r="1900">
      <c r="A1900" s="20" t="n">
        <v>39315</v>
      </c>
      <c r="B1900" s="14" t="n">
        <v>122.21</v>
      </c>
      <c r="C1900" s="15" t="n">
        <v>128.96</v>
      </c>
      <c r="D1900" s="16" t="n">
        <v>121</v>
      </c>
      <c r="E1900" s="17" t="n">
        <v>127.57</v>
      </c>
      <c r="F1900" s="18" t="n">
        <v>46537400</v>
      </c>
      <c r="G1900" s="13" t="n">
        <v>127.02</v>
      </c>
      <c r="I1900" s="0" t="n">
        <f aca="false">D1900 - C1899</f>
        <v>-3.5</v>
      </c>
      <c r="J1900" s="0" t="n">
        <f aca="false">D1899 - C1900</f>
        <v>-8.46000000000001</v>
      </c>
      <c r="K1900" s="0" t="str">
        <f aca="false">IF(OR(I1900&gt;0, J1900&gt;0), IF(I1900 &gt; 0, "B", "S"), "NA")</f>
        <v>NA</v>
      </c>
      <c r="L1900" s="26" t="n">
        <f aca="false">IF(OR(K1899="B", K1899 = "S"), IF(K1899 = "B", E1900 - B1900, B1900 - E1900), 0)</f>
        <v>0</v>
      </c>
    </row>
    <row collapsed="false" customFormat="false" customHeight="false" hidden="false" ht="13.3" outlineLevel="0" r="1901">
      <c r="A1901" s="20" t="n">
        <v>39316</v>
      </c>
      <c r="B1901" s="14" t="n">
        <v>131.22</v>
      </c>
      <c r="C1901" s="15" t="n">
        <v>132.75</v>
      </c>
      <c r="D1901" s="16" t="n">
        <v>130.33</v>
      </c>
      <c r="E1901" s="17" t="n">
        <v>132.51</v>
      </c>
      <c r="F1901" s="18" t="n">
        <v>37920200</v>
      </c>
      <c r="G1901" s="13" t="n">
        <v>131.94</v>
      </c>
      <c r="I1901" s="0" t="n">
        <f aca="false">D1901 - C1900</f>
        <v>1.37</v>
      </c>
      <c r="J1901" s="0" t="n">
        <f aca="false">D1900 - C1901</f>
        <v>-11.75</v>
      </c>
      <c r="K1901" s="0" t="str">
        <f aca="false">IF(OR(I1901&gt;0, J1901&gt;0), IF(I1901 &gt; 0, "B", "S"), "NA")</f>
        <v>B</v>
      </c>
      <c r="L1901" s="26" t="n">
        <f aca="false">IF(OR(K1900="B", K1900 = "S"), IF(K1900 = "B", E1901 - B1901, B1901 - E1901), 0)</f>
        <v>0</v>
      </c>
    </row>
    <row collapsed="false" customFormat="false" customHeight="false" hidden="false" ht="13.3" outlineLevel="0" r="1902">
      <c r="A1902" s="20" t="n">
        <v>39317</v>
      </c>
      <c r="B1902" s="14" t="n">
        <v>133.09</v>
      </c>
      <c r="C1902" s="15" t="n">
        <v>133.34</v>
      </c>
      <c r="D1902" s="16" t="n">
        <v>129.76</v>
      </c>
      <c r="E1902" s="17" t="n">
        <v>131.07</v>
      </c>
      <c r="F1902" s="18" t="n">
        <v>30958500</v>
      </c>
      <c r="G1902" s="13" t="n">
        <v>130.51</v>
      </c>
      <c r="I1902" s="0" t="n">
        <f aca="false">D1902 - C1901</f>
        <v>-2.99000000000001</v>
      </c>
      <c r="J1902" s="0" t="n">
        <f aca="false">D1901 - C1902</f>
        <v>-3.00999999999999</v>
      </c>
      <c r="K1902" s="0" t="str">
        <f aca="false">IF(OR(I1902&gt;0, J1902&gt;0), IF(I1902 &gt; 0, "B", "S"), "NA")</f>
        <v>NA</v>
      </c>
      <c r="L1902" s="26" t="n">
        <f aca="false">IF(OR(K1901="B", K1901 = "S"), IF(K1901 = "B", E1902 - B1902, B1902 - E1902), 0)</f>
        <v>-2.02000000000001</v>
      </c>
    </row>
    <row collapsed="false" customFormat="false" customHeight="false" hidden="false" ht="13.3" outlineLevel="0" r="1903">
      <c r="A1903" s="20" t="n">
        <v>39318</v>
      </c>
      <c r="B1903" s="14" t="n">
        <v>130.53</v>
      </c>
      <c r="C1903" s="15" t="n">
        <v>135.37</v>
      </c>
      <c r="D1903" s="16" t="n">
        <v>129.81</v>
      </c>
      <c r="E1903" s="17" t="n">
        <v>135.3</v>
      </c>
      <c r="F1903" s="18" t="n">
        <v>32565500</v>
      </c>
      <c r="G1903" s="13" t="n">
        <v>134.72</v>
      </c>
      <c r="I1903" s="0" t="n">
        <f aca="false">D1903 - C1902</f>
        <v>-3.53</v>
      </c>
      <c r="J1903" s="0" t="n">
        <f aca="false">D1902 - C1903</f>
        <v>-5.61000000000001</v>
      </c>
      <c r="K1903" s="0" t="str">
        <f aca="false">IF(OR(I1903&gt;0, J1903&gt;0), IF(I1903 &gt; 0, "B", "S"), "NA")</f>
        <v>NA</v>
      </c>
      <c r="L1903" s="26" t="n">
        <f aca="false">IF(OR(K1902="B", K1902 = "S"), IF(K1902 = "B", E1903 - B1903, B1903 - E1903), 0)</f>
        <v>0</v>
      </c>
    </row>
    <row collapsed="false" customFormat="false" customHeight="false" hidden="false" ht="13.3" outlineLevel="0" r="1904">
      <c r="A1904" s="20" t="n">
        <v>39321</v>
      </c>
      <c r="B1904" s="14" t="n">
        <v>133.39</v>
      </c>
      <c r="C1904" s="15" t="n">
        <v>134.66</v>
      </c>
      <c r="D1904" s="16" t="n">
        <v>132.1</v>
      </c>
      <c r="E1904" s="17" t="n">
        <v>132.25</v>
      </c>
      <c r="F1904" s="18" t="n">
        <v>25265700</v>
      </c>
      <c r="G1904" s="13" t="n">
        <v>131.68</v>
      </c>
      <c r="I1904" s="0" t="n">
        <f aca="false">D1904 - C1903</f>
        <v>-3.27000000000001</v>
      </c>
      <c r="J1904" s="0" t="n">
        <f aca="false">D1903 - C1904</f>
        <v>-4.84999999999999</v>
      </c>
      <c r="K1904" s="0" t="str">
        <f aca="false">IF(OR(I1904&gt;0, J1904&gt;0), IF(I1904 &gt; 0, "B", "S"), "NA")</f>
        <v>NA</v>
      </c>
      <c r="L1904" s="26" t="n">
        <f aca="false">IF(OR(K1903="B", K1903 = "S"), IF(K1903 = "B", E1904 - B1904, B1904 - E1904), 0)</f>
        <v>0</v>
      </c>
    </row>
    <row collapsed="false" customFormat="false" customHeight="false" hidden="false" ht="13.3" outlineLevel="0" r="1905">
      <c r="A1905" s="20" t="n">
        <v>39322</v>
      </c>
      <c r="B1905" s="14" t="n">
        <v>130.99</v>
      </c>
      <c r="C1905" s="15" t="n">
        <v>132.41</v>
      </c>
      <c r="D1905" s="16" t="n">
        <v>126.63</v>
      </c>
      <c r="E1905" s="17" t="n">
        <v>126.82</v>
      </c>
      <c r="F1905" s="18" t="n">
        <v>42120200</v>
      </c>
      <c r="G1905" s="13" t="n">
        <v>126.28</v>
      </c>
      <c r="I1905" s="0" t="n">
        <f aca="false">D1905 - C1904</f>
        <v>-8.03</v>
      </c>
      <c r="J1905" s="0" t="n">
        <f aca="false">D1904 - C1905</f>
        <v>-0.310000000000002</v>
      </c>
      <c r="K1905" s="0" t="str">
        <f aca="false">IF(OR(I1905&gt;0, J1905&gt;0), IF(I1905 &gt; 0, "B", "S"), "NA")</f>
        <v>NA</v>
      </c>
      <c r="L1905" s="26" t="n">
        <f aca="false">IF(OR(K1904="B", K1904 = "S"), IF(K1904 = "B", E1905 - B1905, B1905 - E1905), 0)</f>
        <v>0</v>
      </c>
    </row>
    <row collapsed="false" customFormat="false" customHeight="false" hidden="false" ht="13.3" outlineLevel="0" r="1906">
      <c r="A1906" s="20" t="n">
        <v>39323</v>
      </c>
      <c r="B1906" s="14" t="n">
        <v>129.88</v>
      </c>
      <c r="C1906" s="15" t="n">
        <v>134.18</v>
      </c>
      <c r="D1906" s="16" t="n">
        <v>129.54</v>
      </c>
      <c r="E1906" s="17" t="n">
        <v>134.08</v>
      </c>
      <c r="F1906" s="18" t="n">
        <v>41673600</v>
      </c>
      <c r="G1906" s="13" t="n">
        <v>133.51</v>
      </c>
      <c r="I1906" s="0" t="n">
        <f aca="false">D1906 - C1905</f>
        <v>-2.87</v>
      </c>
      <c r="J1906" s="0" t="n">
        <f aca="false">D1905 - C1906</f>
        <v>-7.55000000000001</v>
      </c>
      <c r="K1906" s="0" t="str">
        <f aca="false">IF(OR(I1906&gt;0, J1906&gt;0), IF(I1906 &gt; 0, "B", "S"), "NA")</f>
        <v>NA</v>
      </c>
      <c r="L1906" s="26" t="n">
        <f aca="false">IF(OR(K1905="B", K1905 = "S"), IF(K1905 = "B", E1906 - B1906, B1906 - E1906), 0)</f>
        <v>0</v>
      </c>
    </row>
    <row collapsed="false" customFormat="false" customHeight="false" hidden="false" ht="13.3" outlineLevel="0" r="1907">
      <c r="A1907" s="20" t="n">
        <v>39324</v>
      </c>
      <c r="B1907" s="14" t="n">
        <v>132.67</v>
      </c>
      <c r="C1907" s="15" t="n">
        <v>138.25</v>
      </c>
      <c r="D1907" s="16" t="n">
        <v>132.3</v>
      </c>
      <c r="E1907" s="17" t="n">
        <v>136.25</v>
      </c>
      <c r="F1907" s="18" t="n">
        <v>51270800</v>
      </c>
      <c r="G1907" s="13" t="n">
        <v>135.67</v>
      </c>
      <c r="I1907" s="0" t="n">
        <f aca="false">D1907 - C1906</f>
        <v>-1.88</v>
      </c>
      <c r="J1907" s="0" t="n">
        <f aca="false">D1906 - C1907</f>
        <v>-8.71000000000001</v>
      </c>
      <c r="K1907" s="0" t="str">
        <f aca="false">IF(OR(I1907&gt;0, J1907&gt;0), IF(I1907 &gt; 0, "B", "S"), "NA")</f>
        <v>NA</v>
      </c>
      <c r="L1907" s="26" t="n">
        <f aca="false">IF(OR(K1906="B", K1906 = "S"), IF(K1906 = "B", E1907 - B1907, B1907 - E1907), 0)</f>
        <v>0</v>
      </c>
    </row>
    <row collapsed="false" customFormat="false" customHeight="false" hidden="false" ht="13.3" outlineLevel="0" r="1908">
      <c r="A1908" s="20" t="n">
        <v>39325</v>
      </c>
      <c r="B1908" s="14" t="n">
        <v>139.49</v>
      </c>
      <c r="C1908" s="15" t="n">
        <v>139.65</v>
      </c>
      <c r="D1908" s="16" t="n">
        <v>137.41</v>
      </c>
      <c r="E1908" s="17" t="n">
        <v>138.48</v>
      </c>
      <c r="F1908" s="18" t="n">
        <v>31317400</v>
      </c>
      <c r="G1908" s="13" t="n">
        <v>137.89</v>
      </c>
      <c r="I1908" s="0" t="n">
        <f aca="false">D1908 - C1907</f>
        <v>-0.840000000000003</v>
      </c>
      <c r="J1908" s="0" t="n">
        <f aca="false">D1907 - C1908</f>
        <v>-7.34999999999999</v>
      </c>
      <c r="K1908" s="0" t="str">
        <f aca="false">IF(OR(I1908&gt;0, J1908&gt;0), IF(I1908 &gt; 0, "B", "S"), "NA")</f>
        <v>NA</v>
      </c>
      <c r="L1908" s="26" t="n">
        <f aca="false">IF(OR(K1907="B", K1907 = "S"), IF(K1907 = "B", E1908 - B1908, B1908 - E1908), 0)</f>
        <v>0</v>
      </c>
    </row>
    <row collapsed="false" customFormat="false" customHeight="false" hidden="false" ht="13.3" outlineLevel="0" r="1909">
      <c r="A1909" s="20" t="n">
        <v>39329</v>
      </c>
      <c r="B1909" s="14" t="n">
        <v>139.94</v>
      </c>
      <c r="C1909" s="15" t="n">
        <v>145.73</v>
      </c>
      <c r="D1909" s="16" t="n">
        <v>139.84</v>
      </c>
      <c r="E1909" s="17" t="n">
        <v>144.16</v>
      </c>
      <c r="F1909" s="18" t="n">
        <v>47030100</v>
      </c>
      <c r="G1909" s="13" t="n">
        <v>143.54</v>
      </c>
      <c r="I1909" s="0" t="n">
        <f aca="false">D1909 - C1908</f>
        <v>0.189999999999998</v>
      </c>
      <c r="J1909" s="0" t="n">
        <f aca="false">D1908 - C1909</f>
        <v>-8.31999999999999</v>
      </c>
      <c r="K1909" s="0" t="str">
        <f aca="false">IF(OR(I1909&gt;0, J1909&gt;0), IF(I1909 &gt; 0, "B", "S"), "NA")</f>
        <v>B</v>
      </c>
      <c r="L1909" s="26" t="n">
        <f aca="false">IF(OR(K1908="B", K1908 = "S"), IF(K1908 = "B", E1909 - B1909, B1909 - E1909), 0)</f>
        <v>0</v>
      </c>
    </row>
    <row collapsed="false" customFormat="false" customHeight="false" hidden="false" ht="13.3" outlineLevel="0" r="1910">
      <c r="A1910" s="20" t="n">
        <v>39330</v>
      </c>
      <c r="B1910" s="14" t="n">
        <v>144.97</v>
      </c>
      <c r="C1910" s="15" t="n">
        <v>145.84</v>
      </c>
      <c r="D1910" s="16" t="n">
        <v>136.1</v>
      </c>
      <c r="E1910" s="17" t="n">
        <v>136.76</v>
      </c>
      <c r="F1910" s="18" t="n">
        <v>83150800</v>
      </c>
      <c r="G1910" s="13" t="n">
        <v>136.18</v>
      </c>
      <c r="I1910" s="0" t="n">
        <f aca="false">D1910 - C1909</f>
        <v>-9.63</v>
      </c>
      <c r="J1910" s="0" t="n">
        <f aca="false">D1909 - C1910</f>
        <v>-6</v>
      </c>
      <c r="K1910" s="0" t="str">
        <f aca="false">IF(OR(I1910&gt;0, J1910&gt;0), IF(I1910 &gt; 0, "B", "S"), "NA")</f>
        <v>NA</v>
      </c>
      <c r="L1910" s="26" t="n">
        <f aca="false">IF(OR(K1909="B", K1909 = "S"), IF(K1909 = "B", E1910 - B1910, B1910 - E1910), 0)</f>
        <v>-8.21000000000001</v>
      </c>
    </row>
    <row collapsed="false" customFormat="false" customHeight="false" hidden="false" ht="13.3" outlineLevel="0" r="1911">
      <c r="A1911" s="20" t="n">
        <v>39331</v>
      </c>
      <c r="B1911" s="14" t="n">
        <v>135.56</v>
      </c>
      <c r="C1911" s="15" t="n">
        <v>137.57</v>
      </c>
      <c r="D1911" s="16" t="n">
        <v>132.71</v>
      </c>
      <c r="E1911" s="17" t="n">
        <v>135.01</v>
      </c>
      <c r="F1911" s="18" t="n">
        <v>67902200</v>
      </c>
      <c r="G1911" s="13" t="n">
        <v>134.43</v>
      </c>
      <c r="I1911" s="0" t="n">
        <f aca="false">D1911 - C1910</f>
        <v>-13.13</v>
      </c>
      <c r="J1911" s="0" t="n">
        <f aca="false">D1910 - C1911</f>
        <v>-1.47</v>
      </c>
      <c r="K1911" s="0" t="str">
        <f aca="false">IF(OR(I1911&gt;0, J1911&gt;0), IF(I1911 &gt; 0, "B", "S"), "NA")</f>
        <v>NA</v>
      </c>
      <c r="L1911" s="26" t="n">
        <f aca="false">IF(OR(K1910="B", K1910 = "S"), IF(K1910 = "B", E1911 - B1911, B1911 - E1911), 0)</f>
        <v>0</v>
      </c>
    </row>
    <row collapsed="false" customFormat="false" customHeight="false" hidden="false" ht="13.3" outlineLevel="0" r="1912">
      <c r="A1912" s="20" t="n">
        <v>39332</v>
      </c>
      <c r="B1912" s="14" t="n">
        <v>132.01</v>
      </c>
      <c r="C1912" s="15" t="n">
        <v>132.3</v>
      </c>
      <c r="D1912" s="16" t="n">
        <v>130</v>
      </c>
      <c r="E1912" s="17" t="n">
        <v>131.77</v>
      </c>
      <c r="F1912" s="18" t="n">
        <v>51092000</v>
      </c>
      <c r="G1912" s="13" t="n">
        <v>131.21</v>
      </c>
      <c r="I1912" s="0" t="n">
        <f aca="false">D1912 - C1911</f>
        <v>-7.56999999999999</v>
      </c>
      <c r="J1912" s="0" t="n">
        <f aca="false">D1911 - C1912</f>
        <v>0.409999999999997</v>
      </c>
      <c r="K1912" s="0" t="str">
        <f aca="false">IF(OR(I1912&gt;0, J1912&gt;0), IF(I1912 &gt; 0, "B", "S"), "NA")</f>
        <v>S</v>
      </c>
      <c r="L1912" s="26" t="n">
        <f aca="false">IF(OR(K1911="B", K1911 = "S"), IF(K1911 = "B", E1912 - B1912, B1912 - E1912), 0)</f>
        <v>0</v>
      </c>
    </row>
    <row collapsed="false" customFormat="false" customHeight="false" hidden="false" ht="13.3" outlineLevel="0" r="1913">
      <c r="A1913" s="20" t="n">
        <v>39335</v>
      </c>
      <c r="B1913" s="14" t="n">
        <v>136.99</v>
      </c>
      <c r="C1913" s="15" t="n">
        <v>138.04</v>
      </c>
      <c r="D1913" s="16" t="n">
        <v>133.95</v>
      </c>
      <c r="E1913" s="17" t="n">
        <v>136.71</v>
      </c>
      <c r="F1913" s="18" t="n">
        <v>53137100</v>
      </c>
      <c r="G1913" s="13" t="n">
        <v>136.13</v>
      </c>
      <c r="I1913" s="0" t="n">
        <f aca="false">D1913 - C1912</f>
        <v>1.64999999999998</v>
      </c>
      <c r="J1913" s="0" t="n">
        <f aca="false">D1912 - C1913</f>
        <v>-8.03999999999999</v>
      </c>
      <c r="K1913" s="0" t="str">
        <f aca="false">IF(OR(I1913&gt;0, J1913&gt;0), IF(I1913 &gt; 0, "B", "S"), "NA")</f>
        <v>B</v>
      </c>
      <c r="L1913" s="26" t="n">
        <f aca="false">IF(OR(K1912="B", K1912 = "S"), IF(K1912 = "B", E1913 - B1913, B1913 - E1913), 0)</f>
        <v>0.280000000000001</v>
      </c>
    </row>
    <row collapsed="false" customFormat="false" customHeight="false" hidden="false" ht="13.3" outlineLevel="0" r="1914">
      <c r="A1914" s="20" t="n">
        <v>39336</v>
      </c>
      <c r="B1914" s="14" t="n">
        <v>137.9</v>
      </c>
      <c r="C1914" s="15" t="n">
        <v>138.3</v>
      </c>
      <c r="D1914" s="16" t="n">
        <v>133.75</v>
      </c>
      <c r="E1914" s="17" t="n">
        <v>135.49</v>
      </c>
      <c r="F1914" s="18" t="n">
        <v>34710200</v>
      </c>
      <c r="G1914" s="13" t="n">
        <v>134.91</v>
      </c>
      <c r="I1914" s="0" t="n">
        <f aca="false">D1914 - C1913</f>
        <v>-4.28999999999999</v>
      </c>
      <c r="J1914" s="0" t="n">
        <f aca="false">D1913 - C1914</f>
        <v>-4.35000000000002</v>
      </c>
      <c r="K1914" s="0" t="str">
        <f aca="false">IF(OR(I1914&gt;0, J1914&gt;0), IF(I1914 &gt; 0, "B", "S"), "NA")</f>
        <v>NA</v>
      </c>
      <c r="L1914" s="26" t="n">
        <f aca="false">IF(OR(K1913="B", K1913 = "S"), IF(K1913 = "B", E1914 - B1914, B1914 - E1914), 0)</f>
        <v>-2.41</v>
      </c>
    </row>
    <row collapsed="false" customFormat="false" customHeight="false" hidden="false" ht="13.3" outlineLevel="0" r="1915">
      <c r="A1915" s="20" t="n">
        <v>39337</v>
      </c>
      <c r="B1915" s="14" t="n">
        <v>135.99</v>
      </c>
      <c r="C1915" s="15" t="n">
        <v>139.4</v>
      </c>
      <c r="D1915" s="16" t="n">
        <v>135.75</v>
      </c>
      <c r="E1915" s="17" t="n">
        <v>136.85</v>
      </c>
      <c r="F1915" s="18" t="n">
        <v>36527500</v>
      </c>
      <c r="G1915" s="13" t="n">
        <v>136.26</v>
      </c>
      <c r="I1915" s="0" t="n">
        <f aca="false">D1915 - C1914</f>
        <v>-2.55000000000001</v>
      </c>
      <c r="J1915" s="0" t="n">
        <f aca="false">D1914 - C1915</f>
        <v>-5.65000000000001</v>
      </c>
      <c r="K1915" s="0" t="str">
        <f aca="false">IF(OR(I1915&gt;0, J1915&gt;0), IF(I1915 &gt; 0, "B", "S"), "NA")</f>
        <v>NA</v>
      </c>
      <c r="L1915" s="26" t="n">
        <f aca="false">IF(OR(K1914="B", K1914 = "S"), IF(K1914 = "B", E1915 - B1915, B1915 - E1915), 0)</f>
        <v>0</v>
      </c>
    </row>
    <row collapsed="false" customFormat="false" customHeight="false" hidden="false" ht="13.3" outlineLevel="0" r="1916">
      <c r="A1916" s="20" t="n">
        <v>39338</v>
      </c>
      <c r="B1916" s="14" t="n">
        <v>138.83</v>
      </c>
      <c r="C1916" s="15" t="n">
        <v>139</v>
      </c>
      <c r="D1916" s="16" t="n">
        <v>136.65</v>
      </c>
      <c r="E1916" s="17" t="n">
        <v>137.2</v>
      </c>
      <c r="F1916" s="18" t="n">
        <v>23434400</v>
      </c>
      <c r="G1916" s="13" t="n">
        <v>136.61</v>
      </c>
      <c r="I1916" s="0" t="n">
        <f aca="false">D1916 - C1915</f>
        <v>-2.75</v>
      </c>
      <c r="J1916" s="0" t="n">
        <f aca="false">D1915 - C1916</f>
        <v>-3.25</v>
      </c>
      <c r="K1916" s="0" t="str">
        <f aca="false">IF(OR(I1916&gt;0, J1916&gt;0), IF(I1916 &gt; 0, "B", "S"), "NA")</f>
        <v>NA</v>
      </c>
      <c r="L1916" s="26" t="n">
        <f aca="false">IF(OR(K1915="B", K1915 = "S"), IF(K1915 = "B", E1916 - B1916, B1916 - E1916), 0)</f>
        <v>0</v>
      </c>
    </row>
    <row collapsed="false" customFormat="false" customHeight="false" hidden="false" ht="13.3" outlineLevel="0" r="1917">
      <c r="A1917" s="20" t="n">
        <v>39339</v>
      </c>
      <c r="B1917" s="14" t="n">
        <v>136.57</v>
      </c>
      <c r="C1917" s="15" t="n">
        <v>138.98</v>
      </c>
      <c r="D1917" s="16" t="n">
        <v>136.2</v>
      </c>
      <c r="E1917" s="17" t="n">
        <v>138.81</v>
      </c>
      <c r="F1917" s="18" t="n">
        <v>21690000</v>
      </c>
      <c r="G1917" s="13" t="n">
        <v>138.22</v>
      </c>
      <c r="I1917" s="0" t="n">
        <f aca="false">D1917 - C1916</f>
        <v>-2.80000000000001</v>
      </c>
      <c r="J1917" s="0" t="n">
        <f aca="false">D1916 - C1917</f>
        <v>-2.32999999999998</v>
      </c>
      <c r="K1917" s="0" t="str">
        <f aca="false">IF(OR(I1917&gt;0, J1917&gt;0), IF(I1917 &gt; 0, "B", "S"), "NA")</f>
        <v>NA</v>
      </c>
      <c r="L1917" s="26" t="n">
        <f aca="false">IF(OR(K1916="B", K1916 = "S"), IF(K1916 = "B", E1917 - B1917, B1917 - E1917), 0)</f>
        <v>0</v>
      </c>
    </row>
    <row collapsed="false" customFormat="false" customHeight="false" hidden="false" ht="13.3" outlineLevel="0" r="1918">
      <c r="A1918" s="20" t="n">
        <v>39342</v>
      </c>
      <c r="B1918" s="14" t="n">
        <v>138.99</v>
      </c>
      <c r="C1918" s="15" t="n">
        <v>140.59</v>
      </c>
      <c r="D1918" s="16" t="n">
        <v>137.6</v>
      </c>
      <c r="E1918" s="17" t="n">
        <v>138.41</v>
      </c>
      <c r="F1918" s="18" t="n">
        <v>28334700</v>
      </c>
      <c r="G1918" s="13" t="n">
        <v>137.82</v>
      </c>
      <c r="I1918" s="0" t="n">
        <f aca="false">D1918 - C1917</f>
        <v>-1.38</v>
      </c>
      <c r="J1918" s="0" t="n">
        <f aca="false">D1917 - C1918</f>
        <v>-4.39000000000002</v>
      </c>
      <c r="K1918" s="0" t="str">
        <f aca="false">IF(OR(I1918&gt;0, J1918&gt;0), IF(I1918 &gt; 0, "B", "S"), "NA")</f>
        <v>NA</v>
      </c>
      <c r="L1918" s="26" t="n">
        <f aca="false">IF(OR(K1917="B", K1917 = "S"), IF(K1917 = "B", E1918 - B1918, B1918 - E1918), 0)</f>
        <v>0</v>
      </c>
    </row>
    <row collapsed="false" customFormat="false" customHeight="false" hidden="false" ht="13.3" outlineLevel="0" r="1919">
      <c r="A1919" s="20" t="n">
        <v>39343</v>
      </c>
      <c r="B1919" s="14" t="n">
        <v>139.06</v>
      </c>
      <c r="C1919" s="15" t="n">
        <v>142.85</v>
      </c>
      <c r="D1919" s="16" t="n">
        <v>137.83</v>
      </c>
      <c r="E1919" s="17" t="n">
        <v>140.92</v>
      </c>
      <c r="F1919" s="18" t="n">
        <v>38003200</v>
      </c>
      <c r="G1919" s="13" t="n">
        <v>140.32</v>
      </c>
      <c r="I1919" s="0" t="n">
        <f aca="false">D1919 - C1918</f>
        <v>-2.75999999999999</v>
      </c>
      <c r="J1919" s="0" t="n">
        <f aca="false">D1918 - C1919</f>
        <v>-5.25</v>
      </c>
      <c r="K1919" s="0" t="str">
        <f aca="false">IF(OR(I1919&gt;0, J1919&gt;0), IF(I1919 &gt; 0, "B", "S"), "NA")</f>
        <v>NA</v>
      </c>
      <c r="L1919" s="26" t="n">
        <f aca="false">IF(OR(K1918="B", K1918 = "S"), IF(K1918 = "B", E1919 - B1919, B1919 - E1919), 0)</f>
        <v>0</v>
      </c>
    </row>
    <row collapsed="false" customFormat="false" customHeight="false" hidden="false" ht="13.3" outlineLevel="0" r="1920">
      <c r="A1920" s="20" t="n">
        <v>39344</v>
      </c>
      <c r="B1920" s="14" t="n">
        <v>143.02</v>
      </c>
      <c r="C1920" s="15" t="n">
        <v>143.16</v>
      </c>
      <c r="D1920" s="16" t="n">
        <v>139.4</v>
      </c>
      <c r="E1920" s="17" t="n">
        <v>140.77</v>
      </c>
      <c r="F1920" s="18" t="n">
        <v>36674300</v>
      </c>
      <c r="G1920" s="13" t="n">
        <v>140.17</v>
      </c>
      <c r="I1920" s="0" t="n">
        <f aca="false">D1920 - C1919</f>
        <v>-3.44999999999999</v>
      </c>
      <c r="J1920" s="0" t="n">
        <f aca="false">D1919 - C1920</f>
        <v>-5.32999999999998</v>
      </c>
      <c r="K1920" s="0" t="str">
        <f aca="false">IF(OR(I1920&gt;0, J1920&gt;0), IF(I1920 &gt; 0, "B", "S"), "NA")</f>
        <v>NA</v>
      </c>
      <c r="L1920" s="26" t="n">
        <f aca="false">IF(OR(K1919="B", K1919 = "S"), IF(K1919 = "B", E1920 - B1920, B1920 - E1920), 0)</f>
        <v>0</v>
      </c>
    </row>
    <row collapsed="false" customFormat="false" customHeight="false" hidden="false" ht="13.3" outlineLevel="0" r="1921">
      <c r="A1921" s="20" t="n">
        <v>39345</v>
      </c>
      <c r="B1921" s="14" t="n">
        <v>140.15</v>
      </c>
      <c r="C1921" s="15" t="n">
        <v>141.79</v>
      </c>
      <c r="D1921" s="16" t="n">
        <v>139.32</v>
      </c>
      <c r="E1921" s="17" t="n">
        <v>140.31</v>
      </c>
      <c r="F1921" s="18" t="n">
        <v>24708600</v>
      </c>
      <c r="G1921" s="13" t="n">
        <v>139.71</v>
      </c>
      <c r="I1921" s="0" t="n">
        <f aca="false">D1921 - C1920</f>
        <v>-3.84</v>
      </c>
      <c r="J1921" s="0" t="n">
        <f aca="false">D1920 - C1921</f>
        <v>-2.38999999999999</v>
      </c>
      <c r="K1921" s="0" t="str">
        <f aca="false">IF(OR(I1921&gt;0, J1921&gt;0), IF(I1921 &gt; 0, "B", "S"), "NA")</f>
        <v>NA</v>
      </c>
      <c r="L1921" s="26" t="n">
        <f aca="false">IF(OR(K1920="B", K1920 = "S"), IF(K1920 = "B", E1921 - B1921, B1921 - E1921), 0)</f>
        <v>0</v>
      </c>
    </row>
    <row collapsed="false" customFormat="false" customHeight="false" hidden="false" ht="13.3" outlineLevel="0" r="1922">
      <c r="A1922" s="20" t="n">
        <v>39346</v>
      </c>
      <c r="B1922" s="14" t="n">
        <v>141.14</v>
      </c>
      <c r="C1922" s="15" t="n">
        <v>144.65</v>
      </c>
      <c r="D1922" s="16" t="n">
        <v>140.31</v>
      </c>
      <c r="E1922" s="17" t="n">
        <v>144.15</v>
      </c>
      <c r="F1922" s="18" t="n">
        <v>40674300</v>
      </c>
      <c r="G1922" s="13" t="n">
        <v>143.53</v>
      </c>
      <c r="I1922" s="0" t="n">
        <f aca="false">D1922 - C1921</f>
        <v>-1.47999999999999</v>
      </c>
      <c r="J1922" s="0" t="n">
        <f aca="false">D1921 - C1922</f>
        <v>-5.33000000000001</v>
      </c>
      <c r="K1922" s="0" t="str">
        <f aca="false">IF(OR(I1922&gt;0, J1922&gt;0), IF(I1922 &gt; 0, "B", "S"), "NA")</f>
        <v>NA</v>
      </c>
      <c r="L1922" s="26" t="n">
        <f aca="false">IF(OR(K1921="B", K1921 = "S"), IF(K1921 = "B", E1922 - B1922, B1922 - E1922), 0)</f>
        <v>0</v>
      </c>
    </row>
    <row collapsed="false" customFormat="false" customHeight="false" hidden="false" ht="13.3" outlineLevel="0" r="1923">
      <c r="A1923" s="20" t="n">
        <v>39349</v>
      </c>
      <c r="B1923" s="14" t="n">
        <v>146.73</v>
      </c>
      <c r="C1923" s="15" t="n">
        <v>149.85</v>
      </c>
      <c r="D1923" s="16" t="n">
        <v>146.65</v>
      </c>
      <c r="E1923" s="17" t="n">
        <v>148.28</v>
      </c>
      <c r="F1923" s="18" t="n">
        <v>37577200</v>
      </c>
      <c r="G1923" s="13" t="n">
        <v>147.65</v>
      </c>
      <c r="I1923" s="0" t="n">
        <f aca="false">D1923 - C1922</f>
        <v>2</v>
      </c>
      <c r="J1923" s="0" t="n">
        <f aca="false">D1922 - C1923</f>
        <v>-9.53999999999999</v>
      </c>
      <c r="K1923" s="0" t="str">
        <f aca="false">IF(OR(I1923&gt;0, J1923&gt;0), IF(I1923 &gt; 0, "B", "S"), "NA")</f>
        <v>B</v>
      </c>
      <c r="L1923" s="26" t="n">
        <f aca="false">IF(OR(K1922="B", K1922 = "S"), IF(K1922 = "B", E1923 - B1923, B1923 - E1923), 0)</f>
        <v>0</v>
      </c>
    </row>
    <row collapsed="false" customFormat="false" customHeight="false" hidden="false" ht="13.3" outlineLevel="0" r="1924">
      <c r="A1924" s="20" t="n">
        <v>39350</v>
      </c>
      <c r="B1924" s="14" t="n">
        <v>146.84</v>
      </c>
      <c r="C1924" s="15" t="n">
        <v>153.22</v>
      </c>
      <c r="D1924" s="16" t="n">
        <v>146.82</v>
      </c>
      <c r="E1924" s="17" t="n">
        <v>153.18</v>
      </c>
      <c r="F1924" s="18" t="n">
        <v>42591100</v>
      </c>
      <c r="G1924" s="13" t="n">
        <v>152.53</v>
      </c>
      <c r="I1924" s="0" t="n">
        <f aca="false">D1924 - C1923</f>
        <v>-3.03</v>
      </c>
      <c r="J1924" s="0" t="n">
        <f aca="false">D1923 - C1924</f>
        <v>-6.56999999999999</v>
      </c>
      <c r="K1924" s="0" t="str">
        <f aca="false">IF(OR(I1924&gt;0, J1924&gt;0), IF(I1924 &gt; 0, "B", "S"), "NA")</f>
        <v>NA</v>
      </c>
      <c r="L1924" s="26" t="n">
        <f aca="false">IF(OR(K1923="B", K1923 = "S"), IF(K1923 = "B", E1924 - B1924, B1924 - E1924), 0)</f>
        <v>6.34</v>
      </c>
    </row>
    <row collapsed="false" customFormat="false" customHeight="false" hidden="false" ht="13.3" outlineLevel="0" r="1925">
      <c r="A1925" s="20" t="n">
        <v>39351</v>
      </c>
      <c r="B1925" s="14" t="n">
        <v>154.47</v>
      </c>
      <c r="C1925" s="15" t="n">
        <v>155</v>
      </c>
      <c r="D1925" s="16" t="n">
        <v>151.25</v>
      </c>
      <c r="E1925" s="17" t="n">
        <v>152.77</v>
      </c>
      <c r="F1925" s="18" t="n">
        <v>34831000</v>
      </c>
      <c r="G1925" s="13" t="n">
        <v>152.12</v>
      </c>
      <c r="I1925" s="0" t="n">
        <f aca="false">D1925 - C1924</f>
        <v>-1.97</v>
      </c>
      <c r="J1925" s="0" t="n">
        <f aca="false">D1924 - C1925</f>
        <v>-8.18000000000001</v>
      </c>
      <c r="K1925" s="0" t="str">
        <f aca="false">IF(OR(I1925&gt;0, J1925&gt;0), IF(I1925 &gt; 0, "B", "S"), "NA")</f>
        <v>NA</v>
      </c>
      <c r="L1925" s="26" t="n">
        <f aca="false">IF(OR(K1924="B", K1924 = "S"), IF(K1924 = "B", E1925 - B1925, B1925 - E1925), 0)</f>
        <v>0</v>
      </c>
    </row>
    <row collapsed="false" customFormat="false" customHeight="false" hidden="false" ht="13.3" outlineLevel="0" r="1926">
      <c r="A1926" s="20" t="n">
        <v>39352</v>
      </c>
      <c r="B1926" s="14" t="n">
        <v>153.77</v>
      </c>
      <c r="C1926" s="15" t="n">
        <v>154.52</v>
      </c>
      <c r="D1926" s="16" t="n">
        <v>152.32</v>
      </c>
      <c r="E1926" s="17" t="n">
        <v>154.5</v>
      </c>
      <c r="F1926" s="18" t="n">
        <v>23507100</v>
      </c>
      <c r="G1926" s="13" t="n">
        <v>153.84</v>
      </c>
      <c r="I1926" s="0" t="n">
        <f aca="false">D1926 - C1925</f>
        <v>-2.68000000000001</v>
      </c>
      <c r="J1926" s="0" t="n">
        <f aca="false">D1925 - C1926</f>
        <v>-3.27000000000001</v>
      </c>
      <c r="K1926" s="0" t="str">
        <f aca="false">IF(OR(I1926&gt;0, J1926&gt;0), IF(I1926 &gt; 0, "B", "S"), "NA")</f>
        <v>NA</v>
      </c>
      <c r="L1926" s="26" t="n">
        <f aca="false">IF(OR(K1925="B", K1925 = "S"), IF(K1925 = "B", E1926 - B1926, B1926 - E1926), 0)</f>
        <v>0</v>
      </c>
    </row>
    <row collapsed="false" customFormat="false" customHeight="false" hidden="false" ht="13.3" outlineLevel="0" r="1927">
      <c r="A1927" s="20" t="n">
        <v>39353</v>
      </c>
      <c r="B1927" s="14" t="n">
        <v>153.44</v>
      </c>
      <c r="C1927" s="15" t="n">
        <v>154.6</v>
      </c>
      <c r="D1927" s="16" t="n">
        <v>152.75</v>
      </c>
      <c r="E1927" s="17" t="n">
        <v>153.47</v>
      </c>
      <c r="F1927" s="18" t="n">
        <v>21967900</v>
      </c>
      <c r="G1927" s="13" t="n">
        <v>152.81</v>
      </c>
      <c r="I1927" s="0" t="n">
        <f aca="false">D1927 - C1926</f>
        <v>-1.77000000000001</v>
      </c>
      <c r="J1927" s="0" t="n">
        <f aca="false">D1926 - C1927</f>
        <v>-2.28</v>
      </c>
      <c r="K1927" s="0" t="str">
        <f aca="false">IF(OR(I1927&gt;0, J1927&gt;0), IF(I1927 &gt; 0, "B", "S"), "NA")</f>
        <v>NA</v>
      </c>
      <c r="L1927" s="26" t="n">
        <f aca="false">IF(OR(K1926="B", K1926 = "S"), IF(K1926 = "B", E1927 - B1927, B1927 - E1927), 0)</f>
        <v>0</v>
      </c>
    </row>
    <row collapsed="false" customFormat="false" customHeight="false" hidden="false" ht="13.3" outlineLevel="0" r="1928">
      <c r="A1928" s="20" t="n">
        <v>39356</v>
      </c>
      <c r="B1928" s="14" t="n">
        <v>154.63</v>
      </c>
      <c r="C1928" s="15" t="n">
        <v>157.41</v>
      </c>
      <c r="D1928" s="16" t="n">
        <v>152.93</v>
      </c>
      <c r="E1928" s="17" t="n">
        <v>156.34</v>
      </c>
      <c r="F1928" s="18" t="n">
        <v>29895300</v>
      </c>
      <c r="G1928" s="13" t="n">
        <v>155.67</v>
      </c>
      <c r="I1928" s="0" t="n">
        <f aca="false">D1928 - C1927</f>
        <v>-1.66999999999999</v>
      </c>
      <c r="J1928" s="0" t="n">
        <f aca="false">D1927 - C1928</f>
        <v>-4.66</v>
      </c>
      <c r="K1928" s="0" t="str">
        <f aca="false">IF(OR(I1928&gt;0, J1928&gt;0), IF(I1928 &gt; 0, "B", "S"), "NA")</f>
        <v>NA</v>
      </c>
      <c r="L1928" s="26" t="n">
        <f aca="false">IF(OR(K1927="B", K1927 = "S"), IF(K1927 = "B", E1928 - B1928, B1928 - E1928), 0)</f>
        <v>0</v>
      </c>
    </row>
    <row collapsed="false" customFormat="false" customHeight="false" hidden="false" ht="13.3" outlineLevel="0" r="1929">
      <c r="A1929" s="20" t="n">
        <v>39357</v>
      </c>
      <c r="B1929" s="14" t="n">
        <v>156.55</v>
      </c>
      <c r="C1929" s="15" t="n">
        <v>158.59</v>
      </c>
      <c r="D1929" s="16" t="n">
        <v>155.89</v>
      </c>
      <c r="E1929" s="17" t="n">
        <v>158.45</v>
      </c>
      <c r="F1929" s="18" t="n">
        <v>28288200</v>
      </c>
      <c r="G1929" s="13" t="n">
        <v>157.77</v>
      </c>
      <c r="I1929" s="0" t="n">
        <f aca="false">D1929 - C1928</f>
        <v>-1.52000000000001</v>
      </c>
      <c r="J1929" s="0" t="n">
        <f aca="false">D1928 - C1929</f>
        <v>-5.66</v>
      </c>
      <c r="K1929" s="0" t="str">
        <f aca="false">IF(OR(I1929&gt;0, J1929&gt;0), IF(I1929 &gt; 0, "B", "S"), "NA")</f>
        <v>NA</v>
      </c>
      <c r="L1929" s="26" t="n">
        <f aca="false">IF(OR(K1928="B", K1928 = "S"), IF(K1928 = "B", E1929 - B1929, B1929 - E1929), 0)</f>
        <v>0</v>
      </c>
    </row>
    <row collapsed="false" customFormat="false" customHeight="false" hidden="false" ht="13.3" outlineLevel="0" r="1930">
      <c r="A1930" s="20" t="n">
        <v>39358</v>
      </c>
      <c r="B1930" s="14" t="n">
        <v>157.78</v>
      </c>
      <c r="C1930" s="15" t="n">
        <v>159.18</v>
      </c>
      <c r="D1930" s="16" t="n">
        <v>157.01</v>
      </c>
      <c r="E1930" s="17" t="n">
        <v>157.92</v>
      </c>
      <c r="F1930" s="18" t="n">
        <v>24732800</v>
      </c>
      <c r="G1930" s="13" t="n">
        <v>157.24</v>
      </c>
      <c r="I1930" s="0" t="n">
        <f aca="false">D1930 - C1929</f>
        <v>-1.58000000000001</v>
      </c>
      <c r="J1930" s="0" t="n">
        <f aca="false">D1929 - C1930</f>
        <v>-3.29000000000002</v>
      </c>
      <c r="K1930" s="0" t="str">
        <f aca="false">IF(OR(I1930&gt;0, J1930&gt;0), IF(I1930 &gt; 0, "B", "S"), "NA")</f>
        <v>NA</v>
      </c>
      <c r="L1930" s="26" t="n">
        <f aca="false">IF(OR(K1929="B", K1929 = "S"), IF(K1929 = "B", E1930 - B1930, B1930 - E1930), 0)</f>
        <v>0</v>
      </c>
    </row>
    <row collapsed="false" customFormat="false" customHeight="false" hidden="false" ht="13.3" outlineLevel="0" r="1931">
      <c r="A1931" s="20" t="n">
        <v>39359</v>
      </c>
      <c r="B1931" s="14" t="n">
        <v>158</v>
      </c>
      <c r="C1931" s="15" t="n">
        <v>158.08</v>
      </c>
      <c r="D1931" s="16" t="n">
        <v>153.5</v>
      </c>
      <c r="E1931" s="17" t="n">
        <v>156.24</v>
      </c>
      <c r="F1931" s="18" t="n">
        <v>23462800</v>
      </c>
      <c r="G1931" s="13" t="n">
        <v>155.57</v>
      </c>
      <c r="I1931" s="0" t="n">
        <f aca="false">D1931 - C1930</f>
        <v>-5.68000000000001</v>
      </c>
      <c r="J1931" s="0" t="n">
        <f aca="false">D1930 - C1931</f>
        <v>-1.07000000000002</v>
      </c>
      <c r="K1931" s="0" t="str">
        <f aca="false">IF(OR(I1931&gt;0, J1931&gt;0), IF(I1931 &gt; 0, "B", "S"), "NA")</f>
        <v>NA</v>
      </c>
      <c r="L1931" s="26" t="n">
        <f aca="false">IF(OR(K1930="B", K1930 = "S"), IF(K1930 = "B", E1931 - B1931, B1931 - E1931), 0)</f>
        <v>0</v>
      </c>
    </row>
    <row collapsed="false" customFormat="false" customHeight="false" hidden="false" ht="13.3" outlineLevel="0" r="1932">
      <c r="A1932" s="20" t="n">
        <v>39360</v>
      </c>
      <c r="B1932" s="14" t="n">
        <v>158.37</v>
      </c>
      <c r="C1932" s="15" t="n">
        <v>161.58</v>
      </c>
      <c r="D1932" s="16" t="n">
        <v>157.7</v>
      </c>
      <c r="E1932" s="17" t="n">
        <v>161.45</v>
      </c>
      <c r="F1932" s="18" t="n">
        <v>33695400</v>
      </c>
      <c r="G1932" s="13" t="n">
        <v>160.76</v>
      </c>
      <c r="I1932" s="0" t="n">
        <f aca="false">D1932 - C1931</f>
        <v>-0.380000000000024</v>
      </c>
      <c r="J1932" s="0" t="n">
        <f aca="false">D1931 - C1932</f>
        <v>-8.08000000000001</v>
      </c>
      <c r="K1932" s="0" t="str">
        <f aca="false">IF(OR(I1932&gt;0, J1932&gt;0), IF(I1932 &gt; 0, "B", "S"), "NA")</f>
        <v>NA</v>
      </c>
      <c r="L1932" s="26" t="n">
        <f aca="false">IF(OR(K1931="B", K1931 = "S"), IF(K1931 = "B", E1932 - B1932, B1932 - E1932), 0)</f>
        <v>0</v>
      </c>
    </row>
    <row collapsed="false" customFormat="false" customHeight="false" hidden="false" ht="13.3" outlineLevel="0" r="1933">
      <c r="A1933" s="20" t="n">
        <v>39363</v>
      </c>
      <c r="B1933" s="14" t="n">
        <v>163.49</v>
      </c>
      <c r="C1933" s="15" t="n">
        <v>167.91</v>
      </c>
      <c r="D1933" s="16" t="n">
        <v>162.97</v>
      </c>
      <c r="E1933" s="17" t="n">
        <v>167.91</v>
      </c>
      <c r="F1933" s="18" t="n">
        <v>29854600</v>
      </c>
      <c r="G1933" s="13" t="n">
        <v>167.19</v>
      </c>
      <c r="I1933" s="0" t="n">
        <f aca="false">D1933 - C1932</f>
        <v>1.38999999999999</v>
      </c>
      <c r="J1933" s="0" t="n">
        <f aca="false">D1932 - C1933</f>
        <v>-10.21</v>
      </c>
      <c r="K1933" s="0" t="str">
        <f aca="false">IF(OR(I1933&gt;0, J1933&gt;0), IF(I1933 &gt; 0, "B", "S"), "NA")</f>
        <v>B</v>
      </c>
      <c r="L1933" s="26" t="n">
        <f aca="false">IF(OR(K1932="B", K1932 = "S"), IF(K1932 = "B", E1933 - B1933, B1933 - E1933), 0)</f>
        <v>0</v>
      </c>
    </row>
    <row collapsed="false" customFormat="false" customHeight="false" hidden="false" ht="13.3" outlineLevel="0" r="1934">
      <c r="A1934" s="20" t="n">
        <v>39364</v>
      </c>
      <c r="B1934" s="14" t="n">
        <v>170.2</v>
      </c>
      <c r="C1934" s="15" t="n">
        <v>171.11</v>
      </c>
      <c r="D1934" s="16" t="n">
        <v>166.68</v>
      </c>
      <c r="E1934" s="17" t="n">
        <v>167.86</v>
      </c>
      <c r="F1934" s="18" t="n">
        <v>39438800</v>
      </c>
      <c r="G1934" s="13" t="n">
        <v>167.14</v>
      </c>
      <c r="I1934" s="0" t="n">
        <f aca="false">D1934 - C1933</f>
        <v>-1.22999999999999</v>
      </c>
      <c r="J1934" s="0" t="n">
        <f aca="false">D1933 - C1934</f>
        <v>-8.14000000000002</v>
      </c>
      <c r="K1934" s="0" t="str">
        <f aca="false">IF(OR(I1934&gt;0, J1934&gt;0), IF(I1934 &gt; 0, "B", "S"), "NA")</f>
        <v>NA</v>
      </c>
      <c r="L1934" s="26" t="n">
        <f aca="false">IF(OR(K1933="B", K1933 = "S"), IF(K1933 = "B", E1934 - B1934, B1934 - E1934), 0)</f>
        <v>-2.33999999999997</v>
      </c>
    </row>
    <row collapsed="false" customFormat="false" customHeight="false" hidden="false" ht="13.3" outlineLevel="0" r="1935">
      <c r="A1935" s="20" t="n">
        <v>39365</v>
      </c>
      <c r="B1935" s="14" t="n">
        <v>167.55</v>
      </c>
      <c r="C1935" s="15" t="n">
        <v>167.88</v>
      </c>
      <c r="D1935" s="16" t="n">
        <v>165.6</v>
      </c>
      <c r="E1935" s="17" t="n">
        <v>166.79</v>
      </c>
      <c r="F1935" s="18" t="n">
        <v>23842500</v>
      </c>
      <c r="G1935" s="13" t="n">
        <v>166.08</v>
      </c>
      <c r="I1935" s="0" t="n">
        <f aca="false">D1935 - C1934</f>
        <v>-5.51000000000002</v>
      </c>
      <c r="J1935" s="0" t="n">
        <f aca="false">D1934 - C1935</f>
        <v>-1.19999999999999</v>
      </c>
      <c r="K1935" s="0" t="str">
        <f aca="false">IF(OR(I1935&gt;0, J1935&gt;0), IF(I1935 &gt; 0, "B", "S"), "NA")</f>
        <v>NA</v>
      </c>
      <c r="L1935" s="26" t="n">
        <f aca="false">IF(OR(K1934="B", K1934 = "S"), IF(K1934 = "B", E1935 - B1935, B1935 - E1935), 0)</f>
        <v>0</v>
      </c>
    </row>
    <row collapsed="false" customFormat="false" customHeight="false" hidden="false" ht="13.3" outlineLevel="0" r="1936">
      <c r="A1936" s="20" t="n">
        <v>39366</v>
      </c>
      <c r="B1936" s="14" t="n">
        <v>169.49</v>
      </c>
      <c r="C1936" s="15" t="n">
        <v>171.88</v>
      </c>
      <c r="D1936" s="16" t="n">
        <v>153.21</v>
      </c>
      <c r="E1936" s="17" t="n">
        <v>162.23</v>
      </c>
      <c r="F1936" s="18" t="n">
        <v>58714000</v>
      </c>
      <c r="G1936" s="13" t="n">
        <v>161.54</v>
      </c>
      <c r="I1936" s="0" t="n">
        <f aca="false">D1936 - C1935</f>
        <v>-14.67</v>
      </c>
      <c r="J1936" s="0" t="n">
        <f aca="false">D1935 - C1936</f>
        <v>-6.28</v>
      </c>
      <c r="K1936" s="0" t="str">
        <f aca="false">IF(OR(I1936&gt;0, J1936&gt;0), IF(I1936 &gt; 0, "B", "S"), "NA")</f>
        <v>NA</v>
      </c>
      <c r="L1936" s="26" t="n">
        <f aca="false">IF(OR(K1935="B", K1935 = "S"), IF(K1935 = "B", E1936 - B1936, B1936 - E1936), 0)</f>
        <v>0</v>
      </c>
    </row>
    <row collapsed="false" customFormat="false" customHeight="false" hidden="false" ht="13.3" outlineLevel="0" r="1937">
      <c r="A1937" s="20" t="n">
        <v>39367</v>
      </c>
      <c r="B1937" s="14" t="n">
        <v>163.01</v>
      </c>
      <c r="C1937" s="15" t="n">
        <v>167.28</v>
      </c>
      <c r="D1937" s="16" t="n">
        <v>161.8</v>
      </c>
      <c r="E1937" s="17" t="n">
        <v>167.25</v>
      </c>
      <c r="F1937" s="18" t="n">
        <v>35292000</v>
      </c>
      <c r="G1937" s="13" t="n">
        <v>166.53</v>
      </c>
      <c r="I1937" s="0" t="n">
        <f aca="false">D1937 - C1936</f>
        <v>-10.08</v>
      </c>
      <c r="J1937" s="0" t="n">
        <f aca="false">D1936 - C1937</f>
        <v>-14.07</v>
      </c>
      <c r="K1937" s="0" t="str">
        <f aca="false">IF(OR(I1937&gt;0, J1937&gt;0), IF(I1937 &gt; 0, "B", "S"), "NA")</f>
        <v>NA</v>
      </c>
      <c r="L1937" s="26" t="n">
        <f aca="false">IF(OR(K1936="B", K1936 = "S"), IF(K1936 = "B", E1937 - B1937, B1937 - E1937), 0)</f>
        <v>0</v>
      </c>
    </row>
    <row collapsed="false" customFormat="false" customHeight="false" hidden="false" ht="13.3" outlineLevel="0" r="1938">
      <c r="A1938" s="20" t="n">
        <v>39370</v>
      </c>
      <c r="B1938" s="14" t="n">
        <v>167.98</v>
      </c>
      <c r="C1938" s="15" t="n">
        <v>169.57</v>
      </c>
      <c r="D1938" s="16" t="n">
        <v>163.5</v>
      </c>
      <c r="E1938" s="17" t="n">
        <v>166.98</v>
      </c>
      <c r="F1938" s="18" t="n">
        <v>38497500</v>
      </c>
      <c r="G1938" s="13" t="n">
        <v>166.27</v>
      </c>
      <c r="I1938" s="0" t="n">
        <f aca="false">D1938 - C1937</f>
        <v>-3.78</v>
      </c>
      <c r="J1938" s="0" t="n">
        <f aca="false">D1937 - C1938</f>
        <v>-7.76999999999998</v>
      </c>
      <c r="K1938" s="0" t="str">
        <f aca="false">IF(OR(I1938&gt;0, J1938&gt;0), IF(I1938 &gt; 0, "B", "S"), "NA")</f>
        <v>NA</v>
      </c>
      <c r="L1938" s="26" t="n">
        <f aca="false">IF(OR(K1937="B", K1937 = "S"), IF(K1937 = "B", E1938 - B1938, B1938 - E1938), 0)</f>
        <v>0</v>
      </c>
    </row>
    <row collapsed="false" customFormat="false" customHeight="false" hidden="false" ht="13.3" outlineLevel="0" r="1939">
      <c r="A1939" s="20" t="n">
        <v>39371</v>
      </c>
      <c r="B1939" s="14" t="n">
        <v>165.54</v>
      </c>
      <c r="C1939" s="15" t="n">
        <v>170.18</v>
      </c>
      <c r="D1939" s="16" t="n">
        <v>165.15</v>
      </c>
      <c r="E1939" s="17" t="n">
        <v>169.58</v>
      </c>
      <c r="F1939" s="18" t="n">
        <v>38136800</v>
      </c>
      <c r="G1939" s="13" t="n">
        <v>168.86</v>
      </c>
      <c r="I1939" s="0" t="n">
        <f aca="false">D1939 - C1938</f>
        <v>-4.41999999999999</v>
      </c>
      <c r="J1939" s="0" t="n">
        <f aca="false">D1938 - C1939</f>
        <v>-6.68000000000001</v>
      </c>
      <c r="K1939" s="0" t="str">
        <f aca="false">IF(OR(I1939&gt;0, J1939&gt;0), IF(I1939 &gt; 0, "B", "S"), "NA")</f>
        <v>NA</v>
      </c>
      <c r="L1939" s="26" t="n">
        <f aca="false">IF(OR(K1938="B", K1938 = "S"), IF(K1938 = "B", E1939 - B1939, B1939 - E1939), 0)</f>
        <v>0</v>
      </c>
    </row>
    <row collapsed="false" customFormat="false" customHeight="false" hidden="false" ht="13.3" outlineLevel="0" r="1940">
      <c r="A1940" s="20" t="n">
        <v>39372</v>
      </c>
      <c r="B1940" s="14" t="n">
        <v>172.69</v>
      </c>
      <c r="C1940" s="15" t="n">
        <v>173.04</v>
      </c>
      <c r="D1940" s="16" t="n">
        <v>169.18</v>
      </c>
      <c r="E1940" s="17" t="n">
        <v>172.75</v>
      </c>
      <c r="F1940" s="18" t="n">
        <v>40271900</v>
      </c>
      <c r="G1940" s="13" t="n">
        <v>172.01</v>
      </c>
      <c r="I1940" s="0" t="n">
        <f aca="false">D1940 - C1939</f>
        <v>-1</v>
      </c>
      <c r="J1940" s="0" t="n">
        <f aca="false">D1939 - C1940</f>
        <v>-7.88999999999999</v>
      </c>
      <c r="K1940" s="0" t="str">
        <f aca="false">IF(OR(I1940&gt;0, J1940&gt;0), IF(I1940 &gt; 0, "B", "S"), "NA")</f>
        <v>NA</v>
      </c>
      <c r="L1940" s="26" t="n">
        <f aca="false">IF(OR(K1939="B", K1939 = "S"), IF(K1939 = "B", E1940 - B1940, B1940 - E1940), 0)</f>
        <v>0</v>
      </c>
    </row>
    <row collapsed="false" customFormat="false" customHeight="false" hidden="false" ht="13.3" outlineLevel="0" r="1941">
      <c r="A1941" s="20" t="n">
        <v>39373</v>
      </c>
      <c r="B1941" s="14" t="n">
        <v>171.5</v>
      </c>
      <c r="C1941" s="15" t="n">
        <v>174.19</v>
      </c>
      <c r="D1941" s="16" t="n">
        <v>171.05</v>
      </c>
      <c r="E1941" s="17" t="n">
        <v>173.5</v>
      </c>
      <c r="F1941" s="18" t="n">
        <v>29417000</v>
      </c>
      <c r="G1941" s="13" t="n">
        <v>172.76</v>
      </c>
      <c r="I1941" s="0" t="n">
        <f aca="false">D1941 - C1940</f>
        <v>-1.98999999999998</v>
      </c>
      <c r="J1941" s="0" t="n">
        <f aca="false">D1940 - C1941</f>
        <v>-5.00999999999999</v>
      </c>
      <c r="K1941" s="0" t="str">
        <f aca="false">IF(OR(I1941&gt;0, J1941&gt;0), IF(I1941 &gt; 0, "B", "S"), "NA")</f>
        <v>NA</v>
      </c>
      <c r="L1941" s="26" t="n">
        <f aca="false">IF(OR(K1940="B", K1940 = "S"), IF(K1940 = "B", E1941 - B1941, B1941 - E1941), 0)</f>
        <v>0</v>
      </c>
    </row>
    <row collapsed="false" customFormat="false" customHeight="false" hidden="false" ht="13.3" outlineLevel="0" r="1942">
      <c r="A1942" s="20" t="n">
        <v>39374</v>
      </c>
      <c r="B1942" s="14" t="n">
        <v>174.24</v>
      </c>
      <c r="C1942" s="15" t="n">
        <v>174.63</v>
      </c>
      <c r="D1942" s="16" t="n">
        <v>170</v>
      </c>
      <c r="E1942" s="17" t="n">
        <v>170.42</v>
      </c>
      <c r="F1942" s="18" t="n">
        <v>46135000</v>
      </c>
      <c r="G1942" s="13" t="n">
        <v>169.69</v>
      </c>
      <c r="I1942" s="0" t="n">
        <f aca="false">D1942 - C1941</f>
        <v>-4.19</v>
      </c>
      <c r="J1942" s="0" t="n">
        <f aca="false">D1941 - C1942</f>
        <v>-3.57999999999998</v>
      </c>
      <c r="K1942" s="0" t="str">
        <f aca="false">IF(OR(I1942&gt;0, J1942&gt;0), IF(I1942 &gt; 0, "B", "S"), "NA")</f>
        <v>NA</v>
      </c>
      <c r="L1942" s="26" t="n">
        <f aca="false">IF(OR(K1941="B", K1941 = "S"), IF(K1941 = "B", E1942 - B1942, B1942 - E1942), 0)</f>
        <v>0</v>
      </c>
    </row>
    <row collapsed="false" customFormat="false" customHeight="false" hidden="false" ht="13.3" outlineLevel="0" r="1943">
      <c r="A1943" s="20" t="n">
        <v>39377</v>
      </c>
      <c r="B1943" s="14" t="n">
        <v>170.35</v>
      </c>
      <c r="C1943" s="15" t="n">
        <v>174.9</v>
      </c>
      <c r="D1943" s="16" t="n">
        <v>169.96</v>
      </c>
      <c r="E1943" s="17" t="n">
        <v>174.36</v>
      </c>
      <c r="F1943" s="18" t="n">
        <v>58910700</v>
      </c>
      <c r="G1943" s="13" t="n">
        <v>173.61</v>
      </c>
      <c r="I1943" s="0" t="n">
        <f aca="false">D1943 - C1942</f>
        <v>-4.66999999999999</v>
      </c>
      <c r="J1943" s="0" t="n">
        <f aca="false">D1942 - C1943</f>
        <v>-4.90000000000001</v>
      </c>
      <c r="K1943" s="0" t="str">
        <f aca="false">IF(OR(I1943&gt;0, J1943&gt;0), IF(I1943 &gt; 0, "B", "S"), "NA")</f>
        <v>NA</v>
      </c>
      <c r="L1943" s="26" t="n">
        <f aca="false">IF(OR(K1942="B", K1942 = "S"), IF(K1942 = "B", E1943 - B1943, B1943 - E1943), 0)</f>
        <v>0</v>
      </c>
    </row>
    <row collapsed="false" customFormat="false" customHeight="false" hidden="false" ht="13.3" outlineLevel="0" r="1944">
      <c r="A1944" s="20" t="n">
        <v>39378</v>
      </c>
      <c r="B1944" s="14" t="n">
        <v>188.56</v>
      </c>
      <c r="C1944" s="15" t="n">
        <v>188.6</v>
      </c>
      <c r="D1944" s="16" t="n">
        <v>182.76</v>
      </c>
      <c r="E1944" s="17" t="n">
        <v>186.16</v>
      </c>
      <c r="F1944" s="18" t="n">
        <v>64113000</v>
      </c>
      <c r="G1944" s="13" t="n">
        <v>185.36</v>
      </c>
      <c r="I1944" s="0" t="n">
        <f aca="false">D1944 - C1943</f>
        <v>7.85999999999999</v>
      </c>
      <c r="J1944" s="0" t="n">
        <f aca="false">D1943 - C1944</f>
        <v>-18.64</v>
      </c>
      <c r="K1944" s="0" t="str">
        <f aca="false">IF(OR(I1944&gt;0, J1944&gt;0), IF(I1944 &gt; 0, "B", "S"), "NA")</f>
        <v>B</v>
      </c>
      <c r="L1944" s="26" t="n">
        <f aca="false">IF(OR(K1943="B", K1943 = "S"), IF(K1943 = "B", E1944 - B1944, B1944 - E1944), 0)</f>
        <v>0</v>
      </c>
    </row>
    <row collapsed="false" customFormat="false" customHeight="false" hidden="false" ht="13.3" outlineLevel="0" r="1945">
      <c r="A1945" s="20" t="n">
        <v>39379</v>
      </c>
      <c r="B1945" s="14" t="n">
        <v>185.81</v>
      </c>
      <c r="C1945" s="15" t="n">
        <v>187.21</v>
      </c>
      <c r="D1945" s="16" t="n">
        <v>179.24</v>
      </c>
      <c r="E1945" s="17" t="n">
        <v>185.93</v>
      </c>
      <c r="F1945" s="18" t="n">
        <v>46017200</v>
      </c>
      <c r="G1945" s="13" t="n">
        <v>185.14</v>
      </c>
      <c r="I1945" s="0" t="n">
        <f aca="false">D1945 - C1944</f>
        <v>-9.35999999999999</v>
      </c>
      <c r="J1945" s="0" t="n">
        <f aca="false">D1944 - C1945</f>
        <v>-4.45000000000002</v>
      </c>
      <c r="K1945" s="0" t="str">
        <f aca="false">IF(OR(I1945&gt;0, J1945&gt;0), IF(I1945 &gt; 0, "B", "S"), "NA")</f>
        <v>NA</v>
      </c>
      <c r="L1945" s="26" t="n">
        <f aca="false">IF(OR(K1944="B", K1944 = "S"), IF(K1944 = "B", E1945 - B1945, B1945 - E1945), 0)</f>
        <v>0.120000000000005</v>
      </c>
    </row>
    <row collapsed="false" customFormat="false" customHeight="false" hidden="false" ht="13.3" outlineLevel="0" r="1946">
      <c r="A1946" s="20" t="n">
        <v>39380</v>
      </c>
      <c r="B1946" s="14" t="n">
        <v>184.87</v>
      </c>
      <c r="C1946" s="15" t="n">
        <v>185.9</v>
      </c>
      <c r="D1946" s="16" t="n">
        <v>181.66</v>
      </c>
      <c r="E1946" s="17" t="n">
        <v>182.78</v>
      </c>
      <c r="F1946" s="18" t="n">
        <v>34771500</v>
      </c>
      <c r="G1946" s="13" t="n">
        <v>182</v>
      </c>
      <c r="I1946" s="0" t="n">
        <f aca="false">D1946 - C1945</f>
        <v>-5.55000000000001</v>
      </c>
      <c r="J1946" s="0" t="n">
        <f aca="false">D1945 - C1946</f>
        <v>-6.66</v>
      </c>
      <c r="K1946" s="0" t="str">
        <f aca="false">IF(OR(I1946&gt;0, J1946&gt;0), IF(I1946 &gt; 0, "B", "S"), "NA")</f>
        <v>NA</v>
      </c>
      <c r="L1946" s="26" t="n">
        <f aca="false">IF(OR(K1945="B", K1945 = "S"), IF(K1945 = "B", E1946 - B1946, B1946 - E1946), 0)</f>
        <v>0</v>
      </c>
    </row>
    <row collapsed="false" customFormat="false" customHeight="false" hidden="false" ht="13.3" outlineLevel="0" r="1947">
      <c r="A1947" s="20" t="n">
        <v>39381</v>
      </c>
      <c r="B1947" s="14" t="n">
        <v>185.29</v>
      </c>
      <c r="C1947" s="15" t="n">
        <v>185.37</v>
      </c>
      <c r="D1947" s="16" t="n">
        <v>182.88</v>
      </c>
      <c r="E1947" s="17" t="n">
        <v>184.7</v>
      </c>
      <c r="F1947" s="18" t="n">
        <v>25219800</v>
      </c>
      <c r="G1947" s="13" t="n">
        <v>183.91</v>
      </c>
      <c r="I1947" s="0" t="n">
        <f aca="false">D1947 - C1946</f>
        <v>-3.02000000000001</v>
      </c>
      <c r="J1947" s="0" t="n">
        <f aca="false">D1946 - C1947</f>
        <v>-3.71000000000001</v>
      </c>
      <c r="K1947" s="0" t="str">
        <f aca="false">IF(OR(I1947&gt;0, J1947&gt;0), IF(I1947 &gt; 0, "B", "S"), "NA")</f>
        <v>NA</v>
      </c>
      <c r="L1947" s="26" t="n">
        <f aca="false">IF(OR(K1946="B", K1946 = "S"), IF(K1946 = "B", E1947 - B1947, B1947 - E1947), 0)</f>
        <v>0</v>
      </c>
    </row>
    <row collapsed="false" customFormat="false" customHeight="false" hidden="false" ht="13.3" outlineLevel="0" r="1948">
      <c r="A1948" s="20" t="n">
        <v>39384</v>
      </c>
      <c r="B1948" s="14" t="n">
        <v>185.45</v>
      </c>
      <c r="C1948" s="15" t="n">
        <v>186.59</v>
      </c>
      <c r="D1948" s="16" t="n">
        <v>184.7</v>
      </c>
      <c r="E1948" s="17" t="n">
        <v>185.09</v>
      </c>
      <c r="F1948" s="18" t="n">
        <v>19305500</v>
      </c>
      <c r="G1948" s="13" t="n">
        <v>184.3</v>
      </c>
      <c r="I1948" s="0" t="n">
        <f aca="false">D1948 - C1947</f>
        <v>-0.670000000000016</v>
      </c>
      <c r="J1948" s="0" t="n">
        <f aca="false">D1947 - C1948</f>
        <v>-3.71000000000001</v>
      </c>
      <c r="K1948" s="0" t="str">
        <f aca="false">IF(OR(I1948&gt;0, J1948&gt;0), IF(I1948 &gt; 0, "B", "S"), "NA")</f>
        <v>NA</v>
      </c>
      <c r="L1948" s="26" t="n">
        <f aca="false">IF(OR(K1947="B", K1947 = "S"), IF(K1947 = "B", E1948 - B1948, B1948 - E1948), 0)</f>
        <v>0</v>
      </c>
    </row>
    <row collapsed="false" customFormat="false" customHeight="false" hidden="false" ht="13.3" outlineLevel="0" r="1949">
      <c r="A1949" s="20" t="n">
        <v>39385</v>
      </c>
      <c r="B1949" s="14" t="n">
        <v>186.18</v>
      </c>
      <c r="C1949" s="15" t="n">
        <v>189.37</v>
      </c>
      <c r="D1949" s="16" t="n">
        <v>184.73</v>
      </c>
      <c r="E1949" s="17" t="n">
        <v>187</v>
      </c>
      <c r="F1949" s="18" t="n">
        <v>33550500</v>
      </c>
      <c r="G1949" s="13" t="n">
        <v>186.2</v>
      </c>
      <c r="I1949" s="0" t="n">
        <f aca="false">D1949 - C1948</f>
        <v>-1.86000000000001</v>
      </c>
      <c r="J1949" s="0" t="n">
        <f aca="false">D1948 - C1949</f>
        <v>-4.67000000000002</v>
      </c>
      <c r="K1949" s="0" t="str">
        <f aca="false">IF(OR(I1949&gt;0, J1949&gt;0), IF(I1949 &gt; 0, "B", "S"), "NA")</f>
        <v>NA</v>
      </c>
      <c r="L1949" s="26" t="n">
        <f aca="false">IF(OR(K1948="B", K1948 = "S"), IF(K1948 = "B", E1949 - B1949, B1949 - E1949), 0)</f>
        <v>0</v>
      </c>
    </row>
    <row collapsed="false" customFormat="false" customHeight="false" hidden="false" ht="13.3" outlineLevel="0" r="1950">
      <c r="A1950" s="20" t="n">
        <v>39386</v>
      </c>
      <c r="B1950" s="14" t="n">
        <v>187.63</v>
      </c>
      <c r="C1950" s="15" t="n">
        <v>190.12</v>
      </c>
      <c r="D1950" s="16" t="n">
        <v>184.95</v>
      </c>
      <c r="E1950" s="17" t="n">
        <v>189.95</v>
      </c>
      <c r="F1950" s="18" t="n">
        <v>29761100</v>
      </c>
      <c r="G1950" s="13" t="n">
        <v>189.14</v>
      </c>
      <c r="I1950" s="0" t="n">
        <f aca="false">D1950 - C1949</f>
        <v>-4.42000000000002</v>
      </c>
      <c r="J1950" s="0" t="n">
        <f aca="false">D1949 - C1950</f>
        <v>-5.39000000000002</v>
      </c>
      <c r="K1950" s="0" t="str">
        <f aca="false">IF(OR(I1950&gt;0, J1950&gt;0), IF(I1950 &gt; 0, "B", "S"), "NA")</f>
        <v>NA</v>
      </c>
      <c r="L1950" s="26" t="n">
        <f aca="false">IF(OR(K1949="B", K1949 = "S"), IF(K1949 = "B", E1950 - B1950, B1950 - E1950), 0)</f>
        <v>0</v>
      </c>
    </row>
    <row collapsed="false" customFormat="false" customHeight="false" hidden="false" ht="13.3" outlineLevel="0" r="1951">
      <c r="A1951" s="20" t="n">
        <v>39387</v>
      </c>
      <c r="B1951" s="14" t="n">
        <v>188.6</v>
      </c>
      <c r="C1951" s="15" t="n">
        <v>190.1</v>
      </c>
      <c r="D1951" s="16" t="n">
        <v>180</v>
      </c>
      <c r="E1951" s="17" t="n">
        <v>187.44</v>
      </c>
      <c r="F1951" s="18" t="n">
        <v>28751300</v>
      </c>
      <c r="G1951" s="13" t="n">
        <v>186.64</v>
      </c>
      <c r="I1951" s="0" t="n">
        <f aca="false">D1951 - C1950</f>
        <v>-10.12</v>
      </c>
      <c r="J1951" s="0" t="n">
        <f aca="false">D1950 - C1951</f>
        <v>-5.15000000000001</v>
      </c>
      <c r="K1951" s="0" t="str">
        <f aca="false">IF(OR(I1951&gt;0, J1951&gt;0), IF(I1951 &gt; 0, "B", "S"), "NA")</f>
        <v>NA</v>
      </c>
      <c r="L1951" s="26" t="n">
        <f aca="false">IF(OR(K1950="B", K1950 = "S"), IF(K1950 = "B", E1951 - B1951, B1951 - E1951), 0)</f>
        <v>0</v>
      </c>
    </row>
    <row collapsed="false" customFormat="false" customHeight="false" hidden="false" ht="13.3" outlineLevel="0" r="1952">
      <c r="A1952" s="20" t="n">
        <v>39388</v>
      </c>
      <c r="B1952" s="14" t="n">
        <v>189.21</v>
      </c>
      <c r="C1952" s="15" t="n">
        <v>189.44</v>
      </c>
      <c r="D1952" s="16" t="n">
        <v>183.49</v>
      </c>
      <c r="E1952" s="17" t="n">
        <v>187.87</v>
      </c>
      <c r="F1952" s="18" t="n">
        <v>35789800</v>
      </c>
      <c r="G1952" s="13" t="n">
        <v>187.07</v>
      </c>
      <c r="I1952" s="0" t="n">
        <f aca="false">D1952 - C1951</f>
        <v>-6.60999999999999</v>
      </c>
      <c r="J1952" s="0" t="n">
        <f aca="false">D1951 - C1952</f>
        <v>-9.44</v>
      </c>
      <c r="K1952" s="0" t="str">
        <f aca="false">IF(OR(I1952&gt;0, J1952&gt;0), IF(I1952 &gt; 0, "B", "S"), "NA")</f>
        <v>NA</v>
      </c>
      <c r="L1952" s="26" t="n">
        <f aca="false">IF(OR(K1951="B", K1951 = "S"), IF(K1951 = "B", E1952 - B1952, B1952 - E1952), 0)</f>
        <v>0</v>
      </c>
    </row>
    <row collapsed="false" customFormat="false" customHeight="false" hidden="false" ht="13.3" outlineLevel="0" r="1953">
      <c r="A1953" s="20" t="n">
        <v>39391</v>
      </c>
      <c r="B1953" s="14" t="n">
        <v>185.29</v>
      </c>
      <c r="C1953" s="15" t="n">
        <v>188.96</v>
      </c>
      <c r="D1953" s="16" t="n">
        <v>184.24</v>
      </c>
      <c r="E1953" s="17" t="n">
        <v>186.18</v>
      </c>
      <c r="F1953" s="18" t="n">
        <v>28720600</v>
      </c>
      <c r="G1953" s="13" t="n">
        <v>185.38</v>
      </c>
      <c r="I1953" s="0" t="n">
        <f aca="false">D1953 - C1952</f>
        <v>-5.19999999999999</v>
      </c>
      <c r="J1953" s="0" t="n">
        <f aca="false">D1952 - C1953</f>
        <v>-5.47</v>
      </c>
      <c r="K1953" s="0" t="str">
        <f aca="false">IF(OR(I1953&gt;0, J1953&gt;0), IF(I1953 &gt; 0, "B", "S"), "NA")</f>
        <v>NA</v>
      </c>
      <c r="L1953" s="26" t="n">
        <f aca="false">IF(OR(K1952="B", K1952 = "S"), IF(K1952 = "B", E1953 - B1953, B1953 - E1953), 0)</f>
        <v>0</v>
      </c>
    </row>
    <row collapsed="false" customFormat="false" customHeight="false" hidden="false" ht="13.3" outlineLevel="0" r="1954">
      <c r="A1954" s="20" t="n">
        <v>39392</v>
      </c>
      <c r="B1954" s="14" t="n">
        <v>187.05</v>
      </c>
      <c r="C1954" s="15" t="n">
        <v>192</v>
      </c>
      <c r="D1954" s="16" t="n">
        <v>185.27</v>
      </c>
      <c r="E1954" s="17" t="n">
        <v>191.79</v>
      </c>
      <c r="F1954" s="18" t="n">
        <v>34097400</v>
      </c>
      <c r="G1954" s="13" t="n">
        <v>190.97</v>
      </c>
      <c r="I1954" s="0" t="n">
        <f aca="false">D1954 - C1953</f>
        <v>-3.69</v>
      </c>
      <c r="J1954" s="0" t="n">
        <f aca="false">D1953 - C1954</f>
        <v>-7.75999999999999</v>
      </c>
      <c r="K1954" s="0" t="str">
        <f aca="false">IF(OR(I1954&gt;0, J1954&gt;0), IF(I1954 &gt; 0, "B", "S"), "NA")</f>
        <v>NA</v>
      </c>
      <c r="L1954" s="26" t="n">
        <f aca="false">IF(OR(K1953="B", K1953 = "S"), IF(K1953 = "B", E1954 - B1954, B1954 - E1954), 0)</f>
        <v>0</v>
      </c>
    </row>
    <row collapsed="false" customFormat="false" customHeight="false" hidden="false" ht="13.3" outlineLevel="0" r="1955">
      <c r="A1955" s="20" t="n">
        <v>39393</v>
      </c>
      <c r="B1955" s="14" t="n">
        <v>190.61</v>
      </c>
      <c r="C1955" s="15" t="n">
        <v>192.68</v>
      </c>
      <c r="D1955" s="16" t="n">
        <v>186.13</v>
      </c>
      <c r="E1955" s="17" t="n">
        <v>186.3</v>
      </c>
      <c r="F1955" s="18" t="n">
        <v>35473400</v>
      </c>
      <c r="G1955" s="13" t="n">
        <v>185.5</v>
      </c>
      <c r="I1955" s="0" t="n">
        <f aca="false">D1955 - C1954</f>
        <v>-5.87</v>
      </c>
      <c r="J1955" s="0" t="n">
        <f aca="false">D1954 - C1955</f>
        <v>-7.41</v>
      </c>
      <c r="K1955" s="0" t="str">
        <f aca="false">IF(OR(I1955&gt;0, J1955&gt;0), IF(I1955 &gt; 0, "B", "S"), "NA")</f>
        <v>NA</v>
      </c>
      <c r="L1955" s="26" t="n">
        <f aca="false">IF(OR(K1954="B", K1954 = "S"), IF(K1954 = "B", E1955 - B1955, B1955 - E1955), 0)</f>
        <v>0</v>
      </c>
    </row>
    <row collapsed="false" customFormat="false" customHeight="false" hidden="false" ht="13.3" outlineLevel="0" r="1956">
      <c r="A1956" s="20" t="n">
        <v>39394</v>
      </c>
      <c r="B1956" s="14" t="n">
        <v>186.67</v>
      </c>
      <c r="C1956" s="15" t="n">
        <v>186.9</v>
      </c>
      <c r="D1956" s="16" t="n">
        <v>167.77</v>
      </c>
      <c r="E1956" s="17" t="n">
        <v>175.47</v>
      </c>
      <c r="F1956" s="18" t="n">
        <v>67458500</v>
      </c>
      <c r="G1956" s="13" t="n">
        <v>174.72</v>
      </c>
      <c r="I1956" s="0" t="n">
        <f aca="false">D1956 - C1955</f>
        <v>-24.91</v>
      </c>
      <c r="J1956" s="0" t="n">
        <f aca="false">D1955 - C1956</f>
        <v>-0.77000000000001</v>
      </c>
      <c r="K1956" s="0" t="str">
        <f aca="false">IF(OR(I1956&gt;0, J1956&gt;0), IF(I1956 &gt; 0, "B", "S"), "NA")</f>
        <v>NA</v>
      </c>
      <c r="L1956" s="26" t="n">
        <f aca="false">IF(OR(K1955="B", K1955 = "S"), IF(K1955 = "B", E1956 - B1956, B1956 - E1956), 0)</f>
        <v>0</v>
      </c>
    </row>
    <row collapsed="false" customFormat="false" customHeight="false" hidden="false" ht="13.3" outlineLevel="0" r="1957">
      <c r="A1957" s="20" t="n">
        <v>39395</v>
      </c>
      <c r="B1957" s="14" t="n">
        <v>171.15</v>
      </c>
      <c r="C1957" s="15" t="n">
        <v>175.12</v>
      </c>
      <c r="D1957" s="16" t="n">
        <v>165.21</v>
      </c>
      <c r="E1957" s="17" t="n">
        <v>165.37</v>
      </c>
      <c r="F1957" s="18" t="n">
        <v>54458700</v>
      </c>
      <c r="G1957" s="13" t="n">
        <v>164.66</v>
      </c>
      <c r="I1957" s="0" t="n">
        <f aca="false">D1957 - C1956</f>
        <v>-21.69</v>
      </c>
      <c r="J1957" s="0" t="n">
        <f aca="false">D1956 - C1957</f>
        <v>-7.34999999999999</v>
      </c>
      <c r="K1957" s="0" t="str">
        <f aca="false">IF(OR(I1957&gt;0, J1957&gt;0), IF(I1957 &gt; 0, "B", "S"), "NA")</f>
        <v>NA</v>
      </c>
      <c r="L1957" s="26" t="n">
        <f aca="false">IF(OR(K1956="B", K1956 = "S"), IF(K1956 = "B", E1957 - B1957, B1957 - E1957), 0)</f>
        <v>0</v>
      </c>
    </row>
    <row collapsed="false" customFormat="false" customHeight="false" hidden="false" ht="13.3" outlineLevel="0" r="1958">
      <c r="A1958" s="20" t="n">
        <v>39398</v>
      </c>
      <c r="B1958" s="14" t="n">
        <v>165.28</v>
      </c>
      <c r="C1958" s="15" t="n">
        <v>167.7</v>
      </c>
      <c r="D1958" s="16" t="n">
        <v>150.63</v>
      </c>
      <c r="E1958" s="17" t="n">
        <v>153.76</v>
      </c>
      <c r="F1958" s="18" t="n">
        <v>63057700</v>
      </c>
      <c r="G1958" s="13" t="n">
        <v>153.1</v>
      </c>
      <c r="I1958" s="0" t="n">
        <f aca="false">D1958 - C1957</f>
        <v>-24.49</v>
      </c>
      <c r="J1958" s="0" t="n">
        <f aca="false">D1957 - C1958</f>
        <v>-2.48999999999998</v>
      </c>
      <c r="K1958" s="0" t="str">
        <f aca="false">IF(OR(I1958&gt;0, J1958&gt;0), IF(I1958 &gt; 0, "B", "S"), "NA")</f>
        <v>NA</v>
      </c>
      <c r="L1958" s="26" t="n">
        <f aca="false">IF(OR(K1957="B", K1957 = "S"), IF(K1957 = "B", E1958 - B1958, B1958 - E1958), 0)</f>
        <v>0</v>
      </c>
    </row>
    <row collapsed="false" customFormat="false" customHeight="false" hidden="false" ht="13.3" outlineLevel="0" r="1959">
      <c r="A1959" s="20" t="n">
        <v>39399</v>
      </c>
      <c r="B1959" s="14" t="n">
        <v>160.85</v>
      </c>
      <c r="C1959" s="15" t="n">
        <v>170.98</v>
      </c>
      <c r="D1959" s="16" t="n">
        <v>153.76</v>
      </c>
      <c r="E1959" s="17" t="n">
        <v>169.96</v>
      </c>
      <c r="F1959" s="18" t="n">
        <v>62034100</v>
      </c>
      <c r="G1959" s="13" t="n">
        <v>169.23</v>
      </c>
      <c r="I1959" s="0" t="n">
        <f aca="false">D1959 - C1958</f>
        <v>-13.94</v>
      </c>
      <c r="J1959" s="0" t="n">
        <f aca="false">D1958 - C1959</f>
        <v>-20.35</v>
      </c>
      <c r="K1959" s="0" t="str">
        <f aca="false">IF(OR(I1959&gt;0, J1959&gt;0), IF(I1959 &gt; 0, "B", "S"), "NA")</f>
        <v>NA</v>
      </c>
      <c r="L1959" s="26" t="n">
        <f aca="false">IF(OR(K1958="B", K1958 = "S"), IF(K1958 = "B", E1959 - B1959, B1959 - E1959), 0)</f>
        <v>0</v>
      </c>
    </row>
    <row collapsed="false" customFormat="false" customHeight="false" hidden="false" ht="13.3" outlineLevel="0" r="1960">
      <c r="A1960" s="20" t="n">
        <v>39400</v>
      </c>
      <c r="B1960" s="14" t="n">
        <v>177.16</v>
      </c>
      <c r="C1960" s="15" t="n">
        <v>177.57</v>
      </c>
      <c r="D1960" s="16" t="n">
        <v>163.74</v>
      </c>
      <c r="E1960" s="17" t="n">
        <v>166.11</v>
      </c>
      <c r="F1960" s="18" t="n">
        <v>51695400</v>
      </c>
      <c r="G1960" s="13" t="n">
        <v>165.4</v>
      </c>
      <c r="I1960" s="0" t="n">
        <f aca="false">D1960 - C1959</f>
        <v>-7.23999999999998</v>
      </c>
      <c r="J1960" s="0" t="n">
        <f aca="false">D1959 - C1960</f>
        <v>-23.81</v>
      </c>
      <c r="K1960" s="0" t="str">
        <f aca="false">IF(OR(I1960&gt;0, J1960&gt;0), IF(I1960 &gt; 0, "B", "S"), "NA")</f>
        <v>NA</v>
      </c>
      <c r="L1960" s="26" t="n">
        <f aca="false">IF(OR(K1959="B", K1959 = "S"), IF(K1959 = "B", E1960 - B1960, B1960 - E1960), 0)</f>
        <v>0</v>
      </c>
    </row>
    <row collapsed="false" customFormat="false" customHeight="false" hidden="false" ht="13.3" outlineLevel="0" r="1961">
      <c r="A1961" s="20" t="n">
        <v>39401</v>
      </c>
      <c r="B1961" s="14" t="n">
        <v>166.39</v>
      </c>
      <c r="C1961" s="15" t="n">
        <v>169.59</v>
      </c>
      <c r="D1961" s="16" t="n">
        <v>160.3</v>
      </c>
      <c r="E1961" s="17" t="n">
        <v>164.3</v>
      </c>
      <c r="F1961" s="18" t="n">
        <v>53095600</v>
      </c>
      <c r="G1961" s="13" t="n">
        <v>163.6</v>
      </c>
      <c r="I1961" s="0" t="n">
        <f aca="false">D1961 - C1960</f>
        <v>-17.27</v>
      </c>
      <c r="J1961" s="0" t="n">
        <f aca="false">D1960 - C1961</f>
        <v>-5.84999999999999</v>
      </c>
      <c r="K1961" s="0" t="str">
        <f aca="false">IF(OR(I1961&gt;0, J1961&gt;0), IF(I1961 &gt; 0, "B", "S"), "NA")</f>
        <v>NA</v>
      </c>
      <c r="L1961" s="26" t="n">
        <f aca="false">IF(OR(K1960="B", K1960 = "S"), IF(K1960 = "B", E1961 - B1961, B1961 - E1961), 0)</f>
        <v>0</v>
      </c>
    </row>
    <row collapsed="false" customFormat="false" customHeight="false" hidden="false" ht="13.3" outlineLevel="0" r="1962">
      <c r="A1962" s="20" t="n">
        <v>39402</v>
      </c>
      <c r="B1962" s="14" t="n">
        <v>165.3</v>
      </c>
      <c r="C1962" s="15" t="n">
        <v>167.02</v>
      </c>
      <c r="D1962" s="16" t="n">
        <v>159.33</v>
      </c>
      <c r="E1962" s="17" t="n">
        <v>166.39</v>
      </c>
      <c r="F1962" s="18" t="n">
        <v>49391300</v>
      </c>
      <c r="G1962" s="13" t="n">
        <v>165.68</v>
      </c>
      <c r="I1962" s="0" t="n">
        <f aca="false">D1962 - C1961</f>
        <v>-10.26</v>
      </c>
      <c r="J1962" s="0" t="n">
        <f aca="false">D1961 - C1962</f>
        <v>-6.72</v>
      </c>
      <c r="K1962" s="0" t="str">
        <f aca="false">IF(OR(I1962&gt;0, J1962&gt;0), IF(I1962 &gt; 0, "B", "S"), "NA")</f>
        <v>NA</v>
      </c>
      <c r="L1962" s="26" t="n">
        <f aca="false">IF(OR(K1961="B", K1961 = "S"), IF(K1961 = "B", E1962 - B1962, B1962 - E1962), 0)</f>
        <v>0</v>
      </c>
    </row>
    <row collapsed="false" customFormat="false" customHeight="false" hidden="false" ht="13.3" outlineLevel="0" r="1963">
      <c r="A1963" s="20" t="n">
        <v>39405</v>
      </c>
      <c r="B1963" s="14" t="n">
        <v>166.1</v>
      </c>
      <c r="C1963" s="15" t="n">
        <v>168.2</v>
      </c>
      <c r="D1963" s="16" t="n">
        <v>162.1</v>
      </c>
      <c r="E1963" s="17" t="n">
        <v>163.95</v>
      </c>
      <c r="F1963" s="18" t="n">
        <v>41196800</v>
      </c>
      <c r="G1963" s="13" t="n">
        <v>163.25</v>
      </c>
      <c r="I1963" s="0" t="n">
        <f aca="false">D1963 - C1962</f>
        <v>-4.92000000000002</v>
      </c>
      <c r="J1963" s="0" t="n">
        <f aca="false">D1962 - C1963</f>
        <v>-8.86999999999998</v>
      </c>
      <c r="K1963" s="0" t="str">
        <f aca="false">IF(OR(I1963&gt;0, J1963&gt;0), IF(I1963 &gt; 0, "B", "S"), "NA")</f>
        <v>NA</v>
      </c>
      <c r="L1963" s="26" t="n">
        <f aca="false">IF(OR(K1962="B", K1962 = "S"), IF(K1962 = "B", E1963 - B1963, B1963 - E1963), 0)</f>
        <v>0</v>
      </c>
    </row>
    <row collapsed="false" customFormat="false" customHeight="false" hidden="false" ht="13.3" outlineLevel="0" r="1964">
      <c r="A1964" s="20" t="n">
        <v>39406</v>
      </c>
      <c r="B1964" s="14" t="n">
        <v>165.67</v>
      </c>
      <c r="C1964" s="15" t="n">
        <v>171.79</v>
      </c>
      <c r="D1964" s="16" t="n">
        <v>163.53</v>
      </c>
      <c r="E1964" s="17" t="n">
        <v>168.85</v>
      </c>
      <c r="F1964" s="18" t="n">
        <v>55130100</v>
      </c>
      <c r="G1964" s="13" t="n">
        <v>168.13</v>
      </c>
      <c r="I1964" s="0" t="n">
        <f aca="false">D1964 - C1963</f>
        <v>-4.66999999999999</v>
      </c>
      <c r="J1964" s="0" t="n">
        <f aca="false">D1963 - C1964</f>
        <v>-9.69</v>
      </c>
      <c r="K1964" s="0" t="str">
        <f aca="false">IF(OR(I1964&gt;0, J1964&gt;0), IF(I1964 &gt; 0, "B", "S"), "NA")</f>
        <v>NA</v>
      </c>
      <c r="L1964" s="26" t="n">
        <f aca="false">IF(OR(K1963="B", K1963 = "S"), IF(K1963 = "B", E1964 - B1964, B1964 - E1964), 0)</f>
        <v>0</v>
      </c>
    </row>
    <row collapsed="false" customFormat="false" customHeight="false" hidden="false" ht="13.3" outlineLevel="0" r="1965">
      <c r="A1965" s="20" t="n">
        <v>39407</v>
      </c>
      <c r="B1965" s="14" t="n">
        <v>165.84</v>
      </c>
      <c r="C1965" s="15" t="n">
        <v>172.35</v>
      </c>
      <c r="D1965" s="16" t="n">
        <v>164.67</v>
      </c>
      <c r="E1965" s="17" t="n">
        <v>168.46</v>
      </c>
      <c r="F1965" s="18" t="n">
        <v>43493200</v>
      </c>
      <c r="G1965" s="13" t="n">
        <v>167.74</v>
      </c>
      <c r="I1965" s="0" t="n">
        <f aca="false">D1965 - C1964</f>
        <v>-7.12</v>
      </c>
      <c r="J1965" s="0" t="n">
        <f aca="false">D1964 - C1965</f>
        <v>-8.81999999999999</v>
      </c>
      <c r="K1965" s="0" t="str">
        <f aca="false">IF(OR(I1965&gt;0, J1965&gt;0), IF(I1965 &gt; 0, "B", "S"), "NA")</f>
        <v>NA</v>
      </c>
      <c r="L1965" s="26" t="n">
        <f aca="false">IF(OR(K1964="B", K1964 = "S"), IF(K1964 = "B", E1965 - B1965, B1965 - E1965), 0)</f>
        <v>0</v>
      </c>
    </row>
    <row collapsed="false" customFormat="false" customHeight="false" hidden="false" ht="13.3" outlineLevel="0" r="1966">
      <c r="A1966" s="20" t="n">
        <v>39409</v>
      </c>
      <c r="B1966" s="14" t="n">
        <v>172</v>
      </c>
      <c r="C1966" s="15" t="n">
        <v>172.05</v>
      </c>
      <c r="D1966" s="16" t="n">
        <v>169.75</v>
      </c>
      <c r="E1966" s="17" t="n">
        <v>171.54</v>
      </c>
      <c r="F1966" s="18" t="n">
        <v>16634200</v>
      </c>
      <c r="G1966" s="13" t="n">
        <v>170.81</v>
      </c>
      <c r="I1966" s="0" t="n">
        <f aca="false">D1966 - C1965</f>
        <v>-2.59999999999999</v>
      </c>
      <c r="J1966" s="0" t="n">
        <f aca="false">D1965 - C1966</f>
        <v>-7.38000000000002</v>
      </c>
      <c r="K1966" s="0" t="str">
        <f aca="false">IF(OR(I1966&gt;0, J1966&gt;0), IF(I1966 &gt; 0, "B", "S"), "NA")</f>
        <v>NA</v>
      </c>
      <c r="L1966" s="26" t="n">
        <f aca="false">IF(OR(K1965="B", K1965 = "S"), IF(K1965 = "B", E1966 - B1966, B1966 - E1966), 0)</f>
        <v>0</v>
      </c>
    </row>
    <row collapsed="false" customFormat="false" customHeight="false" hidden="false" ht="13.3" outlineLevel="0" r="1967">
      <c r="A1967" s="20" t="n">
        <v>39412</v>
      </c>
      <c r="B1967" s="14" t="n">
        <v>173.59</v>
      </c>
      <c r="C1967" s="15" t="n">
        <v>177.27</v>
      </c>
      <c r="D1967" s="16" t="n">
        <v>172.35</v>
      </c>
      <c r="E1967" s="17" t="n">
        <v>172.54</v>
      </c>
      <c r="F1967" s="18" t="n">
        <v>46634100</v>
      </c>
      <c r="G1967" s="13" t="n">
        <v>171.8</v>
      </c>
      <c r="I1967" s="0" t="n">
        <f aca="false">D1967 - C1966</f>
        <v>0.299999999999983</v>
      </c>
      <c r="J1967" s="0" t="n">
        <f aca="false">D1966 - C1967</f>
        <v>-7.52000000000001</v>
      </c>
      <c r="K1967" s="0" t="str">
        <f aca="false">IF(OR(I1967&gt;0, J1967&gt;0), IF(I1967 &gt; 0, "B", "S"), "NA")</f>
        <v>B</v>
      </c>
      <c r="L1967" s="26" t="n">
        <f aca="false">IF(OR(K1966="B", K1966 = "S"), IF(K1966 = "B", E1967 - B1967, B1967 - E1967), 0)</f>
        <v>0</v>
      </c>
    </row>
    <row collapsed="false" customFormat="false" customHeight="false" hidden="false" ht="13.3" outlineLevel="0" r="1968">
      <c r="A1968" s="20" t="n">
        <v>39413</v>
      </c>
      <c r="B1968" s="14" t="n">
        <v>175.22</v>
      </c>
      <c r="C1968" s="15" t="n">
        <v>175.79</v>
      </c>
      <c r="D1968" s="16" t="n">
        <v>170.01</v>
      </c>
      <c r="E1968" s="17" t="n">
        <v>174.81</v>
      </c>
      <c r="F1968" s="18" t="n">
        <v>47036800</v>
      </c>
      <c r="G1968" s="13" t="n">
        <v>174.06</v>
      </c>
      <c r="I1968" s="0" t="n">
        <f aca="false">D1968 - C1967</f>
        <v>-7.26000000000002</v>
      </c>
      <c r="J1968" s="0" t="n">
        <f aca="false">D1967 - C1968</f>
        <v>-3.44</v>
      </c>
      <c r="K1968" s="0" t="str">
        <f aca="false">IF(OR(I1968&gt;0, J1968&gt;0), IF(I1968 &gt; 0, "B", "S"), "NA")</f>
        <v>NA</v>
      </c>
      <c r="L1968" s="26" t="n">
        <f aca="false">IF(OR(K1967="B", K1967 = "S"), IF(K1967 = "B", E1968 - B1968, B1968 - E1968), 0)</f>
        <v>-0.409999999999997</v>
      </c>
    </row>
    <row collapsed="false" customFormat="false" customHeight="false" hidden="false" ht="13.3" outlineLevel="0" r="1969">
      <c r="A1969" s="20" t="n">
        <v>39414</v>
      </c>
      <c r="B1969" s="14" t="n">
        <v>176.82</v>
      </c>
      <c r="C1969" s="15" t="n">
        <v>180.6</v>
      </c>
      <c r="D1969" s="16" t="n">
        <v>175.35</v>
      </c>
      <c r="E1969" s="17" t="n">
        <v>180.22</v>
      </c>
      <c r="F1969" s="18" t="n">
        <v>41104000</v>
      </c>
      <c r="G1969" s="13" t="n">
        <v>179.45</v>
      </c>
      <c r="I1969" s="0" t="n">
        <f aca="false">D1969 - C1968</f>
        <v>-0.439999999999998</v>
      </c>
      <c r="J1969" s="0" t="n">
        <f aca="false">D1968 - C1969</f>
        <v>-10.59</v>
      </c>
      <c r="K1969" s="0" t="str">
        <f aca="false">IF(OR(I1969&gt;0, J1969&gt;0), IF(I1969 &gt; 0, "B", "S"), "NA")</f>
        <v>NA</v>
      </c>
      <c r="L1969" s="26" t="n">
        <f aca="false">IF(OR(K1968="B", K1968 = "S"), IF(K1968 = "B", E1969 - B1969, B1969 - E1969), 0)</f>
        <v>0</v>
      </c>
    </row>
    <row collapsed="false" customFormat="false" customHeight="false" hidden="false" ht="13.3" outlineLevel="0" r="1970">
      <c r="A1970" s="20" t="n">
        <v>39415</v>
      </c>
      <c r="B1970" s="14" t="n">
        <v>179.43</v>
      </c>
      <c r="C1970" s="15" t="n">
        <v>185.17</v>
      </c>
      <c r="D1970" s="16" t="n">
        <v>179.15</v>
      </c>
      <c r="E1970" s="17" t="n">
        <v>184.29</v>
      </c>
      <c r="F1970" s="18" t="n">
        <v>37533100</v>
      </c>
      <c r="G1970" s="13" t="n">
        <v>183.5</v>
      </c>
      <c r="I1970" s="0" t="n">
        <f aca="false">D1970 - C1969</f>
        <v>-1.44999999999999</v>
      </c>
      <c r="J1970" s="0" t="n">
        <f aca="false">D1969 - C1970</f>
        <v>-9.81999999999999</v>
      </c>
      <c r="K1970" s="0" t="str">
        <f aca="false">IF(OR(I1970&gt;0, J1970&gt;0), IF(I1970 &gt; 0, "B", "S"), "NA")</f>
        <v>NA</v>
      </c>
      <c r="L1970" s="26" t="n">
        <f aca="false">IF(OR(K1969="B", K1969 = "S"), IF(K1969 = "B", E1970 - B1970, B1970 - E1970), 0)</f>
        <v>0</v>
      </c>
    </row>
    <row collapsed="false" customFormat="false" customHeight="false" hidden="false" ht="13.3" outlineLevel="0" r="1971">
      <c r="A1971" s="20" t="n">
        <v>39416</v>
      </c>
      <c r="B1971" s="14" t="n">
        <v>187.34</v>
      </c>
      <c r="C1971" s="15" t="n">
        <v>187.7</v>
      </c>
      <c r="D1971" s="16" t="n">
        <v>179.7</v>
      </c>
      <c r="E1971" s="17" t="n">
        <v>182.22</v>
      </c>
      <c r="F1971" s="18" t="n">
        <v>42421500</v>
      </c>
      <c r="G1971" s="13" t="n">
        <v>181.44</v>
      </c>
      <c r="I1971" s="0" t="n">
        <f aca="false">D1971 - C1970</f>
        <v>-5.47</v>
      </c>
      <c r="J1971" s="0" t="n">
        <f aca="false">D1970 - C1971</f>
        <v>-8.54999999999998</v>
      </c>
      <c r="K1971" s="0" t="str">
        <f aca="false">IF(OR(I1971&gt;0, J1971&gt;0), IF(I1971 &gt; 0, "B", "S"), "NA")</f>
        <v>NA</v>
      </c>
      <c r="L1971" s="26" t="n">
        <f aca="false">IF(OR(K1970="B", K1970 = "S"), IF(K1970 = "B", E1971 - B1971, B1971 - E1971), 0)</f>
        <v>0</v>
      </c>
    </row>
    <row collapsed="false" customFormat="false" customHeight="false" hidden="false" ht="13.3" outlineLevel="0" r="1972">
      <c r="A1972" s="20" t="n">
        <v>39419</v>
      </c>
      <c r="B1972" s="14" t="n">
        <v>181.86</v>
      </c>
      <c r="C1972" s="15" t="n">
        <v>184.14</v>
      </c>
      <c r="D1972" s="16" t="n">
        <v>177.7</v>
      </c>
      <c r="E1972" s="17" t="n">
        <v>178.86</v>
      </c>
      <c r="F1972" s="18" t="n">
        <v>34338200</v>
      </c>
      <c r="G1972" s="13" t="n">
        <v>178.1</v>
      </c>
      <c r="I1972" s="0" t="n">
        <f aca="false">D1972 - C1971</f>
        <v>-10</v>
      </c>
      <c r="J1972" s="0" t="n">
        <f aca="false">D1971 - C1972</f>
        <v>-4.44</v>
      </c>
      <c r="K1972" s="0" t="str">
        <f aca="false">IF(OR(I1972&gt;0, J1972&gt;0), IF(I1972 &gt; 0, "B", "S"), "NA")</f>
        <v>NA</v>
      </c>
      <c r="L1972" s="26" t="n">
        <f aca="false">IF(OR(K1971="B", K1971 = "S"), IF(K1971 = "B", E1972 - B1972, B1972 - E1972), 0)</f>
        <v>0</v>
      </c>
    </row>
    <row collapsed="false" customFormat="false" customHeight="false" hidden="false" ht="13.3" outlineLevel="0" r="1973">
      <c r="A1973" s="20" t="n">
        <v>39420</v>
      </c>
      <c r="B1973" s="14" t="n">
        <v>177.15</v>
      </c>
      <c r="C1973" s="15" t="n">
        <v>180.9</v>
      </c>
      <c r="D1973" s="16" t="n">
        <v>176.99</v>
      </c>
      <c r="E1973" s="17" t="n">
        <v>179.81</v>
      </c>
      <c r="F1973" s="18" t="n">
        <v>27635700</v>
      </c>
      <c r="G1973" s="13" t="n">
        <v>179.04</v>
      </c>
      <c r="I1973" s="0" t="n">
        <f aca="false">D1973 - C1972</f>
        <v>-7.14999999999998</v>
      </c>
      <c r="J1973" s="0" t="n">
        <f aca="false">D1972 - C1973</f>
        <v>-3.20000000000002</v>
      </c>
      <c r="K1973" s="0" t="str">
        <f aca="false">IF(OR(I1973&gt;0, J1973&gt;0), IF(I1973 &gt; 0, "B", "S"), "NA")</f>
        <v>NA</v>
      </c>
      <c r="L1973" s="26" t="n">
        <f aca="false">IF(OR(K1972="B", K1972 = "S"), IF(K1972 = "B", E1973 - B1973, B1973 - E1973), 0)</f>
        <v>0</v>
      </c>
    </row>
    <row collapsed="false" customFormat="false" customHeight="false" hidden="false" ht="13.3" outlineLevel="0" r="1974">
      <c r="A1974" s="20" t="n">
        <v>39421</v>
      </c>
      <c r="B1974" s="14" t="n">
        <v>182.89</v>
      </c>
      <c r="C1974" s="15" t="n">
        <v>186</v>
      </c>
      <c r="D1974" s="16" t="n">
        <v>182.41</v>
      </c>
      <c r="E1974" s="17" t="n">
        <v>185.5</v>
      </c>
      <c r="F1974" s="18" t="n">
        <v>31871500</v>
      </c>
      <c r="G1974" s="13" t="n">
        <v>184.71</v>
      </c>
      <c r="I1974" s="0" t="n">
        <f aca="false">D1974 - C1973</f>
        <v>1.50999999999999</v>
      </c>
      <c r="J1974" s="0" t="n">
        <f aca="false">D1973 - C1974</f>
        <v>-9.00999999999999</v>
      </c>
      <c r="K1974" s="0" t="str">
        <f aca="false">IF(OR(I1974&gt;0, J1974&gt;0), IF(I1974 &gt; 0, "B", "S"), "NA")</f>
        <v>B</v>
      </c>
      <c r="L1974" s="26" t="n">
        <f aca="false">IF(OR(K1973="B", K1973 = "S"), IF(K1973 = "B", E1974 - B1974, B1974 - E1974), 0)</f>
        <v>0</v>
      </c>
    </row>
    <row collapsed="false" customFormat="false" customHeight="false" hidden="false" ht="13.3" outlineLevel="0" r="1975">
      <c r="A1975" s="20" t="n">
        <v>39422</v>
      </c>
      <c r="B1975" s="14" t="n">
        <v>186.19</v>
      </c>
      <c r="C1975" s="15" t="n">
        <v>190.1</v>
      </c>
      <c r="D1975" s="16" t="n">
        <v>186.12</v>
      </c>
      <c r="E1975" s="17" t="n">
        <v>189.95</v>
      </c>
      <c r="F1975" s="18" t="n">
        <v>32136100</v>
      </c>
      <c r="G1975" s="13" t="n">
        <v>189.14</v>
      </c>
      <c r="I1975" s="0" t="n">
        <f aca="false">D1975 - C1974</f>
        <v>0.120000000000005</v>
      </c>
      <c r="J1975" s="0" t="n">
        <f aca="false">D1974 - C1975</f>
        <v>-7.69</v>
      </c>
      <c r="K1975" s="0" t="str">
        <f aca="false">IF(OR(I1975&gt;0, J1975&gt;0), IF(I1975 &gt; 0, "B", "S"), "NA")</f>
        <v>B</v>
      </c>
      <c r="L1975" s="26" t="n">
        <f aca="false">IF(OR(K1974="B", K1974 = "S"), IF(K1974 = "B", E1975 - B1975, B1975 - E1975), 0)</f>
        <v>3.75999999999999</v>
      </c>
    </row>
    <row collapsed="false" customFormat="false" customHeight="false" hidden="false" ht="13.3" outlineLevel="0" r="1976">
      <c r="A1976" s="20" t="n">
        <v>39423</v>
      </c>
      <c r="B1976" s="14" t="n">
        <v>190.54</v>
      </c>
      <c r="C1976" s="15" t="n">
        <v>194.99</v>
      </c>
      <c r="D1976" s="16" t="n">
        <v>188.04</v>
      </c>
      <c r="E1976" s="17" t="n">
        <v>194.3</v>
      </c>
      <c r="F1976" s="18" t="n">
        <v>38073800</v>
      </c>
      <c r="G1976" s="13" t="n">
        <v>193.47</v>
      </c>
      <c r="I1976" s="0" t="n">
        <f aca="false">D1976 - C1975</f>
        <v>-2.06</v>
      </c>
      <c r="J1976" s="0" t="n">
        <f aca="false">D1975 - C1976</f>
        <v>-8.87</v>
      </c>
      <c r="K1976" s="0" t="str">
        <f aca="false">IF(OR(I1976&gt;0, J1976&gt;0), IF(I1976 &gt; 0, "B", "S"), "NA")</f>
        <v>NA</v>
      </c>
      <c r="L1976" s="26" t="n">
        <f aca="false">IF(OR(K1975="B", K1975 = "S"), IF(K1975 = "B", E1976 - B1976, B1976 - E1976), 0)</f>
        <v>3.76000000000002</v>
      </c>
    </row>
    <row collapsed="false" customFormat="false" customHeight="false" hidden="false" ht="13.3" outlineLevel="0" r="1977">
      <c r="A1977" s="20" t="n">
        <v>39426</v>
      </c>
      <c r="B1977" s="14" t="n">
        <v>193.59</v>
      </c>
      <c r="C1977" s="15" t="n">
        <v>195.66</v>
      </c>
      <c r="D1977" s="16" t="n">
        <v>192.69</v>
      </c>
      <c r="E1977" s="17" t="n">
        <v>194.21</v>
      </c>
      <c r="F1977" s="18" t="n">
        <v>25799200</v>
      </c>
      <c r="G1977" s="13" t="n">
        <v>193.38</v>
      </c>
      <c r="I1977" s="0" t="n">
        <f aca="false">D1977 - C1976</f>
        <v>-2.30000000000001</v>
      </c>
      <c r="J1977" s="0" t="n">
        <f aca="false">D1976 - C1977</f>
        <v>-7.62</v>
      </c>
      <c r="K1977" s="0" t="str">
        <f aca="false">IF(OR(I1977&gt;0, J1977&gt;0), IF(I1977 &gt; 0, "B", "S"), "NA")</f>
        <v>NA</v>
      </c>
      <c r="L1977" s="26" t="n">
        <f aca="false">IF(OR(K1976="B", K1976 = "S"), IF(K1976 = "B", E1977 - B1977, B1977 - E1977), 0)</f>
        <v>0</v>
      </c>
    </row>
    <row collapsed="false" customFormat="false" customHeight="false" hidden="false" ht="13.3" outlineLevel="0" r="1978">
      <c r="A1978" s="20" t="n">
        <v>39427</v>
      </c>
      <c r="B1978" s="14" t="n">
        <v>194.75</v>
      </c>
      <c r="C1978" s="15" t="n">
        <v>196.83</v>
      </c>
      <c r="D1978" s="16" t="n">
        <v>187.39</v>
      </c>
      <c r="E1978" s="17" t="n">
        <v>188.54</v>
      </c>
      <c r="F1978" s="18" t="n">
        <v>39675900</v>
      </c>
      <c r="G1978" s="13" t="n">
        <v>187.73</v>
      </c>
      <c r="I1978" s="0" t="n">
        <f aca="false">D1978 - C1977</f>
        <v>-8.27000000000001</v>
      </c>
      <c r="J1978" s="0" t="n">
        <f aca="false">D1977 - C1978</f>
        <v>-4.14000000000002</v>
      </c>
      <c r="K1978" s="0" t="str">
        <f aca="false">IF(OR(I1978&gt;0, J1978&gt;0), IF(I1978 &gt; 0, "B", "S"), "NA")</f>
        <v>NA</v>
      </c>
      <c r="L1978" s="26" t="n">
        <f aca="false">IF(OR(K1977="B", K1977 = "S"), IF(K1977 = "B", E1978 - B1978, B1978 - E1978), 0)</f>
        <v>0</v>
      </c>
    </row>
    <row collapsed="false" customFormat="false" customHeight="false" hidden="false" ht="13.3" outlineLevel="0" r="1979">
      <c r="A1979" s="20" t="n">
        <v>39428</v>
      </c>
      <c r="B1979" s="14" t="n">
        <v>193.44</v>
      </c>
      <c r="C1979" s="15" t="n">
        <v>194.48</v>
      </c>
      <c r="D1979" s="16" t="n">
        <v>185.76</v>
      </c>
      <c r="E1979" s="17" t="n">
        <v>190.86</v>
      </c>
      <c r="F1979" s="18" t="n">
        <v>43773600</v>
      </c>
      <c r="G1979" s="13" t="n">
        <v>190.04</v>
      </c>
      <c r="I1979" s="0" t="n">
        <f aca="false">D1979 - C1978</f>
        <v>-11.07</v>
      </c>
      <c r="J1979" s="0" t="n">
        <f aca="false">D1978 - C1979</f>
        <v>-7.09</v>
      </c>
      <c r="K1979" s="0" t="str">
        <f aca="false">IF(OR(I1979&gt;0, J1979&gt;0), IF(I1979 &gt; 0, "B", "S"), "NA")</f>
        <v>NA</v>
      </c>
      <c r="L1979" s="26" t="n">
        <f aca="false">IF(OR(K1978="B", K1978 = "S"), IF(K1978 = "B", E1979 - B1979, B1979 - E1979), 0)</f>
        <v>0</v>
      </c>
    </row>
    <row collapsed="false" customFormat="false" customHeight="false" hidden="false" ht="13.3" outlineLevel="0" r="1980">
      <c r="A1980" s="20" t="n">
        <v>39429</v>
      </c>
      <c r="B1980" s="14" t="n">
        <v>190.19</v>
      </c>
      <c r="C1980" s="15" t="n">
        <v>192.12</v>
      </c>
      <c r="D1980" s="16" t="n">
        <v>187.82</v>
      </c>
      <c r="E1980" s="17" t="n">
        <v>191.83</v>
      </c>
      <c r="F1980" s="18" t="n">
        <v>30879200</v>
      </c>
      <c r="G1980" s="13" t="n">
        <v>191.01</v>
      </c>
      <c r="I1980" s="0" t="n">
        <f aca="false">D1980 - C1979</f>
        <v>-6.66</v>
      </c>
      <c r="J1980" s="0" t="n">
        <f aca="false">D1979 - C1980</f>
        <v>-6.36000000000001</v>
      </c>
      <c r="K1980" s="0" t="str">
        <f aca="false">IF(OR(I1980&gt;0, J1980&gt;0), IF(I1980 &gt; 0, "B", "S"), "NA")</f>
        <v>NA</v>
      </c>
      <c r="L1980" s="26" t="n">
        <f aca="false">IF(OR(K1979="B", K1979 = "S"), IF(K1979 = "B", E1980 - B1980, B1980 - E1980), 0)</f>
        <v>0</v>
      </c>
    </row>
    <row collapsed="false" customFormat="false" customHeight="false" hidden="false" ht="13.3" outlineLevel="0" r="1981">
      <c r="A1981" s="20" t="n">
        <v>39430</v>
      </c>
      <c r="B1981" s="14" t="n">
        <v>190.37</v>
      </c>
      <c r="C1981" s="15" t="n">
        <v>193.2</v>
      </c>
      <c r="D1981" s="16" t="n">
        <v>189.54</v>
      </c>
      <c r="E1981" s="17" t="n">
        <v>190.39</v>
      </c>
      <c r="F1981" s="18" t="n">
        <v>24082600</v>
      </c>
      <c r="G1981" s="13" t="n">
        <v>189.58</v>
      </c>
      <c r="I1981" s="0" t="n">
        <f aca="false">D1981 - C1980</f>
        <v>-2.58000000000001</v>
      </c>
      <c r="J1981" s="0" t="n">
        <f aca="false">D1980 - C1981</f>
        <v>-5.38</v>
      </c>
      <c r="K1981" s="0" t="str">
        <f aca="false">IF(OR(I1981&gt;0, J1981&gt;0), IF(I1981 &gt; 0, "B", "S"), "NA")</f>
        <v>NA</v>
      </c>
      <c r="L1981" s="26" t="n">
        <f aca="false">IF(OR(K1980="B", K1980 = "S"), IF(K1980 = "B", E1981 - B1981, B1981 - E1981), 0)</f>
        <v>0</v>
      </c>
    </row>
    <row collapsed="false" customFormat="false" customHeight="false" hidden="false" ht="13.3" outlineLevel="0" r="1982">
      <c r="A1982" s="20" t="n">
        <v>39433</v>
      </c>
      <c r="B1982" s="14" t="n">
        <v>190.72</v>
      </c>
      <c r="C1982" s="15" t="n">
        <v>192.65</v>
      </c>
      <c r="D1982" s="16" t="n">
        <v>182.98</v>
      </c>
      <c r="E1982" s="17" t="n">
        <v>184.4</v>
      </c>
      <c r="F1982" s="18" t="n">
        <v>36596200</v>
      </c>
      <c r="G1982" s="13" t="n">
        <v>183.61</v>
      </c>
      <c r="I1982" s="0" t="n">
        <f aca="false">D1982 - C1981</f>
        <v>-10.22</v>
      </c>
      <c r="J1982" s="0" t="n">
        <f aca="false">D1981 - C1982</f>
        <v>-3.11000000000001</v>
      </c>
      <c r="K1982" s="0" t="str">
        <f aca="false">IF(OR(I1982&gt;0, J1982&gt;0), IF(I1982 &gt; 0, "B", "S"), "NA")</f>
        <v>NA</v>
      </c>
      <c r="L1982" s="26" t="n">
        <f aca="false">IF(OR(K1981="B", K1981 = "S"), IF(K1981 = "B", E1982 - B1982, B1982 - E1982), 0)</f>
        <v>0</v>
      </c>
    </row>
    <row collapsed="false" customFormat="false" customHeight="false" hidden="false" ht="13.3" outlineLevel="0" r="1983">
      <c r="A1983" s="20" t="n">
        <v>39434</v>
      </c>
      <c r="B1983" s="14" t="n">
        <v>186.52</v>
      </c>
      <c r="C1983" s="15" t="n">
        <v>187.33</v>
      </c>
      <c r="D1983" s="16" t="n">
        <v>178.6</v>
      </c>
      <c r="E1983" s="17" t="n">
        <v>182.98</v>
      </c>
      <c r="F1983" s="18" t="n">
        <v>43664400</v>
      </c>
      <c r="G1983" s="13" t="n">
        <v>182.2</v>
      </c>
      <c r="I1983" s="0" t="n">
        <f aca="false">D1983 - C1982</f>
        <v>-14.05</v>
      </c>
      <c r="J1983" s="0" t="n">
        <f aca="false">D1982 - C1983</f>
        <v>-4.35000000000002</v>
      </c>
      <c r="K1983" s="0" t="str">
        <f aca="false">IF(OR(I1983&gt;0, J1983&gt;0), IF(I1983 &gt; 0, "B", "S"), "NA")</f>
        <v>NA</v>
      </c>
      <c r="L1983" s="26" t="n">
        <f aca="false">IF(OR(K1982="B", K1982 = "S"), IF(K1982 = "B", E1983 - B1983, B1983 - E1983), 0)</f>
        <v>0</v>
      </c>
    </row>
    <row collapsed="false" customFormat="false" customHeight="false" hidden="false" ht="13.3" outlineLevel="0" r="1984">
      <c r="A1984" s="20" t="n">
        <v>39435</v>
      </c>
      <c r="B1984" s="14" t="n">
        <v>182.98</v>
      </c>
      <c r="C1984" s="15" t="n">
        <v>184.64</v>
      </c>
      <c r="D1984" s="16" t="n">
        <v>180.9</v>
      </c>
      <c r="E1984" s="17" t="n">
        <v>183.12</v>
      </c>
      <c r="F1984" s="18" t="n">
        <v>29552800</v>
      </c>
      <c r="G1984" s="13" t="n">
        <v>182.34</v>
      </c>
      <c r="I1984" s="0" t="n">
        <f aca="false">D1984 - C1983</f>
        <v>-6.43000000000001</v>
      </c>
      <c r="J1984" s="0" t="n">
        <f aca="false">D1983 - C1984</f>
        <v>-6.03999999999999</v>
      </c>
      <c r="K1984" s="0" t="str">
        <f aca="false">IF(OR(I1984&gt;0, J1984&gt;0), IF(I1984 &gt; 0, "B", "S"), "NA")</f>
        <v>NA</v>
      </c>
      <c r="L1984" s="26" t="n">
        <f aca="false">IF(OR(K1983="B", K1983 = "S"), IF(K1983 = "B", E1984 - B1984, B1984 - E1984), 0)</f>
        <v>0</v>
      </c>
    </row>
    <row collapsed="false" customFormat="false" customHeight="false" hidden="false" ht="13.3" outlineLevel="0" r="1985">
      <c r="A1985" s="20" t="n">
        <v>39436</v>
      </c>
      <c r="B1985" s="14" t="n">
        <v>185.43</v>
      </c>
      <c r="C1985" s="15" t="n">
        <v>187.83</v>
      </c>
      <c r="D1985" s="16" t="n">
        <v>183.33</v>
      </c>
      <c r="E1985" s="17" t="n">
        <v>187.21</v>
      </c>
      <c r="F1985" s="18" t="n">
        <v>27644900</v>
      </c>
      <c r="G1985" s="13" t="n">
        <v>186.41</v>
      </c>
      <c r="I1985" s="0" t="n">
        <f aca="false">D1985 - C1984</f>
        <v>-1.30999999999997</v>
      </c>
      <c r="J1985" s="0" t="n">
        <f aca="false">D1984 - C1985</f>
        <v>-6.93000000000001</v>
      </c>
      <c r="K1985" s="0" t="str">
        <f aca="false">IF(OR(I1985&gt;0, J1985&gt;0), IF(I1985 &gt; 0, "B", "S"), "NA")</f>
        <v>NA</v>
      </c>
      <c r="L1985" s="26" t="n">
        <f aca="false">IF(OR(K1984="B", K1984 = "S"), IF(K1984 = "B", E1985 - B1985, B1985 - E1985), 0)</f>
        <v>0</v>
      </c>
    </row>
    <row collapsed="false" customFormat="false" customHeight="false" hidden="false" ht="13.3" outlineLevel="0" r="1986">
      <c r="A1986" s="20" t="n">
        <v>39437</v>
      </c>
      <c r="B1986" s="14" t="n">
        <v>190.12</v>
      </c>
      <c r="C1986" s="15" t="n">
        <v>193.91</v>
      </c>
      <c r="D1986" s="16" t="n">
        <v>189.89</v>
      </c>
      <c r="E1986" s="17" t="n">
        <v>193.91</v>
      </c>
      <c r="F1986" s="18" t="n">
        <v>35498600</v>
      </c>
      <c r="G1986" s="13" t="n">
        <v>193.08</v>
      </c>
      <c r="I1986" s="0" t="n">
        <f aca="false">D1986 - C1985</f>
        <v>2.05999999999997</v>
      </c>
      <c r="J1986" s="0" t="n">
        <f aca="false">D1985 - C1986</f>
        <v>-10.58</v>
      </c>
      <c r="K1986" s="0" t="str">
        <f aca="false">IF(OR(I1986&gt;0, J1986&gt;0), IF(I1986 &gt; 0, "B", "S"), "NA")</f>
        <v>B</v>
      </c>
      <c r="L1986" s="26" t="n">
        <f aca="false">IF(OR(K1985="B", K1985 = "S"), IF(K1985 = "B", E1986 - B1986, B1986 - E1986), 0)</f>
        <v>0</v>
      </c>
    </row>
    <row collapsed="false" customFormat="false" customHeight="false" hidden="false" ht="13.3" outlineLevel="0" r="1987">
      <c r="A1987" s="20" t="n">
        <v>39440</v>
      </c>
      <c r="B1987" s="14" t="n">
        <v>195.03</v>
      </c>
      <c r="C1987" s="15" t="n">
        <v>199.33</v>
      </c>
      <c r="D1987" s="16" t="n">
        <v>194.79</v>
      </c>
      <c r="E1987" s="17" t="n">
        <v>198.8</v>
      </c>
      <c r="F1987" s="18" t="n">
        <v>17150100</v>
      </c>
      <c r="G1987" s="13" t="n">
        <v>197.95</v>
      </c>
      <c r="I1987" s="0" t="n">
        <f aca="false">D1987 - C1986</f>
        <v>0.879999999999995</v>
      </c>
      <c r="J1987" s="0" t="n">
        <f aca="false">D1986 - C1987</f>
        <v>-9.44000000000003</v>
      </c>
      <c r="K1987" s="0" t="str">
        <f aca="false">IF(OR(I1987&gt;0, J1987&gt;0), IF(I1987 &gt; 0, "B", "S"), "NA")</f>
        <v>B</v>
      </c>
      <c r="L1987" s="26" t="n">
        <f aca="false">IF(OR(K1986="B", K1986 = "S"), IF(K1986 = "B", E1987 - B1987, B1987 - E1987), 0)</f>
        <v>3.77000000000001</v>
      </c>
    </row>
    <row collapsed="false" customFormat="false" customHeight="false" hidden="false" ht="13.3" outlineLevel="0" r="1988">
      <c r="A1988" s="20" t="n">
        <v>39442</v>
      </c>
      <c r="B1988" s="14" t="n">
        <v>199.01</v>
      </c>
      <c r="C1988" s="15" t="n">
        <v>200.96</v>
      </c>
      <c r="D1988" s="16" t="n">
        <v>196.82</v>
      </c>
      <c r="E1988" s="17" t="n">
        <v>198.95</v>
      </c>
      <c r="F1988" s="18" t="n">
        <v>25133300</v>
      </c>
      <c r="G1988" s="13" t="n">
        <v>198.1</v>
      </c>
      <c r="I1988" s="0" t="n">
        <f aca="false">D1988 - C1987</f>
        <v>-2.51000000000002</v>
      </c>
      <c r="J1988" s="0" t="n">
        <f aca="false">D1987 - C1988</f>
        <v>-6.17000000000002</v>
      </c>
      <c r="K1988" s="0" t="str">
        <f aca="false">IF(OR(I1988&gt;0, J1988&gt;0), IF(I1988 &gt; 0, "B", "S"), "NA")</f>
        <v>NA</v>
      </c>
      <c r="L1988" s="26" t="n">
        <f aca="false">IF(OR(K1987="B", K1987 = "S"), IF(K1987 = "B", E1988 - B1988, B1988 - E1988), 0)</f>
        <v>-0.0600000000000023</v>
      </c>
    </row>
    <row collapsed="false" customFormat="false" customHeight="false" hidden="false" ht="13.3" outlineLevel="0" r="1989">
      <c r="A1989" s="20" t="n">
        <v>39443</v>
      </c>
      <c r="B1989" s="14" t="n">
        <v>198.95</v>
      </c>
      <c r="C1989" s="15" t="n">
        <v>202.96</v>
      </c>
      <c r="D1989" s="16" t="n">
        <v>197.8</v>
      </c>
      <c r="E1989" s="17" t="n">
        <v>198.57</v>
      </c>
      <c r="F1989" s="18" t="n">
        <v>28411700</v>
      </c>
      <c r="G1989" s="13" t="n">
        <v>197.72</v>
      </c>
      <c r="I1989" s="0" t="n">
        <f aca="false">D1989 - C1988</f>
        <v>-3.16</v>
      </c>
      <c r="J1989" s="0" t="n">
        <f aca="false">D1988 - C1989</f>
        <v>-6.14000000000002</v>
      </c>
      <c r="K1989" s="0" t="str">
        <f aca="false">IF(OR(I1989&gt;0, J1989&gt;0), IF(I1989 &gt; 0, "B", "S"), "NA")</f>
        <v>NA</v>
      </c>
      <c r="L1989" s="26" t="n">
        <f aca="false">IF(OR(K1988="B", K1988 = "S"), IF(K1988 = "B", E1989 - B1989, B1989 - E1989), 0)</f>
        <v>0</v>
      </c>
    </row>
    <row collapsed="false" customFormat="false" customHeight="false" hidden="false" ht="13.3" outlineLevel="0" r="1990">
      <c r="A1990" s="20" t="n">
        <v>39444</v>
      </c>
      <c r="B1990" s="14" t="n">
        <v>200.59</v>
      </c>
      <c r="C1990" s="15" t="n">
        <v>201.56</v>
      </c>
      <c r="D1990" s="16" t="n">
        <v>196.88</v>
      </c>
      <c r="E1990" s="17" t="n">
        <v>199.83</v>
      </c>
      <c r="F1990" s="18" t="n">
        <v>24987400</v>
      </c>
      <c r="G1990" s="13" t="n">
        <v>198.98</v>
      </c>
      <c r="I1990" s="0" t="n">
        <f aca="false">D1990 - C1989</f>
        <v>-6.08000000000001</v>
      </c>
      <c r="J1990" s="0" t="n">
        <f aca="false">D1989 - C1990</f>
        <v>-3.75999999999999</v>
      </c>
      <c r="K1990" s="0" t="str">
        <f aca="false">IF(OR(I1990&gt;0, J1990&gt;0), IF(I1990 &gt; 0, "B", "S"), "NA")</f>
        <v>NA</v>
      </c>
      <c r="L1990" s="26" t="n">
        <f aca="false">IF(OR(K1989="B", K1989 = "S"), IF(K1989 = "B", E1990 - B1990, B1990 - E1990), 0)</f>
        <v>0</v>
      </c>
    </row>
    <row collapsed="false" customFormat="false" customHeight="false" hidden="false" ht="13.3" outlineLevel="0" r="1991">
      <c r="A1991" s="20" t="n">
        <v>39447</v>
      </c>
      <c r="B1991" s="14" t="n">
        <v>199.5</v>
      </c>
      <c r="C1991" s="15" t="n">
        <v>200.5</v>
      </c>
      <c r="D1991" s="16" t="n">
        <v>197.75</v>
      </c>
      <c r="E1991" s="17" t="n">
        <v>198.08</v>
      </c>
      <c r="F1991" s="18" t="n">
        <v>19261900</v>
      </c>
      <c r="G1991" s="13" t="n">
        <v>197.23</v>
      </c>
      <c r="I1991" s="0" t="n">
        <f aca="false">D1991 - C1990</f>
        <v>-3.81</v>
      </c>
      <c r="J1991" s="0" t="n">
        <f aca="false">D1990 - C1991</f>
        <v>-3.62</v>
      </c>
      <c r="K1991" s="0" t="str">
        <f aca="false">IF(OR(I1991&gt;0, J1991&gt;0), IF(I1991 &gt; 0, "B", "S"), "NA")</f>
        <v>NA</v>
      </c>
      <c r="L1991" s="26" t="n">
        <f aca="false">IF(OR(K1990="B", K1990 = "S"), IF(K1990 = "B", E1991 - B1991, B1991 - E1991), 0)</f>
        <v>0</v>
      </c>
    </row>
    <row collapsed="false" customFormat="false" customHeight="false" hidden="false" ht="13.3" outlineLevel="0" r="1992">
      <c r="A1992" s="20" t="n">
        <v>39449</v>
      </c>
      <c r="B1992" s="14" t="n">
        <v>199.27</v>
      </c>
      <c r="C1992" s="15" t="n">
        <v>200.26</v>
      </c>
      <c r="D1992" s="16" t="n">
        <v>192.55</v>
      </c>
      <c r="E1992" s="17" t="n">
        <v>194.84</v>
      </c>
      <c r="F1992" s="18" t="n">
        <v>38542100</v>
      </c>
      <c r="G1992" s="13" t="n">
        <v>194.01</v>
      </c>
      <c r="I1992" s="0" t="n">
        <f aca="false">D1992 - C1991</f>
        <v>-7.94999999999999</v>
      </c>
      <c r="J1992" s="0" t="n">
        <f aca="false">D1991 - C1992</f>
        <v>-2.50999999999999</v>
      </c>
      <c r="K1992" s="0" t="str">
        <f aca="false">IF(OR(I1992&gt;0, J1992&gt;0), IF(I1992 &gt; 0, "B", "S"), "NA")</f>
        <v>NA</v>
      </c>
      <c r="L1992" s="26" t="n">
        <f aca="false">IF(OR(K1991="B", K1991 = "S"), IF(K1991 = "B", E1992 - B1992, B1992 - E1992), 0)</f>
        <v>0</v>
      </c>
    </row>
    <row collapsed="false" customFormat="false" customHeight="false" hidden="false" ht="13.3" outlineLevel="0" r="1993">
      <c r="A1993" s="20" t="n">
        <v>39450</v>
      </c>
      <c r="B1993" s="14" t="n">
        <v>195.41</v>
      </c>
      <c r="C1993" s="15" t="n">
        <v>197.39</v>
      </c>
      <c r="D1993" s="16" t="n">
        <v>192.69</v>
      </c>
      <c r="E1993" s="17" t="n">
        <v>194.93</v>
      </c>
      <c r="F1993" s="18" t="n">
        <v>30073800</v>
      </c>
      <c r="G1993" s="13" t="n">
        <v>194.1</v>
      </c>
      <c r="I1993" s="0" t="n">
        <f aca="false">D1993 - C1992</f>
        <v>-7.56999999999999</v>
      </c>
      <c r="J1993" s="0" t="n">
        <f aca="false">D1992 - C1993</f>
        <v>-4.83999999999998</v>
      </c>
      <c r="K1993" s="0" t="str">
        <f aca="false">IF(OR(I1993&gt;0, J1993&gt;0), IF(I1993 &gt; 0, "B", "S"), "NA")</f>
        <v>NA</v>
      </c>
      <c r="L1993" s="26" t="n">
        <f aca="false">IF(OR(K1992="B", K1992 = "S"), IF(K1992 = "B", E1993 - B1993, B1993 - E1993), 0)</f>
        <v>0</v>
      </c>
    </row>
    <row collapsed="false" customFormat="false" customHeight="false" hidden="false" ht="13.3" outlineLevel="0" r="1994">
      <c r="A1994" s="20" t="n">
        <v>39451</v>
      </c>
      <c r="B1994" s="14" t="n">
        <v>191.45</v>
      </c>
      <c r="C1994" s="15" t="n">
        <v>193</v>
      </c>
      <c r="D1994" s="16" t="n">
        <v>178.89</v>
      </c>
      <c r="E1994" s="17" t="n">
        <v>180.05</v>
      </c>
      <c r="F1994" s="18" t="n">
        <v>51994000</v>
      </c>
      <c r="G1994" s="13" t="n">
        <v>179.28</v>
      </c>
      <c r="I1994" s="0" t="n">
        <f aca="false">D1994 - C1993</f>
        <v>-18.5</v>
      </c>
      <c r="J1994" s="0" t="n">
        <f aca="false">D1993 - C1994</f>
        <v>-0.310000000000002</v>
      </c>
      <c r="K1994" s="0" t="str">
        <f aca="false">IF(OR(I1994&gt;0, J1994&gt;0), IF(I1994 &gt; 0, "B", "S"), "NA")</f>
        <v>NA</v>
      </c>
      <c r="L1994" s="26" t="n">
        <f aca="false">IF(OR(K1993="B", K1993 = "S"), IF(K1993 = "B", E1994 - B1994, B1994 - E1994), 0)</f>
        <v>0</v>
      </c>
    </row>
    <row collapsed="false" customFormat="false" customHeight="false" hidden="false" ht="13.3" outlineLevel="0" r="1995">
      <c r="A1995" s="20" t="n">
        <v>39454</v>
      </c>
      <c r="B1995" s="14" t="n">
        <v>181.25</v>
      </c>
      <c r="C1995" s="15" t="n">
        <v>183.6</v>
      </c>
      <c r="D1995" s="16" t="n">
        <v>170.23</v>
      </c>
      <c r="E1995" s="17" t="n">
        <v>177.64</v>
      </c>
      <c r="F1995" s="18" t="n">
        <v>74006900</v>
      </c>
      <c r="G1995" s="13" t="n">
        <v>176.88</v>
      </c>
      <c r="I1995" s="0" t="n">
        <f aca="false">D1995 - C1994</f>
        <v>-22.77</v>
      </c>
      <c r="J1995" s="0" t="n">
        <f aca="false">D1994 - C1995</f>
        <v>-4.71000000000001</v>
      </c>
      <c r="K1995" s="0" t="str">
        <f aca="false">IF(OR(I1995&gt;0, J1995&gt;0), IF(I1995 &gt; 0, "B", "S"), "NA")</f>
        <v>NA</v>
      </c>
      <c r="L1995" s="26" t="n">
        <f aca="false">IF(OR(K1994="B", K1994 = "S"), IF(K1994 = "B", E1995 - B1995, B1995 - E1995), 0)</f>
        <v>0</v>
      </c>
    </row>
    <row collapsed="false" customFormat="false" customHeight="false" hidden="false" ht="13.3" outlineLevel="0" r="1996">
      <c r="A1996" s="20" t="n">
        <v>39455</v>
      </c>
      <c r="B1996" s="14" t="n">
        <v>180.14</v>
      </c>
      <c r="C1996" s="15" t="n">
        <v>182.46</v>
      </c>
      <c r="D1996" s="16" t="n">
        <v>170.8</v>
      </c>
      <c r="E1996" s="17" t="n">
        <v>171.25</v>
      </c>
      <c r="F1996" s="18" t="n">
        <v>54422000</v>
      </c>
      <c r="G1996" s="13" t="n">
        <v>170.52</v>
      </c>
      <c r="I1996" s="0" t="n">
        <f aca="false">D1996 - C1995</f>
        <v>-12.8</v>
      </c>
      <c r="J1996" s="0" t="n">
        <f aca="false">D1995 - C1996</f>
        <v>-12.23</v>
      </c>
      <c r="K1996" s="0" t="str">
        <f aca="false">IF(OR(I1996&gt;0, J1996&gt;0), IF(I1996 &gt; 0, "B", "S"), "NA")</f>
        <v>NA</v>
      </c>
      <c r="L1996" s="26" t="n">
        <f aca="false">IF(OR(K1995="B", K1995 = "S"), IF(K1995 = "B", E1996 - B1996, B1996 - E1996), 0)</f>
        <v>0</v>
      </c>
    </row>
    <row collapsed="false" customFormat="false" customHeight="false" hidden="false" ht="13.3" outlineLevel="0" r="1997">
      <c r="A1997" s="20" t="n">
        <v>39456</v>
      </c>
      <c r="B1997" s="14" t="n">
        <v>171.3</v>
      </c>
      <c r="C1997" s="15" t="n">
        <v>179.5</v>
      </c>
      <c r="D1997" s="16" t="n">
        <v>168.3</v>
      </c>
      <c r="E1997" s="17" t="n">
        <v>179.4</v>
      </c>
      <c r="F1997" s="18" t="n">
        <v>64781500</v>
      </c>
      <c r="G1997" s="13" t="n">
        <v>178.63</v>
      </c>
      <c r="I1997" s="0" t="n">
        <f aca="false">D1997 - C1996</f>
        <v>-14.16</v>
      </c>
      <c r="J1997" s="0" t="n">
        <f aca="false">D1996 - C1997</f>
        <v>-8.69999999999999</v>
      </c>
      <c r="K1997" s="0" t="str">
        <f aca="false">IF(OR(I1997&gt;0, J1997&gt;0), IF(I1997 &gt; 0, "B", "S"), "NA")</f>
        <v>NA</v>
      </c>
      <c r="L1997" s="26" t="n">
        <f aca="false">IF(OR(K1996="B", K1996 = "S"), IF(K1996 = "B", E1997 - B1997, B1997 - E1997), 0)</f>
        <v>0</v>
      </c>
    </row>
    <row collapsed="false" customFormat="false" customHeight="false" hidden="false" ht="13.3" outlineLevel="0" r="1998">
      <c r="A1998" s="20" t="n">
        <v>39457</v>
      </c>
      <c r="B1998" s="14" t="n">
        <v>177.58</v>
      </c>
      <c r="C1998" s="15" t="n">
        <v>181</v>
      </c>
      <c r="D1998" s="16" t="n">
        <v>175.41</v>
      </c>
      <c r="E1998" s="17" t="n">
        <v>178.02</v>
      </c>
      <c r="F1998" s="18" t="n">
        <v>52963400</v>
      </c>
      <c r="G1998" s="13" t="n">
        <v>177.26</v>
      </c>
      <c r="I1998" s="0" t="n">
        <f aca="false">D1998 - C1997</f>
        <v>-4.09</v>
      </c>
      <c r="J1998" s="0" t="n">
        <f aca="false">D1997 - C1998</f>
        <v>-12.7</v>
      </c>
      <c r="K1998" s="0" t="str">
        <f aca="false">IF(OR(I1998&gt;0, J1998&gt;0), IF(I1998 &gt; 0, "B", "S"), "NA")</f>
        <v>NA</v>
      </c>
      <c r="L1998" s="26" t="n">
        <f aca="false">IF(OR(K1997="B", K1997 = "S"), IF(K1997 = "B", E1998 - B1998, B1998 - E1998), 0)</f>
        <v>0</v>
      </c>
    </row>
    <row collapsed="false" customFormat="false" customHeight="false" hidden="false" ht="13.3" outlineLevel="0" r="1999">
      <c r="A1999" s="20" t="n">
        <v>39458</v>
      </c>
      <c r="B1999" s="14" t="n">
        <v>176</v>
      </c>
      <c r="C1999" s="15" t="n">
        <v>177.85</v>
      </c>
      <c r="D1999" s="16" t="n">
        <v>170</v>
      </c>
      <c r="E1999" s="17" t="n">
        <v>172.69</v>
      </c>
      <c r="F1999" s="18" t="n">
        <v>44010200</v>
      </c>
      <c r="G1999" s="13" t="n">
        <v>171.95</v>
      </c>
      <c r="I1999" s="0" t="n">
        <f aca="false">D1999 - C1998</f>
        <v>-11</v>
      </c>
      <c r="J1999" s="0" t="n">
        <f aca="false">D1998 - C1999</f>
        <v>-2.44</v>
      </c>
      <c r="K1999" s="0" t="str">
        <f aca="false">IF(OR(I1999&gt;0, J1999&gt;0), IF(I1999 &gt; 0, "B", "S"), "NA")</f>
        <v>NA</v>
      </c>
      <c r="L1999" s="26" t="n">
        <f aca="false">IF(OR(K1998="B", K1998 = "S"), IF(K1998 = "B", E1999 - B1999, B1999 - E1999), 0)</f>
        <v>0</v>
      </c>
    </row>
    <row collapsed="false" customFormat="false" customHeight="false" hidden="false" ht="13.3" outlineLevel="0" r="2000">
      <c r="A2000" s="20" t="n">
        <v>39461</v>
      </c>
      <c r="B2000" s="14" t="n">
        <v>177.52</v>
      </c>
      <c r="C2000" s="15" t="n">
        <v>179.42</v>
      </c>
      <c r="D2000" s="16" t="n">
        <v>175.17</v>
      </c>
      <c r="E2000" s="17" t="n">
        <v>178.78</v>
      </c>
      <c r="F2000" s="18" t="n">
        <v>39301800</v>
      </c>
      <c r="G2000" s="13" t="n">
        <v>178.02</v>
      </c>
      <c r="I2000" s="0" t="n">
        <f aca="false">D2000 - C1999</f>
        <v>-2.68000000000001</v>
      </c>
      <c r="J2000" s="0" t="n">
        <f aca="false">D1999 - C2000</f>
        <v>-9.41999999999999</v>
      </c>
      <c r="K2000" s="0" t="str">
        <f aca="false">IF(OR(I2000&gt;0, J2000&gt;0), IF(I2000 &gt; 0, "B", "S"), "NA")</f>
        <v>NA</v>
      </c>
      <c r="L2000" s="26" t="n">
        <f aca="false">IF(OR(K1999="B", K1999 = "S"), IF(K1999 = "B", E2000 - B2000, B2000 - E2000), 0)</f>
        <v>0</v>
      </c>
    </row>
    <row collapsed="false" customFormat="false" customHeight="false" hidden="false" ht="13.3" outlineLevel="0" r="2001">
      <c r="A2001" s="20" t="n">
        <v>39462</v>
      </c>
      <c r="B2001" s="14" t="n">
        <v>177.72</v>
      </c>
      <c r="C2001" s="15" t="n">
        <v>179.22</v>
      </c>
      <c r="D2001" s="16" t="n">
        <v>164.66</v>
      </c>
      <c r="E2001" s="17" t="n">
        <v>169.04</v>
      </c>
      <c r="F2001" s="18" t="n">
        <v>83688500</v>
      </c>
      <c r="G2001" s="13" t="n">
        <v>168.32</v>
      </c>
      <c r="I2001" s="0" t="n">
        <f aca="false">D2001 - C2000</f>
        <v>-14.76</v>
      </c>
      <c r="J2001" s="0" t="n">
        <f aca="false">D2000 - C2001</f>
        <v>-4.05000000000001</v>
      </c>
      <c r="K2001" s="0" t="str">
        <f aca="false">IF(OR(I2001&gt;0, J2001&gt;0), IF(I2001 &gt; 0, "B", "S"), "NA")</f>
        <v>NA</v>
      </c>
      <c r="L2001" s="26" t="n">
        <f aca="false">IF(OR(K2000="B", K2000 = "S"), IF(K2000 = "B", E2001 - B2001, B2001 - E2001), 0)</f>
        <v>0</v>
      </c>
    </row>
    <row collapsed="false" customFormat="false" customHeight="false" hidden="false" ht="13.3" outlineLevel="0" r="2002">
      <c r="A2002" s="20" t="n">
        <v>39463</v>
      </c>
      <c r="B2002" s="14" t="n">
        <v>165.23</v>
      </c>
      <c r="C2002" s="15" t="n">
        <v>169.01</v>
      </c>
      <c r="D2002" s="16" t="n">
        <v>156.7</v>
      </c>
      <c r="E2002" s="17" t="n">
        <v>159.64</v>
      </c>
      <c r="F2002" s="18" t="n">
        <v>79065900</v>
      </c>
      <c r="G2002" s="13" t="n">
        <v>158.96</v>
      </c>
      <c r="I2002" s="0" t="n">
        <f aca="false">D2002 - C2001</f>
        <v>-22.52</v>
      </c>
      <c r="J2002" s="0" t="n">
        <f aca="false">D2001 - C2002</f>
        <v>-4.34999999999999</v>
      </c>
      <c r="K2002" s="0" t="str">
        <f aca="false">IF(OR(I2002&gt;0, J2002&gt;0), IF(I2002 &gt; 0, "B", "S"), "NA")</f>
        <v>NA</v>
      </c>
      <c r="L2002" s="26" t="n">
        <f aca="false">IF(OR(K2001="B", K2001 = "S"), IF(K2001 = "B", E2002 - B2002, B2002 - E2002), 0)</f>
        <v>0</v>
      </c>
    </row>
    <row collapsed="false" customFormat="false" customHeight="false" hidden="false" ht="13.3" outlineLevel="0" r="2003">
      <c r="A2003" s="20" t="n">
        <v>39464</v>
      </c>
      <c r="B2003" s="14" t="n">
        <v>161.51</v>
      </c>
      <c r="C2003" s="15" t="n">
        <v>165.36</v>
      </c>
      <c r="D2003" s="16" t="n">
        <v>158.42</v>
      </c>
      <c r="E2003" s="17" t="n">
        <v>160.89</v>
      </c>
      <c r="F2003" s="18" t="n">
        <v>62780700</v>
      </c>
      <c r="G2003" s="13" t="n">
        <v>160.2</v>
      </c>
      <c r="I2003" s="0" t="n">
        <f aca="false">D2003 - C2002</f>
        <v>-10.59</v>
      </c>
      <c r="J2003" s="0" t="n">
        <f aca="false">D2002 - C2003</f>
        <v>-8.66000000000003</v>
      </c>
      <c r="K2003" s="0" t="str">
        <f aca="false">IF(OR(I2003&gt;0, J2003&gt;0), IF(I2003 &gt; 0, "B", "S"), "NA")</f>
        <v>NA</v>
      </c>
      <c r="L2003" s="26" t="n">
        <f aca="false">IF(OR(K2002="B", K2002 = "S"), IF(K2002 = "B", E2003 - B2003, B2003 - E2003), 0)</f>
        <v>0</v>
      </c>
    </row>
    <row collapsed="false" customFormat="false" customHeight="false" hidden="false" ht="13.3" outlineLevel="0" r="2004">
      <c r="A2004" s="20" t="n">
        <v>39465</v>
      </c>
      <c r="B2004" s="14" t="n">
        <v>161.71</v>
      </c>
      <c r="C2004" s="15" t="n">
        <v>165.75</v>
      </c>
      <c r="D2004" s="16" t="n">
        <v>159.61</v>
      </c>
      <c r="E2004" s="17" t="n">
        <v>161.36</v>
      </c>
      <c r="F2004" s="18" t="n">
        <v>61583700</v>
      </c>
      <c r="G2004" s="13" t="n">
        <v>160.67</v>
      </c>
      <c r="I2004" s="0" t="n">
        <f aca="false">D2004 - C2003</f>
        <v>-5.75</v>
      </c>
      <c r="J2004" s="0" t="n">
        <f aca="false">D2003 - C2004</f>
        <v>-7.33000000000001</v>
      </c>
      <c r="K2004" s="0" t="str">
        <f aca="false">IF(OR(I2004&gt;0, J2004&gt;0), IF(I2004 &gt; 0, "B", "S"), "NA")</f>
        <v>NA</v>
      </c>
      <c r="L2004" s="26" t="n">
        <f aca="false">IF(OR(K2003="B", K2003 = "S"), IF(K2003 = "B", E2004 - B2004, B2004 - E2004), 0)</f>
        <v>0</v>
      </c>
    </row>
    <row collapsed="false" customFormat="false" customHeight="false" hidden="false" ht="13.3" outlineLevel="0" r="2005">
      <c r="A2005" s="20" t="n">
        <v>39469</v>
      </c>
      <c r="B2005" s="14" t="n">
        <v>148.06</v>
      </c>
      <c r="C2005" s="15" t="n">
        <v>159.98</v>
      </c>
      <c r="D2005" s="16" t="n">
        <v>146</v>
      </c>
      <c r="E2005" s="17" t="n">
        <v>155.64</v>
      </c>
      <c r="F2005" s="18" t="n">
        <v>86955500</v>
      </c>
      <c r="G2005" s="13" t="n">
        <v>154.97</v>
      </c>
      <c r="I2005" s="0" t="n">
        <f aca="false">D2005 - C2004</f>
        <v>-19.75</v>
      </c>
      <c r="J2005" s="0" t="n">
        <f aca="false">D2004 - C2005</f>
        <v>-0.369999999999976</v>
      </c>
      <c r="K2005" s="0" t="str">
        <f aca="false">IF(OR(I2005&gt;0, J2005&gt;0), IF(I2005 &gt; 0, "B", "S"), "NA")</f>
        <v>NA</v>
      </c>
      <c r="L2005" s="26" t="n">
        <f aca="false">IF(OR(K2004="B", K2004 = "S"), IF(K2004 = "B", E2005 - B2005, B2005 - E2005), 0)</f>
        <v>0</v>
      </c>
    </row>
    <row collapsed="false" customFormat="false" customHeight="false" hidden="false" ht="13.3" outlineLevel="0" r="2006">
      <c r="A2006" s="20" t="n">
        <v>39470</v>
      </c>
      <c r="B2006" s="14" t="n">
        <v>136.19</v>
      </c>
      <c r="C2006" s="15" t="n">
        <v>140</v>
      </c>
      <c r="D2006" s="16" t="n">
        <v>126.14</v>
      </c>
      <c r="E2006" s="17" t="n">
        <v>139.07</v>
      </c>
      <c r="F2006" s="18" t="n">
        <v>120463200</v>
      </c>
      <c r="G2006" s="13" t="n">
        <v>138.48</v>
      </c>
      <c r="I2006" s="0" t="n">
        <f aca="false">D2006 - C2005</f>
        <v>-33.84</v>
      </c>
      <c r="J2006" s="0" t="n">
        <f aca="false">D2005 - C2006</f>
        <v>6</v>
      </c>
      <c r="K2006" s="0" t="str">
        <f aca="false">IF(OR(I2006&gt;0, J2006&gt;0), IF(I2006 &gt; 0, "B", "S"), "NA")</f>
        <v>S</v>
      </c>
      <c r="L2006" s="26" t="n">
        <f aca="false">IF(OR(K2005="B", K2005 = "S"), IF(K2005 = "B", E2006 - B2006, B2006 - E2006), 0)</f>
        <v>0</v>
      </c>
    </row>
    <row collapsed="false" customFormat="false" customHeight="false" hidden="false" ht="13.3" outlineLevel="0" r="2007">
      <c r="A2007" s="20" t="n">
        <v>39471</v>
      </c>
      <c r="B2007" s="14" t="n">
        <v>139.99</v>
      </c>
      <c r="C2007" s="15" t="n">
        <v>140.7</v>
      </c>
      <c r="D2007" s="16" t="n">
        <v>132.01</v>
      </c>
      <c r="E2007" s="17" t="n">
        <v>135.6</v>
      </c>
      <c r="F2007" s="18" t="n">
        <v>71638100</v>
      </c>
      <c r="G2007" s="13" t="n">
        <v>135.02</v>
      </c>
      <c r="I2007" s="0" t="n">
        <f aca="false">D2007 - C2006</f>
        <v>-7.99000000000001</v>
      </c>
      <c r="J2007" s="0" t="n">
        <f aca="false">D2006 - C2007</f>
        <v>-14.56</v>
      </c>
      <c r="K2007" s="0" t="str">
        <f aca="false">IF(OR(I2007&gt;0, J2007&gt;0), IF(I2007 &gt; 0, "B", "S"), "NA")</f>
        <v>NA</v>
      </c>
      <c r="L2007" s="26" t="n">
        <f aca="false">IF(OR(K2006="B", K2006 = "S"), IF(K2006 = "B", E2007 - B2007, B2007 - E2007), 0)</f>
        <v>4.39000000000002</v>
      </c>
    </row>
    <row collapsed="false" customFormat="false" customHeight="false" hidden="false" ht="13.3" outlineLevel="0" r="2008">
      <c r="A2008" s="20" t="n">
        <v>39472</v>
      </c>
      <c r="B2008" s="14" t="n">
        <v>138.99</v>
      </c>
      <c r="C2008" s="15" t="n">
        <v>139.09</v>
      </c>
      <c r="D2008" s="16" t="n">
        <v>129.61</v>
      </c>
      <c r="E2008" s="17" t="n">
        <v>130.01</v>
      </c>
      <c r="F2008" s="18" t="n">
        <v>55526400</v>
      </c>
      <c r="G2008" s="13" t="n">
        <v>129.45</v>
      </c>
      <c r="I2008" s="0" t="n">
        <f aca="false">D2008 - C2007</f>
        <v>-11.09</v>
      </c>
      <c r="J2008" s="0" t="n">
        <f aca="false">D2007 - C2008</f>
        <v>-7.08000000000001</v>
      </c>
      <c r="K2008" s="0" t="str">
        <f aca="false">IF(OR(I2008&gt;0, J2008&gt;0), IF(I2008 &gt; 0, "B", "S"), "NA")</f>
        <v>NA</v>
      </c>
      <c r="L2008" s="26" t="n">
        <f aca="false">IF(OR(K2007="B", K2007 = "S"), IF(K2007 = "B", E2008 - B2008, B2008 - E2008), 0)</f>
        <v>0</v>
      </c>
    </row>
    <row collapsed="false" customFormat="false" customHeight="false" hidden="false" ht="13.3" outlineLevel="0" r="2009">
      <c r="A2009" s="20" t="n">
        <v>39475</v>
      </c>
      <c r="B2009" s="14" t="n">
        <v>128.16</v>
      </c>
      <c r="C2009" s="15" t="n">
        <v>133.2</v>
      </c>
      <c r="D2009" s="16" t="n">
        <v>126.45</v>
      </c>
      <c r="E2009" s="17" t="n">
        <v>130.01</v>
      </c>
      <c r="F2009" s="18" t="n">
        <v>52673000</v>
      </c>
      <c r="G2009" s="13" t="n">
        <v>129.45</v>
      </c>
      <c r="I2009" s="0" t="n">
        <f aca="false">D2009 - C2008</f>
        <v>-12.64</v>
      </c>
      <c r="J2009" s="0" t="n">
        <f aca="false">D2008 - C2009</f>
        <v>-3.58999999999997</v>
      </c>
      <c r="K2009" s="0" t="str">
        <f aca="false">IF(OR(I2009&gt;0, J2009&gt;0), IF(I2009 &gt; 0, "B", "S"), "NA")</f>
        <v>NA</v>
      </c>
      <c r="L2009" s="26" t="n">
        <f aca="false">IF(OR(K2008="B", K2008 = "S"), IF(K2008 = "B", E2009 - B2009, B2009 - E2009), 0)</f>
        <v>0</v>
      </c>
    </row>
    <row collapsed="false" customFormat="false" customHeight="false" hidden="false" ht="13.3" outlineLevel="0" r="2010">
      <c r="A2010" s="20" t="n">
        <v>39476</v>
      </c>
      <c r="B2010" s="14" t="n">
        <v>131.15</v>
      </c>
      <c r="C2010" s="15" t="n">
        <v>132.79</v>
      </c>
      <c r="D2010" s="16" t="n">
        <v>129.05</v>
      </c>
      <c r="E2010" s="17" t="n">
        <v>131.54</v>
      </c>
      <c r="F2010" s="18" t="n">
        <v>39285100</v>
      </c>
      <c r="G2010" s="13" t="n">
        <v>130.98</v>
      </c>
      <c r="I2010" s="0" t="n">
        <f aca="false">D2010 - C2009</f>
        <v>-4.14999999999998</v>
      </c>
      <c r="J2010" s="0" t="n">
        <f aca="false">D2009 - C2010</f>
        <v>-6.33999999999999</v>
      </c>
      <c r="K2010" s="0" t="str">
        <f aca="false">IF(OR(I2010&gt;0, J2010&gt;0), IF(I2010 &gt; 0, "B", "S"), "NA")</f>
        <v>NA</v>
      </c>
      <c r="L2010" s="26" t="n">
        <f aca="false">IF(OR(K2009="B", K2009 = "S"), IF(K2009 = "B", E2010 - B2010, B2010 - E2010), 0)</f>
        <v>0</v>
      </c>
    </row>
    <row collapsed="false" customFormat="false" customHeight="false" hidden="false" ht="13.3" outlineLevel="0" r="2011">
      <c r="A2011" s="20" t="n">
        <v>39477</v>
      </c>
      <c r="B2011" s="14" t="n">
        <v>131.37</v>
      </c>
      <c r="C2011" s="15" t="n">
        <v>135.45</v>
      </c>
      <c r="D2011" s="16" t="n">
        <v>130</v>
      </c>
      <c r="E2011" s="17" t="n">
        <v>132.18</v>
      </c>
      <c r="F2011" s="18" t="n">
        <v>44394700</v>
      </c>
      <c r="G2011" s="13" t="n">
        <v>131.61</v>
      </c>
      <c r="I2011" s="0" t="n">
        <f aca="false">D2011 - C2010</f>
        <v>-2.78999999999999</v>
      </c>
      <c r="J2011" s="0" t="n">
        <f aca="false">D2010 - C2011</f>
        <v>-6.39999999999998</v>
      </c>
      <c r="K2011" s="0" t="str">
        <f aca="false">IF(OR(I2011&gt;0, J2011&gt;0), IF(I2011 &gt; 0, "B", "S"), "NA")</f>
        <v>NA</v>
      </c>
      <c r="L2011" s="26" t="n">
        <f aca="false">IF(OR(K2010="B", K2010 = "S"), IF(K2010 = "B", E2011 - B2011, B2011 - E2011), 0)</f>
        <v>0</v>
      </c>
    </row>
    <row collapsed="false" customFormat="false" customHeight="false" hidden="false" ht="13.3" outlineLevel="0" r="2012">
      <c r="A2012" s="20" t="n">
        <v>39478</v>
      </c>
      <c r="B2012" s="14" t="n">
        <v>129.45</v>
      </c>
      <c r="C2012" s="15" t="n">
        <v>136.65</v>
      </c>
      <c r="D2012" s="16" t="n">
        <v>129.4</v>
      </c>
      <c r="E2012" s="17" t="n">
        <v>135.36</v>
      </c>
      <c r="F2012" s="18" t="n">
        <v>48059800</v>
      </c>
      <c r="G2012" s="13" t="n">
        <v>134.78</v>
      </c>
      <c r="I2012" s="0" t="n">
        <f aca="false">D2012 - C2011</f>
        <v>-6.04999999999998</v>
      </c>
      <c r="J2012" s="0" t="n">
        <f aca="false">D2011 - C2012</f>
        <v>-6.65000000000001</v>
      </c>
      <c r="K2012" s="0" t="str">
        <f aca="false">IF(OR(I2012&gt;0, J2012&gt;0), IF(I2012 &gt; 0, "B", "S"), "NA")</f>
        <v>NA</v>
      </c>
      <c r="L2012" s="26" t="n">
        <f aca="false">IF(OR(K2011="B", K2011 = "S"), IF(K2011 = "B", E2012 - B2012, B2012 - E2012), 0)</f>
        <v>0</v>
      </c>
    </row>
    <row collapsed="false" customFormat="false" customHeight="false" hidden="false" ht="13.3" outlineLevel="0" r="2013">
      <c r="A2013" s="20" t="n">
        <v>39479</v>
      </c>
      <c r="B2013" s="14" t="n">
        <v>136.24</v>
      </c>
      <c r="C2013" s="15" t="n">
        <v>136.59</v>
      </c>
      <c r="D2013" s="16" t="n">
        <v>132.18</v>
      </c>
      <c r="E2013" s="17" t="n">
        <v>133.75</v>
      </c>
      <c r="F2013" s="18" t="n">
        <v>36098000</v>
      </c>
      <c r="G2013" s="13" t="n">
        <v>133.18</v>
      </c>
      <c r="I2013" s="0" t="n">
        <f aca="false">D2013 - C2012</f>
        <v>-4.47</v>
      </c>
      <c r="J2013" s="0" t="n">
        <f aca="false">D2012 - C2013</f>
        <v>-7.19</v>
      </c>
      <c r="K2013" s="0" t="str">
        <f aca="false">IF(OR(I2013&gt;0, J2013&gt;0), IF(I2013 &gt; 0, "B", "S"), "NA")</f>
        <v>NA</v>
      </c>
      <c r="L2013" s="26" t="n">
        <f aca="false">IF(OR(K2012="B", K2012 = "S"), IF(K2012 = "B", E2013 - B2013, B2013 - E2013), 0)</f>
        <v>0</v>
      </c>
    </row>
    <row collapsed="false" customFormat="false" customHeight="false" hidden="false" ht="13.3" outlineLevel="0" r="2014">
      <c r="A2014" s="20" t="n">
        <v>39482</v>
      </c>
      <c r="B2014" s="14" t="n">
        <v>134.21</v>
      </c>
      <c r="C2014" s="15" t="n">
        <v>135.9</v>
      </c>
      <c r="D2014" s="16" t="n">
        <v>131.42</v>
      </c>
      <c r="E2014" s="17" t="n">
        <v>131.65</v>
      </c>
      <c r="F2014" s="18" t="n">
        <v>32115500</v>
      </c>
      <c r="G2014" s="13" t="n">
        <v>131.09</v>
      </c>
      <c r="I2014" s="0" t="n">
        <f aca="false">D2014 - C2013</f>
        <v>-5.17000000000002</v>
      </c>
      <c r="J2014" s="0" t="n">
        <f aca="false">D2013 - C2014</f>
        <v>-3.72</v>
      </c>
      <c r="K2014" s="0" t="str">
        <f aca="false">IF(OR(I2014&gt;0, J2014&gt;0), IF(I2014 &gt; 0, "B", "S"), "NA")</f>
        <v>NA</v>
      </c>
      <c r="L2014" s="26" t="n">
        <f aca="false">IF(OR(K2013="B", K2013 = "S"), IF(K2013 = "B", E2014 - B2014, B2014 - E2014), 0)</f>
        <v>0</v>
      </c>
    </row>
    <row collapsed="false" customFormat="false" customHeight="false" hidden="false" ht="13.3" outlineLevel="0" r="2015">
      <c r="A2015" s="20" t="n">
        <v>39483</v>
      </c>
      <c r="B2015" s="14" t="n">
        <v>130.43</v>
      </c>
      <c r="C2015" s="15" t="n">
        <v>134</v>
      </c>
      <c r="D2015" s="16" t="n">
        <v>128.9</v>
      </c>
      <c r="E2015" s="17" t="n">
        <v>129.36</v>
      </c>
      <c r="F2015" s="18" t="n">
        <v>40751500</v>
      </c>
      <c r="G2015" s="13" t="n">
        <v>128.81</v>
      </c>
      <c r="I2015" s="0" t="n">
        <f aca="false">D2015 - C2014</f>
        <v>-7</v>
      </c>
      <c r="J2015" s="0" t="n">
        <f aca="false">D2014 - C2015</f>
        <v>-2.58000000000001</v>
      </c>
      <c r="K2015" s="0" t="str">
        <f aca="false">IF(OR(I2015&gt;0, J2015&gt;0), IF(I2015 &gt; 0, "B", "S"), "NA")</f>
        <v>NA</v>
      </c>
      <c r="L2015" s="26" t="n">
        <f aca="false">IF(OR(K2014="B", K2014 = "S"), IF(K2014 = "B", E2015 - B2015, B2015 - E2015), 0)</f>
        <v>0</v>
      </c>
    </row>
    <row collapsed="false" customFormat="false" customHeight="false" hidden="false" ht="13.3" outlineLevel="0" r="2016">
      <c r="A2016" s="20" t="n">
        <v>39484</v>
      </c>
      <c r="B2016" s="14" t="n">
        <v>130.83</v>
      </c>
      <c r="C2016" s="15" t="n">
        <v>131.92</v>
      </c>
      <c r="D2016" s="16" t="n">
        <v>121.77</v>
      </c>
      <c r="E2016" s="17" t="n">
        <v>122</v>
      </c>
      <c r="F2016" s="18" t="n">
        <v>56188300</v>
      </c>
      <c r="G2016" s="13" t="n">
        <v>121.48</v>
      </c>
      <c r="I2016" s="0" t="n">
        <f aca="false">D2016 - C2015</f>
        <v>-12.23</v>
      </c>
      <c r="J2016" s="0" t="n">
        <f aca="false">D2015 - C2016</f>
        <v>-3.01999999999998</v>
      </c>
      <c r="K2016" s="0" t="str">
        <f aca="false">IF(OR(I2016&gt;0, J2016&gt;0), IF(I2016 &gt; 0, "B", "S"), "NA")</f>
        <v>NA</v>
      </c>
      <c r="L2016" s="26" t="n">
        <f aca="false">IF(OR(K2015="B", K2015 = "S"), IF(K2015 = "B", E2016 - B2016, B2016 - E2016), 0)</f>
        <v>0</v>
      </c>
    </row>
    <row collapsed="false" customFormat="false" customHeight="false" hidden="false" ht="13.3" outlineLevel="0" r="2017">
      <c r="A2017" s="20" t="n">
        <v>39485</v>
      </c>
      <c r="B2017" s="14" t="n">
        <v>119.97</v>
      </c>
      <c r="C2017" s="15" t="n">
        <v>124.78</v>
      </c>
      <c r="D2017" s="16" t="n">
        <v>117.27</v>
      </c>
      <c r="E2017" s="17" t="n">
        <v>121.24</v>
      </c>
      <c r="F2017" s="18" t="n">
        <v>74404700</v>
      </c>
      <c r="G2017" s="13" t="n">
        <v>120.72</v>
      </c>
      <c r="I2017" s="0" t="n">
        <f aca="false">D2017 - C2016</f>
        <v>-14.65</v>
      </c>
      <c r="J2017" s="0" t="n">
        <f aca="false">D2016 - C2017</f>
        <v>-3.01000000000001</v>
      </c>
      <c r="K2017" s="0" t="str">
        <f aca="false">IF(OR(I2017&gt;0, J2017&gt;0), IF(I2017 &gt; 0, "B", "S"), "NA")</f>
        <v>NA</v>
      </c>
      <c r="L2017" s="26" t="n">
        <f aca="false">IF(OR(K2016="B", K2016 = "S"), IF(K2016 = "B", E2017 - B2017, B2017 - E2017), 0)</f>
        <v>0</v>
      </c>
    </row>
    <row collapsed="false" customFormat="false" customHeight="false" hidden="false" ht="13.3" outlineLevel="0" r="2018">
      <c r="A2018" s="20" t="n">
        <v>39486</v>
      </c>
      <c r="B2018" s="14" t="n">
        <v>122.08</v>
      </c>
      <c r="C2018" s="15" t="n">
        <v>125.7</v>
      </c>
      <c r="D2018" s="16" t="n">
        <v>121.6</v>
      </c>
      <c r="E2018" s="17" t="n">
        <v>125.48</v>
      </c>
      <c r="F2018" s="18" t="n">
        <v>48427600</v>
      </c>
      <c r="G2018" s="13" t="n">
        <v>124.94</v>
      </c>
      <c r="I2018" s="0" t="n">
        <f aca="false">D2018 - C2017</f>
        <v>-3.18000000000001</v>
      </c>
      <c r="J2018" s="0" t="n">
        <f aca="false">D2017 - C2018</f>
        <v>-8.43000000000001</v>
      </c>
      <c r="K2018" s="0" t="str">
        <f aca="false">IF(OR(I2018&gt;0, J2018&gt;0), IF(I2018 &gt; 0, "B", "S"), "NA")</f>
        <v>NA</v>
      </c>
      <c r="L2018" s="26" t="n">
        <f aca="false">IF(OR(K2017="B", K2017 = "S"), IF(K2017 = "B", E2018 - B2018, B2018 - E2018), 0)</f>
        <v>0</v>
      </c>
    </row>
    <row collapsed="false" customFormat="false" customHeight="false" hidden="false" ht="13.3" outlineLevel="0" r="2019">
      <c r="A2019" s="20" t="n">
        <v>39489</v>
      </c>
      <c r="B2019" s="14" t="n">
        <v>128.01</v>
      </c>
      <c r="C2019" s="15" t="n">
        <v>129.98</v>
      </c>
      <c r="D2019" s="16" t="n">
        <v>127.2</v>
      </c>
      <c r="E2019" s="17" t="n">
        <v>129.45</v>
      </c>
      <c r="F2019" s="18" t="n">
        <v>42908300</v>
      </c>
      <c r="G2019" s="13" t="n">
        <v>128.9</v>
      </c>
      <c r="I2019" s="0" t="n">
        <f aca="false">D2019 - C2018</f>
        <v>1.5</v>
      </c>
      <c r="J2019" s="0" t="n">
        <f aca="false">D2018 - C2019</f>
        <v>-8.38</v>
      </c>
      <c r="K2019" s="0" t="str">
        <f aca="false">IF(OR(I2019&gt;0, J2019&gt;0), IF(I2019 &gt; 0, "B", "S"), "NA")</f>
        <v>B</v>
      </c>
      <c r="L2019" s="26" t="n">
        <f aca="false">IF(OR(K2018="B", K2018 = "S"), IF(K2018 = "B", E2019 - B2019, B2019 - E2019), 0)</f>
        <v>0</v>
      </c>
    </row>
    <row collapsed="false" customFormat="false" customHeight="false" hidden="false" ht="13.3" outlineLevel="0" r="2020">
      <c r="A2020" s="20" t="n">
        <v>39490</v>
      </c>
      <c r="B2020" s="14" t="n">
        <v>130.7</v>
      </c>
      <c r="C2020" s="15" t="n">
        <v>131</v>
      </c>
      <c r="D2020" s="16" t="n">
        <v>123.62</v>
      </c>
      <c r="E2020" s="17" t="n">
        <v>124.86</v>
      </c>
      <c r="F2020" s="18" t="n">
        <v>43785000</v>
      </c>
      <c r="G2020" s="13" t="n">
        <v>124.33</v>
      </c>
      <c r="I2020" s="0" t="n">
        <f aca="false">D2020 - C2019</f>
        <v>-6.35999999999999</v>
      </c>
      <c r="J2020" s="0" t="n">
        <f aca="false">D2019 - C2020</f>
        <v>-3.8</v>
      </c>
      <c r="K2020" s="0" t="str">
        <f aca="false">IF(OR(I2020&gt;0, J2020&gt;0), IF(I2020 &gt; 0, "B", "S"), "NA")</f>
        <v>NA</v>
      </c>
      <c r="L2020" s="26" t="n">
        <f aca="false">IF(OR(K2019="B", K2019 = "S"), IF(K2019 = "B", E2020 - B2020, B2020 - E2020), 0)</f>
        <v>-5.83999999999999</v>
      </c>
    </row>
    <row collapsed="false" customFormat="false" customHeight="false" hidden="false" ht="13.3" outlineLevel="0" r="2021">
      <c r="A2021" s="20" t="n">
        <v>39491</v>
      </c>
      <c r="B2021" s="14" t="n">
        <v>126.68</v>
      </c>
      <c r="C2021" s="15" t="n">
        <v>129.78</v>
      </c>
      <c r="D2021" s="16" t="n">
        <v>125.63</v>
      </c>
      <c r="E2021" s="17" t="n">
        <v>129.4</v>
      </c>
      <c r="F2021" s="18" t="n">
        <v>34590500</v>
      </c>
      <c r="G2021" s="13" t="n">
        <v>128.85</v>
      </c>
      <c r="I2021" s="0" t="n">
        <f aca="false">D2021 - C2020</f>
        <v>-5.37</v>
      </c>
      <c r="J2021" s="0" t="n">
        <f aca="false">D2020 - C2021</f>
        <v>-6.16</v>
      </c>
      <c r="K2021" s="0" t="str">
        <f aca="false">IF(OR(I2021&gt;0, J2021&gt;0), IF(I2021 &gt; 0, "B", "S"), "NA")</f>
        <v>NA</v>
      </c>
      <c r="L2021" s="26" t="n">
        <f aca="false">IF(OR(K2020="B", K2020 = "S"), IF(K2020 = "B", E2021 - B2021, B2021 - E2021), 0)</f>
        <v>0</v>
      </c>
    </row>
    <row collapsed="false" customFormat="false" customHeight="false" hidden="false" ht="13.3" outlineLevel="0" r="2022">
      <c r="A2022" s="20" t="n">
        <v>39492</v>
      </c>
      <c r="B2022" s="14" t="n">
        <v>129.4</v>
      </c>
      <c r="C2022" s="15" t="n">
        <v>130.8</v>
      </c>
      <c r="D2022" s="16" t="n">
        <v>127.01</v>
      </c>
      <c r="E2022" s="17" t="n">
        <v>127.46</v>
      </c>
      <c r="F2022" s="18" t="n">
        <v>34074900</v>
      </c>
      <c r="G2022" s="13" t="n">
        <v>126.92</v>
      </c>
      <c r="I2022" s="0" t="n">
        <f aca="false">D2022 - C2021</f>
        <v>-2.77</v>
      </c>
      <c r="J2022" s="0" t="n">
        <f aca="false">D2021 - C2022</f>
        <v>-5.17000000000002</v>
      </c>
      <c r="K2022" s="0" t="str">
        <f aca="false">IF(OR(I2022&gt;0, J2022&gt;0), IF(I2022 &gt; 0, "B", "S"), "NA")</f>
        <v>NA</v>
      </c>
      <c r="L2022" s="26" t="n">
        <f aca="false">IF(OR(K2021="B", K2021 = "S"), IF(K2021 = "B", E2022 - B2022, B2022 - E2022), 0)</f>
        <v>0</v>
      </c>
    </row>
    <row collapsed="false" customFormat="false" customHeight="false" hidden="false" ht="13.3" outlineLevel="0" r="2023">
      <c r="A2023" s="20" t="n">
        <v>39493</v>
      </c>
      <c r="B2023" s="14" t="n">
        <v>126.27</v>
      </c>
      <c r="C2023" s="15" t="n">
        <v>127.08</v>
      </c>
      <c r="D2023" s="16" t="n">
        <v>124.06</v>
      </c>
      <c r="E2023" s="17" t="n">
        <v>124.63</v>
      </c>
      <c r="F2023" s="18" t="n">
        <v>32189300</v>
      </c>
      <c r="G2023" s="13" t="n">
        <v>124.1</v>
      </c>
      <c r="I2023" s="0" t="n">
        <f aca="false">D2023 - C2022</f>
        <v>-6.74000000000001</v>
      </c>
      <c r="J2023" s="0" t="n">
        <f aca="false">D2022 - C2023</f>
        <v>-0.0699999999999932</v>
      </c>
      <c r="K2023" s="0" t="str">
        <f aca="false">IF(OR(I2023&gt;0, J2023&gt;0), IF(I2023 &gt; 0, "B", "S"), "NA")</f>
        <v>NA</v>
      </c>
      <c r="L2023" s="26" t="n">
        <f aca="false">IF(OR(K2022="B", K2022 = "S"), IF(K2022 = "B", E2023 - B2023, B2023 - E2023), 0)</f>
        <v>0</v>
      </c>
    </row>
    <row collapsed="false" customFormat="false" customHeight="false" hidden="false" ht="13.3" outlineLevel="0" r="2024">
      <c r="A2024" s="20" t="n">
        <v>39497</v>
      </c>
      <c r="B2024" s="14" t="n">
        <v>125.99</v>
      </c>
      <c r="C2024" s="15" t="n">
        <v>126.75</v>
      </c>
      <c r="D2024" s="16" t="n">
        <v>121.44</v>
      </c>
      <c r="E2024" s="17" t="n">
        <v>122.18</v>
      </c>
      <c r="F2024" s="18" t="n">
        <v>35894500</v>
      </c>
      <c r="G2024" s="13" t="n">
        <v>121.66</v>
      </c>
      <c r="I2024" s="0" t="n">
        <f aca="false">D2024 - C2023</f>
        <v>-5.64</v>
      </c>
      <c r="J2024" s="0" t="n">
        <f aca="false">D2023 - C2024</f>
        <v>-2.69</v>
      </c>
      <c r="K2024" s="0" t="str">
        <f aca="false">IF(OR(I2024&gt;0, J2024&gt;0), IF(I2024 &gt; 0, "B", "S"), "NA")</f>
        <v>NA</v>
      </c>
      <c r="L2024" s="26" t="n">
        <f aca="false">IF(OR(K2023="B", K2023 = "S"), IF(K2023 = "B", E2024 - B2024, B2024 - E2024), 0)</f>
        <v>0</v>
      </c>
    </row>
    <row collapsed="false" customFormat="false" customHeight="false" hidden="false" ht="13.3" outlineLevel="0" r="2025">
      <c r="A2025" s="20" t="n">
        <v>39498</v>
      </c>
      <c r="B2025" s="14" t="n">
        <v>122.2</v>
      </c>
      <c r="C2025" s="15" t="n">
        <v>124.6</v>
      </c>
      <c r="D2025" s="16" t="n">
        <v>121.68</v>
      </c>
      <c r="E2025" s="17" t="n">
        <v>123.82</v>
      </c>
      <c r="F2025" s="18" t="n">
        <v>34551400</v>
      </c>
      <c r="G2025" s="13" t="n">
        <v>123.29</v>
      </c>
      <c r="I2025" s="0" t="n">
        <f aca="false">D2025 - C2024</f>
        <v>-5.06999999999999</v>
      </c>
      <c r="J2025" s="0" t="n">
        <f aca="false">D2024 - C2025</f>
        <v>-3.16</v>
      </c>
      <c r="K2025" s="0" t="str">
        <f aca="false">IF(OR(I2025&gt;0, J2025&gt;0), IF(I2025 &gt; 0, "B", "S"), "NA")</f>
        <v>NA</v>
      </c>
      <c r="L2025" s="26" t="n">
        <f aca="false">IF(OR(K2024="B", K2024 = "S"), IF(K2024 = "B", E2025 - B2025, B2025 - E2025), 0)</f>
        <v>0</v>
      </c>
    </row>
    <row collapsed="false" customFormat="false" customHeight="false" hidden="false" ht="13.3" outlineLevel="0" r="2026">
      <c r="A2026" s="20" t="n">
        <v>39499</v>
      </c>
      <c r="B2026" s="14" t="n">
        <v>126.05</v>
      </c>
      <c r="C2026" s="15" t="n">
        <v>126.47</v>
      </c>
      <c r="D2026" s="16" t="n">
        <v>120.86</v>
      </c>
      <c r="E2026" s="17" t="n">
        <v>121.54</v>
      </c>
      <c r="F2026" s="18" t="n">
        <v>33504100</v>
      </c>
      <c r="G2026" s="13" t="n">
        <v>121.02</v>
      </c>
      <c r="I2026" s="0" t="n">
        <f aca="false">D2026 - C2025</f>
        <v>-3.73999999999999</v>
      </c>
      <c r="J2026" s="0" t="n">
        <f aca="false">D2025 - C2026</f>
        <v>-4.78999999999999</v>
      </c>
      <c r="K2026" s="0" t="str">
        <f aca="false">IF(OR(I2026&gt;0, J2026&gt;0), IF(I2026 &gt; 0, "B", "S"), "NA")</f>
        <v>NA</v>
      </c>
      <c r="L2026" s="26" t="n">
        <f aca="false">IF(OR(K2025="B", K2025 = "S"), IF(K2025 = "B", E2026 - B2026, B2026 - E2026), 0)</f>
        <v>0</v>
      </c>
    </row>
    <row collapsed="false" customFormat="false" customHeight="false" hidden="false" ht="13.3" outlineLevel="0" r="2027">
      <c r="A2027" s="20" t="n">
        <v>39500</v>
      </c>
      <c r="B2027" s="14" t="n">
        <v>122.48</v>
      </c>
      <c r="C2027" s="15" t="n">
        <v>122.51</v>
      </c>
      <c r="D2027" s="16" t="n">
        <v>115.87</v>
      </c>
      <c r="E2027" s="17" t="n">
        <v>119.46</v>
      </c>
      <c r="F2027" s="18" t="n">
        <v>54638500</v>
      </c>
      <c r="G2027" s="13" t="n">
        <v>118.95</v>
      </c>
      <c r="I2027" s="0" t="n">
        <f aca="false">D2027 - C2026</f>
        <v>-10.6</v>
      </c>
      <c r="J2027" s="0" t="n">
        <f aca="false">D2026 - C2027</f>
        <v>-1.65000000000001</v>
      </c>
      <c r="K2027" s="0" t="str">
        <f aca="false">IF(OR(I2027&gt;0, J2027&gt;0), IF(I2027 &gt; 0, "B", "S"), "NA")</f>
        <v>NA</v>
      </c>
      <c r="L2027" s="26" t="n">
        <f aca="false">IF(OR(K2026="B", K2026 = "S"), IF(K2026 = "B", E2027 - B2027, B2027 - E2027), 0)</f>
        <v>0</v>
      </c>
    </row>
    <row collapsed="false" customFormat="false" customHeight="false" hidden="false" ht="13.3" outlineLevel="0" r="2028">
      <c r="A2028" s="20" t="n">
        <v>39503</v>
      </c>
      <c r="B2028" s="14" t="n">
        <v>118.59</v>
      </c>
      <c r="C2028" s="15" t="n">
        <v>120.17</v>
      </c>
      <c r="D2028" s="16" t="n">
        <v>116.66</v>
      </c>
      <c r="E2028" s="17" t="n">
        <v>119.74</v>
      </c>
      <c r="F2028" s="18" t="n">
        <v>44884800</v>
      </c>
      <c r="G2028" s="13" t="n">
        <v>119.23</v>
      </c>
      <c r="I2028" s="0" t="n">
        <f aca="false">D2028 - C2027</f>
        <v>-5.85000000000001</v>
      </c>
      <c r="J2028" s="0" t="n">
        <f aca="false">D2027 - C2028</f>
        <v>-4.3</v>
      </c>
      <c r="K2028" s="0" t="str">
        <f aca="false">IF(OR(I2028&gt;0, J2028&gt;0), IF(I2028 &gt; 0, "B", "S"), "NA")</f>
        <v>NA</v>
      </c>
      <c r="L2028" s="26" t="n">
        <f aca="false">IF(OR(K2027="B", K2027 = "S"), IF(K2027 = "B", E2028 - B2028, B2028 - E2028), 0)</f>
        <v>0</v>
      </c>
    </row>
    <row collapsed="false" customFormat="false" customHeight="false" hidden="false" ht="13.3" outlineLevel="0" r="2029">
      <c r="A2029" s="20" t="n">
        <v>39504</v>
      </c>
      <c r="B2029" s="14" t="n">
        <v>117.64</v>
      </c>
      <c r="C2029" s="15" t="n">
        <v>121.09</v>
      </c>
      <c r="D2029" s="16" t="n">
        <v>115.44</v>
      </c>
      <c r="E2029" s="17" t="n">
        <v>119.15</v>
      </c>
      <c r="F2029" s="18" t="n">
        <v>53746000</v>
      </c>
      <c r="G2029" s="13" t="n">
        <v>118.64</v>
      </c>
      <c r="I2029" s="0" t="n">
        <f aca="false">D2029 - C2028</f>
        <v>-4.73</v>
      </c>
      <c r="J2029" s="0" t="n">
        <f aca="false">D2028 - C2029</f>
        <v>-4.43000000000001</v>
      </c>
      <c r="K2029" s="0" t="str">
        <f aca="false">IF(OR(I2029&gt;0, J2029&gt;0), IF(I2029 &gt; 0, "B", "S"), "NA")</f>
        <v>NA</v>
      </c>
      <c r="L2029" s="26" t="n">
        <f aca="false">IF(OR(K2028="B", K2028 = "S"), IF(K2028 = "B", E2029 - B2029, B2029 - E2029), 0)</f>
        <v>0</v>
      </c>
    </row>
    <row collapsed="false" customFormat="false" customHeight="false" hidden="false" ht="13.3" outlineLevel="0" r="2030">
      <c r="A2030" s="20" t="n">
        <v>39505</v>
      </c>
      <c r="B2030" s="14" t="n">
        <v>118.23</v>
      </c>
      <c r="C2030" s="15" t="n">
        <v>123.05</v>
      </c>
      <c r="D2030" s="16" t="n">
        <v>118.09</v>
      </c>
      <c r="E2030" s="17" t="n">
        <v>122.96</v>
      </c>
      <c r="F2030" s="18" t="n">
        <v>52683500</v>
      </c>
      <c r="G2030" s="13" t="n">
        <v>122.43</v>
      </c>
      <c r="I2030" s="0" t="n">
        <f aca="false">D2030 - C2029</f>
        <v>-3</v>
      </c>
      <c r="J2030" s="0" t="n">
        <f aca="false">D2029 - C2030</f>
        <v>-7.61</v>
      </c>
      <c r="K2030" s="0" t="str">
        <f aca="false">IF(OR(I2030&gt;0, J2030&gt;0), IF(I2030 &gt; 0, "B", "S"), "NA")</f>
        <v>NA</v>
      </c>
      <c r="L2030" s="26" t="n">
        <f aca="false">IF(OR(K2029="B", K2029 = "S"), IF(K2029 = "B", E2030 - B2030, B2030 - E2030), 0)</f>
        <v>0</v>
      </c>
    </row>
    <row collapsed="false" customFormat="false" customHeight="false" hidden="false" ht="13.3" outlineLevel="0" r="2031">
      <c r="A2031" s="20" t="n">
        <v>39506</v>
      </c>
      <c r="B2031" s="14" t="n">
        <v>127.2</v>
      </c>
      <c r="C2031" s="15" t="n">
        <v>132.2</v>
      </c>
      <c r="D2031" s="16" t="n">
        <v>125.77</v>
      </c>
      <c r="E2031" s="17" t="n">
        <v>129.91</v>
      </c>
      <c r="F2031" s="18" t="n">
        <v>57794800</v>
      </c>
      <c r="G2031" s="13" t="n">
        <v>129.35</v>
      </c>
      <c r="I2031" s="0" t="n">
        <f aca="false">D2031 - C2030</f>
        <v>2.72</v>
      </c>
      <c r="J2031" s="0" t="n">
        <f aca="false">D2030 - C2031</f>
        <v>-14.11</v>
      </c>
      <c r="K2031" s="0" t="str">
        <f aca="false">IF(OR(I2031&gt;0, J2031&gt;0), IF(I2031 &gt; 0, "B", "S"), "NA")</f>
        <v>B</v>
      </c>
      <c r="L2031" s="26" t="n">
        <f aca="false">IF(OR(K2030="B", K2030 = "S"), IF(K2030 = "B", E2031 - B2031, B2031 - E2031), 0)</f>
        <v>0</v>
      </c>
    </row>
    <row collapsed="false" customFormat="false" customHeight="false" hidden="false" ht="13.3" outlineLevel="0" r="2032">
      <c r="A2032" s="20" t="n">
        <v>39507</v>
      </c>
      <c r="B2032" s="14" t="n">
        <v>129.29</v>
      </c>
      <c r="C2032" s="15" t="n">
        <v>130.21</v>
      </c>
      <c r="D2032" s="16" t="n">
        <v>124.8</v>
      </c>
      <c r="E2032" s="17" t="n">
        <v>125.02</v>
      </c>
      <c r="F2032" s="18" t="n">
        <v>44838600</v>
      </c>
      <c r="G2032" s="13" t="n">
        <v>124.49</v>
      </c>
      <c r="I2032" s="0" t="n">
        <f aca="false">D2032 - C2031</f>
        <v>-7.39999999999999</v>
      </c>
      <c r="J2032" s="0" t="n">
        <f aca="false">D2031 - C2032</f>
        <v>-4.44000000000001</v>
      </c>
      <c r="K2032" s="0" t="str">
        <f aca="false">IF(OR(I2032&gt;0, J2032&gt;0), IF(I2032 &gt; 0, "B", "S"), "NA")</f>
        <v>NA</v>
      </c>
      <c r="L2032" s="26" t="n">
        <f aca="false">IF(OR(K2031="B", K2031 = "S"), IF(K2031 = "B", E2032 - B2032, B2032 - E2032), 0)</f>
        <v>-4.27</v>
      </c>
    </row>
    <row collapsed="false" customFormat="false" customHeight="false" hidden="false" ht="13.3" outlineLevel="0" r="2033">
      <c r="A2033" s="20" t="n">
        <v>39510</v>
      </c>
      <c r="B2033" s="14" t="n">
        <v>124.44</v>
      </c>
      <c r="C2033" s="15" t="n">
        <v>125.98</v>
      </c>
      <c r="D2033" s="16" t="n">
        <v>118</v>
      </c>
      <c r="E2033" s="17" t="n">
        <v>121.73</v>
      </c>
      <c r="F2033" s="18" t="n">
        <v>56894400</v>
      </c>
      <c r="G2033" s="13" t="n">
        <v>121.21</v>
      </c>
      <c r="I2033" s="0" t="n">
        <f aca="false">D2033 - C2032</f>
        <v>-12.21</v>
      </c>
      <c r="J2033" s="0" t="n">
        <f aca="false">D2032 - C2033</f>
        <v>-1.18000000000001</v>
      </c>
      <c r="K2033" s="0" t="str">
        <f aca="false">IF(OR(I2033&gt;0, J2033&gt;0), IF(I2033 &gt; 0, "B", "S"), "NA")</f>
        <v>NA</v>
      </c>
      <c r="L2033" s="26" t="n">
        <f aca="false">IF(OR(K2032="B", K2032 = "S"), IF(K2032 = "B", E2033 - B2033, B2033 - E2033), 0)</f>
        <v>0</v>
      </c>
    </row>
    <row collapsed="false" customFormat="false" customHeight="false" hidden="false" ht="13.3" outlineLevel="0" r="2034">
      <c r="A2034" s="20" t="n">
        <v>39511</v>
      </c>
      <c r="B2034" s="14" t="n">
        <v>121.99</v>
      </c>
      <c r="C2034" s="15" t="n">
        <v>124.88</v>
      </c>
      <c r="D2034" s="16" t="n">
        <v>120.4</v>
      </c>
      <c r="E2034" s="17" t="n">
        <v>124.62</v>
      </c>
      <c r="F2034" s="18" t="n">
        <v>63763700</v>
      </c>
      <c r="G2034" s="13" t="n">
        <v>124.09</v>
      </c>
      <c r="I2034" s="0" t="n">
        <f aca="false">D2034 - C2033</f>
        <v>-5.58</v>
      </c>
      <c r="J2034" s="0" t="n">
        <f aca="false">D2033 - C2034</f>
        <v>-6.88</v>
      </c>
      <c r="K2034" s="0" t="str">
        <f aca="false">IF(OR(I2034&gt;0, J2034&gt;0), IF(I2034 &gt; 0, "B", "S"), "NA")</f>
        <v>NA</v>
      </c>
      <c r="L2034" s="26" t="n">
        <f aca="false">IF(OR(K2033="B", K2033 = "S"), IF(K2033 = "B", E2034 - B2034, B2034 - E2034), 0)</f>
        <v>0</v>
      </c>
    </row>
    <row collapsed="false" customFormat="false" customHeight="false" hidden="false" ht="13.3" outlineLevel="0" r="2035">
      <c r="A2035" s="20" t="n">
        <v>39512</v>
      </c>
      <c r="B2035" s="14" t="n">
        <v>123.58</v>
      </c>
      <c r="C2035" s="15" t="n">
        <v>125.14</v>
      </c>
      <c r="D2035" s="16" t="n">
        <v>122.25</v>
      </c>
      <c r="E2035" s="17" t="n">
        <v>124.49</v>
      </c>
      <c r="F2035" s="18" t="n">
        <v>43637000</v>
      </c>
      <c r="G2035" s="13" t="n">
        <v>123.96</v>
      </c>
      <c r="I2035" s="0" t="n">
        <f aca="false">D2035 - C2034</f>
        <v>-2.63</v>
      </c>
      <c r="J2035" s="0" t="n">
        <f aca="false">D2034 - C2035</f>
        <v>-4.74</v>
      </c>
      <c r="K2035" s="0" t="str">
        <f aca="false">IF(OR(I2035&gt;0, J2035&gt;0), IF(I2035 &gt; 0, "B", "S"), "NA")</f>
        <v>NA</v>
      </c>
      <c r="L2035" s="26" t="n">
        <f aca="false">IF(OR(K2034="B", K2034 = "S"), IF(K2034 = "B", E2035 - B2035, B2035 - E2035), 0)</f>
        <v>0</v>
      </c>
    </row>
    <row collapsed="false" customFormat="false" customHeight="false" hidden="false" ht="13.3" outlineLevel="0" r="2036">
      <c r="A2036" s="20" t="n">
        <v>39513</v>
      </c>
      <c r="B2036" s="14" t="n">
        <v>124.61</v>
      </c>
      <c r="C2036" s="15" t="n">
        <v>127.5</v>
      </c>
      <c r="D2036" s="16" t="n">
        <v>120.81</v>
      </c>
      <c r="E2036" s="17" t="n">
        <v>120.93</v>
      </c>
      <c r="F2036" s="18" t="n">
        <v>52632100</v>
      </c>
      <c r="G2036" s="13" t="n">
        <v>120.41</v>
      </c>
      <c r="I2036" s="0" t="n">
        <f aca="false">D2036 - C2035</f>
        <v>-4.33</v>
      </c>
      <c r="J2036" s="0" t="n">
        <f aca="false">D2035 - C2036</f>
        <v>-5.25</v>
      </c>
      <c r="K2036" s="0" t="str">
        <f aca="false">IF(OR(I2036&gt;0, J2036&gt;0), IF(I2036 &gt; 0, "B", "S"), "NA")</f>
        <v>NA</v>
      </c>
      <c r="L2036" s="26" t="n">
        <f aca="false">IF(OR(K2035="B", K2035 = "S"), IF(K2035 = "B", E2036 - B2036, B2036 - E2036), 0)</f>
        <v>0</v>
      </c>
    </row>
    <row collapsed="false" customFormat="false" customHeight="false" hidden="false" ht="13.3" outlineLevel="0" r="2037">
      <c r="A2037" s="20" t="n">
        <v>39514</v>
      </c>
      <c r="B2037" s="14" t="n">
        <v>120.41</v>
      </c>
      <c r="C2037" s="15" t="n">
        <v>122.98</v>
      </c>
      <c r="D2037" s="16" t="n">
        <v>119.05</v>
      </c>
      <c r="E2037" s="17" t="n">
        <v>122.25</v>
      </c>
      <c r="F2037" s="18" t="n">
        <v>43945100</v>
      </c>
      <c r="G2037" s="13" t="n">
        <v>121.73</v>
      </c>
      <c r="I2037" s="0" t="n">
        <f aca="false">D2037 - C2036</f>
        <v>-8.45</v>
      </c>
      <c r="J2037" s="0" t="n">
        <f aca="false">D2036 - C2037</f>
        <v>-2.17</v>
      </c>
      <c r="K2037" s="0" t="str">
        <f aca="false">IF(OR(I2037&gt;0, J2037&gt;0), IF(I2037 &gt; 0, "B", "S"), "NA")</f>
        <v>NA</v>
      </c>
      <c r="L2037" s="26" t="n">
        <f aca="false">IF(OR(K2036="B", K2036 = "S"), IF(K2036 = "B", E2037 - B2037, B2037 - E2037), 0)</f>
        <v>0</v>
      </c>
    </row>
    <row collapsed="false" customFormat="false" customHeight="false" hidden="false" ht="13.3" outlineLevel="0" r="2038">
      <c r="A2038" s="20" t="n">
        <v>39517</v>
      </c>
      <c r="B2038" s="14" t="n">
        <v>121.98</v>
      </c>
      <c r="C2038" s="15" t="n">
        <v>123.46</v>
      </c>
      <c r="D2038" s="16" t="n">
        <v>119.37</v>
      </c>
      <c r="E2038" s="17" t="n">
        <v>119.69</v>
      </c>
      <c r="F2038" s="18" t="n">
        <v>35699600</v>
      </c>
      <c r="G2038" s="13" t="n">
        <v>119.18</v>
      </c>
      <c r="I2038" s="0" t="n">
        <f aca="false">D2038 - C2037</f>
        <v>-3.61</v>
      </c>
      <c r="J2038" s="0" t="n">
        <f aca="false">D2037 - C2038</f>
        <v>-4.41</v>
      </c>
      <c r="K2038" s="0" t="str">
        <f aca="false">IF(OR(I2038&gt;0, J2038&gt;0), IF(I2038 &gt; 0, "B", "S"), "NA")</f>
        <v>NA</v>
      </c>
      <c r="L2038" s="26" t="n">
        <f aca="false">IF(OR(K2037="B", K2037 = "S"), IF(K2037 = "B", E2038 - B2038, B2038 - E2038), 0)</f>
        <v>0</v>
      </c>
    </row>
    <row collapsed="false" customFormat="false" customHeight="false" hidden="false" ht="13.3" outlineLevel="0" r="2039">
      <c r="A2039" s="20" t="n">
        <v>39518</v>
      </c>
      <c r="B2039" s="14" t="n">
        <v>124.1</v>
      </c>
      <c r="C2039" s="15" t="n">
        <v>127.48</v>
      </c>
      <c r="D2039" s="16" t="n">
        <v>122</v>
      </c>
      <c r="E2039" s="17" t="n">
        <v>127.35</v>
      </c>
      <c r="F2039" s="18" t="n">
        <v>41569400</v>
      </c>
      <c r="G2039" s="13" t="n">
        <v>126.81</v>
      </c>
      <c r="I2039" s="0" t="n">
        <f aca="false">D2039 - C2038</f>
        <v>-1.45999999999999</v>
      </c>
      <c r="J2039" s="0" t="n">
        <f aca="false">D2038 - C2039</f>
        <v>-8.11</v>
      </c>
      <c r="K2039" s="0" t="str">
        <f aca="false">IF(OR(I2039&gt;0, J2039&gt;0), IF(I2039 &gt; 0, "B", "S"), "NA")</f>
        <v>NA</v>
      </c>
      <c r="L2039" s="26" t="n">
        <f aca="false">IF(OR(K2038="B", K2038 = "S"), IF(K2038 = "B", E2039 - B2039, B2039 - E2039), 0)</f>
        <v>0</v>
      </c>
    </row>
    <row collapsed="false" customFormat="false" customHeight="false" hidden="false" ht="13.3" outlineLevel="0" r="2040">
      <c r="A2040" s="20" t="n">
        <v>39519</v>
      </c>
      <c r="B2040" s="14" t="n">
        <v>127.04</v>
      </c>
      <c r="C2040" s="15" t="n">
        <v>128.68</v>
      </c>
      <c r="D2040" s="16" t="n">
        <v>125.17</v>
      </c>
      <c r="E2040" s="17" t="n">
        <v>126.03</v>
      </c>
      <c r="F2040" s="18" t="n">
        <v>37843900</v>
      </c>
      <c r="G2040" s="13" t="n">
        <v>125.49</v>
      </c>
      <c r="I2040" s="0" t="n">
        <f aca="false">D2040 - C2039</f>
        <v>-2.31</v>
      </c>
      <c r="J2040" s="0" t="n">
        <f aca="false">D2039 - C2040</f>
        <v>-6.68000000000001</v>
      </c>
      <c r="K2040" s="0" t="str">
        <f aca="false">IF(OR(I2040&gt;0, J2040&gt;0), IF(I2040 &gt; 0, "B", "S"), "NA")</f>
        <v>NA</v>
      </c>
      <c r="L2040" s="26" t="n">
        <f aca="false">IF(OR(K2039="B", K2039 = "S"), IF(K2039 = "B", E2040 - B2040, B2040 - E2040), 0)</f>
        <v>0</v>
      </c>
    </row>
    <row collapsed="false" customFormat="false" customHeight="false" hidden="false" ht="13.3" outlineLevel="0" r="2041">
      <c r="A2041" s="20" t="n">
        <v>39520</v>
      </c>
      <c r="B2041" s="14" t="n">
        <v>124.1</v>
      </c>
      <c r="C2041" s="15" t="n">
        <v>129.5</v>
      </c>
      <c r="D2041" s="16" t="n">
        <v>123</v>
      </c>
      <c r="E2041" s="17" t="n">
        <v>127.94</v>
      </c>
      <c r="F2041" s="18" t="n">
        <v>45075100</v>
      </c>
      <c r="G2041" s="13" t="n">
        <v>127.39</v>
      </c>
      <c r="I2041" s="0" t="n">
        <f aca="false">D2041 - C2040</f>
        <v>-5.68000000000001</v>
      </c>
      <c r="J2041" s="0" t="n">
        <f aca="false">D2040 - C2041</f>
        <v>-4.33</v>
      </c>
      <c r="K2041" s="0" t="str">
        <f aca="false">IF(OR(I2041&gt;0, J2041&gt;0), IF(I2041 &gt; 0, "B", "S"), "NA")</f>
        <v>NA</v>
      </c>
      <c r="L2041" s="26" t="n">
        <f aca="false">IF(OR(K2040="B", K2040 = "S"), IF(K2040 = "B", E2041 - B2041, B2041 - E2041), 0)</f>
        <v>0</v>
      </c>
    </row>
    <row collapsed="false" customFormat="false" customHeight="false" hidden="false" ht="13.3" outlineLevel="0" r="2042">
      <c r="A2042" s="20" t="n">
        <v>39521</v>
      </c>
      <c r="B2042" s="14" t="n">
        <v>129.88</v>
      </c>
      <c r="C2042" s="15" t="n">
        <v>130.3</v>
      </c>
      <c r="D2042" s="16" t="n">
        <v>124.2</v>
      </c>
      <c r="E2042" s="17" t="n">
        <v>126.61</v>
      </c>
      <c r="F2042" s="18" t="n">
        <v>41308600</v>
      </c>
      <c r="G2042" s="13" t="n">
        <v>126.07</v>
      </c>
      <c r="I2042" s="0" t="n">
        <f aca="false">D2042 - C2041</f>
        <v>-5.3</v>
      </c>
      <c r="J2042" s="0" t="n">
        <f aca="false">D2041 - C2042</f>
        <v>-7.30000000000001</v>
      </c>
      <c r="K2042" s="0" t="str">
        <f aca="false">IF(OR(I2042&gt;0, J2042&gt;0), IF(I2042 &gt; 0, "B", "S"), "NA")</f>
        <v>NA</v>
      </c>
      <c r="L2042" s="26" t="n">
        <f aca="false">IF(OR(K2041="B", K2041 = "S"), IF(K2041 = "B", E2042 - B2042, B2042 - E2042), 0)</f>
        <v>0</v>
      </c>
    </row>
    <row collapsed="false" customFormat="false" customHeight="false" hidden="false" ht="13.3" outlineLevel="0" r="2043">
      <c r="A2043" s="20" t="n">
        <v>39524</v>
      </c>
      <c r="B2043" s="14" t="n">
        <v>122.55</v>
      </c>
      <c r="C2043" s="15" t="n">
        <v>128.59</v>
      </c>
      <c r="D2043" s="16" t="n">
        <v>122.55</v>
      </c>
      <c r="E2043" s="17" t="n">
        <v>126.73</v>
      </c>
      <c r="F2043" s="18" t="n">
        <v>38307100</v>
      </c>
      <c r="G2043" s="13" t="n">
        <v>126.19</v>
      </c>
      <c r="I2043" s="0" t="n">
        <f aca="false">D2043 - C2042</f>
        <v>-7.75000000000001</v>
      </c>
      <c r="J2043" s="0" t="n">
        <f aca="false">D2042 - C2043</f>
        <v>-4.39</v>
      </c>
      <c r="K2043" s="0" t="str">
        <f aca="false">IF(OR(I2043&gt;0, J2043&gt;0), IF(I2043 &gt; 0, "B", "S"), "NA")</f>
        <v>NA</v>
      </c>
      <c r="L2043" s="26" t="n">
        <f aca="false">IF(OR(K2042="B", K2042 = "S"), IF(K2042 = "B", E2043 - B2043, B2043 - E2043), 0)</f>
        <v>0</v>
      </c>
    </row>
    <row collapsed="false" customFormat="false" customHeight="false" hidden="false" ht="13.3" outlineLevel="0" r="2044">
      <c r="A2044" s="20" t="n">
        <v>39525</v>
      </c>
      <c r="B2044" s="14" t="n">
        <v>129.18</v>
      </c>
      <c r="C2044" s="15" t="n">
        <v>133</v>
      </c>
      <c r="D2044" s="16" t="n">
        <v>128.67</v>
      </c>
      <c r="E2044" s="17" t="n">
        <v>132.82</v>
      </c>
      <c r="F2044" s="18" t="n">
        <v>43040000</v>
      </c>
      <c r="G2044" s="13" t="n">
        <v>132.25</v>
      </c>
      <c r="I2044" s="0" t="n">
        <f aca="false">D2044 - C2043</f>
        <v>0.0799999999999841</v>
      </c>
      <c r="J2044" s="0" t="n">
        <f aca="false">D2043 - C2044</f>
        <v>-10.45</v>
      </c>
      <c r="K2044" s="0" t="str">
        <f aca="false">IF(OR(I2044&gt;0, J2044&gt;0), IF(I2044 &gt; 0, "B", "S"), "NA")</f>
        <v>B</v>
      </c>
      <c r="L2044" s="26" t="n">
        <f aca="false">IF(OR(K2043="B", K2043 = "S"), IF(K2043 = "B", E2044 - B2044, B2044 - E2044), 0)</f>
        <v>0</v>
      </c>
    </row>
    <row collapsed="false" customFormat="false" customHeight="false" hidden="false" ht="13.3" outlineLevel="0" r="2045">
      <c r="A2045" s="20" t="n">
        <v>39526</v>
      </c>
      <c r="B2045" s="14" t="n">
        <v>133.12</v>
      </c>
      <c r="C2045" s="15" t="n">
        <v>134.29</v>
      </c>
      <c r="D2045" s="16" t="n">
        <v>129.67</v>
      </c>
      <c r="E2045" s="17" t="n">
        <v>129.67</v>
      </c>
      <c r="F2045" s="18" t="n">
        <v>36090600</v>
      </c>
      <c r="G2045" s="13" t="n">
        <v>129.12</v>
      </c>
      <c r="I2045" s="0" t="n">
        <f aca="false">D2045 - C2044</f>
        <v>-3.33000000000001</v>
      </c>
      <c r="J2045" s="0" t="n">
        <f aca="false">D2044 - C2045</f>
        <v>-5.62</v>
      </c>
      <c r="K2045" s="0" t="str">
        <f aca="false">IF(OR(I2045&gt;0, J2045&gt;0), IF(I2045 &gt; 0, "B", "S"), "NA")</f>
        <v>NA</v>
      </c>
      <c r="L2045" s="26" t="n">
        <f aca="false">IF(OR(K2044="B", K2044 = "S"), IF(K2044 = "B", E2045 - B2045, B2045 - E2045), 0)</f>
        <v>-3.45000000000002</v>
      </c>
    </row>
    <row collapsed="false" customFormat="false" customHeight="false" hidden="false" ht="13.3" outlineLevel="0" r="2046">
      <c r="A2046" s="20" t="n">
        <v>39527</v>
      </c>
      <c r="B2046" s="14" t="n">
        <v>131.12</v>
      </c>
      <c r="C2046" s="15" t="n">
        <v>133.29</v>
      </c>
      <c r="D2046" s="16" t="n">
        <v>129.18</v>
      </c>
      <c r="E2046" s="17" t="n">
        <v>133.27</v>
      </c>
      <c r="F2046" s="18" t="n">
        <v>32456700</v>
      </c>
      <c r="G2046" s="13" t="n">
        <v>132.7</v>
      </c>
      <c r="I2046" s="0" t="n">
        <f aca="false">D2046 - C2045</f>
        <v>-5.10999999999999</v>
      </c>
      <c r="J2046" s="0" t="n">
        <f aca="false">D2045 - C2046</f>
        <v>-3.62</v>
      </c>
      <c r="K2046" s="0" t="str">
        <f aca="false">IF(OR(I2046&gt;0, J2046&gt;0), IF(I2046 &gt; 0, "B", "S"), "NA")</f>
        <v>NA</v>
      </c>
      <c r="L2046" s="26" t="n">
        <f aca="false">IF(OR(K2045="B", K2045 = "S"), IF(K2045 = "B", E2046 - B2046, B2046 - E2046), 0)</f>
        <v>0</v>
      </c>
    </row>
    <row collapsed="false" customFormat="false" customHeight="false" hidden="false" ht="13.3" outlineLevel="0" r="2047">
      <c r="A2047" s="20" t="n">
        <v>39531</v>
      </c>
      <c r="B2047" s="14" t="n">
        <v>134.01</v>
      </c>
      <c r="C2047" s="15" t="n">
        <v>140.85</v>
      </c>
      <c r="D2047" s="16" t="n">
        <v>133.64</v>
      </c>
      <c r="E2047" s="17" t="n">
        <v>139.53</v>
      </c>
      <c r="F2047" s="18" t="n">
        <v>38104300</v>
      </c>
      <c r="G2047" s="13" t="n">
        <v>138.93</v>
      </c>
      <c r="I2047" s="0" t="n">
        <f aca="false">D2047 - C2046</f>
        <v>0.349999999999994</v>
      </c>
      <c r="J2047" s="0" t="n">
        <f aca="false">D2046 - C2047</f>
        <v>-11.67</v>
      </c>
      <c r="K2047" s="0" t="str">
        <f aca="false">IF(OR(I2047&gt;0, J2047&gt;0), IF(I2047 &gt; 0, "B", "S"), "NA")</f>
        <v>B</v>
      </c>
      <c r="L2047" s="26" t="n">
        <f aca="false">IF(OR(K2046="B", K2046 = "S"), IF(K2046 = "B", E2047 - B2047, B2047 - E2047), 0)</f>
        <v>0</v>
      </c>
    </row>
    <row collapsed="false" customFormat="false" customHeight="false" hidden="false" ht="13.3" outlineLevel="0" r="2048">
      <c r="A2048" s="20" t="n">
        <v>39532</v>
      </c>
      <c r="B2048" s="14" t="n">
        <v>139.96</v>
      </c>
      <c r="C2048" s="15" t="n">
        <v>143.1</v>
      </c>
      <c r="D2048" s="16" t="n">
        <v>137.33</v>
      </c>
      <c r="E2048" s="17" t="n">
        <v>140.98</v>
      </c>
      <c r="F2048" s="18" t="n">
        <v>37585400</v>
      </c>
      <c r="G2048" s="13" t="n">
        <v>140.38</v>
      </c>
      <c r="I2048" s="0" t="n">
        <f aca="false">D2048 - C2047</f>
        <v>-3.51999999999998</v>
      </c>
      <c r="J2048" s="0" t="n">
        <f aca="false">D2047 - C2048</f>
        <v>-9.46000000000001</v>
      </c>
      <c r="K2048" s="0" t="str">
        <f aca="false">IF(OR(I2048&gt;0, J2048&gt;0), IF(I2048 &gt; 0, "B", "S"), "NA")</f>
        <v>NA</v>
      </c>
      <c r="L2048" s="26" t="n">
        <f aca="false">IF(OR(K2047="B", K2047 = "S"), IF(K2047 = "B", E2048 - B2048, B2048 - E2048), 0)</f>
        <v>1.01999999999998</v>
      </c>
    </row>
    <row collapsed="false" customFormat="false" customHeight="false" hidden="false" ht="13.3" outlineLevel="0" r="2049">
      <c r="A2049" s="20" t="n">
        <v>39533</v>
      </c>
      <c r="B2049" s="14" t="n">
        <v>140.87</v>
      </c>
      <c r="C2049" s="15" t="n">
        <v>145.74</v>
      </c>
      <c r="D2049" s="16" t="n">
        <v>140.64</v>
      </c>
      <c r="E2049" s="17" t="n">
        <v>145.06</v>
      </c>
      <c r="F2049" s="18" t="n">
        <v>42217300</v>
      </c>
      <c r="G2049" s="13" t="n">
        <v>144.44</v>
      </c>
      <c r="I2049" s="0" t="n">
        <f aca="false">D2049 - C2048</f>
        <v>-2.46000000000001</v>
      </c>
      <c r="J2049" s="0" t="n">
        <f aca="false">D2048 - C2049</f>
        <v>-8.41</v>
      </c>
      <c r="K2049" s="0" t="str">
        <f aca="false">IF(OR(I2049&gt;0, J2049&gt;0), IF(I2049 &gt; 0, "B", "S"), "NA")</f>
        <v>NA</v>
      </c>
      <c r="L2049" s="26" t="n">
        <f aca="false">IF(OR(K2048="B", K2048 = "S"), IF(K2048 = "B", E2049 - B2049, B2049 - E2049), 0)</f>
        <v>0</v>
      </c>
    </row>
    <row collapsed="false" customFormat="false" customHeight="false" hidden="false" ht="13.3" outlineLevel="0" r="2050">
      <c r="A2050" s="20" t="n">
        <v>39534</v>
      </c>
      <c r="B2050" s="14" t="n">
        <v>144.95</v>
      </c>
      <c r="C2050" s="15" t="n">
        <v>145.31</v>
      </c>
      <c r="D2050" s="16" t="n">
        <v>139.99</v>
      </c>
      <c r="E2050" s="17" t="n">
        <v>140.25</v>
      </c>
      <c r="F2050" s="18" t="n">
        <v>35708200</v>
      </c>
      <c r="G2050" s="13" t="n">
        <v>139.65</v>
      </c>
      <c r="I2050" s="0" t="n">
        <f aca="false">D2050 - C2049</f>
        <v>-5.75</v>
      </c>
      <c r="J2050" s="0" t="n">
        <f aca="false">D2049 - C2050</f>
        <v>-4.67000000000002</v>
      </c>
      <c r="K2050" s="0" t="str">
        <f aca="false">IF(OR(I2050&gt;0, J2050&gt;0), IF(I2050 &gt; 0, "B", "S"), "NA")</f>
        <v>NA</v>
      </c>
      <c r="L2050" s="26" t="n">
        <f aca="false">IF(OR(K2049="B", K2049 = "S"), IF(K2049 = "B", E2050 - B2050, B2050 - E2050), 0)</f>
        <v>0</v>
      </c>
    </row>
    <row collapsed="false" customFormat="false" customHeight="false" hidden="false" ht="13.3" outlineLevel="0" r="2051">
      <c r="A2051" s="20" t="n">
        <v>39535</v>
      </c>
      <c r="B2051" s="14" t="n">
        <v>141.8</v>
      </c>
      <c r="C2051" s="15" t="n">
        <v>144.65</v>
      </c>
      <c r="D2051" s="16" t="n">
        <v>141.6</v>
      </c>
      <c r="E2051" s="17" t="n">
        <v>143.01</v>
      </c>
      <c r="F2051" s="18" t="n">
        <v>25521800</v>
      </c>
      <c r="G2051" s="13" t="n">
        <v>142.4</v>
      </c>
      <c r="I2051" s="0" t="n">
        <f aca="false">D2051 - C2050</f>
        <v>-3.71000000000001</v>
      </c>
      <c r="J2051" s="0" t="n">
        <f aca="false">D2050 - C2051</f>
        <v>-4.66</v>
      </c>
      <c r="K2051" s="0" t="str">
        <f aca="false">IF(OR(I2051&gt;0, J2051&gt;0), IF(I2051 &gt; 0, "B", "S"), "NA")</f>
        <v>NA</v>
      </c>
      <c r="L2051" s="26" t="n">
        <f aca="false">IF(OR(K2050="B", K2050 = "S"), IF(K2050 = "B", E2051 - B2051, B2051 - E2051), 0)</f>
        <v>0</v>
      </c>
    </row>
    <row collapsed="false" customFormat="false" customHeight="false" hidden="false" ht="13.3" outlineLevel="0" r="2052">
      <c r="A2052" s="20" t="n">
        <v>39538</v>
      </c>
      <c r="B2052" s="14" t="n">
        <v>143.27</v>
      </c>
      <c r="C2052" s="15" t="n">
        <v>145.71</v>
      </c>
      <c r="D2052" s="16" t="n">
        <v>142.52</v>
      </c>
      <c r="E2052" s="17" t="n">
        <v>143.5</v>
      </c>
      <c r="F2052" s="18" t="n">
        <v>27430900</v>
      </c>
      <c r="G2052" s="13" t="n">
        <v>142.89</v>
      </c>
      <c r="I2052" s="0" t="n">
        <f aca="false">D2052 - C2051</f>
        <v>-2.13</v>
      </c>
      <c r="J2052" s="0" t="n">
        <f aca="false">D2051 - C2052</f>
        <v>-4.11000000000001</v>
      </c>
      <c r="K2052" s="0" t="str">
        <f aca="false">IF(OR(I2052&gt;0, J2052&gt;0), IF(I2052 &gt; 0, "B", "S"), "NA")</f>
        <v>NA</v>
      </c>
      <c r="L2052" s="26" t="n">
        <f aca="false">IF(OR(K2051="B", K2051 = "S"), IF(K2051 = "B", E2052 - B2052, B2052 - E2052), 0)</f>
        <v>0</v>
      </c>
    </row>
    <row collapsed="false" customFormat="false" customHeight="false" hidden="false" ht="13.3" outlineLevel="0" r="2053">
      <c r="A2053" s="20" t="n">
        <v>39539</v>
      </c>
      <c r="B2053" s="14" t="n">
        <v>146.3</v>
      </c>
      <c r="C2053" s="15" t="n">
        <v>149.66</v>
      </c>
      <c r="D2053" s="16" t="n">
        <v>143.61</v>
      </c>
      <c r="E2053" s="17" t="n">
        <v>149.53</v>
      </c>
      <c r="F2053" s="18" t="n">
        <v>36877400</v>
      </c>
      <c r="G2053" s="13" t="n">
        <v>148.89</v>
      </c>
      <c r="I2053" s="0" t="n">
        <f aca="false">D2053 - C2052</f>
        <v>-2.09999999999999</v>
      </c>
      <c r="J2053" s="0" t="n">
        <f aca="false">D2052 - C2053</f>
        <v>-7.13999999999999</v>
      </c>
      <c r="K2053" s="0" t="str">
        <f aca="false">IF(OR(I2053&gt;0, J2053&gt;0), IF(I2053 &gt; 0, "B", "S"), "NA")</f>
        <v>NA</v>
      </c>
      <c r="L2053" s="26" t="n">
        <f aca="false">IF(OR(K2052="B", K2052 = "S"), IF(K2052 = "B", E2053 - B2053, B2053 - E2053), 0)</f>
        <v>0</v>
      </c>
    </row>
    <row collapsed="false" customFormat="false" customHeight="false" hidden="false" ht="13.3" outlineLevel="0" r="2054">
      <c r="A2054" s="20" t="n">
        <v>39540</v>
      </c>
      <c r="B2054" s="14" t="n">
        <v>148.78</v>
      </c>
      <c r="C2054" s="15" t="n">
        <v>151.2</v>
      </c>
      <c r="D2054" s="16" t="n">
        <v>145.85</v>
      </c>
      <c r="E2054" s="17" t="n">
        <v>147.49</v>
      </c>
      <c r="F2054" s="18" t="n">
        <v>37320300</v>
      </c>
      <c r="G2054" s="13" t="n">
        <v>146.86</v>
      </c>
      <c r="I2054" s="0" t="n">
        <f aca="false">D2054 - C2053</f>
        <v>-3.81</v>
      </c>
      <c r="J2054" s="0" t="n">
        <f aca="false">D2053 - C2054</f>
        <v>-7.58999999999998</v>
      </c>
      <c r="K2054" s="0" t="str">
        <f aca="false">IF(OR(I2054&gt;0, J2054&gt;0), IF(I2054 &gt; 0, "B", "S"), "NA")</f>
        <v>NA</v>
      </c>
      <c r="L2054" s="26" t="n">
        <f aca="false">IF(OR(K2053="B", K2053 = "S"), IF(K2053 = "B", E2054 - B2054, B2054 - E2054), 0)</f>
        <v>0</v>
      </c>
    </row>
    <row collapsed="false" customFormat="false" customHeight="false" hidden="false" ht="13.3" outlineLevel="0" r="2055">
      <c r="A2055" s="20" t="n">
        <v>39541</v>
      </c>
      <c r="B2055" s="14" t="n">
        <v>147.06</v>
      </c>
      <c r="C2055" s="15" t="n">
        <v>153.63</v>
      </c>
      <c r="D2055" s="16" t="n">
        <v>147</v>
      </c>
      <c r="E2055" s="17" t="n">
        <v>151.61</v>
      </c>
      <c r="F2055" s="18" t="n">
        <v>37556000</v>
      </c>
      <c r="G2055" s="13" t="n">
        <v>150.96</v>
      </c>
      <c r="I2055" s="0" t="n">
        <f aca="false">D2055 - C2054</f>
        <v>-4.19999999999999</v>
      </c>
      <c r="J2055" s="0" t="n">
        <f aca="false">D2054 - C2055</f>
        <v>-7.78</v>
      </c>
      <c r="K2055" s="0" t="str">
        <f aca="false">IF(OR(I2055&gt;0, J2055&gt;0), IF(I2055 &gt; 0, "B", "S"), "NA")</f>
        <v>NA</v>
      </c>
      <c r="L2055" s="26" t="n">
        <f aca="false">IF(OR(K2054="B", K2054 = "S"), IF(K2054 = "B", E2055 - B2055, B2055 - E2055), 0)</f>
        <v>0</v>
      </c>
    </row>
    <row collapsed="false" customFormat="false" customHeight="false" hidden="false" ht="13.3" outlineLevel="0" r="2056">
      <c r="A2056" s="20" t="n">
        <v>39542</v>
      </c>
      <c r="B2056" s="14" t="n">
        <v>152.19</v>
      </c>
      <c r="C2056" s="15" t="n">
        <v>154.71</v>
      </c>
      <c r="D2056" s="16" t="n">
        <v>150.75</v>
      </c>
      <c r="E2056" s="17" t="n">
        <v>153.08</v>
      </c>
      <c r="F2056" s="18" t="n">
        <v>30514900</v>
      </c>
      <c r="G2056" s="13" t="n">
        <v>152.43</v>
      </c>
      <c r="I2056" s="0" t="n">
        <f aca="false">D2056 - C2055</f>
        <v>-2.88</v>
      </c>
      <c r="J2056" s="0" t="n">
        <f aca="false">D2055 - C2056</f>
        <v>-7.71000000000001</v>
      </c>
      <c r="K2056" s="0" t="str">
        <f aca="false">IF(OR(I2056&gt;0, J2056&gt;0), IF(I2056 &gt; 0, "B", "S"), "NA")</f>
        <v>NA</v>
      </c>
      <c r="L2056" s="26" t="n">
        <f aca="false">IF(OR(K2055="B", K2055 = "S"), IF(K2055 = "B", E2056 - B2056, B2056 - E2056), 0)</f>
        <v>0</v>
      </c>
    </row>
    <row collapsed="false" customFormat="false" customHeight="false" hidden="false" ht="13.3" outlineLevel="0" r="2057">
      <c r="A2057" s="20" t="n">
        <v>39545</v>
      </c>
      <c r="B2057" s="14" t="n">
        <v>156.13</v>
      </c>
      <c r="C2057" s="15" t="n">
        <v>159.69</v>
      </c>
      <c r="D2057" s="16" t="n">
        <v>155.11</v>
      </c>
      <c r="E2057" s="17" t="n">
        <v>155.89</v>
      </c>
      <c r="F2057" s="18" t="n">
        <v>41368800</v>
      </c>
      <c r="G2057" s="13" t="n">
        <v>155.22</v>
      </c>
      <c r="I2057" s="0" t="n">
        <f aca="false">D2057 - C2056</f>
        <v>0.400000000000006</v>
      </c>
      <c r="J2057" s="0" t="n">
        <f aca="false">D2056 - C2057</f>
        <v>-8.94</v>
      </c>
      <c r="K2057" s="0" t="str">
        <f aca="false">IF(OR(I2057&gt;0, J2057&gt;0), IF(I2057 &gt; 0, "B", "S"), "NA")</f>
        <v>B</v>
      </c>
      <c r="L2057" s="26" t="n">
        <f aca="false">IF(OR(K2056="B", K2056 = "S"), IF(K2056 = "B", E2057 - B2057, B2057 - E2057), 0)</f>
        <v>0</v>
      </c>
    </row>
    <row collapsed="false" customFormat="false" customHeight="false" hidden="false" ht="13.3" outlineLevel="0" r="2058">
      <c r="A2058" s="20" t="n">
        <v>39546</v>
      </c>
      <c r="B2058" s="14" t="n">
        <v>153.55</v>
      </c>
      <c r="C2058" s="15" t="n">
        <v>156.45</v>
      </c>
      <c r="D2058" s="16" t="n">
        <v>152.32</v>
      </c>
      <c r="E2058" s="17" t="n">
        <v>152.84</v>
      </c>
      <c r="F2058" s="18" t="n">
        <v>36224800</v>
      </c>
      <c r="G2058" s="13" t="n">
        <v>152.19</v>
      </c>
      <c r="I2058" s="0" t="n">
        <f aca="false">D2058 - C2057</f>
        <v>-7.37</v>
      </c>
      <c r="J2058" s="0" t="n">
        <f aca="false">D2057 - C2058</f>
        <v>-1.33999999999998</v>
      </c>
      <c r="K2058" s="0" t="str">
        <f aca="false">IF(OR(I2058&gt;0, J2058&gt;0), IF(I2058 &gt; 0, "B", "S"), "NA")</f>
        <v>NA</v>
      </c>
      <c r="L2058" s="26" t="n">
        <f aca="false">IF(OR(K2057="B", K2057 = "S"), IF(K2057 = "B", E2058 - B2058, B2058 - E2058), 0)</f>
        <v>-0.710000000000008</v>
      </c>
    </row>
    <row collapsed="false" customFormat="false" customHeight="false" hidden="false" ht="13.3" outlineLevel="0" r="2059">
      <c r="A2059" s="20" t="n">
        <v>39547</v>
      </c>
      <c r="B2059" s="14" t="n">
        <v>153.31</v>
      </c>
      <c r="C2059" s="15" t="n">
        <v>153.89</v>
      </c>
      <c r="D2059" s="16" t="n">
        <v>150.46</v>
      </c>
      <c r="E2059" s="17" t="n">
        <v>151.44</v>
      </c>
      <c r="F2059" s="18" t="n">
        <v>31192800</v>
      </c>
      <c r="G2059" s="13" t="n">
        <v>150.79</v>
      </c>
      <c r="I2059" s="0" t="n">
        <f aca="false">D2059 - C2058</f>
        <v>-5.98999999999998</v>
      </c>
      <c r="J2059" s="0" t="n">
        <f aca="false">D2058 - C2059</f>
        <v>-1.56999999999999</v>
      </c>
      <c r="K2059" s="0" t="str">
        <f aca="false">IF(OR(I2059&gt;0, J2059&gt;0), IF(I2059 &gt; 0, "B", "S"), "NA")</f>
        <v>NA</v>
      </c>
      <c r="L2059" s="26" t="n">
        <f aca="false">IF(OR(K2058="B", K2058 = "S"), IF(K2058 = "B", E2059 - B2059, B2059 - E2059), 0)</f>
        <v>0</v>
      </c>
    </row>
    <row collapsed="false" customFormat="false" customHeight="false" hidden="false" ht="13.3" outlineLevel="0" r="2060">
      <c r="A2060" s="20" t="n">
        <v>39548</v>
      </c>
      <c r="B2060" s="14" t="n">
        <v>151.13</v>
      </c>
      <c r="C2060" s="15" t="n">
        <v>155.42</v>
      </c>
      <c r="D2060" s="16" t="n">
        <v>150.6</v>
      </c>
      <c r="E2060" s="17" t="n">
        <v>154.55</v>
      </c>
      <c r="F2060" s="18" t="n">
        <v>34134400</v>
      </c>
      <c r="G2060" s="13" t="n">
        <v>153.89</v>
      </c>
      <c r="I2060" s="0" t="n">
        <f aca="false">D2060 - C2059</f>
        <v>-3.28999999999999</v>
      </c>
      <c r="J2060" s="0" t="n">
        <f aca="false">D2059 - C2060</f>
        <v>-4.95999999999998</v>
      </c>
      <c r="K2060" s="0" t="str">
        <f aca="false">IF(OR(I2060&gt;0, J2060&gt;0), IF(I2060 &gt; 0, "B", "S"), "NA")</f>
        <v>NA</v>
      </c>
      <c r="L2060" s="26" t="n">
        <f aca="false">IF(OR(K2059="B", K2059 = "S"), IF(K2059 = "B", E2060 - B2060, B2060 - E2060), 0)</f>
        <v>0</v>
      </c>
    </row>
    <row collapsed="false" customFormat="false" customHeight="false" hidden="false" ht="13.3" outlineLevel="0" r="2061">
      <c r="A2061" s="20" t="n">
        <v>39549</v>
      </c>
      <c r="B2061" s="14" t="n">
        <v>152.72</v>
      </c>
      <c r="C2061" s="15" t="n">
        <v>153.3</v>
      </c>
      <c r="D2061" s="16" t="n">
        <v>146.4</v>
      </c>
      <c r="E2061" s="17" t="n">
        <v>147.14</v>
      </c>
      <c r="F2061" s="18" t="n">
        <v>43217000</v>
      </c>
      <c r="G2061" s="13" t="n">
        <v>146.51</v>
      </c>
      <c r="I2061" s="0" t="n">
        <f aca="false">D2061 - C2060</f>
        <v>-9.01999999999998</v>
      </c>
      <c r="J2061" s="0" t="n">
        <f aca="false">D2060 - C2061</f>
        <v>-2.70000000000002</v>
      </c>
      <c r="K2061" s="0" t="str">
        <f aca="false">IF(OR(I2061&gt;0, J2061&gt;0), IF(I2061 &gt; 0, "B", "S"), "NA")</f>
        <v>NA</v>
      </c>
      <c r="L2061" s="26" t="n">
        <f aca="false">IF(OR(K2060="B", K2060 = "S"), IF(K2060 = "B", E2061 - B2061, B2061 - E2061), 0)</f>
        <v>0</v>
      </c>
    </row>
    <row collapsed="false" customFormat="false" customHeight="false" hidden="false" ht="13.3" outlineLevel="0" r="2062">
      <c r="A2062" s="20" t="n">
        <v>39552</v>
      </c>
      <c r="B2062" s="14" t="n">
        <v>146.77</v>
      </c>
      <c r="C2062" s="15" t="n">
        <v>149.25</v>
      </c>
      <c r="D2062" s="16" t="n">
        <v>144.54</v>
      </c>
      <c r="E2062" s="17" t="n">
        <v>147.78</v>
      </c>
      <c r="F2062" s="18" t="n">
        <v>30181700</v>
      </c>
      <c r="G2062" s="13" t="n">
        <v>147.15</v>
      </c>
      <c r="I2062" s="0" t="n">
        <f aca="false">D2062 - C2061</f>
        <v>-8.76000000000002</v>
      </c>
      <c r="J2062" s="0" t="n">
        <f aca="false">D2061 - C2062</f>
        <v>-2.84999999999999</v>
      </c>
      <c r="K2062" s="0" t="str">
        <f aca="false">IF(OR(I2062&gt;0, J2062&gt;0), IF(I2062 &gt; 0, "B", "S"), "NA")</f>
        <v>NA</v>
      </c>
      <c r="L2062" s="26" t="n">
        <f aca="false">IF(OR(K2061="B", K2061 = "S"), IF(K2061 = "B", E2062 - B2062, B2062 - E2062), 0)</f>
        <v>0</v>
      </c>
    </row>
    <row collapsed="false" customFormat="false" customHeight="false" hidden="false" ht="13.3" outlineLevel="0" r="2063">
      <c r="A2063" s="20" t="n">
        <v>39553</v>
      </c>
      <c r="B2063" s="14" t="n">
        <v>149.4</v>
      </c>
      <c r="C2063" s="15" t="n">
        <v>149.72</v>
      </c>
      <c r="D2063" s="16" t="n">
        <v>145.72</v>
      </c>
      <c r="E2063" s="17" t="n">
        <v>148.38</v>
      </c>
      <c r="F2063" s="18" t="n">
        <v>24929900</v>
      </c>
      <c r="G2063" s="13" t="n">
        <v>147.75</v>
      </c>
      <c r="I2063" s="0" t="n">
        <f aca="false">D2063 - C2062</f>
        <v>-3.53</v>
      </c>
      <c r="J2063" s="0" t="n">
        <f aca="false">D2062 - C2063</f>
        <v>-5.18000000000001</v>
      </c>
      <c r="K2063" s="0" t="str">
        <f aca="false">IF(OR(I2063&gt;0, J2063&gt;0), IF(I2063 &gt; 0, "B", "S"), "NA")</f>
        <v>NA</v>
      </c>
      <c r="L2063" s="26" t="n">
        <f aca="false">IF(OR(K2062="B", K2062 = "S"), IF(K2062 = "B", E2063 - B2063, B2063 - E2063), 0)</f>
        <v>0</v>
      </c>
    </row>
    <row collapsed="false" customFormat="false" customHeight="false" hidden="false" ht="13.3" outlineLevel="0" r="2064">
      <c r="A2064" s="20" t="n">
        <v>39554</v>
      </c>
      <c r="B2064" s="14" t="n">
        <v>151.72</v>
      </c>
      <c r="C2064" s="15" t="n">
        <v>154.1</v>
      </c>
      <c r="D2064" s="16" t="n">
        <v>150.62</v>
      </c>
      <c r="E2064" s="17" t="n">
        <v>153.7</v>
      </c>
      <c r="F2064" s="18" t="n">
        <v>28420500</v>
      </c>
      <c r="G2064" s="13" t="n">
        <v>153.04</v>
      </c>
      <c r="I2064" s="0" t="n">
        <f aca="false">D2064 - C2063</f>
        <v>0.900000000000006</v>
      </c>
      <c r="J2064" s="0" t="n">
        <f aca="false">D2063 - C2064</f>
        <v>-8.38</v>
      </c>
      <c r="K2064" s="0" t="str">
        <f aca="false">IF(OR(I2064&gt;0, J2064&gt;0), IF(I2064 &gt; 0, "B", "S"), "NA")</f>
        <v>B</v>
      </c>
      <c r="L2064" s="26" t="n">
        <f aca="false">IF(OR(K2063="B", K2063 = "S"), IF(K2063 = "B", E2064 - B2064, B2064 - E2064), 0)</f>
        <v>0</v>
      </c>
    </row>
    <row collapsed="false" customFormat="false" customHeight="false" hidden="false" ht="13.3" outlineLevel="0" r="2065">
      <c r="A2065" s="20" t="n">
        <v>39555</v>
      </c>
      <c r="B2065" s="14" t="n">
        <v>154.17</v>
      </c>
      <c r="C2065" s="15" t="n">
        <v>156</v>
      </c>
      <c r="D2065" s="16" t="n">
        <v>153.35</v>
      </c>
      <c r="E2065" s="17" t="n">
        <v>154.49</v>
      </c>
      <c r="F2065" s="18" t="n">
        <v>25152400</v>
      </c>
      <c r="G2065" s="13" t="n">
        <v>153.83</v>
      </c>
      <c r="I2065" s="0" t="n">
        <f aca="false">D2065 - C2064</f>
        <v>-0.75</v>
      </c>
      <c r="J2065" s="0" t="n">
        <f aca="false">D2064 - C2065</f>
        <v>-5.38</v>
      </c>
      <c r="K2065" s="0" t="str">
        <f aca="false">IF(OR(I2065&gt;0, J2065&gt;0), IF(I2065 &gt; 0, "B", "S"), "NA")</f>
        <v>NA</v>
      </c>
      <c r="L2065" s="26" t="n">
        <f aca="false">IF(OR(K2064="B", K2064 = "S"), IF(K2064 = "B", E2065 - B2065, B2065 - E2065), 0)</f>
        <v>0.320000000000022</v>
      </c>
    </row>
    <row collapsed="false" customFormat="false" customHeight="false" hidden="false" ht="13.3" outlineLevel="0" r="2066">
      <c r="A2066" s="20" t="n">
        <v>39556</v>
      </c>
      <c r="B2066" s="14" t="n">
        <v>159.12</v>
      </c>
      <c r="C2066" s="15" t="n">
        <v>162.26</v>
      </c>
      <c r="D2066" s="16" t="n">
        <v>158.38</v>
      </c>
      <c r="E2066" s="17" t="n">
        <v>161.04</v>
      </c>
      <c r="F2066" s="18" t="n">
        <v>36670200</v>
      </c>
      <c r="G2066" s="13" t="n">
        <v>160.35</v>
      </c>
      <c r="I2066" s="0" t="n">
        <f aca="false">D2066 - C2065</f>
        <v>2.38</v>
      </c>
      <c r="J2066" s="0" t="n">
        <f aca="false">D2065 - C2066</f>
        <v>-8.91</v>
      </c>
      <c r="K2066" s="0" t="str">
        <f aca="false">IF(OR(I2066&gt;0, J2066&gt;0), IF(I2066 &gt; 0, "B", "S"), "NA")</f>
        <v>B</v>
      </c>
      <c r="L2066" s="26" t="n">
        <f aca="false">IF(OR(K2065="B", K2065 = "S"), IF(K2065 = "B", E2066 - B2066, B2066 - E2066), 0)</f>
        <v>0</v>
      </c>
    </row>
    <row collapsed="false" customFormat="false" customHeight="false" hidden="false" ht="13.3" outlineLevel="0" r="2067">
      <c r="A2067" s="20" t="n">
        <v>39559</v>
      </c>
      <c r="B2067" s="14" t="n">
        <v>162.21</v>
      </c>
      <c r="C2067" s="15" t="n">
        <v>168.5</v>
      </c>
      <c r="D2067" s="16" t="n">
        <v>161.76</v>
      </c>
      <c r="E2067" s="17" t="n">
        <v>168.16</v>
      </c>
      <c r="F2067" s="18" t="n">
        <v>37112600</v>
      </c>
      <c r="G2067" s="13" t="n">
        <v>167.44</v>
      </c>
      <c r="I2067" s="0" t="n">
        <f aca="false">D2067 - C2066</f>
        <v>-0.5</v>
      </c>
      <c r="J2067" s="0" t="n">
        <f aca="false">D2066 - C2067</f>
        <v>-10.12</v>
      </c>
      <c r="K2067" s="0" t="str">
        <f aca="false">IF(OR(I2067&gt;0, J2067&gt;0), IF(I2067 &gt; 0, "B", "S"), "NA")</f>
        <v>NA</v>
      </c>
      <c r="L2067" s="26" t="n">
        <f aca="false">IF(OR(K2066="B", K2066 = "S"), IF(K2066 = "B", E2067 - B2067, B2067 - E2067), 0)</f>
        <v>5.94999999999999</v>
      </c>
    </row>
    <row collapsed="false" customFormat="false" customHeight="false" hidden="false" ht="13.3" outlineLevel="0" r="2068">
      <c r="A2068" s="20" t="n">
        <v>39560</v>
      </c>
      <c r="B2068" s="14" t="n">
        <v>167.4</v>
      </c>
      <c r="C2068" s="15" t="n">
        <v>168</v>
      </c>
      <c r="D2068" s="16" t="n">
        <v>158.09</v>
      </c>
      <c r="E2068" s="17" t="n">
        <v>160.2</v>
      </c>
      <c r="F2068" s="18" t="n">
        <v>51413300</v>
      </c>
      <c r="G2068" s="13" t="n">
        <v>159.52</v>
      </c>
      <c r="I2068" s="0" t="n">
        <f aca="false">D2068 - C2067</f>
        <v>-10.41</v>
      </c>
      <c r="J2068" s="0" t="n">
        <f aca="false">D2067 - C2068</f>
        <v>-6.24000000000001</v>
      </c>
      <c r="K2068" s="0" t="str">
        <f aca="false">IF(OR(I2068&gt;0, J2068&gt;0), IF(I2068 &gt; 0, "B", "S"), "NA")</f>
        <v>NA</v>
      </c>
      <c r="L2068" s="26" t="n">
        <f aca="false">IF(OR(K2067="B", K2067 = "S"), IF(K2067 = "B", E2068 - B2068, B2068 - E2068), 0)</f>
        <v>0</v>
      </c>
    </row>
    <row collapsed="false" customFormat="false" customHeight="false" hidden="false" ht="13.3" outlineLevel="0" r="2069">
      <c r="A2069" s="20" t="n">
        <v>39561</v>
      </c>
      <c r="B2069" s="14" t="n">
        <v>164.05</v>
      </c>
      <c r="C2069" s="15" t="n">
        <v>164.84</v>
      </c>
      <c r="D2069" s="16" t="n">
        <v>161.08</v>
      </c>
      <c r="E2069" s="17" t="n">
        <v>162.89</v>
      </c>
      <c r="F2069" s="18" t="n">
        <v>53721100</v>
      </c>
      <c r="G2069" s="13" t="n">
        <v>162.19</v>
      </c>
      <c r="I2069" s="0" t="n">
        <f aca="false">D2069 - C2068</f>
        <v>-6.91999999999999</v>
      </c>
      <c r="J2069" s="0" t="n">
        <f aca="false">D2068 - C2069</f>
        <v>-6.75</v>
      </c>
      <c r="K2069" s="0" t="str">
        <f aca="false">IF(OR(I2069&gt;0, J2069&gt;0), IF(I2069 &gt; 0, "B", "S"), "NA")</f>
        <v>NA</v>
      </c>
      <c r="L2069" s="26" t="n">
        <f aca="false">IF(OR(K2068="B", K2068 = "S"), IF(K2068 = "B", E2069 - B2069, B2069 - E2069), 0)</f>
        <v>0</v>
      </c>
    </row>
    <row collapsed="false" customFormat="false" customHeight="false" hidden="false" ht="13.3" outlineLevel="0" r="2070">
      <c r="A2070" s="20" t="n">
        <v>39562</v>
      </c>
      <c r="B2070" s="14" t="n">
        <v>165.34</v>
      </c>
      <c r="C2070" s="15" t="n">
        <v>169.98</v>
      </c>
      <c r="D2070" s="16" t="n">
        <v>159.19</v>
      </c>
      <c r="E2070" s="17" t="n">
        <v>168.94</v>
      </c>
      <c r="F2070" s="18" t="n">
        <v>60573800</v>
      </c>
      <c r="G2070" s="13" t="n">
        <v>168.22</v>
      </c>
      <c r="I2070" s="0" t="n">
        <f aca="false">D2070 - C2069</f>
        <v>-5.65000000000001</v>
      </c>
      <c r="J2070" s="0" t="n">
        <f aca="false">D2069 - C2070</f>
        <v>-8.89999999999998</v>
      </c>
      <c r="K2070" s="0" t="str">
        <f aca="false">IF(OR(I2070&gt;0, J2070&gt;0), IF(I2070 &gt; 0, "B", "S"), "NA")</f>
        <v>NA</v>
      </c>
      <c r="L2070" s="26" t="n">
        <f aca="false">IF(OR(K2069="B", K2069 = "S"), IF(K2069 = "B", E2070 - B2070, B2070 - E2070), 0)</f>
        <v>0</v>
      </c>
    </row>
    <row collapsed="false" customFormat="false" customHeight="false" hidden="false" ht="13.3" outlineLevel="0" r="2071">
      <c r="A2071" s="20" t="n">
        <v>39563</v>
      </c>
      <c r="B2071" s="14" t="n">
        <v>170.7</v>
      </c>
      <c r="C2071" s="15" t="n">
        <v>171.1</v>
      </c>
      <c r="D2071" s="16" t="n">
        <v>166.42</v>
      </c>
      <c r="E2071" s="17" t="n">
        <v>169.73</v>
      </c>
      <c r="F2071" s="18" t="n">
        <v>35445500</v>
      </c>
      <c r="G2071" s="13" t="n">
        <v>169</v>
      </c>
      <c r="I2071" s="0" t="n">
        <f aca="false">D2071 - C2070</f>
        <v>-3.56</v>
      </c>
      <c r="J2071" s="0" t="n">
        <f aca="false">D2070 - C2071</f>
        <v>-11.91</v>
      </c>
      <c r="K2071" s="0" t="str">
        <f aca="false">IF(OR(I2071&gt;0, J2071&gt;0), IF(I2071 &gt; 0, "B", "S"), "NA")</f>
        <v>NA</v>
      </c>
      <c r="L2071" s="26" t="n">
        <f aca="false">IF(OR(K2070="B", K2070 = "S"), IF(K2070 = "B", E2071 - B2071, B2071 - E2071), 0)</f>
        <v>0</v>
      </c>
    </row>
    <row collapsed="false" customFormat="false" customHeight="false" hidden="false" ht="13.3" outlineLevel="0" r="2072">
      <c r="A2072" s="20" t="n">
        <v>39566</v>
      </c>
      <c r="B2072" s="14" t="n">
        <v>169.75</v>
      </c>
      <c r="C2072" s="15" t="n">
        <v>173.75</v>
      </c>
      <c r="D2072" s="16" t="n">
        <v>169.13</v>
      </c>
      <c r="E2072" s="17" t="n">
        <v>172.24</v>
      </c>
      <c r="F2072" s="18" t="n">
        <v>28114800</v>
      </c>
      <c r="G2072" s="13" t="n">
        <v>171.5</v>
      </c>
      <c r="I2072" s="0" t="n">
        <f aca="false">D2072 - C2071</f>
        <v>-1.97</v>
      </c>
      <c r="J2072" s="0" t="n">
        <f aca="false">D2071 - C2072</f>
        <v>-7.33000000000001</v>
      </c>
      <c r="K2072" s="0" t="str">
        <f aca="false">IF(OR(I2072&gt;0, J2072&gt;0), IF(I2072 &gt; 0, "B", "S"), "NA")</f>
        <v>NA</v>
      </c>
      <c r="L2072" s="26" t="n">
        <f aca="false">IF(OR(K2071="B", K2071 = "S"), IF(K2071 = "B", E2072 - B2072, B2072 - E2072), 0)</f>
        <v>0</v>
      </c>
    </row>
    <row collapsed="false" customFormat="false" customHeight="false" hidden="false" ht="13.3" outlineLevel="0" r="2073">
      <c r="A2073" s="20" t="n">
        <v>39567</v>
      </c>
      <c r="B2073" s="14" t="n">
        <v>171.11</v>
      </c>
      <c r="C2073" s="15" t="n">
        <v>175.66</v>
      </c>
      <c r="D2073" s="16" t="n">
        <v>170.25</v>
      </c>
      <c r="E2073" s="17" t="n">
        <v>175.05</v>
      </c>
      <c r="F2073" s="18" t="n">
        <v>32981300</v>
      </c>
      <c r="G2073" s="13" t="n">
        <v>174.3</v>
      </c>
      <c r="I2073" s="0" t="n">
        <f aca="false">D2073 - C2072</f>
        <v>-3.5</v>
      </c>
      <c r="J2073" s="0" t="n">
        <f aca="false">D2072 - C2073</f>
        <v>-6.53</v>
      </c>
      <c r="K2073" s="0" t="str">
        <f aca="false">IF(OR(I2073&gt;0, J2073&gt;0), IF(I2073 &gt; 0, "B", "S"), "NA")</f>
        <v>NA</v>
      </c>
      <c r="L2073" s="26" t="n">
        <f aca="false">IF(OR(K2072="B", K2072 = "S"), IF(K2072 = "B", E2073 - B2073, B2073 - E2073), 0)</f>
        <v>0</v>
      </c>
    </row>
    <row collapsed="false" customFormat="false" customHeight="false" hidden="false" ht="13.3" outlineLevel="0" r="2074">
      <c r="A2074" s="20" t="n">
        <v>39568</v>
      </c>
      <c r="B2074" s="14" t="n">
        <v>176.19</v>
      </c>
      <c r="C2074" s="15" t="n">
        <v>180</v>
      </c>
      <c r="D2074" s="16" t="n">
        <v>172.92</v>
      </c>
      <c r="E2074" s="17" t="n">
        <v>173.95</v>
      </c>
      <c r="F2074" s="18" t="n">
        <v>40697300</v>
      </c>
      <c r="G2074" s="13" t="n">
        <v>173.21</v>
      </c>
      <c r="I2074" s="0" t="n">
        <f aca="false">D2074 - C2073</f>
        <v>-2.74000000000001</v>
      </c>
      <c r="J2074" s="0" t="n">
        <f aca="false">D2073 - C2074</f>
        <v>-9.75</v>
      </c>
      <c r="K2074" s="0" t="str">
        <f aca="false">IF(OR(I2074&gt;0, J2074&gt;0), IF(I2074 &gt; 0, "B", "S"), "NA")</f>
        <v>NA</v>
      </c>
      <c r="L2074" s="26" t="n">
        <f aca="false">IF(OR(K2073="B", K2073 = "S"), IF(K2073 = "B", E2074 - B2074, B2074 - E2074), 0)</f>
        <v>0</v>
      </c>
    </row>
    <row collapsed="false" customFormat="false" customHeight="false" hidden="false" ht="13.3" outlineLevel="0" r="2075">
      <c r="A2075" s="20" t="n">
        <v>39569</v>
      </c>
      <c r="B2075" s="14" t="n">
        <v>174.96</v>
      </c>
      <c r="C2075" s="15" t="n">
        <v>180</v>
      </c>
      <c r="D2075" s="16" t="n">
        <v>174.86</v>
      </c>
      <c r="E2075" s="17" t="n">
        <v>180</v>
      </c>
      <c r="F2075" s="18" t="n">
        <v>32270600</v>
      </c>
      <c r="G2075" s="13" t="n">
        <v>179.23</v>
      </c>
      <c r="I2075" s="0" t="n">
        <f aca="false">D2075 - C2074</f>
        <v>-5.13999999999999</v>
      </c>
      <c r="J2075" s="0" t="n">
        <f aca="false">D2074 - C2075</f>
        <v>-7.08000000000001</v>
      </c>
      <c r="K2075" s="0" t="str">
        <f aca="false">IF(OR(I2075&gt;0, J2075&gt;0), IF(I2075 &gt; 0, "B", "S"), "NA")</f>
        <v>NA</v>
      </c>
      <c r="L2075" s="26" t="n">
        <f aca="false">IF(OR(K2074="B", K2074 = "S"), IF(K2074 = "B", E2075 - B2075, B2075 - E2075), 0)</f>
        <v>0</v>
      </c>
    </row>
    <row collapsed="false" customFormat="false" customHeight="false" hidden="false" ht="13.3" outlineLevel="0" r="2076">
      <c r="A2076" s="20" t="n">
        <v>39570</v>
      </c>
      <c r="B2076" s="14" t="n">
        <v>180.19</v>
      </c>
      <c r="C2076" s="15" t="n">
        <v>181.92</v>
      </c>
      <c r="D2076" s="16" t="n">
        <v>178.55</v>
      </c>
      <c r="E2076" s="17" t="n">
        <v>180.94</v>
      </c>
      <c r="F2076" s="18" t="n">
        <v>35931500</v>
      </c>
      <c r="G2076" s="13" t="n">
        <v>180.17</v>
      </c>
      <c r="I2076" s="0" t="n">
        <f aca="false">D2076 - C2075</f>
        <v>-1.44999999999999</v>
      </c>
      <c r="J2076" s="0" t="n">
        <f aca="false">D2075 - C2076</f>
        <v>-7.05999999999997</v>
      </c>
      <c r="K2076" s="0" t="str">
        <f aca="false">IF(OR(I2076&gt;0, J2076&gt;0), IF(I2076 &gt; 0, "B", "S"), "NA")</f>
        <v>NA</v>
      </c>
      <c r="L2076" s="26" t="n">
        <f aca="false">IF(OR(K2075="B", K2075 = "S"), IF(K2075 = "B", E2076 - B2076, B2076 - E2076), 0)</f>
        <v>0</v>
      </c>
    </row>
    <row collapsed="false" customFormat="false" customHeight="false" hidden="false" ht="13.3" outlineLevel="0" r="2077">
      <c r="A2077" s="20" t="n">
        <v>39573</v>
      </c>
      <c r="B2077" s="14" t="n">
        <v>181.92</v>
      </c>
      <c r="C2077" s="15" t="n">
        <v>185.31</v>
      </c>
      <c r="D2077" s="16" t="n">
        <v>181.05</v>
      </c>
      <c r="E2077" s="17" t="n">
        <v>184.73</v>
      </c>
      <c r="F2077" s="18" t="n">
        <v>30519900</v>
      </c>
      <c r="G2077" s="13" t="n">
        <v>183.94</v>
      </c>
      <c r="I2077" s="0" t="n">
        <f aca="false">D2077 - C2076</f>
        <v>-0.869999999999976</v>
      </c>
      <c r="J2077" s="0" t="n">
        <f aca="false">D2076 - C2077</f>
        <v>-6.75999999999999</v>
      </c>
      <c r="K2077" s="0" t="str">
        <f aca="false">IF(OR(I2077&gt;0, J2077&gt;0), IF(I2077 &gt; 0, "B", "S"), "NA")</f>
        <v>NA</v>
      </c>
      <c r="L2077" s="26" t="n">
        <f aca="false">IF(OR(K2076="B", K2076 = "S"), IF(K2076 = "B", E2077 - B2077, B2077 - E2077), 0)</f>
        <v>0</v>
      </c>
    </row>
    <row collapsed="false" customFormat="false" customHeight="false" hidden="false" ht="13.3" outlineLevel="0" r="2078">
      <c r="A2078" s="20" t="n">
        <v>39574</v>
      </c>
      <c r="B2078" s="14" t="n">
        <v>184.66</v>
      </c>
      <c r="C2078" s="15" t="n">
        <v>187.12</v>
      </c>
      <c r="D2078" s="16" t="n">
        <v>182.18</v>
      </c>
      <c r="E2078" s="17" t="n">
        <v>186.66</v>
      </c>
      <c r="F2078" s="18" t="n">
        <v>32816800</v>
      </c>
      <c r="G2078" s="13" t="n">
        <v>185.86</v>
      </c>
      <c r="I2078" s="0" t="n">
        <f aca="false">D2078 - C2077</f>
        <v>-3.13</v>
      </c>
      <c r="J2078" s="0" t="n">
        <f aca="false">D2077 - C2078</f>
        <v>-6.06999999999999</v>
      </c>
      <c r="K2078" s="0" t="str">
        <f aca="false">IF(OR(I2078&gt;0, J2078&gt;0), IF(I2078 &gt; 0, "B", "S"), "NA")</f>
        <v>NA</v>
      </c>
      <c r="L2078" s="26" t="n">
        <f aca="false">IF(OR(K2077="B", K2077 = "S"), IF(K2077 = "B", E2078 - B2078, B2078 - E2078), 0)</f>
        <v>0</v>
      </c>
    </row>
    <row collapsed="false" customFormat="false" customHeight="false" hidden="false" ht="13.3" outlineLevel="0" r="2079">
      <c r="A2079" s="20" t="n">
        <v>39575</v>
      </c>
      <c r="B2079" s="14" t="n">
        <v>186.05</v>
      </c>
      <c r="C2079" s="15" t="n">
        <v>188.2</v>
      </c>
      <c r="D2079" s="16" t="n">
        <v>180.54</v>
      </c>
      <c r="E2079" s="17" t="n">
        <v>182.59</v>
      </c>
      <c r="F2079" s="18" t="n">
        <v>41326200</v>
      </c>
      <c r="G2079" s="13" t="n">
        <v>181.81</v>
      </c>
      <c r="I2079" s="0" t="n">
        <f aca="false">D2079 - C2078</f>
        <v>-6.58000000000001</v>
      </c>
      <c r="J2079" s="0" t="n">
        <f aca="false">D2078 - C2079</f>
        <v>-6.01999999999998</v>
      </c>
      <c r="K2079" s="0" t="str">
        <f aca="false">IF(OR(I2079&gt;0, J2079&gt;0), IF(I2079 &gt; 0, "B", "S"), "NA")</f>
        <v>NA</v>
      </c>
      <c r="L2079" s="26" t="n">
        <f aca="false">IF(OR(K2078="B", K2078 = "S"), IF(K2078 = "B", E2079 - B2079, B2079 - E2079), 0)</f>
        <v>0</v>
      </c>
    </row>
    <row collapsed="false" customFormat="false" customHeight="false" hidden="false" ht="13.3" outlineLevel="0" r="2080">
      <c r="A2080" s="20" t="n">
        <v>39576</v>
      </c>
      <c r="B2080" s="14" t="n">
        <v>183.77</v>
      </c>
      <c r="C2080" s="15" t="n">
        <v>186.5</v>
      </c>
      <c r="D2080" s="16" t="n">
        <v>183.07</v>
      </c>
      <c r="E2080" s="17" t="n">
        <v>185.06</v>
      </c>
      <c r="F2080" s="18" t="n">
        <v>32110200</v>
      </c>
      <c r="G2080" s="13" t="n">
        <v>184.27</v>
      </c>
      <c r="I2080" s="0" t="n">
        <f aca="false">D2080 - C2079</f>
        <v>-5.13</v>
      </c>
      <c r="J2080" s="0" t="n">
        <f aca="false">D2079 - C2080</f>
        <v>-5.96000000000001</v>
      </c>
      <c r="K2080" s="0" t="str">
        <f aca="false">IF(OR(I2080&gt;0, J2080&gt;0), IF(I2080 &gt; 0, "B", "S"), "NA")</f>
        <v>NA</v>
      </c>
      <c r="L2080" s="26" t="n">
        <f aca="false">IF(OR(K2079="B", K2079 = "S"), IF(K2079 = "B", E2080 - B2080, B2080 - E2080), 0)</f>
        <v>0</v>
      </c>
    </row>
    <row collapsed="false" customFormat="false" customHeight="false" hidden="false" ht="13.3" outlineLevel="0" r="2081">
      <c r="A2081" s="20" t="n">
        <v>39577</v>
      </c>
      <c r="B2081" s="14" t="n">
        <v>183.16</v>
      </c>
      <c r="C2081" s="15" t="n">
        <v>184.25</v>
      </c>
      <c r="D2081" s="16" t="n">
        <v>181.37</v>
      </c>
      <c r="E2081" s="17" t="n">
        <v>183.45</v>
      </c>
      <c r="F2081" s="18" t="n">
        <v>24038300</v>
      </c>
      <c r="G2081" s="13" t="n">
        <v>182.67</v>
      </c>
      <c r="I2081" s="0" t="n">
        <f aca="false">D2081 - C2080</f>
        <v>-5.13</v>
      </c>
      <c r="J2081" s="0" t="n">
        <f aca="false">D2080 - C2081</f>
        <v>-1.18000000000001</v>
      </c>
      <c r="K2081" s="0" t="str">
        <f aca="false">IF(OR(I2081&gt;0, J2081&gt;0), IF(I2081 &gt; 0, "B", "S"), "NA")</f>
        <v>NA</v>
      </c>
      <c r="L2081" s="26" t="n">
        <f aca="false">IF(OR(K2080="B", K2080 = "S"), IF(K2080 = "B", E2081 - B2081, B2081 - E2081), 0)</f>
        <v>0</v>
      </c>
    </row>
    <row collapsed="false" customFormat="false" customHeight="false" hidden="false" ht="13.3" outlineLevel="0" r="2082">
      <c r="A2082" s="20" t="n">
        <v>39580</v>
      </c>
      <c r="B2082" s="14" t="n">
        <v>185.21</v>
      </c>
      <c r="C2082" s="15" t="n">
        <v>188.87</v>
      </c>
      <c r="D2082" s="16" t="n">
        <v>182.85</v>
      </c>
      <c r="E2082" s="17" t="n">
        <v>188.16</v>
      </c>
      <c r="F2082" s="18" t="n">
        <v>29234400</v>
      </c>
      <c r="G2082" s="13" t="n">
        <v>187.36</v>
      </c>
      <c r="I2082" s="0" t="n">
        <f aca="false">D2082 - C2081</f>
        <v>-1.40000000000001</v>
      </c>
      <c r="J2082" s="0" t="n">
        <f aca="false">D2081 - C2082</f>
        <v>-7.5</v>
      </c>
      <c r="K2082" s="0" t="str">
        <f aca="false">IF(OR(I2082&gt;0, J2082&gt;0), IF(I2082 &gt; 0, "B", "S"), "NA")</f>
        <v>NA</v>
      </c>
      <c r="L2082" s="26" t="n">
        <f aca="false">IF(OR(K2081="B", K2081 = "S"), IF(K2081 = "B", E2082 - B2082, B2082 - E2082), 0)</f>
        <v>0</v>
      </c>
    </row>
    <row collapsed="false" customFormat="false" customHeight="false" hidden="false" ht="13.3" outlineLevel="0" r="2083">
      <c r="A2083" s="20" t="n">
        <v>39581</v>
      </c>
      <c r="B2083" s="14" t="n">
        <v>188.61</v>
      </c>
      <c r="C2083" s="15" t="n">
        <v>191.45</v>
      </c>
      <c r="D2083" s="16" t="n">
        <v>187.86</v>
      </c>
      <c r="E2083" s="17" t="n">
        <v>189.96</v>
      </c>
      <c r="F2083" s="18" t="n">
        <v>29401300</v>
      </c>
      <c r="G2083" s="13" t="n">
        <v>189.15</v>
      </c>
      <c r="I2083" s="0" t="n">
        <f aca="false">D2083 - C2082</f>
        <v>-1.00999999999999</v>
      </c>
      <c r="J2083" s="0" t="n">
        <f aca="false">D2082 - C2083</f>
        <v>-8.59999999999999</v>
      </c>
      <c r="K2083" s="0" t="str">
        <f aca="false">IF(OR(I2083&gt;0, J2083&gt;0), IF(I2083 &gt; 0, "B", "S"), "NA")</f>
        <v>NA</v>
      </c>
      <c r="L2083" s="26" t="n">
        <f aca="false">IF(OR(K2082="B", K2082 = "S"), IF(K2082 = "B", E2083 - B2083, B2083 - E2083), 0)</f>
        <v>0</v>
      </c>
    </row>
    <row collapsed="false" customFormat="false" customHeight="false" hidden="false" ht="13.3" outlineLevel="0" r="2084">
      <c r="A2084" s="20" t="n">
        <v>39582</v>
      </c>
      <c r="B2084" s="14" t="n">
        <v>191.23</v>
      </c>
      <c r="C2084" s="15" t="n">
        <v>192.24</v>
      </c>
      <c r="D2084" s="16" t="n">
        <v>185.57</v>
      </c>
      <c r="E2084" s="17" t="n">
        <v>186.26</v>
      </c>
      <c r="F2084" s="18" t="n">
        <v>32743700</v>
      </c>
      <c r="G2084" s="13" t="n">
        <v>185.46</v>
      </c>
      <c r="I2084" s="0" t="n">
        <f aca="false">D2084 - C2083</f>
        <v>-5.88</v>
      </c>
      <c r="J2084" s="0" t="n">
        <f aca="false">D2083 - C2084</f>
        <v>-4.38</v>
      </c>
      <c r="K2084" s="0" t="str">
        <f aca="false">IF(OR(I2084&gt;0, J2084&gt;0), IF(I2084 &gt; 0, "B", "S"), "NA")</f>
        <v>NA</v>
      </c>
      <c r="L2084" s="26" t="n">
        <f aca="false">IF(OR(K2083="B", K2083 = "S"), IF(K2083 = "B", E2084 - B2084, B2084 - E2084), 0)</f>
        <v>0</v>
      </c>
    </row>
    <row collapsed="false" customFormat="false" customHeight="false" hidden="false" ht="13.3" outlineLevel="0" r="2085">
      <c r="A2085" s="20" t="n">
        <v>39583</v>
      </c>
      <c r="B2085" s="14" t="n">
        <v>186.81</v>
      </c>
      <c r="C2085" s="15" t="n">
        <v>189.9</v>
      </c>
      <c r="D2085" s="16" t="n">
        <v>184.2</v>
      </c>
      <c r="E2085" s="17" t="n">
        <v>189.73</v>
      </c>
      <c r="F2085" s="18" t="n">
        <v>31186000</v>
      </c>
      <c r="G2085" s="13" t="n">
        <v>188.92</v>
      </c>
      <c r="I2085" s="0" t="n">
        <f aca="false">D2085 - C2084</f>
        <v>-8.04000000000002</v>
      </c>
      <c r="J2085" s="0" t="n">
        <f aca="false">D2084 - C2085</f>
        <v>-4.33000000000001</v>
      </c>
      <c r="K2085" s="0" t="str">
        <f aca="false">IF(OR(I2085&gt;0, J2085&gt;0), IF(I2085 &gt; 0, "B", "S"), "NA")</f>
        <v>NA</v>
      </c>
      <c r="L2085" s="26" t="n">
        <f aca="false">IF(OR(K2084="B", K2084 = "S"), IF(K2084 = "B", E2085 - B2085, B2085 - E2085), 0)</f>
        <v>0</v>
      </c>
    </row>
    <row collapsed="false" customFormat="false" customHeight="false" hidden="false" ht="13.3" outlineLevel="0" r="2086">
      <c r="A2086" s="20" t="n">
        <v>39584</v>
      </c>
      <c r="B2086" s="14" t="n">
        <v>190.11</v>
      </c>
      <c r="C2086" s="15" t="n">
        <v>190.3</v>
      </c>
      <c r="D2086" s="16" t="n">
        <v>187</v>
      </c>
      <c r="E2086" s="17" t="n">
        <v>187.62</v>
      </c>
      <c r="F2086" s="18" t="n">
        <v>27348900</v>
      </c>
      <c r="G2086" s="13" t="n">
        <v>186.82</v>
      </c>
      <c r="I2086" s="0" t="n">
        <f aca="false">D2086 - C2085</f>
        <v>-2.90000000000001</v>
      </c>
      <c r="J2086" s="0" t="n">
        <f aca="false">D2085 - C2086</f>
        <v>-6.10000000000002</v>
      </c>
      <c r="K2086" s="0" t="str">
        <f aca="false">IF(OR(I2086&gt;0, J2086&gt;0), IF(I2086 &gt; 0, "B", "S"), "NA")</f>
        <v>NA</v>
      </c>
      <c r="L2086" s="26" t="n">
        <f aca="false">IF(OR(K2085="B", K2085 = "S"), IF(K2085 = "B", E2086 - B2086, B2086 - E2086), 0)</f>
        <v>0</v>
      </c>
    </row>
    <row collapsed="false" customFormat="false" customHeight="false" hidden="false" ht="13.3" outlineLevel="0" r="2087">
      <c r="A2087" s="20" t="n">
        <v>39587</v>
      </c>
      <c r="B2087" s="14" t="n">
        <v>187.86</v>
      </c>
      <c r="C2087" s="15" t="n">
        <v>188.69</v>
      </c>
      <c r="D2087" s="16" t="n">
        <v>181.3</v>
      </c>
      <c r="E2087" s="17" t="n">
        <v>183.6</v>
      </c>
      <c r="F2087" s="18" t="n">
        <v>33779300</v>
      </c>
      <c r="G2087" s="13" t="n">
        <v>182.82</v>
      </c>
      <c r="I2087" s="0" t="n">
        <f aca="false">D2087 - C2086</f>
        <v>-9</v>
      </c>
      <c r="J2087" s="0" t="n">
        <f aca="false">D2086 - C2087</f>
        <v>-1.69</v>
      </c>
      <c r="K2087" s="0" t="str">
        <f aca="false">IF(OR(I2087&gt;0, J2087&gt;0), IF(I2087 &gt; 0, "B", "S"), "NA")</f>
        <v>NA</v>
      </c>
      <c r="L2087" s="26" t="n">
        <f aca="false">IF(OR(K2086="B", K2086 = "S"), IF(K2086 = "B", E2087 - B2087, B2087 - E2087), 0)</f>
        <v>0</v>
      </c>
    </row>
    <row collapsed="false" customFormat="false" customHeight="false" hidden="false" ht="13.3" outlineLevel="0" r="2088">
      <c r="A2088" s="20" t="n">
        <v>39588</v>
      </c>
      <c r="B2088" s="14" t="n">
        <v>181.82</v>
      </c>
      <c r="C2088" s="15" t="n">
        <v>186.16</v>
      </c>
      <c r="D2088" s="16" t="n">
        <v>180.12</v>
      </c>
      <c r="E2088" s="17" t="n">
        <v>185.9</v>
      </c>
      <c r="F2088" s="18" t="n">
        <v>34637500</v>
      </c>
      <c r="G2088" s="13" t="n">
        <v>185.11</v>
      </c>
      <c r="I2088" s="0" t="n">
        <f aca="false">D2088 - C2087</f>
        <v>-8.56999999999999</v>
      </c>
      <c r="J2088" s="0" t="n">
        <f aca="false">D2087 - C2088</f>
        <v>-4.85999999999999</v>
      </c>
      <c r="K2088" s="0" t="str">
        <f aca="false">IF(OR(I2088&gt;0, J2088&gt;0), IF(I2088 &gt; 0, "B", "S"), "NA")</f>
        <v>NA</v>
      </c>
      <c r="L2088" s="26" t="n">
        <f aca="false">IF(OR(K2087="B", K2087 = "S"), IF(K2087 = "B", E2088 - B2088, B2088 - E2088), 0)</f>
        <v>0</v>
      </c>
    </row>
    <row collapsed="false" customFormat="false" customHeight="false" hidden="false" ht="13.3" outlineLevel="0" r="2089">
      <c r="A2089" s="20" t="n">
        <v>39589</v>
      </c>
      <c r="B2089" s="14" t="n">
        <v>185.67</v>
      </c>
      <c r="C2089" s="15" t="n">
        <v>187.95</v>
      </c>
      <c r="D2089" s="16" t="n">
        <v>176.25</v>
      </c>
      <c r="E2089" s="17" t="n">
        <v>178.19</v>
      </c>
      <c r="F2089" s="18" t="n">
        <v>41344900</v>
      </c>
      <c r="G2089" s="13" t="n">
        <v>177.43</v>
      </c>
      <c r="I2089" s="0" t="n">
        <f aca="false">D2089 - C2088</f>
        <v>-9.91</v>
      </c>
      <c r="J2089" s="0" t="n">
        <f aca="false">D2088 - C2089</f>
        <v>-7.82999999999998</v>
      </c>
      <c r="K2089" s="0" t="str">
        <f aca="false">IF(OR(I2089&gt;0, J2089&gt;0), IF(I2089 &gt; 0, "B", "S"), "NA")</f>
        <v>NA</v>
      </c>
      <c r="L2089" s="26" t="n">
        <f aca="false">IF(OR(K2088="B", K2088 = "S"), IF(K2088 = "B", E2089 - B2089, B2089 - E2089), 0)</f>
        <v>0</v>
      </c>
    </row>
    <row collapsed="false" customFormat="false" customHeight="false" hidden="false" ht="13.3" outlineLevel="0" r="2090">
      <c r="A2090" s="20" t="n">
        <v>39590</v>
      </c>
      <c r="B2090" s="14" t="n">
        <v>179.26</v>
      </c>
      <c r="C2090" s="15" t="n">
        <v>181.33</v>
      </c>
      <c r="D2090" s="16" t="n">
        <v>172</v>
      </c>
      <c r="E2090" s="17" t="n">
        <v>177.05</v>
      </c>
      <c r="F2090" s="18" t="n">
        <v>43097700</v>
      </c>
      <c r="G2090" s="13" t="n">
        <v>176.29</v>
      </c>
      <c r="I2090" s="0" t="n">
        <f aca="false">D2090 - C2089</f>
        <v>-15.95</v>
      </c>
      <c r="J2090" s="0" t="n">
        <f aca="false">D2089 - C2090</f>
        <v>-5.08000000000001</v>
      </c>
      <c r="K2090" s="0" t="str">
        <f aca="false">IF(OR(I2090&gt;0, J2090&gt;0), IF(I2090 &gt; 0, "B", "S"), "NA")</f>
        <v>NA</v>
      </c>
      <c r="L2090" s="26" t="n">
        <f aca="false">IF(OR(K2089="B", K2089 = "S"), IF(K2089 = "B", E2090 - B2090, B2090 - E2090), 0)</f>
        <v>0</v>
      </c>
    </row>
    <row collapsed="false" customFormat="false" customHeight="false" hidden="false" ht="13.3" outlineLevel="0" r="2091">
      <c r="A2091" s="20" t="n">
        <v>39591</v>
      </c>
      <c r="B2091" s="14" t="n">
        <v>180.77</v>
      </c>
      <c r="C2091" s="15" t="n">
        <v>181.99</v>
      </c>
      <c r="D2091" s="16" t="n">
        <v>177.8</v>
      </c>
      <c r="E2091" s="17" t="n">
        <v>181.17</v>
      </c>
      <c r="F2091" s="18" t="n">
        <v>32389900</v>
      </c>
      <c r="G2091" s="13" t="n">
        <v>180.4</v>
      </c>
      <c r="I2091" s="0" t="n">
        <f aca="false">D2091 - C2090</f>
        <v>-3.53</v>
      </c>
      <c r="J2091" s="0" t="n">
        <f aca="false">D2090 - C2091</f>
        <v>-9.99000000000001</v>
      </c>
      <c r="K2091" s="0" t="str">
        <f aca="false">IF(OR(I2091&gt;0, J2091&gt;0), IF(I2091 &gt; 0, "B", "S"), "NA")</f>
        <v>NA</v>
      </c>
      <c r="L2091" s="26" t="n">
        <f aca="false">IF(OR(K2090="B", K2090 = "S"), IF(K2090 = "B", E2091 - B2091, B2091 - E2091), 0)</f>
        <v>0</v>
      </c>
    </row>
    <row collapsed="false" customFormat="false" customHeight="false" hidden="false" ht="13.3" outlineLevel="0" r="2092">
      <c r="A2092" s="20" t="n">
        <v>39595</v>
      </c>
      <c r="B2092" s="14" t="n">
        <v>182.75</v>
      </c>
      <c r="C2092" s="15" t="n">
        <v>186.43</v>
      </c>
      <c r="D2092" s="16" t="n">
        <v>181.84</v>
      </c>
      <c r="E2092" s="17" t="n">
        <v>186.43</v>
      </c>
      <c r="F2092" s="18" t="n">
        <v>28210900</v>
      </c>
      <c r="G2092" s="13" t="n">
        <v>185.63</v>
      </c>
      <c r="I2092" s="0" t="n">
        <f aca="false">D2092 - C2091</f>
        <v>-0.150000000000006</v>
      </c>
      <c r="J2092" s="0" t="n">
        <f aca="false">D2091 - C2092</f>
        <v>-8.63</v>
      </c>
      <c r="K2092" s="0" t="str">
        <f aca="false">IF(OR(I2092&gt;0, J2092&gt;0), IF(I2092 &gt; 0, "B", "S"), "NA")</f>
        <v>NA</v>
      </c>
      <c r="L2092" s="26" t="n">
        <f aca="false">IF(OR(K2091="B", K2091 = "S"), IF(K2091 = "B", E2092 - B2092, B2092 - E2092), 0)</f>
        <v>0</v>
      </c>
    </row>
    <row collapsed="false" customFormat="false" customHeight="false" hidden="false" ht="13.3" outlineLevel="0" r="2093">
      <c r="A2093" s="20" t="n">
        <v>39596</v>
      </c>
      <c r="B2093" s="14" t="n">
        <v>187.41</v>
      </c>
      <c r="C2093" s="15" t="n">
        <v>187.95</v>
      </c>
      <c r="D2093" s="16" t="n">
        <v>183.72</v>
      </c>
      <c r="E2093" s="17" t="n">
        <v>187.01</v>
      </c>
      <c r="F2093" s="18" t="n">
        <v>26570700</v>
      </c>
      <c r="G2093" s="13" t="n">
        <v>186.21</v>
      </c>
      <c r="I2093" s="0" t="n">
        <f aca="false">D2093 - C2092</f>
        <v>-2.71000000000001</v>
      </c>
      <c r="J2093" s="0" t="n">
        <f aca="false">D2092 - C2093</f>
        <v>-6.10999999999999</v>
      </c>
      <c r="K2093" s="0" t="str">
        <f aca="false">IF(OR(I2093&gt;0, J2093&gt;0), IF(I2093 &gt; 0, "B", "S"), "NA")</f>
        <v>NA</v>
      </c>
      <c r="L2093" s="26" t="n">
        <f aca="false">IF(OR(K2092="B", K2092 = "S"), IF(K2092 = "B", E2093 - B2093, B2093 - E2093), 0)</f>
        <v>0</v>
      </c>
    </row>
    <row collapsed="false" customFormat="false" customHeight="false" hidden="false" ht="13.3" outlineLevel="0" r="2094">
      <c r="A2094" s="20" t="n">
        <v>39597</v>
      </c>
      <c r="B2094" s="14" t="n">
        <v>186.76</v>
      </c>
      <c r="C2094" s="15" t="n">
        <v>188.2</v>
      </c>
      <c r="D2094" s="16" t="n">
        <v>185.5</v>
      </c>
      <c r="E2094" s="17" t="n">
        <v>186.69</v>
      </c>
      <c r="F2094" s="18" t="n">
        <v>23113800</v>
      </c>
      <c r="G2094" s="13" t="n">
        <v>185.89</v>
      </c>
      <c r="I2094" s="0" t="n">
        <f aca="false">D2094 - C2093</f>
        <v>-2.44999999999999</v>
      </c>
      <c r="J2094" s="0" t="n">
        <f aca="false">D2093 - C2094</f>
        <v>-4.47999999999999</v>
      </c>
      <c r="K2094" s="0" t="str">
        <f aca="false">IF(OR(I2094&gt;0, J2094&gt;0), IF(I2094 &gt; 0, "B", "S"), "NA")</f>
        <v>NA</v>
      </c>
      <c r="L2094" s="26" t="n">
        <f aca="false">IF(OR(K2093="B", K2093 = "S"), IF(K2093 = "B", E2094 - B2094, B2094 - E2094), 0)</f>
        <v>0</v>
      </c>
    </row>
    <row collapsed="false" customFormat="false" customHeight="false" hidden="false" ht="13.3" outlineLevel="0" r="2095">
      <c r="A2095" s="20" t="n">
        <v>39598</v>
      </c>
      <c r="B2095" s="14" t="n">
        <v>187.45</v>
      </c>
      <c r="C2095" s="15" t="n">
        <v>189.54</v>
      </c>
      <c r="D2095" s="16" t="n">
        <v>187.38</v>
      </c>
      <c r="E2095" s="17" t="n">
        <v>188.75</v>
      </c>
      <c r="F2095" s="18" t="n">
        <v>21792300</v>
      </c>
      <c r="G2095" s="13" t="n">
        <v>187.94</v>
      </c>
      <c r="I2095" s="0" t="n">
        <f aca="false">D2095 - C2094</f>
        <v>-0.819999999999993</v>
      </c>
      <c r="J2095" s="0" t="n">
        <f aca="false">D2094 - C2095</f>
        <v>-4.03999999999999</v>
      </c>
      <c r="K2095" s="0" t="str">
        <f aca="false">IF(OR(I2095&gt;0, J2095&gt;0), IF(I2095 &gt; 0, "B", "S"), "NA")</f>
        <v>NA</v>
      </c>
      <c r="L2095" s="26" t="n">
        <f aca="false">IF(OR(K2094="B", K2094 = "S"), IF(K2094 = "B", E2095 - B2095, B2095 - E2095), 0)</f>
        <v>0</v>
      </c>
    </row>
    <row collapsed="false" customFormat="false" customHeight="false" hidden="false" ht="13.3" outlineLevel="0" r="2096">
      <c r="A2096" s="20" t="n">
        <v>39601</v>
      </c>
      <c r="B2096" s="14" t="n">
        <v>188.6</v>
      </c>
      <c r="C2096" s="15" t="n">
        <v>189.65</v>
      </c>
      <c r="D2096" s="16" t="n">
        <v>184.53</v>
      </c>
      <c r="E2096" s="17" t="n">
        <v>186.1</v>
      </c>
      <c r="F2096" s="18" t="n">
        <v>24280000</v>
      </c>
      <c r="G2096" s="13" t="n">
        <v>185.3</v>
      </c>
      <c r="I2096" s="0" t="n">
        <f aca="false">D2096 - C2095</f>
        <v>-5.00999999999999</v>
      </c>
      <c r="J2096" s="0" t="n">
        <f aca="false">D2095 - C2096</f>
        <v>-2.27000000000001</v>
      </c>
      <c r="K2096" s="0" t="str">
        <f aca="false">IF(OR(I2096&gt;0, J2096&gt;0), IF(I2096 &gt; 0, "B", "S"), "NA")</f>
        <v>NA</v>
      </c>
      <c r="L2096" s="26" t="n">
        <f aca="false">IF(OR(K2095="B", K2095 = "S"), IF(K2095 = "B", E2096 - B2096, B2096 - E2096), 0)</f>
        <v>0</v>
      </c>
    </row>
    <row collapsed="false" customFormat="false" customHeight="false" hidden="false" ht="13.3" outlineLevel="0" r="2097">
      <c r="A2097" s="20" t="n">
        <v>39602</v>
      </c>
      <c r="B2097" s="14" t="n">
        <v>186.86</v>
      </c>
      <c r="C2097" s="15" t="n">
        <v>188.2</v>
      </c>
      <c r="D2097" s="16" t="n">
        <v>182.34</v>
      </c>
      <c r="E2097" s="17" t="n">
        <v>185.37</v>
      </c>
      <c r="F2097" s="18" t="n">
        <v>26804300</v>
      </c>
      <c r="G2097" s="13" t="n">
        <v>184.58</v>
      </c>
      <c r="I2097" s="0" t="n">
        <f aca="false">D2097 - C2096</f>
        <v>-7.31</v>
      </c>
      <c r="J2097" s="0" t="n">
        <f aca="false">D2096 - C2097</f>
        <v>-3.66999999999999</v>
      </c>
      <c r="K2097" s="0" t="str">
        <f aca="false">IF(OR(I2097&gt;0, J2097&gt;0), IF(I2097 &gt; 0, "B", "S"), "NA")</f>
        <v>NA</v>
      </c>
      <c r="L2097" s="26" t="n">
        <f aca="false">IF(OR(K2096="B", K2096 = "S"), IF(K2096 = "B", E2097 - B2097, B2097 - E2097), 0)</f>
        <v>0</v>
      </c>
    </row>
    <row collapsed="false" customFormat="false" customHeight="false" hidden="false" ht="13.3" outlineLevel="0" r="2098">
      <c r="A2098" s="20" t="n">
        <v>39603</v>
      </c>
      <c r="B2098" s="14" t="n">
        <v>184.02</v>
      </c>
      <c r="C2098" s="15" t="n">
        <v>187.09</v>
      </c>
      <c r="D2098" s="16" t="n">
        <v>183.23</v>
      </c>
      <c r="E2098" s="17" t="n">
        <v>185.19</v>
      </c>
      <c r="F2098" s="18" t="n">
        <v>25963700</v>
      </c>
      <c r="G2098" s="13" t="n">
        <v>184.4</v>
      </c>
      <c r="I2098" s="0" t="n">
        <f aca="false">D2098 - C2097</f>
        <v>-4.97</v>
      </c>
      <c r="J2098" s="0" t="n">
        <f aca="false">D2097 - C2098</f>
        <v>-4.75</v>
      </c>
      <c r="K2098" s="0" t="str">
        <f aca="false">IF(OR(I2098&gt;0, J2098&gt;0), IF(I2098 &gt; 0, "B", "S"), "NA")</f>
        <v>NA</v>
      </c>
      <c r="L2098" s="26" t="n">
        <f aca="false">IF(OR(K2097="B", K2097 = "S"), IF(K2097 = "B", E2098 - B2098, B2098 - E2098), 0)</f>
        <v>0</v>
      </c>
    </row>
    <row collapsed="false" customFormat="false" customHeight="false" hidden="false" ht="13.3" outlineLevel="0" r="2099">
      <c r="A2099" s="20" t="n">
        <v>39604</v>
      </c>
      <c r="B2099" s="14" t="n">
        <v>186.34</v>
      </c>
      <c r="C2099" s="15" t="n">
        <v>189.84</v>
      </c>
      <c r="D2099" s="16" t="n">
        <v>185.7</v>
      </c>
      <c r="E2099" s="17" t="n">
        <v>189.43</v>
      </c>
      <c r="F2099" s="18" t="n">
        <v>26980200</v>
      </c>
      <c r="G2099" s="13" t="n">
        <v>188.62</v>
      </c>
      <c r="I2099" s="0" t="n">
        <f aca="false">D2099 - C2098</f>
        <v>-1.39000000000001</v>
      </c>
      <c r="J2099" s="0" t="n">
        <f aca="false">D2098 - C2099</f>
        <v>-6.61000000000001</v>
      </c>
      <c r="K2099" s="0" t="str">
        <f aca="false">IF(OR(I2099&gt;0, J2099&gt;0), IF(I2099 &gt; 0, "B", "S"), "NA")</f>
        <v>NA</v>
      </c>
      <c r="L2099" s="26" t="n">
        <f aca="false">IF(OR(K2098="B", K2098 = "S"), IF(K2098 = "B", E2099 - B2099, B2099 - E2099), 0)</f>
        <v>0</v>
      </c>
    </row>
    <row collapsed="false" customFormat="false" customHeight="false" hidden="false" ht="13.3" outlineLevel="0" r="2100">
      <c r="A2100" s="20" t="n">
        <v>39605</v>
      </c>
      <c r="B2100" s="14" t="n">
        <v>188</v>
      </c>
      <c r="C2100" s="15" t="n">
        <v>189.95</v>
      </c>
      <c r="D2100" s="16" t="n">
        <v>185.55</v>
      </c>
      <c r="E2100" s="17" t="n">
        <v>185.64</v>
      </c>
      <c r="F2100" s="18" t="n">
        <v>34438700</v>
      </c>
      <c r="G2100" s="13" t="n">
        <v>184.85</v>
      </c>
      <c r="I2100" s="0" t="n">
        <f aca="false">D2100 - C2099</f>
        <v>-4.28999999999999</v>
      </c>
      <c r="J2100" s="0" t="n">
        <f aca="false">D2099 - C2100</f>
        <v>-4.25</v>
      </c>
      <c r="K2100" s="0" t="str">
        <f aca="false">IF(OR(I2100&gt;0, J2100&gt;0), IF(I2100 &gt; 0, "B", "S"), "NA")</f>
        <v>NA</v>
      </c>
      <c r="L2100" s="26" t="n">
        <f aca="false">IF(OR(K2099="B", K2099 = "S"), IF(K2099 = "B", E2100 - B2100, B2100 - E2100), 0)</f>
        <v>0</v>
      </c>
    </row>
    <row collapsed="false" customFormat="false" customHeight="false" hidden="false" ht="13.3" outlineLevel="0" r="2101">
      <c r="A2101" s="20" t="n">
        <v>39608</v>
      </c>
      <c r="B2101" s="14" t="n">
        <v>184.79</v>
      </c>
      <c r="C2101" s="15" t="n">
        <v>184.94</v>
      </c>
      <c r="D2101" s="16" t="n">
        <v>175.75</v>
      </c>
      <c r="E2101" s="17" t="n">
        <v>181.61</v>
      </c>
      <c r="F2101" s="18" t="n">
        <v>67442600</v>
      </c>
      <c r="G2101" s="13" t="n">
        <v>180.83</v>
      </c>
      <c r="I2101" s="0" t="n">
        <f aca="false">D2101 - C2100</f>
        <v>-14.2</v>
      </c>
      <c r="J2101" s="0" t="n">
        <f aca="false">D2100 - C2101</f>
        <v>0.610000000000014</v>
      </c>
      <c r="K2101" s="0" t="str">
        <f aca="false">IF(OR(I2101&gt;0, J2101&gt;0), IF(I2101 &gt; 0, "B", "S"), "NA")</f>
        <v>S</v>
      </c>
      <c r="L2101" s="26" t="n">
        <f aca="false">IF(OR(K2100="B", K2100 = "S"), IF(K2100 = "B", E2101 - B2101, B2101 - E2101), 0)</f>
        <v>0</v>
      </c>
    </row>
    <row collapsed="false" customFormat="false" customHeight="false" hidden="false" ht="13.3" outlineLevel="0" r="2102">
      <c r="A2102" s="20" t="n">
        <v>39609</v>
      </c>
      <c r="B2102" s="14" t="n">
        <v>180.51</v>
      </c>
      <c r="C2102" s="15" t="n">
        <v>186.78</v>
      </c>
      <c r="D2102" s="16" t="n">
        <v>179.02</v>
      </c>
      <c r="E2102" s="17" t="n">
        <v>185.64</v>
      </c>
      <c r="F2102" s="18" t="n">
        <v>40728600</v>
      </c>
      <c r="G2102" s="13" t="n">
        <v>184.85</v>
      </c>
      <c r="I2102" s="0" t="n">
        <f aca="false">D2102 - C2101</f>
        <v>-5.91999999999999</v>
      </c>
      <c r="J2102" s="0" t="n">
        <f aca="false">D2101 - C2102</f>
        <v>-11.03</v>
      </c>
      <c r="K2102" s="0" t="str">
        <f aca="false">IF(OR(I2102&gt;0, J2102&gt;0), IF(I2102 &gt; 0, "B", "S"), "NA")</f>
        <v>NA</v>
      </c>
      <c r="L2102" s="26" t="n">
        <f aca="false">IF(OR(K2101="B", K2101 = "S"), IF(K2101 = "B", E2102 - B2102, B2102 - E2102), 0)</f>
        <v>-5.13</v>
      </c>
    </row>
    <row collapsed="false" customFormat="false" customHeight="false" hidden="false" ht="13.3" outlineLevel="0" r="2103">
      <c r="A2103" s="20" t="n">
        <v>39610</v>
      </c>
      <c r="B2103" s="14" t="n">
        <v>184.34</v>
      </c>
      <c r="C2103" s="15" t="n">
        <v>186</v>
      </c>
      <c r="D2103" s="16" t="n">
        <v>179.59</v>
      </c>
      <c r="E2103" s="17" t="n">
        <v>180.81</v>
      </c>
      <c r="F2103" s="18" t="n">
        <v>34341100</v>
      </c>
      <c r="G2103" s="13" t="n">
        <v>180.04</v>
      </c>
      <c r="I2103" s="0" t="n">
        <f aca="false">D2103 - C2102</f>
        <v>-7.19</v>
      </c>
      <c r="J2103" s="0" t="n">
        <f aca="false">D2102 - C2103</f>
        <v>-6.97999999999999</v>
      </c>
      <c r="K2103" s="0" t="str">
        <f aca="false">IF(OR(I2103&gt;0, J2103&gt;0), IF(I2103 &gt; 0, "B", "S"), "NA")</f>
        <v>NA</v>
      </c>
      <c r="L2103" s="26" t="n">
        <f aca="false">IF(OR(K2102="B", K2102 = "S"), IF(K2102 = "B", E2103 - B2103, B2103 - E2103), 0)</f>
        <v>0</v>
      </c>
    </row>
    <row collapsed="false" customFormat="false" customHeight="false" hidden="false" ht="13.3" outlineLevel="0" r="2104">
      <c r="A2104" s="20" t="n">
        <v>39611</v>
      </c>
      <c r="B2104" s="14" t="n">
        <v>181.49</v>
      </c>
      <c r="C2104" s="15" t="n">
        <v>182.6</v>
      </c>
      <c r="D2104" s="16" t="n">
        <v>171.2</v>
      </c>
      <c r="E2104" s="17" t="n">
        <v>173.26</v>
      </c>
      <c r="F2104" s="18" t="n">
        <v>46726200</v>
      </c>
      <c r="G2104" s="13" t="n">
        <v>172.52</v>
      </c>
      <c r="I2104" s="0" t="n">
        <f aca="false">D2104 - C2103</f>
        <v>-14.8</v>
      </c>
      <c r="J2104" s="0" t="n">
        <f aca="false">D2103 - C2104</f>
        <v>-3.00999999999999</v>
      </c>
      <c r="K2104" s="0" t="str">
        <f aca="false">IF(OR(I2104&gt;0, J2104&gt;0), IF(I2104 &gt; 0, "B", "S"), "NA")</f>
        <v>NA</v>
      </c>
      <c r="L2104" s="26" t="n">
        <f aca="false">IF(OR(K2103="B", K2103 = "S"), IF(K2103 = "B", E2104 - B2104, B2104 - E2104), 0)</f>
        <v>0</v>
      </c>
    </row>
    <row collapsed="false" customFormat="false" customHeight="false" hidden="false" ht="13.3" outlineLevel="0" r="2105">
      <c r="A2105" s="20" t="n">
        <v>39612</v>
      </c>
      <c r="B2105" s="14" t="n">
        <v>171.64</v>
      </c>
      <c r="C2105" s="15" t="n">
        <v>174.16</v>
      </c>
      <c r="D2105" s="16" t="n">
        <v>165.31</v>
      </c>
      <c r="E2105" s="17" t="n">
        <v>172.37</v>
      </c>
      <c r="F2105" s="18" t="n">
        <v>48069900</v>
      </c>
      <c r="G2105" s="13" t="n">
        <v>171.63</v>
      </c>
      <c r="I2105" s="0" t="n">
        <f aca="false">D2105 - C2104</f>
        <v>-17.29</v>
      </c>
      <c r="J2105" s="0" t="n">
        <f aca="false">D2104 - C2105</f>
        <v>-2.96000000000001</v>
      </c>
      <c r="K2105" s="0" t="str">
        <f aca="false">IF(OR(I2105&gt;0, J2105&gt;0), IF(I2105 &gt; 0, "B", "S"), "NA")</f>
        <v>NA</v>
      </c>
      <c r="L2105" s="26" t="n">
        <f aca="false">IF(OR(K2104="B", K2104 = "S"), IF(K2104 = "B", E2105 - B2105, B2105 - E2105), 0)</f>
        <v>0</v>
      </c>
    </row>
    <row collapsed="false" customFormat="false" customHeight="false" hidden="false" ht="13.3" outlineLevel="0" r="2106">
      <c r="A2106" s="20" t="n">
        <v>39615</v>
      </c>
      <c r="B2106" s="14" t="n">
        <v>171.3</v>
      </c>
      <c r="C2106" s="15" t="n">
        <v>177.9</v>
      </c>
      <c r="D2106" s="16" t="n">
        <v>169.07</v>
      </c>
      <c r="E2106" s="17" t="n">
        <v>176.84</v>
      </c>
      <c r="F2106" s="18" t="n">
        <v>37561800</v>
      </c>
      <c r="G2106" s="13" t="n">
        <v>176.08</v>
      </c>
      <c r="I2106" s="0" t="n">
        <f aca="false">D2106 - C2105</f>
        <v>-5.09</v>
      </c>
      <c r="J2106" s="0" t="n">
        <f aca="false">D2105 - C2106</f>
        <v>-12.59</v>
      </c>
      <c r="K2106" s="0" t="str">
        <f aca="false">IF(OR(I2106&gt;0, J2106&gt;0), IF(I2106 &gt; 0, "B", "S"), "NA")</f>
        <v>NA</v>
      </c>
      <c r="L2106" s="26" t="n">
        <f aca="false">IF(OR(K2105="B", K2105 = "S"), IF(K2105 = "B", E2106 - B2106, B2106 - E2106), 0)</f>
        <v>0</v>
      </c>
    </row>
    <row collapsed="false" customFormat="false" customHeight="false" hidden="false" ht="13.3" outlineLevel="0" r="2107">
      <c r="A2107" s="20" t="n">
        <v>39616</v>
      </c>
      <c r="B2107" s="14" t="n">
        <v>178.1</v>
      </c>
      <c r="C2107" s="15" t="n">
        <v>181.99</v>
      </c>
      <c r="D2107" s="16" t="n">
        <v>177.41</v>
      </c>
      <c r="E2107" s="17" t="n">
        <v>181.43</v>
      </c>
      <c r="F2107" s="18" t="n">
        <v>32130600</v>
      </c>
      <c r="G2107" s="13" t="n">
        <v>180.65</v>
      </c>
      <c r="I2107" s="0" t="n">
        <f aca="false">D2107 - C2106</f>
        <v>-0.490000000000009</v>
      </c>
      <c r="J2107" s="0" t="n">
        <f aca="false">D2106 - C2107</f>
        <v>-12.92</v>
      </c>
      <c r="K2107" s="0" t="str">
        <f aca="false">IF(OR(I2107&gt;0, J2107&gt;0), IF(I2107 &gt; 0, "B", "S"), "NA")</f>
        <v>NA</v>
      </c>
      <c r="L2107" s="26" t="n">
        <f aca="false">IF(OR(K2106="B", K2106 = "S"), IF(K2106 = "B", E2107 - B2107, B2107 - E2107), 0)</f>
        <v>0</v>
      </c>
    </row>
    <row collapsed="false" customFormat="false" customHeight="false" hidden="false" ht="13.3" outlineLevel="0" r="2108">
      <c r="A2108" s="20" t="n">
        <v>39617</v>
      </c>
      <c r="B2108" s="14" t="n">
        <v>181.12</v>
      </c>
      <c r="C2108" s="15" t="n">
        <v>182.2</v>
      </c>
      <c r="D2108" s="16" t="n">
        <v>177.35</v>
      </c>
      <c r="E2108" s="17" t="n">
        <v>178.75</v>
      </c>
      <c r="F2108" s="18" t="n">
        <v>28981000</v>
      </c>
      <c r="G2108" s="13" t="n">
        <v>177.99</v>
      </c>
      <c r="I2108" s="0" t="n">
        <f aca="false">D2108 - C2107</f>
        <v>-4.64000000000002</v>
      </c>
      <c r="J2108" s="0" t="n">
        <f aca="false">D2107 - C2108</f>
        <v>-4.78999999999999</v>
      </c>
      <c r="K2108" s="0" t="str">
        <f aca="false">IF(OR(I2108&gt;0, J2108&gt;0), IF(I2108 &gt; 0, "B", "S"), "NA")</f>
        <v>NA</v>
      </c>
      <c r="L2108" s="26" t="n">
        <f aca="false">IF(OR(K2107="B", K2107 = "S"), IF(K2107 = "B", E2108 - B2108, B2108 - E2108), 0)</f>
        <v>0</v>
      </c>
    </row>
    <row collapsed="false" customFormat="false" customHeight="false" hidden="false" ht="13.3" outlineLevel="0" r="2109">
      <c r="A2109" s="20" t="n">
        <v>39618</v>
      </c>
      <c r="B2109" s="14" t="n">
        <v>178.55</v>
      </c>
      <c r="C2109" s="15" t="n">
        <v>182.34</v>
      </c>
      <c r="D2109" s="16" t="n">
        <v>176.8</v>
      </c>
      <c r="E2109" s="17" t="n">
        <v>180.9</v>
      </c>
      <c r="F2109" s="18" t="n">
        <v>28283900</v>
      </c>
      <c r="G2109" s="13" t="n">
        <v>180.13</v>
      </c>
      <c r="I2109" s="0" t="n">
        <f aca="false">D2109 - C2108</f>
        <v>-5.39999999999998</v>
      </c>
      <c r="J2109" s="0" t="n">
        <f aca="false">D2108 - C2109</f>
        <v>-4.99000000000001</v>
      </c>
      <c r="K2109" s="0" t="str">
        <f aca="false">IF(OR(I2109&gt;0, J2109&gt;0), IF(I2109 &gt; 0, "B", "S"), "NA")</f>
        <v>NA</v>
      </c>
      <c r="L2109" s="26" t="n">
        <f aca="false">IF(OR(K2108="B", K2108 = "S"), IF(K2108 = "B", E2109 - B2109, B2109 - E2109), 0)</f>
        <v>0</v>
      </c>
    </row>
    <row collapsed="false" customFormat="false" customHeight="false" hidden="false" ht="13.3" outlineLevel="0" r="2110">
      <c r="A2110" s="20" t="n">
        <v>39619</v>
      </c>
      <c r="B2110" s="14" t="n">
        <v>179.35</v>
      </c>
      <c r="C2110" s="15" t="n">
        <v>181</v>
      </c>
      <c r="D2110" s="16" t="n">
        <v>175</v>
      </c>
      <c r="E2110" s="17" t="n">
        <v>175.27</v>
      </c>
      <c r="F2110" s="18" t="n">
        <v>31727400</v>
      </c>
      <c r="G2110" s="13" t="n">
        <v>174.52</v>
      </c>
      <c r="I2110" s="0" t="n">
        <f aca="false">D2110 - C2109</f>
        <v>-7.34</v>
      </c>
      <c r="J2110" s="0" t="n">
        <f aca="false">D2109 - C2110</f>
        <v>-4.19999999999999</v>
      </c>
      <c r="K2110" s="0" t="str">
        <f aca="false">IF(OR(I2110&gt;0, J2110&gt;0), IF(I2110 &gt; 0, "B", "S"), "NA")</f>
        <v>NA</v>
      </c>
      <c r="L2110" s="26" t="n">
        <f aca="false">IF(OR(K2109="B", K2109 = "S"), IF(K2109 = "B", E2110 - B2110, B2110 - E2110), 0)</f>
        <v>0</v>
      </c>
    </row>
    <row collapsed="false" customFormat="false" customHeight="false" hidden="false" ht="13.3" outlineLevel="0" r="2111">
      <c r="A2111" s="20" t="n">
        <v>39622</v>
      </c>
      <c r="B2111" s="14" t="n">
        <v>174.74</v>
      </c>
      <c r="C2111" s="15" t="n">
        <v>175.88</v>
      </c>
      <c r="D2111" s="16" t="n">
        <v>171.56</v>
      </c>
      <c r="E2111" s="17" t="n">
        <v>173.16</v>
      </c>
      <c r="F2111" s="18" t="n">
        <v>23063600</v>
      </c>
      <c r="G2111" s="13" t="n">
        <v>172.42</v>
      </c>
      <c r="I2111" s="0" t="n">
        <f aca="false">D2111 - C2110</f>
        <v>-9.44</v>
      </c>
      <c r="J2111" s="0" t="n">
        <f aca="false">D2110 - C2111</f>
        <v>-0.879999999999995</v>
      </c>
      <c r="K2111" s="0" t="str">
        <f aca="false">IF(OR(I2111&gt;0, J2111&gt;0), IF(I2111 &gt; 0, "B", "S"), "NA")</f>
        <v>NA</v>
      </c>
      <c r="L2111" s="26" t="n">
        <f aca="false">IF(OR(K2110="B", K2110 = "S"), IF(K2110 = "B", E2111 - B2111, B2111 - E2111), 0)</f>
        <v>0</v>
      </c>
    </row>
    <row collapsed="false" customFormat="false" customHeight="false" hidden="false" ht="13.3" outlineLevel="0" r="2112">
      <c r="A2112" s="20" t="n">
        <v>39623</v>
      </c>
      <c r="B2112" s="14" t="n">
        <v>172.37</v>
      </c>
      <c r="C2112" s="15" t="n">
        <v>175.78</v>
      </c>
      <c r="D2112" s="16" t="n">
        <v>171.63</v>
      </c>
      <c r="E2112" s="17" t="n">
        <v>173.25</v>
      </c>
      <c r="F2112" s="18" t="n">
        <v>22212400</v>
      </c>
      <c r="G2112" s="13" t="n">
        <v>172.51</v>
      </c>
      <c r="I2112" s="0" t="n">
        <f aca="false">D2112 - C2111</f>
        <v>-4.25</v>
      </c>
      <c r="J2112" s="0" t="n">
        <f aca="false">D2111 - C2112</f>
        <v>-4.22</v>
      </c>
      <c r="K2112" s="0" t="str">
        <f aca="false">IF(OR(I2112&gt;0, J2112&gt;0), IF(I2112 &gt; 0, "B", "S"), "NA")</f>
        <v>NA</v>
      </c>
      <c r="L2112" s="26" t="n">
        <f aca="false">IF(OR(K2111="B", K2111 = "S"), IF(K2111 = "B", E2112 - B2112, B2112 - E2112), 0)</f>
        <v>0</v>
      </c>
    </row>
    <row collapsed="false" customFormat="false" customHeight="false" hidden="false" ht="13.3" outlineLevel="0" r="2113">
      <c r="A2113" s="20" t="n">
        <v>39624</v>
      </c>
      <c r="B2113" s="14" t="n">
        <v>174.61</v>
      </c>
      <c r="C2113" s="15" t="n">
        <v>178.83</v>
      </c>
      <c r="D2113" s="16" t="n">
        <v>173.88</v>
      </c>
      <c r="E2113" s="17" t="n">
        <v>177.39</v>
      </c>
      <c r="F2113" s="18" t="n">
        <v>23016100</v>
      </c>
      <c r="G2113" s="13" t="n">
        <v>176.63</v>
      </c>
      <c r="I2113" s="0" t="n">
        <f aca="false">D2113 - C2112</f>
        <v>-1.90000000000001</v>
      </c>
      <c r="J2113" s="0" t="n">
        <f aca="false">D2112 - C2113</f>
        <v>-7.20000000000002</v>
      </c>
      <c r="K2113" s="0" t="str">
        <f aca="false">IF(OR(I2113&gt;0, J2113&gt;0), IF(I2113 &gt; 0, "B", "S"), "NA")</f>
        <v>NA</v>
      </c>
      <c r="L2113" s="26" t="n">
        <f aca="false">IF(OR(K2112="B", K2112 = "S"), IF(K2112 = "B", E2113 - B2113, B2113 - E2113), 0)</f>
        <v>0</v>
      </c>
    </row>
    <row collapsed="false" customFormat="false" customHeight="false" hidden="false" ht="13.3" outlineLevel="0" r="2114">
      <c r="A2114" s="20" t="n">
        <v>39625</v>
      </c>
      <c r="B2114" s="14" t="n">
        <v>174.07</v>
      </c>
      <c r="C2114" s="15" t="n">
        <v>174.84</v>
      </c>
      <c r="D2114" s="16" t="n">
        <v>168.01</v>
      </c>
      <c r="E2114" s="17" t="n">
        <v>168.26</v>
      </c>
      <c r="F2114" s="18" t="n">
        <v>31057500</v>
      </c>
      <c r="G2114" s="13" t="n">
        <v>167.54</v>
      </c>
      <c r="I2114" s="0" t="n">
        <f aca="false">D2114 - C2113</f>
        <v>-10.82</v>
      </c>
      <c r="J2114" s="0" t="n">
        <f aca="false">D2113 - C2114</f>
        <v>-0.960000000000008</v>
      </c>
      <c r="K2114" s="0" t="str">
        <f aca="false">IF(OR(I2114&gt;0, J2114&gt;0), IF(I2114 &gt; 0, "B", "S"), "NA")</f>
        <v>NA</v>
      </c>
      <c r="L2114" s="26" t="n">
        <f aca="false">IF(OR(K2113="B", K2113 = "S"), IF(K2113 = "B", E2114 - B2114, B2114 - E2114), 0)</f>
        <v>0</v>
      </c>
    </row>
    <row collapsed="false" customFormat="false" customHeight="false" hidden="false" ht="13.3" outlineLevel="0" r="2115">
      <c r="A2115" s="20" t="n">
        <v>39626</v>
      </c>
      <c r="B2115" s="14" t="n">
        <v>166.51</v>
      </c>
      <c r="C2115" s="15" t="n">
        <v>170.57</v>
      </c>
      <c r="D2115" s="16" t="n">
        <v>164.15</v>
      </c>
      <c r="E2115" s="17" t="n">
        <v>170.09</v>
      </c>
      <c r="F2115" s="18" t="n">
        <v>37223200</v>
      </c>
      <c r="G2115" s="13" t="n">
        <v>169.36</v>
      </c>
      <c r="I2115" s="0" t="n">
        <f aca="false">D2115 - C2114</f>
        <v>-10.69</v>
      </c>
      <c r="J2115" s="0" t="n">
        <f aca="false">D2114 - C2115</f>
        <v>-2.56</v>
      </c>
      <c r="K2115" s="0" t="str">
        <f aca="false">IF(OR(I2115&gt;0, J2115&gt;0), IF(I2115 &gt; 0, "B", "S"), "NA")</f>
        <v>NA</v>
      </c>
      <c r="L2115" s="26" t="n">
        <f aca="false">IF(OR(K2114="B", K2114 = "S"), IF(K2114 = "B", E2115 - B2115, B2115 - E2115), 0)</f>
        <v>0</v>
      </c>
    </row>
    <row collapsed="false" customFormat="false" customHeight="false" hidden="false" ht="13.3" outlineLevel="0" r="2116">
      <c r="A2116" s="20" t="n">
        <v>39629</v>
      </c>
      <c r="B2116" s="14" t="n">
        <v>170.19</v>
      </c>
      <c r="C2116" s="15" t="n">
        <v>172</v>
      </c>
      <c r="D2116" s="16" t="n">
        <v>166.62</v>
      </c>
      <c r="E2116" s="17" t="n">
        <v>167.44</v>
      </c>
      <c r="F2116" s="18" t="n">
        <v>24435600</v>
      </c>
      <c r="G2116" s="13" t="n">
        <v>166.72</v>
      </c>
      <c r="I2116" s="0" t="n">
        <f aca="false">D2116 - C2115</f>
        <v>-3.94999999999999</v>
      </c>
      <c r="J2116" s="0" t="n">
        <f aca="false">D2115 - C2116</f>
        <v>-7.84999999999999</v>
      </c>
      <c r="K2116" s="0" t="str">
        <f aca="false">IF(OR(I2116&gt;0, J2116&gt;0), IF(I2116 &gt; 0, "B", "S"), "NA")</f>
        <v>NA</v>
      </c>
      <c r="L2116" s="26" t="n">
        <f aca="false">IF(OR(K2115="B", K2115 = "S"), IF(K2115 = "B", E2116 - B2116, B2116 - E2116), 0)</f>
        <v>0</v>
      </c>
    </row>
    <row collapsed="false" customFormat="false" customHeight="false" hidden="false" ht="13.3" outlineLevel="0" r="2117">
      <c r="A2117" s="20" t="n">
        <v>39630</v>
      </c>
      <c r="B2117" s="14" t="n">
        <v>164.23</v>
      </c>
      <c r="C2117" s="15" t="n">
        <v>174.72</v>
      </c>
      <c r="D2117" s="16" t="n">
        <v>164</v>
      </c>
      <c r="E2117" s="17" t="n">
        <v>174.68</v>
      </c>
      <c r="F2117" s="18" t="n">
        <v>39688600</v>
      </c>
      <c r="G2117" s="13" t="n">
        <v>173.93</v>
      </c>
      <c r="I2117" s="0" t="n">
        <f aca="false">D2117 - C2116</f>
        <v>-8</v>
      </c>
      <c r="J2117" s="0" t="n">
        <f aca="false">D2116 - C2117</f>
        <v>-8.09999999999999</v>
      </c>
      <c r="K2117" s="0" t="str">
        <f aca="false">IF(OR(I2117&gt;0, J2117&gt;0), IF(I2117 &gt; 0, "B", "S"), "NA")</f>
        <v>NA</v>
      </c>
      <c r="L2117" s="26" t="n">
        <f aca="false">IF(OR(K2116="B", K2116 = "S"), IF(K2116 = "B", E2117 - B2117, B2117 - E2117), 0)</f>
        <v>0</v>
      </c>
    </row>
    <row collapsed="false" customFormat="false" customHeight="false" hidden="false" ht="13.3" outlineLevel="0" r="2118">
      <c r="A2118" s="20" t="n">
        <v>39631</v>
      </c>
      <c r="B2118" s="14" t="n">
        <v>175.2</v>
      </c>
      <c r="C2118" s="15" t="n">
        <v>177.45</v>
      </c>
      <c r="D2118" s="16" t="n">
        <v>168.18</v>
      </c>
      <c r="E2118" s="17" t="n">
        <v>168.18</v>
      </c>
      <c r="F2118" s="18" t="n">
        <v>29911400</v>
      </c>
      <c r="G2118" s="13" t="n">
        <v>167.46</v>
      </c>
      <c r="I2118" s="0" t="n">
        <f aca="false">D2118 - C2117</f>
        <v>-6.53999999999999</v>
      </c>
      <c r="J2118" s="0" t="n">
        <f aca="false">D2117 - C2118</f>
        <v>-13.45</v>
      </c>
      <c r="K2118" s="0" t="str">
        <f aca="false">IF(OR(I2118&gt;0, J2118&gt;0), IF(I2118 &gt; 0, "B", "S"), "NA")</f>
        <v>NA</v>
      </c>
      <c r="L2118" s="26" t="n">
        <f aca="false">IF(OR(K2117="B", K2117 = "S"), IF(K2117 = "B", E2118 - B2118, B2118 - E2118), 0)</f>
        <v>0</v>
      </c>
    </row>
    <row collapsed="false" customFormat="false" customHeight="false" hidden="false" ht="13.3" outlineLevel="0" r="2119">
      <c r="A2119" s="20" t="n">
        <v>39632</v>
      </c>
      <c r="B2119" s="14" t="n">
        <v>169.59</v>
      </c>
      <c r="C2119" s="15" t="n">
        <v>172.17</v>
      </c>
      <c r="D2119" s="16" t="n">
        <v>165.75</v>
      </c>
      <c r="E2119" s="17" t="n">
        <v>170.12</v>
      </c>
      <c r="F2119" s="18" t="n">
        <v>18691500</v>
      </c>
      <c r="G2119" s="13" t="n">
        <v>169.39</v>
      </c>
      <c r="I2119" s="0" t="n">
        <f aca="false">D2119 - C2118</f>
        <v>-11.7</v>
      </c>
      <c r="J2119" s="0" t="n">
        <f aca="false">D2118 - C2119</f>
        <v>-3.98999999999998</v>
      </c>
      <c r="K2119" s="0" t="str">
        <f aca="false">IF(OR(I2119&gt;0, J2119&gt;0), IF(I2119 &gt; 0, "B", "S"), "NA")</f>
        <v>NA</v>
      </c>
      <c r="L2119" s="26" t="n">
        <f aca="false">IF(OR(K2118="B", K2118 = "S"), IF(K2118 = "B", E2119 - B2119, B2119 - E2119), 0)</f>
        <v>0</v>
      </c>
    </row>
    <row collapsed="false" customFormat="false" customHeight="false" hidden="false" ht="13.3" outlineLevel="0" r="2120">
      <c r="A2120" s="20" t="n">
        <v>39636</v>
      </c>
      <c r="B2120" s="14" t="n">
        <v>173.16</v>
      </c>
      <c r="C2120" s="15" t="n">
        <v>177.13</v>
      </c>
      <c r="D2120" s="16" t="n">
        <v>171.9</v>
      </c>
      <c r="E2120" s="17" t="n">
        <v>175.16</v>
      </c>
      <c r="F2120" s="18" t="n">
        <v>29299700</v>
      </c>
      <c r="G2120" s="13" t="n">
        <v>174.41</v>
      </c>
      <c r="I2120" s="0" t="n">
        <f aca="false">D2120 - C2119</f>
        <v>-0.269999999999982</v>
      </c>
      <c r="J2120" s="0" t="n">
        <f aca="false">D2119 - C2120</f>
        <v>-11.38</v>
      </c>
      <c r="K2120" s="0" t="str">
        <f aca="false">IF(OR(I2120&gt;0, J2120&gt;0), IF(I2120 &gt; 0, "B", "S"), "NA")</f>
        <v>NA</v>
      </c>
      <c r="L2120" s="26" t="n">
        <f aca="false">IF(OR(K2119="B", K2119 = "S"), IF(K2119 = "B", E2120 - B2120, B2120 - E2120), 0)</f>
        <v>0</v>
      </c>
    </row>
    <row collapsed="false" customFormat="false" customHeight="false" hidden="false" ht="13.3" outlineLevel="0" r="2121">
      <c r="A2121" s="20" t="n">
        <v>39637</v>
      </c>
      <c r="B2121" s="14" t="n">
        <v>175.4</v>
      </c>
      <c r="C2121" s="15" t="n">
        <v>179.7</v>
      </c>
      <c r="D2121" s="16" t="n">
        <v>172.74</v>
      </c>
      <c r="E2121" s="17" t="n">
        <v>179.55</v>
      </c>
      <c r="F2121" s="18" t="n">
        <v>31726800</v>
      </c>
      <c r="G2121" s="13" t="n">
        <v>178.78</v>
      </c>
      <c r="I2121" s="0" t="n">
        <f aca="false">D2121 - C2120</f>
        <v>-4.38999999999999</v>
      </c>
      <c r="J2121" s="0" t="n">
        <f aca="false">D2120 - C2121</f>
        <v>-7.79999999999998</v>
      </c>
      <c r="K2121" s="0" t="str">
        <f aca="false">IF(OR(I2121&gt;0, J2121&gt;0), IF(I2121 &gt; 0, "B", "S"), "NA")</f>
        <v>NA</v>
      </c>
      <c r="L2121" s="26" t="n">
        <f aca="false">IF(OR(K2120="B", K2120 = "S"), IF(K2120 = "B", E2121 - B2121, B2121 - E2121), 0)</f>
        <v>0</v>
      </c>
    </row>
    <row collapsed="false" customFormat="false" customHeight="false" hidden="false" ht="13.3" outlineLevel="0" r="2122">
      <c r="A2122" s="20" t="n">
        <v>39638</v>
      </c>
      <c r="B2122" s="14" t="n">
        <v>180.2</v>
      </c>
      <c r="C2122" s="15" t="n">
        <v>180.91</v>
      </c>
      <c r="D2122" s="16" t="n">
        <v>174.14</v>
      </c>
      <c r="E2122" s="17" t="n">
        <v>174.25</v>
      </c>
      <c r="F2122" s="18" t="n">
        <v>31992000</v>
      </c>
      <c r="G2122" s="13" t="n">
        <v>173.51</v>
      </c>
      <c r="I2122" s="0" t="n">
        <f aca="false">D2122 - C2121</f>
        <v>-5.56</v>
      </c>
      <c r="J2122" s="0" t="n">
        <f aca="false">D2121 - C2122</f>
        <v>-8.16999999999999</v>
      </c>
      <c r="K2122" s="0" t="str">
        <f aca="false">IF(OR(I2122&gt;0, J2122&gt;0), IF(I2122 &gt; 0, "B", "S"), "NA")</f>
        <v>NA</v>
      </c>
      <c r="L2122" s="26" t="n">
        <f aca="false">IF(OR(K2121="B", K2121 = "S"), IF(K2121 = "B", E2122 - B2122, B2122 - E2122), 0)</f>
        <v>0</v>
      </c>
    </row>
    <row collapsed="false" customFormat="false" customHeight="false" hidden="false" ht="13.3" outlineLevel="0" r="2123">
      <c r="A2123" s="20" t="n">
        <v>39639</v>
      </c>
      <c r="B2123" s="14" t="n">
        <v>174.92</v>
      </c>
      <c r="C2123" s="15" t="n">
        <v>177.34</v>
      </c>
      <c r="D2123" s="16" t="n">
        <v>171.37</v>
      </c>
      <c r="E2123" s="17" t="n">
        <v>176.63</v>
      </c>
      <c r="F2123" s="18" t="n">
        <v>30024600</v>
      </c>
      <c r="G2123" s="13" t="n">
        <v>175.87</v>
      </c>
      <c r="I2123" s="0" t="n">
        <f aca="false">D2123 - C2122</f>
        <v>-9.53999999999999</v>
      </c>
      <c r="J2123" s="0" t="n">
        <f aca="false">D2122 - C2123</f>
        <v>-3.20000000000002</v>
      </c>
      <c r="K2123" s="0" t="str">
        <f aca="false">IF(OR(I2123&gt;0, J2123&gt;0), IF(I2123 &gt; 0, "B", "S"), "NA")</f>
        <v>NA</v>
      </c>
      <c r="L2123" s="26" t="n">
        <f aca="false">IF(OR(K2122="B", K2122 = "S"), IF(K2122 = "B", E2123 - B2123, B2123 - E2123), 0)</f>
        <v>0</v>
      </c>
    </row>
    <row collapsed="false" customFormat="false" customHeight="false" hidden="false" ht="13.3" outlineLevel="0" r="2124">
      <c r="A2124" s="20" t="n">
        <v>39640</v>
      </c>
      <c r="B2124" s="14" t="n">
        <v>175.47</v>
      </c>
      <c r="C2124" s="15" t="n">
        <v>177.11</v>
      </c>
      <c r="D2124" s="16" t="n">
        <v>171</v>
      </c>
      <c r="E2124" s="17" t="n">
        <v>172.58</v>
      </c>
      <c r="F2124" s="18" t="n">
        <v>33214700</v>
      </c>
      <c r="G2124" s="13" t="n">
        <v>171.84</v>
      </c>
      <c r="I2124" s="0" t="n">
        <f aca="false">D2124 - C2123</f>
        <v>-6.34</v>
      </c>
      <c r="J2124" s="0" t="n">
        <f aca="false">D2123 - C2124</f>
        <v>-5.74000000000001</v>
      </c>
      <c r="K2124" s="0" t="str">
        <f aca="false">IF(OR(I2124&gt;0, J2124&gt;0), IF(I2124 &gt; 0, "B", "S"), "NA")</f>
        <v>NA</v>
      </c>
      <c r="L2124" s="26" t="n">
        <f aca="false">IF(OR(K2123="B", K2123 = "S"), IF(K2123 = "B", E2124 - B2124, B2124 - E2124), 0)</f>
        <v>0</v>
      </c>
    </row>
    <row collapsed="false" customFormat="false" customHeight="false" hidden="false" ht="13.3" outlineLevel="0" r="2125">
      <c r="A2125" s="20" t="n">
        <v>39643</v>
      </c>
      <c r="B2125" s="14" t="n">
        <v>179.24</v>
      </c>
      <c r="C2125" s="15" t="n">
        <v>179.3</v>
      </c>
      <c r="D2125" s="16" t="n">
        <v>173.08</v>
      </c>
      <c r="E2125" s="17" t="n">
        <v>173.88</v>
      </c>
      <c r="F2125" s="18" t="n">
        <v>31644800</v>
      </c>
      <c r="G2125" s="13" t="n">
        <v>173.14</v>
      </c>
      <c r="I2125" s="0" t="n">
        <f aca="false">D2125 - C2124</f>
        <v>-4.03</v>
      </c>
      <c r="J2125" s="0" t="n">
        <f aca="false">D2124 - C2125</f>
        <v>-8.30000000000001</v>
      </c>
      <c r="K2125" s="0" t="str">
        <f aca="false">IF(OR(I2125&gt;0, J2125&gt;0), IF(I2125 &gt; 0, "B", "S"), "NA")</f>
        <v>NA</v>
      </c>
      <c r="L2125" s="26" t="n">
        <f aca="false">IF(OR(K2124="B", K2124 = "S"), IF(K2124 = "B", E2125 - B2125, B2125 - E2125), 0)</f>
        <v>0</v>
      </c>
    </row>
    <row collapsed="false" customFormat="false" customHeight="false" hidden="false" ht="13.3" outlineLevel="0" r="2126">
      <c r="A2126" s="20" t="n">
        <v>39644</v>
      </c>
      <c r="B2126" s="14" t="n">
        <v>172.48</v>
      </c>
      <c r="C2126" s="15" t="n">
        <v>173.74</v>
      </c>
      <c r="D2126" s="16" t="n">
        <v>166.39</v>
      </c>
      <c r="E2126" s="17" t="n">
        <v>169.64</v>
      </c>
      <c r="F2126" s="18" t="n">
        <v>37144400</v>
      </c>
      <c r="G2126" s="13" t="n">
        <v>168.91</v>
      </c>
      <c r="I2126" s="0" t="n">
        <f aca="false">D2126 - C2125</f>
        <v>-12.91</v>
      </c>
      <c r="J2126" s="0" t="n">
        <f aca="false">D2125 - C2126</f>
        <v>-0.659999999999997</v>
      </c>
      <c r="K2126" s="0" t="str">
        <f aca="false">IF(OR(I2126&gt;0, J2126&gt;0), IF(I2126 &gt; 0, "B", "S"), "NA")</f>
        <v>NA</v>
      </c>
      <c r="L2126" s="26" t="n">
        <f aca="false">IF(OR(K2125="B", K2125 = "S"), IF(K2125 = "B", E2126 - B2126, B2126 - E2126), 0)</f>
        <v>0</v>
      </c>
    </row>
    <row collapsed="false" customFormat="false" customHeight="false" hidden="false" ht="13.3" outlineLevel="0" r="2127">
      <c r="A2127" s="20" t="n">
        <v>39645</v>
      </c>
      <c r="B2127" s="14" t="n">
        <v>170.2</v>
      </c>
      <c r="C2127" s="15" t="n">
        <v>172.93</v>
      </c>
      <c r="D2127" s="16" t="n">
        <v>168.6</v>
      </c>
      <c r="E2127" s="17" t="n">
        <v>172.81</v>
      </c>
      <c r="F2127" s="18" t="n">
        <v>26706800</v>
      </c>
      <c r="G2127" s="13" t="n">
        <v>172.07</v>
      </c>
      <c r="I2127" s="0" t="n">
        <f aca="false">D2127 - C2126</f>
        <v>-5.14000000000002</v>
      </c>
      <c r="J2127" s="0" t="n">
        <f aca="false">D2126 - C2127</f>
        <v>-6.54000000000002</v>
      </c>
      <c r="K2127" s="0" t="str">
        <f aca="false">IF(OR(I2127&gt;0, J2127&gt;0), IF(I2127 &gt; 0, "B", "S"), "NA")</f>
        <v>NA</v>
      </c>
      <c r="L2127" s="26" t="n">
        <f aca="false">IF(OR(K2126="B", K2126 = "S"), IF(K2126 = "B", E2127 - B2127, B2127 - E2127), 0)</f>
        <v>0</v>
      </c>
    </row>
    <row collapsed="false" customFormat="false" customHeight="false" hidden="false" ht="13.3" outlineLevel="0" r="2128">
      <c r="A2128" s="20" t="n">
        <v>39646</v>
      </c>
      <c r="B2128" s="14" t="n">
        <v>174.1</v>
      </c>
      <c r="C2128" s="15" t="n">
        <v>174.98</v>
      </c>
      <c r="D2128" s="16" t="n">
        <v>171.39</v>
      </c>
      <c r="E2128" s="17" t="n">
        <v>171.81</v>
      </c>
      <c r="F2128" s="18" t="n">
        <v>27054500</v>
      </c>
      <c r="G2128" s="13" t="n">
        <v>171.08</v>
      </c>
      <c r="I2128" s="0" t="n">
        <f aca="false">D2128 - C2127</f>
        <v>-1.54000000000002</v>
      </c>
      <c r="J2128" s="0" t="n">
        <f aca="false">D2127 - C2128</f>
        <v>-6.38</v>
      </c>
      <c r="K2128" s="0" t="str">
        <f aca="false">IF(OR(I2128&gt;0, J2128&gt;0), IF(I2128 &gt; 0, "B", "S"), "NA")</f>
        <v>NA</v>
      </c>
      <c r="L2128" s="26" t="n">
        <f aca="false">IF(OR(K2127="B", K2127 = "S"), IF(K2127 = "B", E2128 - B2128, B2128 - E2128), 0)</f>
        <v>0</v>
      </c>
    </row>
    <row collapsed="false" customFormat="false" customHeight="false" hidden="false" ht="13.3" outlineLevel="0" r="2129">
      <c r="A2129" s="20" t="n">
        <v>39647</v>
      </c>
      <c r="B2129" s="14" t="n">
        <v>168.52</v>
      </c>
      <c r="C2129" s="15" t="n">
        <v>169.65</v>
      </c>
      <c r="D2129" s="16" t="n">
        <v>165</v>
      </c>
      <c r="E2129" s="17" t="n">
        <v>165.15</v>
      </c>
      <c r="F2129" s="18" t="n">
        <v>31014800</v>
      </c>
      <c r="G2129" s="13" t="n">
        <v>164.44</v>
      </c>
      <c r="I2129" s="0" t="n">
        <f aca="false">D2129 - C2128</f>
        <v>-9.97999999999999</v>
      </c>
      <c r="J2129" s="0" t="n">
        <f aca="false">D2128 - C2129</f>
        <v>1.73999999999998</v>
      </c>
      <c r="K2129" s="0" t="str">
        <f aca="false">IF(OR(I2129&gt;0, J2129&gt;0), IF(I2129 &gt; 0, "B", "S"), "NA")</f>
        <v>S</v>
      </c>
      <c r="L2129" s="26" t="n">
        <f aca="false">IF(OR(K2128="B", K2128 = "S"), IF(K2128 = "B", E2129 - B2129, B2129 - E2129), 0)</f>
        <v>0</v>
      </c>
    </row>
    <row collapsed="false" customFormat="false" customHeight="false" hidden="false" ht="13.3" outlineLevel="0" r="2130">
      <c r="A2130" s="20" t="n">
        <v>39650</v>
      </c>
      <c r="B2130" s="14" t="n">
        <v>166.9</v>
      </c>
      <c r="C2130" s="15" t="n">
        <v>167.5</v>
      </c>
      <c r="D2130" s="16" t="n">
        <v>161.12</v>
      </c>
      <c r="E2130" s="17" t="n">
        <v>166.29</v>
      </c>
      <c r="F2130" s="18" t="n">
        <v>48588200</v>
      </c>
      <c r="G2130" s="13" t="n">
        <v>165.58</v>
      </c>
      <c r="I2130" s="0" t="n">
        <f aca="false">D2130 - C2129</f>
        <v>-8.53</v>
      </c>
      <c r="J2130" s="0" t="n">
        <f aca="false">D2129 - C2130</f>
        <v>-2.5</v>
      </c>
      <c r="K2130" s="0" t="str">
        <f aca="false">IF(OR(I2130&gt;0, J2130&gt;0), IF(I2130 &gt; 0, "B", "S"), "NA")</f>
        <v>NA</v>
      </c>
      <c r="L2130" s="26" t="n">
        <f aca="false">IF(OR(K2129="B", K2129 = "S"), IF(K2129 = "B", E2130 - B2130, B2130 - E2130), 0)</f>
        <v>0.610000000000014</v>
      </c>
    </row>
    <row collapsed="false" customFormat="false" customHeight="false" hidden="false" ht="13.3" outlineLevel="0" r="2131">
      <c r="A2131" s="20" t="n">
        <v>39651</v>
      </c>
      <c r="B2131" s="14" t="n">
        <v>149</v>
      </c>
      <c r="C2131" s="15" t="n">
        <v>162.76</v>
      </c>
      <c r="D2131" s="16" t="n">
        <v>146.53</v>
      </c>
      <c r="E2131" s="17" t="n">
        <v>162.02</v>
      </c>
      <c r="F2131" s="18" t="n">
        <v>67128300</v>
      </c>
      <c r="G2131" s="13" t="n">
        <v>161.33</v>
      </c>
      <c r="I2131" s="0" t="n">
        <f aca="false">D2131 - C2130</f>
        <v>-20.97</v>
      </c>
      <c r="J2131" s="0" t="n">
        <f aca="false">D2130 - C2131</f>
        <v>-1.63999999999999</v>
      </c>
      <c r="K2131" s="0" t="str">
        <f aca="false">IF(OR(I2131&gt;0, J2131&gt;0), IF(I2131 &gt; 0, "B", "S"), "NA")</f>
        <v>NA</v>
      </c>
      <c r="L2131" s="26" t="n">
        <f aca="false">IF(OR(K2130="B", K2130 = "S"), IF(K2130 = "B", E2131 - B2131, B2131 - E2131), 0)</f>
        <v>0</v>
      </c>
    </row>
    <row collapsed="false" customFormat="false" customHeight="false" hidden="false" ht="13.3" outlineLevel="0" r="2132">
      <c r="A2132" s="20" t="n">
        <v>39652</v>
      </c>
      <c r="B2132" s="14" t="n">
        <v>164.99</v>
      </c>
      <c r="C2132" s="15" t="n">
        <v>168.37</v>
      </c>
      <c r="D2132" s="16" t="n">
        <v>161.56</v>
      </c>
      <c r="E2132" s="17" t="n">
        <v>166.26</v>
      </c>
      <c r="F2132" s="18" t="n">
        <v>37920300</v>
      </c>
      <c r="G2132" s="13" t="n">
        <v>165.55</v>
      </c>
      <c r="I2132" s="0" t="n">
        <f aca="false">D2132 - C2131</f>
        <v>-1.19999999999999</v>
      </c>
      <c r="J2132" s="0" t="n">
        <f aca="false">D2131 - C2132</f>
        <v>-21.84</v>
      </c>
      <c r="K2132" s="0" t="str">
        <f aca="false">IF(OR(I2132&gt;0, J2132&gt;0), IF(I2132 &gt; 0, "B", "S"), "NA")</f>
        <v>NA</v>
      </c>
      <c r="L2132" s="26" t="n">
        <f aca="false">IF(OR(K2131="B", K2131 = "S"), IF(K2131 = "B", E2132 - B2132, B2132 - E2132), 0)</f>
        <v>0</v>
      </c>
    </row>
    <row collapsed="false" customFormat="false" customHeight="false" hidden="false" ht="13.3" outlineLevel="0" r="2133">
      <c r="A2133" s="20" t="n">
        <v>39653</v>
      </c>
      <c r="B2133" s="14" t="n">
        <v>164.32</v>
      </c>
      <c r="C2133" s="15" t="n">
        <v>165.26</v>
      </c>
      <c r="D2133" s="16" t="n">
        <v>158.45</v>
      </c>
      <c r="E2133" s="17" t="n">
        <v>159.03</v>
      </c>
      <c r="F2133" s="18" t="n">
        <v>29986400</v>
      </c>
      <c r="G2133" s="13" t="n">
        <v>158.35</v>
      </c>
      <c r="I2133" s="0" t="n">
        <f aca="false">D2133 - C2132</f>
        <v>-9.92000000000002</v>
      </c>
      <c r="J2133" s="0" t="n">
        <f aca="false">D2132 - C2133</f>
        <v>-3.69999999999999</v>
      </c>
      <c r="K2133" s="0" t="str">
        <f aca="false">IF(OR(I2133&gt;0, J2133&gt;0), IF(I2133 &gt; 0, "B", "S"), "NA")</f>
        <v>NA</v>
      </c>
      <c r="L2133" s="26" t="n">
        <f aca="false">IF(OR(K2132="B", K2132 = "S"), IF(K2132 = "B", E2133 - B2133, B2133 - E2133), 0)</f>
        <v>0</v>
      </c>
    </row>
    <row collapsed="false" customFormat="false" customHeight="false" hidden="false" ht="13.3" outlineLevel="0" r="2134">
      <c r="A2134" s="20" t="n">
        <v>39654</v>
      </c>
      <c r="B2134" s="14" t="n">
        <v>160.4</v>
      </c>
      <c r="C2134" s="15" t="n">
        <v>163</v>
      </c>
      <c r="D2134" s="16" t="n">
        <v>158.65</v>
      </c>
      <c r="E2134" s="17" t="n">
        <v>162.12</v>
      </c>
      <c r="F2134" s="18" t="n">
        <v>22629900</v>
      </c>
      <c r="G2134" s="13" t="n">
        <v>161.43</v>
      </c>
      <c r="I2134" s="0" t="n">
        <f aca="false">D2134 - C2133</f>
        <v>-6.60999999999999</v>
      </c>
      <c r="J2134" s="0" t="n">
        <f aca="false">D2133 - C2134</f>
        <v>-4.55000000000001</v>
      </c>
      <c r="K2134" s="0" t="str">
        <f aca="false">IF(OR(I2134&gt;0, J2134&gt;0), IF(I2134 &gt; 0, "B", "S"), "NA")</f>
        <v>NA</v>
      </c>
      <c r="L2134" s="26" t="n">
        <f aca="false">IF(OR(K2133="B", K2133 = "S"), IF(K2133 = "B", E2134 - B2134, B2134 - E2134), 0)</f>
        <v>0</v>
      </c>
    </row>
    <row collapsed="false" customFormat="false" customHeight="false" hidden="false" ht="13.3" outlineLevel="0" r="2135">
      <c r="A2135" s="20" t="n">
        <v>39657</v>
      </c>
      <c r="B2135" s="14" t="n">
        <v>162.34</v>
      </c>
      <c r="C2135" s="15" t="n">
        <v>162.47</v>
      </c>
      <c r="D2135" s="16" t="n">
        <v>154.02</v>
      </c>
      <c r="E2135" s="17" t="n">
        <v>154.4</v>
      </c>
      <c r="F2135" s="18" t="n">
        <v>27882600</v>
      </c>
      <c r="G2135" s="13" t="n">
        <v>153.74</v>
      </c>
      <c r="I2135" s="0" t="n">
        <f aca="false">D2135 - C2134</f>
        <v>-8.97999999999999</v>
      </c>
      <c r="J2135" s="0" t="n">
        <f aca="false">D2134 - C2135</f>
        <v>-3.81999999999999</v>
      </c>
      <c r="K2135" s="0" t="str">
        <f aca="false">IF(OR(I2135&gt;0, J2135&gt;0), IF(I2135 &gt; 0, "B", "S"), "NA")</f>
        <v>NA</v>
      </c>
      <c r="L2135" s="26" t="n">
        <f aca="false">IF(OR(K2134="B", K2134 = "S"), IF(K2134 = "B", E2135 - B2135, B2135 - E2135), 0)</f>
        <v>0</v>
      </c>
    </row>
    <row collapsed="false" customFormat="false" customHeight="false" hidden="false" ht="13.3" outlineLevel="0" r="2136">
      <c r="A2136" s="20" t="n">
        <v>39658</v>
      </c>
      <c r="B2136" s="14" t="n">
        <v>155.41</v>
      </c>
      <c r="C2136" s="15" t="n">
        <v>159.45</v>
      </c>
      <c r="D2136" s="16" t="n">
        <v>153.65</v>
      </c>
      <c r="E2136" s="17" t="n">
        <v>157.08</v>
      </c>
      <c r="F2136" s="18" t="n">
        <v>24431100</v>
      </c>
      <c r="G2136" s="13" t="n">
        <v>156.41</v>
      </c>
      <c r="I2136" s="0" t="n">
        <f aca="false">D2136 - C2135</f>
        <v>-8.81999999999999</v>
      </c>
      <c r="J2136" s="0" t="n">
        <f aca="false">D2135 - C2136</f>
        <v>-5.42999999999998</v>
      </c>
      <c r="K2136" s="0" t="str">
        <f aca="false">IF(OR(I2136&gt;0, J2136&gt;0), IF(I2136 &gt; 0, "B", "S"), "NA")</f>
        <v>NA</v>
      </c>
      <c r="L2136" s="26" t="n">
        <f aca="false">IF(OR(K2135="B", K2135 = "S"), IF(K2135 = "B", E2136 - B2136, B2136 - E2136), 0)</f>
        <v>0</v>
      </c>
    </row>
    <row collapsed="false" customFormat="false" customHeight="false" hidden="false" ht="13.3" outlineLevel="0" r="2137">
      <c r="A2137" s="20" t="n">
        <v>39659</v>
      </c>
      <c r="B2137" s="14" t="n">
        <v>157.78</v>
      </c>
      <c r="C2137" s="15" t="n">
        <v>160.49</v>
      </c>
      <c r="D2137" s="16" t="n">
        <v>156.08</v>
      </c>
      <c r="E2137" s="17" t="n">
        <v>159.88</v>
      </c>
      <c r="F2137" s="18" t="n">
        <v>25899400</v>
      </c>
      <c r="G2137" s="13" t="n">
        <v>159.2</v>
      </c>
      <c r="I2137" s="0" t="n">
        <f aca="false">D2137 - C2136</f>
        <v>-3.36999999999998</v>
      </c>
      <c r="J2137" s="0" t="n">
        <f aca="false">D2136 - C2137</f>
        <v>-6.84</v>
      </c>
      <c r="K2137" s="0" t="str">
        <f aca="false">IF(OR(I2137&gt;0, J2137&gt;0), IF(I2137 &gt; 0, "B", "S"), "NA")</f>
        <v>NA</v>
      </c>
      <c r="L2137" s="26" t="n">
        <f aca="false">IF(OR(K2136="B", K2136 = "S"), IF(K2136 = "B", E2137 - B2137, B2137 - E2137), 0)</f>
        <v>0</v>
      </c>
    </row>
    <row collapsed="false" customFormat="false" customHeight="false" hidden="false" ht="13.3" outlineLevel="0" r="2138">
      <c r="A2138" s="20" t="n">
        <v>39660</v>
      </c>
      <c r="B2138" s="14" t="n">
        <v>157.54</v>
      </c>
      <c r="C2138" s="15" t="n">
        <v>162.2</v>
      </c>
      <c r="D2138" s="16" t="n">
        <v>156.98</v>
      </c>
      <c r="E2138" s="17" t="n">
        <v>158.95</v>
      </c>
      <c r="F2138" s="18" t="n">
        <v>22767800</v>
      </c>
      <c r="G2138" s="13" t="n">
        <v>158.27</v>
      </c>
      <c r="I2138" s="0" t="n">
        <f aca="false">D2138 - C2137</f>
        <v>-3.51000000000002</v>
      </c>
      <c r="J2138" s="0" t="n">
        <f aca="false">D2137 - C2138</f>
        <v>-6.11999999999998</v>
      </c>
      <c r="K2138" s="0" t="str">
        <f aca="false">IF(OR(I2138&gt;0, J2138&gt;0), IF(I2138 &gt; 0, "B", "S"), "NA")</f>
        <v>NA</v>
      </c>
      <c r="L2138" s="26" t="n">
        <f aca="false">IF(OR(K2137="B", K2137 = "S"), IF(K2137 = "B", E2138 - B2138, B2138 - E2138), 0)</f>
        <v>0</v>
      </c>
    </row>
    <row collapsed="false" customFormat="false" customHeight="false" hidden="false" ht="13.3" outlineLevel="0" r="2139">
      <c r="A2139" s="20" t="n">
        <v>39661</v>
      </c>
      <c r="B2139" s="14" t="n">
        <v>159.9</v>
      </c>
      <c r="C2139" s="15" t="n">
        <v>159.99</v>
      </c>
      <c r="D2139" s="16" t="n">
        <v>155.75</v>
      </c>
      <c r="E2139" s="17" t="n">
        <v>156.66</v>
      </c>
      <c r="F2139" s="18" t="n">
        <v>19451400</v>
      </c>
      <c r="G2139" s="13" t="n">
        <v>155.99</v>
      </c>
      <c r="I2139" s="0" t="n">
        <f aca="false">D2139 - C2138</f>
        <v>-6.44999999999999</v>
      </c>
      <c r="J2139" s="0" t="n">
        <f aca="false">D2138 - C2139</f>
        <v>-3.01000000000002</v>
      </c>
      <c r="K2139" s="0" t="str">
        <f aca="false">IF(OR(I2139&gt;0, J2139&gt;0), IF(I2139 &gt; 0, "B", "S"), "NA")</f>
        <v>NA</v>
      </c>
      <c r="L2139" s="26" t="n">
        <f aca="false">IF(OR(K2138="B", K2138 = "S"), IF(K2138 = "B", E2139 - B2139, B2139 - E2139), 0)</f>
        <v>0</v>
      </c>
    </row>
    <row collapsed="false" customFormat="false" customHeight="false" hidden="false" ht="13.3" outlineLevel="0" r="2140">
      <c r="A2140" s="20" t="n">
        <v>39664</v>
      </c>
      <c r="B2140" s="14" t="n">
        <v>156.6</v>
      </c>
      <c r="C2140" s="15" t="n">
        <v>157.9</v>
      </c>
      <c r="D2140" s="16" t="n">
        <v>152.91</v>
      </c>
      <c r="E2140" s="17" t="n">
        <v>153.23</v>
      </c>
      <c r="F2140" s="18" t="n">
        <v>21161700</v>
      </c>
      <c r="G2140" s="13" t="n">
        <v>152.57</v>
      </c>
      <c r="I2140" s="0" t="n">
        <f aca="false">D2140 - C2139</f>
        <v>-7.08000000000001</v>
      </c>
      <c r="J2140" s="0" t="n">
        <f aca="false">D2139 - C2140</f>
        <v>-2.15000000000001</v>
      </c>
      <c r="K2140" s="0" t="str">
        <f aca="false">IF(OR(I2140&gt;0, J2140&gt;0), IF(I2140 &gt; 0, "B", "S"), "NA")</f>
        <v>NA</v>
      </c>
      <c r="L2140" s="26" t="n">
        <f aca="false">IF(OR(K2139="B", K2139 = "S"), IF(K2139 = "B", E2140 - B2140, B2140 - E2140), 0)</f>
        <v>0</v>
      </c>
    </row>
    <row collapsed="false" customFormat="false" customHeight="false" hidden="false" ht="13.3" outlineLevel="0" r="2141">
      <c r="A2141" s="20" t="n">
        <v>39665</v>
      </c>
      <c r="B2141" s="14" t="n">
        <v>155.42</v>
      </c>
      <c r="C2141" s="15" t="n">
        <v>160.8</v>
      </c>
      <c r="D2141" s="16" t="n">
        <v>154.82</v>
      </c>
      <c r="E2141" s="17" t="n">
        <v>160.64</v>
      </c>
      <c r="F2141" s="18" t="n">
        <v>24584700</v>
      </c>
      <c r="G2141" s="13" t="n">
        <v>159.95</v>
      </c>
      <c r="I2141" s="0" t="n">
        <f aca="false">D2141 - C2140</f>
        <v>-3.08000000000001</v>
      </c>
      <c r="J2141" s="0" t="n">
        <f aca="false">D2140 - C2141</f>
        <v>-7.89000000000002</v>
      </c>
      <c r="K2141" s="0" t="str">
        <f aca="false">IF(OR(I2141&gt;0, J2141&gt;0), IF(I2141 &gt; 0, "B", "S"), "NA")</f>
        <v>NA</v>
      </c>
      <c r="L2141" s="26" t="n">
        <f aca="false">IF(OR(K2140="B", K2140 = "S"), IF(K2140 = "B", E2141 - B2141, B2141 - E2141), 0)</f>
        <v>0</v>
      </c>
    </row>
    <row collapsed="false" customFormat="false" customHeight="false" hidden="false" ht="13.3" outlineLevel="0" r="2142">
      <c r="A2142" s="20" t="n">
        <v>39666</v>
      </c>
      <c r="B2142" s="14" t="n">
        <v>159.97</v>
      </c>
      <c r="C2142" s="15" t="n">
        <v>167.4</v>
      </c>
      <c r="D2142" s="16" t="n">
        <v>158</v>
      </c>
      <c r="E2142" s="17" t="n">
        <v>164.19</v>
      </c>
      <c r="F2142" s="18" t="n">
        <v>28264600</v>
      </c>
      <c r="G2142" s="13" t="n">
        <v>163.49</v>
      </c>
      <c r="I2142" s="0" t="n">
        <f aca="false">D2142 - C2141</f>
        <v>-2.80000000000001</v>
      </c>
      <c r="J2142" s="0" t="n">
        <f aca="false">D2141 - C2142</f>
        <v>-12.58</v>
      </c>
      <c r="K2142" s="0" t="str">
        <f aca="false">IF(OR(I2142&gt;0, J2142&gt;0), IF(I2142 &gt; 0, "B", "S"), "NA")</f>
        <v>NA</v>
      </c>
      <c r="L2142" s="26" t="n">
        <f aca="false">IF(OR(K2141="B", K2141 = "S"), IF(K2141 = "B", E2142 - B2142, B2142 - E2142), 0)</f>
        <v>0</v>
      </c>
    </row>
    <row collapsed="false" customFormat="false" customHeight="false" hidden="false" ht="13.3" outlineLevel="0" r="2143">
      <c r="A2143" s="20" t="n">
        <v>39667</v>
      </c>
      <c r="B2143" s="14" t="n">
        <v>162.71</v>
      </c>
      <c r="C2143" s="15" t="n">
        <v>166.15</v>
      </c>
      <c r="D2143" s="16" t="n">
        <v>161.5</v>
      </c>
      <c r="E2143" s="17" t="n">
        <v>163.57</v>
      </c>
      <c r="F2143" s="18" t="n">
        <v>24013300</v>
      </c>
      <c r="G2143" s="13" t="n">
        <v>162.87</v>
      </c>
      <c r="I2143" s="0" t="n">
        <f aca="false">D2143 - C2142</f>
        <v>-5.90000000000001</v>
      </c>
      <c r="J2143" s="0" t="n">
        <f aca="false">D2142 - C2143</f>
        <v>-8.15000000000001</v>
      </c>
      <c r="K2143" s="0" t="str">
        <f aca="false">IF(OR(I2143&gt;0, J2143&gt;0), IF(I2143 &gt; 0, "B", "S"), "NA")</f>
        <v>NA</v>
      </c>
      <c r="L2143" s="26" t="n">
        <f aca="false">IF(OR(K2142="B", K2142 = "S"), IF(K2142 = "B", E2143 - B2143, B2143 - E2143), 0)</f>
        <v>0</v>
      </c>
    </row>
    <row collapsed="false" customFormat="false" customHeight="false" hidden="false" ht="13.3" outlineLevel="0" r="2144">
      <c r="A2144" s="20" t="n">
        <v>39668</v>
      </c>
      <c r="B2144" s="14" t="n">
        <v>163.86</v>
      </c>
      <c r="C2144" s="15" t="n">
        <v>169.65</v>
      </c>
      <c r="D2144" s="16" t="n">
        <v>163.75</v>
      </c>
      <c r="E2144" s="17" t="n">
        <v>169.55</v>
      </c>
      <c r="F2144" s="18" t="n">
        <v>25499900</v>
      </c>
      <c r="G2144" s="13" t="n">
        <v>168.83</v>
      </c>
      <c r="I2144" s="0" t="n">
        <f aca="false">D2144 - C2143</f>
        <v>-2.40000000000001</v>
      </c>
      <c r="J2144" s="0" t="n">
        <f aca="false">D2143 - C2144</f>
        <v>-8.15000000000001</v>
      </c>
      <c r="K2144" s="0" t="str">
        <f aca="false">IF(OR(I2144&gt;0, J2144&gt;0), IF(I2144 &gt; 0, "B", "S"), "NA")</f>
        <v>NA</v>
      </c>
      <c r="L2144" s="26" t="n">
        <f aca="false">IF(OR(K2143="B", K2143 = "S"), IF(K2143 = "B", E2144 - B2144, B2144 - E2144), 0)</f>
        <v>0</v>
      </c>
    </row>
    <row collapsed="false" customFormat="false" customHeight="false" hidden="false" ht="13.3" outlineLevel="0" r="2145">
      <c r="A2145" s="20" t="n">
        <v>39671</v>
      </c>
      <c r="B2145" s="14" t="n">
        <v>170.07</v>
      </c>
      <c r="C2145" s="15" t="n">
        <v>176.5</v>
      </c>
      <c r="D2145" s="16" t="n">
        <v>169.67</v>
      </c>
      <c r="E2145" s="17" t="n">
        <v>173.56</v>
      </c>
      <c r="F2145" s="18" t="n">
        <v>31832300</v>
      </c>
      <c r="G2145" s="13" t="n">
        <v>172.82</v>
      </c>
      <c r="I2145" s="0" t="n">
        <f aca="false">D2145 - C2144</f>
        <v>0.0199999999999818</v>
      </c>
      <c r="J2145" s="0" t="n">
        <f aca="false">D2144 - C2145</f>
        <v>-12.75</v>
      </c>
      <c r="K2145" s="0" t="str">
        <f aca="false">IF(OR(I2145&gt;0, J2145&gt;0), IF(I2145 &gt; 0, "B", "S"), "NA")</f>
        <v>B</v>
      </c>
      <c r="L2145" s="26" t="n">
        <f aca="false">IF(OR(K2144="B", K2144 = "S"), IF(K2144 = "B", E2145 - B2145, B2145 - E2145), 0)</f>
        <v>0</v>
      </c>
    </row>
    <row collapsed="false" customFormat="false" customHeight="false" hidden="false" ht="13.3" outlineLevel="0" r="2146">
      <c r="A2146" s="20" t="n">
        <v>39672</v>
      </c>
      <c r="B2146" s="14" t="n">
        <v>173.52</v>
      </c>
      <c r="C2146" s="15" t="n">
        <v>179.29</v>
      </c>
      <c r="D2146" s="16" t="n">
        <v>173.51</v>
      </c>
      <c r="E2146" s="17" t="n">
        <v>176.73</v>
      </c>
      <c r="F2146" s="18" t="n">
        <v>29867100</v>
      </c>
      <c r="G2146" s="13" t="n">
        <v>175.97</v>
      </c>
      <c r="I2146" s="0" t="n">
        <f aca="false">D2146 - C2145</f>
        <v>-2.99000000000001</v>
      </c>
      <c r="J2146" s="0" t="n">
        <f aca="false">D2145 - C2146</f>
        <v>-9.62</v>
      </c>
      <c r="K2146" s="0" t="str">
        <f aca="false">IF(OR(I2146&gt;0, J2146&gt;0), IF(I2146 &gt; 0, "B", "S"), "NA")</f>
        <v>NA</v>
      </c>
      <c r="L2146" s="26" t="n">
        <f aca="false">IF(OR(K2145="B", K2145 = "S"), IF(K2145 = "B", E2146 - B2146, B2146 - E2146), 0)</f>
        <v>3.20999999999998</v>
      </c>
    </row>
    <row collapsed="false" customFormat="false" customHeight="false" hidden="false" ht="13.3" outlineLevel="0" r="2147">
      <c r="A2147" s="20" t="n">
        <v>39673</v>
      </c>
      <c r="B2147" s="14" t="n">
        <v>177.98</v>
      </c>
      <c r="C2147" s="15" t="n">
        <v>180</v>
      </c>
      <c r="D2147" s="16" t="n">
        <v>175.9</v>
      </c>
      <c r="E2147" s="17" t="n">
        <v>179.3</v>
      </c>
      <c r="F2147" s="18" t="n">
        <v>30083800</v>
      </c>
      <c r="G2147" s="13" t="n">
        <v>178.53</v>
      </c>
      <c r="I2147" s="0" t="n">
        <f aca="false">D2147 - C2146</f>
        <v>-3.38999999999999</v>
      </c>
      <c r="J2147" s="0" t="n">
        <f aca="false">D2146 - C2147</f>
        <v>-6.49000000000001</v>
      </c>
      <c r="K2147" s="0" t="str">
        <f aca="false">IF(OR(I2147&gt;0, J2147&gt;0), IF(I2147 &gt; 0, "B", "S"), "NA")</f>
        <v>NA</v>
      </c>
      <c r="L2147" s="26" t="n">
        <f aca="false">IF(OR(K2146="B", K2146 = "S"), IF(K2146 = "B", E2147 - B2147, B2147 - E2147), 0)</f>
        <v>0</v>
      </c>
    </row>
    <row collapsed="false" customFormat="false" customHeight="false" hidden="false" ht="13.3" outlineLevel="0" r="2148">
      <c r="A2148" s="20" t="n">
        <v>39674</v>
      </c>
      <c r="B2148" s="14" t="n">
        <v>178.33</v>
      </c>
      <c r="C2148" s="15" t="n">
        <v>180.45</v>
      </c>
      <c r="D2148" s="16" t="n">
        <v>177.84</v>
      </c>
      <c r="E2148" s="17" t="n">
        <v>179.32</v>
      </c>
      <c r="F2148" s="18" t="n">
        <v>25403600</v>
      </c>
      <c r="G2148" s="13" t="n">
        <v>178.55</v>
      </c>
      <c r="I2148" s="0" t="n">
        <f aca="false">D2148 - C2147</f>
        <v>-2.16</v>
      </c>
      <c r="J2148" s="0" t="n">
        <f aca="false">D2147 - C2148</f>
        <v>-4.54999999999998</v>
      </c>
      <c r="K2148" s="0" t="str">
        <f aca="false">IF(OR(I2148&gt;0, J2148&gt;0), IF(I2148 &gt; 0, "B", "S"), "NA")</f>
        <v>NA</v>
      </c>
      <c r="L2148" s="26" t="n">
        <f aca="false">IF(OR(K2147="B", K2147 = "S"), IF(K2147 = "B", E2148 - B2148, B2148 - E2148), 0)</f>
        <v>0</v>
      </c>
    </row>
    <row collapsed="false" customFormat="false" customHeight="false" hidden="false" ht="13.3" outlineLevel="0" r="2149">
      <c r="A2149" s="20" t="n">
        <v>39675</v>
      </c>
      <c r="B2149" s="14" t="n">
        <v>179.04</v>
      </c>
      <c r="C2149" s="15" t="n">
        <v>179.75</v>
      </c>
      <c r="D2149" s="16" t="n">
        <v>175.05</v>
      </c>
      <c r="E2149" s="17" t="n">
        <v>175.74</v>
      </c>
      <c r="F2149" s="18" t="n">
        <v>25294700</v>
      </c>
      <c r="G2149" s="13" t="n">
        <v>174.99</v>
      </c>
      <c r="I2149" s="0" t="n">
        <f aca="false">D2149 - C2148</f>
        <v>-5.39999999999998</v>
      </c>
      <c r="J2149" s="0" t="n">
        <f aca="false">D2148 - C2149</f>
        <v>-1.91</v>
      </c>
      <c r="K2149" s="0" t="str">
        <f aca="false">IF(OR(I2149&gt;0, J2149&gt;0), IF(I2149 &gt; 0, "B", "S"), "NA")</f>
        <v>NA</v>
      </c>
      <c r="L2149" s="26" t="n">
        <f aca="false">IF(OR(K2148="B", K2148 = "S"), IF(K2148 = "B", E2149 - B2149, B2149 - E2149), 0)</f>
        <v>0</v>
      </c>
    </row>
    <row collapsed="false" customFormat="false" customHeight="false" hidden="false" ht="13.3" outlineLevel="0" r="2150">
      <c r="A2150" s="20" t="n">
        <v>39678</v>
      </c>
      <c r="B2150" s="14" t="n">
        <v>175.57</v>
      </c>
      <c r="C2150" s="15" t="n">
        <v>177.81</v>
      </c>
      <c r="D2150" s="16" t="n">
        <v>173.82</v>
      </c>
      <c r="E2150" s="17" t="n">
        <v>175.39</v>
      </c>
      <c r="F2150" s="18" t="n">
        <v>19714800</v>
      </c>
      <c r="G2150" s="13" t="n">
        <v>174.64</v>
      </c>
      <c r="I2150" s="0" t="n">
        <f aca="false">D2150 - C2149</f>
        <v>-5.93000000000001</v>
      </c>
      <c r="J2150" s="0" t="n">
        <f aca="false">D2149 - C2150</f>
        <v>-2.75999999999999</v>
      </c>
      <c r="K2150" s="0" t="str">
        <f aca="false">IF(OR(I2150&gt;0, J2150&gt;0), IF(I2150 &gt; 0, "B", "S"), "NA")</f>
        <v>NA</v>
      </c>
      <c r="L2150" s="26" t="n">
        <f aca="false">IF(OR(K2149="B", K2149 = "S"), IF(K2149 = "B", E2150 - B2150, B2150 - E2150), 0)</f>
        <v>0</v>
      </c>
    </row>
    <row collapsed="false" customFormat="false" customHeight="false" hidden="false" ht="13.3" outlineLevel="0" r="2151">
      <c r="A2151" s="20" t="n">
        <v>39679</v>
      </c>
      <c r="B2151" s="14" t="n">
        <v>174.54</v>
      </c>
      <c r="C2151" s="15" t="n">
        <v>177.07</v>
      </c>
      <c r="D2151" s="16" t="n">
        <v>171.81</v>
      </c>
      <c r="E2151" s="17" t="n">
        <v>173.53</v>
      </c>
      <c r="F2151" s="18" t="n">
        <v>22007300</v>
      </c>
      <c r="G2151" s="13" t="n">
        <v>172.79</v>
      </c>
      <c r="I2151" s="0" t="n">
        <f aca="false">D2151 - C2150</f>
        <v>-6</v>
      </c>
      <c r="J2151" s="0" t="n">
        <f aca="false">D2150 - C2151</f>
        <v>-3.25</v>
      </c>
      <c r="K2151" s="0" t="str">
        <f aca="false">IF(OR(I2151&gt;0, J2151&gt;0), IF(I2151 &gt; 0, "B", "S"), "NA")</f>
        <v>NA</v>
      </c>
      <c r="L2151" s="26" t="n">
        <f aca="false">IF(OR(K2150="B", K2150 = "S"), IF(K2150 = "B", E2151 - B2151, B2151 - E2151), 0)</f>
        <v>0</v>
      </c>
    </row>
    <row collapsed="false" customFormat="false" customHeight="false" hidden="false" ht="13.3" outlineLevel="0" r="2152">
      <c r="A2152" s="20" t="n">
        <v>39680</v>
      </c>
      <c r="B2152" s="14" t="n">
        <v>174.77</v>
      </c>
      <c r="C2152" s="15" t="n">
        <v>176.94</v>
      </c>
      <c r="D2152" s="16" t="n">
        <v>173.61</v>
      </c>
      <c r="E2152" s="17" t="n">
        <v>175.84</v>
      </c>
      <c r="F2152" s="18" t="n">
        <v>18105400</v>
      </c>
      <c r="G2152" s="13" t="n">
        <v>175.09</v>
      </c>
      <c r="I2152" s="0" t="n">
        <f aca="false">D2152 - C2151</f>
        <v>-3.45999999999998</v>
      </c>
      <c r="J2152" s="0" t="n">
        <f aca="false">D2151 - C2152</f>
        <v>-5.13</v>
      </c>
      <c r="K2152" s="0" t="str">
        <f aca="false">IF(OR(I2152&gt;0, J2152&gt;0), IF(I2152 &gt; 0, "B", "S"), "NA")</f>
        <v>NA</v>
      </c>
      <c r="L2152" s="26" t="n">
        <f aca="false">IF(OR(K2151="B", K2151 = "S"), IF(K2151 = "B", E2152 - B2152, B2152 - E2152), 0)</f>
        <v>0</v>
      </c>
    </row>
    <row collapsed="false" customFormat="false" customHeight="false" hidden="false" ht="13.3" outlineLevel="0" r="2153">
      <c r="A2153" s="20" t="n">
        <v>39681</v>
      </c>
      <c r="B2153" s="14" t="n">
        <v>174.47</v>
      </c>
      <c r="C2153" s="15" t="n">
        <v>175.45</v>
      </c>
      <c r="D2153" s="16" t="n">
        <v>171.89</v>
      </c>
      <c r="E2153" s="17" t="n">
        <v>174.29</v>
      </c>
      <c r="F2153" s="18" t="n">
        <v>19276600</v>
      </c>
      <c r="G2153" s="13" t="n">
        <v>173.54</v>
      </c>
      <c r="I2153" s="0" t="n">
        <f aca="false">D2153 - C2152</f>
        <v>-5.05000000000001</v>
      </c>
      <c r="J2153" s="0" t="n">
        <f aca="false">D2152 - C2153</f>
        <v>-1.83999999999998</v>
      </c>
      <c r="K2153" s="0" t="str">
        <f aca="false">IF(OR(I2153&gt;0, J2153&gt;0), IF(I2153 &gt; 0, "B", "S"), "NA")</f>
        <v>NA</v>
      </c>
      <c r="L2153" s="26" t="n">
        <f aca="false">IF(OR(K2152="B", K2152 = "S"), IF(K2152 = "B", E2153 - B2153, B2153 - E2153), 0)</f>
        <v>0</v>
      </c>
    </row>
    <row collapsed="false" customFormat="false" customHeight="false" hidden="false" ht="13.3" outlineLevel="0" r="2154">
      <c r="A2154" s="20" t="n">
        <v>39682</v>
      </c>
      <c r="B2154" s="14" t="n">
        <v>175.82</v>
      </c>
      <c r="C2154" s="15" t="n">
        <v>177.5</v>
      </c>
      <c r="D2154" s="16" t="n">
        <v>175.57</v>
      </c>
      <c r="E2154" s="17" t="n">
        <v>176.79</v>
      </c>
      <c r="F2154" s="18" t="n">
        <v>15700400</v>
      </c>
      <c r="G2154" s="13" t="n">
        <v>176.03</v>
      </c>
      <c r="I2154" s="0" t="n">
        <f aca="false">D2154 - C2153</f>
        <v>0.120000000000005</v>
      </c>
      <c r="J2154" s="0" t="n">
        <f aca="false">D2153 - C2154</f>
        <v>-5.61000000000001</v>
      </c>
      <c r="K2154" s="0" t="str">
        <f aca="false">IF(OR(I2154&gt;0, J2154&gt;0), IF(I2154 &gt; 0, "B", "S"), "NA")</f>
        <v>B</v>
      </c>
      <c r="L2154" s="26" t="n">
        <f aca="false">IF(OR(K2153="B", K2153 = "S"), IF(K2153 = "B", E2154 - B2154, B2154 - E2154), 0)</f>
        <v>0</v>
      </c>
    </row>
    <row collapsed="false" customFormat="false" customHeight="false" hidden="false" ht="13.3" outlineLevel="0" r="2155">
      <c r="A2155" s="20" t="n">
        <v>39685</v>
      </c>
      <c r="B2155" s="14" t="n">
        <v>176.15</v>
      </c>
      <c r="C2155" s="15" t="n">
        <v>176.23</v>
      </c>
      <c r="D2155" s="16" t="n">
        <v>171.66</v>
      </c>
      <c r="E2155" s="17" t="n">
        <v>172.55</v>
      </c>
      <c r="F2155" s="18" t="n">
        <v>17300900</v>
      </c>
      <c r="G2155" s="13" t="n">
        <v>171.81</v>
      </c>
      <c r="I2155" s="0" t="n">
        <f aca="false">D2155 - C2154</f>
        <v>-5.84</v>
      </c>
      <c r="J2155" s="0" t="n">
        <f aca="false">D2154 - C2155</f>
        <v>-0.659999999999997</v>
      </c>
      <c r="K2155" s="0" t="str">
        <f aca="false">IF(OR(I2155&gt;0, J2155&gt;0), IF(I2155 &gt; 0, "B", "S"), "NA")</f>
        <v>NA</v>
      </c>
      <c r="L2155" s="26" t="n">
        <f aca="false">IF(OR(K2154="B", K2154 = "S"), IF(K2154 = "B", E2155 - B2155, B2155 - E2155), 0)</f>
        <v>-3.59999999999999</v>
      </c>
    </row>
    <row collapsed="false" customFormat="false" customHeight="false" hidden="false" ht="13.3" outlineLevel="0" r="2156">
      <c r="A2156" s="20" t="n">
        <v>39686</v>
      </c>
      <c r="B2156" s="14" t="n">
        <v>172.76</v>
      </c>
      <c r="C2156" s="15" t="n">
        <v>174.88</v>
      </c>
      <c r="D2156" s="16" t="n">
        <v>172.61</v>
      </c>
      <c r="E2156" s="17" t="n">
        <v>173.64</v>
      </c>
      <c r="F2156" s="18" t="n">
        <v>15912500</v>
      </c>
      <c r="G2156" s="13" t="n">
        <v>172.9</v>
      </c>
      <c r="I2156" s="0" t="n">
        <f aca="false">D2156 - C2155</f>
        <v>-3.61999999999998</v>
      </c>
      <c r="J2156" s="0" t="n">
        <f aca="false">D2155 - C2156</f>
        <v>-3.22</v>
      </c>
      <c r="K2156" s="0" t="str">
        <f aca="false">IF(OR(I2156&gt;0, J2156&gt;0), IF(I2156 &gt; 0, "B", "S"), "NA")</f>
        <v>NA</v>
      </c>
      <c r="L2156" s="26" t="n">
        <f aca="false">IF(OR(K2155="B", K2155 = "S"), IF(K2155 = "B", E2156 - B2156, B2156 - E2156), 0)</f>
        <v>0</v>
      </c>
    </row>
    <row collapsed="false" customFormat="false" customHeight="false" hidden="false" ht="13.3" outlineLevel="0" r="2157">
      <c r="A2157" s="20" t="n">
        <v>39687</v>
      </c>
      <c r="B2157" s="14" t="n">
        <v>173.31</v>
      </c>
      <c r="C2157" s="15" t="n">
        <v>175.76</v>
      </c>
      <c r="D2157" s="16" t="n">
        <v>172.19</v>
      </c>
      <c r="E2157" s="17" t="n">
        <v>174.67</v>
      </c>
      <c r="F2157" s="18" t="n">
        <v>17063600</v>
      </c>
      <c r="G2157" s="13" t="n">
        <v>173.92</v>
      </c>
      <c r="I2157" s="0" t="n">
        <f aca="false">D2157 - C2156</f>
        <v>-2.69</v>
      </c>
      <c r="J2157" s="0" t="n">
        <f aca="false">D2156 - C2157</f>
        <v>-3.14999999999998</v>
      </c>
      <c r="K2157" s="0" t="str">
        <f aca="false">IF(OR(I2157&gt;0, J2157&gt;0), IF(I2157 &gt; 0, "B", "S"), "NA")</f>
        <v>NA</v>
      </c>
      <c r="L2157" s="26" t="n">
        <f aca="false">IF(OR(K2156="B", K2156 = "S"), IF(K2156 = "B", E2157 - B2157, B2157 - E2157), 0)</f>
        <v>0</v>
      </c>
    </row>
    <row collapsed="false" customFormat="false" customHeight="false" hidden="false" ht="13.3" outlineLevel="0" r="2158">
      <c r="A2158" s="20" t="n">
        <v>39688</v>
      </c>
      <c r="B2158" s="14" t="n">
        <v>175.28</v>
      </c>
      <c r="C2158" s="15" t="n">
        <v>176.25</v>
      </c>
      <c r="D2158" s="16" t="n">
        <v>172.75</v>
      </c>
      <c r="E2158" s="17" t="n">
        <v>173.74</v>
      </c>
      <c r="F2158" s="18" t="n">
        <v>15406600</v>
      </c>
      <c r="G2158" s="13" t="n">
        <v>173</v>
      </c>
      <c r="I2158" s="0" t="n">
        <f aca="false">D2158 - C2157</f>
        <v>-3.00999999999999</v>
      </c>
      <c r="J2158" s="0" t="n">
        <f aca="false">D2157 - C2158</f>
        <v>-4.06</v>
      </c>
      <c r="K2158" s="0" t="str">
        <f aca="false">IF(OR(I2158&gt;0, J2158&gt;0), IF(I2158 &gt; 0, "B", "S"), "NA")</f>
        <v>NA</v>
      </c>
      <c r="L2158" s="26" t="n">
        <f aca="false">IF(OR(K2157="B", K2157 = "S"), IF(K2157 = "B", E2158 - B2158, B2158 - E2158), 0)</f>
        <v>0</v>
      </c>
    </row>
    <row collapsed="false" customFormat="false" customHeight="false" hidden="false" ht="13.3" outlineLevel="0" r="2159">
      <c r="A2159" s="20" t="n">
        <v>39689</v>
      </c>
      <c r="B2159" s="14" t="n">
        <v>172.96</v>
      </c>
      <c r="C2159" s="15" t="n">
        <v>173.5</v>
      </c>
      <c r="D2159" s="16" t="n">
        <v>169.04</v>
      </c>
      <c r="E2159" s="17" t="n">
        <v>169.53</v>
      </c>
      <c r="F2159" s="18" t="n">
        <v>21403200</v>
      </c>
      <c r="G2159" s="13" t="n">
        <v>168.81</v>
      </c>
      <c r="I2159" s="0" t="n">
        <f aca="false">D2159 - C2158</f>
        <v>-7.21000000000001</v>
      </c>
      <c r="J2159" s="0" t="n">
        <f aca="false">D2158 - C2159</f>
        <v>-0.75</v>
      </c>
      <c r="K2159" s="0" t="str">
        <f aca="false">IF(OR(I2159&gt;0, J2159&gt;0), IF(I2159 &gt; 0, "B", "S"), "NA")</f>
        <v>NA</v>
      </c>
      <c r="L2159" s="26" t="n">
        <f aca="false">IF(OR(K2158="B", K2158 = "S"), IF(K2158 = "B", E2159 - B2159, B2159 - E2159), 0)</f>
        <v>0</v>
      </c>
    </row>
    <row collapsed="false" customFormat="false" customHeight="false" hidden="false" ht="13.3" outlineLevel="0" r="2160">
      <c r="A2160" s="20" t="n">
        <v>39693</v>
      </c>
      <c r="B2160" s="14" t="n">
        <v>172.4</v>
      </c>
      <c r="C2160" s="15" t="n">
        <v>173.5</v>
      </c>
      <c r="D2160" s="16" t="n">
        <v>165</v>
      </c>
      <c r="E2160" s="17" t="n">
        <v>166.19</v>
      </c>
      <c r="F2160" s="18" t="n">
        <v>27884400</v>
      </c>
      <c r="G2160" s="13" t="n">
        <v>165.48</v>
      </c>
      <c r="I2160" s="0" t="n">
        <f aca="false">D2160 - C2159</f>
        <v>-8.5</v>
      </c>
      <c r="J2160" s="0" t="n">
        <f aca="false">D2159 - C2160</f>
        <v>-4.46000000000001</v>
      </c>
      <c r="K2160" s="0" t="str">
        <f aca="false">IF(OR(I2160&gt;0, J2160&gt;0), IF(I2160 &gt; 0, "B", "S"), "NA")</f>
        <v>NA</v>
      </c>
      <c r="L2160" s="26" t="n">
        <f aca="false">IF(OR(K2159="B", K2159 = "S"), IF(K2159 = "B", E2160 - B2160, B2160 - E2160), 0)</f>
        <v>0</v>
      </c>
    </row>
    <row collapsed="false" customFormat="false" customHeight="false" hidden="false" ht="13.3" outlineLevel="0" r="2161">
      <c r="A2161" s="20" t="n">
        <v>39694</v>
      </c>
      <c r="B2161" s="14" t="n">
        <v>166.84</v>
      </c>
      <c r="C2161" s="15" t="n">
        <v>168.68</v>
      </c>
      <c r="D2161" s="16" t="n">
        <v>164</v>
      </c>
      <c r="E2161" s="17" t="n">
        <v>166.96</v>
      </c>
      <c r="F2161" s="18" t="n">
        <v>26244100</v>
      </c>
      <c r="G2161" s="13" t="n">
        <v>166.25</v>
      </c>
      <c r="I2161" s="0" t="n">
        <f aca="false">D2161 - C2160</f>
        <v>-9.5</v>
      </c>
      <c r="J2161" s="0" t="n">
        <f aca="false">D2160 - C2161</f>
        <v>-3.68000000000001</v>
      </c>
      <c r="K2161" s="0" t="str">
        <f aca="false">IF(OR(I2161&gt;0, J2161&gt;0), IF(I2161 &gt; 0, "B", "S"), "NA")</f>
        <v>NA</v>
      </c>
      <c r="L2161" s="26" t="n">
        <f aca="false">IF(OR(K2160="B", K2160 = "S"), IF(K2160 = "B", E2161 - B2161, B2161 - E2161), 0)</f>
        <v>0</v>
      </c>
    </row>
    <row collapsed="false" customFormat="false" customHeight="false" hidden="false" ht="13.3" outlineLevel="0" r="2162">
      <c r="A2162" s="20" t="n">
        <v>39695</v>
      </c>
      <c r="B2162" s="14" t="n">
        <v>165.86</v>
      </c>
      <c r="C2162" s="15" t="n">
        <v>167.91</v>
      </c>
      <c r="D2162" s="16" t="n">
        <v>160.81</v>
      </c>
      <c r="E2162" s="17" t="n">
        <v>161.22</v>
      </c>
      <c r="F2162" s="18" t="n">
        <v>26549500</v>
      </c>
      <c r="G2162" s="13" t="n">
        <v>160.53</v>
      </c>
      <c r="I2162" s="0" t="n">
        <f aca="false">D2162 - C2161</f>
        <v>-7.87</v>
      </c>
      <c r="J2162" s="0" t="n">
        <f aca="false">D2161 - C2162</f>
        <v>-3.91</v>
      </c>
      <c r="K2162" s="0" t="str">
        <f aca="false">IF(OR(I2162&gt;0, J2162&gt;0), IF(I2162 &gt; 0, "B", "S"), "NA")</f>
        <v>NA</v>
      </c>
      <c r="L2162" s="26" t="n">
        <f aca="false">IF(OR(K2161="B", K2161 = "S"), IF(K2161 = "B", E2162 - B2162, B2162 - E2162), 0)</f>
        <v>0</v>
      </c>
    </row>
    <row collapsed="false" customFormat="false" customHeight="false" hidden="false" ht="13.3" outlineLevel="0" r="2163">
      <c r="A2163" s="20" t="n">
        <v>39696</v>
      </c>
      <c r="B2163" s="14" t="n">
        <v>158.59</v>
      </c>
      <c r="C2163" s="15" t="n">
        <v>162.4</v>
      </c>
      <c r="D2163" s="16" t="n">
        <v>157.65</v>
      </c>
      <c r="E2163" s="17" t="n">
        <v>160.18</v>
      </c>
      <c r="F2163" s="18" t="n">
        <v>28103000</v>
      </c>
      <c r="G2163" s="13" t="n">
        <v>159.5</v>
      </c>
      <c r="I2163" s="0" t="n">
        <f aca="false">D2163 - C2162</f>
        <v>-10.26</v>
      </c>
      <c r="J2163" s="0" t="n">
        <f aca="false">D2162 - C2163</f>
        <v>-1.59</v>
      </c>
      <c r="K2163" s="0" t="str">
        <f aca="false">IF(OR(I2163&gt;0, J2163&gt;0), IF(I2163 &gt; 0, "B", "S"), "NA")</f>
        <v>NA</v>
      </c>
      <c r="L2163" s="26" t="n">
        <f aca="false">IF(OR(K2162="B", K2162 = "S"), IF(K2162 = "B", E2163 - B2163, B2163 - E2163), 0)</f>
        <v>0</v>
      </c>
    </row>
    <row collapsed="false" customFormat="false" customHeight="false" hidden="false" ht="13.3" outlineLevel="0" r="2164">
      <c r="A2164" s="20" t="n">
        <v>39699</v>
      </c>
      <c r="B2164" s="14" t="n">
        <v>164.57</v>
      </c>
      <c r="C2164" s="15" t="n">
        <v>164.89</v>
      </c>
      <c r="D2164" s="16" t="n">
        <v>151.46</v>
      </c>
      <c r="E2164" s="17" t="n">
        <v>157.92</v>
      </c>
      <c r="F2164" s="18" t="n">
        <v>37356400</v>
      </c>
      <c r="G2164" s="13" t="n">
        <v>157.24</v>
      </c>
      <c r="I2164" s="0" t="n">
        <f aca="false">D2164 - C2163</f>
        <v>-10.94</v>
      </c>
      <c r="J2164" s="0" t="n">
        <f aca="false">D2163 - C2164</f>
        <v>-7.23999999999998</v>
      </c>
      <c r="K2164" s="0" t="str">
        <f aca="false">IF(OR(I2164&gt;0, J2164&gt;0), IF(I2164 &gt; 0, "B", "S"), "NA")</f>
        <v>NA</v>
      </c>
      <c r="L2164" s="26" t="n">
        <f aca="false">IF(OR(K2163="B", K2163 = "S"), IF(K2163 = "B", E2164 - B2164, B2164 - E2164), 0)</f>
        <v>0</v>
      </c>
    </row>
    <row collapsed="false" customFormat="false" customHeight="false" hidden="false" ht="13.3" outlineLevel="0" r="2165">
      <c r="A2165" s="20" t="n">
        <v>39700</v>
      </c>
      <c r="B2165" s="14" t="n">
        <v>156.86</v>
      </c>
      <c r="C2165" s="15" t="n">
        <v>159.96</v>
      </c>
      <c r="D2165" s="16" t="n">
        <v>149.79</v>
      </c>
      <c r="E2165" s="17" t="n">
        <v>151.68</v>
      </c>
      <c r="F2165" s="18" t="n">
        <v>44465200</v>
      </c>
      <c r="G2165" s="13" t="n">
        <v>151.03</v>
      </c>
      <c r="I2165" s="0" t="n">
        <f aca="false">D2165 - C2164</f>
        <v>-15.1</v>
      </c>
      <c r="J2165" s="0" t="n">
        <f aca="false">D2164 - C2165</f>
        <v>-8.5</v>
      </c>
      <c r="K2165" s="0" t="str">
        <f aca="false">IF(OR(I2165&gt;0, J2165&gt;0), IF(I2165 &gt; 0, "B", "S"), "NA")</f>
        <v>NA</v>
      </c>
      <c r="L2165" s="26" t="n">
        <f aca="false">IF(OR(K2164="B", K2164 = "S"), IF(K2164 = "B", E2165 - B2165, B2165 - E2165), 0)</f>
        <v>0</v>
      </c>
    </row>
    <row collapsed="false" customFormat="false" customHeight="false" hidden="false" ht="13.3" outlineLevel="0" r="2166">
      <c r="A2166" s="20" t="n">
        <v>39701</v>
      </c>
      <c r="B2166" s="14" t="n">
        <v>152.32</v>
      </c>
      <c r="C2166" s="15" t="n">
        <v>154.99</v>
      </c>
      <c r="D2166" s="16" t="n">
        <v>148.8</v>
      </c>
      <c r="E2166" s="17" t="n">
        <v>151.61</v>
      </c>
      <c r="F2166" s="18" t="n">
        <v>34755100</v>
      </c>
      <c r="G2166" s="13" t="n">
        <v>150.96</v>
      </c>
      <c r="I2166" s="0" t="n">
        <f aca="false">D2166 - C2165</f>
        <v>-11.16</v>
      </c>
      <c r="J2166" s="0" t="n">
        <f aca="false">D2165 - C2166</f>
        <v>-5.20000000000002</v>
      </c>
      <c r="K2166" s="0" t="str">
        <f aca="false">IF(OR(I2166&gt;0, J2166&gt;0), IF(I2166 &gt; 0, "B", "S"), "NA")</f>
        <v>NA</v>
      </c>
      <c r="L2166" s="26" t="n">
        <f aca="false">IF(OR(K2165="B", K2165 = "S"), IF(K2165 = "B", E2166 - B2166, B2166 - E2166), 0)</f>
        <v>0</v>
      </c>
    </row>
    <row collapsed="false" customFormat="false" customHeight="false" hidden="false" ht="13.3" outlineLevel="0" r="2167">
      <c r="A2167" s="20" t="n">
        <v>39702</v>
      </c>
      <c r="B2167" s="14" t="n">
        <v>148.18</v>
      </c>
      <c r="C2167" s="15" t="n">
        <v>152.99</v>
      </c>
      <c r="D2167" s="16" t="n">
        <v>146</v>
      </c>
      <c r="E2167" s="17" t="n">
        <v>152.65</v>
      </c>
      <c r="F2167" s="18" t="n">
        <v>34683400</v>
      </c>
      <c r="G2167" s="13" t="n">
        <v>152</v>
      </c>
      <c r="I2167" s="0" t="n">
        <f aca="false">D2167 - C2166</f>
        <v>-8.99000000000001</v>
      </c>
      <c r="J2167" s="0" t="n">
        <f aca="false">D2166 - C2167</f>
        <v>-4.19</v>
      </c>
      <c r="K2167" s="0" t="str">
        <f aca="false">IF(OR(I2167&gt;0, J2167&gt;0), IF(I2167 &gt; 0, "B", "S"), "NA")</f>
        <v>NA</v>
      </c>
      <c r="L2167" s="26" t="n">
        <f aca="false">IF(OR(K2166="B", K2166 = "S"), IF(K2166 = "B", E2167 - B2167, B2167 - E2167), 0)</f>
        <v>0</v>
      </c>
    </row>
    <row collapsed="false" customFormat="false" customHeight="false" hidden="false" ht="13.3" outlineLevel="0" r="2168">
      <c r="A2168" s="20" t="n">
        <v>39703</v>
      </c>
      <c r="B2168" s="14" t="n">
        <v>150.91</v>
      </c>
      <c r="C2168" s="15" t="n">
        <v>150.91</v>
      </c>
      <c r="D2168" s="16" t="n">
        <v>146.5</v>
      </c>
      <c r="E2168" s="17" t="n">
        <v>148.94</v>
      </c>
      <c r="F2168" s="18" t="n">
        <v>28322400</v>
      </c>
      <c r="G2168" s="13" t="n">
        <v>148.3</v>
      </c>
      <c r="I2168" s="0" t="n">
        <f aca="false">D2168 - C2167</f>
        <v>-6.49000000000001</v>
      </c>
      <c r="J2168" s="0" t="n">
        <f aca="false">D2167 - C2168</f>
        <v>-4.91</v>
      </c>
      <c r="K2168" s="0" t="str">
        <f aca="false">IF(OR(I2168&gt;0, J2168&gt;0), IF(I2168 &gt; 0, "B", "S"), "NA")</f>
        <v>NA</v>
      </c>
      <c r="L2168" s="26" t="n">
        <f aca="false">IF(OR(K2167="B", K2167 = "S"), IF(K2167 = "B", E2168 - B2168, B2168 - E2168), 0)</f>
        <v>0</v>
      </c>
    </row>
    <row collapsed="false" customFormat="false" customHeight="false" hidden="false" ht="13.3" outlineLevel="0" r="2169">
      <c r="A2169" s="20" t="n">
        <v>39706</v>
      </c>
      <c r="B2169" s="14" t="n">
        <v>142.03</v>
      </c>
      <c r="C2169" s="15" t="n">
        <v>147.69</v>
      </c>
      <c r="D2169" s="16" t="n">
        <v>140.36</v>
      </c>
      <c r="E2169" s="17" t="n">
        <v>140.36</v>
      </c>
      <c r="F2169" s="18" t="n">
        <v>32879800</v>
      </c>
      <c r="G2169" s="13" t="n">
        <v>139.76</v>
      </c>
      <c r="I2169" s="0" t="n">
        <f aca="false">D2169 - C2168</f>
        <v>-10.55</v>
      </c>
      <c r="J2169" s="0" t="n">
        <f aca="false">D2168 - C2169</f>
        <v>-1.19</v>
      </c>
      <c r="K2169" s="0" t="str">
        <f aca="false">IF(OR(I2169&gt;0, J2169&gt;0), IF(I2169 &gt; 0, "B", "S"), "NA")</f>
        <v>NA</v>
      </c>
      <c r="L2169" s="26" t="n">
        <f aca="false">IF(OR(K2168="B", K2168 = "S"), IF(K2168 = "B", E2169 - B2169, B2169 - E2169), 0)</f>
        <v>0</v>
      </c>
    </row>
    <row collapsed="false" customFormat="false" customHeight="false" hidden="false" ht="13.3" outlineLevel="0" r="2170">
      <c r="A2170" s="20" t="n">
        <v>39707</v>
      </c>
      <c r="B2170" s="14" t="n">
        <v>133.86</v>
      </c>
      <c r="C2170" s="15" t="n">
        <v>142.5</v>
      </c>
      <c r="D2170" s="16" t="n">
        <v>132.15</v>
      </c>
      <c r="E2170" s="17" t="n">
        <v>139.88</v>
      </c>
      <c r="F2170" s="18" t="n">
        <v>42851300</v>
      </c>
      <c r="G2170" s="13" t="n">
        <v>139.28</v>
      </c>
      <c r="I2170" s="0" t="n">
        <f aca="false">D2170 - C2169</f>
        <v>-15.54</v>
      </c>
      <c r="J2170" s="0" t="n">
        <f aca="false">D2169 - C2170</f>
        <v>-2.13999999999999</v>
      </c>
      <c r="K2170" s="0" t="str">
        <f aca="false">IF(OR(I2170&gt;0, J2170&gt;0), IF(I2170 &gt; 0, "B", "S"), "NA")</f>
        <v>NA</v>
      </c>
      <c r="L2170" s="26" t="n">
        <f aca="false">IF(OR(K2169="B", K2169 = "S"), IF(K2169 = "B", E2170 - B2170, B2170 - E2170), 0)</f>
        <v>0</v>
      </c>
    </row>
    <row collapsed="false" customFormat="false" customHeight="false" hidden="false" ht="13.3" outlineLevel="0" r="2171">
      <c r="A2171" s="20" t="n">
        <v>39708</v>
      </c>
      <c r="B2171" s="14" t="n">
        <v>138.49</v>
      </c>
      <c r="C2171" s="15" t="n">
        <v>138.51</v>
      </c>
      <c r="D2171" s="16" t="n">
        <v>127.83</v>
      </c>
      <c r="E2171" s="17" t="n">
        <v>127.83</v>
      </c>
      <c r="F2171" s="18" t="n">
        <v>42873400</v>
      </c>
      <c r="G2171" s="13" t="n">
        <v>127.28</v>
      </c>
      <c r="I2171" s="0" t="n">
        <f aca="false">D2171 - C2170</f>
        <v>-14.67</v>
      </c>
      <c r="J2171" s="0" t="n">
        <f aca="false">D2170 - C2171</f>
        <v>-6.35999999999999</v>
      </c>
      <c r="K2171" s="0" t="str">
        <f aca="false">IF(OR(I2171&gt;0, J2171&gt;0), IF(I2171 &gt; 0, "B", "S"), "NA")</f>
        <v>NA</v>
      </c>
      <c r="L2171" s="26" t="n">
        <f aca="false">IF(OR(K2170="B", K2170 = "S"), IF(K2170 = "B", E2171 - B2171, B2171 - E2171), 0)</f>
        <v>0</v>
      </c>
    </row>
    <row collapsed="false" customFormat="false" customHeight="false" hidden="false" ht="13.3" outlineLevel="0" r="2172">
      <c r="A2172" s="20" t="n">
        <v>39709</v>
      </c>
      <c r="B2172" s="14" t="n">
        <v>130.57</v>
      </c>
      <c r="C2172" s="15" t="n">
        <v>135.43</v>
      </c>
      <c r="D2172" s="16" t="n">
        <v>120.68</v>
      </c>
      <c r="E2172" s="17" t="n">
        <v>134.09</v>
      </c>
      <c r="F2172" s="18" t="n">
        <v>59866200</v>
      </c>
      <c r="G2172" s="13" t="n">
        <v>133.52</v>
      </c>
      <c r="I2172" s="0" t="n">
        <f aca="false">D2172 - C2171</f>
        <v>-17.83</v>
      </c>
      <c r="J2172" s="0" t="n">
        <f aca="false">D2171 - C2172</f>
        <v>-7.60000000000001</v>
      </c>
      <c r="K2172" s="0" t="str">
        <f aca="false">IF(OR(I2172&gt;0, J2172&gt;0), IF(I2172 &gt; 0, "B", "S"), "NA")</f>
        <v>NA</v>
      </c>
      <c r="L2172" s="26" t="n">
        <f aca="false">IF(OR(K2171="B", K2171 = "S"), IF(K2171 = "B", E2172 - B2172, B2172 - E2172), 0)</f>
        <v>0</v>
      </c>
    </row>
    <row collapsed="false" customFormat="false" customHeight="false" hidden="false" ht="13.3" outlineLevel="0" r="2173">
      <c r="A2173" s="20" t="n">
        <v>39710</v>
      </c>
      <c r="B2173" s="14" t="n">
        <v>142.6</v>
      </c>
      <c r="C2173" s="15" t="n">
        <v>144.2</v>
      </c>
      <c r="D2173" s="16" t="n">
        <v>136.31</v>
      </c>
      <c r="E2173" s="17" t="n">
        <v>140.91</v>
      </c>
      <c r="F2173" s="18" t="n">
        <v>51102700</v>
      </c>
      <c r="G2173" s="13" t="n">
        <v>140.31</v>
      </c>
      <c r="I2173" s="0" t="n">
        <f aca="false">D2173 - C2172</f>
        <v>0.879999999999995</v>
      </c>
      <c r="J2173" s="0" t="n">
        <f aca="false">D2172 - C2173</f>
        <v>-23.52</v>
      </c>
      <c r="K2173" s="0" t="str">
        <f aca="false">IF(OR(I2173&gt;0, J2173&gt;0), IF(I2173 &gt; 0, "B", "S"), "NA")</f>
        <v>B</v>
      </c>
      <c r="L2173" s="26" t="n">
        <f aca="false">IF(OR(K2172="B", K2172 = "S"), IF(K2172 = "B", E2173 - B2173, B2173 - E2173), 0)</f>
        <v>0</v>
      </c>
    </row>
    <row collapsed="false" customFormat="false" customHeight="false" hidden="false" ht="13.3" outlineLevel="0" r="2174">
      <c r="A2174" s="20" t="n">
        <v>39713</v>
      </c>
      <c r="B2174" s="14" t="n">
        <v>139.94</v>
      </c>
      <c r="C2174" s="15" t="n">
        <v>140.25</v>
      </c>
      <c r="D2174" s="16" t="n">
        <v>130.66</v>
      </c>
      <c r="E2174" s="17" t="n">
        <v>131.05</v>
      </c>
      <c r="F2174" s="18" t="n">
        <v>30596900</v>
      </c>
      <c r="G2174" s="13" t="n">
        <v>130.49</v>
      </c>
      <c r="I2174" s="0" t="n">
        <f aca="false">D2174 - C2173</f>
        <v>-13.54</v>
      </c>
      <c r="J2174" s="0" t="n">
        <f aca="false">D2173 - C2174</f>
        <v>-3.94</v>
      </c>
      <c r="K2174" s="0" t="str">
        <f aca="false">IF(OR(I2174&gt;0, J2174&gt;0), IF(I2174 &gt; 0, "B", "S"), "NA")</f>
        <v>NA</v>
      </c>
      <c r="L2174" s="26" t="n">
        <f aca="false">IF(OR(K2173="B", K2173 = "S"), IF(K2173 = "B", E2174 - B2174, B2174 - E2174), 0)</f>
        <v>-8.88999999999999</v>
      </c>
    </row>
    <row collapsed="false" customFormat="false" customHeight="false" hidden="false" ht="13.3" outlineLevel="0" r="2175">
      <c r="A2175" s="20" t="n">
        <v>39714</v>
      </c>
      <c r="B2175" s="14" t="n">
        <v>131.85</v>
      </c>
      <c r="C2175" s="15" t="n">
        <v>135.8</v>
      </c>
      <c r="D2175" s="16" t="n">
        <v>126.66</v>
      </c>
      <c r="E2175" s="17" t="n">
        <v>126.84</v>
      </c>
      <c r="F2175" s="18" t="n">
        <v>45727300</v>
      </c>
      <c r="G2175" s="13" t="n">
        <v>126.3</v>
      </c>
      <c r="I2175" s="0" t="n">
        <f aca="false">D2175 - C2174</f>
        <v>-13.59</v>
      </c>
      <c r="J2175" s="0" t="n">
        <f aca="false">D2174 - C2175</f>
        <v>-5.14000000000002</v>
      </c>
      <c r="K2175" s="0" t="str">
        <f aca="false">IF(OR(I2175&gt;0, J2175&gt;0), IF(I2175 &gt; 0, "B", "S"), "NA")</f>
        <v>NA</v>
      </c>
      <c r="L2175" s="26" t="n">
        <f aca="false">IF(OR(K2174="B", K2174 = "S"), IF(K2174 = "B", E2175 - B2175, B2175 - E2175), 0)</f>
        <v>0</v>
      </c>
    </row>
    <row collapsed="false" customFormat="false" customHeight="false" hidden="false" ht="13.3" outlineLevel="0" r="2176">
      <c r="A2176" s="20" t="n">
        <v>39715</v>
      </c>
      <c r="B2176" s="14" t="n">
        <v>127.27</v>
      </c>
      <c r="C2176" s="15" t="n">
        <v>130.95</v>
      </c>
      <c r="D2176" s="16" t="n">
        <v>125.15</v>
      </c>
      <c r="E2176" s="17" t="n">
        <v>128.71</v>
      </c>
      <c r="F2176" s="18" t="n">
        <v>37393400</v>
      </c>
      <c r="G2176" s="13" t="n">
        <v>128.16</v>
      </c>
      <c r="I2176" s="0" t="n">
        <f aca="false">D2176 - C2175</f>
        <v>-10.65</v>
      </c>
      <c r="J2176" s="0" t="n">
        <f aca="false">D2175 - C2176</f>
        <v>-4.28999999999999</v>
      </c>
      <c r="K2176" s="0" t="str">
        <f aca="false">IF(OR(I2176&gt;0, J2176&gt;0), IF(I2176 &gt; 0, "B", "S"), "NA")</f>
        <v>NA</v>
      </c>
      <c r="L2176" s="26" t="n">
        <f aca="false">IF(OR(K2175="B", K2175 = "S"), IF(K2175 = "B", E2176 - B2176, B2176 - E2176), 0)</f>
        <v>0</v>
      </c>
    </row>
    <row collapsed="false" customFormat="false" customHeight="false" hidden="false" ht="13.3" outlineLevel="0" r="2177">
      <c r="A2177" s="20" t="n">
        <v>39716</v>
      </c>
      <c r="B2177" s="14" t="n">
        <v>129.8</v>
      </c>
      <c r="C2177" s="15" t="n">
        <v>134.79</v>
      </c>
      <c r="D2177" s="16" t="n">
        <v>128.52</v>
      </c>
      <c r="E2177" s="17" t="n">
        <v>131.93</v>
      </c>
      <c r="F2177" s="18" t="n">
        <v>35930200</v>
      </c>
      <c r="G2177" s="13" t="n">
        <v>131.37</v>
      </c>
      <c r="I2177" s="0" t="n">
        <f aca="false">D2177 - C2176</f>
        <v>-2.42999999999998</v>
      </c>
      <c r="J2177" s="0" t="n">
        <f aca="false">D2176 - C2177</f>
        <v>-9.63999999999999</v>
      </c>
      <c r="K2177" s="0" t="str">
        <f aca="false">IF(OR(I2177&gt;0, J2177&gt;0), IF(I2177 &gt; 0, "B", "S"), "NA")</f>
        <v>NA</v>
      </c>
      <c r="L2177" s="26" t="n">
        <f aca="false">IF(OR(K2176="B", K2176 = "S"), IF(K2176 = "B", E2177 - B2177, B2177 - E2177), 0)</f>
        <v>0</v>
      </c>
    </row>
    <row collapsed="false" customFormat="false" customHeight="false" hidden="false" ht="13.3" outlineLevel="0" r="2178">
      <c r="A2178" s="20" t="n">
        <v>39717</v>
      </c>
      <c r="B2178" s="14" t="n">
        <v>124.91</v>
      </c>
      <c r="C2178" s="15" t="n">
        <v>129.8</v>
      </c>
      <c r="D2178" s="16" t="n">
        <v>123</v>
      </c>
      <c r="E2178" s="17" t="n">
        <v>128.24</v>
      </c>
      <c r="F2178" s="18" t="n">
        <v>40230400</v>
      </c>
      <c r="G2178" s="13" t="n">
        <v>127.69</v>
      </c>
      <c r="I2178" s="0" t="n">
        <f aca="false">D2178 - C2177</f>
        <v>-11.79</v>
      </c>
      <c r="J2178" s="0" t="n">
        <f aca="false">D2177 - C2178</f>
        <v>-1.28</v>
      </c>
      <c r="K2178" s="0" t="str">
        <f aca="false">IF(OR(I2178&gt;0, J2178&gt;0), IF(I2178 &gt; 0, "B", "S"), "NA")</f>
        <v>NA</v>
      </c>
      <c r="L2178" s="26" t="n">
        <f aca="false">IF(OR(K2177="B", K2177 = "S"), IF(K2177 = "B", E2178 - B2178, B2178 - E2178), 0)</f>
        <v>0</v>
      </c>
    </row>
    <row collapsed="false" customFormat="false" customHeight="false" hidden="false" ht="13.3" outlineLevel="0" r="2179">
      <c r="A2179" s="20" t="n">
        <v>39720</v>
      </c>
      <c r="B2179" s="14" t="n">
        <v>119.62</v>
      </c>
      <c r="C2179" s="15" t="n">
        <v>119.68</v>
      </c>
      <c r="D2179" s="16" t="n">
        <v>100.59</v>
      </c>
      <c r="E2179" s="17" t="n">
        <v>105.26</v>
      </c>
      <c r="F2179" s="18" t="n">
        <v>93644900</v>
      </c>
      <c r="G2179" s="13" t="n">
        <v>104.81</v>
      </c>
      <c r="I2179" s="0" t="n">
        <f aca="false">D2179 - C2178</f>
        <v>-29.21</v>
      </c>
      <c r="J2179" s="0" t="n">
        <f aca="false">D2178 - C2179</f>
        <v>3.31999999999999</v>
      </c>
      <c r="K2179" s="0" t="str">
        <f aca="false">IF(OR(I2179&gt;0, J2179&gt;0), IF(I2179 &gt; 0, "B", "S"), "NA")</f>
        <v>S</v>
      </c>
      <c r="L2179" s="26" t="n">
        <f aca="false">IF(OR(K2178="B", K2178 = "S"), IF(K2178 = "B", E2179 - B2179, B2179 - E2179), 0)</f>
        <v>0</v>
      </c>
    </row>
    <row collapsed="false" customFormat="false" customHeight="false" hidden="false" ht="13.3" outlineLevel="0" r="2180">
      <c r="A2180" s="20" t="n">
        <v>39721</v>
      </c>
      <c r="B2180" s="14" t="n">
        <v>108.25</v>
      </c>
      <c r="C2180" s="15" t="n">
        <v>115</v>
      </c>
      <c r="D2180" s="16" t="n">
        <v>106.3</v>
      </c>
      <c r="E2180" s="17" t="n">
        <v>113.66</v>
      </c>
      <c r="F2180" s="18" t="n">
        <v>58095800</v>
      </c>
      <c r="G2180" s="13" t="n">
        <v>113.17</v>
      </c>
      <c r="I2180" s="0" t="n">
        <f aca="false">D2180 - C2179</f>
        <v>-13.38</v>
      </c>
      <c r="J2180" s="0" t="n">
        <f aca="false">D2179 - C2180</f>
        <v>-14.41</v>
      </c>
      <c r="K2180" s="0" t="str">
        <f aca="false">IF(OR(I2180&gt;0, J2180&gt;0), IF(I2180 &gt; 0, "B", "S"), "NA")</f>
        <v>NA</v>
      </c>
      <c r="L2180" s="26" t="n">
        <f aca="false">IF(OR(K2179="B", K2179 = "S"), IF(K2179 = "B", E2180 - B2180, B2180 - E2180), 0)</f>
        <v>-5.41</v>
      </c>
    </row>
    <row collapsed="false" customFormat="false" customHeight="false" hidden="false" ht="13.3" outlineLevel="0" r="2181">
      <c r="A2181" s="20" t="n">
        <v>39722</v>
      </c>
      <c r="B2181" s="14" t="n">
        <v>111.92</v>
      </c>
      <c r="C2181" s="15" t="n">
        <v>112.36</v>
      </c>
      <c r="D2181" s="16" t="n">
        <v>107.39</v>
      </c>
      <c r="E2181" s="17" t="n">
        <v>109.12</v>
      </c>
      <c r="F2181" s="18" t="n">
        <v>46303000</v>
      </c>
      <c r="G2181" s="13" t="n">
        <v>108.65</v>
      </c>
      <c r="I2181" s="0" t="n">
        <f aca="false">D2181 - C2180</f>
        <v>-7.61</v>
      </c>
      <c r="J2181" s="0" t="n">
        <f aca="false">D2180 - C2181</f>
        <v>-6.06</v>
      </c>
      <c r="K2181" s="0" t="str">
        <f aca="false">IF(OR(I2181&gt;0, J2181&gt;0), IF(I2181 &gt; 0, "B", "S"), "NA")</f>
        <v>NA</v>
      </c>
      <c r="L2181" s="26" t="n">
        <f aca="false">IF(OR(K2180="B", K2180 = "S"), IF(K2180 = "B", E2181 - B2181, B2181 - E2181), 0)</f>
        <v>0</v>
      </c>
    </row>
    <row collapsed="false" customFormat="false" customHeight="false" hidden="false" ht="13.3" outlineLevel="0" r="2182">
      <c r="A2182" s="20" t="n">
        <v>39723</v>
      </c>
      <c r="B2182" s="14" t="n">
        <v>108.01</v>
      </c>
      <c r="C2182" s="15" t="n">
        <v>108.79</v>
      </c>
      <c r="D2182" s="16" t="n">
        <v>100</v>
      </c>
      <c r="E2182" s="17" t="n">
        <v>100.1</v>
      </c>
      <c r="F2182" s="18" t="n">
        <v>57477300</v>
      </c>
      <c r="G2182" s="13" t="n">
        <v>99.67</v>
      </c>
      <c r="I2182" s="0" t="n">
        <f aca="false">D2182 - C2181</f>
        <v>-12.36</v>
      </c>
      <c r="J2182" s="0" t="n">
        <f aca="false">D2181 - C2182</f>
        <v>-1.40000000000001</v>
      </c>
      <c r="K2182" s="0" t="str">
        <f aca="false">IF(OR(I2182&gt;0, J2182&gt;0), IF(I2182 &gt; 0, "B", "S"), "NA")</f>
        <v>NA</v>
      </c>
      <c r="L2182" s="26" t="n">
        <f aca="false">IF(OR(K2181="B", K2181 = "S"), IF(K2181 = "B", E2182 - B2182, B2182 - E2182), 0)</f>
        <v>0</v>
      </c>
    </row>
    <row collapsed="false" customFormat="false" customHeight="false" hidden="false" ht="13.3" outlineLevel="0" r="2183">
      <c r="A2183" s="20" t="n">
        <v>39724</v>
      </c>
      <c r="B2183" s="14" t="n">
        <v>104</v>
      </c>
      <c r="C2183" s="15" t="n">
        <v>106.5</v>
      </c>
      <c r="D2183" s="16" t="n">
        <v>94.65</v>
      </c>
      <c r="E2183" s="17" t="n">
        <v>97.07</v>
      </c>
      <c r="F2183" s="18" t="n">
        <v>81942800</v>
      </c>
      <c r="G2183" s="13" t="n">
        <v>96.66</v>
      </c>
      <c r="I2183" s="0" t="n">
        <f aca="false">D2183 - C2182</f>
        <v>-14.14</v>
      </c>
      <c r="J2183" s="0" t="n">
        <f aca="false">D2182 - C2183</f>
        <v>-6.5</v>
      </c>
      <c r="K2183" s="0" t="str">
        <f aca="false">IF(OR(I2183&gt;0, J2183&gt;0), IF(I2183 &gt; 0, "B", "S"), "NA")</f>
        <v>NA</v>
      </c>
      <c r="L2183" s="26" t="n">
        <f aca="false">IF(OR(K2182="B", K2182 = "S"), IF(K2182 = "B", E2183 - B2183, B2183 - E2183), 0)</f>
        <v>0</v>
      </c>
    </row>
    <row collapsed="false" customFormat="false" customHeight="false" hidden="false" ht="13.3" outlineLevel="0" r="2184">
      <c r="A2184" s="20" t="n">
        <v>39727</v>
      </c>
      <c r="B2184" s="14" t="n">
        <v>91.96</v>
      </c>
      <c r="C2184" s="15" t="n">
        <v>98.78</v>
      </c>
      <c r="D2184" s="16" t="n">
        <v>87.54</v>
      </c>
      <c r="E2184" s="17" t="n">
        <v>98.14</v>
      </c>
      <c r="F2184" s="18" t="n">
        <v>75264900</v>
      </c>
      <c r="G2184" s="13" t="n">
        <v>97.72</v>
      </c>
      <c r="I2184" s="0" t="n">
        <f aca="false">D2184 - C2183</f>
        <v>-18.96</v>
      </c>
      <c r="J2184" s="0" t="n">
        <f aca="false">D2183 - C2184</f>
        <v>-4.13</v>
      </c>
      <c r="K2184" s="0" t="str">
        <f aca="false">IF(OR(I2184&gt;0, J2184&gt;0), IF(I2184 &gt; 0, "B", "S"), "NA")</f>
        <v>NA</v>
      </c>
      <c r="L2184" s="26" t="n">
        <f aca="false">IF(OR(K2183="B", K2183 = "S"), IF(K2183 = "B", E2184 - B2184, B2184 - E2184), 0)</f>
        <v>0</v>
      </c>
    </row>
    <row collapsed="false" customFormat="false" customHeight="false" hidden="false" ht="13.3" outlineLevel="0" r="2185">
      <c r="A2185" s="20" t="n">
        <v>39728</v>
      </c>
      <c r="B2185" s="14" t="n">
        <v>100.48</v>
      </c>
      <c r="C2185" s="15" t="n">
        <v>101.5</v>
      </c>
      <c r="D2185" s="16" t="n">
        <v>88.95</v>
      </c>
      <c r="E2185" s="17" t="n">
        <v>89.16</v>
      </c>
      <c r="F2185" s="18" t="n">
        <v>67099000</v>
      </c>
      <c r="G2185" s="13" t="n">
        <v>88.78</v>
      </c>
      <c r="I2185" s="0" t="n">
        <f aca="false">D2185 - C2184</f>
        <v>-9.83</v>
      </c>
      <c r="J2185" s="0" t="n">
        <f aca="false">D2184 - C2185</f>
        <v>-13.96</v>
      </c>
      <c r="K2185" s="0" t="str">
        <f aca="false">IF(OR(I2185&gt;0, J2185&gt;0), IF(I2185 &gt; 0, "B", "S"), "NA")</f>
        <v>NA</v>
      </c>
      <c r="L2185" s="26" t="n">
        <f aca="false">IF(OR(K2184="B", K2184 = "S"), IF(K2184 = "B", E2185 - B2185, B2185 - E2185), 0)</f>
        <v>0</v>
      </c>
    </row>
    <row collapsed="false" customFormat="false" customHeight="false" hidden="false" ht="13.3" outlineLevel="0" r="2186">
      <c r="A2186" s="20" t="n">
        <v>39729</v>
      </c>
      <c r="B2186" s="14" t="n">
        <v>85.91</v>
      </c>
      <c r="C2186" s="15" t="n">
        <v>96.33</v>
      </c>
      <c r="D2186" s="16" t="n">
        <v>85.68</v>
      </c>
      <c r="E2186" s="17" t="n">
        <v>89.79</v>
      </c>
      <c r="F2186" s="18" t="n">
        <v>78847900</v>
      </c>
      <c r="G2186" s="13" t="n">
        <v>89.41</v>
      </c>
      <c r="I2186" s="0" t="n">
        <f aca="false">D2186 - C2185</f>
        <v>-15.82</v>
      </c>
      <c r="J2186" s="0" t="n">
        <f aca="false">D2185 - C2186</f>
        <v>-7.38</v>
      </c>
      <c r="K2186" s="0" t="str">
        <f aca="false">IF(OR(I2186&gt;0, J2186&gt;0), IF(I2186 &gt; 0, "B", "S"), "NA")</f>
        <v>NA</v>
      </c>
      <c r="L2186" s="26" t="n">
        <f aca="false">IF(OR(K2185="B", K2185 = "S"), IF(K2185 = "B", E2186 - B2186, B2186 - E2186), 0)</f>
        <v>0</v>
      </c>
    </row>
    <row collapsed="false" customFormat="false" customHeight="false" hidden="false" ht="13.3" outlineLevel="0" r="2187">
      <c r="A2187" s="20" t="n">
        <v>39730</v>
      </c>
      <c r="B2187" s="14" t="n">
        <v>93.35</v>
      </c>
      <c r="C2187" s="15" t="n">
        <v>95.8</v>
      </c>
      <c r="D2187" s="16" t="n">
        <v>86.6</v>
      </c>
      <c r="E2187" s="17" t="n">
        <v>88.74</v>
      </c>
      <c r="F2187" s="18" t="n">
        <v>57763700</v>
      </c>
      <c r="G2187" s="13" t="n">
        <v>88.36</v>
      </c>
      <c r="I2187" s="0" t="n">
        <f aca="false">D2187 - C2186</f>
        <v>-9.73</v>
      </c>
      <c r="J2187" s="0" t="n">
        <f aca="false">D2186 - C2187</f>
        <v>-10.12</v>
      </c>
      <c r="K2187" s="0" t="str">
        <f aca="false">IF(OR(I2187&gt;0, J2187&gt;0), IF(I2187 &gt; 0, "B", "S"), "NA")</f>
        <v>NA</v>
      </c>
      <c r="L2187" s="26" t="n">
        <f aca="false">IF(OR(K2186="B", K2186 = "S"), IF(K2186 = "B", E2187 - B2187, B2187 - E2187), 0)</f>
        <v>0</v>
      </c>
    </row>
    <row collapsed="false" customFormat="false" customHeight="false" hidden="false" ht="13.3" outlineLevel="0" r="2188">
      <c r="A2188" s="20" t="n">
        <v>39731</v>
      </c>
      <c r="B2188" s="14" t="n">
        <v>85.7</v>
      </c>
      <c r="C2188" s="15" t="n">
        <v>100</v>
      </c>
      <c r="D2188" s="16" t="n">
        <v>85</v>
      </c>
      <c r="E2188" s="17" t="n">
        <v>96.8</v>
      </c>
      <c r="F2188" s="18" t="n">
        <v>79260700</v>
      </c>
      <c r="G2188" s="13" t="n">
        <v>96.39</v>
      </c>
      <c r="I2188" s="0" t="n">
        <f aca="false">D2188 - C2187</f>
        <v>-10.8</v>
      </c>
      <c r="J2188" s="0" t="n">
        <f aca="false">D2187 - C2188</f>
        <v>-13.4</v>
      </c>
      <c r="K2188" s="0" t="str">
        <f aca="false">IF(OR(I2188&gt;0, J2188&gt;0), IF(I2188 &gt; 0, "B", "S"), "NA")</f>
        <v>NA</v>
      </c>
      <c r="L2188" s="26" t="n">
        <f aca="false">IF(OR(K2187="B", K2187 = "S"), IF(K2187 = "B", E2188 - B2188, B2188 - E2188), 0)</f>
        <v>0</v>
      </c>
    </row>
    <row collapsed="false" customFormat="false" customHeight="false" hidden="false" ht="13.3" outlineLevel="0" r="2189">
      <c r="A2189" s="20" t="n">
        <v>39734</v>
      </c>
      <c r="B2189" s="14" t="n">
        <v>104.55</v>
      </c>
      <c r="C2189" s="15" t="n">
        <v>110.53</v>
      </c>
      <c r="D2189" s="16" t="n">
        <v>101.02</v>
      </c>
      <c r="E2189" s="17" t="n">
        <v>110.26</v>
      </c>
      <c r="F2189" s="18" t="n">
        <v>54967000</v>
      </c>
      <c r="G2189" s="13" t="n">
        <v>109.79</v>
      </c>
      <c r="I2189" s="0" t="n">
        <f aca="false">D2189 - C2188</f>
        <v>1.02</v>
      </c>
      <c r="J2189" s="0" t="n">
        <f aca="false">D2188 - C2189</f>
        <v>-25.53</v>
      </c>
      <c r="K2189" s="0" t="str">
        <f aca="false">IF(OR(I2189&gt;0, J2189&gt;0), IF(I2189 &gt; 0, "B", "S"), "NA")</f>
        <v>B</v>
      </c>
      <c r="L2189" s="26" t="n">
        <f aca="false">IF(OR(K2188="B", K2188 = "S"), IF(K2188 = "B", E2189 - B2189, B2189 - E2189), 0)</f>
        <v>0</v>
      </c>
    </row>
    <row collapsed="false" customFormat="false" customHeight="false" hidden="false" ht="13.3" outlineLevel="0" r="2190">
      <c r="A2190" s="20" t="n">
        <v>39735</v>
      </c>
      <c r="B2190" s="14" t="n">
        <v>116.26</v>
      </c>
      <c r="C2190" s="15" t="n">
        <v>116.4</v>
      </c>
      <c r="D2190" s="16" t="n">
        <v>103.14</v>
      </c>
      <c r="E2190" s="17" t="n">
        <v>104.08</v>
      </c>
      <c r="F2190" s="18" t="n">
        <v>70749800</v>
      </c>
      <c r="G2190" s="13" t="n">
        <v>103.64</v>
      </c>
      <c r="I2190" s="0" t="n">
        <f aca="false">D2190 - C2189</f>
        <v>-7.39</v>
      </c>
      <c r="J2190" s="0" t="n">
        <f aca="false">D2189 - C2190</f>
        <v>-15.38</v>
      </c>
      <c r="K2190" s="0" t="str">
        <f aca="false">IF(OR(I2190&gt;0, J2190&gt;0), IF(I2190 &gt; 0, "B", "S"), "NA")</f>
        <v>NA</v>
      </c>
      <c r="L2190" s="26" t="n">
        <f aca="false">IF(OR(K2189="B", K2189 = "S"), IF(K2189 = "B", E2190 - B2190, B2190 - E2190), 0)</f>
        <v>-12.18</v>
      </c>
    </row>
    <row collapsed="false" customFormat="false" customHeight="false" hidden="false" ht="13.3" outlineLevel="0" r="2191">
      <c r="A2191" s="20" t="n">
        <v>39736</v>
      </c>
      <c r="B2191" s="14" t="n">
        <v>103.84</v>
      </c>
      <c r="C2191" s="15" t="n">
        <v>107</v>
      </c>
      <c r="D2191" s="16" t="n">
        <v>97.89</v>
      </c>
      <c r="E2191" s="17" t="n">
        <v>97.95</v>
      </c>
      <c r="F2191" s="18" t="n">
        <v>56577700</v>
      </c>
      <c r="G2191" s="13" t="n">
        <v>97.53</v>
      </c>
      <c r="I2191" s="0" t="n">
        <f aca="false">D2191 - C2190</f>
        <v>-18.51</v>
      </c>
      <c r="J2191" s="0" t="n">
        <f aca="false">D2190 - C2191</f>
        <v>-3.86</v>
      </c>
      <c r="K2191" s="0" t="str">
        <f aca="false">IF(OR(I2191&gt;0, J2191&gt;0), IF(I2191 &gt; 0, "B", "S"), "NA")</f>
        <v>NA</v>
      </c>
      <c r="L2191" s="26" t="n">
        <f aca="false">IF(OR(K2190="B", K2190 = "S"), IF(K2190 = "B", E2191 - B2191, B2191 - E2191), 0)</f>
        <v>0</v>
      </c>
    </row>
    <row collapsed="false" customFormat="false" customHeight="false" hidden="false" ht="13.3" outlineLevel="0" r="2192">
      <c r="A2192" s="20" t="n">
        <v>39737</v>
      </c>
      <c r="B2192" s="14" t="n">
        <v>99.77</v>
      </c>
      <c r="C2192" s="15" t="n">
        <v>103.43</v>
      </c>
      <c r="D2192" s="16" t="n">
        <v>91.74</v>
      </c>
      <c r="E2192" s="17" t="n">
        <v>101.89</v>
      </c>
      <c r="F2192" s="18" t="n">
        <v>70732900</v>
      </c>
      <c r="G2192" s="13" t="n">
        <v>101.45</v>
      </c>
      <c r="I2192" s="0" t="n">
        <f aca="false">D2192 - C2191</f>
        <v>-15.26</v>
      </c>
      <c r="J2192" s="0" t="n">
        <f aca="false">D2191 - C2192</f>
        <v>-5.54000000000001</v>
      </c>
      <c r="K2192" s="0" t="str">
        <f aca="false">IF(OR(I2192&gt;0, J2192&gt;0), IF(I2192 &gt; 0, "B", "S"), "NA")</f>
        <v>NA</v>
      </c>
      <c r="L2192" s="26" t="n">
        <f aca="false">IF(OR(K2191="B", K2191 = "S"), IF(K2191 = "B", E2192 - B2192, B2192 - E2192), 0)</f>
        <v>0</v>
      </c>
    </row>
    <row collapsed="false" customFormat="false" customHeight="false" hidden="false" ht="13.3" outlineLevel="0" r="2193">
      <c r="A2193" s="20" t="n">
        <v>39738</v>
      </c>
      <c r="B2193" s="14" t="n">
        <v>99.6</v>
      </c>
      <c r="C2193" s="15" t="n">
        <v>102.04</v>
      </c>
      <c r="D2193" s="16" t="n">
        <v>85.89</v>
      </c>
      <c r="E2193" s="17" t="n">
        <v>97.4</v>
      </c>
      <c r="F2193" s="18" t="n">
        <v>62936700</v>
      </c>
      <c r="G2193" s="13" t="n">
        <v>96.98</v>
      </c>
      <c r="I2193" s="0" t="n">
        <f aca="false">D2193 - C2192</f>
        <v>-17.54</v>
      </c>
      <c r="J2193" s="0" t="n">
        <f aca="false">D2192 - C2193</f>
        <v>-10.3</v>
      </c>
      <c r="K2193" s="0" t="str">
        <f aca="false">IF(OR(I2193&gt;0, J2193&gt;0), IF(I2193 &gt; 0, "B", "S"), "NA")</f>
        <v>NA</v>
      </c>
      <c r="L2193" s="26" t="n">
        <f aca="false">IF(OR(K2192="B", K2192 = "S"), IF(K2192 = "B", E2193 - B2193, B2193 - E2193), 0)</f>
        <v>0</v>
      </c>
    </row>
    <row collapsed="false" customFormat="false" customHeight="false" hidden="false" ht="13.3" outlineLevel="0" r="2194">
      <c r="A2194" s="20" t="n">
        <v>39741</v>
      </c>
      <c r="B2194" s="14" t="n">
        <v>99.78</v>
      </c>
      <c r="C2194" s="15" t="n">
        <v>100.03</v>
      </c>
      <c r="D2194" s="16" t="n">
        <v>93.64</v>
      </c>
      <c r="E2194" s="17" t="n">
        <v>98.44</v>
      </c>
      <c r="F2194" s="18" t="n">
        <v>55280200</v>
      </c>
      <c r="G2194" s="13" t="n">
        <v>98.02</v>
      </c>
      <c r="I2194" s="0" t="n">
        <f aca="false">D2194 - C2193</f>
        <v>-8.40000000000001</v>
      </c>
      <c r="J2194" s="0" t="n">
        <f aca="false">D2193 - C2194</f>
        <v>-14.14</v>
      </c>
      <c r="K2194" s="0" t="str">
        <f aca="false">IF(OR(I2194&gt;0, J2194&gt;0), IF(I2194 &gt; 0, "B", "S"), "NA")</f>
        <v>NA</v>
      </c>
      <c r="L2194" s="26" t="n">
        <f aca="false">IF(OR(K2193="B", K2193 = "S"), IF(K2193 = "B", E2194 - B2194, B2194 - E2194), 0)</f>
        <v>0</v>
      </c>
    </row>
    <row collapsed="false" customFormat="false" customHeight="false" hidden="false" ht="13.3" outlineLevel="0" r="2195">
      <c r="A2195" s="20" t="n">
        <v>39742</v>
      </c>
      <c r="B2195" s="14" t="n">
        <v>96.95</v>
      </c>
      <c r="C2195" s="15" t="n">
        <v>97.9</v>
      </c>
      <c r="D2195" s="16" t="n">
        <v>91.16</v>
      </c>
      <c r="E2195" s="17" t="n">
        <v>91.49</v>
      </c>
      <c r="F2195" s="18" t="n">
        <v>78345000</v>
      </c>
      <c r="G2195" s="13" t="n">
        <v>91.1</v>
      </c>
      <c r="I2195" s="0" t="n">
        <f aca="false">D2195 - C2194</f>
        <v>-8.87</v>
      </c>
      <c r="J2195" s="0" t="n">
        <f aca="false">D2194 - C2195</f>
        <v>-4.26000000000001</v>
      </c>
      <c r="K2195" s="0" t="str">
        <f aca="false">IF(OR(I2195&gt;0, J2195&gt;0), IF(I2195 &gt; 0, "B", "S"), "NA")</f>
        <v>NA</v>
      </c>
      <c r="L2195" s="26" t="n">
        <f aca="false">IF(OR(K2194="B", K2194 = "S"), IF(K2194 = "B", E2195 - B2195, B2195 - E2195), 0)</f>
        <v>0</v>
      </c>
    </row>
    <row collapsed="false" customFormat="false" customHeight="false" hidden="false" ht="13.3" outlineLevel="0" r="2196">
      <c r="A2196" s="20" t="n">
        <v>39743</v>
      </c>
      <c r="B2196" s="14" t="n">
        <v>97.37</v>
      </c>
      <c r="C2196" s="15" t="n">
        <v>101.25</v>
      </c>
      <c r="D2196" s="16" t="n">
        <v>92.93</v>
      </c>
      <c r="E2196" s="17" t="n">
        <v>96.87</v>
      </c>
      <c r="F2196" s="18" t="n">
        <v>80314600</v>
      </c>
      <c r="G2196" s="13" t="n">
        <v>96.46</v>
      </c>
      <c r="I2196" s="0" t="n">
        <f aca="false">D2196 - C2195</f>
        <v>-4.97</v>
      </c>
      <c r="J2196" s="0" t="n">
        <f aca="false">D2195 - C2196</f>
        <v>-10.09</v>
      </c>
      <c r="K2196" s="0" t="str">
        <f aca="false">IF(OR(I2196&gt;0, J2196&gt;0), IF(I2196 &gt; 0, "B", "S"), "NA")</f>
        <v>NA</v>
      </c>
      <c r="L2196" s="26" t="n">
        <f aca="false">IF(OR(K2195="B", K2195 = "S"), IF(K2195 = "B", E2196 - B2196, B2196 - E2196), 0)</f>
        <v>0</v>
      </c>
    </row>
    <row collapsed="false" customFormat="false" customHeight="false" hidden="false" ht="13.3" outlineLevel="0" r="2197">
      <c r="A2197" s="20" t="n">
        <v>39744</v>
      </c>
      <c r="B2197" s="14" t="n">
        <v>96.51</v>
      </c>
      <c r="C2197" s="15" t="n">
        <v>99.25</v>
      </c>
      <c r="D2197" s="16" t="n">
        <v>91.9</v>
      </c>
      <c r="E2197" s="17" t="n">
        <v>98.23</v>
      </c>
      <c r="F2197" s="18" t="n">
        <v>59836800</v>
      </c>
      <c r="G2197" s="13" t="n">
        <v>97.81</v>
      </c>
      <c r="I2197" s="0" t="n">
        <f aca="false">D2197 - C2196</f>
        <v>-9.34999999999999</v>
      </c>
      <c r="J2197" s="0" t="n">
        <f aca="false">D2196 - C2197</f>
        <v>-6.31999999999999</v>
      </c>
      <c r="K2197" s="0" t="str">
        <f aca="false">IF(OR(I2197&gt;0, J2197&gt;0), IF(I2197 &gt; 0, "B", "S"), "NA")</f>
        <v>NA</v>
      </c>
      <c r="L2197" s="26" t="n">
        <f aca="false">IF(OR(K2196="B", K2196 = "S"), IF(K2196 = "B", E2197 - B2197, B2197 - E2197), 0)</f>
        <v>0</v>
      </c>
    </row>
    <row collapsed="false" customFormat="false" customHeight="false" hidden="false" ht="13.3" outlineLevel="0" r="2198">
      <c r="A2198" s="20" t="n">
        <v>39745</v>
      </c>
      <c r="B2198" s="14" t="n">
        <v>90.33</v>
      </c>
      <c r="C2198" s="15" t="n">
        <v>97.9</v>
      </c>
      <c r="D2198" s="16" t="n">
        <v>90.11</v>
      </c>
      <c r="E2198" s="17" t="n">
        <v>96.38</v>
      </c>
      <c r="F2198" s="18" t="n">
        <v>56787800</v>
      </c>
      <c r="G2198" s="13" t="n">
        <v>95.97</v>
      </c>
      <c r="I2198" s="0" t="n">
        <f aca="false">D2198 - C2197</f>
        <v>-9.14</v>
      </c>
      <c r="J2198" s="0" t="n">
        <f aca="false">D2197 - C2198</f>
        <v>-6</v>
      </c>
      <c r="K2198" s="0" t="str">
        <f aca="false">IF(OR(I2198&gt;0, J2198&gt;0), IF(I2198 &gt; 0, "B", "S"), "NA")</f>
        <v>NA</v>
      </c>
      <c r="L2198" s="26" t="n">
        <f aca="false">IF(OR(K2197="B", K2197 = "S"), IF(K2197 = "B", E2198 - B2198, B2198 - E2198), 0)</f>
        <v>0</v>
      </c>
    </row>
    <row collapsed="false" customFormat="false" customHeight="false" hidden="false" ht="13.3" outlineLevel="0" r="2199">
      <c r="A2199" s="20" t="n">
        <v>39748</v>
      </c>
      <c r="B2199" s="14" t="n">
        <v>95.07</v>
      </c>
      <c r="C2199" s="15" t="n">
        <v>97.63</v>
      </c>
      <c r="D2199" s="16" t="n">
        <v>91.86</v>
      </c>
      <c r="E2199" s="17" t="n">
        <v>92.09</v>
      </c>
      <c r="F2199" s="18" t="n">
        <v>43170400</v>
      </c>
      <c r="G2199" s="13" t="n">
        <v>91.7</v>
      </c>
      <c r="I2199" s="0" t="n">
        <f aca="false">D2199 - C2198</f>
        <v>-6.04000000000001</v>
      </c>
      <c r="J2199" s="0" t="n">
        <f aca="false">D2198 - C2199</f>
        <v>-7.52</v>
      </c>
      <c r="K2199" s="0" t="str">
        <f aca="false">IF(OR(I2199&gt;0, J2199&gt;0), IF(I2199 &gt; 0, "B", "S"), "NA")</f>
        <v>NA</v>
      </c>
      <c r="L2199" s="26" t="n">
        <f aca="false">IF(OR(K2198="B", K2198 = "S"), IF(K2198 = "B", E2199 - B2199, B2199 - E2199), 0)</f>
        <v>0</v>
      </c>
    </row>
    <row collapsed="false" customFormat="false" customHeight="false" hidden="false" ht="13.3" outlineLevel="0" r="2200">
      <c r="A2200" s="20" t="n">
        <v>39749</v>
      </c>
      <c r="B2200" s="14" t="n">
        <v>95.43</v>
      </c>
      <c r="C2200" s="15" t="n">
        <v>100.5</v>
      </c>
      <c r="D2200" s="16" t="n">
        <v>92.37</v>
      </c>
      <c r="E2200" s="17" t="n">
        <v>99.91</v>
      </c>
      <c r="F2200" s="18" t="n">
        <v>58361900</v>
      </c>
      <c r="G2200" s="13" t="n">
        <v>99.48</v>
      </c>
      <c r="I2200" s="0" t="n">
        <f aca="false">D2200 - C2199</f>
        <v>-5.25999999999999</v>
      </c>
      <c r="J2200" s="0" t="n">
        <f aca="false">D2199 - C2200</f>
        <v>-8.64</v>
      </c>
      <c r="K2200" s="0" t="str">
        <f aca="false">IF(OR(I2200&gt;0, J2200&gt;0), IF(I2200 &gt; 0, "B", "S"), "NA")</f>
        <v>NA</v>
      </c>
      <c r="L2200" s="26" t="n">
        <f aca="false">IF(OR(K2199="B", K2199 = "S"), IF(K2199 = "B", E2200 - B2200, B2200 - E2200), 0)</f>
        <v>0</v>
      </c>
    </row>
    <row collapsed="false" customFormat="false" customHeight="false" hidden="false" ht="13.3" outlineLevel="0" r="2201">
      <c r="A2201" s="20" t="n">
        <v>39750</v>
      </c>
      <c r="B2201" s="14" t="n">
        <v>100.86</v>
      </c>
      <c r="C2201" s="15" t="n">
        <v>109.54</v>
      </c>
      <c r="D2201" s="16" t="n">
        <v>99.94</v>
      </c>
      <c r="E2201" s="17" t="n">
        <v>104.55</v>
      </c>
      <c r="F2201" s="18" t="n">
        <v>69677800</v>
      </c>
      <c r="G2201" s="13" t="n">
        <v>104.1</v>
      </c>
      <c r="I2201" s="0" t="n">
        <f aca="false">D2201 - C2200</f>
        <v>-0.560000000000002</v>
      </c>
      <c r="J2201" s="0" t="n">
        <f aca="false">D2200 - C2201</f>
        <v>-17.17</v>
      </c>
      <c r="K2201" s="0" t="str">
        <f aca="false">IF(OR(I2201&gt;0, J2201&gt;0), IF(I2201 &gt; 0, "B", "S"), "NA")</f>
        <v>NA</v>
      </c>
      <c r="L2201" s="26" t="n">
        <f aca="false">IF(OR(K2200="B", K2200 = "S"), IF(K2200 = "B", E2201 - B2201, B2201 - E2201), 0)</f>
        <v>0</v>
      </c>
    </row>
    <row collapsed="false" customFormat="false" customHeight="false" hidden="false" ht="13.3" outlineLevel="0" r="2202">
      <c r="A2202" s="20" t="n">
        <v>39751</v>
      </c>
      <c r="B2202" s="14" t="n">
        <v>108.23</v>
      </c>
      <c r="C2202" s="15" t="n">
        <v>112.19</v>
      </c>
      <c r="D2202" s="16" t="n">
        <v>107.61</v>
      </c>
      <c r="E2202" s="17" t="n">
        <v>111.04</v>
      </c>
      <c r="F2202" s="18" t="n">
        <v>58503200</v>
      </c>
      <c r="G2202" s="13" t="n">
        <v>110.57</v>
      </c>
      <c r="I2202" s="0" t="n">
        <f aca="false">D2202 - C2201</f>
        <v>-1.93000000000001</v>
      </c>
      <c r="J2202" s="0" t="n">
        <f aca="false">D2201 - C2202</f>
        <v>-12.25</v>
      </c>
      <c r="K2202" s="0" t="str">
        <f aca="false">IF(OR(I2202&gt;0, J2202&gt;0), IF(I2202 &gt; 0, "B", "S"), "NA")</f>
        <v>NA</v>
      </c>
      <c r="L2202" s="26" t="n">
        <f aca="false">IF(OR(K2201="B", K2201 = "S"), IF(K2201 = "B", E2202 - B2202, B2202 - E2202), 0)</f>
        <v>0</v>
      </c>
    </row>
    <row collapsed="false" customFormat="false" customHeight="false" hidden="false" ht="13.3" outlineLevel="0" r="2203">
      <c r="A2203" s="20" t="n">
        <v>39752</v>
      </c>
      <c r="B2203" s="14" t="n">
        <v>107.4</v>
      </c>
      <c r="C2203" s="15" t="n">
        <v>110.78</v>
      </c>
      <c r="D2203" s="16" t="n">
        <v>105.14</v>
      </c>
      <c r="E2203" s="17" t="n">
        <v>107.59</v>
      </c>
      <c r="F2203" s="18" t="n">
        <v>59277000</v>
      </c>
      <c r="G2203" s="13" t="n">
        <v>107.13</v>
      </c>
      <c r="I2203" s="0" t="n">
        <f aca="false">D2203 - C2202</f>
        <v>-7.05</v>
      </c>
      <c r="J2203" s="0" t="n">
        <f aca="false">D2202 - C2203</f>
        <v>-3.17</v>
      </c>
      <c r="K2203" s="0" t="str">
        <f aca="false">IF(OR(I2203&gt;0, J2203&gt;0), IF(I2203 &gt; 0, "B", "S"), "NA")</f>
        <v>NA</v>
      </c>
      <c r="L2203" s="26" t="n">
        <f aca="false">IF(OR(K2202="B", K2202 = "S"), IF(K2202 = "B", E2203 - B2203, B2203 - E2203), 0)</f>
        <v>0</v>
      </c>
    </row>
    <row collapsed="false" customFormat="false" customHeight="false" hidden="false" ht="13.3" outlineLevel="0" r="2204">
      <c r="A2204" s="20" t="n">
        <v>39755</v>
      </c>
      <c r="B2204" s="14" t="n">
        <v>105.93</v>
      </c>
      <c r="C2204" s="15" t="n">
        <v>109.1</v>
      </c>
      <c r="D2204" s="16" t="n">
        <v>104.86</v>
      </c>
      <c r="E2204" s="17" t="n">
        <v>106.96</v>
      </c>
      <c r="F2204" s="18" t="n">
        <v>37783500</v>
      </c>
      <c r="G2204" s="13" t="n">
        <v>106.5</v>
      </c>
      <c r="I2204" s="0" t="n">
        <f aca="false">D2204 - C2203</f>
        <v>-5.92</v>
      </c>
      <c r="J2204" s="0" t="n">
        <f aca="false">D2203 - C2204</f>
        <v>-3.95999999999999</v>
      </c>
      <c r="K2204" s="0" t="str">
        <f aca="false">IF(OR(I2204&gt;0, J2204&gt;0), IF(I2204 &gt; 0, "B", "S"), "NA")</f>
        <v>NA</v>
      </c>
      <c r="L2204" s="26" t="n">
        <f aca="false">IF(OR(K2203="B", K2203 = "S"), IF(K2203 = "B", E2204 - B2204, B2204 - E2204), 0)</f>
        <v>0</v>
      </c>
    </row>
    <row collapsed="false" customFormat="false" customHeight="false" hidden="false" ht="13.3" outlineLevel="0" r="2205">
      <c r="A2205" s="20" t="n">
        <v>39756</v>
      </c>
      <c r="B2205" s="14" t="n">
        <v>109.99</v>
      </c>
      <c r="C2205" s="15" t="n">
        <v>111.79</v>
      </c>
      <c r="D2205" s="16" t="n">
        <v>106.67</v>
      </c>
      <c r="E2205" s="17" t="n">
        <v>110.99</v>
      </c>
      <c r="F2205" s="18" t="n">
        <v>49952900</v>
      </c>
      <c r="G2205" s="13" t="n">
        <v>110.52</v>
      </c>
      <c r="I2205" s="0" t="n">
        <f aca="false">D2205 - C2204</f>
        <v>-2.42999999999999</v>
      </c>
      <c r="J2205" s="0" t="n">
        <f aca="false">D2204 - C2205</f>
        <v>-6.93000000000001</v>
      </c>
      <c r="K2205" s="0" t="str">
        <f aca="false">IF(OR(I2205&gt;0, J2205&gt;0), IF(I2205 &gt; 0, "B", "S"), "NA")</f>
        <v>NA</v>
      </c>
      <c r="L2205" s="26" t="n">
        <f aca="false">IF(OR(K2204="B", K2204 = "S"), IF(K2204 = "B", E2205 - B2205, B2205 - E2205), 0)</f>
        <v>0</v>
      </c>
    </row>
    <row collapsed="false" customFormat="false" customHeight="false" hidden="false" ht="13.3" outlineLevel="0" r="2206">
      <c r="A2206" s="20" t="n">
        <v>39757</v>
      </c>
      <c r="B2206" s="14" t="n">
        <v>108.91</v>
      </c>
      <c r="C2206" s="15" t="n">
        <v>109.72</v>
      </c>
      <c r="D2206" s="16" t="n">
        <v>102.99</v>
      </c>
      <c r="E2206" s="17" t="n">
        <v>103.3</v>
      </c>
      <c r="F2206" s="18" t="n">
        <v>44873400</v>
      </c>
      <c r="G2206" s="13" t="n">
        <v>102.86</v>
      </c>
      <c r="I2206" s="0" t="n">
        <f aca="false">D2206 - C2205</f>
        <v>-8.80000000000001</v>
      </c>
      <c r="J2206" s="0" t="n">
        <f aca="false">D2205 - C2206</f>
        <v>-3.05</v>
      </c>
      <c r="K2206" s="0" t="str">
        <f aca="false">IF(OR(I2206&gt;0, J2206&gt;0), IF(I2206 &gt; 0, "B", "S"), "NA")</f>
        <v>NA</v>
      </c>
      <c r="L2206" s="26" t="n">
        <f aca="false">IF(OR(K2205="B", K2205 = "S"), IF(K2205 = "B", E2206 - B2206, B2206 - E2206), 0)</f>
        <v>0</v>
      </c>
    </row>
    <row collapsed="false" customFormat="false" customHeight="false" hidden="false" ht="13.3" outlineLevel="0" r="2207">
      <c r="A2207" s="20" t="n">
        <v>39758</v>
      </c>
      <c r="B2207" s="14" t="n">
        <v>101.05</v>
      </c>
      <c r="C2207" s="15" t="n">
        <v>102.78</v>
      </c>
      <c r="D2207" s="16" t="n">
        <v>98</v>
      </c>
      <c r="E2207" s="17" t="n">
        <v>99.1</v>
      </c>
      <c r="F2207" s="18" t="n">
        <v>47109800</v>
      </c>
      <c r="G2207" s="13" t="n">
        <v>98.68</v>
      </c>
      <c r="I2207" s="0" t="n">
        <f aca="false">D2207 - C2206</f>
        <v>-11.72</v>
      </c>
      <c r="J2207" s="0" t="n">
        <f aca="false">D2206 - C2207</f>
        <v>0.209999999999994</v>
      </c>
      <c r="K2207" s="0" t="str">
        <f aca="false">IF(OR(I2207&gt;0, J2207&gt;0), IF(I2207 &gt; 0, "B", "S"), "NA")</f>
        <v>S</v>
      </c>
      <c r="L2207" s="26" t="n">
        <f aca="false">IF(OR(K2206="B", K2206 = "S"), IF(K2206 = "B", E2207 - B2207, B2207 - E2207), 0)</f>
        <v>0</v>
      </c>
    </row>
    <row collapsed="false" customFormat="false" customHeight="false" hidden="false" ht="13.3" outlineLevel="0" r="2208">
      <c r="A2208" s="20" t="n">
        <v>39759</v>
      </c>
      <c r="B2208" s="14" t="n">
        <v>99.24</v>
      </c>
      <c r="C2208" s="15" t="n">
        <v>99.85</v>
      </c>
      <c r="D2208" s="16" t="n">
        <v>95.72</v>
      </c>
      <c r="E2208" s="17" t="n">
        <v>98.24</v>
      </c>
      <c r="F2208" s="18" t="n">
        <v>39116200</v>
      </c>
      <c r="G2208" s="13" t="n">
        <v>97.82</v>
      </c>
      <c r="I2208" s="0" t="n">
        <f aca="false">D2208 - C2207</f>
        <v>-7.06</v>
      </c>
      <c r="J2208" s="0" t="n">
        <f aca="false">D2207 - C2208</f>
        <v>-1.84999999999999</v>
      </c>
      <c r="K2208" s="0" t="str">
        <f aca="false">IF(OR(I2208&gt;0, J2208&gt;0), IF(I2208 &gt; 0, "B", "S"), "NA")</f>
        <v>NA</v>
      </c>
      <c r="L2208" s="26" t="n">
        <f aca="false">IF(OR(K2207="B", K2207 = "S"), IF(K2207 = "B", E2208 - B2208, B2208 - E2208), 0)</f>
        <v>1</v>
      </c>
    </row>
    <row collapsed="false" customFormat="false" customHeight="false" hidden="false" ht="13.3" outlineLevel="0" r="2209">
      <c r="A2209" s="20" t="n">
        <v>39762</v>
      </c>
      <c r="B2209" s="14" t="n">
        <v>100.17</v>
      </c>
      <c r="C2209" s="15" t="n">
        <v>100.4</v>
      </c>
      <c r="D2209" s="16" t="n">
        <v>94.5</v>
      </c>
      <c r="E2209" s="17" t="n">
        <v>95.88</v>
      </c>
      <c r="F2209" s="18" t="n">
        <v>40136500</v>
      </c>
      <c r="G2209" s="13" t="n">
        <v>95.47</v>
      </c>
      <c r="I2209" s="0" t="n">
        <f aca="false">D2209 - C2208</f>
        <v>-5.34999999999999</v>
      </c>
      <c r="J2209" s="0" t="n">
        <f aca="false">D2208 - C2209</f>
        <v>-4.68000000000001</v>
      </c>
      <c r="K2209" s="0" t="str">
        <f aca="false">IF(OR(I2209&gt;0, J2209&gt;0), IF(I2209 &gt; 0, "B", "S"), "NA")</f>
        <v>NA</v>
      </c>
      <c r="L2209" s="26" t="n">
        <f aca="false">IF(OR(K2208="B", K2208 = "S"), IF(K2208 = "B", E2209 - B2209, B2209 - E2209), 0)</f>
        <v>0</v>
      </c>
    </row>
    <row collapsed="false" customFormat="false" customHeight="false" hidden="false" ht="13.3" outlineLevel="0" r="2210">
      <c r="A2210" s="20" t="n">
        <v>39763</v>
      </c>
      <c r="B2210" s="14" t="n">
        <v>94.81</v>
      </c>
      <c r="C2210" s="15" t="n">
        <v>97.17</v>
      </c>
      <c r="D2210" s="16" t="n">
        <v>92.26</v>
      </c>
      <c r="E2210" s="17" t="n">
        <v>94.77</v>
      </c>
      <c r="F2210" s="18" t="n">
        <v>43733500</v>
      </c>
      <c r="G2210" s="13" t="n">
        <v>94.36</v>
      </c>
      <c r="I2210" s="0" t="n">
        <f aca="false">D2210 - C2209</f>
        <v>-8.14</v>
      </c>
      <c r="J2210" s="0" t="n">
        <f aca="false">D2209 - C2210</f>
        <v>-2.67</v>
      </c>
      <c r="K2210" s="0" t="str">
        <f aca="false">IF(OR(I2210&gt;0, J2210&gt;0), IF(I2210 &gt; 0, "B", "S"), "NA")</f>
        <v>NA</v>
      </c>
      <c r="L2210" s="26" t="n">
        <f aca="false">IF(OR(K2209="B", K2209 = "S"), IF(K2209 = "B", E2210 - B2210, B2210 - E2210), 0)</f>
        <v>0</v>
      </c>
    </row>
    <row collapsed="false" customFormat="false" customHeight="false" hidden="false" ht="13.3" outlineLevel="0" r="2211">
      <c r="A2211" s="20" t="n">
        <v>39764</v>
      </c>
      <c r="B2211" s="14" t="n">
        <v>92.43</v>
      </c>
      <c r="C2211" s="15" t="n">
        <v>93.24</v>
      </c>
      <c r="D2211" s="16" t="n">
        <v>90.01</v>
      </c>
      <c r="E2211" s="17" t="n">
        <v>90.12</v>
      </c>
      <c r="F2211" s="18" t="n">
        <v>42106300</v>
      </c>
      <c r="G2211" s="13" t="n">
        <v>89.73</v>
      </c>
      <c r="I2211" s="0" t="n">
        <f aca="false">D2211 - C2210</f>
        <v>-7.16</v>
      </c>
      <c r="J2211" s="0" t="n">
        <f aca="false">D2210 - C2211</f>
        <v>-0.97999999999999</v>
      </c>
      <c r="K2211" s="0" t="str">
        <f aca="false">IF(OR(I2211&gt;0, J2211&gt;0), IF(I2211 &gt; 0, "B", "S"), "NA")</f>
        <v>NA</v>
      </c>
      <c r="L2211" s="26" t="n">
        <f aca="false">IF(OR(K2210="B", K2210 = "S"), IF(K2210 = "B", E2211 - B2211, B2211 - E2211), 0)</f>
        <v>0</v>
      </c>
    </row>
    <row collapsed="false" customFormat="false" customHeight="false" hidden="false" ht="13.3" outlineLevel="0" r="2212">
      <c r="A2212" s="20" t="n">
        <v>39765</v>
      </c>
      <c r="B2212" s="14" t="n">
        <v>89.87</v>
      </c>
      <c r="C2212" s="15" t="n">
        <v>96.44</v>
      </c>
      <c r="D2212" s="16" t="n">
        <v>86.02</v>
      </c>
      <c r="E2212" s="17" t="n">
        <v>96.44</v>
      </c>
      <c r="F2212" s="18" t="n">
        <v>66217400</v>
      </c>
      <c r="G2212" s="13" t="n">
        <v>96.03</v>
      </c>
      <c r="I2212" s="0" t="n">
        <f aca="false">D2212 - C2211</f>
        <v>-7.22</v>
      </c>
      <c r="J2212" s="0" t="n">
        <f aca="false">D2211 - C2212</f>
        <v>-6.42999999999999</v>
      </c>
      <c r="K2212" s="0" t="str">
        <f aca="false">IF(OR(I2212&gt;0, J2212&gt;0), IF(I2212 &gt; 0, "B", "S"), "NA")</f>
        <v>NA</v>
      </c>
      <c r="L2212" s="26" t="n">
        <f aca="false">IF(OR(K2211="B", K2211 = "S"), IF(K2211 = "B", E2212 - B2212, B2212 - E2212), 0)</f>
        <v>0</v>
      </c>
    </row>
    <row collapsed="false" customFormat="false" customHeight="false" hidden="false" ht="13.3" outlineLevel="0" r="2213">
      <c r="A2213" s="20" t="n">
        <v>39766</v>
      </c>
      <c r="B2213" s="14" t="n">
        <v>93.76</v>
      </c>
      <c r="C2213" s="15" t="n">
        <v>93.99</v>
      </c>
      <c r="D2213" s="16" t="n">
        <v>90</v>
      </c>
      <c r="E2213" s="17" t="n">
        <v>90.24</v>
      </c>
      <c r="F2213" s="18" t="n">
        <v>50188100</v>
      </c>
      <c r="G2213" s="13" t="n">
        <v>89.85</v>
      </c>
      <c r="I2213" s="0" t="n">
        <f aca="false">D2213 - C2212</f>
        <v>-6.44</v>
      </c>
      <c r="J2213" s="0" t="n">
        <f aca="false">D2212 - C2213</f>
        <v>-7.97</v>
      </c>
      <c r="K2213" s="0" t="str">
        <f aca="false">IF(OR(I2213&gt;0, J2213&gt;0), IF(I2213 &gt; 0, "B", "S"), "NA")</f>
        <v>NA</v>
      </c>
      <c r="L2213" s="26" t="n">
        <f aca="false">IF(OR(K2212="B", K2212 = "S"), IF(K2212 = "B", E2213 - B2213, B2213 - E2213), 0)</f>
        <v>0</v>
      </c>
    </row>
    <row collapsed="false" customFormat="false" customHeight="false" hidden="false" ht="13.3" outlineLevel="0" r="2214">
      <c r="A2214" s="20" t="n">
        <v>39769</v>
      </c>
      <c r="B2214" s="14" t="n">
        <v>88.48</v>
      </c>
      <c r="C2214" s="15" t="n">
        <v>90.55</v>
      </c>
      <c r="D2214" s="16" t="n">
        <v>87.26</v>
      </c>
      <c r="E2214" s="17" t="n">
        <v>88.14</v>
      </c>
      <c r="F2214" s="18" t="n">
        <v>41518800</v>
      </c>
      <c r="G2214" s="13" t="n">
        <v>87.76</v>
      </c>
      <c r="I2214" s="0" t="n">
        <f aca="false">D2214 - C2213</f>
        <v>-6.72999999999999</v>
      </c>
      <c r="J2214" s="0" t="n">
        <f aca="false">D2213 - C2214</f>
        <v>-0.549999999999997</v>
      </c>
      <c r="K2214" s="0" t="str">
        <f aca="false">IF(OR(I2214&gt;0, J2214&gt;0), IF(I2214 &gt; 0, "B", "S"), "NA")</f>
        <v>NA</v>
      </c>
      <c r="L2214" s="26" t="n">
        <f aca="false">IF(OR(K2213="B", K2213 = "S"), IF(K2213 = "B", E2214 - B2214, B2214 - E2214), 0)</f>
        <v>0</v>
      </c>
    </row>
    <row collapsed="false" customFormat="false" customHeight="false" hidden="false" ht="13.3" outlineLevel="0" r="2215">
      <c r="A2215" s="20" t="n">
        <v>39770</v>
      </c>
      <c r="B2215" s="14" t="n">
        <v>89.64</v>
      </c>
      <c r="C2215" s="15" t="n">
        <v>90.99</v>
      </c>
      <c r="D2215" s="16" t="n">
        <v>86.86</v>
      </c>
      <c r="E2215" s="17" t="n">
        <v>89.91</v>
      </c>
      <c r="F2215" s="18" t="n">
        <v>43203400</v>
      </c>
      <c r="G2215" s="13" t="n">
        <v>89.53</v>
      </c>
      <c r="I2215" s="0" t="n">
        <f aca="false">D2215 - C2214</f>
        <v>-3.69</v>
      </c>
      <c r="J2215" s="0" t="n">
        <f aca="false">D2214 - C2215</f>
        <v>-3.72999999999999</v>
      </c>
      <c r="K2215" s="0" t="str">
        <f aca="false">IF(OR(I2215&gt;0, J2215&gt;0), IF(I2215 &gt; 0, "B", "S"), "NA")</f>
        <v>NA</v>
      </c>
      <c r="L2215" s="26" t="n">
        <f aca="false">IF(OR(K2214="B", K2214 = "S"), IF(K2214 = "B", E2215 - B2215, B2215 - E2215), 0)</f>
        <v>0</v>
      </c>
    </row>
    <row collapsed="false" customFormat="false" customHeight="false" hidden="false" ht="13.3" outlineLevel="0" r="2216">
      <c r="A2216" s="20" t="n">
        <v>39771</v>
      </c>
      <c r="B2216" s="14" t="n">
        <v>89.44</v>
      </c>
      <c r="C2216" s="15" t="n">
        <v>91.58</v>
      </c>
      <c r="D2216" s="16" t="n">
        <v>86.21</v>
      </c>
      <c r="E2216" s="17" t="n">
        <v>86.29</v>
      </c>
      <c r="F2216" s="18" t="n">
        <v>41853600</v>
      </c>
      <c r="G2216" s="13" t="n">
        <v>85.92</v>
      </c>
      <c r="I2216" s="0" t="n">
        <f aca="false">D2216 - C2215</f>
        <v>-4.78</v>
      </c>
      <c r="J2216" s="0" t="n">
        <f aca="false">D2215 - C2216</f>
        <v>-4.72</v>
      </c>
      <c r="K2216" s="0" t="str">
        <f aca="false">IF(OR(I2216&gt;0, J2216&gt;0), IF(I2216 &gt; 0, "B", "S"), "NA")</f>
        <v>NA</v>
      </c>
      <c r="L2216" s="26" t="n">
        <f aca="false">IF(OR(K2215="B", K2215 = "S"), IF(K2215 = "B", E2216 - B2216, B2216 - E2216), 0)</f>
        <v>0</v>
      </c>
    </row>
    <row collapsed="false" customFormat="false" customHeight="false" hidden="false" ht="13.3" outlineLevel="0" r="2217">
      <c r="A2217" s="20" t="n">
        <v>39772</v>
      </c>
      <c r="B2217" s="14" t="n">
        <v>85.24</v>
      </c>
      <c r="C2217" s="15" t="n">
        <v>86.45</v>
      </c>
      <c r="D2217" s="16" t="n">
        <v>80</v>
      </c>
      <c r="E2217" s="17" t="n">
        <v>80.49</v>
      </c>
      <c r="F2217" s="18" t="n">
        <v>61314800</v>
      </c>
      <c r="G2217" s="13" t="n">
        <v>80.15</v>
      </c>
      <c r="I2217" s="0" t="n">
        <f aca="false">D2217 - C2216</f>
        <v>-11.58</v>
      </c>
      <c r="J2217" s="0" t="n">
        <f aca="false">D2216 - C2217</f>
        <v>-0.240000000000009</v>
      </c>
      <c r="K2217" s="0" t="str">
        <f aca="false">IF(OR(I2217&gt;0, J2217&gt;0), IF(I2217 &gt; 0, "B", "S"), "NA")</f>
        <v>NA</v>
      </c>
      <c r="L2217" s="26" t="n">
        <f aca="false">IF(OR(K2216="B", K2216 = "S"), IF(K2216 = "B", E2217 - B2217, B2217 - E2217), 0)</f>
        <v>0</v>
      </c>
    </row>
    <row collapsed="false" customFormat="false" customHeight="false" hidden="false" ht="13.3" outlineLevel="0" r="2218">
      <c r="A2218" s="20" t="n">
        <v>39773</v>
      </c>
      <c r="B2218" s="14" t="n">
        <v>81.93</v>
      </c>
      <c r="C2218" s="15" t="n">
        <v>84.12</v>
      </c>
      <c r="D2218" s="16" t="n">
        <v>79.14</v>
      </c>
      <c r="E2218" s="17" t="n">
        <v>82.58</v>
      </c>
      <c r="F2218" s="18" t="n">
        <v>56045400</v>
      </c>
      <c r="G2218" s="13" t="n">
        <v>82.23</v>
      </c>
      <c r="I2218" s="0" t="n">
        <f aca="false">D2218 - C2217</f>
        <v>-7.31</v>
      </c>
      <c r="J2218" s="0" t="n">
        <f aca="false">D2217 - C2218</f>
        <v>-4.12</v>
      </c>
      <c r="K2218" s="0" t="str">
        <f aca="false">IF(OR(I2218&gt;0, J2218&gt;0), IF(I2218 &gt; 0, "B", "S"), "NA")</f>
        <v>NA</v>
      </c>
      <c r="L2218" s="26" t="n">
        <f aca="false">IF(OR(K2217="B", K2217 = "S"), IF(K2217 = "B", E2218 - B2218, B2218 - E2218), 0)</f>
        <v>0</v>
      </c>
    </row>
    <row collapsed="false" customFormat="false" customHeight="false" hidden="false" ht="13.3" outlineLevel="0" r="2219">
      <c r="A2219" s="20" t="n">
        <v>39776</v>
      </c>
      <c r="B2219" s="14" t="n">
        <v>85.21</v>
      </c>
      <c r="C2219" s="15" t="n">
        <v>94.79</v>
      </c>
      <c r="D2219" s="16" t="n">
        <v>84.84</v>
      </c>
      <c r="E2219" s="17" t="n">
        <v>92.95</v>
      </c>
      <c r="F2219" s="18" t="n">
        <v>51509200</v>
      </c>
      <c r="G2219" s="13" t="n">
        <v>92.55</v>
      </c>
      <c r="I2219" s="0" t="n">
        <f aca="false">D2219 - C2218</f>
        <v>0.719999999999999</v>
      </c>
      <c r="J2219" s="0" t="n">
        <f aca="false">D2218 - C2219</f>
        <v>-15.65</v>
      </c>
      <c r="K2219" s="0" t="str">
        <f aca="false">IF(OR(I2219&gt;0, J2219&gt;0), IF(I2219 &gt; 0, "B", "S"), "NA")</f>
        <v>B</v>
      </c>
      <c r="L2219" s="26" t="n">
        <f aca="false">IF(OR(K2218="B", K2218 = "S"), IF(K2218 = "B", E2219 - B2219, B2219 - E2219), 0)</f>
        <v>0</v>
      </c>
    </row>
    <row collapsed="false" customFormat="false" customHeight="false" hidden="false" ht="13.3" outlineLevel="0" r="2220">
      <c r="A2220" s="20" t="n">
        <v>39777</v>
      </c>
      <c r="B2220" s="14" t="n">
        <v>94.63</v>
      </c>
      <c r="C2220" s="15" t="n">
        <v>94.71</v>
      </c>
      <c r="D2220" s="16" t="n">
        <v>88.16</v>
      </c>
      <c r="E2220" s="17" t="n">
        <v>90.8</v>
      </c>
      <c r="F2220" s="18" t="n">
        <v>44117600</v>
      </c>
      <c r="G2220" s="13" t="n">
        <v>90.41</v>
      </c>
      <c r="I2220" s="0" t="n">
        <f aca="false">D2220 - C2219</f>
        <v>-6.63000000000001</v>
      </c>
      <c r="J2220" s="0" t="n">
        <f aca="false">D2219 - C2220</f>
        <v>-9.86999999999999</v>
      </c>
      <c r="K2220" s="0" t="str">
        <f aca="false">IF(OR(I2220&gt;0, J2220&gt;0), IF(I2220 &gt; 0, "B", "S"), "NA")</f>
        <v>NA</v>
      </c>
      <c r="L2220" s="26" t="n">
        <f aca="false">IF(OR(K2219="B", K2219 = "S"), IF(K2219 = "B", E2220 - B2220, B2220 - E2220), 0)</f>
        <v>-3.83</v>
      </c>
    </row>
    <row collapsed="false" customFormat="false" customHeight="false" hidden="false" ht="13.3" outlineLevel="0" r="2221">
      <c r="A2221" s="20" t="n">
        <v>39778</v>
      </c>
      <c r="B2221" s="14" t="n">
        <v>89.92</v>
      </c>
      <c r="C2221" s="15" t="n">
        <v>95.25</v>
      </c>
      <c r="D2221" s="16" t="n">
        <v>89.85</v>
      </c>
      <c r="E2221" s="17" t="n">
        <v>95</v>
      </c>
      <c r="F2221" s="18" t="n">
        <v>32137000</v>
      </c>
      <c r="G2221" s="13" t="n">
        <v>94.59</v>
      </c>
      <c r="I2221" s="0" t="n">
        <f aca="false">D2221 - C2220</f>
        <v>-4.86</v>
      </c>
      <c r="J2221" s="0" t="n">
        <f aca="false">D2220 - C2221</f>
        <v>-7.09</v>
      </c>
      <c r="K2221" s="0" t="str">
        <f aca="false">IF(OR(I2221&gt;0, J2221&gt;0), IF(I2221 &gt; 0, "B", "S"), "NA")</f>
        <v>NA</v>
      </c>
      <c r="L2221" s="26" t="n">
        <f aca="false">IF(OR(K2220="B", K2220 = "S"), IF(K2220 = "B", E2221 - B2221, B2221 - E2221), 0)</f>
        <v>0</v>
      </c>
    </row>
    <row collapsed="false" customFormat="false" customHeight="false" hidden="false" ht="13.3" outlineLevel="0" r="2222">
      <c r="A2222" s="20" t="n">
        <v>39780</v>
      </c>
      <c r="B2222" s="14" t="n">
        <v>94.7</v>
      </c>
      <c r="C2222" s="15" t="n">
        <v>94.76</v>
      </c>
      <c r="D2222" s="16" t="n">
        <v>91.86</v>
      </c>
      <c r="E2222" s="17" t="n">
        <v>92.67</v>
      </c>
      <c r="F2222" s="18" t="n">
        <v>10634800</v>
      </c>
      <c r="G2222" s="13" t="n">
        <v>92.27</v>
      </c>
      <c r="I2222" s="0" t="n">
        <f aca="false">D2222 - C2221</f>
        <v>-3.39</v>
      </c>
      <c r="J2222" s="0" t="n">
        <f aca="false">D2221 - C2222</f>
        <v>-4.91000000000001</v>
      </c>
      <c r="K2222" s="0" t="str">
        <f aca="false">IF(OR(I2222&gt;0, J2222&gt;0), IF(I2222 &gt; 0, "B", "S"), "NA")</f>
        <v>NA</v>
      </c>
      <c r="L2222" s="26" t="n">
        <f aca="false">IF(OR(K2221="B", K2221 = "S"), IF(K2221 = "B", E2222 - B2222, B2222 - E2222), 0)</f>
        <v>0</v>
      </c>
    </row>
    <row collapsed="false" customFormat="false" customHeight="false" hidden="false" ht="13.3" outlineLevel="0" r="2223">
      <c r="A2223" s="20" t="n">
        <v>39783</v>
      </c>
      <c r="B2223" s="14" t="n">
        <v>91.3</v>
      </c>
      <c r="C2223" s="15" t="n">
        <v>92.27</v>
      </c>
      <c r="D2223" s="16" t="n">
        <v>88.92</v>
      </c>
      <c r="E2223" s="17" t="n">
        <v>88.93</v>
      </c>
      <c r="F2223" s="18" t="n">
        <v>32991700</v>
      </c>
      <c r="G2223" s="13" t="n">
        <v>88.55</v>
      </c>
      <c r="I2223" s="0" t="n">
        <f aca="false">D2223 - C2222</f>
        <v>-5.84</v>
      </c>
      <c r="J2223" s="0" t="n">
        <f aca="false">D2222 - C2223</f>
        <v>-0.409999999999997</v>
      </c>
      <c r="K2223" s="0" t="str">
        <f aca="false">IF(OR(I2223&gt;0, J2223&gt;0), IF(I2223 &gt; 0, "B", "S"), "NA")</f>
        <v>NA</v>
      </c>
      <c r="L2223" s="26" t="n">
        <f aca="false">IF(OR(K2222="B", K2222 = "S"), IF(K2222 = "B", E2223 - B2223, B2223 - E2223), 0)</f>
        <v>0</v>
      </c>
    </row>
    <row collapsed="false" customFormat="false" customHeight="false" hidden="false" ht="13.3" outlineLevel="0" r="2224">
      <c r="A2224" s="20" t="n">
        <v>39784</v>
      </c>
      <c r="B2224" s="14" t="n">
        <v>90.03</v>
      </c>
      <c r="C2224" s="15" t="n">
        <v>92.65</v>
      </c>
      <c r="D2224" s="16" t="n">
        <v>86.5</v>
      </c>
      <c r="E2224" s="17" t="n">
        <v>92.47</v>
      </c>
      <c r="F2224" s="18" t="n">
        <v>41025800</v>
      </c>
      <c r="G2224" s="13" t="n">
        <v>92.07</v>
      </c>
      <c r="I2224" s="0" t="n">
        <f aca="false">D2224 - C2223</f>
        <v>-5.77</v>
      </c>
      <c r="J2224" s="0" t="n">
        <f aca="false">D2223 - C2224</f>
        <v>-3.73</v>
      </c>
      <c r="K2224" s="0" t="str">
        <f aca="false">IF(OR(I2224&gt;0, J2224&gt;0), IF(I2224 &gt; 0, "B", "S"), "NA")</f>
        <v>NA</v>
      </c>
      <c r="L2224" s="26" t="n">
        <f aca="false">IF(OR(K2223="B", K2223 = "S"), IF(K2223 = "B", E2224 - B2224, B2224 - E2224), 0)</f>
        <v>0</v>
      </c>
    </row>
    <row collapsed="false" customFormat="false" customHeight="false" hidden="false" ht="13.3" outlineLevel="0" r="2225">
      <c r="A2225" s="20" t="n">
        <v>39785</v>
      </c>
      <c r="B2225" s="14" t="n">
        <v>89.4</v>
      </c>
      <c r="C2225" s="15" t="n">
        <v>96.23</v>
      </c>
      <c r="D2225" s="16" t="n">
        <v>88.8</v>
      </c>
      <c r="E2225" s="17" t="n">
        <v>95.9</v>
      </c>
      <c r="F2225" s="18" t="n">
        <v>47810000</v>
      </c>
      <c r="G2225" s="13" t="n">
        <v>95.49</v>
      </c>
      <c r="I2225" s="0" t="n">
        <f aca="false">D2225 - C2224</f>
        <v>-3.85000000000001</v>
      </c>
      <c r="J2225" s="0" t="n">
        <f aca="false">D2224 - C2225</f>
        <v>-9.73</v>
      </c>
      <c r="K2225" s="0" t="str">
        <f aca="false">IF(OR(I2225&gt;0, J2225&gt;0), IF(I2225 &gt; 0, "B", "S"), "NA")</f>
        <v>NA</v>
      </c>
      <c r="L2225" s="26" t="n">
        <f aca="false">IF(OR(K2224="B", K2224 = "S"), IF(K2224 = "B", E2225 - B2225, B2225 - E2225), 0)</f>
        <v>0</v>
      </c>
    </row>
    <row collapsed="false" customFormat="false" customHeight="false" hidden="false" ht="13.3" outlineLevel="0" r="2226">
      <c r="A2226" s="20" t="n">
        <v>39786</v>
      </c>
      <c r="B2226" s="14" t="n">
        <v>94.43</v>
      </c>
      <c r="C2226" s="15" t="n">
        <v>95.21</v>
      </c>
      <c r="D2226" s="16" t="n">
        <v>89.06</v>
      </c>
      <c r="E2226" s="17" t="n">
        <v>91.41</v>
      </c>
      <c r="F2226" s="18" t="n">
        <v>38977500</v>
      </c>
      <c r="G2226" s="13" t="n">
        <v>91.02</v>
      </c>
      <c r="I2226" s="0" t="n">
        <f aca="false">D2226 - C2225</f>
        <v>-7.17</v>
      </c>
      <c r="J2226" s="0" t="n">
        <f aca="false">D2225 - C2226</f>
        <v>-6.41</v>
      </c>
      <c r="K2226" s="0" t="str">
        <f aca="false">IF(OR(I2226&gt;0, J2226&gt;0), IF(I2226 &gt; 0, "B", "S"), "NA")</f>
        <v>NA</v>
      </c>
      <c r="L2226" s="26" t="n">
        <f aca="false">IF(OR(K2225="B", K2225 = "S"), IF(K2225 = "B", E2226 - B2226, B2226 - E2226), 0)</f>
        <v>0</v>
      </c>
    </row>
    <row collapsed="false" customFormat="false" customHeight="false" hidden="false" ht="13.3" outlineLevel="0" r="2227">
      <c r="A2227" s="20" t="n">
        <v>39787</v>
      </c>
      <c r="B2227" s="14" t="n">
        <v>90.35</v>
      </c>
      <c r="C2227" s="15" t="n">
        <v>94.49</v>
      </c>
      <c r="D2227" s="16" t="n">
        <v>88.86</v>
      </c>
      <c r="E2227" s="17" t="n">
        <v>94</v>
      </c>
      <c r="F2227" s="18" t="n">
        <v>37278400</v>
      </c>
      <c r="G2227" s="13" t="n">
        <v>93.6</v>
      </c>
      <c r="I2227" s="0" t="n">
        <f aca="false">D2227 - C2226</f>
        <v>-6.34999999999999</v>
      </c>
      <c r="J2227" s="0" t="n">
        <f aca="false">D2226 - C2227</f>
        <v>-5.42999999999999</v>
      </c>
      <c r="K2227" s="0" t="str">
        <f aca="false">IF(OR(I2227&gt;0, J2227&gt;0), IF(I2227 &gt; 0, "B", "S"), "NA")</f>
        <v>NA</v>
      </c>
      <c r="L2227" s="26" t="n">
        <f aca="false">IF(OR(K2226="B", K2226 = "S"), IF(K2226 = "B", E2227 - B2227, B2227 - E2227), 0)</f>
        <v>0</v>
      </c>
    </row>
    <row collapsed="false" customFormat="false" customHeight="false" hidden="false" ht="13.3" outlineLevel="0" r="2228">
      <c r="A2228" s="20" t="n">
        <v>39790</v>
      </c>
      <c r="B2228" s="14" t="n">
        <v>97.28</v>
      </c>
      <c r="C2228" s="15" t="n">
        <v>100.8</v>
      </c>
      <c r="D2228" s="16" t="n">
        <v>95.8</v>
      </c>
      <c r="E2228" s="17" t="n">
        <v>99.72</v>
      </c>
      <c r="F2228" s="18" t="n">
        <v>42326500</v>
      </c>
      <c r="G2228" s="13" t="n">
        <v>99.29</v>
      </c>
      <c r="I2228" s="0" t="n">
        <f aca="false">D2228 - C2227</f>
        <v>1.31</v>
      </c>
      <c r="J2228" s="0" t="n">
        <f aca="false">D2227 - C2228</f>
        <v>-11.94</v>
      </c>
      <c r="K2228" s="0" t="str">
        <f aca="false">IF(OR(I2228&gt;0, J2228&gt;0), IF(I2228 &gt; 0, "B", "S"), "NA")</f>
        <v>B</v>
      </c>
      <c r="L2228" s="26" t="n">
        <f aca="false">IF(OR(K2227="B", K2227 = "S"), IF(K2227 = "B", E2228 - B2228, B2228 - E2228), 0)</f>
        <v>0</v>
      </c>
    </row>
    <row collapsed="false" customFormat="false" customHeight="false" hidden="false" ht="13.3" outlineLevel="0" r="2229">
      <c r="A2229" s="20" t="n">
        <v>39791</v>
      </c>
      <c r="B2229" s="14" t="n">
        <v>98.04</v>
      </c>
      <c r="C2229" s="15" t="n">
        <v>103.6</v>
      </c>
      <c r="D2229" s="16" t="n">
        <v>97.21</v>
      </c>
      <c r="E2229" s="17" t="n">
        <v>100.06</v>
      </c>
      <c r="F2229" s="18" t="n">
        <v>42982000</v>
      </c>
      <c r="G2229" s="13" t="n">
        <v>99.63</v>
      </c>
      <c r="I2229" s="0" t="n">
        <f aca="false">D2229 - C2228</f>
        <v>-3.59</v>
      </c>
      <c r="J2229" s="0" t="n">
        <f aca="false">D2228 - C2229</f>
        <v>-7.8</v>
      </c>
      <c r="K2229" s="0" t="str">
        <f aca="false">IF(OR(I2229&gt;0, J2229&gt;0), IF(I2229 &gt; 0, "B", "S"), "NA")</f>
        <v>NA</v>
      </c>
      <c r="L2229" s="26" t="n">
        <f aca="false">IF(OR(K2228="B", K2228 = "S"), IF(K2228 = "B", E2229 - B2229, B2229 - E2229), 0)</f>
        <v>2.02</v>
      </c>
    </row>
    <row collapsed="false" customFormat="false" customHeight="false" hidden="false" ht="13.3" outlineLevel="0" r="2230">
      <c r="A2230" s="20" t="n">
        <v>39792</v>
      </c>
      <c r="B2230" s="14" t="n">
        <v>97.87</v>
      </c>
      <c r="C2230" s="15" t="n">
        <v>99.49</v>
      </c>
      <c r="D2230" s="16" t="n">
        <v>96.5</v>
      </c>
      <c r="E2230" s="17" t="n">
        <v>98.21</v>
      </c>
      <c r="F2230" s="18" t="n">
        <v>33501700</v>
      </c>
      <c r="G2230" s="13" t="n">
        <v>97.79</v>
      </c>
      <c r="I2230" s="0" t="n">
        <f aca="false">D2230 - C2229</f>
        <v>-7.09999999999999</v>
      </c>
      <c r="J2230" s="0" t="n">
        <f aca="false">D2229 - C2230</f>
        <v>-2.28</v>
      </c>
      <c r="K2230" s="0" t="str">
        <f aca="false">IF(OR(I2230&gt;0, J2230&gt;0), IF(I2230 &gt; 0, "B", "S"), "NA")</f>
        <v>NA</v>
      </c>
      <c r="L2230" s="26" t="n">
        <f aca="false">IF(OR(K2229="B", K2229 = "S"), IF(K2229 = "B", E2230 - B2230, B2230 - E2230), 0)</f>
        <v>0</v>
      </c>
    </row>
    <row collapsed="false" customFormat="false" customHeight="false" hidden="false" ht="13.3" outlineLevel="0" r="2231">
      <c r="A2231" s="20" t="n">
        <v>39793</v>
      </c>
      <c r="B2231" s="14" t="n">
        <v>97.35</v>
      </c>
      <c r="C2231" s="15" t="n">
        <v>101.24</v>
      </c>
      <c r="D2231" s="16" t="n">
        <v>94.83</v>
      </c>
      <c r="E2231" s="17" t="n">
        <v>95</v>
      </c>
      <c r="F2231" s="18" t="n">
        <v>37164900</v>
      </c>
      <c r="G2231" s="13" t="n">
        <v>94.59</v>
      </c>
      <c r="I2231" s="0" t="n">
        <f aca="false">D2231 - C2230</f>
        <v>-4.66</v>
      </c>
      <c r="J2231" s="0" t="n">
        <f aca="false">D2230 - C2231</f>
        <v>-4.74</v>
      </c>
      <c r="K2231" s="0" t="str">
        <f aca="false">IF(OR(I2231&gt;0, J2231&gt;0), IF(I2231 &gt; 0, "B", "S"), "NA")</f>
        <v>NA</v>
      </c>
      <c r="L2231" s="26" t="n">
        <f aca="false">IF(OR(K2230="B", K2230 = "S"), IF(K2230 = "B", E2231 - B2231, B2231 - E2231), 0)</f>
        <v>0</v>
      </c>
    </row>
    <row collapsed="false" customFormat="false" customHeight="false" hidden="false" ht="13.3" outlineLevel="0" r="2232">
      <c r="A2232" s="20" t="n">
        <v>39794</v>
      </c>
      <c r="B2232" s="14" t="n">
        <v>92.8</v>
      </c>
      <c r="C2232" s="15" t="n">
        <v>99</v>
      </c>
      <c r="D2232" s="16" t="n">
        <v>92.53</v>
      </c>
      <c r="E2232" s="17" t="n">
        <v>98.27</v>
      </c>
      <c r="F2232" s="18" t="n">
        <v>37184800</v>
      </c>
      <c r="G2232" s="13" t="n">
        <v>97.85</v>
      </c>
      <c r="I2232" s="0" t="n">
        <f aca="false">D2232 - C2231</f>
        <v>-8.70999999999999</v>
      </c>
      <c r="J2232" s="0" t="n">
        <f aca="false">D2231 - C2232</f>
        <v>-4.17</v>
      </c>
      <c r="K2232" s="0" t="str">
        <f aca="false">IF(OR(I2232&gt;0, J2232&gt;0), IF(I2232 &gt; 0, "B", "S"), "NA")</f>
        <v>NA</v>
      </c>
      <c r="L2232" s="26" t="n">
        <f aca="false">IF(OR(K2231="B", K2231 = "S"), IF(K2231 = "B", E2232 - B2232, B2232 - E2232), 0)</f>
        <v>0</v>
      </c>
    </row>
    <row collapsed="false" customFormat="false" customHeight="false" hidden="false" ht="13.3" outlineLevel="0" r="2233">
      <c r="A2233" s="20" t="n">
        <v>39797</v>
      </c>
      <c r="B2233" s="14" t="n">
        <v>95.99</v>
      </c>
      <c r="C2233" s="15" t="n">
        <v>96.21</v>
      </c>
      <c r="D2233" s="16" t="n">
        <v>93</v>
      </c>
      <c r="E2233" s="17" t="n">
        <v>94.75</v>
      </c>
      <c r="F2233" s="18" t="n">
        <v>31848500</v>
      </c>
      <c r="G2233" s="13" t="n">
        <v>94.34</v>
      </c>
      <c r="I2233" s="0" t="n">
        <f aca="false">D2233 - C2232</f>
        <v>-6</v>
      </c>
      <c r="J2233" s="0" t="n">
        <f aca="false">D2232 - C2233</f>
        <v>-3.67999999999999</v>
      </c>
      <c r="K2233" s="0" t="str">
        <f aca="false">IF(OR(I2233&gt;0, J2233&gt;0), IF(I2233 &gt; 0, "B", "S"), "NA")</f>
        <v>NA</v>
      </c>
      <c r="L2233" s="26" t="n">
        <f aca="false">IF(OR(K2232="B", K2232 = "S"), IF(K2232 = "B", E2233 - B2233, B2233 - E2233), 0)</f>
        <v>0</v>
      </c>
    </row>
    <row collapsed="false" customFormat="false" customHeight="false" hidden="false" ht="13.3" outlineLevel="0" r="2234">
      <c r="A2234" s="20" t="n">
        <v>39798</v>
      </c>
      <c r="B2234" s="14" t="n">
        <v>93.98</v>
      </c>
      <c r="C2234" s="15" t="n">
        <v>96.48</v>
      </c>
      <c r="D2234" s="16" t="n">
        <v>92.75</v>
      </c>
      <c r="E2234" s="17" t="n">
        <v>95.43</v>
      </c>
      <c r="F2234" s="18" t="n">
        <v>39053800</v>
      </c>
      <c r="G2234" s="13" t="n">
        <v>95.02</v>
      </c>
      <c r="I2234" s="0" t="n">
        <f aca="false">D2234 - C2233</f>
        <v>-3.45999999999999</v>
      </c>
      <c r="J2234" s="0" t="n">
        <f aca="false">D2233 - C2234</f>
        <v>-3.48</v>
      </c>
      <c r="K2234" s="0" t="str">
        <f aca="false">IF(OR(I2234&gt;0, J2234&gt;0), IF(I2234 &gt; 0, "B", "S"), "NA")</f>
        <v>NA</v>
      </c>
      <c r="L2234" s="26" t="n">
        <f aca="false">IF(OR(K2233="B", K2233 = "S"), IF(K2233 = "B", E2234 - B2234, B2234 - E2234), 0)</f>
        <v>0</v>
      </c>
    </row>
    <row collapsed="false" customFormat="false" customHeight="false" hidden="false" ht="13.3" outlineLevel="0" r="2235">
      <c r="A2235" s="20" t="n">
        <v>39799</v>
      </c>
      <c r="B2235" s="14" t="n">
        <v>91.03</v>
      </c>
      <c r="C2235" s="15" t="n">
        <v>91.1</v>
      </c>
      <c r="D2235" s="16" t="n">
        <v>88.02</v>
      </c>
      <c r="E2235" s="17" t="n">
        <v>89.16</v>
      </c>
      <c r="F2235" s="18" t="n">
        <v>46209300</v>
      </c>
      <c r="G2235" s="13" t="n">
        <v>88.78</v>
      </c>
      <c r="I2235" s="0" t="n">
        <f aca="false">D2235 - C2234</f>
        <v>-8.46000000000001</v>
      </c>
      <c r="J2235" s="0" t="n">
        <f aca="false">D2234 - C2235</f>
        <v>1.65000000000001</v>
      </c>
      <c r="K2235" s="0" t="str">
        <f aca="false">IF(OR(I2235&gt;0, J2235&gt;0), IF(I2235 &gt; 0, "B", "S"), "NA")</f>
        <v>S</v>
      </c>
      <c r="L2235" s="26" t="n">
        <f aca="false">IF(OR(K2234="B", K2234 = "S"), IF(K2234 = "B", E2235 - B2235, B2235 - E2235), 0)</f>
        <v>0</v>
      </c>
    </row>
    <row collapsed="false" customFormat="false" customHeight="false" hidden="false" ht="13.3" outlineLevel="0" r="2236">
      <c r="A2236" s="20" t="n">
        <v>39800</v>
      </c>
      <c r="B2236" s="14" t="n">
        <v>89.31</v>
      </c>
      <c r="C2236" s="15" t="n">
        <v>90.83</v>
      </c>
      <c r="D2236" s="16" t="n">
        <v>88.44</v>
      </c>
      <c r="E2236" s="17" t="n">
        <v>89.43</v>
      </c>
      <c r="F2236" s="18" t="n">
        <v>30622000</v>
      </c>
      <c r="G2236" s="13" t="n">
        <v>89.05</v>
      </c>
      <c r="I2236" s="0" t="n">
        <f aca="false">D2236 - C2235</f>
        <v>-2.66</v>
      </c>
      <c r="J2236" s="0" t="n">
        <f aca="false">D2235 - C2236</f>
        <v>-2.81</v>
      </c>
      <c r="K2236" s="0" t="str">
        <f aca="false">IF(OR(I2236&gt;0, J2236&gt;0), IF(I2236 &gt; 0, "B", "S"), "NA")</f>
        <v>NA</v>
      </c>
      <c r="L2236" s="26" t="n">
        <f aca="false">IF(OR(K2235="B", K2235 = "S"), IF(K2235 = "B", E2236 - B2236, B2236 - E2236), 0)</f>
        <v>-0.120000000000005</v>
      </c>
    </row>
    <row collapsed="false" customFormat="false" customHeight="false" hidden="false" ht="13.3" outlineLevel="0" r="2237">
      <c r="A2237" s="20" t="n">
        <v>39801</v>
      </c>
      <c r="B2237" s="14" t="n">
        <v>89.94</v>
      </c>
      <c r="C2237" s="15" t="n">
        <v>90.94</v>
      </c>
      <c r="D2237" s="16" t="n">
        <v>88.8</v>
      </c>
      <c r="E2237" s="17" t="n">
        <v>90</v>
      </c>
      <c r="F2237" s="18" t="n">
        <v>28640000</v>
      </c>
      <c r="G2237" s="13" t="n">
        <v>89.62</v>
      </c>
      <c r="I2237" s="0" t="n">
        <f aca="false">D2237 - C2236</f>
        <v>-2.03</v>
      </c>
      <c r="J2237" s="0" t="n">
        <f aca="false">D2236 - C2237</f>
        <v>-2.5</v>
      </c>
      <c r="K2237" s="0" t="str">
        <f aca="false">IF(OR(I2237&gt;0, J2237&gt;0), IF(I2237 &gt; 0, "B", "S"), "NA")</f>
        <v>NA</v>
      </c>
      <c r="L2237" s="26" t="n">
        <f aca="false">IF(OR(K2236="B", K2236 = "S"), IF(K2236 = "B", E2237 - B2237, B2237 - E2237), 0)</f>
        <v>0</v>
      </c>
    </row>
    <row collapsed="false" customFormat="false" customHeight="false" hidden="false" ht="13.3" outlineLevel="0" r="2238">
      <c r="A2238" s="20" t="n">
        <v>39804</v>
      </c>
      <c r="B2238" s="14" t="n">
        <v>90.02</v>
      </c>
      <c r="C2238" s="15" t="n">
        <v>90.03</v>
      </c>
      <c r="D2238" s="16" t="n">
        <v>84.69</v>
      </c>
      <c r="E2238" s="17" t="n">
        <v>85.74</v>
      </c>
      <c r="F2238" s="18" t="n">
        <v>30169300</v>
      </c>
      <c r="G2238" s="13" t="n">
        <v>85.37</v>
      </c>
      <c r="I2238" s="0" t="n">
        <f aca="false">D2238 - C2237</f>
        <v>-6.25</v>
      </c>
      <c r="J2238" s="0" t="n">
        <f aca="false">D2237 - C2238</f>
        <v>-1.23</v>
      </c>
      <c r="K2238" s="0" t="str">
        <f aca="false">IF(OR(I2238&gt;0, J2238&gt;0), IF(I2238 &gt; 0, "B", "S"), "NA")</f>
        <v>NA</v>
      </c>
      <c r="L2238" s="26" t="n">
        <f aca="false">IF(OR(K2237="B", K2237 = "S"), IF(K2237 = "B", E2238 - B2238, B2238 - E2238), 0)</f>
        <v>0</v>
      </c>
    </row>
    <row collapsed="false" customFormat="false" customHeight="false" hidden="false" ht="13.3" outlineLevel="0" r="2239">
      <c r="A2239" s="20" t="n">
        <v>39805</v>
      </c>
      <c r="B2239" s="14" t="n">
        <v>86.87</v>
      </c>
      <c r="C2239" s="15" t="n">
        <v>87.87</v>
      </c>
      <c r="D2239" s="16" t="n">
        <v>85.9</v>
      </c>
      <c r="E2239" s="17" t="n">
        <v>86.38</v>
      </c>
      <c r="F2239" s="18" t="n">
        <v>22679700</v>
      </c>
      <c r="G2239" s="13" t="n">
        <v>86.01</v>
      </c>
      <c r="I2239" s="0" t="n">
        <f aca="false">D2239 - C2238</f>
        <v>-4.13</v>
      </c>
      <c r="J2239" s="0" t="n">
        <f aca="false">D2238 - C2239</f>
        <v>-3.18000000000001</v>
      </c>
      <c r="K2239" s="0" t="str">
        <f aca="false">IF(OR(I2239&gt;0, J2239&gt;0), IF(I2239 &gt; 0, "B", "S"), "NA")</f>
        <v>NA</v>
      </c>
      <c r="L2239" s="26" t="n">
        <f aca="false">IF(OR(K2238="B", K2238 = "S"), IF(K2238 = "B", E2239 - B2239, B2239 - E2239), 0)</f>
        <v>0</v>
      </c>
    </row>
    <row collapsed="false" customFormat="false" customHeight="false" hidden="false" ht="13.3" outlineLevel="0" r="2240">
      <c r="A2240" s="20" t="n">
        <v>39806</v>
      </c>
      <c r="B2240" s="14" t="n">
        <v>86.14</v>
      </c>
      <c r="C2240" s="15" t="n">
        <v>86.25</v>
      </c>
      <c r="D2240" s="16" t="n">
        <v>84.55</v>
      </c>
      <c r="E2240" s="17" t="n">
        <v>85.04</v>
      </c>
      <c r="F2240" s="18" t="n">
        <v>9690500</v>
      </c>
      <c r="G2240" s="13" t="n">
        <v>84.68</v>
      </c>
      <c r="I2240" s="0" t="n">
        <f aca="false">D2240 - C2239</f>
        <v>-3.32000000000001</v>
      </c>
      <c r="J2240" s="0" t="n">
        <f aca="false">D2239 - C2240</f>
        <v>-0.349999999999994</v>
      </c>
      <c r="K2240" s="0" t="str">
        <f aca="false">IF(OR(I2240&gt;0, J2240&gt;0), IF(I2240 &gt; 0, "B", "S"), "NA")</f>
        <v>NA</v>
      </c>
      <c r="L2240" s="26" t="n">
        <f aca="false">IF(OR(K2239="B", K2239 = "S"), IF(K2239 = "B", E2240 - B2240, B2240 - E2240), 0)</f>
        <v>0</v>
      </c>
    </row>
    <row collapsed="false" customFormat="false" customHeight="false" hidden="false" ht="13.3" outlineLevel="0" r="2241">
      <c r="A2241" s="20" t="n">
        <v>39808</v>
      </c>
      <c r="B2241" s="14" t="n">
        <v>86.64</v>
      </c>
      <c r="C2241" s="15" t="n">
        <v>87.42</v>
      </c>
      <c r="D2241" s="16" t="n">
        <v>85.24</v>
      </c>
      <c r="E2241" s="17" t="n">
        <v>85.81</v>
      </c>
      <c r="F2241" s="18" t="n">
        <v>11011600</v>
      </c>
      <c r="G2241" s="13" t="n">
        <v>85.44</v>
      </c>
      <c r="I2241" s="0" t="n">
        <f aca="false">D2241 - C2240</f>
        <v>-1.01000000000001</v>
      </c>
      <c r="J2241" s="0" t="n">
        <f aca="false">D2240 - C2241</f>
        <v>-2.87</v>
      </c>
      <c r="K2241" s="0" t="str">
        <f aca="false">IF(OR(I2241&gt;0, J2241&gt;0), IF(I2241 &gt; 0, "B", "S"), "NA")</f>
        <v>NA</v>
      </c>
      <c r="L2241" s="26" t="n">
        <f aca="false">IF(OR(K2240="B", K2240 = "S"), IF(K2240 = "B", E2241 - B2241, B2241 - E2241), 0)</f>
        <v>0</v>
      </c>
    </row>
    <row collapsed="false" customFormat="false" customHeight="false" hidden="false" ht="13.3" outlineLevel="0" r="2242">
      <c r="A2242" s="20" t="n">
        <v>39811</v>
      </c>
      <c r="B2242" s="14" t="n">
        <v>86.52</v>
      </c>
      <c r="C2242" s="15" t="n">
        <v>87.62</v>
      </c>
      <c r="D2242" s="16" t="n">
        <v>85.07</v>
      </c>
      <c r="E2242" s="17" t="n">
        <v>86.61</v>
      </c>
      <c r="F2242" s="18" t="n">
        <v>24500000</v>
      </c>
      <c r="G2242" s="13" t="n">
        <v>86.24</v>
      </c>
      <c r="I2242" s="0" t="n">
        <f aca="false">D2242 - C2241</f>
        <v>-2.35000000000001</v>
      </c>
      <c r="J2242" s="0" t="n">
        <f aca="false">D2241 - C2242</f>
        <v>-2.38000000000001</v>
      </c>
      <c r="K2242" s="0" t="str">
        <f aca="false">IF(OR(I2242&gt;0, J2242&gt;0), IF(I2242 &gt; 0, "B", "S"), "NA")</f>
        <v>NA</v>
      </c>
      <c r="L2242" s="26" t="n">
        <f aca="false">IF(OR(K2241="B", K2241 = "S"), IF(K2241 = "B", E2242 - B2242, B2242 - E2242), 0)</f>
        <v>0</v>
      </c>
    </row>
    <row collapsed="false" customFormat="false" customHeight="false" hidden="false" ht="13.3" outlineLevel="0" r="2243">
      <c r="A2243" s="20" t="n">
        <v>39812</v>
      </c>
      <c r="B2243" s="14" t="n">
        <v>87.42</v>
      </c>
      <c r="C2243" s="15" t="n">
        <v>88.05</v>
      </c>
      <c r="D2243" s="16" t="n">
        <v>84.72</v>
      </c>
      <c r="E2243" s="17" t="n">
        <v>86.29</v>
      </c>
      <c r="F2243" s="18" t="n">
        <v>34557200</v>
      </c>
      <c r="G2243" s="13" t="n">
        <v>85.92</v>
      </c>
      <c r="I2243" s="0" t="n">
        <f aca="false">D2243 - C2242</f>
        <v>-2.90000000000001</v>
      </c>
      <c r="J2243" s="0" t="n">
        <f aca="false">D2242 - C2243</f>
        <v>-2.98</v>
      </c>
      <c r="K2243" s="0" t="str">
        <f aca="false">IF(OR(I2243&gt;0, J2243&gt;0), IF(I2243 &gt; 0, "B", "S"), "NA")</f>
        <v>NA</v>
      </c>
      <c r="L2243" s="26" t="n">
        <f aca="false">IF(OR(K2242="B", K2242 = "S"), IF(K2242 = "B", E2243 - B2243, B2243 - E2243), 0)</f>
        <v>0</v>
      </c>
    </row>
    <row collapsed="false" customFormat="false" customHeight="false" hidden="false" ht="13.3" outlineLevel="0" r="2244">
      <c r="A2244" s="20" t="n">
        <v>39813</v>
      </c>
      <c r="B2244" s="14" t="n">
        <v>85.97</v>
      </c>
      <c r="C2244" s="15" t="n">
        <v>87.74</v>
      </c>
      <c r="D2244" s="16" t="n">
        <v>85.34</v>
      </c>
      <c r="E2244" s="17" t="n">
        <v>85.35</v>
      </c>
      <c r="F2244" s="18" t="n">
        <v>21697900</v>
      </c>
      <c r="G2244" s="13" t="n">
        <v>84.99</v>
      </c>
      <c r="I2244" s="0" t="n">
        <f aca="false">D2244 - C2243</f>
        <v>-2.70999999999999</v>
      </c>
      <c r="J2244" s="0" t="n">
        <f aca="false">D2243 - C2244</f>
        <v>-3.02</v>
      </c>
      <c r="K2244" s="0" t="str">
        <f aca="false">IF(OR(I2244&gt;0, J2244&gt;0), IF(I2244 &gt; 0, "B", "S"), "NA")</f>
        <v>NA</v>
      </c>
      <c r="L2244" s="26" t="n">
        <f aca="false">IF(OR(K2243="B", K2243 = "S"), IF(K2243 = "B", E2244 - B2244, B2244 - E2244), 0)</f>
        <v>0</v>
      </c>
    </row>
    <row collapsed="false" customFormat="false" customHeight="false" hidden="false" ht="13.3" outlineLevel="0" r="2245">
      <c r="A2245" s="20" t="n">
        <v>39815</v>
      </c>
      <c r="B2245" s="14" t="n">
        <v>85.88</v>
      </c>
      <c r="C2245" s="15" t="n">
        <v>91.04</v>
      </c>
      <c r="D2245" s="16" t="n">
        <v>85.16</v>
      </c>
      <c r="E2245" s="17" t="n">
        <v>90.75</v>
      </c>
      <c r="F2245" s="18" t="n">
        <v>26643400</v>
      </c>
      <c r="G2245" s="13" t="n">
        <v>90.36</v>
      </c>
      <c r="I2245" s="0" t="n">
        <f aca="false">D2245 - C2244</f>
        <v>-2.58</v>
      </c>
      <c r="J2245" s="0" t="n">
        <f aca="false">D2244 - C2245</f>
        <v>-5.7</v>
      </c>
      <c r="K2245" s="0" t="str">
        <f aca="false">IF(OR(I2245&gt;0, J2245&gt;0), IF(I2245 &gt; 0, "B", "S"), "NA")</f>
        <v>NA</v>
      </c>
      <c r="L2245" s="26" t="n">
        <f aca="false">IF(OR(K2244="B", K2244 = "S"), IF(K2244 = "B", E2245 - B2245, B2245 - E2245), 0)</f>
        <v>0</v>
      </c>
    </row>
    <row collapsed="false" customFormat="false" customHeight="false" hidden="false" ht="13.3" outlineLevel="0" r="2246">
      <c r="A2246" s="20" t="n">
        <v>39818</v>
      </c>
      <c r="B2246" s="14" t="n">
        <v>93.17</v>
      </c>
      <c r="C2246" s="15" t="n">
        <v>96.18</v>
      </c>
      <c r="D2246" s="16" t="n">
        <v>92.71</v>
      </c>
      <c r="E2246" s="17" t="n">
        <v>94.58</v>
      </c>
      <c r="F2246" s="18" t="n">
        <v>42200300</v>
      </c>
      <c r="G2246" s="13" t="n">
        <v>94.18</v>
      </c>
      <c r="I2246" s="0" t="n">
        <f aca="false">D2246 - C2245</f>
        <v>1.66999999999999</v>
      </c>
      <c r="J2246" s="0" t="n">
        <f aca="false">D2245 - C2246</f>
        <v>-11.02</v>
      </c>
      <c r="K2246" s="0" t="str">
        <f aca="false">IF(OR(I2246&gt;0, J2246&gt;0), IF(I2246 &gt; 0, "B", "S"), "NA")</f>
        <v>B</v>
      </c>
      <c r="L2246" s="26" t="n">
        <f aca="false">IF(OR(K2245="B", K2245 = "S"), IF(K2245 = "B", E2246 - B2246, B2246 - E2246), 0)</f>
        <v>0</v>
      </c>
    </row>
    <row collapsed="false" customFormat="false" customHeight="false" hidden="false" ht="13.3" outlineLevel="0" r="2247">
      <c r="A2247" s="20" t="n">
        <v>39819</v>
      </c>
      <c r="B2247" s="14" t="n">
        <v>95.95</v>
      </c>
      <c r="C2247" s="15" t="n">
        <v>97.17</v>
      </c>
      <c r="D2247" s="16" t="n">
        <v>92.39</v>
      </c>
      <c r="E2247" s="17" t="n">
        <v>93.02</v>
      </c>
      <c r="F2247" s="18" t="n">
        <v>46046800</v>
      </c>
      <c r="G2247" s="13" t="n">
        <v>92.62</v>
      </c>
      <c r="I2247" s="0" t="n">
        <f aca="false">D2247 - C2246</f>
        <v>-3.79000000000001</v>
      </c>
      <c r="J2247" s="0" t="n">
        <f aca="false">D2246 - C2247</f>
        <v>-4.46000000000001</v>
      </c>
      <c r="K2247" s="0" t="str">
        <f aca="false">IF(OR(I2247&gt;0, J2247&gt;0), IF(I2247 &gt; 0, "B", "S"), "NA")</f>
        <v>NA</v>
      </c>
      <c r="L2247" s="26" t="n">
        <f aca="false">IF(OR(K2246="B", K2246 = "S"), IF(K2246 = "B", E2247 - B2247, B2247 - E2247), 0)</f>
        <v>-2.93000000000001</v>
      </c>
    </row>
    <row collapsed="false" customFormat="false" customHeight="false" hidden="false" ht="13.3" outlineLevel="0" r="2248">
      <c r="A2248" s="20" t="n">
        <v>39820</v>
      </c>
      <c r="B2248" s="14" t="n">
        <v>91.81</v>
      </c>
      <c r="C2248" s="15" t="n">
        <v>92.5</v>
      </c>
      <c r="D2248" s="16" t="n">
        <v>90.26</v>
      </c>
      <c r="E2248" s="17" t="n">
        <v>91.01</v>
      </c>
      <c r="F2248" s="18" t="n">
        <v>26894600</v>
      </c>
      <c r="G2248" s="13" t="n">
        <v>90.62</v>
      </c>
      <c r="I2248" s="0" t="n">
        <f aca="false">D2248 - C2247</f>
        <v>-6.91</v>
      </c>
      <c r="J2248" s="0" t="n">
        <f aca="false">D2247 - C2248</f>
        <v>-0.109999999999999</v>
      </c>
      <c r="K2248" s="0" t="str">
        <f aca="false">IF(OR(I2248&gt;0, J2248&gt;0), IF(I2248 &gt; 0, "B", "S"), "NA")</f>
        <v>NA</v>
      </c>
      <c r="L2248" s="26" t="n">
        <f aca="false">IF(OR(K2247="B", K2247 = "S"), IF(K2247 = "B", E2248 - B2248, B2248 - E2248), 0)</f>
        <v>0</v>
      </c>
    </row>
    <row collapsed="false" customFormat="false" customHeight="false" hidden="false" ht="13.3" outlineLevel="0" r="2249">
      <c r="A2249" s="20" t="n">
        <v>39821</v>
      </c>
      <c r="B2249" s="14" t="n">
        <v>90.43</v>
      </c>
      <c r="C2249" s="15" t="n">
        <v>93.15</v>
      </c>
      <c r="D2249" s="16" t="n">
        <v>90.04</v>
      </c>
      <c r="E2249" s="17" t="n">
        <v>92.7</v>
      </c>
      <c r="F2249" s="18" t="n">
        <v>23912000</v>
      </c>
      <c r="G2249" s="13" t="n">
        <v>92.3</v>
      </c>
      <c r="I2249" s="0" t="n">
        <f aca="false">D2249 - C2248</f>
        <v>-2.45999999999999</v>
      </c>
      <c r="J2249" s="0" t="n">
        <f aca="false">D2248 - C2249</f>
        <v>-2.89</v>
      </c>
      <c r="K2249" s="0" t="str">
        <f aca="false">IF(OR(I2249&gt;0, J2249&gt;0), IF(I2249 &gt; 0, "B", "S"), "NA")</f>
        <v>NA</v>
      </c>
      <c r="L2249" s="26" t="n">
        <f aca="false">IF(OR(K2248="B", K2248 = "S"), IF(K2248 = "B", E2249 - B2249, B2249 - E2249), 0)</f>
        <v>0</v>
      </c>
    </row>
    <row collapsed="false" customFormat="false" customHeight="false" hidden="false" ht="13.3" outlineLevel="0" r="2250">
      <c r="A2250" s="20" t="n">
        <v>39822</v>
      </c>
      <c r="B2250" s="14" t="n">
        <v>93.21</v>
      </c>
      <c r="C2250" s="15" t="n">
        <v>93.38</v>
      </c>
      <c r="D2250" s="16" t="n">
        <v>90.14</v>
      </c>
      <c r="E2250" s="17" t="n">
        <v>90.58</v>
      </c>
      <c r="F2250" s="18" t="n">
        <v>19530200</v>
      </c>
      <c r="G2250" s="13" t="n">
        <v>90.19</v>
      </c>
      <c r="I2250" s="0" t="n">
        <f aca="false">D2250 - C2249</f>
        <v>-3.01000000000001</v>
      </c>
      <c r="J2250" s="0" t="n">
        <f aca="false">D2249 - C2250</f>
        <v>-3.33999999999999</v>
      </c>
      <c r="K2250" s="0" t="str">
        <f aca="false">IF(OR(I2250&gt;0, J2250&gt;0), IF(I2250 &gt; 0, "B", "S"), "NA")</f>
        <v>NA</v>
      </c>
      <c r="L2250" s="26" t="n">
        <f aca="false">IF(OR(K2249="B", K2249 = "S"), IF(K2249 = "B", E2250 - B2250, B2250 - E2250), 0)</f>
        <v>0</v>
      </c>
    </row>
    <row collapsed="false" customFormat="false" customHeight="false" hidden="false" ht="13.3" outlineLevel="0" r="2251">
      <c r="A2251" s="20" t="n">
        <v>39825</v>
      </c>
      <c r="B2251" s="14" t="n">
        <v>90.46</v>
      </c>
      <c r="C2251" s="15" t="n">
        <v>90.99</v>
      </c>
      <c r="D2251" s="16" t="n">
        <v>87.55</v>
      </c>
      <c r="E2251" s="17" t="n">
        <v>88.66</v>
      </c>
      <c r="F2251" s="18" t="n">
        <v>22061300</v>
      </c>
      <c r="G2251" s="13" t="n">
        <v>88.28</v>
      </c>
      <c r="I2251" s="0" t="n">
        <f aca="false">D2251 - C2250</f>
        <v>-5.83</v>
      </c>
      <c r="J2251" s="0" t="n">
        <f aca="false">D2250 - C2251</f>
        <v>-0.849999999999994</v>
      </c>
      <c r="K2251" s="0" t="str">
        <f aca="false">IF(OR(I2251&gt;0, J2251&gt;0), IF(I2251 &gt; 0, "B", "S"), "NA")</f>
        <v>NA</v>
      </c>
      <c r="L2251" s="26" t="n">
        <f aca="false">IF(OR(K2250="B", K2250 = "S"), IF(K2250 = "B", E2251 - B2251, B2251 - E2251), 0)</f>
        <v>0</v>
      </c>
    </row>
    <row collapsed="false" customFormat="false" customHeight="false" hidden="false" ht="13.3" outlineLevel="0" r="2252">
      <c r="A2252" s="20" t="n">
        <v>39826</v>
      </c>
      <c r="B2252" s="14" t="n">
        <v>88.24</v>
      </c>
      <c r="C2252" s="15" t="n">
        <v>89.74</v>
      </c>
      <c r="D2252" s="16" t="n">
        <v>86.35</v>
      </c>
      <c r="E2252" s="17" t="n">
        <v>87.71</v>
      </c>
      <c r="F2252" s="18" t="n">
        <v>28514200</v>
      </c>
      <c r="G2252" s="13" t="n">
        <v>87.34</v>
      </c>
      <c r="I2252" s="0" t="n">
        <f aca="false">D2252 - C2251</f>
        <v>-4.64</v>
      </c>
      <c r="J2252" s="0" t="n">
        <f aca="false">D2251 - C2252</f>
        <v>-2.19</v>
      </c>
      <c r="K2252" s="0" t="str">
        <f aca="false">IF(OR(I2252&gt;0, J2252&gt;0), IF(I2252 &gt; 0, "B", "S"), "NA")</f>
        <v>NA</v>
      </c>
      <c r="L2252" s="26" t="n">
        <f aca="false">IF(OR(K2251="B", K2251 = "S"), IF(K2251 = "B", E2252 - B2252, B2252 - E2252), 0)</f>
        <v>0</v>
      </c>
    </row>
    <row collapsed="false" customFormat="false" customHeight="false" hidden="false" ht="13.3" outlineLevel="0" r="2253">
      <c r="A2253" s="20" t="n">
        <v>39827</v>
      </c>
      <c r="B2253" s="14" t="n">
        <v>86.24</v>
      </c>
      <c r="C2253" s="15" t="n">
        <v>87.25</v>
      </c>
      <c r="D2253" s="16" t="n">
        <v>84.72</v>
      </c>
      <c r="E2253" s="17" t="n">
        <v>85.33</v>
      </c>
      <c r="F2253" s="18" t="n">
        <v>36488000</v>
      </c>
      <c r="G2253" s="13" t="n">
        <v>84.97</v>
      </c>
      <c r="I2253" s="0" t="n">
        <f aca="false">D2253 - C2252</f>
        <v>-5.02</v>
      </c>
      <c r="J2253" s="0" t="n">
        <f aca="false">D2252 - C2253</f>
        <v>-0.900000000000006</v>
      </c>
      <c r="K2253" s="0" t="str">
        <f aca="false">IF(OR(I2253&gt;0, J2253&gt;0), IF(I2253 &gt; 0, "B", "S"), "NA")</f>
        <v>NA</v>
      </c>
      <c r="L2253" s="26" t="n">
        <f aca="false">IF(OR(K2252="B", K2252 = "S"), IF(K2252 = "B", E2253 - B2253, B2253 - E2253), 0)</f>
        <v>0</v>
      </c>
    </row>
    <row collapsed="false" customFormat="false" customHeight="false" hidden="false" ht="13.3" outlineLevel="0" r="2254">
      <c r="A2254" s="20" t="n">
        <v>39828</v>
      </c>
      <c r="B2254" s="14" t="n">
        <v>80.57</v>
      </c>
      <c r="C2254" s="15" t="n">
        <v>84.12</v>
      </c>
      <c r="D2254" s="16" t="n">
        <v>80.05</v>
      </c>
      <c r="E2254" s="17" t="n">
        <v>83.38</v>
      </c>
      <c r="F2254" s="18" t="n">
        <v>65415500</v>
      </c>
      <c r="G2254" s="13" t="n">
        <v>83.02</v>
      </c>
      <c r="I2254" s="0" t="n">
        <f aca="false">D2254 - C2253</f>
        <v>-7.2</v>
      </c>
      <c r="J2254" s="0" t="n">
        <f aca="false">D2253 - C2254</f>
        <v>0.599999999999994</v>
      </c>
      <c r="K2254" s="0" t="str">
        <f aca="false">IF(OR(I2254&gt;0, J2254&gt;0), IF(I2254 &gt; 0, "B", "S"), "NA")</f>
        <v>S</v>
      </c>
      <c r="L2254" s="26" t="n">
        <f aca="false">IF(OR(K2253="B", K2253 = "S"), IF(K2253 = "B", E2254 - B2254, B2254 - E2254), 0)</f>
        <v>0</v>
      </c>
    </row>
    <row collapsed="false" customFormat="false" customHeight="false" hidden="false" ht="13.3" outlineLevel="0" r="2255">
      <c r="A2255" s="20" t="n">
        <v>39829</v>
      </c>
      <c r="B2255" s="14" t="n">
        <v>84.3</v>
      </c>
      <c r="C2255" s="15" t="n">
        <v>84.38</v>
      </c>
      <c r="D2255" s="16" t="n">
        <v>80.4</v>
      </c>
      <c r="E2255" s="17" t="n">
        <v>82.33</v>
      </c>
      <c r="F2255" s="18" t="n">
        <v>37415200</v>
      </c>
      <c r="G2255" s="13" t="n">
        <v>81.98</v>
      </c>
      <c r="I2255" s="0" t="n">
        <f aca="false">D2255 - C2254</f>
        <v>-3.72</v>
      </c>
      <c r="J2255" s="0" t="n">
        <f aca="false">D2254 - C2255</f>
        <v>-4.33</v>
      </c>
      <c r="K2255" s="0" t="str">
        <f aca="false">IF(OR(I2255&gt;0, J2255&gt;0), IF(I2255 &gt; 0, "B", "S"), "NA")</f>
        <v>NA</v>
      </c>
      <c r="L2255" s="26" t="n">
        <f aca="false">IF(OR(K2254="B", K2254 = "S"), IF(K2254 = "B", E2255 - B2255, B2255 - E2255), 0)</f>
        <v>1.97</v>
      </c>
    </row>
    <row collapsed="false" customFormat="false" customHeight="false" hidden="false" ht="13.3" outlineLevel="0" r="2256">
      <c r="A2256" s="20" t="n">
        <v>39833</v>
      </c>
      <c r="B2256" s="14" t="n">
        <v>81.93</v>
      </c>
      <c r="C2256" s="15" t="n">
        <v>82</v>
      </c>
      <c r="D2256" s="16" t="n">
        <v>78.2</v>
      </c>
      <c r="E2256" s="17" t="n">
        <v>78.2</v>
      </c>
      <c r="F2256" s="18" t="n">
        <v>32854100</v>
      </c>
      <c r="G2256" s="13" t="n">
        <v>77.87</v>
      </c>
      <c r="I2256" s="0" t="n">
        <f aca="false">D2256 - C2255</f>
        <v>-6.17999999999999</v>
      </c>
      <c r="J2256" s="0" t="n">
        <f aca="false">D2255 - C2256</f>
        <v>-1.59999999999999</v>
      </c>
      <c r="K2256" s="0" t="str">
        <f aca="false">IF(OR(I2256&gt;0, J2256&gt;0), IF(I2256 &gt; 0, "B", "S"), "NA")</f>
        <v>NA</v>
      </c>
      <c r="L2256" s="26" t="n">
        <f aca="false">IF(OR(K2255="B", K2255 = "S"), IF(K2255 = "B", E2256 - B2256, B2256 - E2256), 0)</f>
        <v>0</v>
      </c>
    </row>
    <row collapsed="false" customFormat="false" customHeight="false" hidden="false" ht="13.3" outlineLevel="0" r="2257">
      <c r="A2257" s="20" t="n">
        <v>39834</v>
      </c>
      <c r="B2257" s="14" t="n">
        <v>79.39</v>
      </c>
      <c r="C2257" s="15" t="n">
        <v>82.88</v>
      </c>
      <c r="D2257" s="16" t="n">
        <v>79.31</v>
      </c>
      <c r="E2257" s="17" t="n">
        <v>82.83</v>
      </c>
      <c r="F2257" s="18" t="n">
        <v>38902500</v>
      </c>
      <c r="G2257" s="13" t="n">
        <v>82.48</v>
      </c>
      <c r="I2257" s="0" t="n">
        <f aca="false">D2257 - C2256</f>
        <v>-2.69</v>
      </c>
      <c r="J2257" s="0" t="n">
        <f aca="false">D2256 - C2257</f>
        <v>-4.67999999999999</v>
      </c>
      <c r="K2257" s="0" t="str">
        <f aca="false">IF(OR(I2257&gt;0, J2257&gt;0), IF(I2257 &gt; 0, "B", "S"), "NA")</f>
        <v>NA</v>
      </c>
      <c r="L2257" s="26" t="n">
        <f aca="false">IF(OR(K2256="B", K2256 = "S"), IF(K2256 = "B", E2257 - B2257, B2257 - E2257), 0)</f>
        <v>0</v>
      </c>
    </row>
    <row collapsed="false" customFormat="false" customHeight="false" hidden="false" ht="13.3" outlineLevel="0" r="2258">
      <c r="A2258" s="20" t="n">
        <v>39835</v>
      </c>
      <c r="B2258" s="14" t="n">
        <v>88.04</v>
      </c>
      <c r="C2258" s="15" t="n">
        <v>90</v>
      </c>
      <c r="D2258" s="16" t="n">
        <v>85.82</v>
      </c>
      <c r="E2258" s="17" t="n">
        <v>88.36</v>
      </c>
      <c r="F2258" s="18" t="n">
        <v>50340300</v>
      </c>
      <c r="G2258" s="13" t="n">
        <v>87.98</v>
      </c>
      <c r="I2258" s="0" t="n">
        <f aca="false">D2258 - C2257</f>
        <v>2.94</v>
      </c>
      <c r="J2258" s="0" t="n">
        <f aca="false">D2257 - C2258</f>
        <v>-10.69</v>
      </c>
      <c r="K2258" s="0" t="str">
        <f aca="false">IF(OR(I2258&gt;0, J2258&gt;0), IF(I2258 &gt; 0, "B", "S"), "NA")</f>
        <v>B</v>
      </c>
      <c r="L2258" s="26" t="n">
        <f aca="false">IF(OR(K2257="B", K2257 = "S"), IF(K2257 = "B", E2258 - B2258, B2258 - E2258), 0)</f>
        <v>0</v>
      </c>
    </row>
    <row collapsed="false" customFormat="false" customHeight="false" hidden="false" ht="13.3" outlineLevel="0" r="2259">
      <c r="A2259" s="20" t="n">
        <v>39836</v>
      </c>
      <c r="B2259" s="14" t="n">
        <v>86.82</v>
      </c>
      <c r="C2259" s="15" t="n">
        <v>89.87</v>
      </c>
      <c r="D2259" s="16" t="n">
        <v>86.5</v>
      </c>
      <c r="E2259" s="17" t="n">
        <v>88.36</v>
      </c>
      <c r="F2259" s="18" t="n">
        <v>27277500</v>
      </c>
      <c r="G2259" s="13" t="n">
        <v>87.98</v>
      </c>
      <c r="I2259" s="0" t="n">
        <f aca="false">D2259 - C2258</f>
        <v>-3.5</v>
      </c>
      <c r="J2259" s="0" t="n">
        <f aca="false">D2258 - C2259</f>
        <v>-4.05000000000001</v>
      </c>
      <c r="K2259" s="0" t="str">
        <f aca="false">IF(OR(I2259&gt;0, J2259&gt;0), IF(I2259 &gt; 0, "B", "S"), "NA")</f>
        <v>NA</v>
      </c>
      <c r="L2259" s="26" t="n">
        <f aca="false">IF(OR(K2258="B", K2258 = "S"), IF(K2258 = "B", E2259 - B2259, B2259 - E2259), 0)</f>
        <v>1.54000000000001</v>
      </c>
    </row>
    <row collapsed="false" customFormat="false" customHeight="false" hidden="false" ht="13.3" outlineLevel="0" r="2260">
      <c r="A2260" s="20" t="n">
        <v>39839</v>
      </c>
      <c r="B2260" s="14" t="n">
        <v>88.86</v>
      </c>
      <c r="C2260" s="15" t="n">
        <v>90.97</v>
      </c>
      <c r="D2260" s="16" t="n">
        <v>88.3</v>
      </c>
      <c r="E2260" s="17" t="n">
        <v>89.64</v>
      </c>
      <c r="F2260" s="18" t="n">
        <v>24722800</v>
      </c>
      <c r="G2260" s="13" t="n">
        <v>89.26</v>
      </c>
      <c r="I2260" s="0" t="n">
        <f aca="false">D2260 - C2259</f>
        <v>-1.57000000000001</v>
      </c>
      <c r="J2260" s="0" t="n">
        <f aca="false">D2259 - C2260</f>
        <v>-4.47</v>
      </c>
      <c r="K2260" s="0" t="str">
        <f aca="false">IF(OR(I2260&gt;0, J2260&gt;0), IF(I2260 &gt; 0, "B", "S"), "NA")</f>
        <v>NA</v>
      </c>
      <c r="L2260" s="26" t="n">
        <f aca="false">IF(OR(K2259="B", K2259 = "S"), IF(K2259 = "B", E2260 - B2260, B2260 - E2260), 0)</f>
        <v>0</v>
      </c>
    </row>
    <row collapsed="false" customFormat="false" customHeight="false" hidden="false" ht="13.3" outlineLevel="0" r="2261">
      <c r="A2261" s="20" t="n">
        <v>39840</v>
      </c>
      <c r="B2261" s="14" t="n">
        <v>90.19</v>
      </c>
      <c r="C2261" s="15" t="n">
        <v>91.55</v>
      </c>
      <c r="D2261" s="16" t="n">
        <v>89.74</v>
      </c>
      <c r="E2261" s="17" t="n">
        <v>90.73</v>
      </c>
      <c r="F2261" s="18" t="n">
        <v>22072800</v>
      </c>
      <c r="G2261" s="13" t="n">
        <v>90.34</v>
      </c>
      <c r="I2261" s="0" t="n">
        <f aca="false">D2261 - C2260</f>
        <v>-1.23</v>
      </c>
      <c r="J2261" s="0" t="n">
        <f aca="false">D2260 - C2261</f>
        <v>-3.25</v>
      </c>
      <c r="K2261" s="0" t="str">
        <f aca="false">IF(OR(I2261&gt;0, J2261&gt;0), IF(I2261 &gt; 0, "B", "S"), "NA")</f>
        <v>NA</v>
      </c>
      <c r="L2261" s="26" t="n">
        <f aca="false">IF(OR(K2260="B", K2260 = "S"), IF(K2260 = "B", E2261 - B2261, B2261 - E2261), 0)</f>
        <v>0</v>
      </c>
    </row>
    <row collapsed="false" customFormat="false" customHeight="false" hidden="false" ht="13.3" outlineLevel="0" r="2262">
      <c r="A2262" s="20" t="n">
        <v>39841</v>
      </c>
      <c r="B2262" s="14" t="n">
        <v>92.12</v>
      </c>
      <c r="C2262" s="15" t="n">
        <v>95</v>
      </c>
      <c r="D2262" s="16" t="n">
        <v>91.5</v>
      </c>
      <c r="E2262" s="17" t="n">
        <v>94.2</v>
      </c>
      <c r="F2262" s="18" t="n">
        <v>30764500</v>
      </c>
      <c r="G2262" s="13" t="n">
        <v>93.8</v>
      </c>
      <c r="I2262" s="0" t="n">
        <f aca="false">D2262 - C2261</f>
        <v>-0.0499999999999972</v>
      </c>
      <c r="J2262" s="0" t="n">
        <f aca="false">D2261 - C2262</f>
        <v>-5.26000000000001</v>
      </c>
      <c r="K2262" s="0" t="str">
        <f aca="false">IF(OR(I2262&gt;0, J2262&gt;0), IF(I2262 &gt; 0, "B", "S"), "NA")</f>
        <v>NA</v>
      </c>
      <c r="L2262" s="26" t="n">
        <f aca="false">IF(OR(K2261="B", K2261 = "S"), IF(K2261 = "B", E2262 - B2262, B2262 - E2262), 0)</f>
        <v>0</v>
      </c>
    </row>
    <row collapsed="false" customFormat="false" customHeight="false" hidden="false" ht="13.3" outlineLevel="0" r="2263">
      <c r="A2263" s="20" t="n">
        <v>39842</v>
      </c>
      <c r="B2263" s="14" t="n">
        <v>93.09</v>
      </c>
      <c r="C2263" s="15" t="n">
        <v>94.34</v>
      </c>
      <c r="D2263" s="16" t="n">
        <v>92.6</v>
      </c>
      <c r="E2263" s="17" t="n">
        <v>93</v>
      </c>
      <c r="F2263" s="18" t="n">
        <v>21168900</v>
      </c>
      <c r="G2263" s="13" t="n">
        <v>92.6</v>
      </c>
      <c r="I2263" s="0" t="n">
        <f aca="false">D2263 - C2262</f>
        <v>-2.40000000000001</v>
      </c>
      <c r="J2263" s="0" t="n">
        <f aca="false">D2262 - C2263</f>
        <v>-2.84</v>
      </c>
      <c r="K2263" s="0" t="str">
        <f aca="false">IF(OR(I2263&gt;0, J2263&gt;0), IF(I2263 &gt; 0, "B", "S"), "NA")</f>
        <v>NA</v>
      </c>
      <c r="L2263" s="26" t="n">
        <f aca="false">IF(OR(K2262="B", K2262 = "S"), IF(K2262 = "B", E2263 - B2263, B2263 - E2263), 0)</f>
        <v>0</v>
      </c>
    </row>
    <row collapsed="false" customFormat="false" customHeight="false" hidden="false" ht="13.3" outlineLevel="0" r="2264">
      <c r="A2264" s="20" t="n">
        <v>39843</v>
      </c>
      <c r="B2264" s="14" t="n">
        <v>92.6</v>
      </c>
      <c r="C2264" s="15" t="n">
        <v>93.62</v>
      </c>
      <c r="D2264" s="16" t="n">
        <v>90.01</v>
      </c>
      <c r="E2264" s="17" t="n">
        <v>90.13</v>
      </c>
      <c r="F2264" s="18" t="n">
        <v>23267100</v>
      </c>
      <c r="G2264" s="13" t="n">
        <v>89.74</v>
      </c>
      <c r="I2264" s="0" t="n">
        <f aca="false">D2264 - C2263</f>
        <v>-4.33</v>
      </c>
      <c r="J2264" s="0" t="n">
        <f aca="false">D2263 - C2264</f>
        <v>-1.02000000000001</v>
      </c>
      <c r="K2264" s="0" t="str">
        <f aca="false">IF(OR(I2264&gt;0, J2264&gt;0), IF(I2264 &gt; 0, "B", "S"), "NA")</f>
        <v>NA</v>
      </c>
      <c r="L2264" s="26" t="n">
        <f aca="false">IF(OR(K2263="B", K2263 = "S"), IF(K2263 = "B", E2264 - B2264, B2264 - E2264), 0)</f>
        <v>0</v>
      </c>
    </row>
    <row collapsed="false" customFormat="false" customHeight="false" hidden="false" ht="13.3" outlineLevel="0" r="2265">
      <c r="A2265" s="20" t="n">
        <v>39846</v>
      </c>
      <c r="B2265" s="14" t="n">
        <v>89.1</v>
      </c>
      <c r="C2265" s="15" t="n">
        <v>92</v>
      </c>
      <c r="D2265" s="16" t="n">
        <v>88.9</v>
      </c>
      <c r="E2265" s="17" t="n">
        <v>91.51</v>
      </c>
      <c r="F2265" s="18" t="n">
        <v>19937400</v>
      </c>
      <c r="G2265" s="13" t="n">
        <v>91.12</v>
      </c>
      <c r="I2265" s="0" t="n">
        <f aca="false">D2265 - C2264</f>
        <v>-4.72</v>
      </c>
      <c r="J2265" s="0" t="n">
        <f aca="false">D2264 - C2265</f>
        <v>-1.99</v>
      </c>
      <c r="K2265" s="0" t="str">
        <f aca="false">IF(OR(I2265&gt;0, J2265&gt;0), IF(I2265 &gt; 0, "B", "S"), "NA")</f>
        <v>NA</v>
      </c>
      <c r="L2265" s="26" t="n">
        <f aca="false">IF(OR(K2264="B", K2264 = "S"), IF(K2264 = "B", E2265 - B2265, B2265 - E2265), 0)</f>
        <v>0</v>
      </c>
    </row>
    <row collapsed="false" customFormat="false" customHeight="false" hidden="false" ht="13.3" outlineLevel="0" r="2266">
      <c r="A2266" s="20" t="n">
        <v>39847</v>
      </c>
      <c r="B2266" s="14" t="n">
        <v>91.92</v>
      </c>
      <c r="C2266" s="15" t="n">
        <v>93.38</v>
      </c>
      <c r="D2266" s="16" t="n">
        <v>90.28</v>
      </c>
      <c r="E2266" s="17" t="n">
        <v>92.98</v>
      </c>
      <c r="F2266" s="18" t="n">
        <v>21403900</v>
      </c>
      <c r="G2266" s="13" t="n">
        <v>92.58</v>
      </c>
      <c r="I2266" s="0" t="n">
        <f aca="false">D2266 - C2265</f>
        <v>-1.72</v>
      </c>
      <c r="J2266" s="0" t="n">
        <f aca="false">D2265 - C2266</f>
        <v>-4.47999999999999</v>
      </c>
      <c r="K2266" s="0" t="str">
        <f aca="false">IF(OR(I2266&gt;0, J2266&gt;0), IF(I2266 &gt; 0, "B", "S"), "NA")</f>
        <v>NA</v>
      </c>
      <c r="L2266" s="26" t="n">
        <f aca="false">IF(OR(K2265="B", K2265 = "S"), IF(K2265 = "B", E2266 - B2266, B2266 - E2266), 0)</f>
        <v>0</v>
      </c>
    </row>
    <row collapsed="false" customFormat="false" customHeight="false" hidden="false" ht="13.3" outlineLevel="0" r="2267">
      <c r="A2267" s="20" t="n">
        <v>39848</v>
      </c>
      <c r="B2267" s="14" t="n">
        <v>93.22</v>
      </c>
      <c r="C2267" s="15" t="n">
        <v>96.25</v>
      </c>
      <c r="D2267" s="16" t="n">
        <v>93.1</v>
      </c>
      <c r="E2267" s="17" t="n">
        <v>93.55</v>
      </c>
      <c r="F2267" s="18" t="n">
        <v>28872200</v>
      </c>
      <c r="G2267" s="13" t="n">
        <v>93.15</v>
      </c>
      <c r="I2267" s="0" t="n">
        <f aca="false">D2267 - C2266</f>
        <v>-0.280000000000001</v>
      </c>
      <c r="J2267" s="0" t="n">
        <f aca="false">D2266 - C2267</f>
        <v>-5.97</v>
      </c>
      <c r="K2267" s="0" t="str">
        <f aca="false">IF(OR(I2267&gt;0, J2267&gt;0), IF(I2267 &gt; 0, "B", "S"), "NA")</f>
        <v>NA</v>
      </c>
      <c r="L2267" s="26" t="n">
        <f aca="false">IF(OR(K2266="B", K2266 = "S"), IF(K2266 = "B", E2267 - B2267, B2267 - E2267), 0)</f>
        <v>0</v>
      </c>
    </row>
    <row collapsed="false" customFormat="false" customHeight="false" hidden="false" ht="13.3" outlineLevel="0" r="2268">
      <c r="A2268" s="20" t="n">
        <v>39849</v>
      </c>
      <c r="B2268" s="14" t="n">
        <v>92.77</v>
      </c>
      <c r="C2268" s="15" t="n">
        <v>97.25</v>
      </c>
      <c r="D2268" s="16" t="n">
        <v>92.62</v>
      </c>
      <c r="E2268" s="17" t="n">
        <v>96.46</v>
      </c>
      <c r="F2268" s="18" t="n">
        <v>26758800</v>
      </c>
      <c r="G2268" s="13" t="n">
        <v>96.05</v>
      </c>
      <c r="I2268" s="0" t="n">
        <f aca="false">D2268 - C2267</f>
        <v>-3.63</v>
      </c>
      <c r="J2268" s="0" t="n">
        <f aca="false">D2267 - C2268</f>
        <v>-4.15000000000001</v>
      </c>
      <c r="K2268" s="0" t="str">
        <f aca="false">IF(OR(I2268&gt;0, J2268&gt;0), IF(I2268 &gt; 0, "B", "S"), "NA")</f>
        <v>NA</v>
      </c>
      <c r="L2268" s="26" t="n">
        <f aca="false">IF(OR(K2267="B", K2267 = "S"), IF(K2267 = "B", E2268 - B2268, B2268 - E2268), 0)</f>
        <v>0</v>
      </c>
    </row>
    <row collapsed="false" customFormat="false" customHeight="false" hidden="false" ht="13.3" outlineLevel="0" r="2269">
      <c r="A2269" s="20" t="n">
        <v>39850</v>
      </c>
      <c r="B2269" s="14" t="n">
        <v>97.02</v>
      </c>
      <c r="C2269" s="15" t="n">
        <v>100</v>
      </c>
      <c r="D2269" s="16" t="n">
        <v>97</v>
      </c>
      <c r="E2269" s="17" t="n">
        <v>99.72</v>
      </c>
      <c r="F2269" s="18" t="n">
        <v>24543200</v>
      </c>
      <c r="G2269" s="13" t="n">
        <v>99.29</v>
      </c>
      <c r="I2269" s="0" t="n">
        <f aca="false">D2269 - C2268</f>
        <v>-0.25</v>
      </c>
      <c r="J2269" s="0" t="n">
        <f aca="false">D2268 - C2269</f>
        <v>-7.38</v>
      </c>
      <c r="K2269" s="0" t="str">
        <f aca="false">IF(OR(I2269&gt;0, J2269&gt;0), IF(I2269 &gt; 0, "B", "S"), "NA")</f>
        <v>NA</v>
      </c>
      <c r="L2269" s="26" t="n">
        <f aca="false">IF(OR(K2268="B", K2268 = "S"), IF(K2268 = "B", E2269 - B2269, B2269 - E2269), 0)</f>
        <v>0</v>
      </c>
    </row>
    <row collapsed="false" customFormat="false" customHeight="false" hidden="false" ht="13.3" outlineLevel="0" r="2270">
      <c r="A2270" s="20" t="n">
        <v>39853</v>
      </c>
      <c r="B2270" s="14" t="n">
        <v>100</v>
      </c>
      <c r="C2270" s="15" t="n">
        <v>103</v>
      </c>
      <c r="D2270" s="16" t="n">
        <v>99.5</v>
      </c>
      <c r="E2270" s="17" t="n">
        <v>102.51</v>
      </c>
      <c r="F2270" s="18" t="n">
        <v>25536100</v>
      </c>
      <c r="G2270" s="13" t="n">
        <v>102.07</v>
      </c>
      <c r="I2270" s="0" t="n">
        <f aca="false">D2270 - C2269</f>
        <v>-0.5</v>
      </c>
      <c r="J2270" s="0" t="n">
        <f aca="false">D2269 - C2270</f>
        <v>-6</v>
      </c>
      <c r="K2270" s="0" t="str">
        <f aca="false">IF(OR(I2270&gt;0, J2270&gt;0), IF(I2270 &gt; 0, "B", "S"), "NA")</f>
        <v>NA</v>
      </c>
      <c r="L2270" s="26" t="n">
        <f aca="false">IF(OR(K2269="B", K2269 = "S"), IF(K2269 = "B", E2270 - B2270, B2270 - E2270), 0)</f>
        <v>0</v>
      </c>
    </row>
    <row collapsed="false" customFormat="false" customHeight="false" hidden="false" ht="13.3" outlineLevel="0" r="2271">
      <c r="A2271" s="20" t="n">
        <v>39854</v>
      </c>
      <c r="B2271" s="14" t="n">
        <v>101.33</v>
      </c>
      <c r="C2271" s="15" t="n">
        <v>102.51</v>
      </c>
      <c r="D2271" s="16" t="n">
        <v>97.06</v>
      </c>
      <c r="E2271" s="17" t="n">
        <v>97.83</v>
      </c>
      <c r="F2271" s="18" t="n">
        <v>30323600</v>
      </c>
      <c r="G2271" s="13" t="n">
        <v>97.41</v>
      </c>
      <c r="I2271" s="0" t="n">
        <f aca="false">D2271 - C2270</f>
        <v>-5.94</v>
      </c>
      <c r="J2271" s="0" t="n">
        <f aca="false">D2270 - C2271</f>
        <v>-3.01000000000001</v>
      </c>
      <c r="K2271" s="0" t="str">
        <f aca="false">IF(OR(I2271&gt;0, J2271&gt;0), IF(I2271 &gt; 0, "B", "S"), "NA")</f>
        <v>NA</v>
      </c>
      <c r="L2271" s="26" t="n">
        <f aca="false">IF(OR(K2270="B", K2270 = "S"), IF(K2270 = "B", E2271 - B2271, B2271 - E2271), 0)</f>
        <v>0</v>
      </c>
    </row>
    <row collapsed="false" customFormat="false" customHeight="false" hidden="false" ht="13.3" outlineLevel="0" r="2272">
      <c r="A2272" s="20" t="n">
        <v>39855</v>
      </c>
      <c r="B2272" s="14" t="n">
        <v>96.37</v>
      </c>
      <c r="C2272" s="15" t="n">
        <v>98.31</v>
      </c>
      <c r="D2272" s="16" t="n">
        <v>95.77</v>
      </c>
      <c r="E2272" s="17" t="n">
        <v>96.82</v>
      </c>
      <c r="F2272" s="18" t="n">
        <v>24106200</v>
      </c>
      <c r="G2272" s="13" t="n">
        <v>96.41</v>
      </c>
      <c r="I2272" s="0" t="n">
        <f aca="false">D2272 - C2271</f>
        <v>-6.74000000000001</v>
      </c>
      <c r="J2272" s="0" t="n">
        <f aca="false">D2271 - C2272</f>
        <v>-1.25</v>
      </c>
      <c r="K2272" s="0" t="str">
        <f aca="false">IF(OR(I2272&gt;0, J2272&gt;0), IF(I2272 &gt; 0, "B", "S"), "NA")</f>
        <v>NA</v>
      </c>
      <c r="L2272" s="26" t="n">
        <f aca="false">IF(OR(K2271="B", K2271 = "S"), IF(K2271 = "B", E2272 - B2272, B2272 - E2272), 0)</f>
        <v>0</v>
      </c>
    </row>
    <row collapsed="false" customFormat="false" customHeight="false" hidden="false" ht="13.3" outlineLevel="0" r="2273">
      <c r="A2273" s="20" t="n">
        <v>39856</v>
      </c>
      <c r="B2273" s="14" t="n">
        <v>95.83</v>
      </c>
      <c r="C2273" s="15" t="n">
        <v>99.75</v>
      </c>
      <c r="D2273" s="16" t="n">
        <v>95.83</v>
      </c>
      <c r="E2273" s="17" t="n">
        <v>99.27</v>
      </c>
      <c r="F2273" s="18" t="n">
        <v>29185300</v>
      </c>
      <c r="G2273" s="13" t="n">
        <v>98.85</v>
      </c>
      <c r="I2273" s="0" t="n">
        <f aca="false">D2273 - C2272</f>
        <v>-2.48</v>
      </c>
      <c r="J2273" s="0" t="n">
        <f aca="false">D2272 - C2273</f>
        <v>-3.98</v>
      </c>
      <c r="K2273" s="0" t="str">
        <f aca="false">IF(OR(I2273&gt;0, J2273&gt;0), IF(I2273 &gt; 0, "B", "S"), "NA")</f>
        <v>NA</v>
      </c>
      <c r="L2273" s="26" t="n">
        <f aca="false">IF(OR(K2272="B", K2272 = "S"), IF(K2272 = "B", E2273 - B2273, B2273 - E2273), 0)</f>
        <v>0</v>
      </c>
    </row>
    <row collapsed="false" customFormat="false" customHeight="false" hidden="false" ht="13.3" outlineLevel="0" r="2274">
      <c r="A2274" s="20" t="n">
        <v>39857</v>
      </c>
      <c r="B2274" s="14" t="n">
        <v>98.99</v>
      </c>
      <c r="C2274" s="15" t="n">
        <v>99.94</v>
      </c>
      <c r="D2274" s="16" t="n">
        <v>98.12</v>
      </c>
      <c r="E2274" s="17" t="n">
        <v>99.16</v>
      </c>
      <c r="F2274" s="18" t="n">
        <v>21749200</v>
      </c>
      <c r="G2274" s="13" t="n">
        <v>98.74</v>
      </c>
      <c r="I2274" s="0" t="n">
        <f aca="false">D2274 - C2273</f>
        <v>-1.63</v>
      </c>
      <c r="J2274" s="0" t="n">
        <f aca="false">D2273 - C2274</f>
        <v>-4.11</v>
      </c>
      <c r="K2274" s="0" t="str">
        <f aca="false">IF(OR(I2274&gt;0, J2274&gt;0), IF(I2274 &gt; 0, "B", "S"), "NA")</f>
        <v>NA</v>
      </c>
      <c r="L2274" s="26" t="n">
        <f aca="false">IF(OR(K2273="B", K2273 = "S"), IF(K2273 = "B", E2274 - B2274, B2274 - E2274), 0)</f>
        <v>0</v>
      </c>
    </row>
    <row collapsed="false" customFormat="false" customHeight="false" hidden="false" ht="13.3" outlineLevel="0" r="2275">
      <c r="A2275" s="20" t="n">
        <v>39861</v>
      </c>
      <c r="B2275" s="14" t="n">
        <v>96.87</v>
      </c>
      <c r="C2275" s="15" t="n">
        <v>97.04</v>
      </c>
      <c r="D2275" s="16" t="n">
        <v>94.28</v>
      </c>
      <c r="E2275" s="17" t="n">
        <v>94.53</v>
      </c>
      <c r="F2275" s="18" t="n">
        <v>24222800</v>
      </c>
      <c r="G2275" s="13" t="n">
        <v>94.13</v>
      </c>
      <c r="I2275" s="0" t="n">
        <f aca="false">D2275 - C2274</f>
        <v>-5.66</v>
      </c>
      <c r="J2275" s="0" t="n">
        <f aca="false">D2274 - C2275</f>
        <v>1.08</v>
      </c>
      <c r="K2275" s="0" t="str">
        <f aca="false">IF(OR(I2275&gt;0, J2275&gt;0), IF(I2275 &gt; 0, "B", "S"), "NA")</f>
        <v>S</v>
      </c>
      <c r="L2275" s="26" t="n">
        <f aca="false">IF(OR(K2274="B", K2274 = "S"), IF(K2274 = "B", E2275 - B2275, B2275 - E2275), 0)</f>
        <v>0</v>
      </c>
    </row>
    <row collapsed="false" customFormat="false" customHeight="false" hidden="false" ht="13.3" outlineLevel="0" r="2276">
      <c r="A2276" s="20" t="n">
        <v>39862</v>
      </c>
      <c r="B2276" s="14" t="n">
        <v>95.05</v>
      </c>
      <c r="C2276" s="15" t="n">
        <v>95.85</v>
      </c>
      <c r="D2276" s="16" t="n">
        <v>92.72</v>
      </c>
      <c r="E2276" s="17" t="n">
        <v>94.37</v>
      </c>
      <c r="F2276" s="18" t="n">
        <v>24456400</v>
      </c>
      <c r="G2276" s="13" t="n">
        <v>93.97</v>
      </c>
      <c r="I2276" s="0" t="n">
        <f aca="false">D2276 - C2275</f>
        <v>-4.32000000000001</v>
      </c>
      <c r="J2276" s="0" t="n">
        <f aca="false">D2275 - C2276</f>
        <v>-1.56999999999999</v>
      </c>
      <c r="K2276" s="0" t="str">
        <f aca="false">IF(OR(I2276&gt;0, J2276&gt;0), IF(I2276 &gt; 0, "B", "S"), "NA")</f>
        <v>NA</v>
      </c>
      <c r="L2276" s="26" t="n">
        <f aca="false">IF(OR(K2275="B", K2275 = "S"), IF(K2275 = "B", E2276 - B2276, B2276 - E2276), 0)</f>
        <v>0.679999999999993</v>
      </c>
    </row>
    <row collapsed="false" customFormat="false" customHeight="false" hidden="false" ht="13.3" outlineLevel="0" r="2277">
      <c r="A2277" s="20" t="n">
        <v>39863</v>
      </c>
      <c r="B2277" s="14" t="n">
        <v>93.37</v>
      </c>
      <c r="C2277" s="15" t="n">
        <v>94.25</v>
      </c>
      <c r="D2277" s="16" t="n">
        <v>90.11</v>
      </c>
      <c r="E2277" s="17" t="n">
        <v>90.64</v>
      </c>
      <c r="F2277" s="18" t="n">
        <v>32957300</v>
      </c>
      <c r="G2277" s="13" t="n">
        <v>90.25</v>
      </c>
      <c r="I2277" s="0" t="n">
        <f aca="false">D2277 - C2276</f>
        <v>-5.74</v>
      </c>
      <c r="J2277" s="0" t="n">
        <f aca="false">D2276 - C2277</f>
        <v>-1.53</v>
      </c>
      <c r="K2277" s="0" t="str">
        <f aca="false">IF(OR(I2277&gt;0, J2277&gt;0), IF(I2277 &gt; 0, "B", "S"), "NA")</f>
        <v>NA</v>
      </c>
      <c r="L2277" s="26" t="n">
        <f aca="false">IF(OR(K2276="B", K2276 = "S"), IF(K2276 = "B", E2277 - B2277, B2277 - E2277), 0)</f>
        <v>0</v>
      </c>
    </row>
    <row collapsed="false" customFormat="false" customHeight="false" hidden="false" ht="13.3" outlineLevel="0" r="2278">
      <c r="A2278" s="20" t="n">
        <v>39864</v>
      </c>
      <c r="B2278" s="14" t="n">
        <v>89.4</v>
      </c>
      <c r="C2278" s="15" t="n">
        <v>92.4</v>
      </c>
      <c r="D2278" s="16" t="n">
        <v>89</v>
      </c>
      <c r="E2278" s="17" t="n">
        <v>91.2</v>
      </c>
      <c r="F2278" s="18" t="n">
        <v>26797000</v>
      </c>
      <c r="G2278" s="13" t="n">
        <v>90.81</v>
      </c>
      <c r="I2278" s="0" t="n">
        <f aca="false">D2278 - C2277</f>
        <v>-5.25</v>
      </c>
      <c r="J2278" s="0" t="n">
        <f aca="false">D2277 - C2278</f>
        <v>-2.29000000000001</v>
      </c>
      <c r="K2278" s="0" t="str">
        <f aca="false">IF(OR(I2278&gt;0, J2278&gt;0), IF(I2278 &gt; 0, "B", "S"), "NA")</f>
        <v>NA</v>
      </c>
      <c r="L2278" s="26" t="n">
        <f aca="false">IF(OR(K2277="B", K2277 = "S"), IF(K2277 = "B", E2278 - B2278, B2278 - E2278), 0)</f>
        <v>0</v>
      </c>
    </row>
    <row collapsed="false" customFormat="false" customHeight="false" hidden="false" ht="13.3" outlineLevel="0" r="2279">
      <c r="A2279" s="20" t="n">
        <v>39867</v>
      </c>
      <c r="B2279" s="14" t="n">
        <v>91.65</v>
      </c>
      <c r="C2279" s="15" t="n">
        <v>92</v>
      </c>
      <c r="D2279" s="16" t="n">
        <v>86.51</v>
      </c>
      <c r="E2279" s="17" t="n">
        <v>86.95</v>
      </c>
      <c r="F2279" s="18" t="n">
        <v>28106500</v>
      </c>
      <c r="G2279" s="13" t="n">
        <v>86.58</v>
      </c>
      <c r="I2279" s="0" t="n">
        <f aca="false">D2279 - C2278</f>
        <v>-5.89</v>
      </c>
      <c r="J2279" s="0" t="n">
        <f aca="false">D2278 - C2279</f>
        <v>-3</v>
      </c>
      <c r="K2279" s="0" t="str">
        <f aca="false">IF(OR(I2279&gt;0, J2279&gt;0), IF(I2279 &gt; 0, "B", "S"), "NA")</f>
        <v>NA</v>
      </c>
      <c r="L2279" s="26" t="n">
        <f aca="false">IF(OR(K2278="B", K2278 = "S"), IF(K2278 = "B", E2279 - B2279, B2279 - E2279), 0)</f>
        <v>0</v>
      </c>
    </row>
    <row collapsed="false" customFormat="false" customHeight="false" hidden="false" ht="13.3" outlineLevel="0" r="2280">
      <c r="A2280" s="20" t="n">
        <v>39868</v>
      </c>
      <c r="B2280" s="14" t="n">
        <v>87.45</v>
      </c>
      <c r="C2280" s="15" t="n">
        <v>90.89</v>
      </c>
      <c r="D2280" s="16" t="n">
        <v>87</v>
      </c>
      <c r="E2280" s="17" t="n">
        <v>90.25</v>
      </c>
      <c r="F2280" s="18" t="n">
        <v>28825200</v>
      </c>
      <c r="G2280" s="13" t="n">
        <v>89.86</v>
      </c>
      <c r="I2280" s="0" t="n">
        <f aca="false">D2280 - C2279</f>
        <v>-5</v>
      </c>
      <c r="J2280" s="0" t="n">
        <f aca="false">D2279 - C2280</f>
        <v>-4.38</v>
      </c>
      <c r="K2280" s="0" t="str">
        <f aca="false">IF(OR(I2280&gt;0, J2280&gt;0), IF(I2280 &gt; 0, "B", "S"), "NA")</f>
        <v>NA</v>
      </c>
      <c r="L2280" s="26" t="n">
        <f aca="false">IF(OR(K2279="B", K2279 = "S"), IF(K2279 = "B", E2280 - B2280, B2280 - E2280), 0)</f>
        <v>0</v>
      </c>
    </row>
    <row collapsed="false" customFormat="false" customHeight="false" hidden="false" ht="13.3" outlineLevel="0" r="2281">
      <c r="A2281" s="20" t="n">
        <v>39869</v>
      </c>
      <c r="B2281" s="14" t="n">
        <v>89.86</v>
      </c>
      <c r="C2281" s="15" t="n">
        <v>92.92</v>
      </c>
      <c r="D2281" s="16" t="n">
        <v>89.25</v>
      </c>
      <c r="E2281" s="17" t="n">
        <v>91.16</v>
      </c>
      <c r="F2281" s="18" t="n">
        <v>29751900</v>
      </c>
      <c r="G2281" s="13" t="n">
        <v>90.77</v>
      </c>
      <c r="I2281" s="0" t="n">
        <f aca="false">D2281 - C2280</f>
        <v>-1.64</v>
      </c>
      <c r="J2281" s="0" t="n">
        <f aca="false">D2280 - C2281</f>
        <v>-5.92</v>
      </c>
      <c r="K2281" s="0" t="str">
        <f aca="false">IF(OR(I2281&gt;0, J2281&gt;0), IF(I2281 &gt; 0, "B", "S"), "NA")</f>
        <v>NA</v>
      </c>
      <c r="L2281" s="26" t="n">
        <f aca="false">IF(OR(K2280="B", K2280 = "S"), IF(K2280 = "B", E2281 - B2281, B2281 - E2281), 0)</f>
        <v>0</v>
      </c>
    </row>
    <row collapsed="false" customFormat="false" customHeight="false" hidden="false" ht="13.3" outlineLevel="0" r="2282">
      <c r="A2282" s="20" t="n">
        <v>39870</v>
      </c>
      <c r="B2282" s="14" t="n">
        <v>92</v>
      </c>
      <c r="C2282" s="15" t="n">
        <v>92.92</v>
      </c>
      <c r="D2282" s="16" t="n">
        <v>88.96</v>
      </c>
      <c r="E2282" s="17" t="n">
        <v>89.19</v>
      </c>
      <c r="F2282" s="18" t="n">
        <v>22495300</v>
      </c>
      <c r="G2282" s="13" t="n">
        <v>88.81</v>
      </c>
      <c r="I2282" s="0" t="n">
        <f aca="false">D2282 - C2281</f>
        <v>-3.96000000000001</v>
      </c>
      <c r="J2282" s="0" t="n">
        <f aca="false">D2281 - C2282</f>
        <v>-3.67</v>
      </c>
      <c r="K2282" s="0" t="str">
        <f aca="false">IF(OR(I2282&gt;0, J2282&gt;0), IF(I2282 &gt; 0, "B", "S"), "NA")</f>
        <v>NA</v>
      </c>
      <c r="L2282" s="26" t="n">
        <f aca="false">IF(OR(K2281="B", K2281 = "S"), IF(K2281 = "B", E2282 - B2282, B2282 - E2282), 0)</f>
        <v>0</v>
      </c>
    </row>
    <row collapsed="false" customFormat="false" customHeight="false" hidden="false" ht="13.3" outlineLevel="0" r="2283">
      <c r="A2283" s="20" t="n">
        <v>39871</v>
      </c>
      <c r="B2283" s="14" t="n">
        <v>87.93</v>
      </c>
      <c r="C2283" s="15" t="n">
        <v>91.3</v>
      </c>
      <c r="D2283" s="16" t="n">
        <v>87.67</v>
      </c>
      <c r="E2283" s="17" t="n">
        <v>89.31</v>
      </c>
      <c r="F2283" s="18" t="n">
        <v>25237800</v>
      </c>
      <c r="G2283" s="13" t="n">
        <v>88.93</v>
      </c>
      <c r="I2283" s="0" t="n">
        <f aca="false">D2283 - C2282</f>
        <v>-5.25</v>
      </c>
      <c r="J2283" s="0" t="n">
        <f aca="false">D2282 - C2283</f>
        <v>-2.34</v>
      </c>
      <c r="K2283" s="0" t="str">
        <f aca="false">IF(OR(I2283&gt;0, J2283&gt;0), IF(I2283 &gt; 0, "B", "S"), "NA")</f>
        <v>NA</v>
      </c>
      <c r="L2283" s="26" t="n">
        <f aca="false">IF(OR(K2282="B", K2282 = "S"), IF(K2282 = "B", E2283 - B2283, B2283 - E2283), 0)</f>
        <v>0</v>
      </c>
    </row>
    <row collapsed="false" customFormat="false" customHeight="false" hidden="false" ht="13.3" outlineLevel="0" r="2284">
      <c r="A2284" s="20" t="n">
        <v>39874</v>
      </c>
      <c r="B2284" s="14" t="n">
        <v>88.12</v>
      </c>
      <c r="C2284" s="15" t="n">
        <v>91.2</v>
      </c>
      <c r="D2284" s="16" t="n">
        <v>87.67</v>
      </c>
      <c r="E2284" s="17" t="n">
        <v>87.94</v>
      </c>
      <c r="F2284" s="18" t="n">
        <v>27533200</v>
      </c>
      <c r="G2284" s="13" t="n">
        <v>87.56</v>
      </c>
      <c r="I2284" s="0" t="n">
        <f aca="false">D2284 - C2283</f>
        <v>-3.63</v>
      </c>
      <c r="J2284" s="0" t="n">
        <f aca="false">D2283 - C2284</f>
        <v>-3.53</v>
      </c>
      <c r="K2284" s="0" t="str">
        <f aca="false">IF(OR(I2284&gt;0, J2284&gt;0), IF(I2284 &gt; 0, "B", "S"), "NA")</f>
        <v>NA</v>
      </c>
      <c r="L2284" s="26" t="n">
        <f aca="false">IF(OR(K2283="B", K2283 = "S"), IF(K2283 = "B", E2284 - B2284, B2284 - E2284), 0)</f>
        <v>0</v>
      </c>
    </row>
    <row collapsed="false" customFormat="false" customHeight="false" hidden="false" ht="13.3" outlineLevel="0" r="2285">
      <c r="A2285" s="20" t="n">
        <v>39875</v>
      </c>
      <c r="B2285" s="14" t="n">
        <v>88.93</v>
      </c>
      <c r="C2285" s="15" t="n">
        <v>90.74</v>
      </c>
      <c r="D2285" s="16" t="n">
        <v>87.88</v>
      </c>
      <c r="E2285" s="17" t="n">
        <v>88.37</v>
      </c>
      <c r="F2285" s="18" t="n">
        <v>25869300</v>
      </c>
      <c r="G2285" s="13" t="n">
        <v>87.99</v>
      </c>
      <c r="I2285" s="0" t="n">
        <f aca="false">D2285 - C2284</f>
        <v>-3.32000000000001</v>
      </c>
      <c r="J2285" s="0" t="n">
        <f aca="false">D2284 - C2285</f>
        <v>-3.06999999999999</v>
      </c>
      <c r="K2285" s="0" t="str">
        <f aca="false">IF(OR(I2285&gt;0, J2285&gt;0), IF(I2285 &gt; 0, "B", "S"), "NA")</f>
        <v>NA</v>
      </c>
      <c r="L2285" s="26" t="n">
        <f aca="false">IF(OR(K2284="B", K2284 = "S"), IF(K2284 = "B", E2285 - B2285, B2285 - E2285), 0)</f>
        <v>0</v>
      </c>
    </row>
    <row collapsed="false" customFormat="false" customHeight="false" hidden="false" ht="13.3" outlineLevel="0" r="2286">
      <c r="A2286" s="20" t="n">
        <v>39876</v>
      </c>
      <c r="B2286" s="14" t="n">
        <v>90.18</v>
      </c>
      <c r="C2286" s="15" t="n">
        <v>92.77</v>
      </c>
      <c r="D2286" s="16" t="n">
        <v>89.45</v>
      </c>
      <c r="E2286" s="17" t="n">
        <v>91.17</v>
      </c>
      <c r="F2286" s="18" t="n">
        <v>26478700</v>
      </c>
      <c r="G2286" s="13" t="n">
        <v>90.78</v>
      </c>
      <c r="I2286" s="0" t="n">
        <f aca="false">D2286 - C2285</f>
        <v>-1.28999999999999</v>
      </c>
      <c r="J2286" s="0" t="n">
        <f aca="false">D2285 - C2286</f>
        <v>-4.89</v>
      </c>
      <c r="K2286" s="0" t="str">
        <f aca="false">IF(OR(I2286&gt;0, J2286&gt;0), IF(I2286 &gt; 0, "B", "S"), "NA")</f>
        <v>NA</v>
      </c>
      <c r="L2286" s="26" t="n">
        <f aca="false">IF(OR(K2285="B", K2285 = "S"), IF(K2285 = "B", E2286 - B2286, B2286 - E2286), 0)</f>
        <v>0</v>
      </c>
    </row>
    <row collapsed="false" customFormat="false" customHeight="false" hidden="false" ht="13.3" outlineLevel="0" r="2287">
      <c r="A2287" s="20" t="n">
        <v>39877</v>
      </c>
      <c r="B2287" s="14" t="n">
        <v>90.46</v>
      </c>
      <c r="C2287" s="15" t="n">
        <v>91.87</v>
      </c>
      <c r="D2287" s="16" t="n">
        <v>88.45</v>
      </c>
      <c r="E2287" s="17" t="n">
        <v>88.84</v>
      </c>
      <c r="F2287" s="18" t="n">
        <v>25246400</v>
      </c>
      <c r="G2287" s="13" t="n">
        <v>88.46</v>
      </c>
      <c r="I2287" s="0" t="n">
        <f aca="false">D2287 - C2286</f>
        <v>-4.31999999999999</v>
      </c>
      <c r="J2287" s="0" t="n">
        <f aca="false">D2286 - C2287</f>
        <v>-2.42</v>
      </c>
      <c r="K2287" s="0" t="str">
        <f aca="false">IF(OR(I2287&gt;0, J2287&gt;0), IF(I2287 &gt; 0, "B", "S"), "NA")</f>
        <v>NA</v>
      </c>
      <c r="L2287" s="26" t="n">
        <f aca="false">IF(OR(K2286="B", K2286 = "S"), IF(K2286 = "B", E2287 - B2287, B2287 - E2287), 0)</f>
        <v>0</v>
      </c>
    </row>
    <row collapsed="false" customFormat="false" customHeight="false" hidden="false" ht="13.3" outlineLevel="0" r="2288">
      <c r="A2288" s="20" t="n">
        <v>39878</v>
      </c>
      <c r="B2288" s="14" t="n">
        <v>88.34</v>
      </c>
      <c r="C2288" s="15" t="n">
        <v>88.4</v>
      </c>
      <c r="D2288" s="16" t="n">
        <v>82.33</v>
      </c>
      <c r="E2288" s="17" t="n">
        <v>85.3</v>
      </c>
      <c r="F2288" s="18" t="n">
        <v>36112400</v>
      </c>
      <c r="G2288" s="13" t="n">
        <v>84.94</v>
      </c>
      <c r="I2288" s="0" t="n">
        <f aca="false">D2288 - C2287</f>
        <v>-9.54000000000001</v>
      </c>
      <c r="J2288" s="0" t="n">
        <f aca="false">D2287 - C2288</f>
        <v>0.0499999999999972</v>
      </c>
      <c r="K2288" s="0" t="str">
        <f aca="false">IF(OR(I2288&gt;0, J2288&gt;0), IF(I2288 &gt; 0, "B", "S"), "NA")</f>
        <v>S</v>
      </c>
      <c r="L2288" s="26" t="n">
        <f aca="false">IF(OR(K2287="B", K2287 = "S"), IF(K2287 = "B", E2288 - B2288, B2288 - E2288), 0)</f>
        <v>0</v>
      </c>
    </row>
    <row collapsed="false" customFormat="false" customHeight="false" hidden="false" ht="13.3" outlineLevel="0" r="2289">
      <c r="A2289" s="20" t="n">
        <v>39881</v>
      </c>
      <c r="B2289" s="14" t="n">
        <v>84.18</v>
      </c>
      <c r="C2289" s="15" t="n">
        <v>87.6</v>
      </c>
      <c r="D2289" s="16" t="n">
        <v>82.57</v>
      </c>
      <c r="E2289" s="17" t="n">
        <v>83.11</v>
      </c>
      <c r="F2289" s="18" t="n">
        <v>24939200</v>
      </c>
      <c r="G2289" s="13" t="n">
        <v>82.75</v>
      </c>
      <c r="I2289" s="0" t="n">
        <f aca="false">D2289 - C2288</f>
        <v>-5.83000000000001</v>
      </c>
      <c r="J2289" s="0" t="n">
        <f aca="false">D2288 - C2289</f>
        <v>-5.27</v>
      </c>
      <c r="K2289" s="0" t="str">
        <f aca="false">IF(OR(I2289&gt;0, J2289&gt;0), IF(I2289 &gt; 0, "B", "S"), "NA")</f>
        <v>NA</v>
      </c>
      <c r="L2289" s="26" t="n">
        <f aca="false">IF(OR(K2288="B", K2288 = "S"), IF(K2288 = "B", E2289 - B2289, B2289 - E2289), 0)</f>
        <v>1.07000000000001</v>
      </c>
    </row>
    <row collapsed="false" customFormat="false" customHeight="false" hidden="false" ht="13.3" outlineLevel="0" r="2290">
      <c r="A2290" s="20" t="n">
        <v>39882</v>
      </c>
      <c r="B2290" s="14" t="n">
        <v>84.87</v>
      </c>
      <c r="C2290" s="15" t="n">
        <v>89.17</v>
      </c>
      <c r="D2290" s="16" t="n">
        <v>84.36</v>
      </c>
      <c r="E2290" s="17" t="n">
        <v>88.63</v>
      </c>
      <c r="F2290" s="18" t="n">
        <v>30152100</v>
      </c>
      <c r="G2290" s="13" t="n">
        <v>88.25</v>
      </c>
      <c r="I2290" s="0" t="n">
        <f aca="false">D2290 - C2289</f>
        <v>-3.23999999999999</v>
      </c>
      <c r="J2290" s="0" t="n">
        <f aca="false">D2289 - C2290</f>
        <v>-6.60000000000001</v>
      </c>
      <c r="K2290" s="0" t="str">
        <f aca="false">IF(OR(I2290&gt;0, J2290&gt;0), IF(I2290 &gt; 0, "B", "S"), "NA")</f>
        <v>NA</v>
      </c>
      <c r="L2290" s="26" t="n">
        <f aca="false">IF(OR(K2289="B", K2289 = "S"), IF(K2289 = "B", E2290 - B2290, B2290 - E2290), 0)</f>
        <v>0</v>
      </c>
    </row>
    <row collapsed="false" customFormat="false" customHeight="false" hidden="false" ht="13.3" outlineLevel="0" r="2291">
      <c r="A2291" s="20" t="n">
        <v>39883</v>
      </c>
      <c r="B2291" s="14" t="n">
        <v>89.81</v>
      </c>
      <c r="C2291" s="15" t="n">
        <v>94.07</v>
      </c>
      <c r="D2291" s="16" t="n">
        <v>89.58</v>
      </c>
      <c r="E2291" s="17" t="n">
        <v>92.68</v>
      </c>
      <c r="F2291" s="18" t="n">
        <v>30227600</v>
      </c>
      <c r="G2291" s="13" t="n">
        <v>92.28</v>
      </c>
      <c r="I2291" s="0" t="n">
        <f aca="false">D2291 - C2290</f>
        <v>0.409999999999997</v>
      </c>
      <c r="J2291" s="0" t="n">
        <f aca="false">D2290 - C2291</f>
        <v>-9.70999999999999</v>
      </c>
      <c r="K2291" s="0" t="str">
        <f aca="false">IF(OR(I2291&gt;0, J2291&gt;0), IF(I2291 &gt; 0, "B", "S"), "NA")</f>
        <v>B</v>
      </c>
      <c r="L2291" s="26" t="n">
        <f aca="false">IF(OR(K2290="B", K2290 = "S"), IF(K2290 = "B", E2291 - B2291, B2291 - E2291), 0)</f>
        <v>0</v>
      </c>
    </row>
    <row collapsed="false" customFormat="false" customHeight="false" hidden="false" ht="13.3" outlineLevel="0" r="2292">
      <c r="A2292" s="20" t="n">
        <v>39884</v>
      </c>
      <c r="B2292" s="14" t="n">
        <v>92.9</v>
      </c>
      <c r="C2292" s="15" t="n">
        <v>96.58</v>
      </c>
      <c r="D2292" s="16" t="n">
        <v>92</v>
      </c>
      <c r="E2292" s="17" t="n">
        <v>96.35</v>
      </c>
      <c r="F2292" s="18" t="n">
        <v>27444900</v>
      </c>
      <c r="G2292" s="13" t="n">
        <v>95.94</v>
      </c>
      <c r="I2292" s="0" t="n">
        <f aca="false">D2292 - C2291</f>
        <v>-2.06999999999999</v>
      </c>
      <c r="J2292" s="0" t="n">
        <f aca="false">D2291 - C2292</f>
        <v>-7</v>
      </c>
      <c r="K2292" s="0" t="str">
        <f aca="false">IF(OR(I2292&gt;0, J2292&gt;0), IF(I2292 &gt; 0, "B", "S"), "NA")</f>
        <v>NA</v>
      </c>
      <c r="L2292" s="26" t="n">
        <f aca="false">IF(OR(K2291="B", K2291 = "S"), IF(K2291 = "B", E2292 - B2292, B2292 - E2292), 0)</f>
        <v>3.44999999999999</v>
      </c>
    </row>
    <row collapsed="false" customFormat="false" customHeight="false" hidden="false" ht="13.3" outlineLevel="0" r="2293">
      <c r="A2293" s="20" t="n">
        <v>39885</v>
      </c>
      <c r="B2293" s="14" t="n">
        <v>96.3</v>
      </c>
      <c r="C2293" s="15" t="n">
        <v>97.2</v>
      </c>
      <c r="D2293" s="16" t="n">
        <v>95.01</v>
      </c>
      <c r="E2293" s="17" t="n">
        <v>95.93</v>
      </c>
      <c r="F2293" s="18" t="n">
        <v>21470300</v>
      </c>
      <c r="G2293" s="13" t="n">
        <v>95.52</v>
      </c>
      <c r="I2293" s="0" t="n">
        <f aca="false">D2293 - C2292</f>
        <v>-1.56999999999999</v>
      </c>
      <c r="J2293" s="0" t="n">
        <f aca="false">D2292 - C2293</f>
        <v>-5.2</v>
      </c>
      <c r="K2293" s="0" t="str">
        <f aca="false">IF(OR(I2293&gt;0, J2293&gt;0), IF(I2293 &gt; 0, "B", "S"), "NA")</f>
        <v>NA</v>
      </c>
      <c r="L2293" s="26" t="n">
        <f aca="false">IF(OR(K2292="B", K2292 = "S"), IF(K2292 = "B", E2293 - B2293, B2293 - E2293), 0)</f>
        <v>0</v>
      </c>
    </row>
    <row collapsed="false" customFormat="false" customHeight="false" hidden="false" ht="13.3" outlineLevel="0" r="2294">
      <c r="A2294" s="20" t="n">
        <v>39888</v>
      </c>
      <c r="B2294" s="14" t="n">
        <v>96.53</v>
      </c>
      <c r="C2294" s="15" t="n">
        <v>97.39</v>
      </c>
      <c r="D2294" s="16" t="n">
        <v>94.18</v>
      </c>
      <c r="E2294" s="17" t="n">
        <v>95.42</v>
      </c>
      <c r="F2294" s="18" t="n">
        <v>28473000</v>
      </c>
      <c r="G2294" s="13" t="n">
        <v>95.01</v>
      </c>
      <c r="I2294" s="0" t="n">
        <f aca="false">D2294 - C2293</f>
        <v>-3.02</v>
      </c>
      <c r="J2294" s="0" t="n">
        <f aca="false">D2293 - C2294</f>
        <v>-2.38</v>
      </c>
      <c r="K2294" s="0" t="str">
        <f aca="false">IF(OR(I2294&gt;0, J2294&gt;0), IF(I2294 &gt; 0, "B", "S"), "NA")</f>
        <v>NA</v>
      </c>
      <c r="L2294" s="26" t="n">
        <f aca="false">IF(OR(K2293="B", K2293 = "S"), IF(K2293 = "B", E2294 - B2294, B2294 - E2294), 0)</f>
        <v>0</v>
      </c>
    </row>
    <row collapsed="false" customFormat="false" customHeight="false" hidden="false" ht="13.3" outlineLevel="0" r="2295">
      <c r="A2295" s="20" t="n">
        <v>39889</v>
      </c>
      <c r="B2295" s="14" t="n">
        <v>95.24</v>
      </c>
      <c r="C2295" s="15" t="n">
        <v>99.69</v>
      </c>
      <c r="D2295" s="16" t="n">
        <v>95.07</v>
      </c>
      <c r="E2295" s="17" t="n">
        <v>99.66</v>
      </c>
      <c r="F2295" s="18" t="n">
        <v>28094500</v>
      </c>
      <c r="G2295" s="13" t="n">
        <v>99.23</v>
      </c>
      <c r="I2295" s="0" t="n">
        <f aca="false">D2295 - C2294</f>
        <v>-2.32000000000001</v>
      </c>
      <c r="J2295" s="0" t="n">
        <f aca="false">D2294 - C2295</f>
        <v>-5.50999999999999</v>
      </c>
      <c r="K2295" s="0" t="str">
        <f aca="false">IF(OR(I2295&gt;0, J2295&gt;0), IF(I2295 &gt; 0, "B", "S"), "NA")</f>
        <v>NA</v>
      </c>
      <c r="L2295" s="26" t="n">
        <f aca="false">IF(OR(K2294="B", K2294 = "S"), IF(K2294 = "B", E2295 - B2295, B2295 - E2295), 0)</f>
        <v>0</v>
      </c>
    </row>
    <row collapsed="false" customFormat="false" customHeight="false" hidden="false" ht="13.3" outlineLevel="0" r="2296">
      <c r="A2296" s="20" t="n">
        <v>39890</v>
      </c>
      <c r="B2296" s="14" t="n">
        <v>99.91</v>
      </c>
      <c r="C2296" s="15" t="n">
        <v>103.48</v>
      </c>
      <c r="D2296" s="16" t="n">
        <v>99.72</v>
      </c>
      <c r="E2296" s="17" t="n">
        <v>101.52</v>
      </c>
      <c r="F2296" s="18" t="n">
        <v>28429900</v>
      </c>
      <c r="G2296" s="13" t="n">
        <v>101.09</v>
      </c>
      <c r="I2296" s="0" t="n">
        <f aca="false">D2296 - C2295</f>
        <v>0.0300000000000011</v>
      </c>
      <c r="J2296" s="0" t="n">
        <f aca="false">D2295 - C2296</f>
        <v>-8.41000000000001</v>
      </c>
      <c r="K2296" s="0" t="str">
        <f aca="false">IF(OR(I2296&gt;0, J2296&gt;0), IF(I2296 &gt; 0, "B", "S"), "NA")</f>
        <v>B</v>
      </c>
      <c r="L2296" s="26" t="n">
        <f aca="false">IF(OR(K2295="B", K2295 = "S"), IF(K2295 = "B", E2296 - B2296, B2296 - E2296), 0)</f>
        <v>0</v>
      </c>
    </row>
    <row collapsed="false" customFormat="false" customHeight="false" hidden="false" ht="13.3" outlineLevel="0" r="2297">
      <c r="A2297" s="20" t="n">
        <v>39891</v>
      </c>
      <c r="B2297" s="14" t="n">
        <v>101.85</v>
      </c>
      <c r="C2297" s="15" t="n">
        <v>103.2</v>
      </c>
      <c r="D2297" s="16" t="n">
        <v>100.25</v>
      </c>
      <c r="E2297" s="17" t="n">
        <v>101.62</v>
      </c>
      <c r="F2297" s="18" t="n">
        <v>17863600</v>
      </c>
      <c r="G2297" s="13" t="n">
        <v>101.19</v>
      </c>
      <c r="I2297" s="0" t="n">
        <f aca="false">D2297 - C2296</f>
        <v>-3.23</v>
      </c>
      <c r="J2297" s="0" t="n">
        <f aca="false">D2296 - C2297</f>
        <v>-3.48</v>
      </c>
      <c r="K2297" s="0" t="str">
        <f aca="false">IF(OR(I2297&gt;0, J2297&gt;0), IF(I2297 &gt; 0, "B", "S"), "NA")</f>
        <v>NA</v>
      </c>
      <c r="L2297" s="26" t="n">
        <f aca="false">IF(OR(K2296="B", K2296 = "S"), IF(K2296 = "B", E2297 - B2297, B2297 - E2297), 0)</f>
        <v>-0.22999999999999</v>
      </c>
    </row>
    <row collapsed="false" customFormat="false" customHeight="false" hidden="false" ht="13.3" outlineLevel="0" r="2298">
      <c r="A2298" s="20" t="n">
        <v>39892</v>
      </c>
      <c r="B2298" s="14" t="n">
        <v>102.09</v>
      </c>
      <c r="C2298" s="15" t="n">
        <v>103.11</v>
      </c>
      <c r="D2298" s="16" t="n">
        <v>100.57</v>
      </c>
      <c r="E2298" s="17" t="n">
        <v>101.59</v>
      </c>
      <c r="F2298" s="18" t="n">
        <v>24842400</v>
      </c>
      <c r="G2298" s="13" t="n">
        <v>101.16</v>
      </c>
      <c r="I2298" s="0" t="n">
        <f aca="false">D2298 - C2297</f>
        <v>-2.63000000000001</v>
      </c>
      <c r="J2298" s="0" t="n">
        <f aca="false">D2297 - C2298</f>
        <v>-2.86</v>
      </c>
      <c r="K2298" s="0" t="str">
        <f aca="false">IF(OR(I2298&gt;0, J2298&gt;0), IF(I2298 &gt; 0, "B", "S"), "NA")</f>
        <v>NA</v>
      </c>
      <c r="L2298" s="26" t="n">
        <f aca="false">IF(OR(K2297="B", K2297 = "S"), IF(K2297 = "B", E2298 - B2298, B2298 - E2298), 0)</f>
        <v>0</v>
      </c>
    </row>
    <row collapsed="false" customFormat="false" customHeight="false" hidden="false" ht="13.3" outlineLevel="0" r="2299">
      <c r="A2299" s="20" t="n">
        <v>39895</v>
      </c>
      <c r="B2299" s="14" t="n">
        <v>102.71</v>
      </c>
      <c r="C2299" s="15" t="n">
        <v>108.16</v>
      </c>
      <c r="D2299" s="16" t="n">
        <v>101.75</v>
      </c>
      <c r="E2299" s="17" t="n">
        <v>107.66</v>
      </c>
      <c r="F2299" s="18" t="n">
        <v>23799900</v>
      </c>
      <c r="G2299" s="13" t="n">
        <v>107.2</v>
      </c>
      <c r="I2299" s="0" t="n">
        <f aca="false">D2299 - C2298</f>
        <v>-1.36</v>
      </c>
      <c r="J2299" s="0" t="n">
        <f aca="false">D2298 - C2299</f>
        <v>-7.59</v>
      </c>
      <c r="K2299" s="0" t="str">
        <f aca="false">IF(OR(I2299&gt;0, J2299&gt;0), IF(I2299 &gt; 0, "B", "S"), "NA")</f>
        <v>NA</v>
      </c>
      <c r="L2299" s="26" t="n">
        <f aca="false">IF(OR(K2298="B", K2298 = "S"), IF(K2298 = "B", E2299 - B2299, B2299 - E2299), 0)</f>
        <v>0</v>
      </c>
    </row>
    <row collapsed="false" customFormat="false" customHeight="false" hidden="false" ht="13.3" outlineLevel="0" r="2300">
      <c r="A2300" s="20" t="n">
        <v>39896</v>
      </c>
      <c r="B2300" s="14" t="n">
        <v>106.36</v>
      </c>
      <c r="C2300" s="15" t="n">
        <v>109.44</v>
      </c>
      <c r="D2300" s="16" t="n">
        <v>105.39</v>
      </c>
      <c r="E2300" s="17" t="n">
        <v>106.5</v>
      </c>
      <c r="F2300" s="18" t="n">
        <v>22879000</v>
      </c>
      <c r="G2300" s="13" t="n">
        <v>106.04</v>
      </c>
      <c r="I2300" s="0" t="n">
        <f aca="false">D2300 - C2299</f>
        <v>-2.77</v>
      </c>
      <c r="J2300" s="0" t="n">
        <f aca="false">D2299 - C2300</f>
        <v>-7.69</v>
      </c>
      <c r="K2300" s="0" t="str">
        <f aca="false">IF(OR(I2300&gt;0, J2300&gt;0), IF(I2300 &gt; 0, "B", "S"), "NA")</f>
        <v>NA</v>
      </c>
      <c r="L2300" s="26" t="n">
        <f aca="false">IF(OR(K2299="B", K2299 = "S"), IF(K2299 = "B", E2300 - B2300, B2300 - E2300), 0)</f>
        <v>0</v>
      </c>
    </row>
    <row collapsed="false" customFormat="false" customHeight="false" hidden="false" ht="13.3" outlineLevel="0" r="2301">
      <c r="A2301" s="20" t="n">
        <v>39897</v>
      </c>
      <c r="B2301" s="14" t="n">
        <v>107.58</v>
      </c>
      <c r="C2301" s="15" t="n">
        <v>108.36</v>
      </c>
      <c r="D2301" s="16" t="n">
        <v>103.86</v>
      </c>
      <c r="E2301" s="17" t="n">
        <v>106.49</v>
      </c>
      <c r="F2301" s="18" t="n">
        <v>23093500</v>
      </c>
      <c r="G2301" s="13" t="n">
        <v>106.03</v>
      </c>
      <c r="I2301" s="0" t="n">
        <f aca="false">D2301 - C2300</f>
        <v>-5.58</v>
      </c>
      <c r="J2301" s="0" t="n">
        <f aca="false">D2300 - C2301</f>
        <v>-2.97</v>
      </c>
      <c r="K2301" s="0" t="str">
        <f aca="false">IF(OR(I2301&gt;0, J2301&gt;0), IF(I2301 &gt; 0, "B", "S"), "NA")</f>
        <v>NA</v>
      </c>
      <c r="L2301" s="26" t="n">
        <f aca="false">IF(OR(K2300="B", K2300 = "S"), IF(K2300 = "B", E2301 - B2301, B2301 - E2301), 0)</f>
        <v>0</v>
      </c>
    </row>
    <row collapsed="false" customFormat="false" customHeight="false" hidden="false" ht="13.3" outlineLevel="0" r="2302">
      <c r="A2302" s="20" t="n">
        <v>39898</v>
      </c>
      <c r="B2302" s="14" t="n">
        <v>107.83</v>
      </c>
      <c r="C2302" s="15" t="n">
        <v>109.98</v>
      </c>
      <c r="D2302" s="16" t="n">
        <v>107.58</v>
      </c>
      <c r="E2302" s="17" t="n">
        <v>109.87</v>
      </c>
      <c r="F2302" s="18" t="n">
        <v>22009000</v>
      </c>
      <c r="G2302" s="13" t="n">
        <v>109.4</v>
      </c>
      <c r="I2302" s="0" t="n">
        <f aca="false">D2302 - C2301</f>
        <v>-0.780000000000001</v>
      </c>
      <c r="J2302" s="0" t="n">
        <f aca="false">D2301 - C2302</f>
        <v>-6.12</v>
      </c>
      <c r="K2302" s="0" t="str">
        <f aca="false">IF(OR(I2302&gt;0, J2302&gt;0), IF(I2302 &gt; 0, "B", "S"), "NA")</f>
        <v>NA</v>
      </c>
      <c r="L2302" s="26" t="n">
        <f aca="false">IF(OR(K2301="B", K2301 = "S"), IF(K2301 = "B", E2302 - B2302, B2302 - E2302), 0)</f>
        <v>0</v>
      </c>
    </row>
    <row collapsed="false" customFormat="false" customHeight="false" hidden="false" ht="13.3" outlineLevel="0" r="2303">
      <c r="A2303" s="20" t="n">
        <v>39899</v>
      </c>
      <c r="B2303" s="14" t="n">
        <v>108.23</v>
      </c>
      <c r="C2303" s="15" t="n">
        <v>108.53</v>
      </c>
      <c r="D2303" s="16" t="n">
        <v>106.4</v>
      </c>
      <c r="E2303" s="17" t="n">
        <v>106.85</v>
      </c>
      <c r="F2303" s="18" t="n">
        <v>17602600</v>
      </c>
      <c r="G2303" s="13" t="n">
        <v>106.39</v>
      </c>
      <c r="I2303" s="0" t="n">
        <f aca="false">D2303 - C2302</f>
        <v>-3.58</v>
      </c>
      <c r="J2303" s="0" t="n">
        <f aca="false">D2302 - C2303</f>
        <v>-0.950000000000003</v>
      </c>
      <c r="K2303" s="0" t="str">
        <f aca="false">IF(OR(I2303&gt;0, J2303&gt;0), IF(I2303 &gt; 0, "B", "S"), "NA")</f>
        <v>NA</v>
      </c>
      <c r="L2303" s="26" t="n">
        <f aca="false">IF(OR(K2302="B", K2302 = "S"), IF(K2302 = "B", E2303 - B2303, B2303 - E2303), 0)</f>
        <v>0</v>
      </c>
    </row>
    <row collapsed="false" customFormat="false" customHeight="false" hidden="false" ht="13.3" outlineLevel="0" r="2304">
      <c r="A2304" s="20" t="n">
        <v>39902</v>
      </c>
      <c r="B2304" s="14" t="n">
        <v>104.51</v>
      </c>
      <c r="C2304" s="15" t="n">
        <v>105.01</v>
      </c>
      <c r="D2304" s="16" t="n">
        <v>102.61</v>
      </c>
      <c r="E2304" s="17" t="n">
        <v>104.49</v>
      </c>
      <c r="F2304" s="18" t="n">
        <v>17957000</v>
      </c>
      <c r="G2304" s="13" t="n">
        <v>104.04</v>
      </c>
      <c r="I2304" s="0" t="n">
        <f aca="false">D2304 - C2303</f>
        <v>-5.92</v>
      </c>
      <c r="J2304" s="0" t="n">
        <f aca="false">D2303 - C2304</f>
        <v>1.39</v>
      </c>
      <c r="K2304" s="0" t="str">
        <f aca="false">IF(OR(I2304&gt;0, J2304&gt;0), IF(I2304 &gt; 0, "B", "S"), "NA")</f>
        <v>S</v>
      </c>
      <c r="L2304" s="26" t="n">
        <f aca="false">IF(OR(K2303="B", K2303 = "S"), IF(K2303 = "B", E2304 - B2304, B2304 - E2304), 0)</f>
        <v>0</v>
      </c>
    </row>
    <row collapsed="false" customFormat="false" customHeight="false" hidden="false" ht="13.3" outlineLevel="0" r="2305">
      <c r="A2305" s="20" t="n">
        <v>39903</v>
      </c>
      <c r="B2305" s="14" t="n">
        <v>105.45</v>
      </c>
      <c r="C2305" s="15" t="n">
        <v>107.45</v>
      </c>
      <c r="D2305" s="16" t="n">
        <v>105</v>
      </c>
      <c r="E2305" s="17" t="n">
        <v>105.12</v>
      </c>
      <c r="F2305" s="18" t="n">
        <v>20338500</v>
      </c>
      <c r="G2305" s="13" t="n">
        <v>104.67</v>
      </c>
      <c r="I2305" s="0" t="n">
        <f aca="false">D2305 - C2304</f>
        <v>-0.0100000000000051</v>
      </c>
      <c r="J2305" s="0" t="n">
        <f aca="false">D2304 - C2305</f>
        <v>-4.84</v>
      </c>
      <c r="K2305" s="0" t="str">
        <f aca="false">IF(OR(I2305&gt;0, J2305&gt;0), IF(I2305 &gt; 0, "B", "S"), "NA")</f>
        <v>NA</v>
      </c>
      <c r="L2305" s="26" t="n">
        <f aca="false">IF(OR(K2304="B", K2304 = "S"), IF(K2304 = "B", E2305 - B2305, B2305 - E2305), 0)</f>
        <v>0.329999999999998</v>
      </c>
    </row>
    <row collapsed="false" customFormat="false" customHeight="false" hidden="false" ht="13.3" outlineLevel="0" r="2306">
      <c r="A2306" s="20" t="n">
        <v>39904</v>
      </c>
      <c r="B2306" s="14" t="n">
        <v>104.09</v>
      </c>
      <c r="C2306" s="15" t="n">
        <v>109</v>
      </c>
      <c r="D2306" s="16" t="n">
        <v>103.89</v>
      </c>
      <c r="E2306" s="17" t="n">
        <v>108.69</v>
      </c>
      <c r="F2306" s="18" t="n">
        <v>21049000</v>
      </c>
      <c r="G2306" s="13" t="n">
        <v>108.23</v>
      </c>
      <c r="I2306" s="0" t="n">
        <f aca="false">D2306 - C2305</f>
        <v>-3.56</v>
      </c>
      <c r="J2306" s="0" t="n">
        <f aca="false">D2305 - C2306</f>
        <v>-4</v>
      </c>
      <c r="K2306" s="0" t="str">
        <f aca="false">IF(OR(I2306&gt;0, J2306&gt;0), IF(I2306 &gt; 0, "B", "S"), "NA")</f>
        <v>NA</v>
      </c>
      <c r="L2306" s="26" t="n">
        <f aca="false">IF(OR(K2305="B", K2305 = "S"), IF(K2305 = "B", E2306 - B2306, B2306 - E2306), 0)</f>
        <v>0</v>
      </c>
    </row>
    <row collapsed="false" customFormat="false" customHeight="false" hidden="false" ht="13.3" outlineLevel="0" r="2307">
      <c r="A2307" s="20" t="n">
        <v>39905</v>
      </c>
      <c r="B2307" s="14" t="n">
        <v>110.14</v>
      </c>
      <c r="C2307" s="15" t="n">
        <v>114.75</v>
      </c>
      <c r="D2307" s="16" t="n">
        <v>109.78</v>
      </c>
      <c r="E2307" s="17" t="n">
        <v>112.71</v>
      </c>
      <c r="F2307" s="18" t="n">
        <v>29013100</v>
      </c>
      <c r="G2307" s="13" t="n">
        <v>112.23</v>
      </c>
      <c r="I2307" s="0" t="n">
        <f aca="false">D2307 - C2306</f>
        <v>0.780000000000001</v>
      </c>
      <c r="J2307" s="0" t="n">
        <f aca="false">D2306 - C2307</f>
        <v>-10.86</v>
      </c>
      <c r="K2307" s="0" t="str">
        <f aca="false">IF(OR(I2307&gt;0, J2307&gt;0), IF(I2307 &gt; 0, "B", "S"), "NA")</f>
        <v>B</v>
      </c>
      <c r="L2307" s="26" t="n">
        <f aca="false">IF(OR(K2306="B", K2306 = "S"), IF(K2306 = "B", E2307 - B2307, B2307 - E2307), 0)</f>
        <v>0</v>
      </c>
    </row>
    <row collapsed="false" customFormat="false" customHeight="false" hidden="false" ht="13.3" outlineLevel="0" r="2308">
      <c r="A2308" s="20" t="n">
        <v>39906</v>
      </c>
      <c r="B2308" s="14" t="n">
        <v>114.19</v>
      </c>
      <c r="C2308" s="15" t="n">
        <v>116.13</v>
      </c>
      <c r="D2308" s="16" t="n">
        <v>113.52</v>
      </c>
      <c r="E2308" s="17" t="n">
        <v>115.99</v>
      </c>
      <c r="F2308" s="18" t="n">
        <v>22722900</v>
      </c>
      <c r="G2308" s="13" t="n">
        <v>115.49</v>
      </c>
      <c r="I2308" s="0" t="n">
        <f aca="false">D2308 - C2307</f>
        <v>-1.23</v>
      </c>
      <c r="J2308" s="0" t="n">
        <f aca="false">D2307 - C2308</f>
        <v>-6.34999999999999</v>
      </c>
      <c r="K2308" s="0" t="str">
        <f aca="false">IF(OR(I2308&gt;0, J2308&gt;0), IF(I2308 &gt; 0, "B", "S"), "NA")</f>
        <v>NA</v>
      </c>
      <c r="L2308" s="26" t="n">
        <f aca="false">IF(OR(K2307="B", K2307 = "S"), IF(K2307 = "B", E2308 - B2308, B2308 - E2308), 0)</f>
        <v>1.8</v>
      </c>
    </row>
    <row collapsed="false" customFormat="false" customHeight="false" hidden="false" ht="13.3" outlineLevel="0" r="2309">
      <c r="A2309" s="20" t="n">
        <v>39909</v>
      </c>
      <c r="B2309" s="14" t="n">
        <v>114.94</v>
      </c>
      <c r="C2309" s="15" t="n">
        <v>118.75</v>
      </c>
      <c r="D2309" s="16" t="n">
        <v>113.28</v>
      </c>
      <c r="E2309" s="17" t="n">
        <v>118.45</v>
      </c>
      <c r="F2309" s="18" t="n">
        <v>23502300</v>
      </c>
      <c r="G2309" s="13" t="n">
        <v>117.94</v>
      </c>
      <c r="I2309" s="0" t="n">
        <f aca="false">D2309 - C2308</f>
        <v>-2.84999999999999</v>
      </c>
      <c r="J2309" s="0" t="n">
        <f aca="false">D2308 - C2309</f>
        <v>-5.23</v>
      </c>
      <c r="K2309" s="0" t="str">
        <f aca="false">IF(OR(I2309&gt;0, J2309&gt;0), IF(I2309 &gt; 0, "B", "S"), "NA")</f>
        <v>NA</v>
      </c>
      <c r="L2309" s="26" t="n">
        <f aca="false">IF(OR(K2308="B", K2308 = "S"), IF(K2308 = "B", E2309 - B2309, B2309 - E2309), 0)</f>
        <v>0</v>
      </c>
    </row>
    <row collapsed="false" customFormat="false" customHeight="false" hidden="false" ht="13.3" outlineLevel="0" r="2310">
      <c r="A2310" s="20" t="n">
        <v>39910</v>
      </c>
      <c r="B2310" s="14" t="n">
        <v>116.53</v>
      </c>
      <c r="C2310" s="15" t="n">
        <v>116.67</v>
      </c>
      <c r="D2310" s="16" t="n">
        <v>114.19</v>
      </c>
      <c r="E2310" s="17" t="n">
        <v>115</v>
      </c>
      <c r="F2310" s="18" t="n">
        <v>19163600</v>
      </c>
      <c r="G2310" s="13" t="n">
        <v>114.51</v>
      </c>
      <c r="I2310" s="0" t="n">
        <f aca="false">D2310 - C2309</f>
        <v>-4.56</v>
      </c>
      <c r="J2310" s="0" t="n">
        <f aca="false">D2309 - C2310</f>
        <v>-3.39</v>
      </c>
      <c r="K2310" s="0" t="str">
        <f aca="false">IF(OR(I2310&gt;0, J2310&gt;0), IF(I2310 &gt; 0, "B", "S"), "NA")</f>
        <v>NA</v>
      </c>
      <c r="L2310" s="26" t="n">
        <f aca="false">IF(OR(K2309="B", K2309 = "S"), IF(K2309 = "B", E2310 - B2310, B2310 - E2310), 0)</f>
        <v>0</v>
      </c>
    </row>
    <row collapsed="false" customFormat="false" customHeight="false" hidden="false" ht="13.3" outlineLevel="0" r="2311">
      <c r="A2311" s="20" t="n">
        <v>39911</v>
      </c>
      <c r="B2311" s="14" t="n">
        <v>115.43</v>
      </c>
      <c r="C2311" s="15" t="n">
        <v>116.79</v>
      </c>
      <c r="D2311" s="16" t="n">
        <v>114.58</v>
      </c>
      <c r="E2311" s="17" t="n">
        <v>116.32</v>
      </c>
      <c r="F2311" s="18" t="n">
        <v>16272500</v>
      </c>
      <c r="G2311" s="13" t="n">
        <v>115.82</v>
      </c>
      <c r="I2311" s="0" t="n">
        <f aca="false">D2311 - C2310</f>
        <v>-2.09</v>
      </c>
      <c r="J2311" s="0" t="n">
        <f aca="false">D2310 - C2311</f>
        <v>-2.60000000000001</v>
      </c>
      <c r="K2311" s="0" t="str">
        <f aca="false">IF(OR(I2311&gt;0, J2311&gt;0), IF(I2311 &gt; 0, "B", "S"), "NA")</f>
        <v>NA</v>
      </c>
      <c r="L2311" s="26" t="n">
        <f aca="false">IF(OR(K2310="B", K2310 = "S"), IF(K2310 = "B", E2311 - B2311, B2311 - E2311), 0)</f>
        <v>0</v>
      </c>
    </row>
    <row collapsed="false" customFormat="false" customHeight="false" hidden="false" ht="13.3" outlineLevel="0" r="2312">
      <c r="A2312" s="20" t="n">
        <v>39912</v>
      </c>
      <c r="B2312" s="14" t="n">
        <v>118.42</v>
      </c>
      <c r="C2312" s="15" t="n">
        <v>120</v>
      </c>
      <c r="D2312" s="16" t="n">
        <v>117.96</v>
      </c>
      <c r="E2312" s="17" t="n">
        <v>119.57</v>
      </c>
      <c r="F2312" s="18" t="n">
        <v>18955600</v>
      </c>
      <c r="G2312" s="13" t="n">
        <v>119.06</v>
      </c>
      <c r="I2312" s="0" t="n">
        <f aca="false">D2312 - C2311</f>
        <v>1.16999999999999</v>
      </c>
      <c r="J2312" s="0" t="n">
        <f aca="false">D2311 - C2312</f>
        <v>-5.42</v>
      </c>
      <c r="K2312" s="0" t="str">
        <f aca="false">IF(OR(I2312&gt;0, J2312&gt;0), IF(I2312 &gt; 0, "B", "S"), "NA")</f>
        <v>B</v>
      </c>
      <c r="L2312" s="26" t="n">
        <f aca="false">IF(OR(K2311="B", K2311 = "S"), IF(K2311 = "B", E2312 - B2312, B2312 - E2312), 0)</f>
        <v>0</v>
      </c>
    </row>
    <row collapsed="false" customFormat="false" customHeight="false" hidden="false" ht="13.3" outlineLevel="0" r="2313">
      <c r="A2313" s="20" t="n">
        <v>39916</v>
      </c>
      <c r="B2313" s="14" t="n">
        <v>120.01</v>
      </c>
      <c r="C2313" s="15" t="n">
        <v>120.98</v>
      </c>
      <c r="D2313" s="16" t="n">
        <v>119</v>
      </c>
      <c r="E2313" s="17" t="n">
        <v>120.22</v>
      </c>
      <c r="F2313" s="18" t="n">
        <v>13901300</v>
      </c>
      <c r="G2313" s="13" t="n">
        <v>119.71</v>
      </c>
      <c r="I2313" s="0" t="n">
        <f aca="false">D2313 - C2312</f>
        <v>-1</v>
      </c>
      <c r="J2313" s="0" t="n">
        <f aca="false">D2312 - C2313</f>
        <v>-3.02000000000001</v>
      </c>
      <c r="K2313" s="0" t="str">
        <f aca="false">IF(OR(I2313&gt;0, J2313&gt;0), IF(I2313 &gt; 0, "B", "S"), "NA")</f>
        <v>NA</v>
      </c>
      <c r="L2313" s="26" t="n">
        <f aca="false">IF(OR(K2312="B", K2312 = "S"), IF(K2312 = "B", E2313 - B2313, B2313 - E2313), 0)</f>
        <v>0.209999999999994</v>
      </c>
    </row>
    <row collapsed="false" customFormat="false" customHeight="false" hidden="false" ht="13.3" outlineLevel="0" r="2314">
      <c r="A2314" s="20" t="n">
        <v>39917</v>
      </c>
      <c r="B2314" s="14" t="n">
        <v>119.57</v>
      </c>
      <c r="C2314" s="15" t="n">
        <v>120.17</v>
      </c>
      <c r="D2314" s="16" t="n">
        <v>117.25</v>
      </c>
      <c r="E2314" s="17" t="n">
        <v>118.31</v>
      </c>
      <c r="F2314" s="18" t="n">
        <v>16236500</v>
      </c>
      <c r="G2314" s="13" t="n">
        <v>117.8</v>
      </c>
      <c r="I2314" s="0" t="n">
        <f aca="false">D2314 - C2313</f>
        <v>-3.73</v>
      </c>
      <c r="J2314" s="0" t="n">
        <f aca="false">D2313 - C2314</f>
        <v>-1.17</v>
      </c>
      <c r="K2314" s="0" t="str">
        <f aca="false">IF(OR(I2314&gt;0, J2314&gt;0), IF(I2314 &gt; 0, "B", "S"), "NA")</f>
        <v>NA</v>
      </c>
      <c r="L2314" s="26" t="n">
        <f aca="false">IF(OR(K2313="B", K2313 = "S"), IF(K2313 = "B", E2314 - B2314, B2314 - E2314), 0)</f>
        <v>0</v>
      </c>
    </row>
    <row collapsed="false" customFormat="false" customHeight="false" hidden="false" ht="13.3" outlineLevel="0" r="2315">
      <c r="A2315" s="20" t="n">
        <v>39918</v>
      </c>
      <c r="B2315" s="14" t="n">
        <v>117.2</v>
      </c>
      <c r="C2315" s="15" t="n">
        <v>118.25</v>
      </c>
      <c r="D2315" s="16" t="n">
        <v>115.76</v>
      </c>
      <c r="E2315" s="17" t="n">
        <v>117.64</v>
      </c>
      <c r="F2315" s="18" t="n">
        <v>14745800</v>
      </c>
      <c r="G2315" s="13" t="n">
        <v>117.14</v>
      </c>
      <c r="I2315" s="0" t="n">
        <f aca="false">D2315 - C2314</f>
        <v>-4.41</v>
      </c>
      <c r="J2315" s="0" t="n">
        <f aca="false">D2314 - C2315</f>
        <v>-1</v>
      </c>
      <c r="K2315" s="0" t="str">
        <f aca="false">IF(OR(I2315&gt;0, J2315&gt;0), IF(I2315 &gt; 0, "B", "S"), "NA")</f>
        <v>NA</v>
      </c>
      <c r="L2315" s="26" t="n">
        <f aca="false">IF(OR(K2314="B", K2314 = "S"), IF(K2314 = "B", E2315 - B2315, B2315 - E2315), 0)</f>
        <v>0</v>
      </c>
    </row>
    <row collapsed="false" customFormat="false" customHeight="false" hidden="false" ht="13.3" outlineLevel="0" r="2316">
      <c r="A2316" s="20" t="n">
        <v>39919</v>
      </c>
      <c r="B2316" s="14" t="n">
        <v>119.19</v>
      </c>
      <c r="C2316" s="15" t="n">
        <v>123.15</v>
      </c>
      <c r="D2316" s="16" t="n">
        <v>118.79</v>
      </c>
      <c r="E2316" s="17" t="n">
        <v>121.45</v>
      </c>
      <c r="F2316" s="18" t="n">
        <v>21194500</v>
      </c>
      <c r="G2316" s="13" t="n">
        <v>120.93</v>
      </c>
      <c r="I2316" s="0" t="n">
        <f aca="false">D2316 - C2315</f>
        <v>0.540000000000006</v>
      </c>
      <c r="J2316" s="0" t="n">
        <f aca="false">D2315 - C2316</f>
        <v>-7.39</v>
      </c>
      <c r="K2316" s="0" t="str">
        <f aca="false">IF(OR(I2316&gt;0, J2316&gt;0), IF(I2316 &gt; 0, "B", "S"), "NA")</f>
        <v>B</v>
      </c>
      <c r="L2316" s="26" t="n">
        <f aca="false">IF(OR(K2315="B", K2315 = "S"), IF(K2315 = "B", E2316 - B2316, B2316 - E2316), 0)</f>
        <v>0</v>
      </c>
    </row>
    <row collapsed="false" customFormat="false" customHeight="false" hidden="false" ht="13.3" outlineLevel="0" r="2317">
      <c r="A2317" s="20" t="n">
        <v>39920</v>
      </c>
      <c r="B2317" s="14" t="n">
        <v>121.18</v>
      </c>
      <c r="C2317" s="15" t="n">
        <v>124.25</v>
      </c>
      <c r="D2317" s="16" t="n">
        <v>120.25</v>
      </c>
      <c r="E2317" s="17" t="n">
        <v>123.42</v>
      </c>
      <c r="F2317" s="18" t="n">
        <v>17767700</v>
      </c>
      <c r="G2317" s="13" t="n">
        <v>122.89</v>
      </c>
      <c r="I2317" s="0" t="n">
        <f aca="false">D2317 - C2316</f>
        <v>-2.90000000000001</v>
      </c>
      <c r="J2317" s="0" t="n">
        <f aca="false">D2316 - C2317</f>
        <v>-5.45999999999999</v>
      </c>
      <c r="K2317" s="0" t="str">
        <f aca="false">IF(OR(I2317&gt;0, J2317&gt;0), IF(I2317 &gt; 0, "B", "S"), "NA")</f>
        <v>NA</v>
      </c>
      <c r="L2317" s="26" t="n">
        <f aca="false">IF(OR(K2316="B", K2316 = "S"), IF(K2316 = "B", E2317 - B2317, B2317 - E2317), 0)</f>
        <v>2.23999999999999</v>
      </c>
    </row>
    <row collapsed="false" customFormat="false" customHeight="false" hidden="false" ht="13.3" outlineLevel="0" r="2318">
      <c r="A2318" s="20" t="n">
        <v>39923</v>
      </c>
      <c r="B2318" s="14" t="n">
        <v>121.73</v>
      </c>
      <c r="C2318" s="15" t="n">
        <v>122.99</v>
      </c>
      <c r="D2318" s="16" t="n">
        <v>119.16</v>
      </c>
      <c r="E2318" s="17" t="n">
        <v>120.5</v>
      </c>
      <c r="F2318" s="18" t="n">
        <v>16659500</v>
      </c>
      <c r="G2318" s="13" t="n">
        <v>119.98</v>
      </c>
      <c r="I2318" s="0" t="n">
        <f aca="false">D2318 - C2317</f>
        <v>-5.09</v>
      </c>
      <c r="J2318" s="0" t="n">
        <f aca="false">D2317 - C2318</f>
        <v>-2.73999999999999</v>
      </c>
      <c r="K2318" s="0" t="str">
        <f aca="false">IF(OR(I2318&gt;0, J2318&gt;0), IF(I2318 &gt; 0, "B", "S"), "NA")</f>
        <v>NA</v>
      </c>
      <c r="L2318" s="26" t="n">
        <f aca="false">IF(OR(K2317="B", K2317 = "S"), IF(K2317 = "B", E2318 - B2318, B2318 - E2318), 0)</f>
        <v>0</v>
      </c>
    </row>
    <row collapsed="false" customFormat="false" customHeight="false" hidden="false" ht="13.3" outlineLevel="0" r="2319">
      <c r="A2319" s="20" t="n">
        <v>39924</v>
      </c>
      <c r="B2319" s="14" t="n">
        <v>118.89</v>
      </c>
      <c r="C2319" s="15" t="n">
        <v>122.14</v>
      </c>
      <c r="D2319" s="16" t="n">
        <v>118.6</v>
      </c>
      <c r="E2319" s="17" t="n">
        <v>121.76</v>
      </c>
      <c r="F2319" s="18" t="n">
        <v>16810200</v>
      </c>
      <c r="G2319" s="13" t="n">
        <v>121.24</v>
      </c>
      <c r="I2319" s="0" t="n">
        <f aca="false">D2319 - C2318</f>
        <v>-4.39</v>
      </c>
      <c r="J2319" s="0" t="n">
        <f aca="false">D2318 - C2319</f>
        <v>-2.98</v>
      </c>
      <c r="K2319" s="0" t="str">
        <f aca="false">IF(OR(I2319&gt;0, J2319&gt;0), IF(I2319 &gt; 0, "B", "S"), "NA")</f>
        <v>NA</v>
      </c>
      <c r="L2319" s="26" t="n">
        <f aca="false">IF(OR(K2318="B", K2318 = "S"), IF(K2318 = "B", E2319 - B2319, B2319 - E2319), 0)</f>
        <v>0</v>
      </c>
    </row>
    <row collapsed="false" customFormat="false" customHeight="false" hidden="false" ht="13.3" outlineLevel="0" r="2320">
      <c r="A2320" s="20" t="n">
        <v>39925</v>
      </c>
      <c r="B2320" s="14" t="n">
        <v>122.63</v>
      </c>
      <c r="C2320" s="15" t="n">
        <v>125.35</v>
      </c>
      <c r="D2320" s="16" t="n">
        <v>121.2</v>
      </c>
      <c r="E2320" s="17" t="n">
        <v>121.51</v>
      </c>
      <c r="F2320" s="18" t="n">
        <v>33527400</v>
      </c>
      <c r="G2320" s="13" t="n">
        <v>120.99</v>
      </c>
      <c r="I2320" s="0" t="n">
        <f aca="false">D2320 - C2319</f>
        <v>-0.939999999999998</v>
      </c>
      <c r="J2320" s="0" t="n">
        <f aca="false">D2319 - C2320</f>
        <v>-6.75</v>
      </c>
      <c r="K2320" s="0" t="str">
        <f aca="false">IF(OR(I2320&gt;0, J2320&gt;0), IF(I2320 &gt; 0, "B", "S"), "NA")</f>
        <v>NA</v>
      </c>
      <c r="L2320" s="26" t="n">
        <f aca="false">IF(OR(K2319="B", K2319 = "S"), IF(K2319 = "B", E2320 - B2320, B2320 - E2320), 0)</f>
        <v>0</v>
      </c>
    </row>
    <row collapsed="false" customFormat="false" customHeight="false" hidden="false" ht="13.3" outlineLevel="0" r="2321">
      <c r="A2321" s="20" t="n">
        <v>39926</v>
      </c>
      <c r="B2321" s="14" t="n">
        <v>126.62</v>
      </c>
      <c r="C2321" s="15" t="n">
        <v>127.2</v>
      </c>
      <c r="D2321" s="16" t="n">
        <v>123.51</v>
      </c>
      <c r="E2321" s="17" t="n">
        <v>125.4</v>
      </c>
      <c r="F2321" s="18" t="n">
        <v>33755600</v>
      </c>
      <c r="G2321" s="13" t="n">
        <v>124.86</v>
      </c>
      <c r="I2321" s="0" t="n">
        <f aca="false">D2321 - C2320</f>
        <v>-1.83999999999999</v>
      </c>
      <c r="J2321" s="0" t="n">
        <f aca="false">D2320 - C2321</f>
        <v>-6</v>
      </c>
      <c r="K2321" s="0" t="str">
        <f aca="false">IF(OR(I2321&gt;0, J2321&gt;0), IF(I2321 &gt; 0, "B", "S"), "NA")</f>
        <v>NA</v>
      </c>
      <c r="L2321" s="26" t="n">
        <f aca="false">IF(OR(K2320="B", K2320 = "S"), IF(K2320 = "B", E2321 - B2321, B2321 - E2321), 0)</f>
        <v>0</v>
      </c>
    </row>
    <row collapsed="false" customFormat="false" customHeight="false" hidden="false" ht="13.3" outlineLevel="0" r="2322">
      <c r="A2322" s="20" t="n">
        <v>39927</v>
      </c>
      <c r="B2322" s="14" t="n">
        <v>124.64</v>
      </c>
      <c r="C2322" s="15" t="n">
        <v>125.14</v>
      </c>
      <c r="D2322" s="16" t="n">
        <v>122.97</v>
      </c>
      <c r="E2322" s="17" t="n">
        <v>123.9</v>
      </c>
      <c r="F2322" s="18" t="n">
        <v>19313000</v>
      </c>
      <c r="G2322" s="13" t="n">
        <v>123.37</v>
      </c>
      <c r="I2322" s="0" t="n">
        <f aca="false">D2322 - C2321</f>
        <v>-4.23</v>
      </c>
      <c r="J2322" s="0" t="n">
        <f aca="false">D2321 - C2322</f>
        <v>-1.63</v>
      </c>
      <c r="K2322" s="0" t="str">
        <f aca="false">IF(OR(I2322&gt;0, J2322&gt;0), IF(I2322 &gt; 0, "B", "S"), "NA")</f>
        <v>NA</v>
      </c>
      <c r="L2322" s="26" t="n">
        <f aca="false">IF(OR(K2321="B", K2321 = "S"), IF(K2321 = "B", E2322 - B2322, B2322 - E2322), 0)</f>
        <v>0</v>
      </c>
    </row>
    <row collapsed="false" customFormat="false" customHeight="false" hidden="false" ht="13.3" outlineLevel="0" r="2323">
      <c r="A2323" s="20" t="n">
        <v>39930</v>
      </c>
      <c r="B2323" s="14" t="n">
        <v>122.9</v>
      </c>
      <c r="C2323" s="15" t="n">
        <v>125</v>
      </c>
      <c r="D2323" s="16" t="n">
        <v>122.66</v>
      </c>
      <c r="E2323" s="17" t="n">
        <v>124.73</v>
      </c>
      <c r="F2323" s="18" t="n">
        <v>17167500</v>
      </c>
      <c r="G2323" s="13" t="n">
        <v>124.2</v>
      </c>
      <c r="I2323" s="0" t="n">
        <f aca="false">D2323 - C2322</f>
        <v>-2.48</v>
      </c>
      <c r="J2323" s="0" t="n">
        <f aca="false">D2322 - C2323</f>
        <v>-2.03</v>
      </c>
      <c r="K2323" s="0" t="str">
        <f aca="false">IF(OR(I2323&gt;0, J2323&gt;0), IF(I2323 &gt; 0, "B", "S"), "NA")</f>
        <v>NA</v>
      </c>
      <c r="L2323" s="26" t="n">
        <f aca="false">IF(OR(K2322="B", K2322 = "S"), IF(K2322 = "B", E2323 - B2323, B2323 - E2323), 0)</f>
        <v>0</v>
      </c>
    </row>
    <row collapsed="false" customFormat="false" customHeight="false" hidden="false" ht="13.3" outlineLevel="0" r="2324">
      <c r="A2324" s="20" t="n">
        <v>39931</v>
      </c>
      <c r="B2324" s="14" t="n">
        <v>123.35</v>
      </c>
      <c r="C2324" s="15" t="n">
        <v>126.21</v>
      </c>
      <c r="D2324" s="16" t="n">
        <v>123.26</v>
      </c>
      <c r="E2324" s="17" t="n">
        <v>123.9</v>
      </c>
      <c r="F2324" s="18" t="n">
        <v>16280600</v>
      </c>
      <c r="G2324" s="13" t="n">
        <v>123.37</v>
      </c>
      <c r="I2324" s="0" t="n">
        <f aca="false">D2324 - C2323</f>
        <v>-1.74</v>
      </c>
      <c r="J2324" s="0" t="n">
        <f aca="false">D2323 - C2324</f>
        <v>-3.55</v>
      </c>
      <c r="K2324" s="0" t="str">
        <f aca="false">IF(OR(I2324&gt;0, J2324&gt;0), IF(I2324 &gt; 0, "B", "S"), "NA")</f>
        <v>NA</v>
      </c>
      <c r="L2324" s="26" t="n">
        <f aca="false">IF(OR(K2323="B", K2323 = "S"), IF(K2323 = "B", E2324 - B2324, B2324 - E2324), 0)</f>
        <v>0</v>
      </c>
    </row>
    <row collapsed="false" customFormat="false" customHeight="false" hidden="false" ht="13.3" outlineLevel="0" r="2325">
      <c r="A2325" s="20" t="n">
        <v>39932</v>
      </c>
      <c r="B2325" s="14" t="n">
        <v>124.85</v>
      </c>
      <c r="C2325" s="15" t="n">
        <v>126.85</v>
      </c>
      <c r="D2325" s="16" t="n">
        <v>123.83</v>
      </c>
      <c r="E2325" s="17" t="n">
        <v>125.14</v>
      </c>
      <c r="F2325" s="18" t="n">
        <v>16361100</v>
      </c>
      <c r="G2325" s="13" t="n">
        <v>124.61</v>
      </c>
      <c r="I2325" s="0" t="n">
        <f aca="false">D2325 - C2324</f>
        <v>-2.38</v>
      </c>
      <c r="J2325" s="0" t="n">
        <f aca="false">D2324 - C2325</f>
        <v>-3.58999999999999</v>
      </c>
      <c r="K2325" s="0" t="str">
        <f aca="false">IF(OR(I2325&gt;0, J2325&gt;0), IF(I2325 &gt; 0, "B", "S"), "NA")</f>
        <v>NA</v>
      </c>
      <c r="L2325" s="26" t="n">
        <f aca="false">IF(OR(K2324="B", K2324 = "S"), IF(K2324 = "B", E2325 - B2325, B2325 - E2325), 0)</f>
        <v>0</v>
      </c>
    </row>
    <row collapsed="false" customFormat="false" customHeight="false" hidden="false" ht="13.3" outlineLevel="0" r="2326">
      <c r="A2326" s="20" t="n">
        <v>39933</v>
      </c>
      <c r="B2326" s="14" t="n">
        <v>126.22</v>
      </c>
      <c r="C2326" s="15" t="n">
        <v>127</v>
      </c>
      <c r="D2326" s="16" t="n">
        <v>124.92</v>
      </c>
      <c r="E2326" s="17" t="n">
        <v>125.83</v>
      </c>
      <c r="F2326" s="18" t="n">
        <v>17803200</v>
      </c>
      <c r="G2326" s="13" t="n">
        <v>125.29</v>
      </c>
      <c r="I2326" s="0" t="n">
        <f aca="false">D2326 - C2325</f>
        <v>-1.92999999999999</v>
      </c>
      <c r="J2326" s="0" t="n">
        <f aca="false">D2325 - C2326</f>
        <v>-3.17</v>
      </c>
      <c r="K2326" s="0" t="str">
        <f aca="false">IF(OR(I2326&gt;0, J2326&gt;0), IF(I2326 &gt; 0, "B", "S"), "NA")</f>
        <v>NA</v>
      </c>
      <c r="L2326" s="26" t="n">
        <f aca="false">IF(OR(K2325="B", K2325 = "S"), IF(K2325 = "B", E2326 - B2326, B2326 - E2326), 0)</f>
        <v>0</v>
      </c>
    </row>
    <row collapsed="false" customFormat="false" customHeight="false" hidden="false" ht="13.3" outlineLevel="0" r="2327">
      <c r="A2327" s="20" t="n">
        <v>39934</v>
      </c>
      <c r="B2327" s="14" t="n">
        <v>125.8</v>
      </c>
      <c r="C2327" s="15" t="n">
        <v>127.95</v>
      </c>
      <c r="D2327" s="16" t="n">
        <v>125.8</v>
      </c>
      <c r="E2327" s="17" t="n">
        <v>127.24</v>
      </c>
      <c r="F2327" s="18" t="n">
        <v>14197000</v>
      </c>
      <c r="G2327" s="13" t="n">
        <v>126.7</v>
      </c>
      <c r="I2327" s="0" t="n">
        <f aca="false">D2327 - C2326</f>
        <v>-1.2</v>
      </c>
      <c r="J2327" s="0" t="n">
        <f aca="false">D2326 - C2327</f>
        <v>-3.03</v>
      </c>
      <c r="K2327" s="0" t="str">
        <f aca="false">IF(OR(I2327&gt;0, J2327&gt;0), IF(I2327 &gt; 0, "B", "S"), "NA")</f>
        <v>NA</v>
      </c>
      <c r="L2327" s="26" t="n">
        <f aca="false">IF(OR(K2326="B", K2326 = "S"), IF(K2326 = "B", E2327 - B2327, B2327 - E2327), 0)</f>
        <v>0</v>
      </c>
    </row>
    <row collapsed="false" customFormat="false" customHeight="false" hidden="false" ht="13.3" outlineLevel="0" r="2328">
      <c r="A2328" s="20" t="n">
        <v>39937</v>
      </c>
      <c r="B2328" s="14" t="n">
        <v>128.24</v>
      </c>
      <c r="C2328" s="15" t="n">
        <v>132.25</v>
      </c>
      <c r="D2328" s="16" t="n">
        <v>127.68</v>
      </c>
      <c r="E2328" s="17" t="n">
        <v>132.07</v>
      </c>
      <c r="F2328" s="18" t="n">
        <v>21762800</v>
      </c>
      <c r="G2328" s="13" t="n">
        <v>131.51</v>
      </c>
      <c r="I2328" s="0" t="n">
        <f aca="false">D2328 - C2327</f>
        <v>-0.269999999999996</v>
      </c>
      <c r="J2328" s="0" t="n">
        <f aca="false">D2327 - C2328</f>
        <v>-6.45</v>
      </c>
      <c r="K2328" s="0" t="str">
        <f aca="false">IF(OR(I2328&gt;0, J2328&gt;0), IF(I2328 &gt; 0, "B", "S"), "NA")</f>
        <v>NA</v>
      </c>
      <c r="L2328" s="26" t="n">
        <f aca="false">IF(OR(K2327="B", K2327 = "S"), IF(K2327 = "B", E2328 - B2328, B2328 - E2328), 0)</f>
        <v>0</v>
      </c>
    </row>
    <row collapsed="false" customFormat="false" customHeight="false" hidden="false" ht="13.3" outlineLevel="0" r="2329">
      <c r="A2329" s="20" t="n">
        <v>39938</v>
      </c>
      <c r="B2329" s="14" t="n">
        <v>131.75</v>
      </c>
      <c r="C2329" s="15" t="n">
        <v>132.86</v>
      </c>
      <c r="D2329" s="16" t="n">
        <v>131.12</v>
      </c>
      <c r="E2329" s="17" t="n">
        <v>132.71</v>
      </c>
      <c r="F2329" s="18" t="n">
        <v>14223400</v>
      </c>
      <c r="G2329" s="13" t="n">
        <v>132.14</v>
      </c>
      <c r="I2329" s="0" t="n">
        <f aca="false">D2329 - C2328</f>
        <v>-1.13</v>
      </c>
      <c r="J2329" s="0" t="n">
        <f aca="false">D2328 - C2329</f>
        <v>-5.18000000000001</v>
      </c>
      <c r="K2329" s="0" t="str">
        <f aca="false">IF(OR(I2329&gt;0, J2329&gt;0), IF(I2329 &gt; 0, "B", "S"), "NA")</f>
        <v>NA</v>
      </c>
      <c r="L2329" s="26" t="n">
        <f aca="false">IF(OR(K2328="B", K2328 = "S"), IF(K2328 = "B", E2329 - B2329, B2329 - E2329), 0)</f>
        <v>0</v>
      </c>
    </row>
    <row collapsed="false" customFormat="false" customHeight="false" hidden="false" ht="13.3" outlineLevel="0" r="2330">
      <c r="A2330" s="20" t="n">
        <v>39939</v>
      </c>
      <c r="B2330" s="14" t="n">
        <v>133.33</v>
      </c>
      <c r="C2330" s="15" t="n">
        <v>133.5</v>
      </c>
      <c r="D2330" s="16" t="n">
        <v>130.22</v>
      </c>
      <c r="E2330" s="17" t="n">
        <v>132.5</v>
      </c>
      <c r="F2330" s="18" t="n">
        <v>16912100</v>
      </c>
      <c r="G2330" s="13" t="n">
        <v>131.93</v>
      </c>
      <c r="I2330" s="0" t="n">
        <f aca="false">D2330 - C2329</f>
        <v>-2.64000000000001</v>
      </c>
      <c r="J2330" s="0" t="n">
        <f aca="false">D2329 - C2330</f>
        <v>-2.38</v>
      </c>
      <c r="K2330" s="0" t="str">
        <f aca="false">IF(OR(I2330&gt;0, J2330&gt;0), IF(I2330 &gt; 0, "B", "S"), "NA")</f>
        <v>NA</v>
      </c>
      <c r="L2330" s="26" t="n">
        <f aca="false">IF(OR(K2329="B", K2329 = "S"), IF(K2329 = "B", E2330 - B2330, B2330 - E2330), 0)</f>
        <v>0</v>
      </c>
    </row>
    <row collapsed="false" customFormat="false" customHeight="false" hidden="false" ht="13.3" outlineLevel="0" r="2331">
      <c r="A2331" s="20" t="n">
        <v>39940</v>
      </c>
      <c r="B2331" s="14" t="n">
        <v>132.33</v>
      </c>
      <c r="C2331" s="15" t="n">
        <v>132.39</v>
      </c>
      <c r="D2331" s="16" t="n">
        <v>127.9</v>
      </c>
      <c r="E2331" s="17" t="n">
        <v>129.06</v>
      </c>
      <c r="F2331" s="18" t="n">
        <v>18992000</v>
      </c>
      <c r="G2331" s="13" t="n">
        <v>128.51</v>
      </c>
      <c r="I2331" s="0" t="n">
        <f aca="false">D2331 - C2330</f>
        <v>-5.59999999999999</v>
      </c>
      <c r="J2331" s="0" t="n">
        <f aca="false">D2330 - C2331</f>
        <v>-2.16999999999999</v>
      </c>
      <c r="K2331" s="0" t="str">
        <f aca="false">IF(OR(I2331&gt;0, J2331&gt;0), IF(I2331 &gt; 0, "B", "S"), "NA")</f>
        <v>NA</v>
      </c>
      <c r="L2331" s="26" t="n">
        <f aca="false">IF(OR(K2330="B", K2330 = "S"), IF(K2330 = "B", E2331 - B2331, B2331 - E2331), 0)</f>
        <v>0</v>
      </c>
    </row>
    <row collapsed="false" customFormat="false" customHeight="false" hidden="false" ht="13.3" outlineLevel="0" r="2332">
      <c r="A2332" s="20" t="n">
        <v>39941</v>
      </c>
      <c r="B2332" s="14" t="n">
        <v>129.04</v>
      </c>
      <c r="C2332" s="15" t="n">
        <v>131.23</v>
      </c>
      <c r="D2332" s="16" t="n">
        <v>126.26</v>
      </c>
      <c r="E2332" s="17" t="n">
        <v>129.19</v>
      </c>
      <c r="F2332" s="18" t="n">
        <v>16713000</v>
      </c>
      <c r="G2332" s="13" t="n">
        <v>128.64</v>
      </c>
      <c r="I2332" s="0" t="n">
        <f aca="false">D2332 - C2331</f>
        <v>-6.12999999999998</v>
      </c>
      <c r="J2332" s="0" t="n">
        <f aca="false">D2331 - C2332</f>
        <v>-3.32999999999998</v>
      </c>
      <c r="K2332" s="0" t="str">
        <f aca="false">IF(OR(I2332&gt;0, J2332&gt;0), IF(I2332 &gt; 0, "B", "S"), "NA")</f>
        <v>NA</v>
      </c>
      <c r="L2332" s="26" t="n">
        <f aca="false">IF(OR(K2331="B", K2331 = "S"), IF(K2331 = "B", E2332 - B2332, B2332 - E2332), 0)</f>
        <v>0</v>
      </c>
    </row>
    <row collapsed="false" customFormat="false" customHeight="false" hidden="false" ht="13.3" outlineLevel="0" r="2333">
      <c r="A2333" s="20" t="n">
        <v>39944</v>
      </c>
      <c r="B2333" s="14" t="n">
        <v>127.37</v>
      </c>
      <c r="C2333" s="15" t="n">
        <v>130.96</v>
      </c>
      <c r="D2333" s="16" t="n">
        <v>127.12</v>
      </c>
      <c r="E2333" s="17" t="n">
        <v>129.57</v>
      </c>
      <c r="F2333" s="18" t="n">
        <v>14452100</v>
      </c>
      <c r="G2333" s="13" t="n">
        <v>129.02</v>
      </c>
      <c r="I2333" s="0" t="n">
        <f aca="false">D2333 - C2332</f>
        <v>-4.10999999999999</v>
      </c>
      <c r="J2333" s="0" t="n">
        <f aca="false">D2332 - C2333</f>
        <v>-4.7</v>
      </c>
      <c r="K2333" s="0" t="str">
        <f aca="false">IF(OR(I2333&gt;0, J2333&gt;0), IF(I2333 &gt; 0, "B", "S"), "NA")</f>
        <v>NA</v>
      </c>
      <c r="L2333" s="26" t="n">
        <f aca="false">IF(OR(K2332="B", K2332 = "S"), IF(K2332 = "B", E2333 - B2333, B2333 - E2333), 0)</f>
        <v>0</v>
      </c>
    </row>
    <row collapsed="false" customFormat="false" customHeight="false" hidden="false" ht="13.3" outlineLevel="0" r="2334">
      <c r="A2334" s="20" t="n">
        <v>39945</v>
      </c>
      <c r="B2334" s="14" t="n">
        <v>129.56</v>
      </c>
      <c r="C2334" s="15" t="n">
        <v>129.71</v>
      </c>
      <c r="D2334" s="16" t="n">
        <v>123.25</v>
      </c>
      <c r="E2334" s="17" t="n">
        <v>124.42</v>
      </c>
      <c r="F2334" s="18" t="n">
        <v>21767200</v>
      </c>
      <c r="G2334" s="13" t="n">
        <v>123.89</v>
      </c>
      <c r="I2334" s="0" t="n">
        <f aca="false">D2334 - C2333</f>
        <v>-7.71000000000001</v>
      </c>
      <c r="J2334" s="0" t="n">
        <f aca="false">D2333 - C2334</f>
        <v>-2.59</v>
      </c>
      <c r="K2334" s="0" t="str">
        <f aca="false">IF(OR(I2334&gt;0, J2334&gt;0), IF(I2334 &gt; 0, "B", "S"), "NA")</f>
        <v>NA</v>
      </c>
      <c r="L2334" s="26" t="n">
        <f aca="false">IF(OR(K2333="B", K2333 = "S"), IF(K2333 = "B", E2334 - B2334, B2334 - E2334), 0)</f>
        <v>0</v>
      </c>
    </row>
    <row collapsed="false" customFormat="false" customHeight="false" hidden="false" ht="13.3" outlineLevel="0" r="2335">
      <c r="A2335" s="20" t="n">
        <v>39946</v>
      </c>
      <c r="B2335" s="14" t="n">
        <v>123.21</v>
      </c>
      <c r="C2335" s="15" t="n">
        <v>124.02</v>
      </c>
      <c r="D2335" s="16" t="n">
        <v>119.38</v>
      </c>
      <c r="E2335" s="17" t="n">
        <v>119.49</v>
      </c>
      <c r="F2335" s="18" t="n">
        <v>21284700</v>
      </c>
      <c r="G2335" s="13" t="n">
        <v>118.98</v>
      </c>
      <c r="I2335" s="0" t="n">
        <f aca="false">D2335 - C2334</f>
        <v>-10.33</v>
      </c>
      <c r="J2335" s="0" t="n">
        <f aca="false">D2334 - C2335</f>
        <v>-0.769999999999996</v>
      </c>
      <c r="K2335" s="0" t="str">
        <f aca="false">IF(OR(I2335&gt;0, J2335&gt;0), IF(I2335 &gt; 0, "B", "S"), "NA")</f>
        <v>NA</v>
      </c>
      <c r="L2335" s="26" t="n">
        <f aca="false">IF(OR(K2334="B", K2334 = "S"), IF(K2334 = "B", E2335 - B2335, B2335 - E2335), 0)</f>
        <v>0</v>
      </c>
    </row>
    <row collapsed="false" customFormat="false" customHeight="false" hidden="false" ht="13.3" outlineLevel="0" r="2336">
      <c r="A2336" s="20" t="n">
        <v>39947</v>
      </c>
      <c r="B2336" s="14" t="n">
        <v>119.78</v>
      </c>
      <c r="C2336" s="15" t="n">
        <v>123.53</v>
      </c>
      <c r="D2336" s="16" t="n">
        <v>119.7</v>
      </c>
      <c r="E2336" s="17" t="n">
        <v>122.95</v>
      </c>
      <c r="F2336" s="18" t="n">
        <v>15993800</v>
      </c>
      <c r="G2336" s="13" t="n">
        <v>122.42</v>
      </c>
      <c r="I2336" s="0" t="n">
        <f aca="false">D2336 - C2335</f>
        <v>-4.31999999999999</v>
      </c>
      <c r="J2336" s="0" t="n">
        <f aca="false">D2335 - C2336</f>
        <v>-4.15000000000001</v>
      </c>
      <c r="K2336" s="0" t="str">
        <f aca="false">IF(OR(I2336&gt;0, J2336&gt;0), IF(I2336 &gt; 0, "B", "S"), "NA")</f>
        <v>NA</v>
      </c>
      <c r="L2336" s="26" t="n">
        <f aca="false">IF(OR(K2335="B", K2335 = "S"), IF(K2335 = "B", E2336 - B2336, B2336 - E2336), 0)</f>
        <v>0</v>
      </c>
    </row>
    <row collapsed="false" customFormat="false" customHeight="false" hidden="false" ht="13.3" outlineLevel="0" r="2337">
      <c r="A2337" s="20" t="n">
        <v>39948</v>
      </c>
      <c r="B2337" s="14" t="n">
        <v>122.32</v>
      </c>
      <c r="C2337" s="15" t="n">
        <v>124.62</v>
      </c>
      <c r="D2337" s="16" t="n">
        <v>121.61</v>
      </c>
      <c r="E2337" s="17" t="n">
        <v>122.42</v>
      </c>
      <c r="F2337" s="18" t="n">
        <v>13127400</v>
      </c>
      <c r="G2337" s="13" t="n">
        <v>121.9</v>
      </c>
      <c r="I2337" s="0" t="n">
        <f aca="false">D2337 - C2336</f>
        <v>-1.92</v>
      </c>
      <c r="J2337" s="0" t="n">
        <f aca="false">D2336 - C2337</f>
        <v>-4.92</v>
      </c>
      <c r="K2337" s="0" t="str">
        <f aca="false">IF(OR(I2337&gt;0, J2337&gt;0), IF(I2337 &gt; 0, "B", "S"), "NA")</f>
        <v>NA</v>
      </c>
      <c r="L2337" s="26" t="n">
        <f aca="false">IF(OR(K2336="B", K2336 = "S"), IF(K2336 = "B", E2337 - B2337, B2337 - E2337), 0)</f>
        <v>0</v>
      </c>
    </row>
    <row collapsed="false" customFormat="false" customHeight="false" hidden="false" ht="13.3" outlineLevel="0" r="2338">
      <c r="A2338" s="20" t="n">
        <v>39951</v>
      </c>
      <c r="B2338" s="14" t="n">
        <v>123.73</v>
      </c>
      <c r="C2338" s="15" t="n">
        <v>126.7</v>
      </c>
      <c r="D2338" s="16" t="n">
        <v>121.57</v>
      </c>
      <c r="E2338" s="17" t="n">
        <v>126.65</v>
      </c>
      <c r="F2338" s="18" t="n">
        <v>16387200</v>
      </c>
      <c r="G2338" s="13" t="n">
        <v>126.11</v>
      </c>
      <c r="I2338" s="0" t="n">
        <f aca="false">D2338 - C2337</f>
        <v>-3.05000000000001</v>
      </c>
      <c r="J2338" s="0" t="n">
        <f aca="false">D2337 - C2338</f>
        <v>-5.09</v>
      </c>
      <c r="K2338" s="0" t="str">
        <f aca="false">IF(OR(I2338&gt;0, J2338&gt;0), IF(I2338 &gt; 0, "B", "S"), "NA")</f>
        <v>NA</v>
      </c>
      <c r="L2338" s="26" t="n">
        <f aca="false">IF(OR(K2337="B", K2337 = "S"), IF(K2337 = "B", E2338 - B2338, B2338 - E2338), 0)</f>
        <v>0</v>
      </c>
    </row>
    <row collapsed="false" customFormat="false" customHeight="false" hidden="false" ht="13.3" outlineLevel="0" r="2339">
      <c r="A2339" s="20" t="n">
        <v>39952</v>
      </c>
      <c r="B2339" s="14" t="n">
        <v>126.82</v>
      </c>
      <c r="C2339" s="15" t="n">
        <v>129.31</v>
      </c>
      <c r="D2339" s="16" t="n">
        <v>125.74</v>
      </c>
      <c r="E2339" s="17" t="n">
        <v>127.45</v>
      </c>
      <c r="F2339" s="18" t="n">
        <v>13300800</v>
      </c>
      <c r="G2339" s="13" t="n">
        <v>126.91</v>
      </c>
      <c r="I2339" s="0" t="n">
        <f aca="false">D2339 - C2338</f>
        <v>-0.960000000000008</v>
      </c>
      <c r="J2339" s="0" t="n">
        <f aca="false">D2338 - C2339</f>
        <v>-7.74000000000001</v>
      </c>
      <c r="K2339" s="0" t="str">
        <f aca="false">IF(OR(I2339&gt;0, J2339&gt;0), IF(I2339 &gt; 0, "B", "S"), "NA")</f>
        <v>NA</v>
      </c>
      <c r="L2339" s="26" t="n">
        <f aca="false">IF(OR(K2338="B", K2338 = "S"), IF(K2338 = "B", E2339 - B2339, B2339 - E2339), 0)</f>
        <v>0</v>
      </c>
    </row>
    <row collapsed="false" customFormat="false" customHeight="false" hidden="false" ht="13.3" outlineLevel="0" r="2340">
      <c r="A2340" s="20" t="n">
        <v>39953</v>
      </c>
      <c r="B2340" s="14" t="n">
        <v>127.63</v>
      </c>
      <c r="C2340" s="15" t="n">
        <v>129.21</v>
      </c>
      <c r="D2340" s="16" t="n">
        <v>125.3</v>
      </c>
      <c r="E2340" s="17" t="n">
        <v>125.87</v>
      </c>
      <c r="F2340" s="18" t="n">
        <v>13878000</v>
      </c>
      <c r="G2340" s="13" t="n">
        <v>125.33</v>
      </c>
      <c r="I2340" s="0" t="n">
        <f aca="false">D2340 - C2339</f>
        <v>-4.01000000000001</v>
      </c>
      <c r="J2340" s="0" t="n">
        <f aca="false">D2339 - C2340</f>
        <v>-3.47000000000001</v>
      </c>
      <c r="K2340" s="0" t="str">
        <f aca="false">IF(OR(I2340&gt;0, J2340&gt;0), IF(I2340 &gt; 0, "B", "S"), "NA")</f>
        <v>NA</v>
      </c>
      <c r="L2340" s="26" t="n">
        <f aca="false">IF(OR(K2339="B", K2339 = "S"), IF(K2339 = "B", E2340 - B2340, B2340 - E2340), 0)</f>
        <v>0</v>
      </c>
    </row>
    <row collapsed="false" customFormat="false" customHeight="false" hidden="false" ht="13.3" outlineLevel="0" r="2341">
      <c r="A2341" s="20" t="n">
        <v>39954</v>
      </c>
      <c r="B2341" s="14" t="n">
        <v>125.15</v>
      </c>
      <c r="C2341" s="15" t="n">
        <v>126.78</v>
      </c>
      <c r="D2341" s="16" t="n">
        <v>122.89</v>
      </c>
      <c r="E2341" s="17" t="n">
        <v>124.18</v>
      </c>
      <c r="F2341" s="18" t="n">
        <v>14569500</v>
      </c>
      <c r="G2341" s="13" t="n">
        <v>123.65</v>
      </c>
      <c r="I2341" s="0" t="n">
        <f aca="false">D2341 - C2340</f>
        <v>-6.32000000000001</v>
      </c>
      <c r="J2341" s="0" t="n">
        <f aca="false">D2340 - C2341</f>
        <v>-1.48</v>
      </c>
      <c r="K2341" s="0" t="str">
        <f aca="false">IF(OR(I2341&gt;0, J2341&gt;0), IF(I2341 &gt; 0, "B", "S"), "NA")</f>
        <v>NA</v>
      </c>
      <c r="L2341" s="26" t="n">
        <f aca="false">IF(OR(K2340="B", K2340 = "S"), IF(K2340 = "B", E2341 - B2341, B2341 - E2341), 0)</f>
        <v>0</v>
      </c>
    </row>
    <row collapsed="false" customFormat="false" customHeight="false" hidden="false" ht="13.3" outlineLevel="0" r="2342">
      <c r="A2342" s="20" t="n">
        <v>39955</v>
      </c>
      <c r="B2342" s="14" t="n">
        <v>124.05</v>
      </c>
      <c r="C2342" s="15" t="n">
        <v>124.18</v>
      </c>
      <c r="D2342" s="16" t="n">
        <v>121.75</v>
      </c>
      <c r="E2342" s="17" t="n">
        <v>122.5</v>
      </c>
      <c r="F2342" s="18" t="n">
        <v>10642800</v>
      </c>
      <c r="G2342" s="13" t="n">
        <v>121.98</v>
      </c>
      <c r="I2342" s="0" t="n">
        <f aca="false">D2342 - C2341</f>
        <v>-5.03</v>
      </c>
      <c r="J2342" s="0" t="n">
        <f aca="false">D2341 - C2342</f>
        <v>-1.29000000000001</v>
      </c>
      <c r="K2342" s="0" t="str">
        <f aca="false">IF(OR(I2342&gt;0, J2342&gt;0), IF(I2342 &gt; 0, "B", "S"), "NA")</f>
        <v>NA</v>
      </c>
      <c r="L2342" s="26" t="n">
        <f aca="false">IF(OR(K2341="B", K2341 = "S"), IF(K2341 = "B", E2342 - B2342, B2342 - E2342), 0)</f>
        <v>0</v>
      </c>
    </row>
    <row collapsed="false" customFormat="false" customHeight="false" hidden="false" ht="13.3" outlineLevel="0" r="2343">
      <c r="A2343" s="20" t="n">
        <v>39959</v>
      </c>
      <c r="B2343" s="14" t="n">
        <v>124.76</v>
      </c>
      <c r="C2343" s="15" t="n">
        <v>130.83</v>
      </c>
      <c r="D2343" s="16" t="n">
        <v>124.55</v>
      </c>
      <c r="E2343" s="17" t="n">
        <v>130.78</v>
      </c>
      <c r="F2343" s="18" t="n">
        <v>22747400</v>
      </c>
      <c r="G2343" s="13" t="n">
        <v>130.22</v>
      </c>
      <c r="I2343" s="0" t="n">
        <f aca="false">D2343 - C2342</f>
        <v>0.36999999999999</v>
      </c>
      <c r="J2343" s="0" t="n">
        <f aca="false">D2342 - C2343</f>
        <v>-9.08000000000001</v>
      </c>
      <c r="K2343" s="0" t="str">
        <f aca="false">IF(OR(I2343&gt;0, J2343&gt;0), IF(I2343 &gt; 0, "B", "S"), "NA")</f>
        <v>B</v>
      </c>
      <c r="L2343" s="26" t="n">
        <f aca="false">IF(OR(K2342="B", K2342 = "S"), IF(K2342 = "B", E2343 - B2343, B2343 - E2343), 0)</f>
        <v>0</v>
      </c>
    </row>
    <row collapsed="false" customFormat="false" customHeight="false" hidden="false" ht="13.3" outlineLevel="0" r="2344">
      <c r="A2344" s="20" t="n">
        <v>39960</v>
      </c>
      <c r="B2344" s="14" t="n">
        <v>131.78</v>
      </c>
      <c r="C2344" s="15" t="n">
        <v>134.98</v>
      </c>
      <c r="D2344" s="16" t="n">
        <v>130.91</v>
      </c>
      <c r="E2344" s="17" t="n">
        <v>133.05</v>
      </c>
      <c r="F2344" s="18" t="n">
        <v>23086500</v>
      </c>
      <c r="G2344" s="13" t="n">
        <v>132.48</v>
      </c>
      <c r="I2344" s="0" t="n">
        <f aca="false">D2344 - C2343</f>
        <v>0.0799999999999841</v>
      </c>
      <c r="J2344" s="0" t="n">
        <f aca="false">D2343 - C2344</f>
        <v>-10.43</v>
      </c>
      <c r="K2344" s="0" t="str">
        <f aca="false">IF(OR(I2344&gt;0, J2344&gt;0), IF(I2344 &gt; 0, "B", "S"), "NA")</f>
        <v>B</v>
      </c>
      <c r="L2344" s="26" t="n">
        <f aca="false">IF(OR(K2343="B", K2343 = "S"), IF(K2343 = "B", E2344 - B2344, B2344 - E2344), 0)</f>
        <v>1.27000000000001</v>
      </c>
    </row>
    <row collapsed="false" customFormat="false" customHeight="false" hidden="false" ht="13.3" outlineLevel="0" r="2345">
      <c r="A2345" s="20" t="n">
        <v>39961</v>
      </c>
      <c r="B2345" s="14" t="n">
        <v>133.45</v>
      </c>
      <c r="C2345" s="15" t="n">
        <v>135.39</v>
      </c>
      <c r="D2345" s="16" t="n">
        <v>132.03</v>
      </c>
      <c r="E2345" s="17" t="n">
        <v>135.07</v>
      </c>
      <c r="F2345" s="18" t="n">
        <v>17412600</v>
      </c>
      <c r="G2345" s="13" t="n">
        <v>134.49</v>
      </c>
      <c r="I2345" s="0" t="n">
        <f aca="false">D2345 - C2344</f>
        <v>-2.94999999999999</v>
      </c>
      <c r="J2345" s="0" t="n">
        <f aca="false">D2344 - C2345</f>
        <v>-4.47999999999999</v>
      </c>
      <c r="K2345" s="0" t="str">
        <f aca="false">IF(OR(I2345&gt;0, J2345&gt;0), IF(I2345 &gt; 0, "B", "S"), "NA")</f>
        <v>NA</v>
      </c>
      <c r="L2345" s="26" t="n">
        <f aca="false">IF(OR(K2344="B", K2344 = "S"), IF(K2344 = "B", E2345 - B2345, B2345 - E2345), 0)</f>
        <v>1.62</v>
      </c>
    </row>
    <row collapsed="false" customFormat="false" customHeight="false" hidden="false" ht="13.3" outlineLevel="0" r="2346">
      <c r="A2346" s="20" t="n">
        <v>39962</v>
      </c>
      <c r="B2346" s="14" t="n">
        <v>135.39</v>
      </c>
      <c r="C2346" s="15" t="n">
        <v>135.9</v>
      </c>
      <c r="D2346" s="16" t="n">
        <v>133.85</v>
      </c>
      <c r="E2346" s="17" t="n">
        <v>135.81</v>
      </c>
      <c r="F2346" s="18" t="n">
        <v>16304800</v>
      </c>
      <c r="G2346" s="13" t="n">
        <v>135.23</v>
      </c>
      <c r="I2346" s="0" t="n">
        <f aca="false">D2346 - C2345</f>
        <v>-1.53999999999999</v>
      </c>
      <c r="J2346" s="0" t="n">
        <f aca="false">D2345 - C2346</f>
        <v>-3.87</v>
      </c>
      <c r="K2346" s="0" t="str">
        <f aca="false">IF(OR(I2346&gt;0, J2346&gt;0), IF(I2346 &gt; 0, "B", "S"), "NA")</f>
        <v>NA</v>
      </c>
      <c r="L2346" s="26" t="n">
        <f aca="false">IF(OR(K2345="B", K2345 = "S"), IF(K2345 = "B", E2346 - B2346, B2346 - E2346), 0)</f>
        <v>0</v>
      </c>
    </row>
    <row collapsed="false" customFormat="false" customHeight="false" hidden="false" ht="13.3" outlineLevel="0" r="2347">
      <c r="A2347" s="20" t="n">
        <v>39965</v>
      </c>
      <c r="B2347" s="14" t="n">
        <v>136.47</v>
      </c>
      <c r="C2347" s="15" t="n">
        <v>139.99</v>
      </c>
      <c r="D2347" s="16" t="n">
        <v>136</v>
      </c>
      <c r="E2347" s="17" t="n">
        <v>139.35</v>
      </c>
      <c r="F2347" s="18" t="n">
        <v>16160700</v>
      </c>
      <c r="G2347" s="13" t="n">
        <v>138.75</v>
      </c>
      <c r="I2347" s="0" t="n">
        <f aca="false">D2347 - C2346</f>
        <v>0.0999999999999943</v>
      </c>
      <c r="J2347" s="0" t="n">
        <f aca="false">D2346 - C2347</f>
        <v>-6.14000000000002</v>
      </c>
      <c r="K2347" s="0" t="str">
        <f aca="false">IF(OR(I2347&gt;0, J2347&gt;0), IF(I2347 &gt; 0, "B", "S"), "NA")</f>
        <v>B</v>
      </c>
      <c r="L2347" s="26" t="n">
        <f aca="false">IF(OR(K2346="B", K2346 = "S"), IF(K2346 = "B", E2347 - B2347, B2347 - E2347), 0)</f>
        <v>0</v>
      </c>
    </row>
    <row collapsed="false" customFormat="false" customHeight="false" hidden="false" ht="13.3" outlineLevel="0" r="2348">
      <c r="A2348" s="20" t="n">
        <v>39966</v>
      </c>
      <c r="B2348" s="14" t="n">
        <v>138.99</v>
      </c>
      <c r="C2348" s="15" t="n">
        <v>141.34</v>
      </c>
      <c r="D2348" s="16" t="n">
        <v>138.35</v>
      </c>
      <c r="E2348" s="17" t="n">
        <v>139.49</v>
      </c>
      <c r="F2348" s="18" t="n">
        <v>16293700</v>
      </c>
      <c r="G2348" s="13" t="n">
        <v>138.89</v>
      </c>
      <c r="I2348" s="0" t="n">
        <f aca="false">D2348 - C2347</f>
        <v>-1.64000000000001</v>
      </c>
      <c r="J2348" s="0" t="n">
        <f aca="false">D2347 - C2348</f>
        <v>-5.34</v>
      </c>
      <c r="K2348" s="0" t="str">
        <f aca="false">IF(OR(I2348&gt;0, J2348&gt;0), IF(I2348 &gt; 0, "B", "S"), "NA")</f>
        <v>NA</v>
      </c>
      <c r="L2348" s="26" t="n">
        <f aca="false">IF(OR(K2347="B", K2347 = "S"), IF(K2347 = "B", E2348 - B2348, B2348 - E2348), 0)</f>
        <v>0.5</v>
      </c>
    </row>
    <row collapsed="false" customFormat="false" customHeight="false" hidden="false" ht="13.3" outlineLevel="0" r="2349">
      <c r="A2349" s="20" t="n">
        <v>39967</v>
      </c>
      <c r="B2349" s="14" t="n">
        <v>140</v>
      </c>
      <c r="C2349" s="15" t="n">
        <v>141.11</v>
      </c>
      <c r="D2349" s="16" t="n">
        <v>139.07</v>
      </c>
      <c r="E2349" s="17" t="n">
        <v>140.95</v>
      </c>
      <c r="F2349" s="18" t="n">
        <v>20185700</v>
      </c>
      <c r="G2349" s="13" t="n">
        <v>140.35</v>
      </c>
      <c r="I2349" s="0" t="n">
        <f aca="false">D2349 - C2348</f>
        <v>-2.27000000000001</v>
      </c>
      <c r="J2349" s="0" t="n">
        <f aca="false">D2348 - C2349</f>
        <v>-2.76000000000002</v>
      </c>
      <c r="K2349" s="0" t="str">
        <f aca="false">IF(OR(I2349&gt;0, J2349&gt;0), IF(I2349 &gt; 0, "B", "S"), "NA")</f>
        <v>NA</v>
      </c>
      <c r="L2349" s="26" t="n">
        <f aca="false">IF(OR(K2348="B", K2348 = "S"), IF(K2348 = "B", E2349 - B2349, B2349 - E2349), 0)</f>
        <v>0</v>
      </c>
    </row>
    <row collapsed="false" customFormat="false" customHeight="false" hidden="false" ht="13.3" outlineLevel="0" r="2350">
      <c r="A2350" s="20" t="n">
        <v>39968</v>
      </c>
      <c r="B2350" s="14" t="n">
        <v>140.13</v>
      </c>
      <c r="C2350" s="15" t="n">
        <v>144.18</v>
      </c>
      <c r="D2350" s="16" t="n">
        <v>140.04</v>
      </c>
      <c r="E2350" s="17" t="n">
        <v>143.74</v>
      </c>
      <c r="F2350" s="18" t="n">
        <v>19665500</v>
      </c>
      <c r="G2350" s="13" t="n">
        <v>143.13</v>
      </c>
      <c r="I2350" s="0" t="n">
        <f aca="false">D2350 - C2349</f>
        <v>-1.07000000000002</v>
      </c>
      <c r="J2350" s="0" t="n">
        <f aca="false">D2349 - C2350</f>
        <v>-5.11000000000001</v>
      </c>
      <c r="K2350" s="0" t="str">
        <f aca="false">IF(OR(I2350&gt;0, J2350&gt;0), IF(I2350 &gt; 0, "B", "S"), "NA")</f>
        <v>NA</v>
      </c>
      <c r="L2350" s="26" t="n">
        <f aca="false">IF(OR(K2349="B", K2349 = "S"), IF(K2349 = "B", E2350 - B2350, B2350 - E2350), 0)</f>
        <v>0</v>
      </c>
    </row>
    <row collapsed="false" customFormat="false" customHeight="false" hidden="false" ht="13.3" outlineLevel="0" r="2351">
      <c r="A2351" s="20" t="n">
        <v>39969</v>
      </c>
      <c r="B2351" s="14" t="n">
        <v>145.31</v>
      </c>
      <c r="C2351" s="15" t="n">
        <v>146.4</v>
      </c>
      <c r="D2351" s="16" t="n">
        <v>143.21</v>
      </c>
      <c r="E2351" s="17" t="n">
        <v>144.67</v>
      </c>
      <c r="F2351" s="18" t="n">
        <v>22597000</v>
      </c>
      <c r="G2351" s="13" t="n">
        <v>144.05</v>
      </c>
      <c r="I2351" s="0" t="n">
        <f aca="false">D2351 - C2350</f>
        <v>-0.969999999999999</v>
      </c>
      <c r="J2351" s="0" t="n">
        <f aca="false">D2350 - C2351</f>
        <v>-6.36000000000001</v>
      </c>
      <c r="K2351" s="0" t="str">
        <f aca="false">IF(OR(I2351&gt;0, J2351&gt;0), IF(I2351 &gt; 0, "B", "S"), "NA")</f>
        <v>NA</v>
      </c>
      <c r="L2351" s="26" t="n">
        <f aca="false">IF(OR(K2350="B", K2350 = "S"), IF(K2350 = "B", E2351 - B2351, B2351 - E2351), 0)</f>
        <v>0</v>
      </c>
    </row>
    <row collapsed="false" customFormat="false" customHeight="false" hidden="false" ht="13.3" outlineLevel="0" r="2352">
      <c r="A2352" s="20" t="n">
        <v>39972</v>
      </c>
      <c r="B2352" s="14" t="n">
        <v>143.82</v>
      </c>
      <c r="C2352" s="15" t="n">
        <v>144.23</v>
      </c>
      <c r="D2352" s="16" t="n">
        <v>139.43</v>
      </c>
      <c r="E2352" s="17" t="n">
        <v>143.85</v>
      </c>
      <c r="F2352" s="18" t="n">
        <v>33273300</v>
      </c>
      <c r="G2352" s="13" t="n">
        <v>143.24</v>
      </c>
      <c r="I2352" s="0" t="n">
        <f aca="false">D2352 - C2351</f>
        <v>-6.97</v>
      </c>
      <c r="J2352" s="0" t="n">
        <f aca="false">D2351 - C2352</f>
        <v>-1.01999999999998</v>
      </c>
      <c r="K2352" s="0" t="str">
        <f aca="false">IF(OR(I2352&gt;0, J2352&gt;0), IF(I2352 &gt; 0, "B", "S"), "NA")</f>
        <v>NA</v>
      </c>
      <c r="L2352" s="26" t="n">
        <f aca="false">IF(OR(K2351="B", K2351 = "S"), IF(K2351 = "B", E2352 - B2352, B2352 - E2352), 0)</f>
        <v>0</v>
      </c>
    </row>
    <row collapsed="false" customFormat="false" customHeight="false" hidden="false" ht="13.3" outlineLevel="0" r="2353">
      <c r="A2353" s="20" t="n">
        <v>39973</v>
      </c>
      <c r="B2353" s="14" t="n">
        <v>143.81</v>
      </c>
      <c r="C2353" s="15" t="n">
        <v>144.56</v>
      </c>
      <c r="D2353" s="16" t="n">
        <v>140.55</v>
      </c>
      <c r="E2353" s="17" t="n">
        <v>142.72</v>
      </c>
      <c r="F2353" s="18" t="n">
        <v>24177300</v>
      </c>
      <c r="G2353" s="13" t="n">
        <v>142.11</v>
      </c>
      <c r="I2353" s="0" t="n">
        <f aca="false">D2353 - C2352</f>
        <v>-3.67999999999998</v>
      </c>
      <c r="J2353" s="0" t="n">
        <f aca="false">D2352 - C2353</f>
        <v>-5.13</v>
      </c>
      <c r="K2353" s="0" t="str">
        <f aca="false">IF(OR(I2353&gt;0, J2353&gt;0), IF(I2353 &gt; 0, "B", "S"), "NA")</f>
        <v>NA</v>
      </c>
      <c r="L2353" s="26" t="n">
        <f aca="false">IF(OR(K2352="B", K2352 = "S"), IF(K2352 = "B", E2353 - B2353, B2353 - E2353), 0)</f>
        <v>0</v>
      </c>
    </row>
    <row collapsed="false" customFormat="false" customHeight="false" hidden="false" ht="13.3" outlineLevel="0" r="2354">
      <c r="A2354" s="20" t="n">
        <v>39974</v>
      </c>
      <c r="B2354" s="14" t="n">
        <v>142.28</v>
      </c>
      <c r="C2354" s="15" t="n">
        <v>142.35</v>
      </c>
      <c r="D2354" s="16" t="n">
        <v>138.3</v>
      </c>
      <c r="E2354" s="17" t="n">
        <v>140.25</v>
      </c>
      <c r="F2354" s="18" t="n">
        <v>24593700</v>
      </c>
      <c r="G2354" s="13" t="n">
        <v>139.65</v>
      </c>
      <c r="I2354" s="0" t="n">
        <f aca="false">D2354 - C2353</f>
        <v>-6.25999999999999</v>
      </c>
      <c r="J2354" s="0" t="n">
        <f aca="false">D2353 - C2354</f>
        <v>-1.79999999999998</v>
      </c>
      <c r="K2354" s="0" t="str">
        <f aca="false">IF(OR(I2354&gt;0, J2354&gt;0), IF(I2354 &gt; 0, "B", "S"), "NA")</f>
        <v>NA</v>
      </c>
      <c r="L2354" s="26" t="n">
        <f aca="false">IF(OR(K2353="B", K2353 = "S"), IF(K2353 = "B", E2354 - B2354, B2354 - E2354), 0)</f>
        <v>0</v>
      </c>
    </row>
    <row collapsed="false" customFormat="false" customHeight="false" hidden="false" ht="13.3" outlineLevel="0" r="2355">
      <c r="A2355" s="20" t="n">
        <v>39975</v>
      </c>
      <c r="B2355" s="14" t="n">
        <v>139.55</v>
      </c>
      <c r="C2355" s="15" t="n">
        <v>141.56</v>
      </c>
      <c r="D2355" s="16" t="n">
        <v>138.55</v>
      </c>
      <c r="E2355" s="17" t="n">
        <v>139.95</v>
      </c>
      <c r="F2355" s="18" t="n">
        <v>18743700</v>
      </c>
      <c r="G2355" s="13" t="n">
        <v>139.35</v>
      </c>
      <c r="I2355" s="0" t="n">
        <f aca="false">D2355 - C2354</f>
        <v>-3.79999999999998</v>
      </c>
      <c r="J2355" s="0" t="n">
        <f aca="false">D2354 - C2355</f>
        <v>-3.25999999999999</v>
      </c>
      <c r="K2355" s="0" t="str">
        <f aca="false">IF(OR(I2355&gt;0, J2355&gt;0), IF(I2355 &gt; 0, "B", "S"), "NA")</f>
        <v>NA</v>
      </c>
      <c r="L2355" s="26" t="n">
        <f aca="false">IF(OR(K2354="B", K2354 = "S"), IF(K2354 = "B", E2355 - B2355, B2355 - E2355), 0)</f>
        <v>0</v>
      </c>
    </row>
    <row collapsed="false" customFormat="false" customHeight="false" hidden="false" ht="13.3" outlineLevel="0" r="2356">
      <c r="A2356" s="20" t="n">
        <v>39976</v>
      </c>
      <c r="B2356" s="14" t="n">
        <v>138.81</v>
      </c>
      <c r="C2356" s="15" t="n">
        <v>139.1</v>
      </c>
      <c r="D2356" s="16" t="n">
        <v>136.04</v>
      </c>
      <c r="E2356" s="17" t="n">
        <v>136.97</v>
      </c>
      <c r="F2356" s="18" t="n">
        <v>20110200</v>
      </c>
      <c r="G2356" s="13" t="n">
        <v>136.38</v>
      </c>
      <c r="I2356" s="0" t="n">
        <f aca="false">D2356 - C2355</f>
        <v>-5.52000000000001</v>
      </c>
      <c r="J2356" s="0" t="n">
        <f aca="false">D2355 - C2356</f>
        <v>-0.549999999999983</v>
      </c>
      <c r="K2356" s="0" t="str">
        <f aca="false">IF(OR(I2356&gt;0, J2356&gt;0), IF(I2356 &gt; 0, "B", "S"), "NA")</f>
        <v>NA</v>
      </c>
      <c r="L2356" s="26" t="n">
        <f aca="false">IF(OR(K2355="B", K2355 = "S"), IF(K2355 = "B", E2356 - B2356, B2356 - E2356), 0)</f>
        <v>0</v>
      </c>
    </row>
    <row collapsed="false" customFormat="false" customHeight="false" hidden="false" ht="13.3" outlineLevel="0" r="2357">
      <c r="A2357" s="20" t="n">
        <v>39979</v>
      </c>
      <c r="B2357" s="14" t="n">
        <v>136.01</v>
      </c>
      <c r="C2357" s="15" t="n">
        <v>136.93</v>
      </c>
      <c r="D2357" s="16" t="n">
        <v>134.89</v>
      </c>
      <c r="E2357" s="17" t="n">
        <v>136.09</v>
      </c>
      <c r="F2357" s="18" t="n">
        <v>19276800</v>
      </c>
      <c r="G2357" s="13" t="n">
        <v>135.51</v>
      </c>
      <c r="I2357" s="0" t="n">
        <f aca="false">D2357 - C2356</f>
        <v>-4.21000000000001</v>
      </c>
      <c r="J2357" s="0" t="n">
        <f aca="false">D2356 - C2357</f>
        <v>-0.890000000000015</v>
      </c>
      <c r="K2357" s="0" t="str">
        <f aca="false">IF(OR(I2357&gt;0, J2357&gt;0), IF(I2357 &gt; 0, "B", "S"), "NA")</f>
        <v>NA</v>
      </c>
      <c r="L2357" s="26" t="n">
        <f aca="false">IF(OR(K2356="B", K2356 = "S"), IF(K2356 = "B", E2357 - B2357, B2357 - E2357), 0)</f>
        <v>0</v>
      </c>
    </row>
    <row collapsed="false" customFormat="false" customHeight="false" hidden="false" ht="13.3" outlineLevel="0" r="2358">
      <c r="A2358" s="20" t="n">
        <v>39980</v>
      </c>
      <c r="B2358" s="14" t="n">
        <v>136.66</v>
      </c>
      <c r="C2358" s="15" t="n">
        <v>138.47</v>
      </c>
      <c r="D2358" s="16" t="n">
        <v>136.1</v>
      </c>
      <c r="E2358" s="17" t="n">
        <v>136.35</v>
      </c>
      <c r="F2358" s="18" t="n">
        <v>18385900</v>
      </c>
      <c r="G2358" s="13" t="n">
        <v>135.77</v>
      </c>
      <c r="I2358" s="0" t="n">
        <f aca="false">D2358 - C2357</f>
        <v>-0.830000000000013</v>
      </c>
      <c r="J2358" s="0" t="n">
        <f aca="false">D2357 - C2358</f>
        <v>-3.58000000000001</v>
      </c>
      <c r="K2358" s="0" t="str">
        <f aca="false">IF(OR(I2358&gt;0, J2358&gt;0), IF(I2358 &gt; 0, "B", "S"), "NA")</f>
        <v>NA</v>
      </c>
      <c r="L2358" s="26" t="n">
        <f aca="false">IF(OR(K2357="B", K2357 = "S"), IF(K2357 = "B", E2358 - B2358, B2358 - E2358), 0)</f>
        <v>0</v>
      </c>
    </row>
    <row collapsed="false" customFormat="false" customHeight="false" hidden="false" ht="13.3" outlineLevel="0" r="2359">
      <c r="A2359" s="20" t="n">
        <v>39981</v>
      </c>
      <c r="B2359" s="14" t="n">
        <v>136.67</v>
      </c>
      <c r="C2359" s="15" t="n">
        <v>137.45</v>
      </c>
      <c r="D2359" s="16" t="n">
        <v>134.53</v>
      </c>
      <c r="E2359" s="17" t="n">
        <v>135.58</v>
      </c>
      <c r="F2359" s="18" t="n">
        <v>20407600</v>
      </c>
      <c r="G2359" s="13" t="n">
        <v>135</v>
      </c>
      <c r="I2359" s="0" t="n">
        <f aca="false">D2359 - C2358</f>
        <v>-3.94</v>
      </c>
      <c r="J2359" s="0" t="n">
        <f aca="false">D2358 - C2359</f>
        <v>-1.34999999999999</v>
      </c>
      <c r="K2359" s="0" t="str">
        <f aca="false">IF(OR(I2359&gt;0, J2359&gt;0), IF(I2359 &gt; 0, "B", "S"), "NA")</f>
        <v>NA</v>
      </c>
      <c r="L2359" s="26" t="n">
        <f aca="false">IF(OR(K2358="B", K2358 = "S"), IF(K2358 = "B", E2359 - B2359, B2359 - E2359), 0)</f>
        <v>0</v>
      </c>
    </row>
    <row collapsed="false" customFormat="false" customHeight="false" hidden="false" ht="13.3" outlineLevel="0" r="2360">
      <c r="A2360" s="20" t="n">
        <v>39982</v>
      </c>
      <c r="B2360" s="14" t="n">
        <v>136.11</v>
      </c>
      <c r="C2360" s="15" t="n">
        <v>138</v>
      </c>
      <c r="D2360" s="16" t="n">
        <v>135.59</v>
      </c>
      <c r="E2360" s="17" t="n">
        <v>135.88</v>
      </c>
      <c r="F2360" s="18" t="n">
        <v>15274300</v>
      </c>
      <c r="G2360" s="13" t="n">
        <v>135.3</v>
      </c>
      <c r="I2360" s="0" t="n">
        <f aca="false">D2360 - C2359</f>
        <v>-1.85999999999999</v>
      </c>
      <c r="J2360" s="0" t="n">
        <f aca="false">D2359 - C2360</f>
        <v>-3.47</v>
      </c>
      <c r="K2360" s="0" t="str">
        <f aca="false">IF(OR(I2360&gt;0, J2360&gt;0), IF(I2360 &gt; 0, "B", "S"), "NA")</f>
        <v>NA</v>
      </c>
      <c r="L2360" s="26" t="n">
        <f aca="false">IF(OR(K2359="B", K2359 = "S"), IF(K2359 = "B", E2360 - B2360, B2360 - E2360), 0)</f>
        <v>0</v>
      </c>
    </row>
    <row collapsed="false" customFormat="false" customHeight="false" hidden="false" ht="13.3" outlineLevel="0" r="2361">
      <c r="A2361" s="20" t="n">
        <v>39983</v>
      </c>
      <c r="B2361" s="14" t="n">
        <v>138.07</v>
      </c>
      <c r="C2361" s="15" t="n">
        <v>139.5</v>
      </c>
      <c r="D2361" s="16" t="n">
        <v>136.9</v>
      </c>
      <c r="E2361" s="17" t="n">
        <v>139.48</v>
      </c>
      <c r="F2361" s="18" t="n">
        <v>25780600</v>
      </c>
      <c r="G2361" s="13" t="n">
        <v>138.88</v>
      </c>
      <c r="I2361" s="0" t="n">
        <f aca="false">D2361 - C2360</f>
        <v>-1.09999999999999</v>
      </c>
      <c r="J2361" s="0" t="n">
        <f aca="false">D2360 - C2361</f>
        <v>-3.91</v>
      </c>
      <c r="K2361" s="0" t="str">
        <f aca="false">IF(OR(I2361&gt;0, J2361&gt;0), IF(I2361 &gt; 0, "B", "S"), "NA")</f>
        <v>NA</v>
      </c>
      <c r="L2361" s="26" t="n">
        <f aca="false">IF(OR(K2360="B", K2360 = "S"), IF(K2360 = "B", E2361 - B2361, B2361 - E2361), 0)</f>
        <v>0</v>
      </c>
    </row>
    <row collapsed="false" customFormat="false" customHeight="false" hidden="false" ht="13.3" outlineLevel="0" r="2362">
      <c r="A2362" s="20" t="n">
        <v>39986</v>
      </c>
      <c r="B2362" s="14" t="n">
        <v>140.67</v>
      </c>
      <c r="C2362" s="15" t="n">
        <v>141.56</v>
      </c>
      <c r="D2362" s="16" t="n">
        <v>136.33</v>
      </c>
      <c r="E2362" s="17" t="n">
        <v>137.37</v>
      </c>
      <c r="F2362" s="18" t="n">
        <v>22675500</v>
      </c>
      <c r="G2362" s="13" t="n">
        <v>136.78</v>
      </c>
      <c r="I2362" s="0" t="n">
        <f aca="false">D2362 - C2361</f>
        <v>-3.16999999999999</v>
      </c>
      <c r="J2362" s="0" t="n">
        <f aca="false">D2361 - C2362</f>
        <v>-4.66</v>
      </c>
      <c r="K2362" s="0" t="str">
        <f aca="false">IF(OR(I2362&gt;0, J2362&gt;0), IF(I2362 &gt; 0, "B", "S"), "NA")</f>
        <v>NA</v>
      </c>
      <c r="L2362" s="26" t="n">
        <f aca="false">IF(OR(K2361="B", K2361 = "S"), IF(K2361 = "B", E2362 - B2362, B2362 - E2362), 0)</f>
        <v>0</v>
      </c>
    </row>
    <row collapsed="false" customFormat="false" customHeight="false" hidden="false" ht="13.3" outlineLevel="0" r="2363">
      <c r="A2363" s="20" t="n">
        <v>39987</v>
      </c>
      <c r="B2363" s="14" t="n">
        <v>136.4</v>
      </c>
      <c r="C2363" s="15" t="n">
        <v>136.95</v>
      </c>
      <c r="D2363" s="16" t="n">
        <v>132.88</v>
      </c>
      <c r="E2363" s="17" t="n">
        <v>134.01</v>
      </c>
      <c r="F2363" s="18" t="n">
        <v>25233300</v>
      </c>
      <c r="G2363" s="13" t="n">
        <v>133.44</v>
      </c>
      <c r="I2363" s="0" t="n">
        <f aca="false">D2363 - C2362</f>
        <v>-8.68000000000001</v>
      </c>
      <c r="J2363" s="0" t="n">
        <f aca="false">D2362 - C2363</f>
        <v>-0.619999999999976</v>
      </c>
      <c r="K2363" s="0" t="str">
        <f aca="false">IF(OR(I2363&gt;0, J2363&gt;0), IF(I2363 &gt; 0, "B", "S"), "NA")</f>
        <v>NA</v>
      </c>
      <c r="L2363" s="26" t="n">
        <f aca="false">IF(OR(K2362="B", K2362 = "S"), IF(K2362 = "B", E2363 - B2363, B2363 - E2363), 0)</f>
        <v>0</v>
      </c>
    </row>
    <row collapsed="false" customFormat="false" customHeight="false" hidden="false" ht="13.3" outlineLevel="0" r="2364">
      <c r="A2364" s="20" t="n">
        <v>39988</v>
      </c>
      <c r="B2364" s="14" t="n">
        <v>135.42</v>
      </c>
      <c r="C2364" s="15" t="n">
        <v>137.5</v>
      </c>
      <c r="D2364" s="16" t="n">
        <v>134.86</v>
      </c>
      <c r="E2364" s="17" t="n">
        <v>136.22</v>
      </c>
      <c r="F2364" s="18" t="n">
        <v>17340200</v>
      </c>
      <c r="G2364" s="13" t="n">
        <v>135.64</v>
      </c>
      <c r="I2364" s="0" t="n">
        <f aca="false">D2364 - C2363</f>
        <v>-2.08999999999997</v>
      </c>
      <c r="J2364" s="0" t="n">
        <f aca="false">D2363 - C2364</f>
        <v>-4.62</v>
      </c>
      <c r="K2364" s="0" t="str">
        <f aca="false">IF(OR(I2364&gt;0, J2364&gt;0), IF(I2364 &gt; 0, "B", "S"), "NA")</f>
        <v>NA</v>
      </c>
      <c r="L2364" s="26" t="n">
        <f aca="false">IF(OR(K2363="B", K2363 = "S"), IF(K2363 = "B", E2364 - B2364, B2364 - E2364), 0)</f>
        <v>0</v>
      </c>
    </row>
    <row collapsed="false" customFormat="false" customHeight="false" hidden="false" ht="13.3" outlineLevel="0" r="2365">
      <c r="A2365" s="20" t="n">
        <v>39989</v>
      </c>
      <c r="B2365" s="14" t="n">
        <v>135.75</v>
      </c>
      <c r="C2365" s="15" t="n">
        <v>140.2</v>
      </c>
      <c r="D2365" s="16" t="n">
        <v>135.21</v>
      </c>
      <c r="E2365" s="17" t="n">
        <v>139.86</v>
      </c>
      <c r="F2365" s="18" t="n">
        <v>21051700</v>
      </c>
      <c r="G2365" s="13" t="n">
        <v>139.26</v>
      </c>
      <c r="I2365" s="0" t="n">
        <f aca="false">D2365 - C2364</f>
        <v>-2.28999999999999</v>
      </c>
      <c r="J2365" s="0" t="n">
        <f aca="false">D2364 - C2365</f>
        <v>-5.33999999999998</v>
      </c>
      <c r="K2365" s="0" t="str">
        <f aca="false">IF(OR(I2365&gt;0, J2365&gt;0), IF(I2365 &gt; 0, "B", "S"), "NA")</f>
        <v>NA</v>
      </c>
      <c r="L2365" s="26" t="n">
        <f aca="false">IF(OR(K2364="B", K2364 = "S"), IF(K2364 = "B", E2365 - B2365, B2365 - E2365), 0)</f>
        <v>0</v>
      </c>
    </row>
    <row collapsed="false" customFormat="false" customHeight="false" hidden="false" ht="13.3" outlineLevel="0" r="2366">
      <c r="A2366" s="20" t="n">
        <v>39990</v>
      </c>
      <c r="B2366" s="14" t="n">
        <v>139.79</v>
      </c>
      <c r="C2366" s="15" t="n">
        <v>143.56</v>
      </c>
      <c r="D2366" s="16" t="n">
        <v>139.74</v>
      </c>
      <c r="E2366" s="17" t="n">
        <v>142.44</v>
      </c>
      <c r="F2366" s="18" t="n">
        <v>15692300</v>
      </c>
      <c r="G2366" s="13" t="n">
        <v>141.83</v>
      </c>
      <c r="I2366" s="0" t="n">
        <f aca="false">D2366 - C2365</f>
        <v>-0.45999999999998</v>
      </c>
      <c r="J2366" s="0" t="n">
        <f aca="false">D2365 - C2366</f>
        <v>-8.34999999999999</v>
      </c>
      <c r="K2366" s="0" t="str">
        <f aca="false">IF(OR(I2366&gt;0, J2366&gt;0), IF(I2366 &gt; 0, "B", "S"), "NA")</f>
        <v>NA</v>
      </c>
      <c r="L2366" s="26" t="n">
        <f aca="false">IF(OR(K2365="B", K2365 = "S"), IF(K2365 = "B", E2366 - B2366, B2366 - E2366), 0)</f>
        <v>0</v>
      </c>
    </row>
    <row collapsed="false" customFormat="false" customHeight="false" hidden="false" ht="13.3" outlineLevel="0" r="2367">
      <c r="A2367" s="20" t="n">
        <v>39993</v>
      </c>
      <c r="B2367" s="14" t="n">
        <v>143.46</v>
      </c>
      <c r="C2367" s="15" t="n">
        <v>143.95</v>
      </c>
      <c r="D2367" s="16" t="n">
        <v>141.54</v>
      </c>
      <c r="E2367" s="17" t="n">
        <v>141.97</v>
      </c>
      <c r="F2367" s="18" t="n">
        <v>20272000</v>
      </c>
      <c r="G2367" s="13" t="n">
        <v>141.36</v>
      </c>
      <c r="I2367" s="0" t="n">
        <f aca="false">D2367 - C2366</f>
        <v>-2.02000000000001</v>
      </c>
      <c r="J2367" s="0" t="n">
        <f aca="false">D2366 - C2367</f>
        <v>-4.20999999999998</v>
      </c>
      <c r="K2367" s="0" t="str">
        <f aca="false">IF(OR(I2367&gt;0, J2367&gt;0), IF(I2367 &gt; 0, "B", "S"), "NA")</f>
        <v>NA</v>
      </c>
      <c r="L2367" s="26" t="n">
        <f aca="false">IF(OR(K2366="B", K2366 = "S"), IF(K2366 = "B", E2367 - B2367, B2367 - E2367), 0)</f>
        <v>0</v>
      </c>
    </row>
    <row collapsed="false" customFormat="false" customHeight="false" hidden="false" ht="13.3" outlineLevel="0" r="2368">
      <c r="A2368" s="20" t="n">
        <v>39994</v>
      </c>
      <c r="B2368" s="14" t="n">
        <v>142.58</v>
      </c>
      <c r="C2368" s="15" t="n">
        <v>143.8</v>
      </c>
      <c r="D2368" s="16" t="n">
        <v>141.8</v>
      </c>
      <c r="E2368" s="17" t="n">
        <v>142.43</v>
      </c>
      <c r="F2368" s="18" t="n">
        <v>15508000</v>
      </c>
      <c r="G2368" s="13" t="n">
        <v>141.82</v>
      </c>
      <c r="I2368" s="0" t="n">
        <f aca="false">D2368 - C2367</f>
        <v>-2.14999999999998</v>
      </c>
      <c r="J2368" s="0" t="n">
        <f aca="false">D2367 - C2368</f>
        <v>-2.26000000000002</v>
      </c>
      <c r="K2368" s="0" t="str">
        <f aca="false">IF(OR(I2368&gt;0, J2368&gt;0), IF(I2368 &gt; 0, "B", "S"), "NA")</f>
        <v>NA</v>
      </c>
      <c r="L2368" s="26" t="n">
        <f aca="false">IF(OR(K2367="B", K2367 = "S"), IF(K2367 = "B", E2368 - B2368, B2368 - E2368), 0)</f>
        <v>0</v>
      </c>
    </row>
    <row collapsed="false" customFormat="false" customHeight="false" hidden="false" ht="13.3" outlineLevel="0" r="2369">
      <c r="A2369" s="20" t="n">
        <v>39995</v>
      </c>
      <c r="B2369" s="14" t="n">
        <v>143.5</v>
      </c>
      <c r="C2369" s="15" t="n">
        <v>144.66</v>
      </c>
      <c r="D2369" s="16" t="n">
        <v>142.52</v>
      </c>
      <c r="E2369" s="17" t="n">
        <v>142.83</v>
      </c>
      <c r="F2369" s="18" t="n">
        <v>14792100</v>
      </c>
      <c r="G2369" s="13" t="n">
        <v>142.22</v>
      </c>
      <c r="I2369" s="0" t="n">
        <f aca="false">D2369 - C2368</f>
        <v>-1.28</v>
      </c>
      <c r="J2369" s="0" t="n">
        <f aca="false">D2368 - C2369</f>
        <v>-2.85999999999999</v>
      </c>
      <c r="K2369" s="0" t="str">
        <f aca="false">IF(OR(I2369&gt;0, J2369&gt;0), IF(I2369 &gt; 0, "B", "S"), "NA")</f>
        <v>NA</v>
      </c>
      <c r="L2369" s="26" t="n">
        <f aca="false">IF(OR(K2368="B", K2368 = "S"), IF(K2368 = "B", E2369 - B2369, B2369 - E2369), 0)</f>
        <v>0</v>
      </c>
    </row>
    <row collapsed="false" customFormat="false" customHeight="false" hidden="false" ht="13.3" outlineLevel="0" r="2370">
      <c r="A2370" s="20" t="n">
        <v>39996</v>
      </c>
      <c r="B2370" s="14" t="n">
        <v>141.25</v>
      </c>
      <c r="C2370" s="15" t="n">
        <v>142.83</v>
      </c>
      <c r="D2370" s="16" t="n">
        <v>139.79</v>
      </c>
      <c r="E2370" s="17" t="n">
        <v>140.02</v>
      </c>
      <c r="F2370" s="18" t="n">
        <v>13231400</v>
      </c>
      <c r="G2370" s="13" t="n">
        <v>139.42</v>
      </c>
      <c r="I2370" s="0" t="n">
        <f aca="false">D2370 - C2369</f>
        <v>-4.87</v>
      </c>
      <c r="J2370" s="0" t="n">
        <f aca="false">D2369 - C2370</f>
        <v>-0.310000000000002</v>
      </c>
      <c r="K2370" s="0" t="str">
        <f aca="false">IF(OR(I2370&gt;0, J2370&gt;0), IF(I2370 &gt; 0, "B", "S"), "NA")</f>
        <v>NA</v>
      </c>
      <c r="L2370" s="26" t="n">
        <f aca="false">IF(OR(K2369="B", K2369 = "S"), IF(K2369 = "B", E2370 - B2370, B2370 - E2370), 0)</f>
        <v>0</v>
      </c>
    </row>
    <row collapsed="false" customFormat="false" customHeight="false" hidden="false" ht="13.3" outlineLevel="0" r="2371">
      <c r="A2371" s="20" t="n">
        <v>40000</v>
      </c>
      <c r="B2371" s="14" t="n">
        <v>138.7</v>
      </c>
      <c r="C2371" s="15" t="n">
        <v>138.99</v>
      </c>
      <c r="D2371" s="16" t="n">
        <v>136.25</v>
      </c>
      <c r="E2371" s="17" t="n">
        <v>138.61</v>
      </c>
      <c r="F2371" s="18" t="n">
        <v>17810300</v>
      </c>
      <c r="G2371" s="13" t="n">
        <v>138.02</v>
      </c>
      <c r="I2371" s="0" t="n">
        <f aca="false">D2371 - C2370</f>
        <v>-6.58000000000001</v>
      </c>
      <c r="J2371" s="0" t="n">
        <f aca="false">D2370 - C2371</f>
        <v>0.799999999999983</v>
      </c>
      <c r="K2371" s="0" t="str">
        <f aca="false">IF(OR(I2371&gt;0, J2371&gt;0), IF(I2371 &gt; 0, "B", "S"), "NA")</f>
        <v>S</v>
      </c>
      <c r="L2371" s="26" t="n">
        <f aca="false">IF(OR(K2370="B", K2370 = "S"), IF(K2370 = "B", E2371 - B2371, B2371 - E2371), 0)</f>
        <v>0</v>
      </c>
    </row>
    <row collapsed="false" customFormat="false" customHeight="false" hidden="false" ht="13.3" outlineLevel="0" r="2372">
      <c r="A2372" s="20" t="n">
        <v>40001</v>
      </c>
      <c r="B2372" s="14" t="n">
        <v>138.48</v>
      </c>
      <c r="C2372" s="15" t="n">
        <v>139.68</v>
      </c>
      <c r="D2372" s="16" t="n">
        <v>135.18</v>
      </c>
      <c r="E2372" s="17" t="n">
        <v>135.4</v>
      </c>
      <c r="F2372" s="18" t="n">
        <v>16485600</v>
      </c>
      <c r="G2372" s="13" t="n">
        <v>134.82</v>
      </c>
      <c r="I2372" s="0" t="n">
        <f aca="false">D2372 - C2371</f>
        <v>-3.81</v>
      </c>
      <c r="J2372" s="0" t="n">
        <f aca="false">D2371 - C2372</f>
        <v>-3.43000000000001</v>
      </c>
      <c r="K2372" s="0" t="str">
        <f aca="false">IF(OR(I2372&gt;0, J2372&gt;0), IF(I2372 &gt; 0, "B", "S"), "NA")</f>
        <v>NA</v>
      </c>
      <c r="L2372" s="26" t="n">
        <f aca="false">IF(OR(K2371="B", K2371 = "S"), IF(K2371 = "B", E2372 - B2372, B2372 - E2372), 0)</f>
        <v>3.07999999999998</v>
      </c>
    </row>
    <row collapsed="false" customFormat="false" customHeight="false" hidden="false" ht="13.3" outlineLevel="0" r="2373">
      <c r="A2373" s="20" t="n">
        <v>40002</v>
      </c>
      <c r="B2373" s="14" t="n">
        <v>135.92</v>
      </c>
      <c r="C2373" s="15" t="n">
        <v>138.04</v>
      </c>
      <c r="D2373" s="16" t="n">
        <v>134.42</v>
      </c>
      <c r="E2373" s="17" t="n">
        <v>137.22</v>
      </c>
      <c r="F2373" s="18" t="n">
        <v>20568900</v>
      </c>
      <c r="G2373" s="13" t="n">
        <v>136.63</v>
      </c>
      <c r="I2373" s="0" t="n">
        <f aca="false">D2373 - C2372</f>
        <v>-5.26000000000002</v>
      </c>
      <c r="J2373" s="0" t="n">
        <f aca="false">D2372 - C2373</f>
        <v>-2.85999999999999</v>
      </c>
      <c r="K2373" s="0" t="str">
        <f aca="false">IF(OR(I2373&gt;0, J2373&gt;0), IF(I2373 &gt; 0, "B", "S"), "NA")</f>
        <v>NA</v>
      </c>
      <c r="L2373" s="26" t="n">
        <f aca="false">IF(OR(K2372="B", K2372 = "S"), IF(K2372 = "B", E2373 - B2373, B2373 - E2373), 0)</f>
        <v>0</v>
      </c>
    </row>
    <row collapsed="false" customFormat="false" customHeight="false" hidden="false" ht="13.3" outlineLevel="0" r="2374">
      <c r="A2374" s="20" t="n">
        <v>40003</v>
      </c>
      <c r="B2374" s="14" t="n">
        <v>137.76</v>
      </c>
      <c r="C2374" s="15" t="n">
        <v>137.99</v>
      </c>
      <c r="D2374" s="16" t="n">
        <v>135.93</v>
      </c>
      <c r="E2374" s="17" t="n">
        <v>136.36</v>
      </c>
      <c r="F2374" s="18" t="n">
        <v>12250900</v>
      </c>
      <c r="G2374" s="13" t="n">
        <v>135.78</v>
      </c>
      <c r="I2374" s="0" t="n">
        <f aca="false">D2374 - C2373</f>
        <v>-2.10999999999999</v>
      </c>
      <c r="J2374" s="0" t="n">
        <f aca="false">D2373 - C2374</f>
        <v>-3.57000000000002</v>
      </c>
      <c r="K2374" s="0" t="str">
        <f aca="false">IF(OR(I2374&gt;0, J2374&gt;0), IF(I2374 &gt; 0, "B", "S"), "NA")</f>
        <v>NA</v>
      </c>
      <c r="L2374" s="26" t="n">
        <f aca="false">IF(OR(K2373="B", K2373 = "S"), IF(K2373 = "B", E2374 - B2374, B2374 - E2374), 0)</f>
        <v>0</v>
      </c>
    </row>
    <row collapsed="false" customFormat="false" customHeight="false" hidden="false" ht="13.3" outlineLevel="0" r="2375">
      <c r="A2375" s="20" t="n">
        <v>40004</v>
      </c>
      <c r="B2375" s="14" t="n">
        <v>136.34</v>
      </c>
      <c r="C2375" s="15" t="n">
        <v>138.97</v>
      </c>
      <c r="D2375" s="16" t="n">
        <v>136.32</v>
      </c>
      <c r="E2375" s="17" t="n">
        <v>138.52</v>
      </c>
      <c r="F2375" s="18" t="n">
        <v>15902700</v>
      </c>
      <c r="G2375" s="13" t="n">
        <v>137.93</v>
      </c>
      <c r="I2375" s="0" t="n">
        <f aca="false">D2375 - C2374</f>
        <v>-1.67000000000002</v>
      </c>
      <c r="J2375" s="0" t="n">
        <f aca="false">D2374 - C2375</f>
        <v>-3.03999999999999</v>
      </c>
      <c r="K2375" s="0" t="str">
        <f aca="false">IF(OR(I2375&gt;0, J2375&gt;0), IF(I2375 &gt; 0, "B", "S"), "NA")</f>
        <v>NA</v>
      </c>
      <c r="L2375" s="26" t="n">
        <f aca="false">IF(OR(K2374="B", K2374 = "S"), IF(K2374 = "B", E2375 - B2375, B2375 - E2375), 0)</f>
        <v>0</v>
      </c>
    </row>
    <row collapsed="false" customFormat="false" customHeight="false" hidden="false" ht="13.3" outlineLevel="0" r="2376">
      <c r="A2376" s="20" t="n">
        <v>40007</v>
      </c>
      <c r="B2376" s="14" t="n">
        <v>139.54</v>
      </c>
      <c r="C2376" s="15" t="n">
        <v>142.34</v>
      </c>
      <c r="D2376" s="16" t="n">
        <v>137.53</v>
      </c>
      <c r="E2376" s="17" t="n">
        <v>142.34</v>
      </c>
      <c r="F2376" s="18" t="n">
        <v>17267900</v>
      </c>
      <c r="G2376" s="13" t="n">
        <v>141.73</v>
      </c>
      <c r="I2376" s="0" t="n">
        <f aca="false">D2376 - C2375</f>
        <v>-1.44</v>
      </c>
      <c r="J2376" s="0" t="n">
        <f aca="false">D2375 - C2376</f>
        <v>-6.02000000000001</v>
      </c>
      <c r="K2376" s="0" t="str">
        <f aca="false">IF(OR(I2376&gt;0, J2376&gt;0), IF(I2376 &gt; 0, "B", "S"), "NA")</f>
        <v>NA</v>
      </c>
      <c r="L2376" s="26" t="n">
        <f aca="false">IF(OR(K2375="B", K2375 = "S"), IF(K2375 = "B", E2376 - B2376, B2376 - E2376), 0)</f>
        <v>0</v>
      </c>
    </row>
    <row collapsed="false" customFormat="false" customHeight="false" hidden="false" ht="13.3" outlineLevel="0" r="2377">
      <c r="A2377" s="20" t="n">
        <v>40008</v>
      </c>
      <c r="B2377" s="14" t="n">
        <v>142.03</v>
      </c>
      <c r="C2377" s="15" t="n">
        <v>143.18</v>
      </c>
      <c r="D2377" s="16" t="n">
        <v>141.16</v>
      </c>
      <c r="E2377" s="17" t="n">
        <v>142.27</v>
      </c>
      <c r="F2377" s="18" t="n">
        <v>12401700</v>
      </c>
      <c r="G2377" s="13" t="n">
        <v>141.66</v>
      </c>
      <c r="I2377" s="0" t="n">
        <f aca="false">D2377 - C2376</f>
        <v>-1.18000000000001</v>
      </c>
      <c r="J2377" s="0" t="n">
        <f aca="false">D2376 - C2377</f>
        <v>-5.65000000000001</v>
      </c>
      <c r="K2377" s="0" t="str">
        <f aca="false">IF(OR(I2377&gt;0, J2377&gt;0), IF(I2377 &gt; 0, "B", "S"), "NA")</f>
        <v>NA</v>
      </c>
      <c r="L2377" s="26" t="n">
        <f aca="false">IF(OR(K2376="B", K2376 = "S"), IF(K2376 = "B", E2377 - B2377, B2377 - E2377), 0)</f>
        <v>0</v>
      </c>
    </row>
    <row collapsed="false" customFormat="false" customHeight="false" hidden="false" ht="13.3" outlineLevel="0" r="2378">
      <c r="A2378" s="20" t="n">
        <v>40009</v>
      </c>
      <c r="B2378" s="14" t="n">
        <v>145.04</v>
      </c>
      <c r="C2378" s="15" t="n">
        <v>147</v>
      </c>
      <c r="D2378" s="16" t="n">
        <v>144.32</v>
      </c>
      <c r="E2378" s="17" t="n">
        <v>146.88</v>
      </c>
      <c r="F2378" s="18" t="n">
        <v>17342400</v>
      </c>
      <c r="G2378" s="13" t="n">
        <v>146.25</v>
      </c>
      <c r="I2378" s="0" t="n">
        <f aca="false">D2378 - C2377</f>
        <v>1.13999999999999</v>
      </c>
      <c r="J2378" s="0" t="n">
        <f aca="false">D2377 - C2378</f>
        <v>-5.84</v>
      </c>
      <c r="K2378" s="0" t="str">
        <f aca="false">IF(OR(I2378&gt;0, J2378&gt;0), IF(I2378 &gt; 0, "B", "S"), "NA")</f>
        <v>B</v>
      </c>
      <c r="L2378" s="26" t="n">
        <f aca="false">IF(OR(K2377="B", K2377 = "S"), IF(K2377 = "B", E2378 - B2378, B2378 - E2378), 0)</f>
        <v>0</v>
      </c>
    </row>
    <row collapsed="false" customFormat="false" customHeight="false" hidden="false" ht="13.3" outlineLevel="0" r="2379">
      <c r="A2379" s="20" t="n">
        <v>40010</v>
      </c>
      <c r="B2379" s="14" t="n">
        <v>145.76</v>
      </c>
      <c r="C2379" s="15" t="n">
        <v>148.02</v>
      </c>
      <c r="D2379" s="16" t="n">
        <v>145.57</v>
      </c>
      <c r="E2379" s="17" t="n">
        <v>147.52</v>
      </c>
      <c r="F2379" s="18" t="n">
        <v>14056100</v>
      </c>
      <c r="G2379" s="13" t="n">
        <v>146.89</v>
      </c>
      <c r="I2379" s="0" t="n">
        <f aca="false">D2379 - C2378</f>
        <v>-1.43000000000001</v>
      </c>
      <c r="J2379" s="0" t="n">
        <f aca="false">D2378 - C2379</f>
        <v>-3.70000000000002</v>
      </c>
      <c r="K2379" s="0" t="str">
        <f aca="false">IF(OR(I2379&gt;0, J2379&gt;0), IF(I2379 &gt; 0, "B", "S"), "NA")</f>
        <v>NA</v>
      </c>
      <c r="L2379" s="26" t="n">
        <f aca="false">IF(OR(K2378="B", K2378 = "S"), IF(K2378 = "B", E2379 - B2379, B2379 - E2379), 0)</f>
        <v>1.76000000000002</v>
      </c>
    </row>
    <row collapsed="false" customFormat="false" customHeight="false" hidden="false" ht="13.3" outlineLevel="0" r="2380">
      <c r="A2380" s="20" t="n">
        <v>40011</v>
      </c>
      <c r="B2380" s="14" t="n">
        <v>149.08</v>
      </c>
      <c r="C2380" s="15" t="n">
        <v>152.02</v>
      </c>
      <c r="D2380" s="16" t="n">
        <v>148.63</v>
      </c>
      <c r="E2380" s="17" t="n">
        <v>151.75</v>
      </c>
      <c r="F2380" s="18" t="n">
        <v>21505500</v>
      </c>
      <c r="G2380" s="13" t="n">
        <v>151.1</v>
      </c>
      <c r="I2380" s="0" t="n">
        <f aca="false">D2380 - C2379</f>
        <v>0.609999999999985</v>
      </c>
      <c r="J2380" s="0" t="n">
        <f aca="false">D2379 - C2380</f>
        <v>-6.45000000000002</v>
      </c>
      <c r="K2380" s="0" t="str">
        <f aca="false">IF(OR(I2380&gt;0, J2380&gt;0), IF(I2380 &gt; 0, "B", "S"), "NA")</f>
        <v>B</v>
      </c>
      <c r="L2380" s="26" t="n">
        <f aca="false">IF(OR(K2379="B", K2379 = "S"), IF(K2379 = "B", E2380 - B2380, B2380 - E2380), 0)</f>
        <v>0</v>
      </c>
    </row>
    <row collapsed="false" customFormat="false" customHeight="false" hidden="false" ht="13.3" outlineLevel="0" r="2381">
      <c r="A2381" s="20" t="n">
        <v>40014</v>
      </c>
      <c r="B2381" s="14" t="n">
        <v>153.27</v>
      </c>
      <c r="C2381" s="15" t="n">
        <v>155.04</v>
      </c>
      <c r="D2381" s="16" t="n">
        <v>150.89</v>
      </c>
      <c r="E2381" s="17" t="n">
        <v>152.91</v>
      </c>
      <c r="F2381" s="18" t="n">
        <v>26268800</v>
      </c>
      <c r="G2381" s="13" t="n">
        <v>152.26</v>
      </c>
      <c r="I2381" s="0" t="n">
        <f aca="false">D2381 - C2380</f>
        <v>-1.13000000000002</v>
      </c>
      <c r="J2381" s="0" t="n">
        <f aca="false">D2380 - C2381</f>
        <v>-6.41</v>
      </c>
      <c r="K2381" s="0" t="str">
        <f aca="false">IF(OR(I2381&gt;0, J2381&gt;0), IF(I2381 &gt; 0, "B", "S"), "NA")</f>
        <v>NA</v>
      </c>
      <c r="L2381" s="26" t="n">
        <f aca="false">IF(OR(K2380="B", K2380 = "S"), IF(K2380 = "B", E2381 - B2381, B2381 - E2381), 0)</f>
        <v>-0.360000000000014</v>
      </c>
    </row>
    <row collapsed="false" customFormat="false" customHeight="false" hidden="false" ht="13.3" outlineLevel="0" r="2382">
      <c r="A2382" s="20" t="n">
        <v>40015</v>
      </c>
      <c r="B2382" s="14" t="n">
        <v>153.29</v>
      </c>
      <c r="C2382" s="15" t="n">
        <v>153.43</v>
      </c>
      <c r="D2382" s="16" t="n">
        <v>149.75</v>
      </c>
      <c r="E2382" s="17" t="n">
        <v>151.51</v>
      </c>
      <c r="F2382" s="18" t="n">
        <v>31242200</v>
      </c>
      <c r="G2382" s="13" t="n">
        <v>150.86</v>
      </c>
      <c r="I2382" s="0" t="n">
        <f aca="false">D2382 - C2381</f>
        <v>-5.28999999999999</v>
      </c>
      <c r="J2382" s="0" t="n">
        <f aca="false">D2381 - C2382</f>
        <v>-2.54000000000002</v>
      </c>
      <c r="K2382" s="0" t="str">
        <f aca="false">IF(OR(I2382&gt;0, J2382&gt;0), IF(I2382 &gt; 0, "B", "S"), "NA")</f>
        <v>NA</v>
      </c>
      <c r="L2382" s="26" t="n">
        <f aca="false">IF(OR(K2381="B", K2381 = "S"), IF(K2381 = "B", E2382 - B2382, B2382 - E2382), 0)</f>
        <v>0</v>
      </c>
    </row>
    <row collapsed="false" customFormat="false" customHeight="false" hidden="false" ht="13.3" outlineLevel="0" r="2383">
      <c r="A2383" s="20" t="n">
        <v>40016</v>
      </c>
      <c r="B2383" s="14" t="n">
        <v>157.79</v>
      </c>
      <c r="C2383" s="15" t="n">
        <v>158.73</v>
      </c>
      <c r="D2383" s="16" t="n">
        <v>156.11</v>
      </c>
      <c r="E2383" s="17" t="n">
        <v>156.74</v>
      </c>
      <c r="F2383" s="18" t="n">
        <v>31218000</v>
      </c>
      <c r="G2383" s="13" t="n">
        <v>156.07</v>
      </c>
      <c r="I2383" s="0" t="n">
        <f aca="false">D2383 - C2382</f>
        <v>2.68000000000001</v>
      </c>
      <c r="J2383" s="0" t="n">
        <f aca="false">D2382 - C2383</f>
        <v>-8.97999999999999</v>
      </c>
      <c r="K2383" s="0" t="str">
        <f aca="false">IF(OR(I2383&gt;0, J2383&gt;0), IF(I2383 &gt; 0, "B", "S"), "NA")</f>
        <v>B</v>
      </c>
      <c r="L2383" s="26" t="n">
        <f aca="false">IF(OR(K2382="B", K2382 = "S"), IF(K2382 = "B", E2383 - B2383, B2383 - E2383), 0)</f>
        <v>0</v>
      </c>
    </row>
    <row collapsed="false" customFormat="false" customHeight="false" hidden="false" ht="13.3" outlineLevel="0" r="2384">
      <c r="A2384" s="20" t="n">
        <v>40017</v>
      </c>
      <c r="B2384" s="14" t="n">
        <v>156.63</v>
      </c>
      <c r="C2384" s="15" t="n">
        <v>158.44</v>
      </c>
      <c r="D2384" s="16" t="n">
        <v>155.56</v>
      </c>
      <c r="E2384" s="17" t="n">
        <v>157.82</v>
      </c>
      <c r="F2384" s="18" t="n">
        <v>18820100</v>
      </c>
      <c r="G2384" s="13" t="n">
        <v>157.15</v>
      </c>
      <c r="I2384" s="0" t="n">
        <f aca="false">D2384 - C2383</f>
        <v>-3.16999999999999</v>
      </c>
      <c r="J2384" s="0" t="n">
        <f aca="false">D2383 - C2384</f>
        <v>-2.32999999999998</v>
      </c>
      <c r="K2384" s="0" t="str">
        <f aca="false">IF(OR(I2384&gt;0, J2384&gt;0), IF(I2384 &gt; 0, "B", "S"), "NA")</f>
        <v>NA</v>
      </c>
      <c r="L2384" s="26" t="n">
        <f aca="false">IF(OR(K2383="B", K2383 = "S"), IF(K2383 = "B", E2384 - B2384, B2384 - E2384), 0)</f>
        <v>1.19</v>
      </c>
    </row>
    <row collapsed="false" customFormat="false" customHeight="false" hidden="false" ht="13.3" outlineLevel="0" r="2385">
      <c r="A2385" s="20" t="n">
        <v>40018</v>
      </c>
      <c r="B2385" s="14" t="n">
        <v>156.95</v>
      </c>
      <c r="C2385" s="15" t="n">
        <v>160</v>
      </c>
      <c r="D2385" s="16" t="n">
        <v>156.5</v>
      </c>
      <c r="E2385" s="17" t="n">
        <v>159.99</v>
      </c>
      <c r="F2385" s="18" t="n">
        <v>15655800</v>
      </c>
      <c r="G2385" s="13" t="n">
        <v>159.31</v>
      </c>
      <c r="I2385" s="0" t="n">
        <f aca="false">D2385 - C2384</f>
        <v>-1.94</v>
      </c>
      <c r="J2385" s="0" t="n">
        <f aca="false">D2384 - C2385</f>
        <v>-4.44</v>
      </c>
      <c r="K2385" s="0" t="str">
        <f aca="false">IF(OR(I2385&gt;0, J2385&gt;0), IF(I2385 &gt; 0, "B", "S"), "NA")</f>
        <v>NA</v>
      </c>
      <c r="L2385" s="26" t="n">
        <f aca="false">IF(OR(K2384="B", K2384 = "S"), IF(K2384 = "B", E2385 - B2385, B2385 - E2385), 0)</f>
        <v>0</v>
      </c>
    </row>
    <row collapsed="false" customFormat="false" customHeight="false" hidden="false" ht="13.3" outlineLevel="0" r="2386">
      <c r="A2386" s="20" t="n">
        <v>40021</v>
      </c>
      <c r="B2386" s="14" t="n">
        <v>160.17</v>
      </c>
      <c r="C2386" s="15" t="n">
        <v>160.88</v>
      </c>
      <c r="D2386" s="16" t="n">
        <v>157.26</v>
      </c>
      <c r="E2386" s="17" t="n">
        <v>160.1</v>
      </c>
      <c r="F2386" s="18" t="n">
        <v>15475400</v>
      </c>
      <c r="G2386" s="13" t="n">
        <v>159.42</v>
      </c>
      <c r="I2386" s="0" t="n">
        <f aca="false">D2386 - C2385</f>
        <v>-2.74000000000001</v>
      </c>
      <c r="J2386" s="0" t="n">
        <f aca="false">D2385 - C2386</f>
        <v>-4.38</v>
      </c>
      <c r="K2386" s="0" t="str">
        <f aca="false">IF(OR(I2386&gt;0, J2386&gt;0), IF(I2386 &gt; 0, "B", "S"), "NA")</f>
        <v>NA</v>
      </c>
      <c r="L2386" s="26" t="n">
        <f aca="false">IF(OR(K2385="B", K2385 = "S"), IF(K2385 = "B", E2386 - B2386, B2386 - E2386), 0)</f>
        <v>0</v>
      </c>
    </row>
    <row collapsed="false" customFormat="false" customHeight="false" hidden="false" ht="13.3" outlineLevel="0" r="2387">
      <c r="A2387" s="20" t="n">
        <v>40022</v>
      </c>
      <c r="B2387" s="14" t="n">
        <v>158.88</v>
      </c>
      <c r="C2387" s="15" t="n">
        <v>160.1</v>
      </c>
      <c r="D2387" s="16" t="n">
        <v>157.6</v>
      </c>
      <c r="E2387" s="17" t="n">
        <v>160</v>
      </c>
      <c r="F2387" s="18" t="n">
        <v>12984100</v>
      </c>
      <c r="G2387" s="13" t="n">
        <v>159.32</v>
      </c>
      <c r="I2387" s="0" t="n">
        <f aca="false">D2387 - C2386</f>
        <v>-3.28</v>
      </c>
      <c r="J2387" s="0" t="n">
        <f aca="false">D2386 - C2387</f>
        <v>-2.84</v>
      </c>
      <c r="K2387" s="0" t="str">
        <f aca="false">IF(OR(I2387&gt;0, J2387&gt;0), IF(I2387 &gt; 0, "B", "S"), "NA")</f>
        <v>NA</v>
      </c>
      <c r="L2387" s="26" t="n">
        <f aca="false">IF(OR(K2386="B", K2386 = "S"), IF(K2386 = "B", E2387 - B2387, B2387 - E2387), 0)</f>
        <v>0</v>
      </c>
    </row>
    <row collapsed="false" customFormat="false" customHeight="false" hidden="false" ht="13.3" outlineLevel="0" r="2388">
      <c r="A2388" s="20" t="n">
        <v>40023</v>
      </c>
      <c r="B2388" s="14" t="n">
        <v>158.9</v>
      </c>
      <c r="C2388" s="15" t="n">
        <v>160.45</v>
      </c>
      <c r="D2388" s="16" t="n">
        <v>158.25</v>
      </c>
      <c r="E2388" s="17" t="n">
        <v>160.03</v>
      </c>
      <c r="F2388" s="18" t="n">
        <v>13648500</v>
      </c>
      <c r="G2388" s="13" t="n">
        <v>159.35</v>
      </c>
      <c r="I2388" s="0" t="n">
        <f aca="false">D2388 - C2387</f>
        <v>-1.84999999999999</v>
      </c>
      <c r="J2388" s="0" t="n">
        <f aca="false">D2387 - C2388</f>
        <v>-2.84999999999999</v>
      </c>
      <c r="K2388" s="0" t="str">
        <f aca="false">IF(OR(I2388&gt;0, J2388&gt;0), IF(I2388 &gt; 0, "B", "S"), "NA")</f>
        <v>NA</v>
      </c>
      <c r="L2388" s="26" t="n">
        <f aca="false">IF(OR(K2387="B", K2387 = "S"), IF(K2387 = "B", E2388 - B2388, B2388 - E2388), 0)</f>
        <v>0</v>
      </c>
    </row>
    <row collapsed="false" customFormat="false" customHeight="false" hidden="false" ht="13.3" outlineLevel="0" r="2389">
      <c r="A2389" s="20" t="n">
        <v>40024</v>
      </c>
      <c r="B2389" s="14" t="n">
        <v>161.7</v>
      </c>
      <c r="C2389" s="15" t="n">
        <v>164.72</v>
      </c>
      <c r="D2389" s="16" t="n">
        <v>161.5</v>
      </c>
      <c r="E2389" s="17" t="n">
        <v>162.79</v>
      </c>
      <c r="F2389" s="18" t="n">
        <v>16771600</v>
      </c>
      <c r="G2389" s="13" t="n">
        <v>162.09</v>
      </c>
      <c r="I2389" s="0" t="n">
        <f aca="false">D2389 - C2388</f>
        <v>1.05000000000001</v>
      </c>
      <c r="J2389" s="0" t="n">
        <f aca="false">D2388 - C2389</f>
        <v>-6.47</v>
      </c>
      <c r="K2389" s="0" t="str">
        <f aca="false">IF(OR(I2389&gt;0, J2389&gt;0), IF(I2389 &gt; 0, "B", "S"), "NA")</f>
        <v>B</v>
      </c>
      <c r="L2389" s="26" t="n">
        <f aca="false">IF(OR(K2388="B", K2388 = "S"), IF(K2388 = "B", E2389 - B2389, B2389 - E2389), 0)</f>
        <v>0</v>
      </c>
    </row>
    <row collapsed="false" customFormat="false" customHeight="false" hidden="false" ht="13.3" outlineLevel="0" r="2390">
      <c r="A2390" s="20" t="n">
        <v>40025</v>
      </c>
      <c r="B2390" s="14" t="n">
        <v>162.99</v>
      </c>
      <c r="C2390" s="15" t="n">
        <v>165</v>
      </c>
      <c r="D2390" s="16" t="n">
        <v>162.91</v>
      </c>
      <c r="E2390" s="17" t="n">
        <v>163.39</v>
      </c>
      <c r="F2390" s="18" t="n">
        <v>15090600</v>
      </c>
      <c r="G2390" s="13" t="n">
        <v>162.69</v>
      </c>
      <c r="I2390" s="0" t="n">
        <f aca="false">D2390 - C2389</f>
        <v>-1.81</v>
      </c>
      <c r="J2390" s="0" t="n">
        <f aca="false">D2389 - C2390</f>
        <v>-3.5</v>
      </c>
      <c r="K2390" s="0" t="str">
        <f aca="false">IF(OR(I2390&gt;0, J2390&gt;0), IF(I2390 &gt; 0, "B", "S"), "NA")</f>
        <v>NA</v>
      </c>
      <c r="L2390" s="26" t="n">
        <f aca="false">IF(OR(K2389="B", K2389 = "S"), IF(K2389 = "B", E2390 - B2390, B2390 - E2390), 0)</f>
        <v>0.399999999999977</v>
      </c>
    </row>
    <row collapsed="false" customFormat="false" customHeight="false" hidden="false" ht="13.3" outlineLevel="0" r="2391">
      <c r="A2391" s="20" t="n">
        <v>40028</v>
      </c>
      <c r="B2391" s="14" t="n">
        <v>165.21</v>
      </c>
      <c r="C2391" s="15" t="n">
        <v>166.64</v>
      </c>
      <c r="D2391" s="16" t="n">
        <v>164.87</v>
      </c>
      <c r="E2391" s="17" t="n">
        <v>166.43</v>
      </c>
      <c r="F2391" s="18" t="n">
        <v>14080000</v>
      </c>
      <c r="G2391" s="13" t="n">
        <v>165.72</v>
      </c>
      <c r="I2391" s="0" t="n">
        <f aca="false">D2391 - C2390</f>
        <v>-0.129999999999995</v>
      </c>
      <c r="J2391" s="0" t="n">
        <f aca="false">D2390 - C2391</f>
        <v>-3.72999999999999</v>
      </c>
      <c r="K2391" s="0" t="str">
        <f aca="false">IF(OR(I2391&gt;0, J2391&gt;0), IF(I2391 &gt; 0, "B", "S"), "NA")</f>
        <v>NA</v>
      </c>
      <c r="L2391" s="26" t="n">
        <f aca="false">IF(OR(K2390="B", K2390 = "S"), IF(K2390 = "B", E2391 - B2391, B2391 - E2391), 0)</f>
        <v>0</v>
      </c>
    </row>
    <row collapsed="false" customFormat="false" customHeight="false" hidden="false" ht="13.3" outlineLevel="0" r="2392">
      <c r="A2392" s="20" t="n">
        <v>40029</v>
      </c>
      <c r="B2392" s="14" t="n">
        <v>164.93</v>
      </c>
      <c r="C2392" s="15" t="n">
        <v>165.57</v>
      </c>
      <c r="D2392" s="16" t="n">
        <v>164.21</v>
      </c>
      <c r="E2392" s="17" t="n">
        <v>165.55</v>
      </c>
      <c r="F2392" s="18" t="n">
        <v>14136100</v>
      </c>
      <c r="G2392" s="13" t="n">
        <v>164.84</v>
      </c>
      <c r="I2392" s="0" t="n">
        <f aca="false">D2392 - C2391</f>
        <v>-2.42999999999998</v>
      </c>
      <c r="J2392" s="0" t="n">
        <f aca="false">D2391 - C2392</f>
        <v>-0.699999999999989</v>
      </c>
      <c r="K2392" s="0" t="str">
        <f aca="false">IF(OR(I2392&gt;0, J2392&gt;0), IF(I2392 &gt; 0, "B", "S"), "NA")</f>
        <v>NA</v>
      </c>
      <c r="L2392" s="26" t="n">
        <f aca="false">IF(OR(K2391="B", K2391 = "S"), IF(K2391 = "B", E2392 - B2392, B2392 - E2392), 0)</f>
        <v>0</v>
      </c>
    </row>
    <row collapsed="false" customFormat="false" customHeight="false" hidden="false" ht="13.3" outlineLevel="0" r="2393">
      <c r="A2393" s="20" t="n">
        <v>40030</v>
      </c>
      <c r="B2393" s="14" t="n">
        <v>165.75</v>
      </c>
      <c r="C2393" s="15" t="n">
        <v>167.39</v>
      </c>
      <c r="D2393" s="16" t="n">
        <v>164.21</v>
      </c>
      <c r="E2393" s="17" t="n">
        <v>165.11</v>
      </c>
      <c r="F2393" s="18" t="n">
        <v>15113700</v>
      </c>
      <c r="G2393" s="13" t="n">
        <v>164.4</v>
      </c>
      <c r="I2393" s="0" t="n">
        <f aca="false">D2393 - C2392</f>
        <v>-1.35999999999999</v>
      </c>
      <c r="J2393" s="0" t="n">
        <f aca="false">D2392 - C2393</f>
        <v>-3.17999999999998</v>
      </c>
      <c r="K2393" s="0" t="str">
        <f aca="false">IF(OR(I2393&gt;0, J2393&gt;0), IF(I2393 &gt; 0, "B", "S"), "NA")</f>
        <v>NA</v>
      </c>
      <c r="L2393" s="26" t="n">
        <f aca="false">IF(OR(K2392="B", K2392 = "S"), IF(K2392 = "B", E2393 - B2393, B2393 - E2393), 0)</f>
        <v>0</v>
      </c>
    </row>
    <row collapsed="false" customFormat="false" customHeight="false" hidden="false" ht="13.3" outlineLevel="0" r="2394">
      <c r="A2394" s="20" t="n">
        <v>40031</v>
      </c>
      <c r="B2394" s="14" t="n">
        <v>165.58</v>
      </c>
      <c r="C2394" s="15" t="n">
        <v>166.51</v>
      </c>
      <c r="D2394" s="16" t="n">
        <v>163.09</v>
      </c>
      <c r="E2394" s="17" t="n">
        <v>163.91</v>
      </c>
      <c r="F2394" s="18" t="n">
        <v>12200600</v>
      </c>
      <c r="G2394" s="13" t="n">
        <v>163.21</v>
      </c>
      <c r="I2394" s="0" t="n">
        <f aca="false">D2394 - C2393</f>
        <v>-4.29999999999998</v>
      </c>
      <c r="J2394" s="0" t="n">
        <f aca="false">D2393 - C2394</f>
        <v>-2.29999999999998</v>
      </c>
      <c r="K2394" s="0" t="str">
        <f aca="false">IF(OR(I2394&gt;0, J2394&gt;0), IF(I2394 &gt; 0, "B", "S"), "NA")</f>
        <v>NA</v>
      </c>
      <c r="L2394" s="26" t="n">
        <f aca="false">IF(OR(K2393="B", K2393 = "S"), IF(K2393 = "B", E2394 - B2394, B2394 - E2394), 0)</f>
        <v>0</v>
      </c>
    </row>
    <row collapsed="false" customFormat="false" customHeight="false" hidden="false" ht="13.3" outlineLevel="0" r="2395">
      <c r="A2395" s="20" t="n">
        <v>40032</v>
      </c>
      <c r="B2395" s="14" t="n">
        <v>165.49</v>
      </c>
      <c r="C2395" s="15" t="n">
        <v>166.6</v>
      </c>
      <c r="D2395" s="16" t="n">
        <v>164.8</v>
      </c>
      <c r="E2395" s="17" t="n">
        <v>165.51</v>
      </c>
      <c r="F2395" s="18" t="n">
        <v>13834100</v>
      </c>
      <c r="G2395" s="13" t="n">
        <v>164.8</v>
      </c>
      <c r="I2395" s="0" t="n">
        <f aca="false">D2395 - C2394</f>
        <v>-1.70999999999998</v>
      </c>
      <c r="J2395" s="0" t="n">
        <f aca="false">D2394 - C2395</f>
        <v>-3.50999999999999</v>
      </c>
      <c r="K2395" s="0" t="str">
        <f aca="false">IF(OR(I2395&gt;0, J2395&gt;0), IF(I2395 &gt; 0, "B", "S"), "NA")</f>
        <v>NA</v>
      </c>
      <c r="L2395" s="26" t="n">
        <f aca="false">IF(OR(K2394="B", K2394 = "S"), IF(K2394 = "B", E2395 - B2395, B2395 - E2395), 0)</f>
        <v>0</v>
      </c>
    </row>
    <row collapsed="false" customFormat="false" customHeight="false" hidden="false" ht="13.3" outlineLevel="0" r="2396">
      <c r="A2396" s="20" t="n">
        <v>40035</v>
      </c>
      <c r="B2396" s="14" t="n">
        <v>165.66</v>
      </c>
      <c r="C2396" s="15" t="n">
        <v>166.6</v>
      </c>
      <c r="D2396" s="16" t="n">
        <v>163.66</v>
      </c>
      <c r="E2396" s="17" t="n">
        <v>164.72</v>
      </c>
      <c r="F2396" s="18" t="n">
        <v>10724800</v>
      </c>
      <c r="G2396" s="13" t="n">
        <v>164.02</v>
      </c>
      <c r="I2396" s="0" t="n">
        <f aca="false">D2396 - C2395</f>
        <v>-2.94</v>
      </c>
      <c r="J2396" s="0" t="n">
        <f aca="false">D2395 - C2396</f>
        <v>-1.79999999999998</v>
      </c>
      <c r="K2396" s="0" t="str">
        <f aca="false">IF(OR(I2396&gt;0, J2396&gt;0), IF(I2396 &gt; 0, "B", "S"), "NA")</f>
        <v>NA</v>
      </c>
      <c r="L2396" s="26" t="n">
        <f aca="false">IF(OR(K2395="B", K2395 = "S"), IF(K2395 = "B", E2396 - B2396, B2396 - E2396), 0)</f>
        <v>0</v>
      </c>
    </row>
    <row collapsed="false" customFormat="false" customHeight="false" hidden="false" ht="13.3" outlineLevel="0" r="2397">
      <c r="A2397" s="20" t="n">
        <v>40036</v>
      </c>
      <c r="B2397" s="14" t="n">
        <v>163.69</v>
      </c>
      <c r="C2397" s="15" t="n">
        <v>164.38</v>
      </c>
      <c r="D2397" s="16" t="n">
        <v>161.88</v>
      </c>
      <c r="E2397" s="17" t="n">
        <v>162.83</v>
      </c>
      <c r="F2397" s="18" t="n">
        <v>12690800</v>
      </c>
      <c r="G2397" s="13" t="n">
        <v>162.13</v>
      </c>
      <c r="I2397" s="0" t="n">
        <f aca="false">D2397 - C2396</f>
        <v>-4.72</v>
      </c>
      <c r="J2397" s="0" t="n">
        <f aca="false">D2396 - C2397</f>
        <v>-0.719999999999999</v>
      </c>
      <c r="K2397" s="0" t="str">
        <f aca="false">IF(OR(I2397&gt;0, J2397&gt;0), IF(I2397 &gt; 0, "B", "S"), "NA")</f>
        <v>NA</v>
      </c>
      <c r="L2397" s="26" t="n">
        <f aca="false">IF(OR(K2396="B", K2396 = "S"), IF(K2396 = "B", E2397 - B2397, B2397 - E2397), 0)</f>
        <v>0</v>
      </c>
    </row>
    <row collapsed="false" customFormat="false" customHeight="false" hidden="false" ht="13.3" outlineLevel="0" r="2398">
      <c r="A2398" s="20" t="n">
        <v>40037</v>
      </c>
      <c r="B2398" s="14" t="n">
        <v>162.55</v>
      </c>
      <c r="C2398" s="15" t="n">
        <v>166.71</v>
      </c>
      <c r="D2398" s="16" t="n">
        <v>162.46</v>
      </c>
      <c r="E2398" s="17" t="n">
        <v>165.31</v>
      </c>
      <c r="F2398" s="18" t="n">
        <v>15895400</v>
      </c>
      <c r="G2398" s="13" t="n">
        <v>164.6</v>
      </c>
      <c r="I2398" s="0" t="n">
        <f aca="false">D2398 - C2397</f>
        <v>-1.91999999999999</v>
      </c>
      <c r="J2398" s="0" t="n">
        <f aca="false">D2397 - C2398</f>
        <v>-4.83000000000001</v>
      </c>
      <c r="K2398" s="0" t="str">
        <f aca="false">IF(OR(I2398&gt;0, J2398&gt;0), IF(I2398 &gt; 0, "B", "S"), "NA")</f>
        <v>NA</v>
      </c>
      <c r="L2398" s="26" t="n">
        <f aca="false">IF(OR(K2397="B", K2397 = "S"), IF(K2397 = "B", E2398 - B2398, B2398 - E2398), 0)</f>
        <v>0</v>
      </c>
    </row>
    <row collapsed="false" customFormat="false" customHeight="false" hidden="false" ht="13.3" outlineLevel="0" r="2399">
      <c r="A2399" s="20" t="n">
        <v>40038</v>
      </c>
      <c r="B2399" s="14" t="n">
        <v>166.65</v>
      </c>
      <c r="C2399" s="15" t="n">
        <v>168.67</v>
      </c>
      <c r="D2399" s="16" t="n">
        <v>166.5</v>
      </c>
      <c r="E2399" s="17" t="n">
        <v>168.42</v>
      </c>
      <c r="F2399" s="18" t="n">
        <v>15713600</v>
      </c>
      <c r="G2399" s="13" t="n">
        <v>167.7</v>
      </c>
      <c r="I2399" s="0" t="n">
        <f aca="false">D2399 - C2398</f>
        <v>-0.210000000000008</v>
      </c>
      <c r="J2399" s="0" t="n">
        <f aca="false">D2398 - C2399</f>
        <v>-6.20999999999998</v>
      </c>
      <c r="K2399" s="0" t="str">
        <f aca="false">IF(OR(I2399&gt;0, J2399&gt;0), IF(I2399 &gt; 0, "B", "S"), "NA")</f>
        <v>NA</v>
      </c>
      <c r="L2399" s="26" t="n">
        <f aca="false">IF(OR(K2398="B", K2398 = "S"), IF(K2398 = "B", E2399 - B2399, B2399 - E2399), 0)</f>
        <v>0</v>
      </c>
    </row>
    <row collapsed="false" customFormat="false" customHeight="false" hidden="false" ht="13.3" outlineLevel="0" r="2400">
      <c r="A2400" s="20" t="n">
        <v>40039</v>
      </c>
      <c r="B2400" s="14" t="n">
        <v>167.94</v>
      </c>
      <c r="C2400" s="15" t="n">
        <v>168.23</v>
      </c>
      <c r="D2400" s="16" t="n">
        <v>165.53</v>
      </c>
      <c r="E2400" s="17" t="n">
        <v>166.78</v>
      </c>
      <c r="F2400" s="18" t="n">
        <v>10922000</v>
      </c>
      <c r="G2400" s="13" t="n">
        <v>166.07</v>
      </c>
      <c r="I2400" s="0" t="n">
        <f aca="false">D2400 - C2399</f>
        <v>-3.13999999999999</v>
      </c>
      <c r="J2400" s="0" t="n">
        <f aca="false">D2399 - C2400</f>
        <v>-1.72999999999999</v>
      </c>
      <c r="K2400" s="0" t="str">
        <f aca="false">IF(OR(I2400&gt;0, J2400&gt;0), IF(I2400 &gt; 0, "B", "S"), "NA")</f>
        <v>NA</v>
      </c>
      <c r="L2400" s="26" t="n">
        <f aca="false">IF(OR(K2399="B", K2399 = "S"), IF(K2399 = "B", E2400 - B2400, B2400 - E2400), 0)</f>
        <v>0</v>
      </c>
    </row>
    <row collapsed="false" customFormat="false" customHeight="false" hidden="false" ht="13.3" outlineLevel="0" r="2401">
      <c r="A2401" s="20" t="n">
        <v>40042</v>
      </c>
      <c r="B2401" s="14" t="n">
        <v>163.55</v>
      </c>
      <c r="C2401" s="15" t="n">
        <v>163.59</v>
      </c>
      <c r="D2401" s="16" t="n">
        <v>159.42</v>
      </c>
      <c r="E2401" s="17" t="n">
        <v>159.59</v>
      </c>
      <c r="F2401" s="18" t="n">
        <v>18727900</v>
      </c>
      <c r="G2401" s="13" t="n">
        <v>158.91</v>
      </c>
      <c r="I2401" s="0" t="n">
        <f aca="false">D2401 - C2400</f>
        <v>-8.81</v>
      </c>
      <c r="J2401" s="0" t="n">
        <f aca="false">D2400 - C2401</f>
        <v>1.94</v>
      </c>
      <c r="K2401" s="0" t="str">
        <f aca="false">IF(OR(I2401&gt;0, J2401&gt;0), IF(I2401 &gt; 0, "B", "S"), "NA")</f>
        <v>S</v>
      </c>
      <c r="L2401" s="26" t="n">
        <f aca="false">IF(OR(K2400="B", K2400 = "S"), IF(K2400 = "B", E2401 - B2401, B2401 - E2401), 0)</f>
        <v>0</v>
      </c>
    </row>
    <row collapsed="false" customFormat="false" customHeight="false" hidden="false" ht="13.3" outlineLevel="0" r="2402">
      <c r="A2402" s="20" t="n">
        <v>40043</v>
      </c>
      <c r="B2402" s="14" t="n">
        <v>161.63</v>
      </c>
      <c r="C2402" s="15" t="n">
        <v>164.24</v>
      </c>
      <c r="D2402" s="16" t="n">
        <v>161.41</v>
      </c>
      <c r="E2402" s="17" t="n">
        <v>164</v>
      </c>
      <c r="F2402" s="18" t="n">
        <v>15398300</v>
      </c>
      <c r="G2402" s="13" t="n">
        <v>163.3</v>
      </c>
      <c r="I2402" s="0" t="n">
        <f aca="false">D2402 - C2401</f>
        <v>-2.18000000000001</v>
      </c>
      <c r="J2402" s="0" t="n">
        <f aca="false">D2401 - C2402</f>
        <v>-4.82000000000002</v>
      </c>
      <c r="K2402" s="0" t="str">
        <f aca="false">IF(OR(I2402&gt;0, J2402&gt;0), IF(I2402 &gt; 0, "B", "S"), "NA")</f>
        <v>NA</v>
      </c>
      <c r="L2402" s="26" t="n">
        <f aca="false">IF(OR(K2401="B", K2401 = "S"), IF(K2401 = "B", E2402 - B2402, B2402 - E2402), 0)</f>
        <v>-2.37</v>
      </c>
    </row>
    <row collapsed="false" customFormat="false" customHeight="false" hidden="false" ht="13.3" outlineLevel="0" r="2403">
      <c r="A2403" s="20" t="n">
        <v>40044</v>
      </c>
      <c r="B2403" s="14" t="n">
        <v>162.75</v>
      </c>
      <c r="C2403" s="15" t="n">
        <v>165.3</v>
      </c>
      <c r="D2403" s="16" t="n">
        <v>162.45</v>
      </c>
      <c r="E2403" s="17" t="n">
        <v>164.6</v>
      </c>
      <c r="F2403" s="18" t="n">
        <v>14759700</v>
      </c>
      <c r="G2403" s="13" t="n">
        <v>163.9</v>
      </c>
      <c r="I2403" s="0" t="n">
        <f aca="false">D2403 - C2402</f>
        <v>-1.79000000000002</v>
      </c>
      <c r="J2403" s="0" t="n">
        <f aca="false">D2402 - C2403</f>
        <v>-3.89000000000001</v>
      </c>
      <c r="K2403" s="0" t="str">
        <f aca="false">IF(OR(I2403&gt;0, J2403&gt;0), IF(I2403 &gt; 0, "B", "S"), "NA")</f>
        <v>NA</v>
      </c>
      <c r="L2403" s="26" t="n">
        <f aca="false">IF(OR(K2402="B", K2402 = "S"), IF(K2402 = "B", E2403 - B2403, B2403 - E2403), 0)</f>
        <v>0</v>
      </c>
    </row>
    <row collapsed="false" customFormat="false" customHeight="false" hidden="false" ht="13.3" outlineLevel="0" r="2404">
      <c r="A2404" s="20" t="n">
        <v>40045</v>
      </c>
      <c r="B2404" s="14" t="n">
        <v>164.98</v>
      </c>
      <c r="C2404" s="15" t="n">
        <v>166.72</v>
      </c>
      <c r="D2404" s="16" t="n">
        <v>164.61</v>
      </c>
      <c r="E2404" s="17" t="n">
        <v>166.33</v>
      </c>
      <c r="F2404" s="18" t="n">
        <v>12215400</v>
      </c>
      <c r="G2404" s="13" t="n">
        <v>165.62</v>
      </c>
      <c r="I2404" s="0" t="n">
        <f aca="false">D2404 - C2403</f>
        <v>-0.689999999999998</v>
      </c>
      <c r="J2404" s="0" t="n">
        <f aca="false">D2403 - C2404</f>
        <v>-4.27000000000001</v>
      </c>
      <c r="K2404" s="0" t="str">
        <f aca="false">IF(OR(I2404&gt;0, J2404&gt;0), IF(I2404 &gt; 0, "B", "S"), "NA")</f>
        <v>NA</v>
      </c>
      <c r="L2404" s="26" t="n">
        <f aca="false">IF(OR(K2403="B", K2403 = "S"), IF(K2403 = "B", E2404 - B2404, B2404 - E2404), 0)</f>
        <v>0</v>
      </c>
    </row>
    <row collapsed="false" customFormat="false" customHeight="false" hidden="false" ht="13.3" outlineLevel="0" r="2405">
      <c r="A2405" s="20" t="n">
        <v>40046</v>
      </c>
      <c r="B2405" s="14" t="n">
        <v>167.65</v>
      </c>
      <c r="C2405" s="15" t="n">
        <v>169.37</v>
      </c>
      <c r="D2405" s="16" t="n">
        <v>166.8</v>
      </c>
      <c r="E2405" s="17" t="n">
        <v>169.22</v>
      </c>
      <c r="F2405" s="18" t="n">
        <v>14859800</v>
      </c>
      <c r="G2405" s="13" t="n">
        <v>168.5</v>
      </c>
      <c r="I2405" s="0" t="n">
        <f aca="false">D2405 - C2404</f>
        <v>0.0800000000000125</v>
      </c>
      <c r="J2405" s="0" t="n">
        <f aca="false">D2404 - C2405</f>
        <v>-4.75999999999999</v>
      </c>
      <c r="K2405" s="0" t="str">
        <f aca="false">IF(OR(I2405&gt;0, J2405&gt;0), IF(I2405 &gt; 0, "B", "S"), "NA")</f>
        <v>B</v>
      </c>
      <c r="L2405" s="26" t="n">
        <f aca="false">IF(OR(K2404="B", K2404 = "S"), IF(K2404 = "B", E2405 - B2405, B2405 - E2405), 0)</f>
        <v>0</v>
      </c>
    </row>
    <row collapsed="false" customFormat="false" customHeight="false" hidden="false" ht="13.3" outlineLevel="0" r="2406">
      <c r="A2406" s="20" t="n">
        <v>40049</v>
      </c>
      <c r="B2406" s="14" t="n">
        <v>170.12</v>
      </c>
      <c r="C2406" s="15" t="n">
        <v>170.71</v>
      </c>
      <c r="D2406" s="16" t="n">
        <v>168.27</v>
      </c>
      <c r="E2406" s="17" t="n">
        <v>169.06</v>
      </c>
      <c r="F2406" s="18" t="n">
        <v>14533200</v>
      </c>
      <c r="G2406" s="13" t="n">
        <v>168.34</v>
      </c>
      <c r="I2406" s="0" t="n">
        <f aca="false">D2406 - C2405</f>
        <v>-1.09999999999999</v>
      </c>
      <c r="J2406" s="0" t="n">
        <f aca="false">D2405 - C2406</f>
        <v>-3.91</v>
      </c>
      <c r="K2406" s="0" t="str">
        <f aca="false">IF(OR(I2406&gt;0, J2406&gt;0), IF(I2406 &gt; 0, "B", "S"), "NA")</f>
        <v>NA</v>
      </c>
      <c r="L2406" s="26" t="n">
        <f aca="false">IF(OR(K2405="B", K2405 = "S"), IF(K2405 = "B", E2406 - B2406, B2406 - E2406), 0)</f>
        <v>-1.06</v>
      </c>
    </row>
    <row collapsed="false" customFormat="false" customHeight="false" hidden="false" ht="13.3" outlineLevel="0" r="2407">
      <c r="A2407" s="20" t="n">
        <v>40050</v>
      </c>
      <c r="B2407" s="14" t="n">
        <v>169.46</v>
      </c>
      <c r="C2407" s="15" t="n">
        <v>170.94</v>
      </c>
      <c r="D2407" s="16" t="n">
        <v>169.13</v>
      </c>
      <c r="E2407" s="17" t="n">
        <v>169.4</v>
      </c>
      <c r="F2407" s="18" t="n">
        <v>11584100</v>
      </c>
      <c r="G2407" s="13" t="n">
        <v>168.68</v>
      </c>
      <c r="I2407" s="0" t="n">
        <f aca="false">D2407 - C2406</f>
        <v>-1.58000000000001</v>
      </c>
      <c r="J2407" s="0" t="n">
        <f aca="false">D2406 - C2407</f>
        <v>-2.66999999999999</v>
      </c>
      <c r="K2407" s="0" t="str">
        <f aca="false">IF(OR(I2407&gt;0, J2407&gt;0), IF(I2407 &gt; 0, "B", "S"), "NA")</f>
        <v>NA</v>
      </c>
      <c r="L2407" s="26" t="n">
        <f aca="false">IF(OR(K2406="B", K2406 = "S"), IF(K2406 = "B", E2407 - B2407, B2407 - E2407), 0)</f>
        <v>0</v>
      </c>
    </row>
    <row collapsed="false" customFormat="false" customHeight="false" hidden="false" ht="13.3" outlineLevel="0" r="2408">
      <c r="A2408" s="20" t="n">
        <v>40051</v>
      </c>
      <c r="B2408" s="14" t="n">
        <v>168.92</v>
      </c>
      <c r="C2408" s="15" t="n">
        <v>169.55</v>
      </c>
      <c r="D2408" s="16" t="n">
        <v>166.76</v>
      </c>
      <c r="E2408" s="17" t="n">
        <v>167.41</v>
      </c>
      <c r="F2408" s="18" t="n">
        <v>10857100</v>
      </c>
      <c r="G2408" s="13" t="n">
        <v>166.69</v>
      </c>
      <c r="I2408" s="0" t="n">
        <f aca="false">D2408 - C2407</f>
        <v>-4.18000000000001</v>
      </c>
      <c r="J2408" s="0" t="n">
        <f aca="false">D2407 - C2408</f>
        <v>-0.420000000000016</v>
      </c>
      <c r="K2408" s="0" t="str">
        <f aca="false">IF(OR(I2408&gt;0, J2408&gt;0), IF(I2408 &gt; 0, "B", "S"), "NA")</f>
        <v>NA</v>
      </c>
      <c r="L2408" s="26" t="n">
        <f aca="false">IF(OR(K2407="B", K2407 = "S"), IF(K2407 = "B", E2408 - B2408, B2408 - E2408), 0)</f>
        <v>0</v>
      </c>
    </row>
    <row collapsed="false" customFormat="false" customHeight="false" hidden="false" ht="13.3" outlineLevel="0" r="2409">
      <c r="A2409" s="20" t="n">
        <v>40052</v>
      </c>
      <c r="B2409" s="14" t="n">
        <v>168.75</v>
      </c>
      <c r="C2409" s="15" t="n">
        <v>169.57</v>
      </c>
      <c r="D2409" s="16" t="n">
        <v>164.83</v>
      </c>
      <c r="E2409" s="17" t="n">
        <v>169.45</v>
      </c>
      <c r="F2409" s="18" t="n">
        <v>16042200</v>
      </c>
      <c r="G2409" s="13" t="n">
        <v>168.73</v>
      </c>
      <c r="I2409" s="0" t="n">
        <f aca="false">D2409 - C2408</f>
        <v>-4.72</v>
      </c>
      <c r="J2409" s="0" t="n">
        <f aca="false">D2408 - C2409</f>
        <v>-2.81</v>
      </c>
      <c r="K2409" s="0" t="str">
        <f aca="false">IF(OR(I2409&gt;0, J2409&gt;0), IF(I2409 &gt; 0, "B", "S"), "NA")</f>
        <v>NA</v>
      </c>
      <c r="L2409" s="26" t="n">
        <f aca="false">IF(OR(K2408="B", K2408 = "S"), IF(K2408 = "B", E2409 - B2409, B2409 - E2409), 0)</f>
        <v>0</v>
      </c>
    </row>
    <row collapsed="false" customFormat="false" customHeight="false" hidden="false" ht="13.3" outlineLevel="0" r="2410">
      <c r="A2410" s="20" t="n">
        <v>40053</v>
      </c>
      <c r="B2410" s="14" t="n">
        <v>172.27</v>
      </c>
      <c r="C2410" s="15" t="n">
        <v>172.49</v>
      </c>
      <c r="D2410" s="16" t="n">
        <v>168.53</v>
      </c>
      <c r="E2410" s="17" t="n">
        <v>170.05</v>
      </c>
      <c r="F2410" s="18" t="n">
        <v>16203600</v>
      </c>
      <c r="G2410" s="13" t="n">
        <v>169.32</v>
      </c>
      <c r="I2410" s="0" t="n">
        <f aca="false">D2410 - C2409</f>
        <v>-1.03999999999999</v>
      </c>
      <c r="J2410" s="0" t="n">
        <f aca="false">D2409 - C2410</f>
        <v>-7.66</v>
      </c>
      <c r="K2410" s="0" t="str">
        <f aca="false">IF(OR(I2410&gt;0, J2410&gt;0), IF(I2410 &gt; 0, "B", "S"), "NA")</f>
        <v>NA</v>
      </c>
      <c r="L2410" s="26" t="n">
        <f aca="false">IF(OR(K2409="B", K2409 = "S"), IF(K2409 = "B", E2410 - B2410, B2410 - E2410), 0)</f>
        <v>0</v>
      </c>
    </row>
    <row collapsed="false" customFormat="false" customHeight="false" hidden="false" ht="13.3" outlineLevel="0" r="2411">
      <c r="A2411" s="20" t="n">
        <v>40056</v>
      </c>
      <c r="B2411" s="14" t="n">
        <v>168.16</v>
      </c>
      <c r="C2411" s="15" t="n">
        <v>168.85</v>
      </c>
      <c r="D2411" s="16" t="n">
        <v>166.5</v>
      </c>
      <c r="E2411" s="17" t="n">
        <v>168.21</v>
      </c>
      <c r="F2411" s="18" t="n">
        <v>11119200</v>
      </c>
      <c r="G2411" s="13" t="n">
        <v>167.49</v>
      </c>
      <c r="I2411" s="0" t="n">
        <f aca="false">D2411 - C2410</f>
        <v>-5.99000000000001</v>
      </c>
      <c r="J2411" s="0" t="n">
        <f aca="false">D2410 - C2411</f>
        <v>-0.319999999999993</v>
      </c>
      <c r="K2411" s="0" t="str">
        <f aca="false">IF(OR(I2411&gt;0, J2411&gt;0), IF(I2411 &gt; 0, "B", "S"), "NA")</f>
        <v>NA</v>
      </c>
      <c r="L2411" s="26" t="n">
        <f aca="false">IF(OR(K2410="B", K2410 = "S"), IF(K2410 = "B", E2411 - B2411, B2411 - E2411), 0)</f>
        <v>0</v>
      </c>
    </row>
    <row collapsed="false" customFormat="false" customHeight="false" hidden="false" ht="13.3" outlineLevel="0" r="2412">
      <c r="A2412" s="20" t="n">
        <v>40057</v>
      </c>
      <c r="B2412" s="14" t="n">
        <v>167.99</v>
      </c>
      <c r="C2412" s="15" t="n">
        <v>170</v>
      </c>
      <c r="D2412" s="16" t="n">
        <v>164.94</v>
      </c>
      <c r="E2412" s="17" t="n">
        <v>165.3</v>
      </c>
      <c r="F2412" s="18" t="n">
        <v>16751000</v>
      </c>
      <c r="G2412" s="13" t="n">
        <v>164.59</v>
      </c>
      <c r="I2412" s="0" t="n">
        <f aca="false">D2412 - C2411</f>
        <v>-3.91</v>
      </c>
      <c r="J2412" s="0" t="n">
        <f aca="false">D2411 - C2412</f>
        <v>-3.5</v>
      </c>
      <c r="K2412" s="0" t="str">
        <f aca="false">IF(OR(I2412&gt;0, J2412&gt;0), IF(I2412 &gt; 0, "B", "S"), "NA")</f>
        <v>NA</v>
      </c>
      <c r="L2412" s="26" t="n">
        <f aca="false">IF(OR(K2411="B", K2411 = "S"), IF(K2411 = "B", E2412 - B2412, B2412 - E2412), 0)</f>
        <v>0</v>
      </c>
    </row>
    <row collapsed="false" customFormat="false" customHeight="false" hidden="false" ht="13.3" outlineLevel="0" r="2413">
      <c r="A2413" s="20" t="n">
        <v>40058</v>
      </c>
      <c r="B2413" s="14" t="n">
        <v>164.62</v>
      </c>
      <c r="C2413" s="15" t="n">
        <v>167.61</v>
      </c>
      <c r="D2413" s="16" t="n">
        <v>164.11</v>
      </c>
      <c r="E2413" s="17" t="n">
        <v>165.18</v>
      </c>
      <c r="F2413" s="18" t="n">
        <v>13008900</v>
      </c>
      <c r="G2413" s="13" t="n">
        <v>164.47</v>
      </c>
      <c r="I2413" s="0" t="n">
        <f aca="false">D2413 - C2412</f>
        <v>-5.88999999999999</v>
      </c>
      <c r="J2413" s="0" t="n">
        <f aca="false">D2412 - C2413</f>
        <v>-2.67000000000002</v>
      </c>
      <c r="K2413" s="0" t="str">
        <f aca="false">IF(OR(I2413&gt;0, J2413&gt;0), IF(I2413 &gt; 0, "B", "S"), "NA")</f>
        <v>NA</v>
      </c>
      <c r="L2413" s="26" t="n">
        <f aca="false">IF(OR(K2412="B", K2412 = "S"), IF(K2412 = "B", E2413 - B2413, B2413 - E2413), 0)</f>
        <v>0</v>
      </c>
    </row>
    <row collapsed="false" customFormat="false" customHeight="false" hidden="false" ht="13.3" outlineLevel="0" r="2414">
      <c r="A2414" s="20" t="n">
        <v>40059</v>
      </c>
      <c r="B2414" s="14" t="n">
        <v>166.44</v>
      </c>
      <c r="C2414" s="15" t="n">
        <v>167.1</v>
      </c>
      <c r="D2414" s="16" t="n">
        <v>165</v>
      </c>
      <c r="E2414" s="17" t="n">
        <v>166.55</v>
      </c>
      <c r="F2414" s="18" t="n">
        <v>10498400</v>
      </c>
      <c r="G2414" s="13" t="n">
        <v>165.84</v>
      </c>
      <c r="I2414" s="0" t="n">
        <f aca="false">D2414 - C2413</f>
        <v>-2.61000000000001</v>
      </c>
      <c r="J2414" s="0" t="n">
        <f aca="false">D2413 - C2414</f>
        <v>-2.98999999999998</v>
      </c>
      <c r="K2414" s="0" t="str">
        <f aca="false">IF(OR(I2414&gt;0, J2414&gt;0), IF(I2414 &gt; 0, "B", "S"), "NA")</f>
        <v>NA</v>
      </c>
      <c r="L2414" s="26" t="n">
        <f aca="false">IF(OR(K2413="B", K2413 = "S"), IF(K2413 = "B", E2414 - B2414, B2414 - E2414), 0)</f>
        <v>0</v>
      </c>
    </row>
    <row collapsed="false" customFormat="false" customHeight="false" hidden="false" ht="13.3" outlineLevel="0" r="2415">
      <c r="A2415" s="20" t="n">
        <v>40060</v>
      </c>
      <c r="B2415" s="14" t="n">
        <v>167.28</v>
      </c>
      <c r="C2415" s="15" t="n">
        <v>170.7</v>
      </c>
      <c r="D2415" s="16" t="n">
        <v>167.09</v>
      </c>
      <c r="E2415" s="17" t="n">
        <v>170.31</v>
      </c>
      <c r="F2415" s="18" t="n">
        <v>13379600</v>
      </c>
      <c r="G2415" s="13" t="n">
        <v>169.58</v>
      </c>
      <c r="I2415" s="0" t="n">
        <f aca="false">D2415 - C2414</f>
        <v>-0.00999999999999091</v>
      </c>
      <c r="J2415" s="0" t="n">
        <f aca="false">D2414 - C2415</f>
        <v>-5.69999999999999</v>
      </c>
      <c r="K2415" s="0" t="str">
        <f aca="false">IF(OR(I2415&gt;0, J2415&gt;0), IF(I2415 &gt; 0, "B", "S"), "NA")</f>
        <v>NA</v>
      </c>
      <c r="L2415" s="26" t="n">
        <f aca="false">IF(OR(K2414="B", K2414 = "S"), IF(K2414 = "B", E2415 - B2415, B2415 - E2415), 0)</f>
        <v>0</v>
      </c>
    </row>
    <row collapsed="false" customFormat="false" customHeight="false" hidden="false" ht="13.3" outlineLevel="0" r="2416">
      <c r="A2416" s="20" t="n">
        <v>40064</v>
      </c>
      <c r="B2416" s="14" t="n">
        <v>172.98</v>
      </c>
      <c r="C2416" s="15" t="n">
        <v>173.14</v>
      </c>
      <c r="D2416" s="16" t="n">
        <v>172</v>
      </c>
      <c r="E2416" s="17" t="n">
        <v>172.93</v>
      </c>
      <c r="F2416" s="18" t="n">
        <v>11251700</v>
      </c>
      <c r="G2416" s="13" t="n">
        <v>172.19</v>
      </c>
      <c r="I2416" s="0" t="n">
        <f aca="false">D2416 - C2415</f>
        <v>1.30000000000001</v>
      </c>
      <c r="J2416" s="0" t="n">
        <f aca="false">D2415 - C2416</f>
        <v>-6.04999999999998</v>
      </c>
      <c r="K2416" s="0" t="str">
        <f aca="false">IF(OR(I2416&gt;0, J2416&gt;0), IF(I2416 &gt; 0, "B", "S"), "NA")</f>
        <v>B</v>
      </c>
      <c r="L2416" s="26" t="n">
        <f aca="false">IF(OR(K2415="B", K2415 = "S"), IF(K2415 = "B", E2416 - B2416, B2416 - E2416), 0)</f>
        <v>0</v>
      </c>
    </row>
    <row collapsed="false" customFormat="false" customHeight="false" hidden="false" ht="13.3" outlineLevel="0" r="2417">
      <c r="A2417" s="20" t="n">
        <v>40065</v>
      </c>
      <c r="B2417" s="14" t="n">
        <v>172.78</v>
      </c>
      <c r="C2417" s="15" t="n">
        <v>174.47</v>
      </c>
      <c r="D2417" s="16" t="n">
        <v>169.7</v>
      </c>
      <c r="E2417" s="17" t="n">
        <v>171.14</v>
      </c>
      <c r="F2417" s="18" t="n">
        <v>28967400</v>
      </c>
      <c r="G2417" s="13" t="n">
        <v>170.41</v>
      </c>
      <c r="I2417" s="0" t="n">
        <f aca="false">D2417 - C2416</f>
        <v>-3.44</v>
      </c>
      <c r="J2417" s="0" t="n">
        <f aca="false">D2416 - C2417</f>
        <v>-2.47</v>
      </c>
      <c r="K2417" s="0" t="str">
        <f aca="false">IF(OR(I2417&gt;0, J2417&gt;0), IF(I2417 &gt; 0, "B", "S"), "NA")</f>
        <v>NA</v>
      </c>
      <c r="L2417" s="26" t="n">
        <f aca="false">IF(OR(K2416="B", K2416 = "S"), IF(K2416 = "B", E2417 - B2417, B2417 - E2417), 0)</f>
        <v>-1.64000000000001</v>
      </c>
    </row>
    <row collapsed="false" customFormat="false" customHeight="false" hidden="false" ht="13.3" outlineLevel="0" r="2418">
      <c r="A2418" s="20" t="n">
        <v>40066</v>
      </c>
      <c r="B2418" s="14" t="n">
        <v>172.06</v>
      </c>
      <c r="C2418" s="15" t="n">
        <v>173.25</v>
      </c>
      <c r="D2418" s="16" t="n">
        <v>170.81</v>
      </c>
      <c r="E2418" s="17" t="n">
        <v>172.56</v>
      </c>
      <c r="F2418" s="18" t="n">
        <v>17540500</v>
      </c>
      <c r="G2418" s="13" t="n">
        <v>171.82</v>
      </c>
      <c r="I2418" s="0" t="n">
        <f aca="false">D2418 - C2417</f>
        <v>-3.66</v>
      </c>
      <c r="J2418" s="0" t="n">
        <f aca="false">D2417 - C2418</f>
        <v>-3.55000000000001</v>
      </c>
      <c r="K2418" s="0" t="str">
        <f aca="false">IF(OR(I2418&gt;0, J2418&gt;0), IF(I2418 &gt; 0, "B", "S"), "NA")</f>
        <v>NA</v>
      </c>
      <c r="L2418" s="26" t="n">
        <f aca="false">IF(OR(K2417="B", K2417 = "S"), IF(K2417 = "B", E2418 - B2418, B2418 - E2418), 0)</f>
        <v>0</v>
      </c>
    </row>
    <row collapsed="false" customFormat="false" customHeight="false" hidden="false" ht="13.3" outlineLevel="0" r="2419">
      <c r="A2419" s="20" t="n">
        <v>40067</v>
      </c>
      <c r="B2419" s="14" t="n">
        <v>172.91</v>
      </c>
      <c r="C2419" s="15" t="n">
        <v>173.18</v>
      </c>
      <c r="D2419" s="16" t="n">
        <v>170.87</v>
      </c>
      <c r="E2419" s="17" t="n">
        <v>172.16</v>
      </c>
      <c r="F2419" s="18" t="n">
        <v>12462900</v>
      </c>
      <c r="G2419" s="13" t="n">
        <v>171.42</v>
      </c>
      <c r="I2419" s="0" t="n">
        <f aca="false">D2419 - C2418</f>
        <v>-2.38</v>
      </c>
      <c r="J2419" s="0" t="n">
        <f aca="false">D2418 - C2419</f>
        <v>-2.37</v>
      </c>
      <c r="K2419" s="0" t="str">
        <f aca="false">IF(OR(I2419&gt;0, J2419&gt;0), IF(I2419 &gt; 0, "B", "S"), "NA")</f>
        <v>NA</v>
      </c>
      <c r="L2419" s="26" t="n">
        <f aca="false">IF(OR(K2418="B", K2418 = "S"), IF(K2418 = "B", E2419 - B2419, B2419 - E2419), 0)</f>
        <v>0</v>
      </c>
    </row>
    <row collapsed="false" customFormat="false" customHeight="false" hidden="false" ht="13.3" outlineLevel="0" r="2420">
      <c r="A2420" s="20" t="n">
        <v>40070</v>
      </c>
      <c r="B2420" s="14" t="n">
        <v>170.83</v>
      </c>
      <c r="C2420" s="15" t="n">
        <v>173.9</v>
      </c>
      <c r="D2420" s="16" t="n">
        <v>170.25</v>
      </c>
      <c r="E2420" s="17" t="n">
        <v>173.72</v>
      </c>
      <c r="F2420" s="18" t="n">
        <v>11500400</v>
      </c>
      <c r="G2420" s="13" t="n">
        <v>172.98</v>
      </c>
      <c r="I2420" s="0" t="n">
        <f aca="false">D2420 - C2419</f>
        <v>-2.93000000000001</v>
      </c>
      <c r="J2420" s="0" t="n">
        <f aca="false">D2419 - C2420</f>
        <v>-3.03</v>
      </c>
      <c r="K2420" s="0" t="str">
        <f aca="false">IF(OR(I2420&gt;0, J2420&gt;0), IF(I2420 &gt; 0, "B", "S"), "NA")</f>
        <v>NA</v>
      </c>
      <c r="L2420" s="26" t="n">
        <f aca="false">IF(OR(K2419="B", K2419 = "S"), IF(K2419 = "B", E2420 - B2420, B2420 - E2420), 0)</f>
        <v>0</v>
      </c>
    </row>
    <row collapsed="false" customFormat="false" customHeight="false" hidden="false" ht="13.3" outlineLevel="0" r="2421">
      <c r="A2421" s="20" t="n">
        <v>40071</v>
      </c>
      <c r="B2421" s="14" t="n">
        <v>174.04</v>
      </c>
      <c r="C2421" s="15" t="n">
        <v>175.65</v>
      </c>
      <c r="D2421" s="16" t="n">
        <v>173.59</v>
      </c>
      <c r="E2421" s="17" t="n">
        <v>175.16</v>
      </c>
      <c r="F2421" s="18" t="n">
        <v>15231100</v>
      </c>
      <c r="G2421" s="13" t="n">
        <v>174.41</v>
      </c>
      <c r="I2421" s="0" t="n">
        <f aca="false">D2421 - C2420</f>
        <v>-0.310000000000002</v>
      </c>
      <c r="J2421" s="0" t="n">
        <f aca="false">D2420 - C2421</f>
        <v>-5.40000000000001</v>
      </c>
      <c r="K2421" s="0" t="str">
        <f aca="false">IF(OR(I2421&gt;0, J2421&gt;0), IF(I2421 &gt; 0, "B", "S"), "NA")</f>
        <v>NA</v>
      </c>
      <c r="L2421" s="26" t="n">
        <f aca="false">IF(OR(K2420="B", K2420 = "S"), IF(K2420 = "B", E2421 - B2421, B2421 - E2421), 0)</f>
        <v>0</v>
      </c>
    </row>
    <row collapsed="false" customFormat="false" customHeight="false" hidden="false" ht="13.3" outlineLevel="0" r="2422">
      <c r="A2422" s="20" t="n">
        <v>40072</v>
      </c>
      <c r="B2422" s="14" t="n">
        <v>177.99</v>
      </c>
      <c r="C2422" s="15" t="n">
        <v>182.75</v>
      </c>
      <c r="D2422" s="16" t="n">
        <v>177.88</v>
      </c>
      <c r="E2422" s="17" t="n">
        <v>181.87</v>
      </c>
      <c r="F2422" s="18" t="n">
        <v>26929400</v>
      </c>
      <c r="G2422" s="13" t="n">
        <v>181.09</v>
      </c>
      <c r="I2422" s="0" t="n">
        <f aca="false">D2422 - C2421</f>
        <v>2.22999999999999</v>
      </c>
      <c r="J2422" s="0" t="n">
        <f aca="false">D2421 - C2422</f>
        <v>-9.16</v>
      </c>
      <c r="K2422" s="0" t="str">
        <f aca="false">IF(OR(I2422&gt;0, J2422&gt;0), IF(I2422 &gt; 0, "B", "S"), "NA")</f>
        <v>B</v>
      </c>
      <c r="L2422" s="26" t="n">
        <f aca="false">IF(OR(K2421="B", K2421 = "S"), IF(K2421 = "B", E2422 - B2422, B2422 - E2422), 0)</f>
        <v>0</v>
      </c>
    </row>
    <row collapsed="false" customFormat="false" customHeight="false" hidden="false" ht="13.3" outlineLevel="0" r="2423">
      <c r="A2423" s="20" t="n">
        <v>40073</v>
      </c>
      <c r="B2423" s="14" t="n">
        <v>181.98</v>
      </c>
      <c r="C2423" s="15" t="n">
        <v>186.79</v>
      </c>
      <c r="D2423" s="16" t="n">
        <v>181.97</v>
      </c>
      <c r="E2423" s="17" t="n">
        <v>184.55</v>
      </c>
      <c r="F2423" s="18" t="n">
        <v>28949000</v>
      </c>
      <c r="G2423" s="13" t="n">
        <v>183.76</v>
      </c>
      <c r="I2423" s="0" t="n">
        <f aca="false">D2423 - C2422</f>
        <v>-0.780000000000001</v>
      </c>
      <c r="J2423" s="0" t="n">
        <f aca="false">D2422 - C2423</f>
        <v>-8.91</v>
      </c>
      <c r="K2423" s="0" t="str">
        <f aca="false">IF(OR(I2423&gt;0, J2423&gt;0), IF(I2423 &gt; 0, "B", "S"), "NA")</f>
        <v>NA</v>
      </c>
      <c r="L2423" s="26" t="n">
        <f aca="false">IF(OR(K2422="B", K2422 = "S"), IF(K2422 = "B", E2423 - B2423, B2423 - E2423), 0)</f>
        <v>2.57000000000002</v>
      </c>
    </row>
    <row collapsed="false" customFormat="false" customHeight="false" hidden="false" ht="13.3" outlineLevel="0" r="2424">
      <c r="A2424" s="20" t="n">
        <v>40074</v>
      </c>
      <c r="B2424" s="14" t="n">
        <v>185.83</v>
      </c>
      <c r="C2424" s="15" t="n">
        <v>186.55</v>
      </c>
      <c r="D2424" s="16" t="n">
        <v>184.76</v>
      </c>
      <c r="E2424" s="17" t="n">
        <v>185.02</v>
      </c>
      <c r="F2424" s="18" t="n">
        <v>21485100</v>
      </c>
      <c r="G2424" s="13" t="n">
        <v>184.23</v>
      </c>
      <c r="I2424" s="0" t="n">
        <f aca="false">D2424 - C2423</f>
        <v>-2.03</v>
      </c>
      <c r="J2424" s="0" t="n">
        <f aca="false">D2423 - C2424</f>
        <v>-4.58000000000001</v>
      </c>
      <c r="K2424" s="0" t="str">
        <f aca="false">IF(OR(I2424&gt;0, J2424&gt;0), IF(I2424 &gt; 0, "B", "S"), "NA")</f>
        <v>NA</v>
      </c>
      <c r="L2424" s="26" t="n">
        <f aca="false">IF(OR(K2423="B", K2423 = "S"), IF(K2423 = "B", E2424 - B2424, B2424 - E2424), 0)</f>
        <v>0</v>
      </c>
    </row>
    <row collapsed="false" customFormat="false" customHeight="false" hidden="false" ht="13.3" outlineLevel="0" r="2425">
      <c r="A2425" s="20" t="n">
        <v>40077</v>
      </c>
      <c r="B2425" s="14" t="n">
        <v>184.29</v>
      </c>
      <c r="C2425" s="15" t="n">
        <v>185.16</v>
      </c>
      <c r="D2425" s="16" t="n">
        <v>181.62</v>
      </c>
      <c r="E2425" s="17" t="n">
        <v>184.02</v>
      </c>
      <c r="F2425" s="18" t="n">
        <v>15632700</v>
      </c>
      <c r="G2425" s="13" t="n">
        <v>183.23</v>
      </c>
      <c r="I2425" s="0" t="n">
        <f aca="false">D2425 - C2424</f>
        <v>-4.93000000000001</v>
      </c>
      <c r="J2425" s="0" t="n">
        <f aca="false">D2424 - C2425</f>
        <v>-0.400000000000006</v>
      </c>
      <c r="K2425" s="0" t="str">
        <f aca="false">IF(OR(I2425&gt;0, J2425&gt;0), IF(I2425 &gt; 0, "B", "S"), "NA")</f>
        <v>NA</v>
      </c>
      <c r="L2425" s="26" t="n">
        <f aca="false">IF(OR(K2424="B", K2424 = "S"), IF(K2424 = "B", E2425 - B2425, B2425 - E2425), 0)</f>
        <v>0</v>
      </c>
    </row>
    <row collapsed="false" customFormat="false" customHeight="false" hidden="false" ht="13.3" outlineLevel="0" r="2426">
      <c r="A2426" s="20" t="n">
        <v>40078</v>
      </c>
      <c r="B2426" s="14" t="n">
        <v>185.19</v>
      </c>
      <c r="C2426" s="15" t="n">
        <v>185.38</v>
      </c>
      <c r="D2426" s="16" t="n">
        <v>182.85</v>
      </c>
      <c r="E2426" s="17" t="n">
        <v>184.48</v>
      </c>
      <c r="F2426" s="18" t="n">
        <v>12741200</v>
      </c>
      <c r="G2426" s="13" t="n">
        <v>183.69</v>
      </c>
      <c r="I2426" s="0" t="n">
        <f aca="false">D2426 - C2425</f>
        <v>-2.31</v>
      </c>
      <c r="J2426" s="0" t="n">
        <f aca="false">D2425 - C2426</f>
        <v>-3.75999999999999</v>
      </c>
      <c r="K2426" s="0" t="str">
        <f aca="false">IF(OR(I2426&gt;0, J2426&gt;0), IF(I2426 &gt; 0, "B", "S"), "NA")</f>
        <v>NA</v>
      </c>
      <c r="L2426" s="26" t="n">
        <f aca="false">IF(OR(K2425="B", K2425 = "S"), IF(K2425 = "B", E2426 - B2426, B2426 - E2426), 0)</f>
        <v>0</v>
      </c>
    </row>
    <row collapsed="false" customFormat="false" customHeight="false" hidden="false" ht="13.3" outlineLevel="0" r="2427">
      <c r="A2427" s="20" t="n">
        <v>40079</v>
      </c>
      <c r="B2427" s="14" t="n">
        <v>185.4</v>
      </c>
      <c r="C2427" s="15" t="n">
        <v>188.9</v>
      </c>
      <c r="D2427" s="16" t="n">
        <v>185.03</v>
      </c>
      <c r="E2427" s="17" t="n">
        <v>185.5</v>
      </c>
      <c r="F2427" s="18" t="n">
        <v>21198700</v>
      </c>
      <c r="G2427" s="13" t="n">
        <v>184.71</v>
      </c>
      <c r="I2427" s="0" t="n">
        <f aca="false">D2427 - C2426</f>
        <v>-0.349999999999994</v>
      </c>
      <c r="J2427" s="0" t="n">
        <f aca="false">D2426 - C2427</f>
        <v>-6.05000000000001</v>
      </c>
      <c r="K2427" s="0" t="str">
        <f aca="false">IF(OR(I2427&gt;0, J2427&gt;0), IF(I2427 &gt; 0, "B", "S"), "NA")</f>
        <v>NA</v>
      </c>
      <c r="L2427" s="26" t="n">
        <f aca="false">IF(OR(K2426="B", K2426 = "S"), IF(K2426 = "B", E2427 - B2427, B2427 - E2427), 0)</f>
        <v>0</v>
      </c>
    </row>
    <row collapsed="false" customFormat="false" customHeight="false" hidden="false" ht="13.3" outlineLevel="0" r="2428">
      <c r="A2428" s="20" t="n">
        <v>40080</v>
      </c>
      <c r="B2428" s="14" t="n">
        <v>187.2</v>
      </c>
      <c r="C2428" s="15" t="n">
        <v>187.7</v>
      </c>
      <c r="D2428" s="16" t="n">
        <v>182.77</v>
      </c>
      <c r="E2428" s="17" t="n">
        <v>183.82</v>
      </c>
      <c r="F2428" s="18" t="n">
        <v>19674300</v>
      </c>
      <c r="G2428" s="13" t="n">
        <v>183.03</v>
      </c>
      <c r="I2428" s="0" t="n">
        <f aca="false">D2428 - C2427</f>
        <v>-6.13</v>
      </c>
      <c r="J2428" s="0" t="n">
        <f aca="false">D2427 - C2428</f>
        <v>-2.66999999999999</v>
      </c>
      <c r="K2428" s="0" t="str">
        <f aca="false">IF(OR(I2428&gt;0, J2428&gt;0), IF(I2428 &gt; 0, "B", "S"), "NA")</f>
        <v>NA</v>
      </c>
      <c r="L2428" s="26" t="n">
        <f aca="false">IF(OR(K2427="B", K2427 = "S"), IF(K2427 = "B", E2428 - B2428, B2428 - E2428), 0)</f>
        <v>0</v>
      </c>
    </row>
    <row collapsed="false" customFormat="false" customHeight="false" hidden="false" ht="13.3" outlineLevel="0" r="2429">
      <c r="A2429" s="20" t="n">
        <v>40081</v>
      </c>
      <c r="B2429" s="14" t="n">
        <v>182.01</v>
      </c>
      <c r="C2429" s="15" t="n">
        <v>185.5</v>
      </c>
      <c r="D2429" s="16" t="n">
        <v>181.44</v>
      </c>
      <c r="E2429" s="17" t="n">
        <v>182.37</v>
      </c>
      <c r="F2429" s="18" t="n">
        <v>15901400</v>
      </c>
      <c r="G2429" s="13" t="n">
        <v>181.59</v>
      </c>
      <c r="I2429" s="0" t="n">
        <f aca="false">D2429 - C2428</f>
        <v>-6.25999999999999</v>
      </c>
      <c r="J2429" s="0" t="n">
        <f aca="false">D2428 - C2429</f>
        <v>-2.72999999999999</v>
      </c>
      <c r="K2429" s="0" t="str">
        <f aca="false">IF(OR(I2429&gt;0, J2429&gt;0), IF(I2429 &gt; 0, "B", "S"), "NA")</f>
        <v>NA</v>
      </c>
      <c r="L2429" s="26" t="n">
        <f aca="false">IF(OR(K2428="B", K2428 = "S"), IF(K2428 = "B", E2429 - B2429, B2429 - E2429), 0)</f>
        <v>0</v>
      </c>
    </row>
    <row collapsed="false" customFormat="false" customHeight="false" hidden="false" ht="13.3" outlineLevel="0" r="2430">
      <c r="A2430" s="20" t="n">
        <v>40084</v>
      </c>
      <c r="B2430" s="14" t="n">
        <v>183.87</v>
      </c>
      <c r="C2430" s="15" t="n">
        <v>186.68</v>
      </c>
      <c r="D2430" s="16" t="n">
        <v>183.33</v>
      </c>
      <c r="E2430" s="17" t="n">
        <v>186.15</v>
      </c>
      <c r="F2430" s="18" t="n">
        <v>12051600</v>
      </c>
      <c r="G2430" s="13" t="n">
        <v>185.35</v>
      </c>
      <c r="I2430" s="0" t="n">
        <f aca="false">D2430 - C2429</f>
        <v>-2.16999999999999</v>
      </c>
      <c r="J2430" s="0" t="n">
        <f aca="false">D2429 - C2430</f>
        <v>-5.24000000000001</v>
      </c>
      <c r="K2430" s="0" t="str">
        <f aca="false">IF(OR(I2430&gt;0, J2430&gt;0), IF(I2430 &gt; 0, "B", "S"), "NA")</f>
        <v>NA</v>
      </c>
      <c r="L2430" s="26" t="n">
        <f aca="false">IF(OR(K2429="B", K2429 = "S"), IF(K2429 = "B", E2430 - B2430, B2430 - E2430), 0)</f>
        <v>0</v>
      </c>
    </row>
    <row collapsed="false" customFormat="false" customHeight="false" hidden="false" ht="13.3" outlineLevel="0" r="2431">
      <c r="A2431" s="20" t="n">
        <v>40085</v>
      </c>
      <c r="B2431" s="14" t="n">
        <v>186.73</v>
      </c>
      <c r="C2431" s="15" t="n">
        <v>187.4</v>
      </c>
      <c r="D2431" s="16" t="n">
        <v>184.31</v>
      </c>
      <c r="E2431" s="17" t="n">
        <v>185.38</v>
      </c>
      <c r="F2431" s="18" t="n">
        <v>12335200</v>
      </c>
      <c r="G2431" s="13" t="n">
        <v>184.59</v>
      </c>
      <c r="I2431" s="0" t="n">
        <f aca="false">D2431 - C2430</f>
        <v>-2.37</v>
      </c>
      <c r="J2431" s="0" t="n">
        <f aca="false">D2430 - C2431</f>
        <v>-4.06999999999999</v>
      </c>
      <c r="K2431" s="0" t="str">
        <f aca="false">IF(OR(I2431&gt;0, J2431&gt;0), IF(I2431 &gt; 0, "B", "S"), "NA")</f>
        <v>NA</v>
      </c>
      <c r="L2431" s="26" t="n">
        <f aca="false">IF(OR(K2430="B", K2430 = "S"), IF(K2430 = "B", E2431 - B2431, B2431 - E2431), 0)</f>
        <v>0</v>
      </c>
    </row>
    <row collapsed="false" customFormat="false" customHeight="false" hidden="false" ht="13.3" outlineLevel="0" r="2432">
      <c r="A2432" s="20" t="n">
        <v>40086</v>
      </c>
      <c r="B2432" s="14" t="n">
        <v>186.13</v>
      </c>
      <c r="C2432" s="15" t="n">
        <v>186.45</v>
      </c>
      <c r="D2432" s="16" t="n">
        <v>182.61</v>
      </c>
      <c r="E2432" s="17" t="n">
        <v>185.35</v>
      </c>
      <c r="F2432" s="18" t="n">
        <v>19270900</v>
      </c>
      <c r="G2432" s="13" t="n">
        <v>184.56</v>
      </c>
      <c r="I2432" s="0" t="n">
        <f aca="false">D2432 - C2431</f>
        <v>-4.78999999999999</v>
      </c>
      <c r="J2432" s="0" t="n">
        <f aca="false">D2431 - C2432</f>
        <v>-2.13999999999999</v>
      </c>
      <c r="K2432" s="0" t="str">
        <f aca="false">IF(OR(I2432&gt;0, J2432&gt;0), IF(I2432 &gt; 0, "B", "S"), "NA")</f>
        <v>NA</v>
      </c>
      <c r="L2432" s="26" t="n">
        <f aca="false">IF(OR(K2431="B", K2431 = "S"), IF(K2431 = "B", E2432 - B2432, B2432 - E2432), 0)</f>
        <v>0</v>
      </c>
    </row>
    <row collapsed="false" customFormat="false" customHeight="false" hidden="false" ht="13.3" outlineLevel="0" r="2433">
      <c r="A2433" s="20" t="n">
        <v>40087</v>
      </c>
      <c r="B2433" s="14" t="n">
        <v>185.35</v>
      </c>
      <c r="C2433" s="15" t="n">
        <v>186.22</v>
      </c>
      <c r="D2433" s="16" t="n">
        <v>180.7</v>
      </c>
      <c r="E2433" s="17" t="n">
        <v>180.86</v>
      </c>
      <c r="F2433" s="18" t="n">
        <v>18739700</v>
      </c>
      <c r="G2433" s="13" t="n">
        <v>180.09</v>
      </c>
      <c r="I2433" s="0" t="n">
        <f aca="false">D2433 - C2432</f>
        <v>-5.75</v>
      </c>
      <c r="J2433" s="0" t="n">
        <f aca="false">D2432 - C2433</f>
        <v>-3.60999999999999</v>
      </c>
      <c r="K2433" s="0" t="str">
        <f aca="false">IF(OR(I2433&gt;0, J2433&gt;0), IF(I2433 &gt; 0, "B", "S"), "NA")</f>
        <v>NA</v>
      </c>
      <c r="L2433" s="26" t="n">
        <f aca="false">IF(OR(K2432="B", K2432 = "S"), IF(K2432 = "B", E2433 - B2433, B2433 - E2433), 0)</f>
        <v>0</v>
      </c>
    </row>
    <row collapsed="false" customFormat="false" customHeight="false" hidden="false" ht="13.3" outlineLevel="0" r="2434">
      <c r="A2434" s="20" t="n">
        <v>40088</v>
      </c>
      <c r="B2434" s="14" t="n">
        <v>181.41</v>
      </c>
      <c r="C2434" s="15" t="n">
        <v>185.94</v>
      </c>
      <c r="D2434" s="16" t="n">
        <v>181.35</v>
      </c>
      <c r="E2434" s="17" t="n">
        <v>184.9</v>
      </c>
      <c r="F2434" s="18" t="n">
        <v>19761000</v>
      </c>
      <c r="G2434" s="13" t="n">
        <v>184.11</v>
      </c>
      <c r="I2434" s="0" t="n">
        <f aca="false">D2434 - C2433</f>
        <v>-4.87</v>
      </c>
      <c r="J2434" s="0" t="n">
        <f aca="false">D2433 - C2434</f>
        <v>-5.24000000000001</v>
      </c>
      <c r="K2434" s="0" t="str">
        <f aca="false">IF(OR(I2434&gt;0, J2434&gt;0), IF(I2434 &gt; 0, "B", "S"), "NA")</f>
        <v>NA</v>
      </c>
      <c r="L2434" s="26" t="n">
        <f aca="false">IF(OR(K2433="B", K2433 = "S"), IF(K2433 = "B", E2434 - B2434, B2434 - E2434), 0)</f>
        <v>0</v>
      </c>
    </row>
    <row collapsed="false" customFormat="false" customHeight="false" hidden="false" ht="13.3" outlineLevel="0" r="2435">
      <c r="A2435" s="20" t="n">
        <v>40091</v>
      </c>
      <c r="B2435" s="14" t="n">
        <v>186.2</v>
      </c>
      <c r="C2435" s="15" t="n">
        <v>186.86</v>
      </c>
      <c r="D2435" s="16" t="n">
        <v>184.27</v>
      </c>
      <c r="E2435" s="17" t="n">
        <v>186.02</v>
      </c>
      <c r="F2435" s="18" t="n">
        <v>15111900</v>
      </c>
      <c r="G2435" s="13" t="n">
        <v>185.22</v>
      </c>
      <c r="I2435" s="0" t="n">
        <f aca="false">D2435 - C2434</f>
        <v>-1.66999999999999</v>
      </c>
      <c r="J2435" s="0" t="n">
        <f aca="false">D2434 - C2435</f>
        <v>-5.51000000000002</v>
      </c>
      <c r="K2435" s="0" t="str">
        <f aca="false">IF(OR(I2435&gt;0, J2435&gt;0), IF(I2435 &gt; 0, "B", "S"), "NA")</f>
        <v>NA</v>
      </c>
      <c r="L2435" s="26" t="n">
        <f aca="false">IF(OR(K2434="B", K2434 = "S"), IF(K2434 = "B", E2435 - B2435, B2435 - E2435), 0)</f>
        <v>0</v>
      </c>
    </row>
    <row collapsed="false" customFormat="false" customHeight="false" hidden="false" ht="13.3" outlineLevel="0" r="2436">
      <c r="A2436" s="20" t="n">
        <v>40092</v>
      </c>
      <c r="B2436" s="14" t="n">
        <v>187.74</v>
      </c>
      <c r="C2436" s="15" t="n">
        <v>190.01</v>
      </c>
      <c r="D2436" s="16" t="n">
        <v>187.3</v>
      </c>
      <c r="E2436" s="17" t="n">
        <v>190.01</v>
      </c>
      <c r="F2436" s="18" t="n">
        <v>21610200</v>
      </c>
      <c r="G2436" s="13" t="n">
        <v>189.2</v>
      </c>
      <c r="I2436" s="0" t="n">
        <f aca="false">D2436 - C2435</f>
        <v>0.439999999999998</v>
      </c>
      <c r="J2436" s="0" t="n">
        <f aca="false">D2435 - C2436</f>
        <v>-5.73999999999998</v>
      </c>
      <c r="K2436" s="0" t="str">
        <f aca="false">IF(OR(I2436&gt;0, J2436&gt;0), IF(I2436 &gt; 0, "B", "S"), "NA")</f>
        <v>B</v>
      </c>
      <c r="L2436" s="26" t="n">
        <f aca="false">IF(OR(K2435="B", K2435 = "S"), IF(K2435 = "B", E2436 - B2436, B2436 - E2436), 0)</f>
        <v>0</v>
      </c>
    </row>
    <row collapsed="false" customFormat="false" customHeight="false" hidden="false" ht="13.3" outlineLevel="0" r="2437">
      <c r="A2437" s="20" t="n">
        <v>40093</v>
      </c>
      <c r="B2437" s="14" t="n">
        <v>189.76</v>
      </c>
      <c r="C2437" s="15" t="n">
        <v>190.55</v>
      </c>
      <c r="D2437" s="16" t="n">
        <v>189.03</v>
      </c>
      <c r="E2437" s="17" t="n">
        <v>190.25</v>
      </c>
      <c r="F2437" s="18" t="n">
        <v>16631000</v>
      </c>
      <c r="G2437" s="13" t="n">
        <v>189.44</v>
      </c>
      <c r="I2437" s="0" t="n">
        <f aca="false">D2437 - C2436</f>
        <v>-0.97999999999999</v>
      </c>
      <c r="J2437" s="0" t="n">
        <f aca="false">D2436 - C2437</f>
        <v>-3.25</v>
      </c>
      <c r="K2437" s="0" t="str">
        <f aca="false">IF(OR(I2437&gt;0, J2437&gt;0), IF(I2437 &gt; 0, "B", "S"), "NA")</f>
        <v>NA</v>
      </c>
      <c r="L2437" s="26" t="n">
        <f aca="false">IF(OR(K2436="B", K2436 = "S"), IF(K2436 = "B", E2437 - B2437, B2437 - E2437), 0)</f>
        <v>0.490000000000009</v>
      </c>
    </row>
    <row collapsed="false" customFormat="false" customHeight="false" hidden="false" ht="13.3" outlineLevel="0" r="2438">
      <c r="A2438" s="20" t="n">
        <v>40094</v>
      </c>
      <c r="B2438" s="14" t="n">
        <v>190.66</v>
      </c>
      <c r="C2438" s="15" t="n">
        <v>191.45</v>
      </c>
      <c r="D2438" s="16" t="n">
        <v>188.89</v>
      </c>
      <c r="E2438" s="17" t="n">
        <v>189.27</v>
      </c>
      <c r="F2438" s="18" t="n">
        <v>15650400</v>
      </c>
      <c r="G2438" s="13" t="n">
        <v>188.46</v>
      </c>
      <c r="I2438" s="0" t="n">
        <f aca="false">D2438 - C2437</f>
        <v>-1.66000000000003</v>
      </c>
      <c r="J2438" s="0" t="n">
        <f aca="false">D2437 - C2438</f>
        <v>-2.41999999999999</v>
      </c>
      <c r="K2438" s="0" t="str">
        <f aca="false">IF(OR(I2438&gt;0, J2438&gt;0), IF(I2438 &gt; 0, "B", "S"), "NA")</f>
        <v>NA</v>
      </c>
      <c r="L2438" s="26" t="n">
        <f aca="false">IF(OR(K2437="B", K2437 = "S"), IF(K2437 = "B", E2438 - B2438, B2438 - E2438), 0)</f>
        <v>0</v>
      </c>
    </row>
    <row collapsed="false" customFormat="false" customHeight="false" hidden="false" ht="13.3" outlineLevel="0" r="2439">
      <c r="A2439" s="20" t="n">
        <v>40095</v>
      </c>
      <c r="B2439" s="14" t="n">
        <v>188.97</v>
      </c>
      <c r="C2439" s="15" t="n">
        <v>190.7</v>
      </c>
      <c r="D2439" s="16" t="n">
        <v>188.62</v>
      </c>
      <c r="E2439" s="17" t="n">
        <v>190.47</v>
      </c>
      <c r="F2439" s="18" t="n">
        <v>10474000</v>
      </c>
      <c r="G2439" s="13" t="n">
        <v>189.66</v>
      </c>
      <c r="I2439" s="0" t="n">
        <f aca="false">D2439 - C2438</f>
        <v>-2.82999999999998</v>
      </c>
      <c r="J2439" s="0" t="n">
        <f aca="false">D2438 - C2439</f>
        <v>-1.81</v>
      </c>
      <c r="K2439" s="0" t="str">
        <f aca="false">IF(OR(I2439&gt;0, J2439&gt;0), IF(I2439 &gt; 0, "B", "S"), "NA")</f>
        <v>NA</v>
      </c>
      <c r="L2439" s="26" t="n">
        <f aca="false">IF(OR(K2438="B", K2438 = "S"), IF(K2438 = "B", E2439 - B2439, B2439 - E2439), 0)</f>
        <v>0</v>
      </c>
    </row>
    <row collapsed="false" customFormat="false" customHeight="false" hidden="false" ht="13.3" outlineLevel="0" r="2440">
      <c r="A2440" s="20" t="n">
        <v>40098</v>
      </c>
      <c r="B2440" s="14" t="n">
        <v>191.02</v>
      </c>
      <c r="C2440" s="15" t="n">
        <v>191.51</v>
      </c>
      <c r="D2440" s="16" t="n">
        <v>189.64</v>
      </c>
      <c r="E2440" s="17" t="n">
        <v>190.81</v>
      </c>
      <c r="F2440" s="18" t="n">
        <v>10286600</v>
      </c>
      <c r="G2440" s="13" t="n">
        <v>189.99</v>
      </c>
      <c r="I2440" s="0" t="n">
        <f aca="false">D2440 - C2439</f>
        <v>-1.06</v>
      </c>
      <c r="J2440" s="0" t="n">
        <f aca="false">D2439 - C2440</f>
        <v>-2.88999999999999</v>
      </c>
      <c r="K2440" s="0" t="str">
        <f aca="false">IF(OR(I2440&gt;0, J2440&gt;0), IF(I2440 &gt; 0, "B", "S"), "NA")</f>
        <v>NA</v>
      </c>
      <c r="L2440" s="26" t="n">
        <f aca="false">IF(OR(K2439="B", K2439 = "S"), IF(K2439 = "B", E2440 - B2440, B2440 - E2440), 0)</f>
        <v>0</v>
      </c>
    </row>
    <row collapsed="false" customFormat="false" customHeight="false" hidden="false" ht="13.3" outlineLevel="0" r="2441">
      <c r="A2441" s="20" t="n">
        <v>40099</v>
      </c>
      <c r="B2441" s="14" t="n">
        <v>190.63</v>
      </c>
      <c r="C2441" s="15" t="n">
        <v>191.17</v>
      </c>
      <c r="D2441" s="16" t="n">
        <v>189.7</v>
      </c>
      <c r="E2441" s="17" t="n">
        <v>190.02</v>
      </c>
      <c r="F2441" s="18" t="n">
        <v>12429300</v>
      </c>
      <c r="G2441" s="13" t="n">
        <v>189.21</v>
      </c>
      <c r="I2441" s="0" t="n">
        <f aca="false">D2441 - C2440</f>
        <v>-1.81</v>
      </c>
      <c r="J2441" s="0" t="n">
        <f aca="false">D2440 - C2441</f>
        <v>-1.53</v>
      </c>
      <c r="K2441" s="0" t="str">
        <f aca="false">IF(OR(I2441&gt;0, J2441&gt;0), IF(I2441 &gt; 0, "B", "S"), "NA")</f>
        <v>NA</v>
      </c>
      <c r="L2441" s="26" t="n">
        <f aca="false">IF(OR(K2440="B", K2440 = "S"), IF(K2440 = "B", E2441 - B2441, B2441 - E2441), 0)</f>
        <v>0</v>
      </c>
    </row>
    <row collapsed="false" customFormat="false" customHeight="false" hidden="false" ht="13.3" outlineLevel="0" r="2442">
      <c r="A2442" s="20" t="n">
        <v>40100</v>
      </c>
      <c r="B2442" s="14" t="n">
        <v>192.25</v>
      </c>
      <c r="C2442" s="15" t="n">
        <v>192.32</v>
      </c>
      <c r="D2442" s="16" t="n">
        <v>190.23</v>
      </c>
      <c r="E2442" s="17" t="n">
        <v>191.29</v>
      </c>
      <c r="F2442" s="18" t="n">
        <v>13411100</v>
      </c>
      <c r="G2442" s="13" t="n">
        <v>190.47</v>
      </c>
      <c r="I2442" s="0" t="n">
        <f aca="false">D2442 - C2441</f>
        <v>-0.939999999999998</v>
      </c>
      <c r="J2442" s="0" t="n">
        <f aca="false">D2441 - C2442</f>
        <v>-2.62</v>
      </c>
      <c r="K2442" s="0" t="str">
        <f aca="false">IF(OR(I2442&gt;0, J2442&gt;0), IF(I2442 &gt; 0, "B", "S"), "NA")</f>
        <v>NA</v>
      </c>
      <c r="L2442" s="26" t="n">
        <f aca="false">IF(OR(K2441="B", K2441 = "S"), IF(K2441 = "B", E2442 - B2442, B2442 - E2442), 0)</f>
        <v>0</v>
      </c>
    </row>
    <row collapsed="false" customFormat="false" customHeight="false" hidden="false" ht="13.3" outlineLevel="0" r="2443">
      <c r="A2443" s="20" t="n">
        <v>40101</v>
      </c>
      <c r="B2443" s="14" t="n">
        <v>189.63</v>
      </c>
      <c r="C2443" s="15" t="n">
        <v>190.92</v>
      </c>
      <c r="D2443" s="16" t="n">
        <v>189.53</v>
      </c>
      <c r="E2443" s="17" t="n">
        <v>190.56</v>
      </c>
      <c r="F2443" s="18" t="n">
        <v>13341300</v>
      </c>
      <c r="G2443" s="13" t="n">
        <v>189.75</v>
      </c>
      <c r="I2443" s="0" t="n">
        <f aca="false">D2443 - C2442</f>
        <v>-2.78999999999999</v>
      </c>
      <c r="J2443" s="0" t="n">
        <f aca="false">D2442 - C2443</f>
        <v>-0.689999999999998</v>
      </c>
      <c r="K2443" s="0" t="str">
        <f aca="false">IF(OR(I2443&gt;0, J2443&gt;0), IF(I2443 &gt; 0, "B", "S"), "NA")</f>
        <v>NA</v>
      </c>
      <c r="L2443" s="26" t="n">
        <f aca="false">IF(OR(K2442="B", K2442 = "S"), IF(K2442 = "B", E2443 - B2443, B2443 - E2443), 0)</f>
        <v>0</v>
      </c>
    </row>
    <row collapsed="false" customFormat="false" customHeight="false" hidden="false" ht="13.3" outlineLevel="0" r="2444">
      <c r="A2444" s="20" t="n">
        <v>40102</v>
      </c>
      <c r="B2444" s="14" t="n">
        <v>189.35</v>
      </c>
      <c r="C2444" s="15" t="n">
        <v>190.36</v>
      </c>
      <c r="D2444" s="16" t="n">
        <v>187.84</v>
      </c>
      <c r="E2444" s="17" t="n">
        <v>188.05</v>
      </c>
      <c r="F2444" s="18" t="n">
        <v>15408100</v>
      </c>
      <c r="G2444" s="13" t="n">
        <v>187.25</v>
      </c>
      <c r="I2444" s="0" t="n">
        <f aca="false">D2444 - C2443</f>
        <v>-3.07999999999998</v>
      </c>
      <c r="J2444" s="0" t="n">
        <f aca="false">D2443 - C2444</f>
        <v>-0.830000000000013</v>
      </c>
      <c r="K2444" s="0" t="str">
        <f aca="false">IF(OR(I2444&gt;0, J2444&gt;0), IF(I2444 &gt; 0, "B", "S"), "NA")</f>
        <v>NA</v>
      </c>
      <c r="L2444" s="26" t="n">
        <f aca="false">IF(OR(K2443="B", K2443 = "S"), IF(K2443 = "B", E2444 - B2444, B2444 - E2444), 0)</f>
        <v>0</v>
      </c>
    </row>
    <row collapsed="false" customFormat="false" customHeight="false" hidden="false" ht="13.3" outlineLevel="0" r="2445">
      <c r="A2445" s="20" t="n">
        <v>40105</v>
      </c>
      <c r="B2445" s="14" t="n">
        <v>187.85</v>
      </c>
      <c r="C2445" s="15" t="n">
        <v>190</v>
      </c>
      <c r="D2445" s="16" t="n">
        <v>185.55</v>
      </c>
      <c r="E2445" s="17" t="n">
        <v>189.86</v>
      </c>
      <c r="F2445" s="18" t="n">
        <v>33651100</v>
      </c>
      <c r="G2445" s="13" t="n">
        <v>189.05</v>
      </c>
      <c r="I2445" s="0" t="n">
        <f aca="false">D2445 - C2444</f>
        <v>-4.81</v>
      </c>
      <c r="J2445" s="0" t="n">
        <f aca="false">D2444 - C2445</f>
        <v>-2.16</v>
      </c>
      <c r="K2445" s="0" t="str">
        <f aca="false">IF(OR(I2445&gt;0, J2445&gt;0), IF(I2445 &gt; 0, "B", "S"), "NA")</f>
        <v>NA</v>
      </c>
      <c r="L2445" s="26" t="n">
        <f aca="false">IF(OR(K2444="B", K2444 = "S"), IF(K2444 = "B", E2445 - B2445, B2445 - E2445), 0)</f>
        <v>0</v>
      </c>
    </row>
    <row collapsed="false" customFormat="false" customHeight="false" hidden="false" ht="13.3" outlineLevel="0" r="2446">
      <c r="A2446" s="20" t="n">
        <v>40106</v>
      </c>
      <c r="B2446" s="14" t="n">
        <v>200.6</v>
      </c>
      <c r="C2446" s="15" t="n">
        <v>201.75</v>
      </c>
      <c r="D2446" s="16" t="n">
        <v>197.85</v>
      </c>
      <c r="E2446" s="17" t="n">
        <v>198.76</v>
      </c>
      <c r="F2446" s="18" t="n">
        <v>40751400</v>
      </c>
      <c r="G2446" s="13" t="n">
        <v>197.91</v>
      </c>
      <c r="I2446" s="0" t="n">
        <f aca="false">D2446 - C2445</f>
        <v>7.84999999999999</v>
      </c>
      <c r="J2446" s="0" t="n">
        <f aca="false">D2445 - C2446</f>
        <v>-16.2</v>
      </c>
      <c r="K2446" s="0" t="str">
        <f aca="false">IF(OR(I2446&gt;0, J2446&gt;0), IF(I2446 &gt; 0, "B", "S"), "NA")</f>
        <v>B</v>
      </c>
      <c r="L2446" s="26" t="n">
        <f aca="false">IF(OR(K2445="B", K2445 = "S"), IF(K2445 = "B", E2446 - B2446, B2446 - E2446), 0)</f>
        <v>0</v>
      </c>
    </row>
    <row collapsed="false" customFormat="false" customHeight="false" hidden="false" ht="13.3" outlineLevel="0" r="2447">
      <c r="A2447" s="20" t="n">
        <v>40107</v>
      </c>
      <c r="B2447" s="14" t="n">
        <v>199.52</v>
      </c>
      <c r="C2447" s="15" t="n">
        <v>208.71</v>
      </c>
      <c r="D2447" s="16" t="n">
        <v>199.23</v>
      </c>
      <c r="E2447" s="17" t="n">
        <v>204.92</v>
      </c>
      <c r="F2447" s="18" t="n">
        <v>42633100</v>
      </c>
      <c r="G2447" s="13" t="n">
        <v>204.04</v>
      </c>
      <c r="I2447" s="0" t="n">
        <f aca="false">D2447 - C2446</f>
        <v>-2.52000000000001</v>
      </c>
      <c r="J2447" s="0" t="n">
        <f aca="false">D2446 - C2447</f>
        <v>-10.86</v>
      </c>
      <c r="K2447" s="0" t="str">
        <f aca="false">IF(OR(I2447&gt;0, J2447&gt;0), IF(I2447 &gt; 0, "B", "S"), "NA")</f>
        <v>NA</v>
      </c>
      <c r="L2447" s="26" t="n">
        <f aca="false">IF(OR(K2446="B", K2446 = "S"), IF(K2446 = "B", E2447 - B2447, B2447 - E2447), 0)</f>
        <v>5.39999999999998</v>
      </c>
    </row>
    <row collapsed="false" customFormat="false" customHeight="false" hidden="false" ht="13.3" outlineLevel="0" r="2448">
      <c r="A2448" s="20" t="n">
        <v>40108</v>
      </c>
      <c r="B2448" s="14" t="n">
        <v>204.7</v>
      </c>
      <c r="C2448" s="15" t="n">
        <v>207.85</v>
      </c>
      <c r="D2448" s="16" t="n">
        <v>202.51</v>
      </c>
      <c r="E2448" s="17" t="n">
        <v>205.2</v>
      </c>
      <c r="F2448" s="18" t="n">
        <v>28264000</v>
      </c>
      <c r="G2448" s="13" t="n">
        <v>204.32</v>
      </c>
      <c r="I2448" s="0" t="n">
        <f aca="false">D2448 - C2447</f>
        <v>-6.20000000000002</v>
      </c>
      <c r="J2448" s="0" t="n">
        <f aca="false">D2447 - C2448</f>
        <v>-8.62</v>
      </c>
      <c r="K2448" s="0" t="str">
        <f aca="false">IF(OR(I2448&gt;0, J2448&gt;0), IF(I2448 &gt; 0, "B", "S"), "NA")</f>
        <v>NA</v>
      </c>
      <c r="L2448" s="26" t="n">
        <f aca="false">IF(OR(K2447="B", K2447 = "S"), IF(K2447 = "B", E2448 - B2448, B2448 - E2448), 0)</f>
        <v>0</v>
      </c>
    </row>
    <row collapsed="false" customFormat="false" customHeight="false" hidden="false" ht="13.3" outlineLevel="0" r="2449">
      <c r="A2449" s="20" t="n">
        <v>40109</v>
      </c>
      <c r="B2449" s="14" t="n">
        <v>205.7</v>
      </c>
      <c r="C2449" s="15" t="n">
        <v>205.8</v>
      </c>
      <c r="D2449" s="16" t="n">
        <v>203.23</v>
      </c>
      <c r="E2449" s="17" t="n">
        <v>203.94</v>
      </c>
      <c r="F2449" s="18" t="n">
        <v>15028100</v>
      </c>
      <c r="G2449" s="13" t="n">
        <v>203.07</v>
      </c>
      <c r="I2449" s="0" t="n">
        <f aca="false">D2449 - C2448</f>
        <v>-4.62</v>
      </c>
      <c r="J2449" s="0" t="n">
        <f aca="false">D2448 - C2449</f>
        <v>-3.29000000000002</v>
      </c>
      <c r="K2449" s="0" t="str">
        <f aca="false">IF(OR(I2449&gt;0, J2449&gt;0), IF(I2449 &gt; 0, "B", "S"), "NA")</f>
        <v>NA</v>
      </c>
      <c r="L2449" s="26" t="n">
        <f aca="false">IF(OR(K2448="B", K2448 = "S"), IF(K2448 = "B", E2449 - B2449, B2449 - E2449), 0)</f>
        <v>0</v>
      </c>
    </row>
    <row collapsed="false" customFormat="false" customHeight="false" hidden="false" ht="13.3" outlineLevel="0" r="2450">
      <c r="A2450" s="20" t="n">
        <v>40112</v>
      </c>
      <c r="B2450" s="14" t="n">
        <v>203.67</v>
      </c>
      <c r="C2450" s="15" t="n">
        <v>206.75</v>
      </c>
      <c r="D2450" s="16" t="n">
        <v>200.1</v>
      </c>
      <c r="E2450" s="17" t="n">
        <v>202.48</v>
      </c>
      <c r="F2450" s="18" t="n">
        <v>17297800</v>
      </c>
      <c r="G2450" s="13" t="n">
        <v>201.61</v>
      </c>
      <c r="I2450" s="0" t="n">
        <f aca="false">D2450 - C2449</f>
        <v>-5.70000000000002</v>
      </c>
      <c r="J2450" s="0" t="n">
        <f aca="false">D2449 - C2450</f>
        <v>-3.52000000000001</v>
      </c>
      <c r="K2450" s="0" t="str">
        <f aca="false">IF(OR(I2450&gt;0, J2450&gt;0), IF(I2450 &gt; 0, "B", "S"), "NA")</f>
        <v>NA</v>
      </c>
      <c r="L2450" s="26" t="n">
        <f aca="false">IF(OR(K2449="B", K2449 = "S"), IF(K2449 = "B", E2450 - B2450, B2450 - E2450), 0)</f>
        <v>0</v>
      </c>
    </row>
    <row collapsed="false" customFormat="false" customHeight="false" hidden="false" ht="13.3" outlineLevel="0" r="2451">
      <c r="A2451" s="20" t="n">
        <v>40113</v>
      </c>
      <c r="B2451" s="14" t="n">
        <v>201.66</v>
      </c>
      <c r="C2451" s="15" t="n">
        <v>202.81</v>
      </c>
      <c r="D2451" s="16" t="n">
        <v>196.45</v>
      </c>
      <c r="E2451" s="17" t="n">
        <v>197.37</v>
      </c>
      <c r="F2451" s="18" t="n">
        <v>27019700</v>
      </c>
      <c r="G2451" s="13" t="n">
        <v>196.53</v>
      </c>
      <c r="I2451" s="0" t="n">
        <f aca="false">D2451 - C2450</f>
        <v>-10.3</v>
      </c>
      <c r="J2451" s="0" t="n">
        <f aca="false">D2450 - C2451</f>
        <v>-2.71000000000001</v>
      </c>
      <c r="K2451" s="0" t="str">
        <f aca="false">IF(OR(I2451&gt;0, J2451&gt;0), IF(I2451 &gt; 0, "B", "S"), "NA")</f>
        <v>NA</v>
      </c>
      <c r="L2451" s="26" t="n">
        <f aca="false">IF(OR(K2450="B", K2450 = "S"), IF(K2450 = "B", E2451 - B2451, B2451 - E2451), 0)</f>
        <v>0</v>
      </c>
    </row>
    <row collapsed="false" customFormat="false" customHeight="false" hidden="false" ht="13.3" outlineLevel="0" r="2452">
      <c r="A2452" s="20" t="n">
        <v>40114</v>
      </c>
      <c r="B2452" s="14" t="n">
        <v>197.71</v>
      </c>
      <c r="C2452" s="15" t="n">
        <v>198.02</v>
      </c>
      <c r="D2452" s="16" t="n">
        <v>191.1</v>
      </c>
      <c r="E2452" s="17" t="n">
        <v>192.4</v>
      </c>
      <c r="F2452" s="18" t="n">
        <v>29228100</v>
      </c>
      <c r="G2452" s="13" t="n">
        <v>191.58</v>
      </c>
      <c r="I2452" s="0" t="n">
        <f aca="false">D2452 - C2451</f>
        <v>-11.71</v>
      </c>
      <c r="J2452" s="0" t="n">
        <f aca="false">D2451 - C2452</f>
        <v>-1.57000000000002</v>
      </c>
      <c r="K2452" s="0" t="str">
        <f aca="false">IF(OR(I2452&gt;0, J2452&gt;0), IF(I2452 &gt; 0, "B", "S"), "NA")</f>
        <v>NA</v>
      </c>
      <c r="L2452" s="26" t="n">
        <f aca="false">IF(OR(K2451="B", K2451 = "S"), IF(K2451 = "B", E2452 - B2452, B2452 - E2452), 0)</f>
        <v>0</v>
      </c>
    </row>
    <row collapsed="false" customFormat="false" customHeight="false" hidden="false" ht="13.3" outlineLevel="0" r="2453">
      <c r="A2453" s="20" t="n">
        <v>40115</v>
      </c>
      <c r="B2453" s="14" t="n">
        <v>195</v>
      </c>
      <c r="C2453" s="15" t="n">
        <v>196.81</v>
      </c>
      <c r="D2453" s="16" t="n">
        <v>192.14</v>
      </c>
      <c r="E2453" s="17" t="n">
        <v>196.35</v>
      </c>
      <c r="F2453" s="18" t="n">
        <v>20366800</v>
      </c>
      <c r="G2453" s="13" t="n">
        <v>195.51</v>
      </c>
      <c r="I2453" s="0" t="n">
        <f aca="false">D2453 - C2452</f>
        <v>-5.88000000000002</v>
      </c>
      <c r="J2453" s="0" t="n">
        <f aca="false">D2452 - C2453</f>
        <v>-5.71000000000001</v>
      </c>
      <c r="K2453" s="0" t="str">
        <f aca="false">IF(OR(I2453&gt;0, J2453&gt;0), IF(I2453 &gt; 0, "B", "S"), "NA")</f>
        <v>NA</v>
      </c>
      <c r="L2453" s="26" t="n">
        <f aca="false">IF(OR(K2452="B", K2452 = "S"), IF(K2452 = "B", E2453 - B2453, B2453 - E2453), 0)</f>
        <v>0</v>
      </c>
    </row>
    <row collapsed="false" customFormat="false" customHeight="false" hidden="false" ht="13.3" outlineLevel="0" r="2454">
      <c r="A2454" s="20" t="n">
        <v>40116</v>
      </c>
      <c r="B2454" s="14" t="n">
        <v>196.06</v>
      </c>
      <c r="C2454" s="15" t="n">
        <v>196.8</v>
      </c>
      <c r="D2454" s="16" t="n">
        <v>188.17</v>
      </c>
      <c r="E2454" s="17" t="n">
        <v>188.5</v>
      </c>
      <c r="F2454" s="18" t="n">
        <v>25625900</v>
      </c>
      <c r="G2454" s="13" t="n">
        <v>187.69</v>
      </c>
      <c r="I2454" s="0" t="n">
        <f aca="false">D2454 - C2453</f>
        <v>-8.64000000000002</v>
      </c>
      <c r="J2454" s="0" t="n">
        <f aca="false">D2453 - C2454</f>
        <v>-4.66000000000003</v>
      </c>
      <c r="K2454" s="0" t="str">
        <f aca="false">IF(OR(I2454&gt;0, J2454&gt;0), IF(I2454 &gt; 0, "B", "S"), "NA")</f>
        <v>NA</v>
      </c>
      <c r="L2454" s="26" t="n">
        <f aca="false">IF(OR(K2453="B", K2453 = "S"), IF(K2453 = "B", E2454 - B2454, B2454 - E2454), 0)</f>
        <v>0</v>
      </c>
    </row>
    <row collapsed="false" customFormat="false" customHeight="false" hidden="false" ht="13.3" outlineLevel="0" r="2455">
      <c r="A2455" s="20" t="n">
        <v>40119</v>
      </c>
      <c r="B2455" s="14" t="n">
        <v>189.8</v>
      </c>
      <c r="C2455" s="15" t="n">
        <v>192.88</v>
      </c>
      <c r="D2455" s="16" t="n">
        <v>185.57</v>
      </c>
      <c r="E2455" s="17" t="n">
        <v>189.31</v>
      </c>
      <c r="F2455" s="18" t="n">
        <v>24249400</v>
      </c>
      <c r="G2455" s="13" t="n">
        <v>188.5</v>
      </c>
      <c r="I2455" s="0" t="n">
        <f aca="false">D2455 - C2454</f>
        <v>-11.23</v>
      </c>
      <c r="J2455" s="0" t="n">
        <f aca="false">D2454 - C2455</f>
        <v>-4.71000000000001</v>
      </c>
      <c r="K2455" s="0" t="str">
        <f aca="false">IF(OR(I2455&gt;0, J2455&gt;0), IF(I2455 &gt; 0, "B", "S"), "NA")</f>
        <v>NA</v>
      </c>
      <c r="L2455" s="26" t="n">
        <f aca="false">IF(OR(K2454="B", K2454 = "S"), IF(K2454 = "B", E2455 - B2455, B2455 - E2455), 0)</f>
        <v>0</v>
      </c>
    </row>
    <row collapsed="false" customFormat="false" customHeight="false" hidden="false" ht="13.3" outlineLevel="0" r="2456">
      <c r="A2456" s="20" t="n">
        <v>40120</v>
      </c>
      <c r="B2456" s="14" t="n">
        <v>187.85</v>
      </c>
      <c r="C2456" s="15" t="n">
        <v>189.52</v>
      </c>
      <c r="D2456" s="16" t="n">
        <v>185.92</v>
      </c>
      <c r="E2456" s="17" t="n">
        <v>188.75</v>
      </c>
      <c r="F2456" s="18" t="n">
        <v>18662200</v>
      </c>
      <c r="G2456" s="13" t="n">
        <v>187.94</v>
      </c>
      <c r="I2456" s="0" t="n">
        <f aca="false">D2456 - C2455</f>
        <v>-6.96000000000001</v>
      </c>
      <c r="J2456" s="0" t="n">
        <f aca="false">D2455 - C2456</f>
        <v>-3.95000000000002</v>
      </c>
      <c r="K2456" s="0" t="str">
        <f aca="false">IF(OR(I2456&gt;0, J2456&gt;0), IF(I2456 &gt; 0, "B", "S"), "NA")</f>
        <v>NA</v>
      </c>
      <c r="L2456" s="26" t="n">
        <f aca="false">IF(OR(K2455="B", K2455 = "S"), IF(K2455 = "B", E2456 - B2456, B2456 - E2456), 0)</f>
        <v>0</v>
      </c>
    </row>
    <row collapsed="false" customFormat="false" customHeight="false" hidden="false" ht="13.3" outlineLevel="0" r="2457">
      <c r="A2457" s="20" t="n">
        <v>40121</v>
      </c>
      <c r="B2457" s="14" t="n">
        <v>190.73</v>
      </c>
      <c r="C2457" s="15" t="n">
        <v>193.85</v>
      </c>
      <c r="D2457" s="16" t="n">
        <v>190.23</v>
      </c>
      <c r="E2457" s="17" t="n">
        <v>190.81</v>
      </c>
      <c r="F2457" s="18" t="n">
        <v>17411800</v>
      </c>
      <c r="G2457" s="13" t="n">
        <v>189.99</v>
      </c>
      <c r="I2457" s="0" t="n">
        <f aca="false">D2457 - C2456</f>
        <v>0.70999999999998</v>
      </c>
      <c r="J2457" s="0" t="n">
        <f aca="false">D2456 - C2457</f>
        <v>-7.93000000000001</v>
      </c>
      <c r="K2457" s="0" t="str">
        <f aca="false">IF(OR(I2457&gt;0, J2457&gt;0), IF(I2457 &gt; 0, "B", "S"), "NA")</f>
        <v>B</v>
      </c>
      <c r="L2457" s="26" t="n">
        <f aca="false">IF(OR(K2456="B", K2456 = "S"), IF(K2456 = "B", E2457 - B2457, B2457 - E2457), 0)</f>
        <v>0</v>
      </c>
    </row>
    <row collapsed="false" customFormat="false" customHeight="false" hidden="false" ht="13.3" outlineLevel="0" r="2458">
      <c r="A2458" s="20" t="n">
        <v>40122</v>
      </c>
      <c r="B2458" s="14" t="n">
        <v>192.4</v>
      </c>
      <c r="C2458" s="15" t="n">
        <v>195</v>
      </c>
      <c r="D2458" s="16" t="n">
        <v>191.82</v>
      </c>
      <c r="E2458" s="17" t="n">
        <v>194.03</v>
      </c>
      <c r="F2458" s="18" t="n">
        <v>13742900</v>
      </c>
      <c r="G2458" s="13" t="n">
        <v>193.2</v>
      </c>
      <c r="I2458" s="0" t="n">
        <f aca="false">D2458 - C2457</f>
        <v>-2.03</v>
      </c>
      <c r="J2458" s="0" t="n">
        <f aca="false">D2457 - C2458</f>
        <v>-4.77000000000001</v>
      </c>
      <c r="K2458" s="0" t="str">
        <f aca="false">IF(OR(I2458&gt;0, J2458&gt;0), IF(I2458 &gt; 0, "B", "S"), "NA")</f>
        <v>NA</v>
      </c>
      <c r="L2458" s="26" t="n">
        <f aca="false">IF(OR(K2457="B", K2457 = "S"), IF(K2457 = "B", E2458 - B2458, B2458 - E2458), 0)</f>
        <v>1.63</v>
      </c>
    </row>
    <row collapsed="false" customFormat="false" customHeight="false" hidden="false" ht="13.3" outlineLevel="0" r="2459">
      <c r="A2459" s="20" t="n">
        <v>40123</v>
      </c>
      <c r="B2459" s="14" t="n">
        <v>192.51</v>
      </c>
      <c r="C2459" s="15" t="n">
        <v>195.19</v>
      </c>
      <c r="D2459" s="16" t="n">
        <v>192.4</v>
      </c>
      <c r="E2459" s="17" t="n">
        <v>194.34</v>
      </c>
      <c r="F2459" s="18" t="n">
        <v>10539200</v>
      </c>
      <c r="G2459" s="13" t="n">
        <v>193.51</v>
      </c>
      <c r="I2459" s="0" t="n">
        <f aca="false">D2459 - C2458</f>
        <v>-2.59999999999999</v>
      </c>
      <c r="J2459" s="0" t="n">
        <f aca="false">D2458 - C2459</f>
        <v>-3.37</v>
      </c>
      <c r="K2459" s="0" t="str">
        <f aca="false">IF(OR(I2459&gt;0, J2459&gt;0), IF(I2459 &gt; 0, "B", "S"), "NA")</f>
        <v>NA</v>
      </c>
      <c r="L2459" s="26" t="n">
        <f aca="false">IF(OR(K2458="B", K2458 = "S"), IF(K2458 = "B", E2459 - B2459, B2459 - E2459), 0)</f>
        <v>0</v>
      </c>
    </row>
    <row collapsed="false" customFormat="false" customHeight="false" hidden="false" ht="13.3" outlineLevel="0" r="2460">
      <c r="A2460" s="20" t="n">
        <v>40126</v>
      </c>
      <c r="B2460" s="14" t="n">
        <v>196.94</v>
      </c>
      <c r="C2460" s="15" t="n">
        <v>201.9</v>
      </c>
      <c r="D2460" s="16" t="n">
        <v>196.26</v>
      </c>
      <c r="E2460" s="17" t="n">
        <v>201.46</v>
      </c>
      <c r="F2460" s="18" t="n">
        <v>18887700</v>
      </c>
      <c r="G2460" s="13" t="n">
        <v>200.6</v>
      </c>
      <c r="I2460" s="0" t="n">
        <f aca="false">D2460 - C2459</f>
        <v>1.06999999999999</v>
      </c>
      <c r="J2460" s="0" t="n">
        <f aca="false">D2459 - C2460</f>
        <v>-9.5</v>
      </c>
      <c r="K2460" s="0" t="str">
        <f aca="false">IF(OR(I2460&gt;0, J2460&gt;0), IF(I2460 &gt; 0, "B", "S"), "NA")</f>
        <v>B</v>
      </c>
      <c r="L2460" s="26" t="n">
        <f aca="false">IF(OR(K2459="B", K2459 = "S"), IF(K2459 = "B", E2460 - B2460, B2460 - E2460), 0)</f>
        <v>0</v>
      </c>
    </row>
    <row collapsed="false" customFormat="false" customHeight="false" hidden="false" ht="13.3" outlineLevel="0" r="2461">
      <c r="A2461" s="20" t="n">
        <v>40127</v>
      </c>
      <c r="B2461" s="14" t="n">
        <v>201.02</v>
      </c>
      <c r="C2461" s="15" t="n">
        <v>204.98</v>
      </c>
      <c r="D2461" s="16" t="n">
        <v>201.01</v>
      </c>
      <c r="E2461" s="17" t="n">
        <v>202.98</v>
      </c>
      <c r="F2461" s="18" t="n">
        <v>14328400</v>
      </c>
      <c r="G2461" s="13" t="n">
        <v>202.11</v>
      </c>
      <c r="I2461" s="0" t="n">
        <f aca="false">D2461 - C2460</f>
        <v>-0.890000000000015</v>
      </c>
      <c r="J2461" s="0" t="n">
        <f aca="false">D2460 - C2461</f>
        <v>-8.72</v>
      </c>
      <c r="K2461" s="0" t="str">
        <f aca="false">IF(OR(I2461&gt;0, J2461&gt;0), IF(I2461 &gt; 0, "B", "S"), "NA")</f>
        <v>NA</v>
      </c>
      <c r="L2461" s="26" t="n">
        <f aca="false">IF(OR(K2460="B", K2460 = "S"), IF(K2460 = "B", E2461 - B2461, B2461 - E2461), 0)</f>
        <v>1.95999999999998</v>
      </c>
    </row>
    <row collapsed="false" customFormat="false" customHeight="false" hidden="false" ht="13.3" outlineLevel="0" r="2462">
      <c r="A2462" s="20" t="n">
        <v>40128</v>
      </c>
      <c r="B2462" s="14" t="n">
        <v>204.56</v>
      </c>
      <c r="C2462" s="15" t="n">
        <v>205</v>
      </c>
      <c r="D2462" s="16" t="n">
        <v>201.83</v>
      </c>
      <c r="E2462" s="17" t="n">
        <v>203.25</v>
      </c>
      <c r="F2462" s="18" t="n">
        <v>15852500</v>
      </c>
      <c r="G2462" s="13" t="n">
        <v>202.38</v>
      </c>
      <c r="I2462" s="0" t="n">
        <f aca="false">D2462 - C2461</f>
        <v>-3.14999999999998</v>
      </c>
      <c r="J2462" s="0" t="n">
        <f aca="false">D2461 - C2462</f>
        <v>-3.99000000000001</v>
      </c>
      <c r="K2462" s="0" t="str">
        <f aca="false">IF(OR(I2462&gt;0, J2462&gt;0), IF(I2462 &gt; 0, "B", "S"), "NA")</f>
        <v>NA</v>
      </c>
      <c r="L2462" s="26" t="n">
        <f aca="false">IF(OR(K2461="B", K2461 = "S"), IF(K2461 = "B", E2462 - B2462, B2462 - E2462), 0)</f>
        <v>0</v>
      </c>
    </row>
    <row collapsed="false" customFormat="false" customHeight="false" hidden="false" ht="13.3" outlineLevel="0" r="2463">
      <c r="A2463" s="20" t="n">
        <v>40129</v>
      </c>
      <c r="B2463" s="14" t="n">
        <v>203.14</v>
      </c>
      <c r="C2463" s="15" t="n">
        <v>204.87</v>
      </c>
      <c r="D2463" s="16" t="n">
        <v>201.43</v>
      </c>
      <c r="E2463" s="17" t="n">
        <v>201.99</v>
      </c>
      <c r="F2463" s="18" t="n">
        <v>12990400</v>
      </c>
      <c r="G2463" s="13" t="n">
        <v>201.13</v>
      </c>
      <c r="I2463" s="0" t="n">
        <f aca="false">D2463 - C2462</f>
        <v>-3.56999999999999</v>
      </c>
      <c r="J2463" s="0" t="n">
        <f aca="false">D2462 - C2463</f>
        <v>-3.03999999999999</v>
      </c>
      <c r="K2463" s="0" t="str">
        <f aca="false">IF(OR(I2463&gt;0, J2463&gt;0), IF(I2463 &gt; 0, "B", "S"), "NA")</f>
        <v>NA</v>
      </c>
      <c r="L2463" s="26" t="n">
        <f aca="false">IF(OR(K2462="B", K2462 = "S"), IF(K2462 = "B", E2463 - B2463, B2463 - E2463), 0)</f>
        <v>0</v>
      </c>
    </row>
    <row collapsed="false" customFormat="false" customHeight="false" hidden="false" ht="13.3" outlineLevel="0" r="2464">
      <c r="A2464" s="20" t="n">
        <v>40130</v>
      </c>
      <c r="B2464" s="14" t="n">
        <v>202.87</v>
      </c>
      <c r="C2464" s="15" t="n">
        <v>204.83</v>
      </c>
      <c r="D2464" s="16" t="n">
        <v>202.07</v>
      </c>
      <c r="E2464" s="17" t="n">
        <v>204.45</v>
      </c>
      <c r="F2464" s="18" t="n">
        <v>12258600</v>
      </c>
      <c r="G2464" s="13" t="n">
        <v>203.58</v>
      </c>
      <c r="I2464" s="0" t="n">
        <f aca="false">D2464 - C2463</f>
        <v>-2.80000000000001</v>
      </c>
      <c r="J2464" s="0" t="n">
        <f aca="false">D2463 - C2464</f>
        <v>-3.40000000000001</v>
      </c>
      <c r="K2464" s="0" t="str">
        <f aca="false">IF(OR(I2464&gt;0, J2464&gt;0), IF(I2464 &gt; 0, "B", "S"), "NA")</f>
        <v>NA</v>
      </c>
      <c r="L2464" s="26" t="n">
        <f aca="false">IF(OR(K2463="B", K2463 = "S"), IF(K2463 = "B", E2464 - B2464, B2464 - E2464), 0)</f>
        <v>0</v>
      </c>
    </row>
    <row collapsed="false" customFormat="false" customHeight="false" hidden="false" ht="13.3" outlineLevel="0" r="2465">
      <c r="A2465" s="20" t="n">
        <v>40133</v>
      </c>
      <c r="B2465" s="14" t="n">
        <v>205.48</v>
      </c>
      <c r="C2465" s="15" t="n">
        <v>208</v>
      </c>
      <c r="D2465" s="16" t="n">
        <v>205.01</v>
      </c>
      <c r="E2465" s="17" t="n">
        <v>206.63</v>
      </c>
      <c r="F2465" s="18" t="n">
        <v>17328800</v>
      </c>
      <c r="G2465" s="13" t="n">
        <v>205.75</v>
      </c>
      <c r="I2465" s="0" t="n">
        <f aca="false">D2465 - C2464</f>
        <v>0.179999999999978</v>
      </c>
      <c r="J2465" s="0" t="n">
        <f aca="false">D2464 - C2465</f>
        <v>-5.93000000000001</v>
      </c>
      <c r="K2465" s="0" t="str">
        <f aca="false">IF(OR(I2465&gt;0, J2465&gt;0), IF(I2465 &gt; 0, "B", "S"), "NA")</f>
        <v>B</v>
      </c>
      <c r="L2465" s="26" t="n">
        <f aca="false">IF(OR(K2464="B", K2464 = "S"), IF(K2464 = "B", E2465 - B2465, B2465 - E2465), 0)</f>
        <v>0</v>
      </c>
    </row>
    <row collapsed="false" customFormat="false" customHeight="false" hidden="false" ht="13.3" outlineLevel="0" r="2466">
      <c r="A2466" s="20" t="n">
        <v>40134</v>
      </c>
      <c r="B2466" s="14" t="n">
        <v>206.08</v>
      </c>
      <c r="C2466" s="15" t="n">
        <v>207.44</v>
      </c>
      <c r="D2466" s="16" t="n">
        <v>205</v>
      </c>
      <c r="E2466" s="17" t="n">
        <v>207</v>
      </c>
      <c r="F2466" s="18" t="n">
        <v>14161200</v>
      </c>
      <c r="G2466" s="13" t="n">
        <v>206.12</v>
      </c>
      <c r="I2466" s="0" t="n">
        <f aca="false">D2466 - C2465</f>
        <v>-3</v>
      </c>
      <c r="J2466" s="0" t="n">
        <f aca="false">D2465 - C2466</f>
        <v>-2.43000000000001</v>
      </c>
      <c r="K2466" s="0" t="str">
        <f aca="false">IF(OR(I2466&gt;0, J2466&gt;0), IF(I2466 &gt; 0, "B", "S"), "NA")</f>
        <v>NA</v>
      </c>
      <c r="L2466" s="26" t="n">
        <f aca="false">IF(OR(K2465="B", K2465 = "S"), IF(K2465 = "B", E2466 - B2466, B2466 - E2466), 0)</f>
        <v>0.919999999999988</v>
      </c>
    </row>
    <row collapsed="false" customFormat="false" customHeight="false" hidden="false" ht="13.3" outlineLevel="0" r="2467">
      <c r="A2467" s="20" t="n">
        <v>40135</v>
      </c>
      <c r="B2467" s="14" t="n">
        <v>206.54</v>
      </c>
      <c r="C2467" s="15" t="n">
        <v>207</v>
      </c>
      <c r="D2467" s="16" t="n">
        <v>204</v>
      </c>
      <c r="E2467" s="17" t="n">
        <v>205.96</v>
      </c>
      <c r="F2467" s="18" t="n">
        <v>13368600</v>
      </c>
      <c r="G2467" s="13" t="n">
        <v>205.08</v>
      </c>
      <c r="I2467" s="0" t="n">
        <f aca="false">D2467 - C2466</f>
        <v>-3.44</v>
      </c>
      <c r="J2467" s="0" t="n">
        <f aca="false">D2466 - C2467</f>
        <v>-2</v>
      </c>
      <c r="K2467" s="0" t="str">
        <f aca="false">IF(OR(I2467&gt;0, J2467&gt;0), IF(I2467 &gt; 0, "B", "S"), "NA")</f>
        <v>NA</v>
      </c>
      <c r="L2467" s="26" t="n">
        <f aca="false">IF(OR(K2466="B", K2466 = "S"), IF(K2466 = "B", E2467 - B2467, B2467 - E2467), 0)</f>
        <v>0</v>
      </c>
    </row>
    <row collapsed="false" customFormat="false" customHeight="false" hidden="false" ht="13.3" outlineLevel="0" r="2468">
      <c r="A2468" s="20" t="n">
        <v>40136</v>
      </c>
      <c r="B2468" s="14" t="n">
        <v>204.61</v>
      </c>
      <c r="C2468" s="15" t="n">
        <v>204.61</v>
      </c>
      <c r="D2468" s="16" t="n">
        <v>199.8</v>
      </c>
      <c r="E2468" s="17" t="n">
        <v>200.51</v>
      </c>
      <c r="F2468" s="18" t="n">
        <v>19368800</v>
      </c>
      <c r="G2468" s="13" t="n">
        <v>199.65</v>
      </c>
      <c r="I2468" s="0" t="n">
        <f aca="false">D2468 - C2467</f>
        <v>-7.19999999999999</v>
      </c>
      <c r="J2468" s="0" t="n">
        <f aca="false">D2467 - C2468</f>
        <v>-0.610000000000014</v>
      </c>
      <c r="K2468" s="0" t="str">
        <f aca="false">IF(OR(I2468&gt;0, J2468&gt;0), IF(I2468 &gt; 0, "B", "S"), "NA")</f>
        <v>NA</v>
      </c>
      <c r="L2468" s="26" t="n">
        <f aca="false">IF(OR(K2467="B", K2467 = "S"), IF(K2467 = "B", E2468 - B2468, B2468 - E2468), 0)</f>
        <v>0</v>
      </c>
    </row>
    <row collapsed="false" customFormat="false" customHeight="false" hidden="false" ht="13.3" outlineLevel="0" r="2469">
      <c r="A2469" s="20" t="n">
        <v>40137</v>
      </c>
      <c r="B2469" s="14" t="n">
        <v>199.15</v>
      </c>
      <c r="C2469" s="15" t="n">
        <v>200.39</v>
      </c>
      <c r="D2469" s="16" t="n">
        <v>197.76</v>
      </c>
      <c r="E2469" s="17" t="n">
        <v>199.92</v>
      </c>
      <c r="F2469" s="18" t="n">
        <v>14523800</v>
      </c>
      <c r="G2469" s="13" t="n">
        <v>199.07</v>
      </c>
      <c r="I2469" s="0" t="n">
        <f aca="false">D2469 - C2468</f>
        <v>-6.85000000000002</v>
      </c>
      <c r="J2469" s="0" t="n">
        <f aca="false">D2468 - C2469</f>
        <v>-0.589999999999975</v>
      </c>
      <c r="K2469" s="0" t="str">
        <f aca="false">IF(OR(I2469&gt;0, J2469&gt;0), IF(I2469 &gt; 0, "B", "S"), "NA")</f>
        <v>NA</v>
      </c>
      <c r="L2469" s="26" t="n">
        <f aca="false">IF(OR(K2468="B", K2468 = "S"), IF(K2468 = "B", E2469 - B2469, B2469 - E2469), 0)</f>
        <v>0</v>
      </c>
    </row>
    <row collapsed="false" customFormat="false" customHeight="false" hidden="false" ht="13.3" outlineLevel="0" r="2470">
      <c r="A2470" s="20" t="n">
        <v>40140</v>
      </c>
      <c r="B2470" s="14" t="n">
        <v>203</v>
      </c>
      <c r="C2470" s="15" t="n">
        <v>206</v>
      </c>
      <c r="D2470" s="16" t="n">
        <v>202.95</v>
      </c>
      <c r="E2470" s="17" t="n">
        <v>205.88</v>
      </c>
      <c r="F2470" s="18" t="n">
        <v>16960600</v>
      </c>
      <c r="G2470" s="13" t="n">
        <v>205</v>
      </c>
      <c r="I2470" s="0" t="n">
        <f aca="false">D2470 - C2469</f>
        <v>2.56</v>
      </c>
      <c r="J2470" s="0" t="n">
        <f aca="false">D2469 - C2470</f>
        <v>-8.24000000000001</v>
      </c>
      <c r="K2470" s="0" t="str">
        <f aca="false">IF(OR(I2470&gt;0, J2470&gt;0), IF(I2470 &gt; 0, "B", "S"), "NA")</f>
        <v>B</v>
      </c>
      <c r="L2470" s="26" t="n">
        <f aca="false">IF(OR(K2469="B", K2469 = "S"), IF(K2469 = "B", E2470 - B2470, B2470 - E2470), 0)</f>
        <v>0</v>
      </c>
    </row>
    <row collapsed="false" customFormat="false" customHeight="false" hidden="false" ht="13.3" outlineLevel="0" r="2471">
      <c r="A2471" s="20" t="n">
        <v>40141</v>
      </c>
      <c r="B2471" s="14" t="n">
        <v>205.33</v>
      </c>
      <c r="C2471" s="15" t="n">
        <v>205.88</v>
      </c>
      <c r="D2471" s="16" t="n">
        <v>202.9</v>
      </c>
      <c r="E2471" s="17" t="n">
        <v>204.44</v>
      </c>
      <c r="F2471" s="18" t="n">
        <v>11372800</v>
      </c>
      <c r="G2471" s="13" t="n">
        <v>203.57</v>
      </c>
      <c r="I2471" s="0" t="n">
        <f aca="false">D2471 - C2470</f>
        <v>-3.09999999999999</v>
      </c>
      <c r="J2471" s="0" t="n">
        <f aca="false">D2470 - C2471</f>
        <v>-2.93000000000001</v>
      </c>
      <c r="K2471" s="0" t="str">
        <f aca="false">IF(OR(I2471&gt;0, J2471&gt;0), IF(I2471 &gt; 0, "B", "S"), "NA")</f>
        <v>NA</v>
      </c>
      <c r="L2471" s="26" t="n">
        <f aca="false">IF(OR(K2470="B", K2470 = "S"), IF(K2470 = "B", E2471 - B2471, B2471 - E2471), 0)</f>
        <v>-0.890000000000015</v>
      </c>
    </row>
    <row collapsed="false" customFormat="false" customHeight="false" hidden="false" ht="13.3" outlineLevel="0" r="2472">
      <c r="A2472" s="20" t="n">
        <v>40142</v>
      </c>
      <c r="B2472" s="14" t="n">
        <v>205.4</v>
      </c>
      <c r="C2472" s="15" t="n">
        <v>205.65</v>
      </c>
      <c r="D2472" s="16" t="n">
        <v>203.76</v>
      </c>
      <c r="E2472" s="17" t="n">
        <v>204.19</v>
      </c>
      <c r="F2472" s="18" t="n">
        <v>10230500</v>
      </c>
      <c r="G2472" s="13" t="n">
        <v>203.32</v>
      </c>
      <c r="I2472" s="0" t="n">
        <f aca="false">D2472 - C2471</f>
        <v>-2.12</v>
      </c>
      <c r="J2472" s="0" t="n">
        <f aca="false">D2471 - C2472</f>
        <v>-2.75</v>
      </c>
      <c r="K2472" s="0" t="str">
        <f aca="false">IF(OR(I2472&gt;0, J2472&gt;0), IF(I2472 &gt; 0, "B", "S"), "NA")</f>
        <v>NA</v>
      </c>
      <c r="L2472" s="26" t="n">
        <f aca="false">IF(OR(K2471="B", K2471 = "S"), IF(K2471 = "B", E2472 - B2472, B2472 - E2472), 0)</f>
        <v>0</v>
      </c>
    </row>
    <row collapsed="false" customFormat="false" customHeight="false" hidden="false" ht="13.3" outlineLevel="0" r="2473">
      <c r="A2473" s="20" t="n">
        <v>40144</v>
      </c>
      <c r="B2473" s="14" t="n">
        <v>199.22</v>
      </c>
      <c r="C2473" s="15" t="n">
        <v>202.96</v>
      </c>
      <c r="D2473" s="16" t="n">
        <v>198.37</v>
      </c>
      <c r="E2473" s="17" t="n">
        <v>200.59</v>
      </c>
      <c r="F2473" s="18" t="n">
        <v>10544900</v>
      </c>
      <c r="G2473" s="13" t="n">
        <v>199.73</v>
      </c>
      <c r="I2473" s="0" t="n">
        <f aca="false">D2473 - C2472</f>
        <v>-7.28</v>
      </c>
      <c r="J2473" s="0" t="n">
        <f aca="false">D2472 - C2473</f>
        <v>0.799999999999983</v>
      </c>
      <c r="K2473" s="0" t="str">
        <f aca="false">IF(OR(I2473&gt;0, J2473&gt;0), IF(I2473 &gt; 0, "B", "S"), "NA")</f>
        <v>S</v>
      </c>
      <c r="L2473" s="26" t="n">
        <f aca="false">IF(OR(K2472="B", K2472 = "S"), IF(K2472 = "B", E2473 - B2473, B2473 - E2473), 0)</f>
        <v>0</v>
      </c>
    </row>
    <row collapsed="false" customFormat="false" customHeight="false" hidden="false" ht="13.3" outlineLevel="0" r="2474">
      <c r="A2474" s="20" t="n">
        <v>40147</v>
      </c>
      <c r="B2474" s="14" t="n">
        <v>201.11</v>
      </c>
      <c r="C2474" s="15" t="n">
        <v>201.68</v>
      </c>
      <c r="D2474" s="16" t="n">
        <v>198.77</v>
      </c>
      <c r="E2474" s="17" t="n">
        <v>199.91</v>
      </c>
      <c r="F2474" s="18" t="n">
        <v>15173500</v>
      </c>
      <c r="G2474" s="13" t="n">
        <v>199.06</v>
      </c>
      <c r="I2474" s="0" t="n">
        <f aca="false">D2474 - C2473</f>
        <v>-4.19</v>
      </c>
      <c r="J2474" s="0" t="n">
        <f aca="false">D2473 - C2474</f>
        <v>-3.31</v>
      </c>
      <c r="K2474" s="0" t="str">
        <f aca="false">IF(OR(I2474&gt;0, J2474&gt;0), IF(I2474 &gt; 0, "B", "S"), "NA")</f>
        <v>NA</v>
      </c>
      <c r="L2474" s="26" t="n">
        <f aca="false">IF(OR(K2473="B", K2473 = "S"), IF(K2473 = "B", E2474 - B2474, B2474 - E2474), 0)</f>
        <v>1.20000000000002</v>
      </c>
    </row>
    <row collapsed="false" customFormat="false" customHeight="false" hidden="false" ht="13.3" outlineLevel="0" r="2475">
      <c r="A2475" s="20" t="n">
        <v>40148</v>
      </c>
      <c r="B2475" s="14" t="n">
        <v>202.24</v>
      </c>
      <c r="C2475" s="15" t="n">
        <v>202.77</v>
      </c>
      <c r="D2475" s="16" t="n">
        <v>196.83</v>
      </c>
      <c r="E2475" s="17" t="n">
        <v>196.97</v>
      </c>
      <c r="F2475" s="18" t="n">
        <v>16634400</v>
      </c>
      <c r="G2475" s="13" t="n">
        <v>196.13</v>
      </c>
      <c r="I2475" s="0" t="n">
        <f aca="false">D2475 - C2474</f>
        <v>-4.84999999999999</v>
      </c>
      <c r="J2475" s="0" t="n">
        <f aca="false">D2474 - C2475</f>
        <v>-4</v>
      </c>
      <c r="K2475" s="0" t="str">
        <f aca="false">IF(OR(I2475&gt;0, J2475&gt;0), IF(I2475 &gt; 0, "B", "S"), "NA")</f>
        <v>NA</v>
      </c>
      <c r="L2475" s="26" t="n">
        <f aca="false">IF(OR(K2474="B", K2474 = "S"), IF(K2474 = "B", E2475 - B2475, B2475 - E2475), 0)</f>
        <v>0</v>
      </c>
    </row>
    <row collapsed="false" customFormat="false" customHeight="false" hidden="false" ht="13.3" outlineLevel="0" r="2476">
      <c r="A2476" s="20" t="n">
        <v>40149</v>
      </c>
      <c r="B2476" s="14" t="n">
        <v>198.96</v>
      </c>
      <c r="C2476" s="15" t="n">
        <v>201.42</v>
      </c>
      <c r="D2476" s="16" t="n">
        <v>195.75</v>
      </c>
      <c r="E2476" s="17" t="n">
        <v>196.23</v>
      </c>
      <c r="F2476" s="18" t="n">
        <v>25545000</v>
      </c>
      <c r="G2476" s="13" t="n">
        <v>195.39</v>
      </c>
      <c r="I2476" s="0" t="n">
        <f aca="false">D2476 - C2475</f>
        <v>-7.02000000000001</v>
      </c>
      <c r="J2476" s="0" t="n">
        <f aca="false">D2475 - C2476</f>
        <v>-4.58999999999998</v>
      </c>
      <c r="K2476" s="0" t="str">
        <f aca="false">IF(OR(I2476&gt;0, J2476&gt;0), IF(I2476 &gt; 0, "B", "S"), "NA")</f>
        <v>NA</v>
      </c>
      <c r="L2476" s="26" t="n">
        <f aca="false">IF(OR(K2475="B", K2475 = "S"), IF(K2475 = "B", E2476 - B2476, B2476 - E2476), 0)</f>
        <v>0</v>
      </c>
    </row>
    <row collapsed="false" customFormat="false" customHeight="false" hidden="false" ht="13.3" outlineLevel="0" r="2477">
      <c r="A2477" s="20" t="n">
        <v>40150</v>
      </c>
      <c r="B2477" s="14" t="n">
        <v>197.42</v>
      </c>
      <c r="C2477" s="15" t="n">
        <v>198.98</v>
      </c>
      <c r="D2477" s="16" t="n">
        <v>196.27</v>
      </c>
      <c r="E2477" s="17" t="n">
        <v>196.48</v>
      </c>
      <c r="F2477" s="18" t="n">
        <v>16025700</v>
      </c>
      <c r="G2477" s="13" t="n">
        <v>195.64</v>
      </c>
      <c r="I2477" s="0" t="n">
        <f aca="false">D2477 - C2476</f>
        <v>-5.14999999999998</v>
      </c>
      <c r="J2477" s="0" t="n">
        <f aca="false">D2476 - C2477</f>
        <v>-3.22999999999999</v>
      </c>
      <c r="K2477" s="0" t="str">
        <f aca="false">IF(OR(I2477&gt;0, J2477&gt;0), IF(I2477 &gt; 0, "B", "S"), "NA")</f>
        <v>NA</v>
      </c>
      <c r="L2477" s="26" t="n">
        <f aca="false">IF(OR(K2476="B", K2476 = "S"), IF(K2476 = "B", E2477 - B2477, B2477 - E2477), 0)</f>
        <v>0</v>
      </c>
    </row>
    <row collapsed="false" customFormat="false" customHeight="false" hidden="false" ht="13.3" outlineLevel="0" r="2478">
      <c r="A2478" s="20" t="n">
        <v>40151</v>
      </c>
      <c r="B2478" s="14" t="n">
        <v>199.7</v>
      </c>
      <c r="C2478" s="15" t="n">
        <v>199.88</v>
      </c>
      <c r="D2478" s="16" t="n">
        <v>190.28</v>
      </c>
      <c r="E2478" s="17" t="n">
        <v>193.32</v>
      </c>
      <c r="F2478" s="18" t="n">
        <v>29531600</v>
      </c>
      <c r="G2478" s="13" t="n">
        <v>192.49</v>
      </c>
      <c r="I2478" s="0" t="n">
        <f aca="false">D2478 - C2477</f>
        <v>-8.69999999999999</v>
      </c>
      <c r="J2478" s="0" t="n">
        <f aca="false">D2477 - C2478</f>
        <v>-3.60999999999999</v>
      </c>
      <c r="K2478" s="0" t="str">
        <f aca="false">IF(OR(I2478&gt;0, J2478&gt;0), IF(I2478 &gt; 0, "B", "S"), "NA")</f>
        <v>NA</v>
      </c>
      <c r="L2478" s="26" t="n">
        <f aca="false">IF(OR(K2477="B", K2477 = "S"), IF(K2477 = "B", E2478 - B2478, B2478 - E2478), 0)</f>
        <v>0</v>
      </c>
    </row>
    <row collapsed="false" customFormat="false" customHeight="false" hidden="false" ht="13.3" outlineLevel="0" r="2479">
      <c r="A2479" s="20" t="n">
        <v>40154</v>
      </c>
      <c r="B2479" s="14" t="n">
        <v>193.32</v>
      </c>
      <c r="C2479" s="15" t="n">
        <v>193.77</v>
      </c>
      <c r="D2479" s="16" t="n">
        <v>188.68</v>
      </c>
      <c r="E2479" s="17" t="n">
        <v>188.95</v>
      </c>
      <c r="F2479" s="18" t="n">
        <v>25527100</v>
      </c>
      <c r="G2479" s="13" t="n">
        <v>188.14</v>
      </c>
      <c r="I2479" s="0" t="n">
        <f aca="false">D2479 - C2478</f>
        <v>-11.2</v>
      </c>
      <c r="J2479" s="0" t="n">
        <f aca="false">D2478 - C2479</f>
        <v>-3.49000000000001</v>
      </c>
      <c r="K2479" s="0" t="str">
        <f aca="false">IF(OR(I2479&gt;0, J2479&gt;0), IF(I2479 &gt; 0, "B", "S"), "NA")</f>
        <v>NA</v>
      </c>
      <c r="L2479" s="26" t="n">
        <f aca="false">IF(OR(K2478="B", K2478 = "S"), IF(K2478 = "B", E2479 - B2479, B2479 - E2479), 0)</f>
        <v>0</v>
      </c>
    </row>
    <row collapsed="false" customFormat="false" customHeight="false" hidden="false" ht="13.3" outlineLevel="0" r="2480">
      <c r="A2480" s="20" t="n">
        <v>40155</v>
      </c>
      <c r="B2480" s="14" t="n">
        <v>189.36</v>
      </c>
      <c r="C2480" s="15" t="n">
        <v>192.35</v>
      </c>
      <c r="D2480" s="16" t="n">
        <v>188.7</v>
      </c>
      <c r="E2480" s="17" t="n">
        <v>189.87</v>
      </c>
      <c r="F2480" s="18" t="n">
        <v>24657100</v>
      </c>
      <c r="G2480" s="13" t="n">
        <v>189.06</v>
      </c>
      <c r="I2480" s="0" t="n">
        <f aca="false">D2480 - C2479</f>
        <v>-5.07000000000002</v>
      </c>
      <c r="J2480" s="0" t="n">
        <f aca="false">D2479 - C2480</f>
        <v>-3.66999999999999</v>
      </c>
      <c r="K2480" s="0" t="str">
        <f aca="false">IF(OR(I2480&gt;0, J2480&gt;0), IF(I2480 &gt; 0, "B", "S"), "NA")</f>
        <v>NA</v>
      </c>
      <c r="L2480" s="26" t="n">
        <f aca="false">IF(OR(K2479="B", K2479 = "S"), IF(K2479 = "B", E2480 - B2480, B2480 - E2480), 0)</f>
        <v>0</v>
      </c>
    </row>
    <row collapsed="false" customFormat="false" customHeight="false" hidden="false" ht="13.3" outlineLevel="0" r="2481">
      <c r="A2481" s="20" t="n">
        <v>40156</v>
      </c>
      <c r="B2481" s="14" t="n">
        <v>191.28</v>
      </c>
      <c r="C2481" s="15" t="n">
        <v>198.16</v>
      </c>
      <c r="D2481" s="16" t="n">
        <v>190.31</v>
      </c>
      <c r="E2481" s="17" t="n">
        <v>197.8</v>
      </c>
      <c r="F2481" s="18" t="n">
        <v>24456500</v>
      </c>
      <c r="G2481" s="13" t="n">
        <v>196.95</v>
      </c>
      <c r="I2481" s="0" t="n">
        <f aca="false">D2481 - C2480</f>
        <v>-2.03999999999999</v>
      </c>
      <c r="J2481" s="0" t="n">
        <f aca="false">D2480 - C2481</f>
        <v>-9.46000000000001</v>
      </c>
      <c r="K2481" s="0" t="str">
        <f aca="false">IF(OR(I2481&gt;0, J2481&gt;0), IF(I2481 &gt; 0, "B", "S"), "NA")</f>
        <v>NA</v>
      </c>
      <c r="L2481" s="26" t="n">
        <f aca="false">IF(OR(K2480="B", K2480 = "S"), IF(K2480 = "B", E2481 - B2481, B2481 - E2481), 0)</f>
        <v>0</v>
      </c>
    </row>
    <row collapsed="false" customFormat="false" customHeight="false" hidden="false" ht="13.3" outlineLevel="0" r="2482">
      <c r="A2482" s="20" t="n">
        <v>40157</v>
      </c>
      <c r="B2482" s="14" t="n">
        <v>199.5</v>
      </c>
      <c r="C2482" s="15" t="n">
        <v>199.7</v>
      </c>
      <c r="D2482" s="16" t="n">
        <v>196.12</v>
      </c>
      <c r="E2482" s="17" t="n">
        <v>196.43</v>
      </c>
      <c r="F2482" s="18" t="n">
        <v>17488200</v>
      </c>
      <c r="G2482" s="13" t="n">
        <v>195.59</v>
      </c>
      <c r="I2482" s="0" t="n">
        <f aca="false">D2482 - C2481</f>
        <v>-2.03999999999999</v>
      </c>
      <c r="J2482" s="0" t="n">
        <f aca="false">D2481 - C2482</f>
        <v>-9.38999999999999</v>
      </c>
      <c r="K2482" s="0" t="str">
        <f aca="false">IF(OR(I2482&gt;0, J2482&gt;0), IF(I2482 &gt; 0, "B", "S"), "NA")</f>
        <v>NA</v>
      </c>
      <c r="L2482" s="26" t="n">
        <f aca="false">IF(OR(K2481="B", K2481 = "S"), IF(K2481 = "B", E2482 - B2482, B2482 - E2482), 0)</f>
        <v>0</v>
      </c>
    </row>
    <row collapsed="false" customFormat="false" customHeight="false" hidden="false" ht="13.3" outlineLevel="0" r="2483">
      <c r="A2483" s="20" t="n">
        <v>40158</v>
      </c>
      <c r="B2483" s="14" t="n">
        <v>197.78</v>
      </c>
      <c r="C2483" s="15" t="n">
        <v>198</v>
      </c>
      <c r="D2483" s="16" t="n">
        <v>193.43</v>
      </c>
      <c r="E2483" s="17" t="n">
        <v>194.67</v>
      </c>
      <c r="F2483" s="18" t="n">
        <v>15349100</v>
      </c>
      <c r="G2483" s="13" t="n">
        <v>193.84</v>
      </c>
      <c r="I2483" s="0" t="n">
        <f aca="false">D2483 - C2482</f>
        <v>-6.26999999999998</v>
      </c>
      <c r="J2483" s="0" t="n">
        <f aca="false">D2482 - C2483</f>
        <v>-1.88</v>
      </c>
      <c r="K2483" s="0" t="str">
        <f aca="false">IF(OR(I2483&gt;0, J2483&gt;0), IF(I2483 &gt; 0, "B", "S"), "NA")</f>
        <v>NA</v>
      </c>
      <c r="L2483" s="26" t="n">
        <f aca="false">IF(OR(K2482="B", K2482 = "S"), IF(K2482 = "B", E2483 - B2483, B2483 - E2483), 0)</f>
        <v>0</v>
      </c>
    </row>
    <row collapsed="false" customFormat="false" customHeight="false" hidden="false" ht="13.3" outlineLevel="0" r="2484">
      <c r="A2484" s="20" t="n">
        <v>40161</v>
      </c>
      <c r="B2484" s="14" t="n">
        <v>195.37</v>
      </c>
      <c r="C2484" s="15" t="n">
        <v>197.43</v>
      </c>
      <c r="D2484" s="16" t="n">
        <v>192.56</v>
      </c>
      <c r="E2484" s="17" t="n">
        <v>196.98</v>
      </c>
      <c r="F2484" s="18" t="n">
        <v>17706800</v>
      </c>
      <c r="G2484" s="13" t="n">
        <v>196.14</v>
      </c>
      <c r="I2484" s="0" t="n">
        <f aca="false">D2484 - C2483</f>
        <v>-5.44</v>
      </c>
      <c r="J2484" s="0" t="n">
        <f aca="false">D2483 - C2484</f>
        <v>-4</v>
      </c>
      <c r="K2484" s="0" t="str">
        <f aca="false">IF(OR(I2484&gt;0, J2484&gt;0), IF(I2484 &gt; 0, "B", "S"), "NA")</f>
        <v>NA</v>
      </c>
      <c r="L2484" s="26" t="n">
        <f aca="false">IF(OR(K2483="B", K2483 = "S"), IF(K2483 = "B", E2484 - B2484, B2484 - E2484), 0)</f>
        <v>0</v>
      </c>
    </row>
    <row collapsed="false" customFormat="false" customHeight="false" hidden="false" ht="13.3" outlineLevel="0" r="2485">
      <c r="A2485" s="20" t="n">
        <v>40162</v>
      </c>
      <c r="B2485" s="14" t="n">
        <v>195.83</v>
      </c>
      <c r="C2485" s="15" t="n">
        <v>197.51</v>
      </c>
      <c r="D2485" s="16" t="n">
        <v>193.27</v>
      </c>
      <c r="E2485" s="17" t="n">
        <v>194.17</v>
      </c>
      <c r="F2485" s="18" t="n">
        <v>14980700</v>
      </c>
      <c r="G2485" s="13" t="n">
        <v>193.34</v>
      </c>
      <c r="I2485" s="0" t="n">
        <f aca="false">D2485 - C2484</f>
        <v>-4.16</v>
      </c>
      <c r="J2485" s="0" t="n">
        <f aca="false">D2484 - C2485</f>
        <v>-4.94999999999999</v>
      </c>
      <c r="K2485" s="0" t="str">
        <f aca="false">IF(OR(I2485&gt;0, J2485&gt;0), IF(I2485 &gt; 0, "B", "S"), "NA")</f>
        <v>NA</v>
      </c>
      <c r="L2485" s="26" t="n">
        <f aca="false">IF(OR(K2484="B", K2484 = "S"), IF(K2484 = "B", E2485 - B2485, B2485 - E2485), 0)</f>
        <v>0</v>
      </c>
    </row>
    <row collapsed="false" customFormat="false" customHeight="false" hidden="false" ht="13.3" outlineLevel="0" r="2486">
      <c r="A2486" s="20" t="n">
        <v>40163</v>
      </c>
      <c r="B2486" s="14" t="n">
        <v>195.1</v>
      </c>
      <c r="C2486" s="15" t="n">
        <v>196.5</v>
      </c>
      <c r="D2486" s="16" t="n">
        <v>194.55</v>
      </c>
      <c r="E2486" s="17" t="n">
        <v>195.03</v>
      </c>
      <c r="F2486" s="18" t="n">
        <v>12606600</v>
      </c>
      <c r="G2486" s="13" t="n">
        <v>194.2</v>
      </c>
      <c r="I2486" s="0" t="n">
        <f aca="false">D2486 - C2485</f>
        <v>-2.95999999999998</v>
      </c>
      <c r="J2486" s="0" t="n">
        <f aca="false">D2485 - C2486</f>
        <v>-3.22999999999999</v>
      </c>
      <c r="K2486" s="0" t="str">
        <f aca="false">IF(OR(I2486&gt;0, J2486&gt;0), IF(I2486 &gt; 0, "B", "S"), "NA")</f>
        <v>NA</v>
      </c>
      <c r="L2486" s="26" t="n">
        <f aca="false">IF(OR(K2485="B", K2485 = "S"), IF(K2485 = "B", E2486 - B2486, B2486 - E2486), 0)</f>
        <v>0</v>
      </c>
    </row>
    <row collapsed="false" customFormat="false" customHeight="false" hidden="false" ht="13.3" outlineLevel="0" r="2487">
      <c r="A2487" s="20" t="n">
        <v>40164</v>
      </c>
      <c r="B2487" s="14" t="n">
        <v>194.26</v>
      </c>
      <c r="C2487" s="15" t="n">
        <v>195</v>
      </c>
      <c r="D2487" s="16" t="n">
        <v>191</v>
      </c>
      <c r="E2487" s="17" t="n">
        <v>191.86</v>
      </c>
      <c r="F2487" s="18" t="n">
        <v>13887100</v>
      </c>
      <c r="G2487" s="13" t="n">
        <v>191.04</v>
      </c>
      <c r="I2487" s="0" t="n">
        <f aca="false">D2487 - C2486</f>
        <v>-5.5</v>
      </c>
      <c r="J2487" s="0" t="n">
        <f aca="false">D2486 - C2487</f>
        <v>-0.449999999999989</v>
      </c>
      <c r="K2487" s="0" t="str">
        <f aca="false">IF(OR(I2487&gt;0, J2487&gt;0), IF(I2487 &gt; 0, "B", "S"), "NA")</f>
        <v>NA</v>
      </c>
      <c r="L2487" s="26" t="n">
        <f aca="false">IF(OR(K2486="B", K2486 = "S"), IF(K2486 = "B", E2487 - B2487, B2487 - E2487), 0)</f>
        <v>0</v>
      </c>
    </row>
    <row collapsed="false" customFormat="false" customHeight="false" hidden="false" ht="13.3" outlineLevel="0" r="2488">
      <c r="A2488" s="20" t="n">
        <v>40165</v>
      </c>
      <c r="B2488" s="14" t="n">
        <v>193.17</v>
      </c>
      <c r="C2488" s="15" t="n">
        <v>195.5</v>
      </c>
      <c r="D2488" s="16" t="n">
        <v>192.6</v>
      </c>
      <c r="E2488" s="17" t="n">
        <v>195.43</v>
      </c>
      <c r="F2488" s="18" t="n">
        <v>21741800</v>
      </c>
      <c r="G2488" s="13" t="n">
        <v>194.59</v>
      </c>
      <c r="I2488" s="0" t="n">
        <f aca="false">D2488 - C2487</f>
        <v>-2.40000000000001</v>
      </c>
      <c r="J2488" s="0" t="n">
        <f aca="false">D2487 - C2488</f>
        <v>-4.5</v>
      </c>
      <c r="K2488" s="0" t="str">
        <f aca="false">IF(OR(I2488&gt;0, J2488&gt;0), IF(I2488 &gt; 0, "B", "S"), "NA")</f>
        <v>NA</v>
      </c>
      <c r="L2488" s="26" t="n">
        <f aca="false">IF(OR(K2487="B", K2487 = "S"), IF(K2487 = "B", E2488 - B2488, B2488 - E2488), 0)</f>
        <v>0</v>
      </c>
    </row>
    <row collapsed="false" customFormat="false" customHeight="false" hidden="false" ht="13.3" outlineLevel="0" r="2489">
      <c r="A2489" s="20" t="n">
        <v>40168</v>
      </c>
      <c r="B2489" s="14" t="n">
        <v>196.05</v>
      </c>
      <c r="C2489" s="15" t="n">
        <v>199.75</v>
      </c>
      <c r="D2489" s="16" t="n">
        <v>195.67</v>
      </c>
      <c r="E2489" s="17" t="n">
        <v>198.23</v>
      </c>
      <c r="F2489" s="18" t="n">
        <v>21853800</v>
      </c>
      <c r="G2489" s="13" t="n">
        <v>197.38</v>
      </c>
      <c r="I2489" s="0" t="n">
        <f aca="false">D2489 - C2488</f>
        <v>0.169999999999988</v>
      </c>
      <c r="J2489" s="0" t="n">
        <f aca="false">D2488 - C2489</f>
        <v>-7.15000000000001</v>
      </c>
      <c r="K2489" s="0" t="str">
        <f aca="false">IF(OR(I2489&gt;0, J2489&gt;0), IF(I2489 &gt; 0, "B", "S"), "NA")</f>
        <v>B</v>
      </c>
      <c r="L2489" s="26" t="n">
        <f aca="false">IF(OR(K2488="B", K2488 = "S"), IF(K2488 = "B", E2489 - B2489, B2489 - E2489), 0)</f>
        <v>0</v>
      </c>
    </row>
    <row collapsed="false" customFormat="false" customHeight="false" hidden="false" ht="13.3" outlineLevel="0" r="2490">
      <c r="A2490" s="20" t="n">
        <v>40169</v>
      </c>
      <c r="B2490" s="14" t="n">
        <v>199.44</v>
      </c>
      <c r="C2490" s="15" t="n">
        <v>200.85</v>
      </c>
      <c r="D2490" s="16" t="n">
        <v>198.66</v>
      </c>
      <c r="E2490" s="17" t="n">
        <v>200.36</v>
      </c>
      <c r="F2490" s="18" t="n">
        <v>12482700</v>
      </c>
      <c r="G2490" s="13" t="n">
        <v>199.5</v>
      </c>
      <c r="I2490" s="0" t="n">
        <f aca="false">D2490 - C2489</f>
        <v>-1.09</v>
      </c>
      <c r="J2490" s="0" t="n">
        <f aca="false">D2489 - C2490</f>
        <v>-5.18000000000001</v>
      </c>
      <c r="K2490" s="0" t="str">
        <f aca="false">IF(OR(I2490&gt;0, J2490&gt;0), IF(I2490 &gt; 0, "B", "S"), "NA")</f>
        <v>NA</v>
      </c>
      <c r="L2490" s="26" t="n">
        <f aca="false">IF(OR(K2489="B", K2489 = "S"), IF(K2489 = "B", E2490 - B2490, B2490 - E2490), 0)</f>
        <v>0.920000000000016</v>
      </c>
    </row>
    <row collapsed="false" customFormat="false" customHeight="false" hidden="false" ht="13.3" outlineLevel="0" r="2491">
      <c r="A2491" s="20" t="n">
        <v>40170</v>
      </c>
      <c r="B2491" s="14" t="n">
        <v>201.2</v>
      </c>
      <c r="C2491" s="15" t="n">
        <v>202.38</v>
      </c>
      <c r="D2491" s="16" t="n">
        <v>200.81</v>
      </c>
      <c r="E2491" s="17" t="n">
        <v>202.1</v>
      </c>
      <c r="F2491" s="18" t="n">
        <v>12340200</v>
      </c>
      <c r="G2491" s="13" t="n">
        <v>201.24</v>
      </c>
      <c r="I2491" s="0" t="n">
        <f aca="false">D2491 - C2490</f>
        <v>-0.039999999999992</v>
      </c>
      <c r="J2491" s="0" t="n">
        <f aca="false">D2490 - C2491</f>
        <v>-3.72</v>
      </c>
      <c r="K2491" s="0" t="str">
        <f aca="false">IF(OR(I2491&gt;0, J2491&gt;0), IF(I2491 &gt; 0, "B", "S"), "NA")</f>
        <v>NA</v>
      </c>
      <c r="L2491" s="26" t="n">
        <f aca="false">IF(OR(K2490="B", K2490 = "S"), IF(K2490 = "B", E2491 - B2491, B2491 - E2491), 0)</f>
        <v>0</v>
      </c>
    </row>
    <row collapsed="false" customFormat="false" customHeight="false" hidden="false" ht="13.3" outlineLevel="0" r="2492">
      <c r="A2492" s="20" t="n">
        <v>40171</v>
      </c>
      <c r="B2492" s="14" t="n">
        <v>203.55</v>
      </c>
      <c r="C2492" s="15" t="n">
        <v>209.35</v>
      </c>
      <c r="D2492" s="16" t="n">
        <v>203.35</v>
      </c>
      <c r="E2492" s="17" t="n">
        <v>209.04</v>
      </c>
      <c r="F2492" s="18" t="n">
        <v>17888900</v>
      </c>
      <c r="G2492" s="13" t="n">
        <v>208.15</v>
      </c>
      <c r="I2492" s="0" t="n">
        <f aca="false">D2492 - C2491</f>
        <v>0.969999999999999</v>
      </c>
      <c r="J2492" s="0" t="n">
        <f aca="false">D2491 - C2492</f>
        <v>-8.53999999999999</v>
      </c>
      <c r="K2492" s="0" t="str">
        <f aca="false">IF(OR(I2492&gt;0, J2492&gt;0), IF(I2492 &gt; 0, "B", "S"), "NA")</f>
        <v>B</v>
      </c>
      <c r="L2492" s="26" t="n">
        <f aca="false">IF(OR(K2491="B", K2491 = "S"), IF(K2491 = "B", E2492 - B2492, B2492 - E2492), 0)</f>
        <v>0</v>
      </c>
    </row>
    <row collapsed="false" customFormat="false" customHeight="false" hidden="false" ht="13.3" outlineLevel="0" r="2493">
      <c r="A2493" s="20" t="n">
        <v>40175</v>
      </c>
      <c r="B2493" s="14" t="n">
        <v>211.72</v>
      </c>
      <c r="C2493" s="15" t="n">
        <v>213.95</v>
      </c>
      <c r="D2493" s="16" t="n">
        <v>209.61</v>
      </c>
      <c r="E2493" s="17" t="n">
        <v>211.61</v>
      </c>
      <c r="F2493" s="18" t="n">
        <v>23020200</v>
      </c>
      <c r="G2493" s="13" t="n">
        <v>210.71</v>
      </c>
      <c r="I2493" s="0" t="n">
        <f aca="false">D2493 - C2492</f>
        <v>0.260000000000019</v>
      </c>
      <c r="J2493" s="0" t="n">
        <f aca="false">D2492 - C2493</f>
        <v>-10.6</v>
      </c>
      <c r="K2493" s="0" t="str">
        <f aca="false">IF(OR(I2493&gt;0, J2493&gt;0), IF(I2493 &gt; 0, "B", "S"), "NA")</f>
        <v>B</v>
      </c>
      <c r="L2493" s="26" t="n">
        <f aca="false">IF(OR(K2492="B", K2492 = "S"), IF(K2492 = "B", E2493 - B2493, B2493 - E2493), 0)</f>
        <v>-0.109999999999985</v>
      </c>
    </row>
    <row collapsed="false" customFormat="false" customHeight="false" hidden="false" ht="13.3" outlineLevel="0" r="2494">
      <c r="A2494" s="20" t="n">
        <v>40176</v>
      </c>
      <c r="B2494" s="14" t="n">
        <v>212.63</v>
      </c>
      <c r="C2494" s="15" t="n">
        <v>212.72</v>
      </c>
      <c r="D2494" s="16" t="n">
        <v>208.73</v>
      </c>
      <c r="E2494" s="17" t="n">
        <v>209.1</v>
      </c>
      <c r="F2494" s="18" t="n">
        <v>15900200</v>
      </c>
      <c r="G2494" s="13" t="n">
        <v>208.21</v>
      </c>
      <c r="I2494" s="0" t="n">
        <f aca="false">D2494 - C2493</f>
        <v>-5.22</v>
      </c>
      <c r="J2494" s="0" t="n">
        <f aca="false">D2493 - C2494</f>
        <v>-3.10999999999999</v>
      </c>
      <c r="K2494" s="0" t="str">
        <f aca="false">IF(OR(I2494&gt;0, J2494&gt;0), IF(I2494 &gt; 0, "B", "S"), "NA")</f>
        <v>NA</v>
      </c>
      <c r="L2494" s="26" t="n">
        <f aca="false">IF(OR(K2493="B", K2493 = "S"), IF(K2493 = "B", E2494 - B2494, B2494 - E2494), 0)</f>
        <v>-3.53</v>
      </c>
    </row>
    <row collapsed="false" customFormat="false" customHeight="false" hidden="false" ht="13.3" outlineLevel="0" r="2495">
      <c r="A2495" s="20" t="n">
        <v>40177</v>
      </c>
      <c r="B2495" s="14" t="n">
        <v>208.83</v>
      </c>
      <c r="C2495" s="15" t="n">
        <v>212</v>
      </c>
      <c r="D2495" s="16" t="n">
        <v>208.31</v>
      </c>
      <c r="E2495" s="17" t="n">
        <v>211.64</v>
      </c>
      <c r="F2495" s="18" t="n">
        <v>14717300</v>
      </c>
      <c r="G2495" s="13" t="n">
        <v>210.74</v>
      </c>
      <c r="I2495" s="0" t="n">
        <f aca="false">D2495 - C2494</f>
        <v>-4.41</v>
      </c>
      <c r="J2495" s="0" t="n">
        <f aca="false">D2494 - C2495</f>
        <v>-3.27000000000001</v>
      </c>
      <c r="K2495" s="0" t="str">
        <f aca="false">IF(OR(I2495&gt;0, J2495&gt;0), IF(I2495 &gt; 0, "B", "S"), "NA")</f>
        <v>NA</v>
      </c>
      <c r="L2495" s="26" t="n">
        <f aca="false">IF(OR(K2494="B", K2494 = "S"), IF(K2494 = "B", E2495 - B2495, B2495 - E2495), 0)</f>
        <v>0</v>
      </c>
    </row>
    <row collapsed="false" customFormat="false" customHeight="false" hidden="false" ht="13.3" outlineLevel="0" r="2496">
      <c r="A2496" s="20" t="n">
        <v>40178</v>
      </c>
      <c r="B2496" s="14" t="n">
        <v>213.13</v>
      </c>
      <c r="C2496" s="15" t="n">
        <v>213.35</v>
      </c>
      <c r="D2496" s="16" t="n">
        <v>210.56</v>
      </c>
      <c r="E2496" s="17" t="n">
        <v>210.73</v>
      </c>
      <c r="F2496" s="18" t="n">
        <v>12586100</v>
      </c>
      <c r="G2496" s="13" t="n">
        <v>209.83</v>
      </c>
      <c r="I2496" s="0" t="n">
        <f aca="false">D2496 - C2495</f>
        <v>-1.44</v>
      </c>
      <c r="J2496" s="0" t="n">
        <f aca="false">D2495 - C2496</f>
        <v>-5.03999999999999</v>
      </c>
      <c r="K2496" s="0" t="str">
        <f aca="false">IF(OR(I2496&gt;0, J2496&gt;0), IF(I2496 &gt; 0, "B", "S"), "NA")</f>
        <v>NA</v>
      </c>
      <c r="L2496" s="26" t="n">
        <f aca="false">IF(OR(K2495="B", K2495 = "S"), IF(K2495 = "B", E2496 - B2496, B2496 - E2496), 0)</f>
        <v>0</v>
      </c>
    </row>
    <row collapsed="false" customFormat="false" customHeight="false" hidden="false" ht="13.3" outlineLevel="0" r="2497">
      <c r="A2497" s="20" t="n">
        <v>40182</v>
      </c>
      <c r="B2497" s="14" t="n">
        <v>213.43</v>
      </c>
      <c r="C2497" s="15" t="n">
        <v>214.5</v>
      </c>
      <c r="D2497" s="16" t="n">
        <v>212.38</v>
      </c>
      <c r="E2497" s="17" t="n">
        <v>214.01</v>
      </c>
      <c r="F2497" s="18" t="n">
        <v>17633200</v>
      </c>
      <c r="G2497" s="13" t="n">
        <v>213.1</v>
      </c>
      <c r="I2497" s="0" t="n">
        <f aca="false">D2497 - C2496</f>
        <v>-0.969999999999999</v>
      </c>
      <c r="J2497" s="0" t="n">
        <f aca="false">D2496 - C2497</f>
        <v>-3.94</v>
      </c>
      <c r="K2497" s="0" t="str">
        <f aca="false">IF(OR(I2497&gt;0, J2497&gt;0), IF(I2497 &gt; 0, "B", "S"), "NA")</f>
        <v>NA</v>
      </c>
      <c r="L2497" s="26" t="n">
        <f aca="false">IF(OR(K2496="B", K2496 = "S"), IF(K2496 = "B", E2497 - B2497, B2497 - E2497), 0)</f>
        <v>0</v>
      </c>
    </row>
    <row collapsed="false" customFormat="false" customHeight="false" hidden="false" ht="13.3" outlineLevel="0" r="2498">
      <c r="A2498" s="20" t="n">
        <v>40183</v>
      </c>
      <c r="B2498" s="14" t="n">
        <v>214.6</v>
      </c>
      <c r="C2498" s="15" t="n">
        <v>215.59</v>
      </c>
      <c r="D2498" s="16" t="n">
        <v>213.25</v>
      </c>
      <c r="E2498" s="17" t="n">
        <v>214.38</v>
      </c>
      <c r="F2498" s="18" t="n">
        <v>21496600</v>
      </c>
      <c r="G2498" s="13" t="n">
        <v>213.46</v>
      </c>
      <c r="I2498" s="0" t="n">
        <f aca="false">D2498 - C2497</f>
        <v>-1.25</v>
      </c>
      <c r="J2498" s="0" t="n">
        <f aca="false">D2497 - C2498</f>
        <v>-3.21000000000001</v>
      </c>
      <c r="K2498" s="0" t="str">
        <f aca="false">IF(OR(I2498&gt;0, J2498&gt;0), IF(I2498 &gt; 0, "B", "S"), "NA")</f>
        <v>NA</v>
      </c>
      <c r="L2498" s="26" t="n">
        <f aca="false">IF(OR(K2497="B", K2497 = "S"), IF(K2497 = "B", E2498 - B2498, B2498 - E2498), 0)</f>
        <v>0</v>
      </c>
    </row>
    <row collapsed="false" customFormat="false" customHeight="false" hidden="false" ht="13.3" outlineLevel="0" r="2499">
      <c r="A2499" s="20" t="n">
        <v>40184</v>
      </c>
      <c r="B2499" s="14" t="n">
        <v>214.38</v>
      </c>
      <c r="C2499" s="15" t="n">
        <v>215.23</v>
      </c>
      <c r="D2499" s="16" t="n">
        <v>210.75</v>
      </c>
      <c r="E2499" s="17" t="n">
        <v>210.97</v>
      </c>
      <c r="F2499" s="18" t="n">
        <v>19720000</v>
      </c>
      <c r="G2499" s="13" t="n">
        <v>210.07</v>
      </c>
      <c r="I2499" s="0" t="n">
        <f aca="false">D2499 - C2498</f>
        <v>-4.84</v>
      </c>
      <c r="J2499" s="0" t="n">
        <f aca="false">D2498 - C2499</f>
        <v>-1.97999999999999</v>
      </c>
      <c r="K2499" s="0" t="str">
        <f aca="false">IF(OR(I2499&gt;0, J2499&gt;0), IF(I2499 &gt; 0, "B", "S"), "NA")</f>
        <v>NA</v>
      </c>
      <c r="L2499" s="26" t="n">
        <f aca="false">IF(OR(K2498="B", K2498 = "S"), IF(K2498 = "B", E2499 - B2499, B2499 - E2499), 0)</f>
        <v>0</v>
      </c>
    </row>
    <row collapsed="false" customFormat="false" customHeight="false" hidden="false" ht="13.3" outlineLevel="0" r="2500">
      <c r="A2500" s="20" t="n">
        <v>40185</v>
      </c>
      <c r="B2500" s="14" t="n">
        <v>211.75</v>
      </c>
      <c r="C2500" s="15" t="n">
        <v>212</v>
      </c>
      <c r="D2500" s="16" t="n">
        <v>209.05</v>
      </c>
      <c r="E2500" s="17" t="n">
        <v>210.58</v>
      </c>
      <c r="F2500" s="18" t="n">
        <v>17040400</v>
      </c>
      <c r="G2500" s="13" t="n">
        <v>209.68</v>
      </c>
      <c r="I2500" s="0" t="n">
        <f aca="false">D2500 - C2499</f>
        <v>-6.17999999999998</v>
      </c>
      <c r="J2500" s="0" t="n">
        <f aca="false">D2499 - C2500</f>
        <v>-1.25</v>
      </c>
      <c r="K2500" s="0" t="str">
        <f aca="false">IF(OR(I2500&gt;0, J2500&gt;0), IF(I2500 &gt; 0, "B", "S"), "NA")</f>
        <v>NA</v>
      </c>
      <c r="L2500" s="26" t="n">
        <f aca="false">IF(OR(K2499="B", K2499 = "S"), IF(K2499 = "B", E2500 - B2500, B2500 - E2500), 0)</f>
        <v>0</v>
      </c>
    </row>
    <row collapsed="false" customFormat="false" customHeight="false" hidden="false" ht="13.3" outlineLevel="0" r="2501">
      <c r="A2501" s="20" t="n">
        <v>40186</v>
      </c>
      <c r="B2501" s="14" t="n">
        <v>210.3</v>
      </c>
      <c r="C2501" s="15" t="n">
        <v>212</v>
      </c>
      <c r="D2501" s="16" t="n">
        <v>209.06</v>
      </c>
      <c r="E2501" s="17" t="n">
        <v>211.98</v>
      </c>
      <c r="F2501" s="18" t="n">
        <v>15986100</v>
      </c>
      <c r="G2501" s="13" t="n">
        <v>211.07</v>
      </c>
      <c r="I2501" s="0" t="n">
        <f aca="false">D2501 - C2500</f>
        <v>-2.94</v>
      </c>
      <c r="J2501" s="0" t="n">
        <f aca="false">D2500 - C2501</f>
        <v>-2.94999999999999</v>
      </c>
      <c r="K2501" s="0" t="str">
        <f aca="false">IF(OR(I2501&gt;0, J2501&gt;0), IF(I2501 &gt; 0, "B", "S"), "NA")</f>
        <v>NA</v>
      </c>
      <c r="L2501" s="26" t="n">
        <f aca="false">IF(OR(K2500="B", K2500 = "S"), IF(K2500 = "B", E2501 - B2501, B2501 - E2501), 0)</f>
        <v>0</v>
      </c>
    </row>
    <row collapsed="false" customFormat="false" customHeight="false" hidden="false" ht="13.3" outlineLevel="0" r="2502">
      <c r="A2502" s="20" t="n">
        <v>40189</v>
      </c>
      <c r="B2502" s="14" t="n">
        <v>212.8</v>
      </c>
      <c r="C2502" s="15" t="n">
        <v>213</v>
      </c>
      <c r="D2502" s="16" t="n">
        <v>208.45</v>
      </c>
      <c r="E2502" s="17" t="n">
        <v>210.11</v>
      </c>
      <c r="F2502" s="18" t="n">
        <v>16508200</v>
      </c>
      <c r="G2502" s="13" t="n">
        <v>209.21</v>
      </c>
      <c r="I2502" s="0" t="n">
        <f aca="false">D2502 - C2501</f>
        <v>-3.55000000000001</v>
      </c>
      <c r="J2502" s="0" t="n">
        <f aca="false">D2501 - C2502</f>
        <v>-3.94</v>
      </c>
      <c r="K2502" s="0" t="str">
        <f aca="false">IF(OR(I2502&gt;0, J2502&gt;0), IF(I2502 &gt; 0, "B", "S"), "NA")</f>
        <v>NA</v>
      </c>
      <c r="L2502" s="26" t="n">
        <f aca="false">IF(OR(K2501="B", K2501 = "S"), IF(K2501 = "B", E2502 - B2502, B2502 - E2502), 0)</f>
        <v>0</v>
      </c>
    </row>
    <row collapsed="false" customFormat="false" customHeight="false" hidden="false" ht="13.3" outlineLevel="0" r="2503">
      <c r="A2503" s="20" t="n">
        <v>40190</v>
      </c>
      <c r="B2503" s="14" t="n">
        <v>209.19</v>
      </c>
      <c r="C2503" s="15" t="n">
        <v>209.77</v>
      </c>
      <c r="D2503" s="16" t="n">
        <v>206.42</v>
      </c>
      <c r="E2503" s="17" t="n">
        <v>207.72</v>
      </c>
      <c r="F2503" s="18" t="n">
        <v>21230700</v>
      </c>
      <c r="G2503" s="13" t="n">
        <v>206.83</v>
      </c>
      <c r="I2503" s="0" t="n">
        <f aca="false">D2503 - C2502</f>
        <v>-6.58000000000001</v>
      </c>
      <c r="J2503" s="0" t="n">
        <f aca="false">D2502 - C2503</f>
        <v>-1.32000000000002</v>
      </c>
      <c r="K2503" s="0" t="str">
        <f aca="false">IF(OR(I2503&gt;0, J2503&gt;0), IF(I2503 &gt; 0, "B", "S"), "NA")</f>
        <v>NA</v>
      </c>
      <c r="L2503" s="26" t="n">
        <f aca="false">IF(OR(K2502="B", K2502 = "S"), IF(K2502 = "B", E2503 - B2503, B2503 - E2503), 0)</f>
        <v>0</v>
      </c>
    </row>
    <row collapsed="false" customFormat="false" customHeight="false" hidden="false" ht="13.3" outlineLevel="0" r="2504">
      <c r="A2504" s="20" t="n">
        <v>40191</v>
      </c>
      <c r="B2504" s="14" t="n">
        <v>207.87</v>
      </c>
      <c r="C2504" s="15" t="n">
        <v>210.93</v>
      </c>
      <c r="D2504" s="16" t="n">
        <v>204.1</v>
      </c>
      <c r="E2504" s="17" t="n">
        <v>210.65</v>
      </c>
      <c r="F2504" s="18" t="n">
        <v>21639000</v>
      </c>
      <c r="G2504" s="13" t="n">
        <v>209.75</v>
      </c>
      <c r="I2504" s="0" t="n">
        <f aca="false">D2504 - C2503</f>
        <v>-5.67000000000002</v>
      </c>
      <c r="J2504" s="0" t="n">
        <f aca="false">D2503 - C2504</f>
        <v>-4.51000000000002</v>
      </c>
      <c r="K2504" s="0" t="str">
        <f aca="false">IF(OR(I2504&gt;0, J2504&gt;0), IF(I2504 &gt; 0, "B", "S"), "NA")</f>
        <v>NA</v>
      </c>
      <c r="L2504" s="26" t="n">
        <f aca="false">IF(OR(K2503="B", K2503 = "S"), IF(K2503 = "B", E2504 - B2504, B2504 - E2504), 0)</f>
        <v>0</v>
      </c>
    </row>
    <row collapsed="false" customFormat="false" customHeight="false" hidden="false" ht="13.3" outlineLevel="0" r="2505">
      <c r="A2505" s="20" t="n">
        <v>40192</v>
      </c>
      <c r="B2505" s="14" t="n">
        <v>210.11</v>
      </c>
      <c r="C2505" s="15" t="n">
        <v>210.46</v>
      </c>
      <c r="D2505" s="16" t="n">
        <v>209.02</v>
      </c>
      <c r="E2505" s="17" t="n">
        <v>209.43</v>
      </c>
      <c r="F2505" s="18" t="n">
        <v>15460500</v>
      </c>
      <c r="G2505" s="13" t="n">
        <v>208.53</v>
      </c>
      <c r="I2505" s="0" t="n">
        <f aca="false">D2505 - C2504</f>
        <v>-1.91</v>
      </c>
      <c r="J2505" s="0" t="n">
        <f aca="false">D2504 - C2505</f>
        <v>-6.36000000000001</v>
      </c>
      <c r="K2505" s="0" t="str">
        <f aca="false">IF(OR(I2505&gt;0, J2505&gt;0), IF(I2505 &gt; 0, "B", "S"), "NA")</f>
        <v>NA</v>
      </c>
      <c r="L2505" s="26" t="n">
        <f aca="false">IF(OR(K2504="B", K2504 = "S"), IF(K2504 = "B", E2505 - B2505, B2505 - E2505), 0)</f>
        <v>0</v>
      </c>
    </row>
    <row collapsed="false" customFormat="false" customHeight="false" hidden="false" ht="13.3" outlineLevel="0" r="2506">
      <c r="A2506" s="20" t="n">
        <v>40193</v>
      </c>
      <c r="B2506" s="14" t="n">
        <v>210.93</v>
      </c>
      <c r="C2506" s="15" t="n">
        <v>211.6</v>
      </c>
      <c r="D2506" s="16" t="n">
        <v>205.87</v>
      </c>
      <c r="E2506" s="17" t="n">
        <v>205.93</v>
      </c>
      <c r="F2506" s="18" t="n">
        <v>21216700</v>
      </c>
      <c r="G2506" s="13" t="n">
        <v>205.05</v>
      </c>
      <c r="I2506" s="0" t="n">
        <f aca="false">D2506 - C2505</f>
        <v>-4.59</v>
      </c>
      <c r="J2506" s="0" t="n">
        <f aca="false">D2505 - C2506</f>
        <v>-2.57999999999998</v>
      </c>
      <c r="K2506" s="0" t="str">
        <f aca="false">IF(OR(I2506&gt;0, J2506&gt;0), IF(I2506 &gt; 0, "B", "S"), "NA")</f>
        <v>NA</v>
      </c>
      <c r="L2506" s="26" t="n">
        <f aca="false">IF(OR(K2505="B", K2505 = "S"), IF(K2505 = "B", E2506 - B2506, B2506 - E2506), 0)</f>
        <v>0</v>
      </c>
    </row>
    <row collapsed="false" customFormat="false" customHeight="false" hidden="false" ht="13.3" outlineLevel="0" r="2507">
      <c r="A2507" s="20" t="n">
        <v>40197</v>
      </c>
      <c r="B2507" s="14" t="n">
        <v>208.33</v>
      </c>
      <c r="C2507" s="15" t="n">
        <v>215.19</v>
      </c>
      <c r="D2507" s="16" t="n">
        <v>207.24</v>
      </c>
      <c r="E2507" s="17" t="n">
        <v>215.04</v>
      </c>
      <c r="F2507" s="18" t="n">
        <v>26071700</v>
      </c>
      <c r="G2507" s="13" t="n">
        <v>214.12</v>
      </c>
      <c r="I2507" s="0" t="n">
        <f aca="false">D2507 - C2506</f>
        <v>-4.35999999999999</v>
      </c>
      <c r="J2507" s="0" t="n">
        <f aca="false">D2506 - C2507</f>
        <v>-9.31999999999999</v>
      </c>
      <c r="K2507" s="0" t="str">
        <f aca="false">IF(OR(I2507&gt;0, J2507&gt;0), IF(I2507 &gt; 0, "B", "S"), "NA")</f>
        <v>NA</v>
      </c>
      <c r="L2507" s="26" t="n">
        <f aca="false">IF(OR(K2506="B", K2506 = "S"), IF(K2506 = "B", E2507 - B2507, B2507 - E2507), 0)</f>
        <v>0</v>
      </c>
    </row>
    <row collapsed="false" customFormat="false" customHeight="false" hidden="false" ht="13.3" outlineLevel="0" r="2508">
      <c r="A2508" s="20" t="n">
        <v>40198</v>
      </c>
      <c r="B2508" s="14" t="n">
        <v>214.91</v>
      </c>
      <c r="C2508" s="15" t="n">
        <v>215.55</v>
      </c>
      <c r="D2508" s="16" t="n">
        <v>209.5</v>
      </c>
      <c r="E2508" s="17" t="n">
        <v>211.73</v>
      </c>
      <c r="F2508" s="18" t="n">
        <v>21862600</v>
      </c>
      <c r="G2508" s="13" t="n">
        <v>210.82</v>
      </c>
      <c r="I2508" s="0" t="n">
        <f aca="false">D2508 - C2507</f>
        <v>-5.69</v>
      </c>
      <c r="J2508" s="0" t="n">
        <f aca="false">D2507 - C2508</f>
        <v>-8.31</v>
      </c>
      <c r="K2508" s="0" t="str">
        <f aca="false">IF(OR(I2508&gt;0, J2508&gt;0), IF(I2508 &gt; 0, "B", "S"), "NA")</f>
        <v>NA</v>
      </c>
      <c r="L2508" s="26" t="n">
        <f aca="false">IF(OR(K2507="B", K2507 = "S"), IF(K2507 = "B", E2508 - B2508, B2508 - E2508), 0)</f>
        <v>0</v>
      </c>
    </row>
    <row collapsed="false" customFormat="false" customHeight="false" hidden="false" ht="13.3" outlineLevel="0" r="2509">
      <c r="A2509" s="20" t="n">
        <v>40199</v>
      </c>
      <c r="B2509" s="14" t="n">
        <v>212.08</v>
      </c>
      <c r="C2509" s="15" t="n">
        <v>213.31</v>
      </c>
      <c r="D2509" s="16" t="n">
        <v>207.21</v>
      </c>
      <c r="E2509" s="17" t="n">
        <v>208.07</v>
      </c>
      <c r="F2509" s="18" t="n">
        <v>21719800</v>
      </c>
      <c r="G2509" s="13" t="n">
        <v>207.18</v>
      </c>
      <c r="I2509" s="0" t="n">
        <f aca="false">D2509 - C2508</f>
        <v>-8.34</v>
      </c>
      <c r="J2509" s="0" t="n">
        <f aca="false">D2508 - C2509</f>
        <v>-3.81</v>
      </c>
      <c r="K2509" s="0" t="str">
        <f aca="false">IF(OR(I2509&gt;0, J2509&gt;0), IF(I2509 &gt; 0, "B", "S"), "NA")</f>
        <v>NA</v>
      </c>
      <c r="L2509" s="26" t="n">
        <f aca="false">IF(OR(K2508="B", K2508 = "S"), IF(K2508 = "B", E2509 - B2509, B2509 - E2509), 0)</f>
        <v>0</v>
      </c>
    </row>
    <row collapsed="false" customFormat="false" customHeight="false" hidden="false" ht="13.3" outlineLevel="0" r="2510">
      <c r="A2510" s="20" t="n">
        <v>40200</v>
      </c>
      <c r="B2510" s="14" t="n">
        <v>206.78</v>
      </c>
      <c r="C2510" s="15" t="n">
        <v>207.5</v>
      </c>
      <c r="D2510" s="16" t="n">
        <v>197.16</v>
      </c>
      <c r="E2510" s="17" t="n">
        <v>197.75</v>
      </c>
      <c r="F2510" s="18" t="n">
        <v>31491700</v>
      </c>
      <c r="G2510" s="13" t="n">
        <v>196.9</v>
      </c>
      <c r="I2510" s="0" t="n">
        <f aca="false">D2510 - C2509</f>
        <v>-16.15</v>
      </c>
      <c r="J2510" s="0" t="n">
        <f aca="false">D2509 - C2510</f>
        <v>-0.289999999999992</v>
      </c>
      <c r="K2510" s="0" t="str">
        <f aca="false">IF(OR(I2510&gt;0, J2510&gt;0), IF(I2510 &gt; 0, "B", "S"), "NA")</f>
        <v>NA</v>
      </c>
      <c r="L2510" s="26" t="n">
        <f aca="false">IF(OR(K2509="B", K2509 = "S"), IF(K2509 = "B", E2510 - B2510, B2510 - E2510), 0)</f>
        <v>0</v>
      </c>
    </row>
    <row collapsed="false" customFormat="false" customHeight="false" hidden="false" ht="13.3" outlineLevel="0" r="2511">
      <c r="A2511" s="20" t="n">
        <v>40203</v>
      </c>
      <c r="B2511" s="14" t="n">
        <v>202.51</v>
      </c>
      <c r="C2511" s="15" t="n">
        <v>204.7</v>
      </c>
      <c r="D2511" s="16" t="n">
        <v>200.19</v>
      </c>
      <c r="E2511" s="17" t="n">
        <v>203.07</v>
      </c>
      <c r="F2511" s="18" t="n">
        <v>38060700</v>
      </c>
      <c r="G2511" s="13" t="n">
        <v>202.2</v>
      </c>
      <c r="I2511" s="0" t="n">
        <f aca="false">D2511 - C2510</f>
        <v>-7.31</v>
      </c>
      <c r="J2511" s="0" t="n">
        <f aca="false">D2510 - C2511</f>
        <v>-7.53999999999999</v>
      </c>
      <c r="K2511" s="0" t="str">
        <f aca="false">IF(OR(I2511&gt;0, J2511&gt;0), IF(I2511 &gt; 0, "B", "S"), "NA")</f>
        <v>NA</v>
      </c>
      <c r="L2511" s="26" t="n">
        <f aca="false">IF(OR(K2510="B", K2510 = "S"), IF(K2510 = "B", E2511 - B2511, B2511 - E2511), 0)</f>
        <v>0</v>
      </c>
    </row>
    <row collapsed="false" customFormat="false" customHeight="false" hidden="false" ht="13.3" outlineLevel="0" r="2512">
      <c r="A2512" s="20" t="n">
        <v>40204</v>
      </c>
      <c r="B2512" s="14" t="n">
        <v>205.95</v>
      </c>
      <c r="C2512" s="15" t="n">
        <v>213.71</v>
      </c>
      <c r="D2512" s="16" t="n">
        <v>202.58</v>
      </c>
      <c r="E2512" s="17" t="n">
        <v>205.94</v>
      </c>
      <c r="F2512" s="18" t="n">
        <v>66682500</v>
      </c>
      <c r="G2512" s="13" t="n">
        <v>205.06</v>
      </c>
      <c r="I2512" s="0" t="n">
        <f aca="false">D2512 - C2511</f>
        <v>-2.11999999999998</v>
      </c>
      <c r="J2512" s="0" t="n">
        <f aca="false">D2511 - C2512</f>
        <v>-13.52</v>
      </c>
      <c r="K2512" s="0" t="str">
        <f aca="false">IF(OR(I2512&gt;0, J2512&gt;0), IF(I2512 &gt; 0, "B", "S"), "NA")</f>
        <v>NA</v>
      </c>
      <c r="L2512" s="26" t="n">
        <f aca="false">IF(OR(K2511="B", K2511 = "S"), IF(K2511 = "B", E2512 - B2512, B2512 - E2512), 0)</f>
        <v>0</v>
      </c>
    </row>
    <row collapsed="false" customFormat="false" customHeight="false" hidden="false" ht="13.3" outlineLevel="0" r="2513">
      <c r="A2513" s="20" t="n">
        <v>40205</v>
      </c>
      <c r="B2513" s="14" t="n">
        <v>206.85</v>
      </c>
      <c r="C2513" s="15" t="n">
        <v>210.58</v>
      </c>
      <c r="D2513" s="16" t="n">
        <v>199.53</v>
      </c>
      <c r="E2513" s="17" t="n">
        <v>207.88</v>
      </c>
      <c r="F2513" s="18" t="n">
        <v>61520300</v>
      </c>
      <c r="G2513" s="13" t="n">
        <v>206.99</v>
      </c>
      <c r="I2513" s="0" t="n">
        <f aca="false">D2513 - C2512</f>
        <v>-14.18</v>
      </c>
      <c r="J2513" s="0" t="n">
        <f aca="false">D2512 - C2513</f>
        <v>-8</v>
      </c>
      <c r="K2513" s="0" t="str">
        <f aca="false">IF(OR(I2513&gt;0, J2513&gt;0), IF(I2513 &gt; 0, "B", "S"), "NA")</f>
        <v>NA</v>
      </c>
      <c r="L2513" s="26" t="n">
        <f aca="false">IF(OR(K2512="B", K2512 = "S"), IF(K2512 = "B", E2513 - B2513, B2513 - E2513), 0)</f>
        <v>0</v>
      </c>
    </row>
    <row collapsed="false" customFormat="false" customHeight="false" hidden="false" ht="13.3" outlineLevel="0" r="2514">
      <c r="A2514" s="20" t="n">
        <v>40206</v>
      </c>
      <c r="B2514" s="14" t="n">
        <v>204.93</v>
      </c>
      <c r="C2514" s="15" t="n">
        <v>205.5</v>
      </c>
      <c r="D2514" s="16" t="n">
        <v>198.7</v>
      </c>
      <c r="E2514" s="17" t="n">
        <v>199.29</v>
      </c>
      <c r="F2514" s="18" t="n">
        <v>41910800</v>
      </c>
      <c r="G2514" s="13" t="n">
        <v>198.44</v>
      </c>
      <c r="I2514" s="0" t="n">
        <f aca="false">D2514 - C2513</f>
        <v>-11.88</v>
      </c>
      <c r="J2514" s="0" t="n">
        <f aca="false">D2513 - C2514</f>
        <v>-5.97</v>
      </c>
      <c r="K2514" s="0" t="str">
        <f aca="false">IF(OR(I2514&gt;0, J2514&gt;0), IF(I2514 &gt; 0, "B", "S"), "NA")</f>
        <v>NA</v>
      </c>
      <c r="L2514" s="26" t="n">
        <f aca="false">IF(OR(K2513="B", K2513 = "S"), IF(K2513 = "B", E2514 - B2514, B2514 - E2514), 0)</f>
        <v>0</v>
      </c>
    </row>
    <row collapsed="false" customFormat="false" customHeight="false" hidden="false" ht="13.3" outlineLevel="0" r="2515">
      <c r="A2515" s="20" t="n">
        <v>40207</v>
      </c>
      <c r="B2515" s="14" t="n">
        <v>201.08</v>
      </c>
      <c r="C2515" s="15" t="n">
        <v>202.2</v>
      </c>
      <c r="D2515" s="16" t="n">
        <v>190.25</v>
      </c>
      <c r="E2515" s="17" t="n">
        <v>192.06</v>
      </c>
      <c r="F2515" s="18" t="n">
        <v>44498300</v>
      </c>
      <c r="G2515" s="13" t="n">
        <v>191.24</v>
      </c>
      <c r="I2515" s="0" t="n">
        <f aca="false">D2515 - C2514</f>
        <v>-15.25</v>
      </c>
      <c r="J2515" s="0" t="n">
        <f aca="false">D2514 - C2515</f>
        <v>-3.5</v>
      </c>
      <c r="K2515" s="0" t="str">
        <f aca="false">IF(OR(I2515&gt;0, J2515&gt;0), IF(I2515 &gt; 0, "B", "S"), "NA")</f>
        <v>NA</v>
      </c>
      <c r="L2515" s="26" t="n">
        <f aca="false">IF(OR(K2514="B", K2514 = "S"), IF(K2514 = "B", E2515 - B2515, B2515 - E2515), 0)</f>
        <v>0</v>
      </c>
    </row>
    <row collapsed="false" customFormat="false" customHeight="false" hidden="false" ht="13.3" outlineLevel="0" r="2516">
      <c r="A2516" s="20" t="n">
        <v>40210</v>
      </c>
      <c r="B2516" s="14" t="n">
        <v>192.37</v>
      </c>
      <c r="C2516" s="15" t="n">
        <v>196</v>
      </c>
      <c r="D2516" s="16" t="n">
        <v>191.3</v>
      </c>
      <c r="E2516" s="17" t="n">
        <v>194.73</v>
      </c>
      <c r="F2516" s="18" t="n">
        <v>26781300</v>
      </c>
      <c r="G2516" s="13" t="n">
        <v>193.9</v>
      </c>
      <c r="I2516" s="0" t="n">
        <f aca="false">D2516 - C2515</f>
        <v>-10.9</v>
      </c>
      <c r="J2516" s="0" t="n">
        <f aca="false">D2515 - C2516</f>
        <v>-5.75</v>
      </c>
      <c r="K2516" s="0" t="str">
        <f aca="false">IF(OR(I2516&gt;0, J2516&gt;0), IF(I2516 &gt; 0, "B", "S"), "NA")</f>
        <v>NA</v>
      </c>
      <c r="L2516" s="26" t="n">
        <f aca="false">IF(OR(K2515="B", K2515 = "S"), IF(K2515 = "B", E2516 - B2516, B2516 - E2516), 0)</f>
        <v>0</v>
      </c>
    </row>
    <row collapsed="false" customFormat="false" customHeight="false" hidden="false" ht="13.3" outlineLevel="0" r="2517">
      <c r="A2517" s="20" t="n">
        <v>40211</v>
      </c>
      <c r="B2517" s="14" t="n">
        <v>195.91</v>
      </c>
      <c r="C2517" s="15" t="n">
        <v>196.32</v>
      </c>
      <c r="D2517" s="16" t="n">
        <v>193.38</v>
      </c>
      <c r="E2517" s="17" t="n">
        <v>195.86</v>
      </c>
      <c r="F2517" s="18" t="n">
        <v>24940800</v>
      </c>
      <c r="G2517" s="13" t="n">
        <v>195.02</v>
      </c>
      <c r="I2517" s="0" t="n">
        <f aca="false">D2517 - C2516</f>
        <v>-2.62</v>
      </c>
      <c r="J2517" s="0" t="n">
        <f aca="false">D2516 - C2517</f>
        <v>-5.01999999999998</v>
      </c>
      <c r="K2517" s="0" t="str">
        <f aca="false">IF(OR(I2517&gt;0, J2517&gt;0), IF(I2517 &gt; 0, "B", "S"), "NA")</f>
        <v>NA</v>
      </c>
      <c r="L2517" s="26" t="n">
        <f aca="false">IF(OR(K2516="B", K2516 = "S"), IF(K2516 = "B", E2517 - B2517, B2517 - E2517), 0)</f>
        <v>0</v>
      </c>
    </row>
    <row collapsed="false" customFormat="false" customHeight="false" hidden="false" ht="13.3" outlineLevel="0" r="2518">
      <c r="A2518" s="20" t="n">
        <v>40212</v>
      </c>
      <c r="B2518" s="14" t="n">
        <v>195.17</v>
      </c>
      <c r="C2518" s="15" t="n">
        <v>200.2</v>
      </c>
      <c r="D2518" s="16" t="n">
        <v>194.42</v>
      </c>
      <c r="E2518" s="17" t="n">
        <v>199.23</v>
      </c>
      <c r="F2518" s="18" t="n">
        <v>21976000</v>
      </c>
      <c r="G2518" s="13" t="n">
        <v>198.38</v>
      </c>
      <c r="I2518" s="0" t="n">
        <f aca="false">D2518 - C2517</f>
        <v>-1.90000000000001</v>
      </c>
      <c r="J2518" s="0" t="n">
        <f aca="false">D2517 - C2518</f>
        <v>-6.81999999999999</v>
      </c>
      <c r="K2518" s="0" t="str">
        <f aca="false">IF(OR(I2518&gt;0, J2518&gt;0), IF(I2518 &gt; 0, "B", "S"), "NA")</f>
        <v>NA</v>
      </c>
      <c r="L2518" s="26" t="n">
        <f aca="false">IF(OR(K2517="B", K2517 = "S"), IF(K2517 = "B", E2518 - B2518, B2518 - E2518), 0)</f>
        <v>0</v>
      </c>
    </row>
    <row collapsed="false" customFormat="false" customHeight="false" hidden="false" ht="13.3" outlineLevel="0" r="2519">
      <c r="A2519" s="20" t="n">
        <v>40213</v>
      </c>
      <c r="B2519" s="14" t="n">
        <v>196.73</v>
      </c>
      <c r="C2519" s="15" t="n">
        <v>198.37</v>
      </c>
      <c r="D2519" s="16" t="n">
        <v>191.57</v>
      </c>
      <c r="E2519" s="17" t="n">
        <v>192.05</v>
      </c>
      <c r="F2519" s="18" t="n">
        <v>27059000</v>
      </c>
      <c r="G2519" s="13" t="n">
        <v>191.23</v>
      </c>
      <c r="I2519" s="0" t="n">
        <f aca="false">D2519 - C2518</f>
        <v>-8.63</v>
      </c>
      <c r="J2519" s="0" t="n">
        <f aca="false">D2518 - C2519</f>
        <v>-3.95000000000002</v>
      </c>
      <c r="K2519" s="0" t="str">
        <f aca="false">IF(OR(I2519&gt;0, J2519&gt;0), IF(I2519 &gt; 0, "B", "S"), "NA")</f>
        <v>NA</v>
      </c>
      <c r="L2519" s="26" t="n">
        <f aca="false">IF(OR(K2518="B", K2518 = "S"), IF(K2518 = "B", E2519 - B2519, B2519 - E2519), 0)</f>
        <v>0</v>
      </c>
    </row>
    <row collapsed="false" customFormat="false" customHeight="false" hidden="false" ht="13.3" outlineLevel="0" r="2520">
      <c r="A2520" s="20" t="n">
        <v>40214</v>
      </c>
      <c r="B2520" s="14" t="n">
        <v>192.63</v>
      </c>
      <c r="C2520" s="15" t="n">
        <v>196</v>
      </c>
      <c r="D2520" s="16" t="n">
        <v>190.85</v>
      </c>
      <c r="E2520" s="17" t="n">
        <v>195.46</v>
      </c>
      <c r="F2520" s="18" t="n">
        <v>30368100</v>
      </c>
      <c r="G2520" s="13" t="n">
        <v>194.62</v>
      </c>
      <c r="I2520" s="0" t="n">
        <f aca="false">D2520 - C2519</f>
        <v>-7.52000000000001</v>
      </c>
      <c r="J2520" s="0" t="n">
        <f aca="false">D2519 - C2520</f>
        <v>-4.43000000000001</v>
      </c>
      <c r="K2520" s="0" t="str">
        <f aca="false">IF(OR(I2520&gt;0, J2520&gt;0), IF(I2520 &gt; 0, "B", "S"), "NA")</f>
        <v>NA</v>
      </c>
      <c r="L2520" s="26" t="n">
        <f aca="false">IF(OR(K2519="B", K2519 = "S"), IF(K2519 = "B", E2520 - B2520, B2520 - E2520), 0)</f>
        <v>0</v>
      </c>
    </row>
    <row collapsed="false" customFormat="false" customHeight="false" hidden="false" ht="13.3" outlineLevel="0" r="2521">
      <c r="A2521" s="20" t="n">
        <v>40217</v>
      </c>
      <c r="B2521" s="14" t="n">
        <v>195.69</v>
      </c>
      <c r="C2521" s="15" t="n">
        <v>197.88</v>
      </c>
      <c r="D2521" s="16" t="n">
        <v>194</v>
      </c>
      <c r="E2521" s="17" t="n">
        <v>194.12</v>
      </c>
      <c r="F2521" s="18" t="n">
        <v>17081100</v>
      </c>
      <c r="G2521" s="13" t="n">
        <v>193.29</v>
      </c>
      <c r="I2521" s="0" t="n">
        <f aca="false">D2521 - C2520</f>
        <v>-2</v>
      </c>
      <c r="J2521" s="0" t="n">
        <f aca="false">D2520 - C2521</f>
        <v>-7.03</v>
      </c>
      <c r="K2521" s="0" t="str">
        <f aca="false">IF(OR(I2521&gt;0, J2521&gt;0), IF(I2521 &gt; 0, "B", "S"), "NA")</f>
        <v>NA</v>
      </c>
      <c r="L2521" s="26" t="n">
        <f aca="false">IF(OR(K2520="B", K2520 = "S"), IF(K2520 = "B", E2521 - B2521, B2521 - E2521), 0)</f>
        <v>0</v>
      </c>
    </row>
    <row collapsed="false" customFormat="false" customHeight="false" hidden="false" ht="13.3" outlineLevel="0" r="2522">
      <c r="A2522" s="20" t="n">
        <v>40218</v>
      </c>
      <c r="B2522" s="14" t="n">
        <v>196.42</v>
      </c>
      <c r="C2522" s="15" t="n">
        <v>197.5</v>
      </c>
      <c r="D2522" s="16" t="n">
        <v>194.75</v>
      </c>
      <c r="E2522" s="17" t="n">
        <v>196.19</v>
      </c>
      <c r="F2522" s="18" t="n">
        <v>22603100</v>
      </c>
      <c r="G2522" s="13" t="n">
        <v>195.35</v>
      </c>
      <c r="I2522" s="0" t="n">
        <f aca="false">D2522 - C2521</f>
        <v>-3.13</v>
      </c>
      <c r="J2522" s="0" t="n">
        <f aca="false">D2521 - C2522</f>
        <v>-3.5</v>
      </c>
      <c r="K2522" s="0" t="str">
        <f aca="false">IF(OR(I2522&gt;0, J2522&gt;0), IF(I2522 &gt; 0, "B", "S"), "NA")</f>
        <v>NA</v>
      </c>
      <c r="L2522" s="26" t="n">
        <f aca="false">IF(OR(K2521="B", K2521 = "S"), IF(K2521 = "B", E2522 - B2522, B2522 - E2522), 0)</f>
        <v>0</v>
      </c>
    </row>
    <row collapsed="false" customFormat="false" customHeight="false" hidden="false" ht="13.3" outlineLevel="0" r="2523">
      <c r="A2523" s="20" t="n">
        <v>40219</v>
      </c>
      <c r="B2523" s="14" t="n">
        <v>195.89</v>
      </c>
      <c r="C2523" s="15" t="n">
        <v>196.6</v>
      </c>
      <c r="D2523" s="16" t="n">
        <v>194.26</v>
      </c>
      <c r="E2523" s="17" t="n">
        <v>195.12</v>
      </c>
      <c r="F2523" s="18" t="n">
        <v>13227200</v>
      </c>
      <c r="G2523" s="13" t="n">
        <v>194.29</v>
      </c>
      <c r="I2523" s="0" t="n">
        <f aca="false">D2523 - C2522</f>
        <v>-3.24000000000001</v>
      </c>
      <c r="J2523" s="0" t="n">
        <f aca="false">D2522 - C2523</f>
        <v>-1.84999999999999</v>
      </c>
      <c r="K2523" s="0" t="str">
        <f aca="false">IF(OR(I2523&gt;0, J2523&gt;0), IF(I2523 &gt; 0, "B", "S"), "NA")</f>
        <v>NA</v>
      </c>
      <c r="L2523" s="26" t="n">
        <f aca="false">IF(OR(K2522="B", K2522 = "S"), IF(K2522 = "B", E2523 - B2523, B2523 - E2523), 0)</f>
        <v>0</v>
      </c>
    </row>
    <row collapsed="false" customFormat="false" customHeight="false" hidden="false" ht="13.3" outlineLevel="0" r="2524">
      <c r="A2524" s="20" t="n">
        <v>40220</v>
      </c>
      <c r="B2524" s="14" t="n">
        <v>194.88</v>
      </c>
      <c r="C2524" s="15" t="n">
        <v>199.75</v>
      </c>
      <c r="D2524" s="16" t="n">
        <v>194.06</v>
      </c>
      <c r="E2524" s="17" t="n">
        <v>198.67</v>
      </c>
      <c r="F2524" s="18" t="n">
        <v>19655200</v>
      </c>
      <c r="G2524" s="13" t="n">
        <v>197.82</v>
      </c>
      <c r="I2524" s="0" t="n">
        <f aca="false">D2524 - C2523</f>
        <v>-2.53999999999999</v>
      </c>
      <c r="J2524" s="0" t="n">
        <f aca="false">D2523 - C2524</f>
        <v>-5.49000000000001</v>
      </c>
      <c r="K2524" s="0" t="str">
        <f aca="false">IF(OR(I2524&gt;0, J2524&gt;0), IF(I2524 &gt; 0, "B", "S"), "NA")</f>
        <v>NA</v>
      </c>
      <c r="L2524" s="26" t="n">
        <f aca="false">IF(OR(K2523="B", K2523 = "S"), IF(K2523 = "B", E2524 - B2524, B2524 - E2524), 0)</f>
        <v>0</v>
      </c>
    </row>
    <row collapsed="false" customFormat="false" customHeight="false" hidden="false" ht="13.3" outlineLevel="0" r="2525">
      <c r="A2525" s="20" t="n">
        <v>40221</v>
      </c>
      <c r="B2525" s="14" t="n">
        <v>198.11</v>
      </c>
      <c r="C2525" s="15" t="n">
        <v>201.64</v>
      </c>
      <c r="D2525" s="16" t="n">
        <v>195.5</v>
      </c>
      <c r="E2525" s="17" t="n">
        <v>200.38</v>
      </c>
      <c r="F2525" s="18" t="n">
        <v>23409600</v>
      </c>
      <c r="G2525" s="13" t="n">
        <v>199.52</v>
      </c>
      <c r="I2525" s="0" t="n">
        <f aca="false">D2525 - C2524</f>
        <v>-4.25</v>
      </c>
      <c r="J2525" s="0" t="n">
        <f aca="false">D2524 - C2525</f>
        <v>-7.57999999999998</v>
      </c>
      <c r="K2525" s="0" t="str">
        <f aca="false">IF(OR(I2525&gt;0, J2525&gt;0), IF(I2525 &gt; 0, "B", "S"), "NA")</f>
        <v>NA</v>
      </c>
      <c r="L2525" s="26" t="n">
        <f aca="false">IF(OR(K2524="B", K2524 = "S"), IF(K2524 = "B", E2525 - B2525, B2525 - E2525), 0)</f>
        <v>0</v>
      </c>
    </row>
    <row collapsed="false" customFormat="false" customHeight="false" hidden="false" ht="13.3" outlineLevel="0" r="2526">
      <c r="A2526" s="20" t="n">
        <v>40225</v>
      </c>
      <c r="B2526" s="14" t="n">
        <v>201.94</v>
      </c>
      <c r="C2526" s="15" t="n">
        <v>203.69</v>
      </c>
      <c r="D2526" s="16" t="n">
        <v>201.52</v>
      </c>
      <c r="E2526" s="17" t="n">
        <v>203.4</v>
      </c>
      <c r="F2526" s="18" t="n">
        <v>19419200</v>
      </c>
      <c r="G2526" s="13" t="n">
        <v>202.53</v>
      </c>
      <c r="I2526" s="0" t="n">
        <f aca="false">D2526 - C2525</f>
        <v>-0.119999999999976</v>
      </c>
      <c r="J2526" s="0" t="n">
        <f aca="false">D2525 - C2526</f>
        <v>-8.19</v>
      </c>
      <c r="K2526" s="0" t="str">
        <f aca="false">IF(OR(I2526&gt;0, J2526&gt;0), IF(I2526 &gt; 0, "B", "S"), "NA")</f>
        <v>NA</v>
      </c>
      <c r="L2526" s="26" t="n">
        <f aca="false">IF(OR(K2525="B", K2525 = "S"), IF(K2525 = "B", E2526 - B2526, B2526 - E2526), 0)</f>
        <v>0</v>
      </c>
    </row>
    <row collapsed="false" customFormat="false" customHeight="false" hidden="false" ht="13.3" outlineLevel="0" r="2527">
      <c r="A2527" s="20" t="n">
        <v>40226</v>
      </c>
      <c r="B2527" s="14" t="n">
        <v>204.19</v>
      </c>
      <c r="C2527" s="15" t="n">
        <v>204.31</v>
      </c>
      <c r="D2527" s="16" t="n">
        <v>200.86</v>
      </c>
      <c r="E2527" s="17" t="n">
        <v>202.55</v>
      </c>
      <c r="F2527" s="18" t="n">
        <v>15585600</v>
      </c>
      <c r="G2527" s="13" t="n">
        <v>201.68</v>
      </c>
      <c r="I2527" s="0" t="n">
        <f aca="false">D2527 - C2526</f>
        <v>-2.82999999999998</v>
      </c>
      <c r="J2527" s="0" t="n">
        <f aca="false">D2526 - C2527</f>
        <v>-2.78999999999999</v>
      </c>
      <c r="K2527" s="0" t="str">
        <f aca="false">IF(OR(I2527&gt;0, J2527&gt;0), IF(I2527 &gt; 0, "B", "S"), "NA")</f>
        <v>NA</v>
      </c>
      <c r="L2527" s="26" t="n">
        <f aca="false">IF(OR(K2526="B", K2526 = "S"), IF(K2526 = "B", E2527 - B2527, B2527 - E2527), 0)</f>
        <v>0</v>
      </c>
    </row>
    <row collapsed="false" customFormat="false" customHeight="false" hidden="false" ht="13.3" outlineLevel="0" r="2528">
      <c r="A2528" s="20" t="n">
        <v>40227</v>
      </c>
      <c r="B2528" s="14" t="n">
        <v>201.63</v>
      </c>
      <c r="C2528" s="15" t="n">
        <v>203.89</v>
      </c>
      <c r="D2528" s="16" t="n">
        <v>200.92</v>
      </c>
      <c r="E2528" s="17" t="n">
        <v>202.93</v>
      </c>
      <c r="F2528" s="18" t="n">
        <v>15100900</v>
      </c>
      <c r="G2528" s="13" t="n">
        <v>202.06</v>
      </c>
      <c r="I2528" s="0" t="n">
        <f aca="false">D2528 - C2527</f>
        <v>-3.39000000000001</v>
      </c>
      <c r="J2528" s="0" t="n">
        <f aca="false">D2527 - C2528</f>
        <v>-3.02999999999997</v>
      </c>
      <c r="K2528" s="0" t="str">
        <f aca="false">IF(OR(I2528&gt;0, J2528&gt;0), IF(I2528 &gt; 0, "B", "S"), "NA")</f>
        <v>NA</v>
      </c>
      <c r="L2528" s="26" t="n">
        <f aca="false">IF(OR(K2527="B", K2527 = "S"), IF(K2527 = "B", E2528 - B2528, B2528 - E2528), 0)</f>
        <v>0</v>
      </c>
    </row>
    <row collapsed="false" customFormat="false" customHeight="false" hidden="false" ht="13.3" outlineLevel="0" r="2529">
      <c r="A2529" s="20" t="n">
        <v>40228</v>
      </c>
      <c r="B2529" s="14" t="n">
        <v>201.86</v>
      </c>
      <c r="C2529" s="15" t="n">
        <v>203.2</v>
      </c>
      <c r="D2529" s="16" t="n">
        <v>201.11</v>
      </c>
      <c r="E2529" s="17" t="n">
        <v>201.67</v>
      </c>
      <c r="F2529" s="18" t="n">
        <v>14838200</v>
      </c>
      <c r="G2529" s="13" t="n">
        <v>200.81</v>
      </c>
      <c r="I2529" s="0" t="n">
        <f aca="false">D2529 - C2528</f>
        <v>-2.77999999999997</v>
      </c>
      <c r="J2529" s="0" t="n">
        <f aca="false">D2528 - C2529</f>
        <v>-2.28</v>
      </c>
      <c r="K2529" s="0" t="str">
        <f aca="false">IF(OR(I2529&gt;0, J2529&gt;0), IF(I2529 &gt; 0, "B", "S"), "NA")</f>
        <v>NA</v>
      </c>
      <c r="L2529" s="26" t="n">
        <f aca="false">IF(OR(K2528="B", K2528 = "S"), IF(K2528 = "B", E2529 - B2529, B2529 - E2529), 0)</f>
        <v>0</v>
      </c>
    </row>
    <row collapsed="false" customFormat="false" customHeight="false" hidden="false" ht="13.3" outlineLevel="0" r="2530">
      <c r="A2530" s="20" t="n">
        <v>40231</v>
      </c>
      <c r="B2530" s="14" t="n">
        <v>202.34</v>
      </c>
      <c r="C2530" s="15" t="n">
        <v>202.5</v>
      </c>
      <c r="D2530" s="16" t="n">
        <v>199.19</v>
      </c>
      <c r="E2530" s="17" t="n">
        <v>200.42</v>
      </c>
      <c r="F2530" s="18" t="n">
        <v>13948700</v>
      </c>
      <c r="G2530" s="13" t="n">
        <v>199.56</v>
      </c>
      <c r="I2530" s="0" t="n">
        <f aca="false">D2530 - C2529</f>
        <v>-4.00999999999999</v>
      </c>
      <c r="J2530" s="0" t="n">
        <f aca="false">D2529 - C2530</f>
        <v>-1.38999999999999</v>
      </c>
      <c r="K2530" s="0" t="str">
        <f aca="false">IF(OR(I2530&gt;0, J2530&gt;0), IF(I2530 &gt; 0, "B", "S"), "NA")</f>
        <v>NA</v>
      </c>
      <c r="L2530" s="26" t="n">
        <f aca="false">IF(OR(K2529="B", K2529 = "S"), IF(K2529 = "B", E2530 - B2530, B2530 - E2530), 0)</f>
        <v>0</v>
      </c>
    </row>
    <row collapsed="false" customFormat="false" customHeight="false" hidden="false" ht="13.3" outlineLevel="0" r="2531">
      <c r="A2531" s="20" t="n">
        <v>40232</v>
      </c>
      <c r="B2531" s="14" t="n">
        <v>200</v>
      </c>
      <c r="C2531" s="15" t="n">
        <v>201.33</v>
      </c>
      <c r="D2531" s="16" t="n">
        <v>195.71</v>
      </c>
      <c r="E2531" s="17" t="n">
        <v>197.06</v>
      </c>
      <c r="F2531" s="18" t="n">
        <v>20539100</v>
      </c>
      <c r="G2531" s="13" t="n">
        <v>196.22</v>
      </c>
      <c r="I2531" s="0" t="n">
        <f aca="false">D2531 - C2530</f>
        <v>-6.78999999999999</v>
      </c>
      <c r="J2531" s="0" t="n">
        <f aca="false">D2530 - C2531</f>
        <v>-2.14000000000001</v>
      </c>
      <c r="K2531" s="0" t="str">
        <f aca="false">IF(OR(I2531&gt;0, J2531&gt;0), IF(I2531 &gt; 0, "B", "S"), "NA")</f>
        <v>NA</v>
      </c>
      <c r="L2531" s="26" t="n">
        <f aca="false">IF(OR(K2530="B", K2530 = "S"), IF(K2530 = "B", E2531 - B2531, B2531 - E2531), 0)</f>
        <v>0</v>
      </c>
    </row>
    <row collapsed="false" customFormat="false" customHeight="false" hidden="false" ht="13.3" outlineLevel="0" r="2532">
      <c r="A2532" s="20" t="n">
        <v>40233</v>
      </c>
      <c r="B2532" s="14" t="n">
        <v>198.23</v>
      </c>
      <c r="C2532" s="15" t="n">
        <v>201.44</v>
      </c>
      <c r="D2532" s="16" t="n">
        <v>197.84</v>
      </c>
      <c r="E2532" s="17" t="n">
        <v>200.66</v>
      </c>
      <c r="F2532" s="18" t="n">
        <v>16448800</v>
      </c>
      <c r="G2532" s="13" t="n">
        <v>199.8</v>
      </c>
      <c r="I2532" s="0" t="n">
        <f aca="false">D2532 - C2531</f>
        <v>-3.49000000000001</v>
      </c>
      <c r="J2532" s="0" t="n">
        <f aca="false">D2531 - C2532</f>
        <v>-5.72999999999999</v>
      </c>
      <c r="K2532" s="0" t="str">
        <f aca="false">IF(OR(I2532&gt;0, J2532&gt;0), IF(I2532 &gt; 0, "B", "S"), "NA")</f>
        <v>NA</v>
      </c>
      <c r="L2532" s="26" t="n">
        <f aca="false">IF(OR(K2531="B", K2531 = "S"), IF(K2531 = "B", E2532 - B2532, B2532 - E2532), 0)</f>
        <v>0</v>
      </c>
    </row>
    <row collapsed="false" customFormat="false" customHeight="false" hidden="false" ht="13.3" outlineLevel="0" r="2533">
      <c r="A2533" s="20" t="n">
        <v>40234</v>
      </c>
      <c r="B2533" s="14" t="n">
        <v>197.38</v>
      </c>
      <c r="C2533" s="15" t="n">
        <v>202.86</v>
      </c>
      <c r="D2533" s="16" t="n">
        <v>196.89</v>
      </c>
      <c r="E2533" s="17" t="n">
        <v>202</v>
      </c>
      <c r="F2533" s="18" t="n">
        <v>23754500</v>
      </c>
      <c r="G2533" s="13" t="n">
        <v>201.14</v>
      </c>
      <c r="I2533" s="0" t="n">
        <f aca="false">D2533 - C2532</f>
        <v>-4.55000000000001</v>
      </c>
      <c r="J2533" s="0" t="n">
        <f aca="false">D2532 - C2533</f>
        <v>-5.02000000000001</v>
      </c>
      <c r="K2533" s="0" t="str">
        <f aca="false">IF(OR(I2533&gt;0, J2533&gt;0), IF(I2533 &gt; 0, "B", "S"), "NA")</f>
        <v>NA</v>
      </c>
      <c r="L2533" s="26" t="n">
        <f aca="false">IF(OR(K2532="B", K2532 = "S"), IF(K2532 = "B", E2533 - B2533, B2533 - E2533), 0)</f>
        <v>0</v>
      </c>
    </row>
    <row collapsed="false" customFormat="false" customHeight="false" hidden="false" ht="13.3" outlineLevel="0" r="2534">
      <c r="A2534" s="20" t="n">
        <v>40235</v>
      </c>
      <c r="B2534" s="14" t="n">
        <v>202.38</v>
      </c>
      <c r="C2534" s="15" t="n">
        <v>205.17</v>
      </c>
      <c r="D2534" s="16" t="n">
        <v>202</v>
      </c>
      <c r="E2534" s="17" t="n">
        <v>204.62</v>
      </c>
      <c r="F2534" s="18" t="n">
        <v>18123600</v>
      </c>
      <c r="G2534" s="13" t="n">
        <v>203.75</v>
      </c>
      <c r="I2534" s="0" t="n">
        <f aca="false">D2534 - C2533</f>
        <v>-0.860000000000014</v>
      </c>
      <c r="J2534" s="0" t="n">
        <f aca="false">D2533 - C2534</f>
        <v>-8.28</v>
      </c>
      <c r="K2534" s="0" t="str">
        <f aca="false">IF(OR(I2534&gt;0, J2534&gt;0), IF(I2534 &gt; 0, "B", "S"), "NA")</f>
        <v>NA</v>
      </c>
      <c r="L2534" s="26" t="n">
        <f aca="false">IF(OR(K2533="B", K2533 = "S"), IF(K2533 = "B", E2534 - B2534, B2534 - E2534), 0)</f>
        <v>0</v>
      </c>
    </row>
    <row collapsed="false" customFormat="false" customHeight="false" hidden="false" ht="13.3" outlineLevel="0" r="2535">
      <c r="A2535" s="20" t="n">
        <v>40238</v>
      </c>
      <c r="B2535" s="14" t="n">
        <v>205.75</v>
      </c>
      <c r="C2535" s="15" t="n">
        <v>209.5</v>
      </c>
      <c r="D2535" s="16" t="n">
        <v>205.45</v>
      </c>
      <c r="E2535" s="17" t="n">
        <v>208.99</v>
      </c>
      <c r="F2535" s="18" t="n">
        <v>19646200</v>
      </c>
      <c r="G2535" s="13" t="n">
        <v>208.1</v>
      </c>
      <c r="I2535" s="0" t="n">
        <f aca="false">D2535 - C2534</f>
        <v>0.280000000000001</v>
      </c>
      <c r="J2535" s="0" t="n">
        <f aca="false">D2534 - C2535</f>
        <v>-7.5</v>
      </c>
      <c r="K2535" s="0" t="str">
        <f aca="false">IF(OR(I2535&gt;0, J2535&gt;0), IF(I2535 &gt; 0, "B", "S"), "NA")</f>
        <v>B</v>
      </c>
      <c r="L2535" s="26" t="n">
        <f aca="false">IF(OR(K2534="B", K2534 = "S"), IF(K2534 = "B", E2535 - B2535, B2535 - E2535), 0)</f>
        <v>0</v>
      </c>
    </row>
    <row collapsed="false" customFormat="false" customHeight="false" hidden="false" ht="13.3" outlineLevel="0" r="2536">
      <c r="A2536" s="20" t="n">
        <v>40239</v>
      </c>
      <c r="B2536" s="14" t="n">
        <v>209.93</v>
      </c>
      <c r="C2536" s="15" t="n">
        <v>210.83</v>
      </c>
      <c r="D2536" s="16" t="n">
        <v>207.74</v>
      </c>
      <c r="E2536" s="17" t="n">
        <v>208.85</v>
      </c>
      <c r="F2536" s="18" t="n">
        <v>20233800</v>
      </c>
      <c r="G2536" s="13" t="n">
        <v>207.96</v>
      </c>
      <c r="I2536" s="0" t="n">
        <f aca="false">D2536 - C2535</f>
        <v>-1.75999999999999</v>
      </c>
      <c r="J2536" s="0" t="n">
        <f aca="false">D2535 - C2536</f>
        <v>-5.38000000000002</v>
      </c>
      <c r="K2536" s="0" t="str">
        <f aca="false">IF(OR(I2536&gt;0, J2536&gt;0), IF(I2536 &gt; 0, "B", "S"), "NA")</f>
        <v>NA</v>
      </c>
      <c r="L2536" s="26" t="n">
        <f aca="false">IF(OR(K2535="B", K2535 = "S"), IF(K2535 = "B", E2536 - B2536, B2536 - E2536), 0)</f>
        <v>-1.08000000000001</v>
      </c>
    </row>
    <row collapsed="false" customFormat="false" customHeight="false" hidden="false" ht="13.3" outlineLevel="0" r="2537">
      <c r="A2537" s="20" t="n">
        <v>40240</v>
      </c>
      <c r="B2537" s="14" t="n">
        <v>208.94</v>
      </c>
      <c r="C2537" s="15" t="n">
        <v>209.87</v>
      </c>
      <c r="D2537" s="16" t="n">
        <v>207.94</v>
      </c>
      <c r="E2537" s="17" t="n">
        <v>209.33</v>
      </c>
      <c r="F2537" s="18" t="n">
        <v>13287600</v>
      </c>
      <c r="G2537" s="13" t="n">
        <v>208.44</v>
      </c>
      <c r="I2537" s="0" t="n">
        <f aca="false">D2537 - C2536</f>
        <v>-2.89000000000001</v>
      </c>
      <c r="J2537" s="0" t="n">
        <f aca="false">D2536 - C2537</f>
        <v>-2.13</v>
      </c>
      <c r="K2537" s="0" t="str">
        <f aca="false">IF(OR(I2537&gt;0, J2537&gt;0), IF(I2537 &gt; 0, "B", "S"), "NA")</f>
        <v>NA</v>
      </c>
      <c r="L2537" s="26" t="n">
        <f aca="false">IF(OR(K2536="B", K2536 = "S"), IF(K2536 = "B", E2537 - B2537, B2537 - E2537), 0)</f>
        <v>0</v>
      </c>
    </row>
    <row collapsed="false" customFormat="false" customHeight="false" hidden="false" ht="13.3" outlineLevel="0" r="2538">
      <c r="A2538" s="20" t="n">
        <v>40241</v>
      </c>
      <c r="B2538" s="14" t="n">
        <v>209.28</v>
      </c>
      <c r="C2538" s="15" t="n">
        <v>210.92</v>
      </c>
      <c r="D2538" s="16" t="n">
        <v>208.63</v>
      </c>
      <c r="E2538" s="17" t="n">
        <v>210.71</v>
      </c>
      <c r="F2538" s="18" t="n">
        <v>13072900</v>
      </c>
      <c r="G2538" s="13" t="n">
        <v>209.81</v>
      </c>
      <c r="I2538" s="0" t="n">
        <f aca="false">D2538 - C2537</f>
        <v>-1.24000000000001</v>
      </c>
      <c r="J2538" s="0" t="n">
        <f aca="false">D2537 - C2538</f>
        <v>-2.97999999999999</v>
      </c>
      <c r="K2538" s="0" t="str">
        <f aca="false">IF(OR(I2538&gt;0, J2538&gt;0), IF(I2538 &gt; 0, "B", "S"), "NA")</f>
        <v>NA</v>
      </c>
      <c r="L2538" s="26" t="n">
        <f aca="false">IF(OR(K2537="B", K2537 = "S"), IF(K2537 = "B", E2538 - B2538, B2538 - E2538), 0)</f>
        <v>0</v>
      </c>
    </row>
    <row collapsed="false" customFormat="false" customHeight="false" hidden="false" ht="13.3" outlineLevel="0" r="2539">
      <c r="A2539" s="20" t="n">
        <v>40242</v>
      </c>
      <c r="B2539" s="14" t="n">
        <v>214.94</v>
      </c>
      <c r="C2539" s="15" t="n">
        <v>219.7</v>
      </c>
      <c r="D2539" s="16" t="n">
        <v>214.63</v>
      </c>
      <c r="E2539" s="17" t="n">
        <v>218.95</v>
      </c>
      <c r="F2539" s="18" t="n">
        <v>32129300</v>
      </c>
      <c r="G2539" s="13" t="n">
        <v>218.01</v>
      </c>
      <c r="I2539" s="0" t="n">
        <f aca="false">D2539 - C2538</f>
        <v>3.71000000000001</v>
      </c>
      <c r="J2539" s="0" t="n">
        <f aca="false">D2538 - C2539</f>
        <v>-11.07</v>
      </c>
      <c r="K2539" s="0" t="str">
        <f aca="false">IF(OR(I2539&gt;0, J2539&gt;0), IF(I2539 &gt; 0, "B", "S"), "NA")</f>
        <v>B</v>
      </c>
      <c r="L2539" s="26" t="n">
        <f aca="false">IF(OR(K2538="B", K2538 = "S"), IF(K2538 = "B", E2539 - B2539, B2539 - E2539), 0)</f>
        <v>0</v>
      </c>
    </row>
    <row collapsed="false" customFormat="false" customHeight="false" hidden="false" ht="13.3" outlineLevel="0" r="2540">
      <c r="A2540" s="20" t="n">
        <v>40245</v>
      </c>
      <c r="B2540" s="14" t="n">
        <v>220.01</v>
      </c>
      <c r="C2540" s="15" t="n">
        <v>220.09</v>
      </c>
      <c r="D2540" s="16" t="n">
        <v>218.25</v>
      </c>
      <c r="E2540" s="17" t="n">
        <v>219.08</v>
      </c>
      <c r="F2540" s="18" t="n">
        <v>15353200</v>
      </c>
      <c r="G2540" s="13" t="n">
        <v>218.14</v>
      </c>
      <c r="I2540" s="0" t="n">
        <f aca="false">D2540 - C2539</f>
        <v>-1.44999999999999</v>
      </c>
      <c r="J2540" s="0" t="n">
        <f aca="false">D2539 - C2540</f>
        <v>-5.46000000000001</v>
      </c>
      <c r="K2540" s="0" t="str">
        <f aca="false">IF(OR(I2540&gt;0, J2540&gt;0), IF(I2540 &gt; 0, "B", "S"), "NA")</f>
        <v>NA</v>
      </c>
      <c r="L2540" s="26" t="n">
        <f aca="false">IF(OR(K2539="B", K2539 = "S"), IF(K2539 = "B", E2540 - B2540, B2540 - E2540), 0)</f>
        <v>-0.929999999999978</v>
      </c>
    </row>
    <row collapsed="false" customFormat="false" customHeight="false" hidden="false" ht="13.3" outlineLevel="0" r="2541">
      <c r="A2541" s="20" t="n">
        <v>40246</v>
      </c>
      <c r="B2541" s="14" t="n">
        <v>218.31</v>
      </c>
      <c r="C2541" s="15" t="n">
        <v>225</v>
      </c>
      <c r="D2541" s="16" t="n">
        <v>217.89</v>
      </c>
      <c r="E2541" s="17" t="n">
        <v>223.02</v>
      </c>
      <c r="F2541" s="18" t="n">
        <v>32866400</v>
      </c>
      <c r="G2541" s="13" t="n">
        <v>222.07</v>
      </c>
      <c r="I2541" s="0" t="n">
        <f aca="false">D2541 - C2540</f>
        <v>-2.20000000000002</v>
      </c>
      <c r="J2541" s="0" t="n">
        <f aca="false">D2540 - C2541</f>
        <v>-6.75</v>
      </c>
      <c r="K2541" s="0" t="str">
        <f aca="false">IF(OR(I2541&gt;0, J2541&gt;0), IF(I2541 &gt; 0, "B", "S"), "NA")</f>
        <v>NA</v>
      </c>
      <c r="L2541" s="26" t="n">
        <f aca="false">IF(OR(K2540="B", K2540 = "S"), IF(K2540 = "B", E2541 - B2541, B2541 - E2541), 0)</f>
        <v>0</v>
      </c>
    </row>
    <row collapsed="false" customFormat="false" customHeight="false" hidden="false" ht="13.3" outlineLevel="0" r="2542">
      <c r="A2542" s="20" t="n">
        <v>40247</v>
      </c>
      <c r="B2542" s="14" t="n">
        <v>223.83</v>
      </c>
      <c r="C2542" s="15" t="n">
        <v>225.48</v>
      </c>
      <c r="D2542" s="16" t="n">
        <v>223.2</v>
      </c>
      <c r="E2542" s="17" t="n">
        <v>224.84</v>
      </c>
      <c r="F2542" s="18" t="n">
        <v>21293500</v>
      </c>
      <c r="G2542" s="13" t="n">
        <v>223.88</v>
      </c>
      <c r="I2542" s="0" t="n">
        <f aca="false">D2542 - C2541</f>
        <v>-1.80000000000001</v>
      </c>
      <c r="J2542" s="0" t="n">
        <f aca="false">D2541 - C2542</f>
        <v>-7.59</v>
      </c>
      <c r="K2542" s="0" t="str">
        <f aca="false">IF(OR(I2542&gt;0, J2542&gt;0), IF(I2542 &gt; 0, "B", "S"), "NA")</f>
        <v>NA</v>
      </c>
      <c r="L2542" s="26" t="n">
        <f aca="false">IF(OR(K2541="B", K2541 = "S"), IF(K2541 = "B", E2542 - B2542, B2542 - E2542), 0)</f>
        <v>0</v>
      </c>
    </row>
    <row collapsed="false" customFormat="false" customHeight="false" hidden="false" ht="13.3" outlineLevel="0" r="2543">
      <c r="A2543" s="20" t="n">
        <v>40248</v>
      </c>
      <c r="B2543" s="14" t="n">
        <v>223.91</v>
      </c>
      <c r="C2543" s="15" t="n">
        <v>225.5</v>
      </c>
      <c r="D2543" s="16" t="n">
        <v>223.32</v>
      </c>
      <c r="E2543" s="17" t="n">
        <v>225.5</v>
      </c>
      <c r="F2543" s="18" t="n">
        <v>14489300</v>
      </c>
      <c r="G2543" s="13" t="n">
        <v>224.54</v>
      </c>
      <c r="I2543" s="0" t="n">
        <f aca="false">D2543 - C2542</f>
        <v>-2.16</v>
      </c>
      <c r="J2543" s="0" t="n">
        <f aca="false">D2542 - C2543</f>
        <v>-2.30000000000001</v>
      </c>
      <c r="K2543" s="0" t="str">
        <f aca="false">IF(OR(I2543&gt;0, J2543&gt;0), IF(I2543 &gt; 0, "B", "S"), "NA")</f>
        <v>NA</v>
      </c>
      <c r="L2543" s="26" t="n">
        <f aca="false">IF(OR(K2542="B", K2542 = "S"), IF(K2542 = "B", E2543 - B2543, B2543 - E2543), 0)</f>
        <v>0</v>
      </c>
    </row>
    <row collapsed="false" customFormat="false" customHeight="false" hidden="false" ht="13.3" outlineLevel="0" r="2544">
      <c r="A2544" s="20" t="n">
        <v>40249</v>
      </c>
      <c r="B2544" s="14" t="n">
        <v>227.37</v>
      </c>
      <c r="C2544" s="15" t="n">
        <v>227.73</v>
      </c>
      <c r="D2544" s="16" t="n">
        <v>225.75</v>
      </c>
      <c r="E2544" s="17" t="n">
        <v>226.6</v>
      </c>
      <c r="F2544" s="18" t="n">
        <v>14868700</v>
      </c>
      <c r="G2544" s="13" t="n">
        <v>225.63</v>
      </c>
      <c r="I2544" s="0" t="n">
        <f aca="false">D2544 - C2543</f>
        <v>0.25</v>
      </c>
      <c r="J2544" s="0" t="n">
        <f aca="false">D2543 - C2544</f>
        <v>-4.41</v>
      </c>
      <c r="K2544" s="0" t="str">
        <f aca="false">IF(OR(I2544&gt;0, J2544&gt;0), IF(I2544 &gt; 0, "B", "S"), "NA")</f>
        <v>B</v>
      </c>
      <c r="L2544" s="26" t="n">
        <f aca="false">IF(OR(K2543="B", K2543 = "S"), IF(K2543 = "B", E2544 - B2544, B2544 - E2544), 0)</f>
        <v>0</v>
      </c>
    </row>
    <row collapsed="false" customFormat="false" customHeight="false" hidden="false" ht="13.3" outlineLevel="0" r="2545">
      <c r="A2545" s="20" t="n">
        <v>40252</v>
      </c>
      <c r="B2545" s="14" t="n">
        <v>225.38</v>
      </c>
      <c r="C2545" s="15" t="n">
        <v>225.5</v>
      </c>
      <c r="D2545" s="16" t="n">
        <v>220.25</v>
      </c>
      <c r="E2545" s="17" t="n">
        <v>223.84</v>
      </c>
      <c r="F2545" s="18" t="n">
        <v>17625100</v>
      </c>
      <c r="G2545" s="13" t="n">
        <v>222.88</v>
      </c>
      <c r="I2545" s="0" t="n">
        <f aca="false">D2545 - C2544</f>
        <v>-7.47999999999999</v>
      </c>
      <c r="J2545" s="0" t="n">
        <f aca="false">D2544 - C2545</f>
        <v>0.25</v>
      </c>
      <c r="K2545" s="0" t="str">
        <f aca="false">IF(OR(I2545&gt;0, J2545&gt;0), IF(I2545 &gt; 0, "B", "S"), "NA")</f>
        <v>S</v>
      </c>
      <c r="L2545" s="26" t="n">
        <f aca="false">IF(OR(K2544="B", K2544 = "S"), IF(K2544 = "B", E2545 - B2545, B2545 - E2545), 0)</f>
        <v>-1.53999999999999</v>
      </c>
    </row>
    <row collapsed="false" customFormat="false" customHeight="false" hidden="false" ht="13.3" outlineLevel="0" r="2546">
      <c r="A2546" s="20" t="n">
        <v>40253</v>
      </c>
      <c r="B2546" s="14" t="n">
        <v>224.18</v>
      </c>
      <c r="C2546" s="15" t="n">
        <v>224.98</v>
      </c>
      <c r="D2546" s="16" t="n">
        <v>222.51</v>
      </c>
      <c r="E2546" s="17" t="n">
        <v>224.45</v>
      </c>
      <c r="F2546" s="18" t="n">
        <v>15961000</v>
      </c>
      <c r="G2546" s="13" t="n">
        <v>223.49</v>
      </c>
      <c r="I2546" s="0" t="n">
        <f aca="false">D2546 - C2545</f>
        <v>-2.99000000000001</v>
      </c>
      <c r="J2546" s="0" t="n">
        <f aca="false">D2545 - C2546</f>
        <v>-4.72999999999999</v>
      </c>
      <c r="K2546" s="0" t="str">
        <f aca="false">IF(OR(I2546&gt;0, J2546&gt;0), IF(I2546 &gt; 0, "B", "S"), "NA")</f>
        <v>NA</v>
      </c>
      <c r="L2546" s="26" t="n">
        <f aca="false">IF(OR(K2545="B", K2545 = "S"), IF(K2545 = "B", E2546 - B2546, B2546 - E2546), 0)</f>
        <v>-0.269999999999982</v>
      </c>
    </row>
    <row collapsed="false" customFormat="false" customHeight="false" hidden="false" ht="13.3" outlineLevel="0" r="2547">
      <c r="A2547" s="20" t="n">
        <v>40254</v>
      </c>
      <c r="B2547" s="14" t="n">
        <v>224.9</v>
      </c>
      <c r="C2547" s="15" t="n">
        <v>226.45</v>
      </c>
      <c r="D2547" s="16" t="n">
        <v>223.27</v>
      </c>
      <c r="E2547" s="17" t="n">
        <v>224.12</v>
      </c>
      <c r="F2547" s="18" t="n">
        <v>16105600</v>
      </c>
      <c r="G2547" s="13" t="n">
        <v>223.16</v>
      </c>
      <c r="I2547" s="0" t="n">
        <f aca="false">D2547 - C2546</f>
        <v>-1.70999999999998</v>
      </c>
      <c r="J2547" s="0" t="n">
        <f aca="false">D2546 - C2547</f>
        <v>-3.94</v>
      </c>
      <c r="K2547" s="0" t="str">
        <f aca="false">IF(OR(I2547&gt;0, J2547&gt;0), IF(I2547 &gt; 0, "B", "S"), "NA")</f>
        <v>NA</v>
      </c>
      <c r="L2547" s="26" t="n">
        <f aca="false">IF(OR(K2546="B", K2546 = "S"), IF(K2546 = "B", E2547 - B2547, B2547 - E2547), 0)</f>
        <v>0</v>
      </c>
    </row>
    <row collapsed="false" customFormat="false" customHeight="false" hidden="false" ht="13.3" outlineLevel="0" r="2548">
      <c r="A2548" s="20" t="n">
        <v>40255</v>
      </c>
      <c r="B2548" s="14" t="n">
        <v>224.1</v>
      </c>
      <c r="C2548" s="15" t="n">
        <v>225</v>
      </c>
      <c r="D2548" s="16" t="n">
        <v>222.61</v>
      </c>
      <c r="E2548" s="17" t="n">
        <v>224.65</v>
      </c>
      <c r="F2548" s="18" t="n">
        <v>12218200</v>
      </c>
      <c r="G2548" s="13" t="n">
        <v>223.69</v>
      </c>
      <c r="I2548" s="0" t="n">
        <f aca="false">D2548 - C2547</f>
        <v>-3.83999999999997</v>
      </c>
      <c r="J2548" s="0" t="n">
        <f aca="false">D2547 - C2548</f>
        <v>-1.72999999999999</v>
      </c>
      <c r="K2548" s="0" t="str">
        <f aca="false">IF(OR(I2548&gt;0, J2548&gt;0), IF(I2548 &gt; 0, "B", "S"), "NA")</f>
        <v>NA</v>
      </c>
      <c r="L2548" s="26" t="n">
        <f aca="false">IF(OR(K2547="B", K2547 = "S"), IF(K2547 = "B", E2548 - B2548, B2548 - E2548), 0)</f>
        <v>0</v>
      </c>
    </row>
    <row collapsed="false" customFormat="false" customHeight="false" hidden="false" ht="13.3" outlineLevel="0" r="2549">
      <c r="A2549" s="20" t="n">
        <v>40256</v>
      </c>
      <c r="B2549" s="14" t="n">
        <v>224.79</v>
      </c>
      <c r="C2549" s="15" t="n">
        <v>225.24</v>
      </c>
      <c r="D2549" s="16" t="n">
        <v>221.23</v>
      </c>
      <c r="E2549" s="17" t="n">
        <v>222.25</v>
      </c>
      <c r="F2549" s="18" t="n">
        <v>19980200</v>
      </c>
      <c r="G2549" s="13" t="n">
        <v>221.3</v>
      </c>
      <c r="I2549" s="0" t="n">
        <f aca="false">D2549 - C2548</f>
        <v>-3.77000000000001</v>
      </c>
      <c r="J2549" s="0" t="n">
        <f aca="false">D2548 - C2549</f>
        <v>-2.63</v>
      </c>
      <c r="K2549" s="0" t="str">
        <f aca="false">IF(OR(I2549&gt;0, J2549&gt;0), IF(I2549 &gt; 0, "B", "S"), "NA")</f>
        <v>NA</v>
      </c>
      <c r="L2549" s="26" t="n">
        <f aca="false">IF(OR(K2548="B", K2548 = "S"), IF(K2548 = "B", E2549 - B2549, B2549 - E2549), 0)</f>
        <v>0</v>
      </c>
    </row>
    <row collapsed="false" customFormat="false" customHeight="false" hidden="false" ht="13.3" outlineLevel="0" r="2550">
      <c r="A2550" s="20" t="n">
        <v>40259</v>
      </c>
      <c r="B2550" s="14" t="n">
        <v>220.47</v>
      </c>
      <c r="C2550" s="15" t="n">
        <v>226</v>
      </c>
      <c r="D2550" s="16" t="n">
        <v>220.15</v>
      </c>
      <c r="E2550" s="17" t="n">
        <v>224.75</v>
      </c>
      <c r="F2550" s="18" t="n">
        <v>16300700</v>
      </c>
      <c r="G2550" s="13" t="n">
        <v>223.79</v>
      </c>
      <c r="I2550" s="0" t="n">
        <f aca="false">D2550 - C2549</f>
        <v>-5.09</v>
      </c>
      <c r="J2550" s="0" t="n">
        <f aca="false">D2549 - C2550</f>
        <v>-4.77000000000001</v>
      </c>
      <c r="K2550" s="0" t="str">
        <f aca="false">IF(OR(I2550&gt;0, J2550&gt;0), IF(I2550 &gt; 0, "B", "S"), "NA")</f>
        <v>NA</v>
      </c>
      <c r="L2550" s="26" t="n">
        <f aca="false">IF(OR(K2549="B", K2549 = "S"), IF(K2549 = "B", E2550 - B2550, B2550 - E2550), 0)</f>
        <v>0</v>
      </c>
    </row>
    <row collapsed="false" customFormat="false" customHeight="false" hidden="false" ht="13.3" outlineLevel="0" r="2551">
      <c r="A2551" s="20" t="n">
        <v>40260</v>
      </c>
      <c r="B2551" s="14" t="n">
        <v>225.64</v>
      </c>
      <c r="C2551" s="15" t="n">
        <v>228.78</v>
      </c>
      <c r="D2551" s="16" t="n">
        <v>224.1</v>
      </c>
      <c r="E2551" s="17" t="n">
        <v>228.36</v>
      </c>
      <c r="F2551" s="18" t="n">
        <v>21515400</v>
      </c>
      <c r="G2551" s="13" t="n">
        <v>227.38</v>
      </c>
      <c r="I2551" s="0" t="n">
        <f aca="false">D2551 - C2550</f>
        <v>-1.90000000000001</v>
      </c>
      <c r="J2551" s="0" t="n">
        <f aca="false">D2550 - C2551</f>
        <v>-8.63</v>
      </c>
      <c r="K2551" s="0" t="str">
        <f aca="false">IF(OR(I2551&gt;0, J2551&gt;0), IF(I2551 &gt; 0, "B", "S"), "NA")</f>
        <v>NA</v>
      </c>
      <c r="L2551" s="26" t="n">
        <f aca="false">IF(OR(K2550="B", K2550 = "S"), IF(K2550 = "B", E2551 - B2551, B2551 - E2551), 0)</f>
        <v>0</v>
      </c>
    </row>
    <row collapsed="false" customFormat="false" customHeight="false" hidden="false" ht="13.3" outlineLevel="0" r="2552">
      <c r="A2552" s="20" t="n">
        <v>40261</v>
      </c>
      <c r="B2552" s="14" t="n">
        <v>227.64</v>
      </c>
      <c r="C2552" s="15" t="n">
        <v>230.2</v>
      </c>
      <c r="D2552" s="16" t="n">
        <v>227.51</v>
      </c>
      <c r="E2552" s="17" t="n">
        <v>229.37</v>
      </c>
      <c r="F2552" s="18" t="n">
        <v>21349300</v>
      </c>
      <c r="G2552" s="13" t="n">
        <v>228.39</v>
      </c>
      <c r="I2552" s="0" t="n">
        <f aca="false">D2552 - C2551</f>
        <v>-1.27000000000001</v>
      </c>
      <c r="J2552" s="0" t="n">
        <f aca="false">D2551 - C2552</f>
        <v>-6.09999999999999</v>
      </c>
      <c r="K2552" s="0" t="str">
        <f aca="false">IF(OR(I2552&gt;0, J2552&gt;0), IF(I2552 &gt; 0, "B", "S"), "NA")</f>
        <v>NA</v>
      </c>
      <c r="L2552" s="26" t="n">
        <f aca="false">IF(OR(K2551="B", K2551 = "S"), IF(K2551 = "B", E2552 - B2552, B2552 - E2552), 0)</f>
        <v>0</v>
      </c>
    </row>
    <row collapsed="false" customFormat="false" customHeight="false" hidden="false" ht="13.3" outlineLevel="0" r="2553">
      <c r="A2553" s="20" t="n">
        <v>40262</v>
      </c>
      <c r="B2553" s="14" t="n">
        <v>230.92</v>
      </c>
      <c r="C2553" s="15" t="n">
        <v>230.97</v>
      </c>
      <c r="D2553" s="16" t="n">
        <v>226.25</v>
      </c>
      <c r="E2553" s="17" t="n">
        <v>226.65</v>
      </c>
      <c r="F2553" s="18" t="n">
        <v>19367300</v>
      </c>
      <c r="G2553" s="13" t="n">
        <v>225.68</v>
      </c>
      <c r="I2553" s="0" t="n">
        <f aca="false">D2553 - C2552</f>
        <v>-3.94999999999999</v>
      </c>
      <c r="J2553" s="0" t="n">
        <f aca="false">D2552 - C2553</f>
        <v>-3.46000000000001</v>
      </c>
      <c r="K2553" s="0" t="str">
        <f aca="false">IF(OR(I2553&gt;0, J2553&gt;0), IF(I2553 &gt; 0, "B", "S"), "NA")</f>
        <v>NA</v>
      </c>
      <c r="L2553" s="26" t="n">
        <f aca="false">IF(OR(K2552="B", K2552 = "S"), IF(K2552 = "B", E2553 - B2553, B2553 - E2553), 0)</f>
        <v>0</v>
      </c>
    </row>
    <row collapsed="false" customFormat="false" customHeight="false" hidden="false" ht="13.3" outlineLevel="0" r="2554">
      <c r="A2554" s="20" t="n">
        <v>40263</v>
      </c>
      <c r="B2554" s="14" t="n">
        <v>228.95</v>
      </c>
      <c r="C2554" s="15" t="n">
        <v>231.95</v>
      </c>
      <c r="D2554" s="16" t="n">
        <v>228.55</v>
      </c>
      <c r="E2554" s="17" t="n">
        <v>230.9</v>
      </c>
      <c r="F2554" s="18" t="n">
        <v>22888400</v>
      </c>
      <c r="G2554" s="13" t="n">
        <v>229.91</v>
      </c>
      <c r="I2554" s="0" t="n">
        <f aca="false">D2554 - C2553</f>
        <v>-2.41999999999999</v>
      </c>
      <c r="J2554" s="0" t="n">
        <f aca="false">D2553 - C2554</f>
        <v>-5.69999999999999</v>
      </c>
      <c r="K2554" s="0" t="str">
        <f aca="false">IF(OR(I2554&gt;0, J2554&gt;0), IF(I2554 &gt; 0, "B", "S"), "NA")</f>
        <v>NA</v>
      </c>
      <c r="L2554" s="26" t="n">
        <f aca="false">IF(OR(K2553="B", K2553 = "S"), IF(K2553 = "B", E2554 - B2554, B2554 - E2554), 0)</f>
        <v>0</v>
      </c>
    </row>
    <row collapsed="false" customFormat="false" customHeight="false" hidden="false" ht="13.3" outlineLevel="0" r="2555">
      <c r="A2555" s="20" t="n">
        <v>40266</v>
      </c>
      <c r="B2555" s="14" t="n">
        <v>233</v>
      </c>
      <c r="C2555" s="15" t="n">
        <v>233.87</v>
      </c>
      <c r="D2555" s="16" t="n">
        <v>231.62</v>
      </c>
      <c r="E2555" s="17" t="n">
        <v>232.39</v>
      </c>
      <c r="F2555" s="18" t="n">
        <v>19312300</v>
      </c>
      <c r="G2555" s="13" t="n">
        <v>231.4</v>
      </c>
      <c r="I2555" s="0" t="n">
        <f aca="false">D2555 - C2554</f>
        <v>-0.329999999999984</v>
      </c>
      <c r="J2555" s="0" t="n">
        <f aca="false">D2554 - C2555</f>
        <v>-5.31999999999999</v>
      </c>
      <c r="K2555" s="0" t="str">
        <f aca="false">IF(OR(I2555&gt;0, J2555&gt;0), IF(I2555 &gt; 0, "B", "S"), "NA")</f>
        <v>NA</v>
      </c>
      <c r="L2555" s="26" t="n">
        <f aca="false">IF(OR(K2554="B", K2554 = "S"), IF(K2554 = "B", E2555 - B2555, B2555 - E2555), 0)</f>
        <v>0</v>
      </c>
    </row>
    <row collapsed="false" customFormat="false" customHeight="false" hidden="false" ht="13.3" outlineLevel="0" r="2556">
      <c r="A2556" s="20" t="n">
        <v>40267</v>
      </c>
      <c r="B2556" s="14" t="n">
        <v>236.6</v>
      </c>
      <c r="C2556" s="15" t="n">
        <v>237.48</v>
      </c>
      <c r="D2556" s="16" t="n">
        <v>234.25</v>
      </c>
      <c r="E2556" s="17" t="n">
        <v>235.85</v>
      </c>
      <c r="F2556" s="18" t="n">
        <v>18832500</v>
      </c>
      <c r="G2556" s="13" t="n">
        <v>234.84</v>
      </c>
      <c r="I2556" s="0" t="n">
        <f aca="false">D2556 - C2555</f>
        <v>0.379999999999995</v>
      </c>
      <c r="J2556" s="0" t="n">
        <f aca="false">D2555 - C2556</f>
        <v>-5.85999999999999</v>
      </c>
      <c r="K2556" s="0" t="str">
        <f aca="false">IF(OR(I2556&gt;0, J2556&gt;0), IF(I2556 &gt; 0, "B", "S"), "NA")</f>
        <v>B</v>
      </c>
      <c r="L2556" s="26" t="n">
        <f aca="false">IF(OR(K2555="B", K2555 = "S"), IF(K2555 = "B", E2556 - B2556, B2556 - E2556), 0)</f>
        <v>0</v>
      </c>
    </row>
    <row collapsed="false" customFormat="false" customHeight="false" hidden="false" ht="13.3" outlineLevel="0" r="2557">
      <c r="A2557" s="20" t="n">
        <v>40268</v>
      </c>
      <c r="B2557" s="14" t="n">
        <v>235.49</v>
      </c>
      <c r="C2557" s="15" t="n">
        <v>236.61</v>
      </c>
      <c r="D2557" s="16" t="n">
        <v>234.46</v>
      </c>
      <c r="E2557" s="17" t="n">
        <v>235</v>
      </c>
      <c r="F2557" s="18" t="n">
        <v>15380700</v>
      </c>
      <c r="G2557" s="13" t="n">
        <v>234</v>
      </c>
      <c r="I2557" s="0" t="n">
        <f aca="false">D2557 - C2556</f>
        <v>-3.01999999999998</v>
      </c>
      <c r="J2557" s="0" t="n">
        <f aca="false">D2556 - C2557</f>
        <v>-2.36000000000001</v>
      </c>
      <c r="K2557" s="0" t="str">
        <f aca="false">IF(OR(I2557&gt;0, J2557&gt;0), IF(I2557 &gt; 0, "B", "S"), "NA")</f>
        <v>NA</v>
      </c>
      <c r="L2557" s="26" t="n">
        <f aca="false">IF(OR(K2556="B", K2556 = "S"), IF(K2556 = "B", E2557 - B2557, B2557 - E2557), 0)</f>
        <v>-0.490000000000009</v>
      </c>
    </row>
    <row collapsed="false" customFormat="false" customHeight="false" hidden="false" ht="13.3" outlineLevel="0" r="2558">
      <c r="A2558" s="20" t="n">
        <v>40269</v>
      </c>
      <c r="B2558" s="14" t="n">
        <v>237.41</v>
      </c>
      <c r="C2558" s="15" t="n">
        <v>238.73</v>
      </c>
      <c r="D2558" s="16" t="n">
        <v>232.75</v>
      </c>
      <c r="E2558" s="17" t="n">
        <v>235.97</v>
      </c>
      <c r="F2558" s="18" t="n">
        <v>21540900</v>
      </c>
      <c r="G2558" s="13" t="n">
        <v>234.96</v>
      </c>
      <c r="I2558" s="0" t="n">
        <f aca="false">D2558 - C2557</f>
        <v>-3.86000000000001</v>
      </c>
      <c r="J2558" s="0" t="n">
        <f aca="false">D2557 - C2558</f>
        <v>-4.26999999999998</v>
      </c>
      <c r="K2558" s="0" t="str">
        <f aca="false">IF(OR(I2558&gt;0, J2558&gt;0), IF(I2558 &gt; 0, "B", "S"), "NA")</f>
        <v>NA</v>
      </c>
      <c r="L2558" s="26" t="n">
        <f aca="false">IF(OR(K2557="B", K2557 = "S"), IF(K2557 = "B", E2558 - B2558, B2558 - E2558), 0)</f>
        <v>0</v>
      </c>
    </row>
    <row collapsed="false" customFormat="false" customHeight="false" hidden="false" ht="13.3" outlineLevel="0" r="2559">
      <c r="A2559" s="20" t="n">
        <v>40273</v>
      </c>
      <c r="B2559" s="14" t="n">
        <v>234.98</v>
      </c>
      <c r="C2559" s="15" t="n">
        <v>238.51</v>
      </c>
      <c r="D2559" s="16" t="n">
        <v>234.77</v>
      </c>
      <c r="E2559" s="17" t="n">
        <v>238.49</v>
      </c>
      <c r="F2559" s="18" t="n">
        <v>24446700</v>
      </c>
      <c r="G2559" s="13" t="n">
        <v>237.47</v>
      </c>
      <c r="I2559" s="0" t="n">
        <f aca="false">D2559 - C2558</f>
        <v>-3.95999999999998</v>
      </c>
      <c r="J2559" s="0" t="n">
        <f aca="false">D2558 - C2559</f>
        <v>-5.75999999999999</v>
      </c>
      <c r="K2559" s="0" t="str">
        <f aca="false">IF(OR(I2559&gt;0, J2559&gt;0), IF(I2559 &gt; 0, "B", "S"), "NA")</f>
        <v>NA</v>
      </c>
      <c r="L2559" s="26" t="n">
        <f aca="false">IF(OR(K2558="B", K2558 = "S"), IF(K2558 = "B", E2559 - B2559, B2559 - E2559), 0)</f>
        <v>0</v>
      </c>
    </row>
    <row collapsed="false" customFormat="false" customHeight="false" hidden="false" ht="13.3" outlineLevel="0" r="2560">
      <c r="A2560" s="20" t="n">
        <v>40274</v>
      </c>
      <c r="B2560" s="14" t="n">
        <v>238.2</v>
      </c>
      <c r="C2560" s="15" t="n">
        <v>240.24</v>
      </c>
      <c r="D2560" s="16" t="n">
        <v>237</v>
      </c>
      <c r="E2560" s="17" t="n">
        <v>239.54</v>
      </c>
      <c r="F2560" s="18" t="n">
        <v>15964900</v>
      </c>
      <c r="G2560" s="13" t="n">
        <v>238.52</v>
      </c>
      <c r="I2560" s="0" t="n">
        <f aca="false">D2560 - C2559</f>
        <v>-1.50999999999999</v>
      </c>
      <c r="J2560" s="0" t="n">
        <f aca="false">D2559 - C2560</f>
        <v>-5.47</v>
      </c>
      <c r="K2560" s="0" t="str">
        <f aca="false">IF(OR(I2560&gt;0, J2560&gt;0), IF(I2560 &gt; 0, "B", "S"), "NA")</f>
        <v>NA</v>
      </c>
      <c r="L2560" s="26" t="n">
        <f aca="false">IF(OR(K2559="B", K2559 = "S"), IF(K2559 = "B", E2560 - B2560, B2560 - E2560), 0)</f>
        <v>0</v>
      </c>
    </row>
    <row collapsed="false" customFormat="false" customHeight="false" hidden="false" ht="13.3" outlineLevel="0" r="2561">
      <c r="A2561" s="20" t="n">
        <v>40275</v>
      </c>
      <c r="B2561" s="14" t="n">
        <v>239.55</v>
      </c>
      <c r="C2561" s="15" t="n">
        <v>241.92</v>
      </c>
      <c r="D2561" s="16" t="n">
        <v>238.66</v>
      </c>
      <c r="E2561" s="17" t="n">
        <v>240.6</v>
      </c>
      <c r="F2561" s="18" t="n">
        <v>22446500</v>
      </c>
      <c r="G2561" s="13" t="n">
        <v>239.57</v>
      </c>
      <c r="I2561" s="0" t="n">
        <f aca="false">D2561 - C2560</f>
        <v>-1.58000000000001</v>
      </c>
      <c r="J2561" s="0" t="n">
        <f aca="false">D2560 - C2561</f>
        <v>-4.91999999999999</v>
      </c>
      <c r="K2561" s="0" t="str">
        <f aca="false">IF(OR(I2561&gt;0, J2561&gt;0), IF(I2561 &gt; 0, "B", "S"), "NA")</f>
        <v>NA</v>
      </c>
      <c r="L2561" s="26" t="n">
        <f aca="false">IF(OR(K2560="B", K2560 = "S"), IF(K2560 = "B", E2561 - B2561, B2561 - E2561), 0)</f>
        <v>0</v>
      </c>
    </row>
    <row collapsed="false" customFormat="false" customHeight="false" hidden="false" ht="13.3" outlineLevel="0" r="2562">
      <c r="A2562" s="20" t="n">
        <v>40276</v>
      </c>
      <c r="B2562" s="14" t="n">
        <v>240.44</v>
      </c>
      <c r="C2562" s="15" t="n">
        <v>241.54</v>
      </c>
      <c r="D2562" s="16" t="n">
        <v>238.04</v>
      </c>
      <c r="E2562" s="17" t="n">
        <v>239.95</v>
      </c>
      <c r="F2562" s="18" t="n">
        <v>20463900</v>
      </c>
      <c r="G2562" s="13" t="n">
        <v>238.92</v>
      </c>
      <c r="I2562" s="0" t="n">
        <f aca="false">D2562 - C2561</f>
        <v>-3.88</v>
      </c>
      <c r="J2562" s="0" t="n">
        <f aca="false">D2561 - C2562</f>
        <v>-2.88</v>
      </c>
      <c r="K2562" s="0" t="str">
        <f aca="false">IF(OR(I2562&gt;0, J2562&gt;0), IF(I2562 &gt; 0, "B", "S"), "NA")</f>
        <v>NA</v>
      </c>
      <c r="L2562" s="26" t="n">
        <f aca="false">IF(OR(K2561="B", K2561 = "S"), IF(K2561 = "B", E2562 - B2562, B2562 - E2562), 0)</f>
        <v>0</v>
      </c>
    </row>
    <row collapsed="false" customFormat="false" customHeight="false" hidden="false" ht="13.3" outlineLevel="0" r="2563">
      <c r="A2563" s="20" t="n">
        <v>40277</v>
      </c>
      <c r="B2563" s="14" t="n">
        <v>241.43</v>
      </c>
      <c r="C2563" s="15" t="n">
        <v>241.89</v>
      </c>
      <c r="D2563" s="16" t="n">
        <v>240.46</v>
      </c>
      <c r="E2563" s="17" t="n">
        <v>241.79</v>
      </c>
      <c r="F2563" s="18" t="n">
        <v>11935100</v>
      </c>
      <c r="G2563" s="13" t="n">
        <v>240.76</v>
      </c>
      <c r="I2563" s="0" t="n">
        <f aca="false">D2563 - C2562</f>
        <v>-1.07999999999998</v>
      </c>
      <c r="J2563" s="0" t="n">
        <f aca="false">D2562 - C2563</f>
        <v>-3.84999999999999</v>
      </c>
      <c r="K2563" s="0" t="str">
        <f aca="false">IF(OR(I2563&gt;0, J2563&gt;0), IF(I2563 &gt; 0, "B", "S"), "NA")</f>
        <v>NA</v>
      </c>
      <c r="L2563" s="26" t="n">
        <f aca="false">IF(OR(K2562="B", K2562 = "S"), IF(K2562 = "B", E2563 - B2563, B2563 - E2563), 0)</f>
        <v>0</v>
      </c>
    </row>
    <row collapsed="false" customFormat="false" customHeight="false" hidden="false" ht="13.3" outlineLevel="0" r="2564">
      <c r="A2564" s="20" t="n">
        <v>40280</v>
      </c>
      <c r="B2564" s="14" t="n">
        <v>242.2</v>
      </c>
      <c r="C2564" s="15" t="n">
        <v>243.07</v>
      </c>
      <c r="D2564" s="16" t="n">
        <v>241.81</v>
      </c>
      <c r="E2564" s="17" t="n">
        <v>242.29</v>
      </c>
      <c r="F2564" s="18" t="n">
        <v>11893800</v>
      </c>
      <c r="G2564" s="13" t="n">
        <v>241.25</v>
      </c>
      <c r="I2564" s="0" t="n">
        <f aca="false">D2564 - C2563</f>
        <v>-0.0799999999999841</v>
      </c>
      <c r="J2564" s="0" t="n">
        <f aca="false">D2563 - C2564</f>
        <v>-2.60999999999999</v>
      </c>
      <c r="K2564" s="0" t="str">
        <f aca="false">IF(OR(I2564&gt;0, J2564&gt;0), IF(I2564 &gt; 0, "B", "S"), "NA")</f>
        <v>NA</v>
      </c>
      <c r="L2564" s="26" t="n">
        <f aca="false">IF(OR(K2563="B", K2563 = "S"), IF(K2563 = "B", E2564 - B2564, B2564 - E2564), 0)</f>
        <v>0</v>
      </c>
    </row>
    <row collapsed="false" customFormat="false" customHeight="false" hidden="false" ht="13.3" outlineLevel="0" r="2565">
      <c r="A2565" s="20" t="n">
        <v>40281</v>
      </c>
      <c r="B2565" s="14" t="n">
        <v>241.86</v>
      </c>
      <c r="C2565" s="15" t="n">
        <v>242.8</v>
      </c>
      <c r="D2565" s="16" t="n">
        <v>241.11</v>
      </c>
      <c r="E2565" s="17" t="n">
        <v>242.43</v>
      </c>
      <c r="F2565" s="18" t="n">
        <v>10936100</v>
      </c>
      <c r="G2565" s="13" t="n">
        <v>241.39</v>
      </c>
      <c r="I2565" s="0" t="n">
        <f aca="false">D2565 - C2564</f>
        <v>-1.95999999999998</v>
      </c>
      <c r="J2565" s="0" t="n">
        <f aca="false">D2564 - C2565</f>
        <v>-0.990000000000009</v>
      </c>
      <c r="K2565" s="0" t="str">
        <f aca="false">IF(OR(I2565&gt;0, J2565&gt;0), IF(I2565 &gt; 0, "B", "S"), "NA")</f>
        <v>NA</v>
      </c>
      <c r="L2565" s="26" t="n">
        <f aca="false">IF(OR(K2564="B", K2564 = "S"), IF(K2564 = "B", E2565 - B2565, B2565 - E2565), 0)</f>
        <v>0</v>
      </c>
    </row>
    <row collapsed="false" customFormat="false" customHeight="false" hidden="false" ht="13.3" outlineLevel="0" r="2566">
      <c r="A2566" s="20" t="n">
        <v>40282</v>
      </c>
      <c r="B2566" s="14" t="n">
        <v>245.28</v>
      </c>
      <c r="C2566" s="15" t="n">
        <v>245.81</v>
      </c>
      <c r="D2566" s="16" t="n">
        <v>244.07</v>
      </c>
      <c r="E2566" s="17" t="n">
        <v>245.69</v>
      </c>
      <c r="F2566" s="18" t="n">
        <v>14431300</v>
      </c>
      <c r="G2566" s="13" t="n">
        <v>244.64</v>
      </c>
      <c r="I2566" s="0" t="n">
        <f aca="false">D2566 - C2565</f>
        <v>1.26999999999998</v>
      </c>
      <c r="J2566" s="0" t="n">
        <f aca="false">D2565 - C2566</f>
        <v>-4.69999999999999</v>
      </c>
      <c r="K2566" s="0" t="str">
        <f aca="false">IF(OR(I2566&gt;0, J2566&gt;0), IF(I2566 &gt; 0, "B", "S"), "NA")</f>
        <v>B</v>
      </c>
      <c r="L2566" s="26" t="n">
        <f aca="false">IF(OR(K2565="B", K2565 = "S"), IF(K2565 = "B", E2566 - B2566, B2566 - E2566), 0)</f>
        <v>0</v>
      </c>
    </row>
    <row collapsed="false" customFormat="false" customHeight="false" hidden="false" ht="13.3" outlineLevel="0" r="2567">
      <c r="A2567" s="20" t="n">
        <v>40283</v>
      </c>
      <c r="B2567" s="14" t="n">
        <v>245.78</v>
      </c>
      <c r="C2567" s="15" t="n">
        <v>249.03</v>
      </c>
      <c r="D2567" s="16" t="n">
        <v>245.51</v>
      </c>
      <c r="E2567" s="17" t="n">
        <v>248.92</v>
      </c>
      <c r="F2567" s="18" t="n">
        <v>13456600</v>
      </c>
      <c r="G2567" s="13" t="n">
        <v>247.86</v>
      </c>
      <c r="I2567" s="0" t="n">
        <f aca="false">D2567 - C2566</f>
        <v>-0.300000000000011</v>
      </c>
      <c r="J2567" s="0" t="n">
        <f aca="false">D2566 - C2567</f>
        <v>-4.96000000000001</v>
      </c>
      <c r="K2567" s="0" t="str">
        <f aca="false">IF(OR(I2567&gt;0, J2567&gt;0), IF(I2567 &gt; 0, "B", "S"), "NA")</f>
        <v>NA</v>
      </c>
      <c r="L2567" s="26" t="n">
        <f aca="false">IF(OR(K2566="B", K2566 = "S"), IF(K2566 = "B", E2567 - B2567, B2567 - E2567), 0)</f>
        <v>3.13999999999999</v>
      </c>
    </row>
    <row collapsed="false" customFormat="false" customHeight="false" hidden="false" ht="13.3" outlineLevel="0" r="2568">
      <c r="A2568" s="20" t="n">
        <v>40284</v>
      </c>
      <c r="B2568" s="14" t="n">
        <v>248.57</v>
      </c>
      <c r="C2568" s="15" t="n">
        <v>251.14</v>
      </c>
      <c r="D2568" s="16" t="n">
        <v>244.55</v>
      </c>
      <c r="E2568" s="17" t="n">
        <v>247.4</v>
      </c>
      <c r="F2568" s="18" t="n">
        <v>26805200</v>
      </c>
      <c r="G2568" s="13" t="n">
        <v>246.34</v>
      </c>
      <c r="I2568" s="0" t="n">
        <f aca="false">D2568 - C2567</f>
        <v>-4.47999999999999</v>
      </c>
      <c r="J2568" s="0" t="n">
        <f aca="false">D2567 - C2568</f>
        <v>-5.63</v>
      </c>
      <c r="K2568" s="0" t="str">
        <f aca="false">IF(OR(I2568&gt;0, J2568&gt;0), IF(I2568 &gt; 0, "B", "S"), "NA")</f>
        <v>NA</v>
      </c>
      <c r="L2568" s="26" t="n">
        <f aca="false">IF(OR(K2567="B", K2567 = "S"), IF(K2567 = "B", E2568 - B2568, B2568 - E2568), 0)</f>
        <v>0</v>
      </c>
    </row>
    <row collapsed="false" customFormat="false" customHeight="false" hidden="false" ht="13.3" outlineLevel="0" r="2569">
      <c r="A2569" s="20" t="n">
        <v>40287</v>
      </c>
      <c r="B2569" s="14" t="n">
        <v>247.03</v>
      </c>
      <c r="C2569" s="15" t="n">
        <v>247.89</v>
      </c>
      <c r="D2569" s="16" t="n">
        <v>241.77</v>
      </c>
      <c r="E2569" s="17" t="n">
        <v>247.07</v>
      </c>
      <c r="F2569" s="18" t="n">
        <v>20247300</v>
      </c>
      <c r="G2569" s="13" t="n">
        <v>246.01</v>
      </c>
      <c r="I2569" s="0" t="n">
        <f aca="false">D2569 - C2568</f>
        <v>-9.36999999999998</v>
      </c>
      <c r="J2569" s="0" t="n">
        <f aca="false">D2568 - C2569</f>
        <v>-3.33999999999997</v>
      </c>
      <c r="K2569" s="0" t="str">
        <f aca="false">IF(OR(I2569&gt;0, J2569&gt;0), IF(I2569 &gt; 0, "B", "S"), "NA")</f>
        <v>NA</v>
      </c>
      <c r="L2569" s="26" t="n">
        <f aca="false">IF(OR(K2568="B", K2568 = "S"), IF(K2568 = "B", E2569 - B2569, B2569 - E2569), 0)</f>
        <v>0</v>
      </c>
    </row>
    <row collapsed="false" customFormat="false" customHeight="false" hidden="false" ht="13.3" outlineLevel="0" r="2570">
      <c r="A2570" s="20" t="n">
        <v>40288</v>
      </c>
      <c r="B2570" s="14" t="n">
        <v>248.54</v>
      </c>
      <c r="C2570" s="15" t="n">
        <v>249.25</v>
      </c>
      <c r="D2570" s="16" t="n">
        <v>242.96</v>
      </c>
      <c r="E2570" s="17" t="n">
        <v>244.59</v>
      </c>
      <c r="F2570" s="18" t="n">
        <v>26368800</v>
      </c>
      <c r="G2570" s="13" t="n">
        <v>243.54</v>
      </c>
      <c r="I2570" s="0" t="n">
        <f aca="false">D2570 - C2569</f>
        <v>-4.92999999999998</v>
      </c>
      <c r="J2570" s="0" t="n">
        <f aca="false">D2569 - C2570</f>
        <v>-7.47999999999999</v>
      </c>
      <c r="K2570" s="0" t="str">
        <f aca="false">IF(OR(I2570&gt;0, J2570&gt;0), IF(I2570 &gt; 0, "B", "S"), "NA")</f>
        <v>NA</v>
      </c>
      <c r="L2570" s="26" t="n">
        <f aca="false">IF(OR(K2569="B", K2569 = "S"), IF(K2569 = "B", E2570 - B2570, B2570 - E2570), 0)</f>
        <v>0</v>
      </c>
    </row>
    <row collapsed="false" customFormat="false" customHeight="false" hidden="false" ht="13.3" outlineLevel="0" r="2571">
      <c r="A2571" s="20" t="n">
        <v>40289</v>
      </c>
      <c r="B2571" s="14" t="n">
        <v>258.8</v>
      </c>
      <c r="C2571" s="15" t="n">
        <v>260.25</v>
      </c>
      <c r="D2571" s="16" t="n">
        <v>255.73</v>
      </c>
      <c r="E2571" s="17" t="n">
        <v>259.22</v>
      </c>
      <c r="F2571" s="18" t="n">
        <v>35085400</v>
      </c>
      <c r="G2571" s="13" t="n">
        <v>258.11</v>
      </c>
      <c r="I2571" s="0" t="n">
        <f aca="false">D2571 - C2570</f>
        <v>6.47999999999999</v>
      </c>
      <c r="J2571" s="0" t="n">
        <f aca="false">D2570 - C2571</f>
        <v>-17.29</v>
      </c>
      <c r="K2571" s="0" t="str">
        <f aca="false">IF(OR(I2571&gt;0, J2571&gt;0), IF(I2571 &gt; 0, "B", "S"), "NA")</f>
        <v>B</v>
      </c>
      <c r="L2571" s="26" t="n">
        <f aca="false">IF(OR(K2570="B", K2570 = "S"), IF(K2570 = "B", E2571 - B2571, B2571 - E2571), 0)</f>
        <v>0</v>
      </c>
    </row>
    <row collapsed="false" customFormat="false" customHeight="false" hidden="false" ht="13.3" outlineLevel="0" r="2572">
      <c r="A2572" s="20" t="n">
        <v>40290</v>
      </c>
      <c r="B2572" s="14" t="n">
        <v>258.24</v>
      </c>
      <c r="C2572" s="15" t="n">
        <v>266.75</v>
      </c>
      <c r="D2572" s="16" t="n">
        <v>256.2</v>
      </c>
      <c r="E2572" s="17" t="n">
        <v>266.47</v>
      </c>
      <c r="F2572" s="18" t="n">
        <v>28336600</v>
      </c>
      <c r="G2572" s="13" t="n">
        <v>265.33</v>
      </c>
      <c r="I2572" s="0" t="n">
        <f aca="false">D2572 - C2571</f>
        <v>-4.05000000000001</v>
      </c>
      <c r="J2572" s="0" t="n">
        <f aca="false">D2571 - C2572</f>
        <v>-11.02</v>
      </c>
      <c r="K2572" s="0" t="str">
        <f aca="false">IF(OR(I2572&gt;0, J2572&gt;0), IF(I2572 &gt; 0, "B", "S"), "NA")</f>
        <v>NA</v>
      </c>
      <c r="L2572" s="26" t="n">
        <f aca="false">IF(OR(K2571="B", K2571 = "S"), IF(K2571 = "B", E2572 - B2572, B2572 - E2572), 0)</f>
        <v>8.23000000000002</v>
      </c>
    </row>
    <row collapsed="false" customFormat="false" customHeight="false" hidden="false" ht="13.3" outlineLevel="0" r="2573">
      <c r="A2573" s="20" t="n">
        <v>40291</v>
      </c>
      <c r="B2573" s="14" t="n">
        <v>267.99</v>
      </c>
      <c r="C2573" s="15" t="n">
        <v>272.18</v>
      </c>
      <c r="D2573" s="16" t="n">
        <v>267</v>
      </c>
      <c r="E2573" s="17" t="n">
        <v>270.83</v>
      </c>
      <c r="F2573" s="18" t="n">
        <v>28462700</v>
      </c>
      <c r="G2573" s="13" t="n">
        <v>269.67</v>
      </c>
      <c r="I2573" s="0" t="n">
        <f aca="false">D2573 - C2572</f>
        <v>0.25</v>
      </c>
      <c r="J2573" s="0" t="n">
        <f aca="false">D2572 - C2573</f>
        <v>-15.98</v>
      </c>
      <c r="K2573" s="0" t="str">
        <f aca="false">IF(OR(I2573&gt;0, J2573&gt;0), IF(I2573 &gt; 0, "B", "S"), "NA")</f>
        <v>B</v>
      </c>
      <c r="L2573" s="26" t="n">
        <f aca="false">IF(OR(K2572="B", K2572 = "S"), IF(K2572 = "B", E2573 - B2573, B2573 - E2573), 0)</f>
        <v>0</v>
      </c>
    </row>
    <row collapsed="false" customFormat="false" customHeight="false" hidden="false" ht="13.3" outlineLevel="0" r="2574">
      <c r="A2574" s="20" t="n">
        <v>40294</v>
      </c>
      <c r="B2574" s="14" t="n">
        <v>271.88</v>
      </c>
      <c r="C2574" s="15" t="n">
        <v>272.46</v>
      </c>
      <c r="D2574" s="16" t="n">
        <v>268.19</v>
      </c>
      <c r="E2574" s="17" t="n">
        <v>269.5</v>
      </c>
      <c r="F2574" s="18" t="n">
        <v>17109600</v>
      </c>
      <c r="G2574" s="13" t="n">
        <v>268.35</v>
      </c>
      <c r="I2574" s="0" t="n">
        <f aca="false">D2574 - C2573</f>
        <v>-3.99000000000001</v>
      </c>
      <c r="J2574" s="0" t="n">
        <f aca="false">D2573 - C2574</f>
        <v>-5.45999999999998</v>
      </c>
      <c r="K2574" s="0" t="str">
        <f aca="false">IF(OR(I2574&gt;0, J2574&gt;0), IF(I2574 &gt; 0, "B", "S"), "NA")</f>
        <v>NA</v>
      </c>
      <c r="L2574" s="26" t="n">
        <f aca="false">IF(OR(K2573="B", K2573 = "S"), IF(K2573 = "B", E2574 - B2574, B2574 - E2574), 0)</f>
        <v>-2.38</v>
      </c>
    </row>
    <row collapsed="false" customFormat="false" customHeight="false" hidden="false" ht="13.3" outlineLevel="0" r="2575">
      <c r="A2575" s="20" t="n">
        <v>40295</v>
      </c>
      <c r="B2575" s="14" t="n">
        <v>267.27</v>
      </c>
      <c r="C2575" s="15" t="n">
        <v>267.84</v>
      </c>
      <c r="D2575" s="16" t="n">
        <v>260.52</v>
      </c>
      <c r="E2575" s="17" t="n">
        <v>262.04</v>
      </c>
      <c r="F2575" s="18" t="n">
        <v>25333700</v>
      </c>
      <c r="G2575" s="13" t="n">
        <v>260.92</v>
      </c>
      <c r="I2575" s="0" t="n">
        <f aca="false">D2575 - C2574</f>
        <v>-11.94</v>
      </c>
      <c r="J2575" s="0" t="n">
        <f aca="false">D2574 - C2575</f>
        <v>0.350000000000023</v>
      </c>
      <c r="K2575" s="0" t="str">
        <f aca="false">IF(OR(I2575&gt;0, J2575&gt;0), IF(I2575 &gt; 0, "B", "S"), "NA")</f>
        <v>S</v>
      </c>
      <c r="L2575" s="26" t="n">
        <f aca="false">IF(OR(K2574="B", K2574 = "S"), IF(K2574 = "B", E2575 - B2575, B2575 - E2575), 0)</f>
        <v>0</v>
      </c>
    </row>
    <row collapsed="false" customFormat="false" customHeight="false" hidden="false" ht="13.3" outlineLevel="0" r="2576">
      <c r="A2576" s="20" t="n">
        <v>40296</v>
      </c>
      <c r="B2576" s="14" t="n">
        <v>263.25</v>
      </c>
      <c r="C2576" s="15" t="n">
        <v>264</v>
      </c>
      <c r="D2576" s="16" t="n">
        <v>256.41</v>
      </c>
      <c r="E2576" s="17" t="n">
        <v>261.6</v>
      </c>
      <c r="F2576" s="18" t="n">
        <v>27085800</v>
      </c>
      <c r="G2576" s="13" t="n">
        <v>260.48</v>
      </c>
      <c r="I2576" s="0" t="n">
        <f aca="false">D2576 - C2575</f>
        <v>-11.43</v>
      </c>
      <c r="J2576" s="0" t="n">
        <f aca="false">D2575 - C2576</f>
        <v>-3.48000000000002</v>
      </c>
      <c r="K2576" s="0" t="str">
        <f aca="false">IF(OR(I2576&gt;0, J2576&gt;0), IF(I2576 &gt; 0, "B", "S"), "NA")</f>
        <v>NA</v>
      </c>
      <c r="L2576" s="26" t="n">
        <f aca="false">IF(OR(K2575="B", K2575 = "S"), IF(K2575 = "B", E2576 - B2576, B2576 - E2576), 0)</f>
        <v>1.64999999999998</v>
      </c>
    </row>
    <row collapsed="false" customFormat="false" customHeight="false" hidden="false" ht="13.3" outlineLevel="0" r="2577">
      <c r="A2577" s="20" t="n">
        <v>40297</v>
      </c>
      <c r="B2577" s="14" t="n">
        <v>263.02</v>
      </c>
      <c r="C2577" s="15" t="n">
        <v>270</v>
      </c>
      <c r="D2577" s="16" t="n">
        <v>262.01</v>
      </c>
      <c r="E2577" s="17" t="n">
        <v>268.64</v>
      </c>
      <c r="F2577" s="18" t="n">
        <v>19958600</v>
      </c>
      <c r="G2577" s="13" t="n">
        <v>267.49</v>
      </c>
      <c r="I2577" s="0" t="n">
        <f aca="false">D2577 - C2576</f>
        <v>-1.99000000000001</v>
      </c>
      <c r="J2577" s="0" t="n">
        <f aca="false">D2576 - C2577</f>
        <v>-13.59</v>
      </c>
      <c r="K2577" s="0" t="str">
        <f aca="false">IF(OR(I2577&gt;0, J2577&gt;0), IF(I2577 &gt; 0, "B", "S"), "NA")</f>
        <v>NA</v>
      </c>
      <c r="L2577" s="26" t="n">
        <f aca="false">IF(OR(K2576="B", K2576 = "S"), IF(K2576 = "B", E2577 - B2577, B2577 - E2577), 0)</f>
        <v>0</v>
      </c>
    </row>
    <row collapsed="false" customFormat="false" customHeight="false" hidden="false" ht="13.3" outlineLevel="0" r="2578">
      <c r="A2578" s="20" t="n">
        <v>40298</v>
      </c>
      <c r="B2578" s="14" t="n">
        <v>269.31</v>
      </c>
      <c r="C2578" s="15" t="n">
        <v>270.57</v>
      </c>
      <c r="D2578" s="16" t="n">
        <v>261</v>
      </c>
      <c r="E2578" s="17" t="n">
        <v>261.09</v>
      </c>
      <c r="F2578" s="18" t="n">
        <v>19373700</v>
      </c>
      <c r="G2578" s="13" t="n">
        <v>259.97</v>
      </c>
      <c r="I2578" s="0" t="n">
        <f aca="false">D2578 - C2577</f>
        <v>-9</v>
      </c>
      <c r="J2578" s="0" t="n">
        <f aca="false">D2577 - C2578</f>
        <v>-8.56</v>
      </c>
      <c r="K2578" s="0" t="str">
        <f aca="false">IF(OR(I2578&gt;0, J2578&gt;0), IF(I2578 &gt; 0, "B", "S"), "NA")</f>
        <v>NA</v>
      </c>
      <c r="L2578" s="26" t="n">
        <f aca="false">IF(OR(K2577="B", K2577 = "S"), IF(K2577 = "B", E2578 - B2578, B2578 - E2578), 0)</f>
        <v>0</v>
      </c>
    </row>
    <row collapsed="false" customFormat="false" customHeight="false" hidden="false" ht="13.3" outlineLevel="0" r="2579">
      <c r="A2579" s="20" t="n">
        <v>40301</v>
      </c>
      <c r="B2579" s="14" t="n">
        <v>263.84</v>
      </c>
      <c r="C2579" s="15" t="n">
        <v>267.88</v>
      </c>
      <c r="D2579" s="16" t="n">
        <v>262.88</v>
      </c>
      <c r="E2579" s="17" t="n">
        <v>266.35</v>
      </c>
      <c r="F2579" s="18" t="n">
        <v>16226500</v>
      </c>
      <c r="G2579" s="13" t="n">
        <v>265.21</v>
      </c>
      <c r="I2579" s="0" t="n">
        <f aca="false">D2579 - C2578</f>
        <v>-7.69</v>
      </c>
      <c r="J2579" s="0" t="n">
        <f aca="false">D2578 - C2579</f>
        <v>-6.88</v>
      </c>
      <c r="K2579" s="0" t="str">
        <f aca="false">IF(OR(I2579&gt;0, J2579&gt;0), IF(I2579 &gt; 0, "B", "S"), "NA")</f>
        <v>NA</v>
      </c>
      <c r="L2579" s="26" t="n">
        <f aca="false">IF(OR(K2578="B", K2578 = "S"), IF(K2578 = "B", E2579 - B2579, B2579 - E2579), 0)</f>
        <v>0</v>
      </c>
    </row>
    <row collapsed="false" customFormat="false" customHeight="false" hidden="false" ht="13.3" outlineLevel="0" r="2580">
      <c r="A2580" s="20" t="n">
        <v>40302</v>
      </c>
      <c r="B2580" s="14" t="n">
        <v>262.89</v>
      </c>
      <c r="C2580" s="15" t="n">
        <v>263.29</v>
      </c>
      <c r="D2580" s="16" t="n">
        <v>256.75</v>
      </c>
      <c r="E2580" s="17" t="n">
        <v>258.68</v>
      </c>
      <c r="F2580" s="18" t="n">
        <v>25850700</v>
      </c>
      <c r="G2580" s="13" t="n">
        <v>257.57</v>
      </c>
      <c r="I2580" s="0" t="n">
        <f aca="false">D2580 - C2579</f>
        <v>-11.13</v>
      </c>
      <c r="J2580" s="0" t="n">
        <f aca="false">D2579 - C2580</f>
        <v>-0.410000000000025</v>
      </c>
      <c r="K2580" s="0" t="str">
        <f aca="false">IF(OR(I2580&gt;0, J2580&gt;0), IF(I2580 &gt; 0, "B", "S"), "NA")</f>
        <v>NA</v>
      </c>
      <c r="L2580" s="26" t="n">
        <f aca="false">IF(OR(K2579="B", K2579 = "S"), IF(K2579 = "B", E2580 - B2580, B2580 - E2580), 0)</f>
        <v>0</v>
      </c>
    </row>
    <row collapsed="false" customFormat="false" customHeight="false" hidden="false" ht="13.3" outlineLevel="0" r="2581">
      <c r="A2581" s="20" t="n">
        <v>40303</v>
      </c>
      <c r="B2581" s="14" t="n">
        <v>253.03</v>
      </c>
      <c r="C2581" s="15" t="n">
        <v>258.14</v>
      </c>
      <c r="D2581" s="16" t="n">
        <v>248.73</v>
      </c>
      <c r="E2581" s="17" t="n">
        <v>255.99</v>
      </c>
      <c r="F2581" s="18" t="n">
        <v>31539400</v>
      </c>
      <c r="G2581" s="13" t="n">
        <v>254.9</v>
      </c>
      <c r="I2581" s="0" t="n">
        <f aca="false">D2581 - C2580</f>
        <v>-14.56</v>
      </c>
      <c r="J2581" s="0" t="n">
        <f aca="false">D2580 - C2581</f>
        <v>-1.38999999999999</v>
      </c>
      <c r="K2581" s="0" t="str">
        <f aca="false">IF(OR(I2581&gt;0, J2581&gt;0), IF(I2581 &gt; 0, "B", "S"), "NA")</f>
        <v>NA</v>
      </c>
      <c r="L2581" s="26" t="n">
        <f aca="false">IF(OR(K2580="B", K2580 = "S"), IF(K2580 = "B", E2581 - B2581, B2581 - E2581), 0)</f>
        <v>0</v>
      </c>
    </row>
    <row collapsed="false" customFormat="false" customHeight="false" hidden="false" ht="13.3" outlineLevel="0" r="2582">
      <c r="A2582" s="20" t="n">
        <v>40304</v>
      </c>
      <c r="B2582" s="14" t="n">
        <v>253.83</v>
      </c>
      <c r="C2582" s="15" t="n">
        <v>258.25</v>
      </c>
      <c r="D2582" s="16" t="n">
        <v>199.25</v>
      </c>
      <c r="E2582" s="17" t="n">
        <v>246.25</v>
      </c>
      <c r="F2582" s="18" t="n">
        <v>45923600</v>
      </c>
      <c r="G2582" s="13" t="n">
        <v>245.2</v>
      </c>
      <c r="I2582" s="0" t="n">
        <f aca="false">D2582 - C2581</f>
        <v>-58.89</v>
      </c>
      <c r="J2582" s="0" t="n">
        <f aca="false">D2581 - C2582</f>
        <v>-9.52000000000001</v>
      </c>
      <c r="K2582" s="0" t="str">
        <f aca="false">IF(OR(I2582&gt;0, J2582&gt;0), IF(I2582 &gt; 0, "B", "S"), "NA")</f>
        <v>NA</v>
      </c>
      <c r="L2582" s="26" t="n">
        <f aca="false">IF(OR(K2581="B", K2581 = "S"), IF(K2581 = "B", E2582 - B2582, B2582 - E2582), 0)</f>
        <v>0</v>
      </c>
    </row>
    <row collapsed="false" customFormat="false" customHeight="false" hidden="false" ht="13.3" outlineLevel="0" r="2583">
      <c r="A2583" s="20" t="n">
        <v>40305</v>
      </c>
      <c r="B2583" s="14" t="n">
        <v>243.71</v>
      </c>
      <c r="C2583" s="15" t="n">
        <v>246.57</v>
      </c>
      <c r="D2583" s="16" t="n">
        <v>225.21</v>
      </c>
      <c r="E2583" s="17" t="n">
        <v>235.86</v>
      </c>
      <c r="F2583" s="18" t="n">
        <v>59857800</v>
      </c>
      <c r="G2583" s="13" t="n">
        <v>234.85</v>
      </c>
      <c r="I2583" s="0" t="n">
        <f aca="false">D2583 - C2582</f>
        <v>-33.04</v>
      </c>
      <c r="J2583" s="0" t="n">
        <f aca="false">D2582 - C2583</f>
        <v>-47.32</v>
      </c>
      <c r="K2583" s="0" t="str">
        <f aca="false">IF(OR(I2583&gt;0, J2583&gt;0), IF(I2583 &gt; 0, "B", "S"), "NA")</f>
        <v>NA</v>
      </c>
      <c r="L2583" s="26" t="n">
        <f aca="false">IF(OR(K2582="B", K2582 = "S"), IF(K2582 = "B", E2583 - B2583, B2583 - E2583), 0)</f>
        <v>0</v>
      </c>
    </row>
    <row collapsed="false" customFormat="false" customHeight="false" hidden="false" ht="13.3" outlineLevel="0" r="2584">
      <c r="A2584" s="20" t="n">
        <v>40308</v>
      </c>
      <c r="B2584" s="14" t="n">
        <v>250.25</v>
      </c>
      <c r="C2584" s="15" t="n">
        <v>254.65</v>
      </c>
      <c r="D2584" s="16" t="n">
        <v>248.53</v>
      </c>
      <c r="E2584" s="17" t="n">
        <v>253.99</v>
      </c>
      <c r="F2584" s="18" t="n">
        <v>35153800</v>
      </c>
      <c r="G2584" s="13" t="n">
        <v>252.9</v>
      </c>
      <c r="I2584" s="0" t="n">
        <f aca="false">D2584 - C2583</f>
        <v>1.96000000000001</v>
      </c>
      <c r="J2584" s="0" t="n">
        <f aca="false">D2583 - C2584</f>
        <v>-29.44</v>
      </c>
      <c r="K2584" s="0" t="str">
        <f aca="false">IF(OR(I2584&gt;0, J2584&gt;0), IF(I2584 &gt; 0, "B", "S"), "NA")</f>
        <v>B</v>
      </c>
      <c r="L2584" s="26" t="n">
        <f aca="false">IF(OR(K2583="B", K2583 = "S"), IF(K2583 = "B", E2584 - B2584, B2584 - E2584), 0)</f>
        <v>0</v>
      </c>
    </row>
    <row collapsed="false" customFormat="false" customHeight="false" hidden="false" ht="13.3" outlineLevel="0" r="2585">
      <c r="A2585" s="20" t="n">
        <v>40309</v>
      </c>
      <c r="B2585" s="14" t="n">
        <v>251.84</v>
      </c>
      <c r="C2585" s="15" t="n">
        <v>259.89</v>
      </c>
      <c r="D2585" s="16" t="n">
        <v>250.5</v>
      </c>
      <c r="E2585" s="17" t="n">
        <v>256.52</v>
      </c>
      <c r="F2585" s="18" t="n">
        <v>30318100</v>
      </c>
      <c r="G2585" s="13" t="n">
        <v>255.42</v>
      </c>
      <c r="I2585" s="0" t="n">
        <f aca="false">D2585 - C2584</f>
        <v>-4.15000000000001</v>
      </c>
      <c r="J2585" s="0" t="n">
        <f aca="false">D2584 - C2585</f>
        <v>-11.36</v>
      </c>
      <c r="K2585" s="0" t="str">
        <f aca="false">IF(OR(I2585&gt;0, J2585&gt;0), IF(I2585 &gt; 0, "B", "S"), "NA")</f>
        <v>NA</v>
      </c>
      <c r="L2585" s="26" t="n">
        <f aca="false">IF(OR(K2584="B", K2584 = "S"), IF(K2584 = "B", E2585 - B2585, B2585 - E2585), 0)</f>
        <v>4.67999999999998</v>
      </c>
    </row>
    <row collapsed="false" customFormat="false" customHeight="false" hidden="false" ht="13.3" outlineLevel="0" r="2586">
      <c r="A2586" s="20" t="n">
        <v>40310</v>
      </c>
      <c r="B2586" s="14" t="n">
        <v>259.24</v>
      </c>
      <c r="C2586" s="15" t="n">
        <v>263.13</v>
      </c>
      <c r="D2586" s="16" t="n">
        <v>258.7</v>
      </c>
      <c r="E2586" s="17" t="n">
        <v>262.09</v>
      </c>
      <c r="F2586" s="18" t="n">
        <v>23370700</v>
      </c>
      <c r="G2586" s="13" t="n">
        <v>260.97</v>
      </c>
      <c r="I2586" s="0" t="n">
        <f aca="false">D2586 - C2585</f>
        <v>-1.19</v>
      </c>
      <c r="J2586" s="0" t="n">
        <f aca="false">D2585 - C2586</f>
        <v>-12.63</v>
      </c>
      <c r="K2586" s="0" t="str">
        <f aca="false">IF(OR(I2586&gt;0, J2586&gt;0), IF(I2586 &gt; 0, "B", "S"), "NA")</f>
        <v>NA</v>
      </c>
      <c r="L2586" s="26" t="n">
        <f aca="false">IF(OR(K2585="B", K2585 = "S"), IF(K2585 = "B", E2586 - B2586, B2586 - E2586), 0)</f>
        <v>0</v>
      </c>
    </row>
    <row collapsed="false" customFormat="false" customHeight="false" hidden="false" ht="13.3" outlineLevel="0" r="2587">
      <c r="A2587" s="20" t="n">
        <v>40311</v>
      </c>
      <c r="B2587" s="14" t="n">
        <v>263.22</v>
      </c>
      <c r="C2587" s="15" t="n">
        <v>265</v>
      </c>
      <c r="D2587" s="16" t="n">
        <v>256.4</v>
      </c>
      <c r="E2587" s="17" t="n">
        <v>258.36</v>
      </c>
      <c r="F2587" s="18" t="n">
        <v>21418300</v>
      </c>
      <c r="G2587" s="13" t="n">
        <v>257.26</v>
      </c>
      <c r="I2587" s="0" t="n">
        <f aca="false">D2587 - C2586</f>
        <v>-6.73000000000002</v>
      </c>
      <c r="J2587" s="0" t="n">
        <f aca="false">D2586 - C2587</f>
        <v>-6.30000000000001</v>
      </c>
      <c r="K2587" s="0" t="str">
        <f aca="false">IF(OR(I2587&gt;0, J2587&gt;0), IF(I2587 &gt; 0, "B", "S"), "NA")</f>
        <v>NA</v>
      </c>
      <c r="L2587" s="26" t="n">
        <f aca="false">IF(OR(K2586="B", K2586 = "S"), IF(K2586 = "B", E2587 - B2587, B2587 - E2587), 0)</f>
        <v>0</v>
      </c>
    </row>
    <row collapsed="false" customFormat="false" customHeight="false" hidden="false" ht="13.3" outlineLevel="0" r="2588">
      <c r="A2588" s="20" t="n">
        <v>40312</v>
      </c>
      <c r="B2588" s="14" t="n">
        <v>255.16</v>
      </c>
      <c r="C2588" s="15" t="n">
        <v>256.48</v>
      </c>
      <c r="D2588" s="16" t="n">
        <v>249.5</v>
      </c>
      <c r="E2588" s="17" t="n">
        <v>253.82</v>
      </c>
      <c r="F2588" s="18" t="n">
        <v>27120100</v>
      </c>
      <c r="G2588" s="13" t="n">
        <v>252.73</v>
      </c>
      <c r="I2588" s="0" t="n">
        <f aca="false">D2588 - C2587</f>
        <v>-15.5</v>
      </c>
      <c r="J2588" s="0" t="n">
        <f aca="false">D2587 - C2588</f>
        <v>-0.0800000000000409</v>
      </c>
      <c r="K2588" s="0" t="str">
        <f aca="false">IF(OR(I2588&gt;0, J2588&gt;0), IF(I2588 &gt; 0, "B", "S"), "NA")</f>
        <v>NA</v>
      </c>
      <c r="L2588" s="26" t="n">
        <f aca="false">IF(OR(K2587="B", K2587 = "S"), IF(K2587 = "B", E2588 - B2588, B2588 - E2588), 0)</f>
        <v>0</v>
      </c>
    </row>
    <row collapsed="false" customFormat="false" customHeight="false" hidden="false" ht="13.3" outlineLevel="0" r="2589">
      <c r="A2589" s="20" t="n">
        <v>40315</v>
      </c>
      <c r="B2589" s="14" t="n">
        <v>254.7</v>
      </c>
      <c r="C2589" s="15" t="n">
        <v>256.18</v>
      </c>
      <c r="D2589" s="16" t="n">
        <v>247.71</v>
      </c>
      <c r="E2589" s="17" t="n">
        <v>254.22</v>
      </c>
      <c r="F2589" s="18" t="n">
        <v>27244100</v>
      </c>
      <c r="G2589" s="13" t="n">
        <v>253.13</v>
      </c>
      <c r="I2589" s="0" t="n">
        <f aca="false">D2589 - C2588</f>
        <v>-8.77000000000001</v>
      </c>
      <c r="J2589" s="0" t="n">
        <f aca="false">D2588 - C2589</f>
        <v>-6.68000000000001</v>
      </c>
      <c r="K2589" s="0" t="str">
        <f aca="false">IF(OR(I2589&gt;0, J2589&gt;0), IF(I2589 &gt; 0, "B", "S"), "NA")</f>
        <v>NA</v>
      </c>
      <c r="L2589" s="26" t="n">
        <f aca="false">IF(OR(K2588="B", K2588 = "S"), IF(K2588 = "B", E2589 - B2589, B2589 - E2589), 0)</f>
        <v>0</v>
      </c>
    </row>
    <row collapsed="false" customFormat="false" customHeight="false" hidden="false" ht="13.3" outlineLevel="0" r="2590">
      <c r="A2590" s="20" t="n">
        <v>40316</v>
      </c>
      <c r="B2590" s="14" t="n">
        <v>256.98</v>
      </c>
      <c r="C2590" s="15" t="n">
        <v>258.55</v>
      </c>
      <c r="D2590" s="16" t="n">
        <v>250.26</v>
      </c>
      <c r="E2590" s="17" t="n">
        <v>252.36</v>
      </c>
      <c r="F2590" s="18" t="n">
        <v>27952800</v>
      </c>
      <c r="G2590" s="13" t="n">
        <v>251.28</v>
      </c>
      <c r="I2590" s="0" t="n">
        <f aca="false">D2590 - C2589</f>
        <v>-5.92000000000002</v>
      </c>
      <c r="J2590" s="0" t="n">
        <f aca="false">D2589 - C2590</f>
        <v>-10.84</v>
      </c>
      <c r="K2590" s="0" t="str">
        <f aca="false">IF(OR(I2590&gt;0, J2590&gt;0), IF(I2590 &gt; 0, "B", "S"), "NA")</f>
        <v>NA</v>
      </c>
      <c r="L2590" s="26" t="n">
        <f aca="false">IF(OR(K2589="B", K2589 = "S"), IF(K2589 = "B", E2590 - B2590, B2590 - E2590), 0)</f>
        <v>0</v>
      </c>
    </row>
    <row collapsed="false" customFormat="false" customHeight="false" hidden="false" ht="13.3" outlineLevel="0" r="2591">
      <c r="A2591" s="20" t="n">
        <v>40317</v>
      </c>
      <c r="B2591" s="14" t="n">
        <v>249.5</v>
      </c>
      <c r="C2591" s="15" t="n">
        <v>252.92</v>
      </c>
      <c r="D2591" s="16" t="n">
        <v>244.85</v>
      </c>
      <c r="E2591" s="17" t="n">
        <v>248.34</v>
      </c>
      <c r="F2591" s="18" t="n">
        <v>36633100</v>
      </c>
      <c r="G2591" s="13" t="n">
        <v>247.28</v>
      </c>
      <c r="I2591" s="0" t="n">
        <f aca="false">D2591 - C2590</f>
        <v>-13.7</v>
      </c>
      <c r="J2591" s="0" t="n">
        <f aca="false">D2590 - C2591</f>
        <v>-2.66</v>
      </c>
      <c r="K2591" s="0" t="str">
        <f aca="false">IF(OR(I2591&gt;0, J2591&gt;0), IF(I2591 &gt; 0, "B", "S"), "NA")</f>
        <v>NA</v>
      </c>
      <c r="L2591" s="26" t="n">
        <f aca="false">IF(OR(K2590="B", K2590 = "S"), IF(K2590 = "B", E2591 - B2591, B2591 - E2591), 0)</f>
        <v>0</v>
      </c>
    </row>
    <row collapsed="false" customFormat="false" customHeight="false" hidden="false" ht="13.3" outlineLevel="0" r="2592">
      <c r="A2592" s="20" t="n">
        <v>40318</v>
      </c>
      <c r="B2592" s="14" t="n">
        <v>241.88</v>
      </c>
      <c r="C2592" s="15" t="n">
        <v>243.85</v>
      </c>
      <c r="D2592" s="16" t="n">
        <v>236.21</v>
      </c>
      <c r="E2592" s="17" t="n">
        <v>237.76</v>
      </c>
      <c r="F2592" s="18" t="n">
        <v>45818400</v>
      </c>
      <c r="G2592" s="13" t="n">
        <v>236.74</v>
      </c>
      <c r="I2592" s="0" t="n">
        <f aca="false">D2592 - C2591</f>
        <v>-16.71</v>
      </c>
      <c r="J2592" s="0" t="n">
        <f aca="false">D2591 - C2592</f>
        <v>1</v>
      </c>
      <c r="K2592" s="0" t="str">
        <f aca="false">IF(OR(I2592&gt;0, J2592&gt;0), IF(I2592 &gt; 0, "B", "S"), "NA")</f>
        <v>S</v>
      </c>
      <c r="L2592" s="26" t="n">
        <f aca="false">IF(OR(K2591="B", K2591 = "S"), IF(K2591 = "B", E2592 - B2592, B2592 - E2592), 0)</f>
        <v>0</v>
      </c>
    </row>
    <row collapsed="false" customFormat="false" customHeight="false" hidden="false" ht="13.3" outlineLevel="0" r="2593">
      <c r="A2593" s="20" t="n">
        <v>40319</v>
      </c>
      <c r="B2593" s="14" t="n">
        <v>232.82</v>
      </c>
      <c r="C2593" s="15" t="n">
        <v>244.5</v>
      </c>
      <c r="D2593" s="16" t="n">
        <v>231.35</v>
      </c>
      <c r="E2593" s="17" t="n">
        <v>242.32</v>
      </c>
      <c r="F2593" s="18" t="n">
        <v>43710400</v>
      </c>
      <c r="G2593" s="13" t="n">
        <v>241.28</v>
      </c>
      <c r="I2593" s="0" t="n">
        <f aca="false">D2593 - C2592</f>
        <v>-12.5</v>
      </c>
      <c r="J2593" s="0" t="n">
        <f aca="false">D2592 - C2593</f>
        <v>-8.28999999999999</v>
      </c>
      <c r="K2593" s="0" t="str">
        <f aca="false">IF(OR(I2593&gt;0, J2593&gt;0), IF(I2593 &gt; 0, "B", "S"), "NA")</f>
        <v>NA</v>
      </c>
      <c r="L2593" s="26" t="n">
        <f aca="false">IF(OR(K2592="B", K2592 = "S"), IF(K2592 = "B", E2593 - B2593, B2593 - E2593), 0)</f>
        <v>-9.5</v>
      </c>
    </row>
    <row collapsed="false" customFormat="false" customHeight="false" hidden="false" ht="13.3" outlineLevel="0" r="2594">
      <c r="A2594" s="20" t="n">
        <v>40322</v>
      </c>
      <c r="B2594" s="14" t="n">
        <v>247.28</v>
      </c>
      <c r="C2594" s="15" t="n">
        <v>250.9</v>
      </c>
      <c r="D2594" s="16" t="n">
        <v>246.26</v>
      </c>
      <c r="E2594" s="17" t="n">
        <v>246.76</v>
      </c>
      <c r="F2594" s="18" t="n">
        <v>26937100</v>
      </c>
      <c r="G2594" s="13" t="n">
        <v>245.71</v>
      </c>
      <c r="I2594" s="0" t="n">
        <f aca="false">D2594 - C2593</f>
        <v>1.75999999999999</v>
      </c>
      <c r="J2594" s="0" t="n">
        <f aca="false">D2593 - C2594</f>
        <v>-19.55</v>
      </c>
      <c r="K2594" s="0" t="str">
        <f aca="false">IF(OR(I2594&gt;0, J2594&gt;0), IF(I2594 &gt; 0, "B", "S"), "NA")</f>
        <v>B</v>
      </c>
      <c r="L2594" s="26" t="n">
        <f aca="false">IF(OR(K2593="B", K2593 = "S"), IF(K2593 = "B", E2594 - B2594, B2594 - E2594), 0)</f>
        <v>0</v>
      </c>
    </row>
    <row collapsed="false" customFormat="false" customHeight="false" hidden="false" ht="13.3" outlineLevel="0" r="2595">
      <c r="A2595" s="20" t="n">
        <v>40323</v>
      </c>
      <c r="B2595" s="14" t="n">
        <v>239.35</v>
      </c>
      <c r="C2595" s="15" t="n">
        <v>246.76</v>
      </c>
      <c r="D2595" s="16" t="n">
        <v>237.16</v>
      </c>
      <c r="E2595" s="17" t="n">
        <v>245.22</v>
      </c>
      <c r="F2595" s="18" t="n">
        <v>37428800</v>
      </c>
      <c r="G2595" s="13" t="n">
        <v>244.17</v>
      </c>
      <c r="I2595" s="0" t="n">
        <f aca="false">D2595 - C2594</f>
        <v>-13.74</v>
      </c>
      <c r="J2595" s="0" t="n">
        <f aca="false">D2594 - C2595</f>
        <v>-0.5</v>
      </c>
      <c r="K2595" s="0" t="str">
        <f aca="false">IF(OR(I2595&gt;0, J2595&gt;0), IF(I2595 &gt; 0, "B", "S"), "NA")</f>
        <v>NA</v>
      </c>
      <c r="L2595" s="26" t="n">
        <f aca="false">IF(OR(K2594="B", K2594 = "S"), IF(K2594 = "B", E2595 - B2595, B2595 - E2595), 0)</f>
        <v>5.87</v>
      </c>
    </row>
    <row collapsed="false" customFormat="false" customHeight="false" hidden="false" ht="13.3" outlineLevel="0" r="2596">
      <c r="A2596" s="20" t="n">
        <v>40324</v>
      </c>
      <c r="B2596" s="14" t="n">
        <v>250.08</v>
      </c>
      <c r="C2596" s="15" t="n">
        <v>252.13</v>
      </c>
      <c r="D2596" s="16" t="n">
        <v>243.75</v>
      </c>
      <c r="E2596" s="17" t="n">
        <v>244.11</v>
      </c>
      <c r="F2596" s="18" t="n">
        <v>30380500</v>
      </c>
      <c r="G2596" s="13" t="n">
        <v>243.07</v>
      </c>
      <c r="I2596" s="0" t="n">
        <f aca="false">D2596 - C2595</f>
        <v>-3.00999999999999</v>
      </c>
      <c r="J2596" s="0" t="n">
        <f aca="false">D2595 - C2596</f>
        <v>-14.97</v>
      </c>
      <c r="K2596" s="0" t="str">
        <f aca="false">IF(OR(I2596&gt;0, J2596&gt;0), IF(I2596 &gt; 0, "B", "S"), "NA")</f>
        <v>NA</v>
      </c>
      <c r="L2596" s="26" t="n">
        <f aca="false">IF(OR(K2595="B", K2595 = "S"), IF(K2595 = "B", E2596 - B2596, B2596 - E2596), 0)</f>
        <v>0</v>
      </c>
    </row>
    <row collapsed="false" customFormat="false" customHeight="false" hidden="false" ht="13.3" outlineLevel="0" r="2597">
      <c r="A2597" s="20" t="n">
        <v>40325</v>
      </c>
      <c r="B2597" s="14" t="n">
        <v>250.6</v>
      </c>
      <c r="C2597" s="15" t="n">
        <v>253.89</v>
      </c>
      <c r="D2597" s="16" t="n">
        <v>249.11</v>
      </c>
      <c r="E2597" s="17" t="n">
        <v>253.35</v>
      </c>
      <c r="F2597" s="18" t="n">
        <v>23795800</v>
      </c>
      <c r="G2597" s="13" t="n">
        <v>252.27</v>
      </c>
      <c r="I2597" s="0" t="n">
        <f aca="false">D2597 - C2596</f>
        <v>-3.01999999999998</v>
      </c>
      <c r="J2597" s="0" t="n">
        <f aca="false">D2596 - C2597</f>
        <v>-10.14</v>
      </c>
      <c r="K2597" s="0" t="str">
        <f aca="false">IF(OR(I2597&gt;0, J2597&gt;0), IF(I2597 &gt; 0, "B", "S"), "NA")</f>
        <v>NA</v>
      </c>
      <c r="L2597" s="26" t="n">
        <f aca="false">IF(OR(K2596="B", K2596 = "S"), IF(K2596 = "B", E2597 - B2597, B2597 - E2597), 0)</f>
        <v>0</v>
      </c>
    </row>
    <row collapsed="false" customFormat="false" customHeight="false" hidden="false" ht="13.3" outlineLevel="0" r="2598">
      <c r="A2598" s="20" t="n">
        <v>40326</v>
      </c>
      <c r="B2598" s="14" t="n">
        <v>259.39</v>
      </c>
      <c r="C2598" s="15" t="n">
        <v>259.4</v>
      </c>
      <c r="D2598" s="16" t="n">
        <v>253.35</v>
      </c>
      <c r="E2598" s="17" t="n">
        <v>256.88</v>
      </c>
      <c r="F2598" s="18" t="n">
        <v>29129100</v>
      </c>
      <c r="G2598" s="13" t="n">
        <v>255.78</v>
      </c>
      <c r="I2598" s="0" t="n">
        <f aca="false">D2598 - C2597</f>
        <v>-0.539999999999992</v>
      </c>
      <c r="J2598" s="0" t="n">
        <f aca="false">D2597 - C2598</f>
        <v>-10.29</v>
      </c>
      <c r="K2598" s="0" t="str">
        <f aca="false">IF(OR(I2598&gt;0, J2598&gt;0), IF(I2598 &gt; 0, "B", "S"), "NA")</f>
        <v>NA</v>
      </c>
      <c r="L2598" s="26" t="n">
        <f aca="false">IF(OR(K2597="B", K2597 = "S"), IF(K2597 = "B", E2598 - B2598, B2598 - E2598), 0)</f>
        <v>0</v>
      </c>
    </row>
    <row collapsed="false" customFormat="false" customHeight="false" hidden="false" ht="13.3" outlineLevel="0" r="2599">
      <c r="A2599" s="20" t="n">
        <v>40330</v>
      </c>
      <c r="B2599" s="14" t="n">
        <v>259.69</v>
      </c>
      <c r="C2599" s="15" t="n">
        <v>265.94</v>
      </c>
      <c r="D2599" s="16" t="n">
        <v>258.96</v>
      </c>
      <c r="E2599" s="17" t="n">
        <v>260.83</v>
      </c>
      <c r="F2599" s="18" t="n">
        <v>31302600</v>
      </c>
      <c r="G2599" s="13" t="n">
        <v>259.71</v>
      </c>
      <c r="I2599" s="0" t="n">
        <f aca="false">D2599 - C2598</f>
        <v>-0.439999999999998</v>
      </c>
      <c r="J2599" s="0" t="n">
        <f aca="false">D2598 - C2599</f>
        <v>-12.59</v>
      </c>
      <c r="K2599" s="0" t="str">
        <f aca="false">IF(OR(I2599&gt;0, J2599&gt;0), IF(I2599 &gt; 0, "B", "S"), "NA")</f>
        <v>NA</v>
      </c>
      <c r="L2599" s="26" t="n">
        <f aca="false">IF(OR(K2598="B", K2598 = "S"), IF(K2598 = "B", E2599 - B2599, B2599 - E2599), 0)</f>
        <v>0</v>
      </c>
    </row>
    <row collapsed="false" customFormat="false" customHeight="false" hidden="false" ht="13.3" outlineLevel="0" r="2600">
      <c r="A2600" s="20" t="n">
        <v>40331</v>
      </c>
      <c r="B2600" s="14" t="n">
        <v>264.54</v>
      </c>
      <c r="C2600" s="15" t="n">
        <v>264.8</v>
      </c>
      <c r="D2600" s="16" t="n">
        <v>260.33</v>
      </c>
      <c r="E2600" s="17" t="n">
        <v>263.95</v>
      </c>
      <c r="F2600" s="18" t="n">
        <v>24591000</v>
      </c>
      <c r="G2600" s="13" t="n">
        <v>262.82</v>
      </c>
      <c r="I2600" s="0" t="n">
        <f aca="false">D2600 - C2599</f>
        <v>-5.61000000000001</v>
      </c>
      <c r="J2600" s="0" t="n">
        <f aca="false">D2599 - C2600</f>
        <v>-5.84000000000003</v>
      </c>
      <c r="K2600" s="0" t="str">
        <f aca="false">IF(OR(I2600&gt;0, J2600&gt;0), IF(I2600 &gt; 0, "B", "S"), "NA")</f>
        <v>NA</v>
      </c>
      <c r="L2600" s="26" t="n">
        <f aca="false">IF(OR(K2599="B", K2599 = "S"), IF(K2599 = "B", E2600 - B2600, B2600 - E2600), 0)</f>
        <v>0</v>
      </c>
    </row>
    <row collapsed="false" customFormat="false" customHeight="false" hidden="false" ht="13.3" outlineLevel="0" r="2601">
      <c r="A2601" s="20" t="n">
        <v>40332</v>
      </c>
      <c r="B2601" s="14" t="n">
        <v>265.18</v>
      </c>
      <c r="C2601" s="15" t="n">
        <v>265.55</v>
      </c>
      <c r="D2601" s="16" t="n">
        <v>260.41</v>
      </c>
      <c r="E2601" s="17" t="n">
        <v>263.12</v>
      </c>
      <c r="F2601" s="18" t="n">
        <v>23218100</v>
      </c>
      <c r="G2601" s="13" t="n">
        <v>262</v>
      </c>
      <c r="I2601" s="0" t="n">
        <f aca="false">D2601 - C2600</f>
        <v>-4.38999999999999</v>
      </c>
      <c r="J2601" s="0" t="n">
        <f aca="false">D2600 - C2601</f>
        <v>-5.22000000000003</v>
      </c>
      <c r="K2601" s="0" t="str">
        <f aca="false">IF(OR(I2601&gt;0, J2601&gt;0), IF(I2601 &gt; 0, "B", "S"), "NA")</f>
        <v>NA</v>
      </c>
      <c r="L2601" s="26" t="n">
        <f aca="false">IF(OR(K2600="B", K2600 = "S"), IF(K2600 = "B", E2601 - B2601, B2601 - E2601), 0)</f>
        <v>0</v>
      </c>
    </row>
    <row collapsed="false" customFormat="false" customHeight="false" hidden="false" ht="13.3" outlineLevel="0" r="2602">
      <c r="A2602" s="20" t="n">
        <v>40333</v>
      </c>
      <c r="B2602" s="14" t="n">
        <v>258.21</v>
      </c>
      <c r="C2602" s="15" t="n">
        <v>261.9</v>
      </c>
      <c r="D2602" s="16" t="n">
        <v>254.63</v>
      </c>
      <c r="E2602" s="17" t="n">
        <v>255.96</v>
      </c>
      <c r="F2602" s="18" t="n">
        <v>27082300</v>
      </c>
      <c r="G2602" s="13" t="n">
        <v>254.87</v>
      </c>
      <c r="I2602" s="0" t="n">
        <f aca="false">D2602 - C2601</f>
        <v>-10.92</v>
      </c>
      <c r="J2602" s="0" t="n">
        <f aca="false">D2601 - C2602</f>
        <v>-1.48999999999995</v>
      </c>
      <c r="K2602" s="0" t="str">
        <f aca="false">IF(OR(I2602&gt;0, J2602&gt;0), IF(I2602 &gt; 0, "B", "S"), "NA")</f>
        <v>NA</v>
      </c>
      <c r="L2602" s="26" t="n">
        <f aca="false">IF(OR(K2601="B", K2601 = "S"), IF(K2601 = "B", E2602 - B2602, B2602 - E2602), 0)</f>
        <v>0</v>
      </c>
    </row>
    <row collapsed="false" customFormat="false" customHeight="false" hidden="false" ht="13.3" outlineLevel="0" r="2603">
      <c r="A2603" s="20" t="n">
        <v>40336</v>
      </c>
      <c r="B2603" s="14" t="n">
        <v>258.29</v>
      </c>
      <c r="C2603" s="15" t="n">
        <v>259.15</v>
      </c>
      <c r="D2603" s="16" t="n">
        <v>250.55</v>
      </c>
      <c r="E2603" s="17" t="n">
        <v>250.94</v>
      </c>
      <c r="F2603" s="18" t="n">
        <v>31676500</v>
      </c>
      <c r="G2603" s="13" t="n">
        <v>249.87</v>
      </c>
      <c r="I2603" s="0" t="n">
        <f aca="false">D2603 - C2602</f>
        <v>-11.35</v>
      </c>
      <c r="J2603" s="0" t="n">
        <f aca="false">D2602 - C2603</f>
        <v>-4.51999999999998</v>
      </c>
      <c r="K2603" s="0" t="str">
        <f aca="false">IF(OR(I2603&gt;0, J2603&gt;0), IF(I2603 &gt; 0, "B", "S"), "NA")</f>
        <v>NA</v>
      </c>
      <c r="L2603" s="26" t="n">
        <f aca="false">IF(OR(K2602="B", K2602 = "S"), IF(K2602 = "B", E2603 - B2603, B2603 - E2603), 0)</f>
        <v>0</v>
      </c>
    </row>
    <row collapsed="false" customFormat="false" customHeight="false" hidden="false" ht="13.3" outlineLevel="0" r="2604">
      <c r="A2604" s="20" t="n">
        <v>40337</v>
      </c>
      <c r="B2604" s="14" t="n">
        <v>253.24</v>
      </c>
      <c r="C2604" s="15" t="n">
        <v>253.8</v>
      </c>
      <c r="D2604" s="16" t="n">
        <v>245.65</v>
      </c>
      <c r="E2604" s="17" t="n">
        <v>249.33</v>
      </c>
      <c r="F2604" s="18" t="n">
        <v>35741800</v>
      </c>
      <c r="G2604" s="13" t="n">
        <v>248.26</v>
      </c>
      <c r="I2604" s="0" t="n">
        <f aca="false">D2604 - C2603</f>
        <v>-13.5</v>
      </c>
      <c r="J2604" s="0" t="n">
        <f aca="false">D2603 - C2604</f>
        <v>-3.25</v>
      </c>
      <c r="K2604" s="0" t="str">
        <f aca="false">IF(OR(I2604&gt;0, J2604&gt;0), IF(I2604 &gt; 0, "B", "S"), "NA")</f>
        <v>NA</v>
      </c>
      <c r="L2604" s="26" t="n">
        <f aca="false">IF(OR(K2603="B", K2603 = "S"), IF(K2603 = "B", E2604 - B2604, B2604 - E2604), 0)</f>
        <v>0</v>
      </c>
    </row>
    <row collapsed="false" customFormat="false" customHeight="false" hidden="false" ht="13.3" outlineLevel="0" r="2605">
      <c r="A2605" s="20" t="n">
        <v>40338</v>
      </c>
      <c r="B2605" s="14" t="n">
        <v>251.47</v>
      </c>
      <c r="C2605" s="15" t="n">
        <v>251.9</v>
      </c>
      <c r="D2605" s="16" t="n">
        <v>242.49</v>
      </c>
      <c r="E2605" s="17" t="n">
        <v>243.2</v>
      </c>
      <c r="F2605" s="18" t="n">
        <v>30522500</v>
      </c>
      <c r="G2605" s="13" t="n">
        <v>242.16</v>
      </c>
      <c r="I2605" s="0" t="n">
        <f aca="false">D2605 - C2604</f>
        <v>-11.31</v>
      </c>
      <c r="J2605" s="0" t="n">
        <f aca="false">D2604 - C2605</f>
        <v>-6.25</v>
      </c>
      <c r="K2605" s="0" t="str">
        <f aca="false">IF(OR(I2605&gt;0, J2605&gt;0), IF(I2605 &gt; 0, "B", "S"), "NA")</f>
        <v>NA</v>
      </c>
      <c r="L2605" s="26" t="n">
        <f aca="false">IF(OR(K2604="B", K2604 = "S"), IF(K2604 = "B", E2605 - B2605, B2605 - E2605), 0)</f>
        <v>0</v>
      </c>
    </row>
    <row collapsed="false" customFormat="false" customHeight="false" hidden="false" ht="13.3" outlineLevel="0" r="2606">
      <c r="A2606" s="20" t="n">
        <v>40339</v>
      </c>
      <c r="B2606" s="14" t="n">
        <v>244.84</v>
      </c>
      <c r="C2606" s="15" t="n">
        <v>250.98</v>
      </c>
      <c r="D2606" s="16" t="n">
        <v>242.2</v>
      </c>
      <c r="E2606" s="17" t="n">
        <v>250.51</v>
      </c>
      <c r="F2606" s="18" t="n">
        <v>27727000</v>
      </c>
      <c r="G2606" s="13" t="n">
        <v>249.44</v>
      </c>
      <c r="I2606" s="0" t="n">
        <f aca="false">D2606 - C2605</f>
        <v>-9.70000000000002</v>
      </c>
      <c r="J2606" s="0" t="n">
        <f aca="false">D2605 - C2606</f>
        <v>-8.48999999999998</v>
      </c>
      <c r="K2606" s="0" t="str">
        <f aca="false">IF(OR(I2606&gt;0, J2606&gt;0), IF(I2606 &gt; 0, "B", "S"), "NA")</f>
        <v>NA</v>
      </c>
      <c r="L2606" s="26" t="n">
        <f aca="false">IF(OR(K2605="B", K2605 = "S"), IF(K2605 = "B", E2606 - B2606, B2606 - E2606), 0)</f>
        <v>0</v>
      </c>
    </row>
    <row collapsed="false" customFormat="false" customHeight="false" hidden="false" ht="13.3" outlineLevel="0" r="2607">
      <c r="A2607" s="20" t="n">
        <v>40340</v>
      </c>
      <c r="B2607" s="14" t="n">
        <v>248.23</v>
      </c>
      <c r="C2607" s="15" t="n">
        <v>253.86</v>
      </c>
      <c r="D2607" s="16" t="n">
        <v>247.37</v>
      </c>
      <c r="E2607" s="17" t="n">
        <v>253.51</v>
      </c>
      <c r="F2607" s="18" t="n">
        <v>19491400</v>
      </c>
      <c r="G2607" s="13" t="n">
        <v>252.43</v>
      </c>
      <c r="I2607" s="0" t="n">
        <f aca="false">D2607 - C2606</f>
        <v>-3.60999999999999</v>
      </c>
      <c r="J2607" s="0" t="n">
        <f aca="false">D2606 - C2607</f>
        <v>-11.66</v>
      </c>
      <c r="K2607" s="0" t="str">
        <f aca="false">IF(OR(I2607&gt;0, J2607&gt;0), IF(I2607 &gt; 0, "B", "S"), "NA")</f>
        <v>NA</v>
      </c>
      <c r="L2607" s="26" t="n">
        <f aca="false">IF(OR(K2606="B", K2606 = "S"), IF(K2606 = "B", E2607 - B2607, B2607 - E2607), 0)</f>
        <v>0</v>
      </c>
    </row>
    <row collapsed="false" customFormat="false" customHeight="false" hidden="false" ht="13.3" outlineLevel="0" r="2608">
      <c r="A2608" s="20" t="n">
        <v>40343</v>
      </c>
      <c r="B2608" s="14" t="n">
        <v>255.96</v>
      </c>
      <c r="C2608" s="15" t="n">
        <v>259.15</v>
      </c>
      <c r="D2608" s="16" t="n">
        <v>254.01</v>
      </c>
      <c r="E2608" s="17" t="n">
        <v>254.28</v>
      </c>
      <c r="F2608" s="18" t="n">
        <v>21534300</v>
      </c>
      <c r="G2608" s="13" t="n">
        <v>253.19</v>
      </c>
      <c r="I2608" s="0" t="n">
        <f aca="false">D2608 - C2607</f>
        <v>0.149999999999977</v>
      </c>
      <c r="J2608" s="0" t="n">
        <f aca="false">D2607 - C2608</f>
        <v>-11.78</v>
      </c>
      <c r="K2608" s="0" t="str">
        <f aca="false">IF(OR(I2608&gt;0, J2608&gt;0), IF(I2608 &gt; 0, "B", "S"), "NA")</f>
        <v>B</v>
      </c>
      <c r="L2608" s="26" t="n">
        <f aca="false">IF(OR(K2607="B", K2607 = "S"), IF(K2607 = "B", E2608 - B2608, B2608 - E2608), 0)</f>
        <v>0</v>
      </c>
    </row>
    <row collapsed="false" customFormat="false" customHeight="false" hidden="false" ht="13.3" outlineLevel="0" r="2609">
      <c r="A2609" s="20" t="n">
        <v>40344</v>
      </c>
      <c r="B2609" s="14" t="n">
        <v>255.64</v>
      </c>
      <c r="C2609" s="15" t="n">
        <v>259.85</v>
      </c>
      <c r="D2609" s="16" t="n">
        <v>255.5</v>
      </c>
      <c r="E2609" s="17" t="n">
        <v>259.69</v>
      </c>
      <c r="F2609" s="18" t="n">
        <v>20895500</v>
      </c>
      <c r="G2609" s="13" t="n">
        <v>258.58</v>
      </c>
      <c r="I2609" s="0" t="n">
        <f aca="false">D2609 - C2608</f>
        <v>-3.64999999999998</v>
      </c>
      <c r="J2609" s="0" t="n">
        <f aca="false">D2608 - C2609</f>
        <v>-5.84000000000003</v>
      </c>
      <c r="K2609" s="0" t="str">
        <f aca="false">IF(OR(I2609&gt;0, J2609&gt;0), IF(I2609 &gt; 0, "B", "S"), "NA")</f>
        <v>NA</v>
      </c>
      <c r="L2609" s="26" t="n">
        <f aca="false">IF(OR(K2608="B", K2608 = "S"), IF(K2608 = "B", E2609 - B2609, B2609 - E2609), 0)</f>
        <v>4.05000000000001</v>
      </c>
    </row>
    <row collapsed="false" customFormat="false" customHeight="false" hidden="false" ht="13.3" outlineLevel="0" r="2610">
      <c r="A2610" s="20" t="n">
        <v>40345</v>
      </c>
      <c r="B2610" s="14" t="n">
        <v>261.1</v>
      </c>
      <c r="C2610" s="15" t="n">
        <v>267.75</v>
      </c>
      <c r="D2610" s="16" t="n">
        <v>260.63</v>
      </c>
      <c r="E2610" s="17" t="n">
        <v>267.25</v>
      </c>
      <c r="F2610" s="18" t="n">
        <v>27988500</v>
      </c>
      <c r="G2610" s="13" t="n">
        <v>266.11</v>
      </c>
      <c r="I2610" s="0" t="n">
        <f aca="false">D2610 - C2609</f>
        <v>0.779999999999973</v>
      </c>
      <c r="J2610" s="0" t="n">
        <f aca="false">D2609 - C2610</f>
        <v>-12.25</v>
      </c>
      <c r="K2610" s="0" t="str">
        <f aca="false">IF(OR(I2610&gt;0, J2610&gt;0), IF(I2610 &gt; 0, "B", "S"), "NA")</f>
        <v>B</v>
      </c>
      <c r="L2610" s="26" t="n">
        <f aca="false">IF(OR(K2609="B", K2609 = "S"), IF(K2609 = "B", E2610 - B2610, B2610 - E2610), 0)</f>
        <v>0</v>
      </c>
    </row>
    <row collapsed="false" customFormat="false" customHeight="false" hidden="false" ht="13.3" outlineLevel="0" r="2611">
      <c r="A2611" s="20" t="n">
        <v>40346</v>
      </c>
      <c r="B2611" s="14" t="n">
        <v>270.6</v>
      </c>
      <c r="C2611" s="15" t="n">
        <v>272.9</v>
      </c>
      <c r="D2611" s="16" t="n">
        <v>269.5</v>
      </c>
      <c r="E2611" s="17" t="n">
        <v>271.87</v>
      </c>
      <c r="F2611" s="18" t="n">
        <v>31173400</v>
      </c>
      <c r="G2611" s="13" t="n">
        <v>270.71</v>
      </c>
      <c r="I2611" s="0" t="n">
        <f aca="false">D2611 - C2610</f>
        <v>1.75</v>
      </c>
      <c r="J2611" s="0" t="n">
        <f aca="false">D2610 - C2611</f>
        <v>-12.27</v>
      </c>
      <c r="K2611" s="0" t="str">
        <f aca="false">IF(OR(I2611&gt;0, J2611&gt;0), IF(I2611 &gt; 0, "B", "S"), "NA")</f>
        <v>B</v>
      </c>
      <c r="L2611" s="26" t="n">
        <f aca="false">IF(OR(K2610="B", K2610 = "S"), IF(K2610 = "B", E2611 - B2611, B2611 - E2611), 0)</f>
        <v>1.26999999999998</v>
      </c>
    </row>
    <row collapsed="false" customFormat="false" customHeight="false" hidden="false" ht="13.3" outlineLevel="0" r="2612">
      <c r="A2612" s="20" t="n">
        <v>40347</v>
      </c>
      <c r="B2612" s="14" t="n">
        <v>272.25</v>
      </c>
      <c r="C2612" s="15" t="n">
        <v>275</v>
      </c>
      <c r="D2612" s="16" t="n">
        <v>271.42</v>
      </c>
      <c r="E2612" s="17" t="n">
        <v>274.07</v>
      </c>
      <c r="F2612" s="18" t="n">
        <v>28022200</v>
      </c>
      <c r="G2612" s="13" t="n">
        <v>272.9</v>
      </c>
      <c r="I2612" s="0" t="n">
        <f aca="false">D2612 - C2611</f>
        <v>-1.47999999999996</v>
      </c>
      <c r="J2612" s="0" t="n">
        <f aca="false">D2611 - C2612</f>
        <v>-5.5</v>
      </c>
      <c r="K2612" s="0" t="str">
        <f aca="false">IF(OR(I2612&gt;0, J2612&gt;0), IF(I2612 &gt; 0, "B", "S"), "NA")</f>
        <v>NA</v>
      </c>
      <c r="L2612" s="26" t="n">
        <f aca="false">IF(OR(K2611="B", K2611 = "S"), IF(K2611 = "B", E2612 - B2612, B2612 - E2612), 0)</f>
        <v>1.81999999999999</v>
      </c>
    </row>
    <row collapsed="false" customFormat="false" customHeight="false" hidden="false" ht="13.3" outlineLevel="0" r="2613">
      <c r="A2613" s="20" t="n">
        <v>40350</v>
      </c>
      <c r="B2613" s="14" t="n">
        <v>277.69</v>
      </c>
      <c r="C2613" s="15" t="n">
        <v>279.01</v>
      </c>
      <c r="D2613" s="16" t="n">
        <v>268.73</v>
      </c>
      <c r="E2613" s="17" t="n">
        <v>270.17</v>
      </c>
      <c r="F2613" s="18" t="n">
        <v>27731800</v>
      </c>
      <c r="G2613" s="13" t="n">
        <v>269.01</v>
      </c>
      <c r="I2613" s="0" t="n">
        <f aca="false">D2613 - C2612</f>
        <v>-6.26999999999998</v>
      </c>
      <c r="J2613" s="0" t="n">
        <f aca="false">D2612 - C2613</f>
        <v>-7.58999999999998</v>
      </c>
      <c r="K2613" s="0" t="str">
        <f aca="false">IF(OR(I2613&gt;0, J2613&gt;0), IF(I2613 &gt; 0, "B", "S"), "NA")</f>
        <v>NA</v>
      </c>
      <c r="L2613" s="26" t="n">
        <f aca="false">IF(OR(K2612="B", K2612 = "S"), IF(K2612 = "B", E2613 - B2613, B2613 - E2613), 0)</f>
        <v>0</v>
      </c>
    </row>
    <row collapsed="false" customFormat="false" customHeight="false" hidden="false" ht="13.3" outlineLevel="0" r="2614">
      <c r="A2614" s="20" t="n">
        <v>40351</v>
      </c>
      <c r="B2614" s="14" t="n">
        <v>272.16</v>
      </c>
      <c r="C2614" s="15" t="n">
        <v>275.97</v>
      </c>
      <c r="D2614" s="16" t="n">
        <v>271.5</v>
      </c>
      <c r="E2614" s="17" t="n">
        <v>273.85</v>
      </c>
      <c r="F2614" s="18" t="n">
        <v>25616500</v>
      </c>
      <c r="G2614" s="13" t="n">
        <v>272.68</v>
      </c>
      <c r="I2614" s="0" t="n">
        <f aca="false">D2614 - C2613</f>
        <v>-7.50999999999999</v>
      </c>
      <c r="J2614" s="0" t="n">
        <f aca="false">D2613 - C2614</f>
        <v>-7.24000000000001</v>
      </c>
      <c r="K2614" s="0" t="str">
        <f aca="false">IF(OR(I2614&gt;0, J2614&gt;0), IF(I2614 &gt; 0, "B", "S"), "NA")</f>
        <v>NA</v>
      </c>
      <c r="L2614" s="26" t="n">
        <f aca="false">IF(OR(K2613="B", K2613 = "S"), IF(K2613 = "B", E2614 - B2614, B2614 - E2614), 0)</f>
        <v>0</v>
      </c>
    </row>
    <row collapsed="false" customFormat="false" customHeight="false" hidden="false" ht="13.3" outlineLevel="0" r="2615">
      <c r="A2615" s="20" t="n">
        <v>40352</v>
      </c>
      <c r="B2615" s="14" t="n">
        <v>274.58</v>
      </c>
      <c r="C2615" s="15" t="n">
        <v>274.66</v>
      </c>
      <c r="D2615" s="16" t="n">
        <v>267.9</v>
      </c>
      <c r="E2615" s="17" t="n">
        <v>270.97</v>
      </c>
      <c r="F2615" s="18" t="n">
        <v>27444900</v>
      </c>
      <c r="G2615" s="13" t="n">
        <v>269.81</v>
      </c>
      <c r="I2615" s="0" t="n">
        <f aca="false">D2615 - C2614</f>
        <v>-8.07000000000005</v>
      </c>
      <c r="J2615" s="0" t="n">
        <f aca="false">D2614 - C2615</f>
        <v>-3.16000000000002</v>
      </c>
      <c r="K2615" s="0" t="str">
        <f aca="false">IF(OR(I2615&gt;0, J2615&gt;0), IF(I2615 &gt; 0, "B", "S"), "NA")</f>
        <v>NA</v>
      </c>
      <c r="L2615" s="26" t="n">
        <f aca="false">IF(OR(K2614="B", K2614 = "S"), IF(K2614 = "B", E2615 - B2615, B2615 - E2615), 0)</f>
        <v>0</v>
      </c>
    </row>
    <row collapsed="false" customFormat="false" customHeight="false" hidden="false" ht="13.3" outlineLevel="0" r="2616">
      <c r="A2616" s="20" t="n">
        <v>40353</v>
      </c>
      <c r="B2616" s="14" t="n">
        <v>271</v>
      </c>
      <c r="C2616" s="15" t="n">
        <v>273.2</v>
      </c>
      <c r="D2616" s="16" t="n">
        <v>268.1</v>
      </c>
      <c r="E2616" s="17" t="n">
        <v>269</v>
      </c>
      <c r="F2616" s="18" t="n">
        <v>25509900</v>
      </c>
      <c r="G2616" s="13" t="n">
        <v>267.85</v>
      </c>
      <c r="I2616" s="0" t="n">
        <f aca="false">D2616 - C2615</f>
        <v>-6.56</v>
      </c>
      <c r="J2616" s="0" t="n">
        <f aca="false">D2615 - C2616</f>
        <v>-5.30000000000001</v>
      </c>
      <c r="K2616" s="0" t="str">
        <f aca="false">IF(OR(I2616&gt;0, J2616&gt;0), IF(I2616 &gt; 0, "B", "S"), "NA")</f>
        <v>NA</v>
      </c>
      <c r="L2616" s="26" t="n">
        <f aca="false">IF(OR(K2615="B", K2615 = "S"), IF(K2615 = "B", E2616 - B2616, B2616 - E2616), 0)</f>
        <v>0</v>
      </c>
    </row>
    <row collapsed="false" customFormat="false" customHeight="false" hidden="false" ht="13.3" outlineLevel="0" r="2617">
      <c r="A2617" s="20" t="n">
        <v>40354</v>
      </c>
      <c r="B2617" s="14" t="n">
        <v>270.06</v>
      </c>
      <c r="C2617" s="15" t="n">
        <v>270.27</v>
      </c>
      <c r="D2617" s="16" t="n">
        <v>265.81</v>
      </c>
      <c r="E2617" s="17" t="n">
        <v>266.7</v>
      </c>
      <c r="F2617" s="18" t="n">
        <v>19640800</v>
      </c>
      <c r="G2617" s="13" t="n">
        <v>265.56</v>
      </c>
      <c r="I2617" s="0" t="n">
        <f aca="false">D2617 - C2616</f>
        <v>-7.38999999999999</v>
      </c>
      <c r="J2617" s="0" t="n">
        <f aca="false">D2616 - C2617</f>
        <v>-2.16999999999996</v>
      </c>
      <c r="K2617" s="0" t="str">
        <f aca="false">IF(OR(I2617&gt;0, J2617&gt;0), IF(I2617 &gt; 0, "B", "S"), "NA")</f>
        <v>NA</v>
      </c>
      <c r="L2617" s="26" t="n">
        <f aca="false">IF(OR(K2616="B", K2616 = "S"), IF(K2616 = "B", E2617 - B2617, B2617 - E2617), 0)</f>
        <v>0</v>
      </c>
    </row>
    <row collapsed="false" customFormat="false" customHeight="false" hidden="false" ht="13.3" outlineLevel="0" r="2618">
      <c r="A2618" s="20" t="n">
        <v>40357</v>
      </c>
      <c r="B2618" s="14" t="n">
        <v>266.93</v>
      </c>
      <c r="C2618" s="15" t="n">
        <v>269.75</v>
      </c>
      <c r="D2618" s="16" t="n">
        <v>264.52</v>
      </c>
      <c r="E2618" s="17" t="n">
        <v>268.3</v>
      </c>
      <c r="F2618" s="18" t="n">
        <v>20891000</v>
      </c>
      <c r="G2618" s="13" t="n">
        <v>267.15</v>
      </c>
      <c r="I2618" s="0" t="n">
        <f aca="false">D2618 - C2617</f>
        <v>-5.75</v>
      </c>
      <c r="J2618" s="0" t="n">
        <f aca="false">D2617 - C2618</f>
        <v>-3.94</v>
      </c>
      <c r="K2618" s="0" t="str">
        <f aca="false">IF(OR(I2618&gt;0, J2618&gt;0), IF(I2618 &gt; 0, "B", "S"), "NA")</f>
        <v>NA</v>
      </c>
      <c r="L2618" s="26" t="n">
        <f aca="false">IF(OR(K2617="B", K2617 = "S"), IF(K2617 = "B", E2618 - B2618, B2618 - E2618), 0)</f>
        <v>0</v>
      </c>
    </row>
    <row collapsed="false" customFormat="false" customHeight="false" hidden="false" ht="13.3" outlineLevel="0" r="2619">
      <c r="A2619" s="20" t="n">
        <v>40358</v>
      </c>
      <c r="B2619" s="14" t="n">
        <v>264.12</v>
      </c>
      <c r="C2619" s="15" t="n">
        <v>264.39</v>
      </c>
      <c r="D2619" s="16" t="n">
        <v>254.3</v>
      </c>
      <c r="E2619" s="17" t="n">
        <v>256.17</v>
      </c>
      <c r="F2619" s="18" t="n">
        <v>40476600</v>
      </c>
      <c r="G2619" s="13" t="n">
        <v>255.07</v>
      </c>
      <c r="I2619" s="0" t="n">
        <f aca="false">D2619 - C2618</f>
        <v>-15.45</v>
      </c>
      <c r="J2619" s="0" t="n">
        <f aca="false">D2618 - C2619</f>
        <v>0.129999999999995</v>
      </c>
      <c r="K2619" s="0" t="str">
        <f aca="false">IF(OR(I2619&gt;0, J2619&gt;0), IF(I2619 &gt; 0, "B", "S"), "NA")</f>
        <v>S</v>
      </c>
      <c r="L2619" s="26" t="n">
        <f aca="false">IF(OR(K2618="B", K2618 = "S"), IF(K2618 = "B", E2619 - B2619, B2619 - E2619), 0)</f>
        <v>0</v>
      </c>
    </row>
    <row collapsed="false" customFormat="false" customHeight="false" hidden="false" ht="13.3" outlineLevel="0" r="2620">
      <c r="A2620" s="20" t="n">
        <v>40359</v>
      </c>
      <c r="B2620" s="14" t="n">
        <v>256.71</v>
      </c>
      <c r="C2620" s="15" t="n">
        <v>257.97</v>
      </c>
      <c r="D2620" s="16" t="n">
        <v>250.01</v>
      </c>
      <c r="E2620" s="17" t="n">
        <v>251.53</v>
      </c>
      <c r="F2620" s="18" t="n">
        <v>26409000</v>
      </c>
      <c r="G2620" s="13" t="n">
        <v>250.45</v>
      </c>
      <c r="I2620" s="0" t="n">
        <f aca="false">D2620 - C2619</f>
        <v>-14.38</v>
      </c>
      <c r="J2620" s="0" t="n">
        <f aca="false">D2619 - C2620</f>
        <v>-3.67000000000002</v>
      </c>
      <c r="K2620" s="0" t="str">
        <f aca="false">IF(OR(I2620&gt;0, J2620&gt;0), IF(I2620 &gt; 0, "B", "S"), "NA")</f>
        <v>NA</v>
      </c>
      <c r="L2620" s="26" t="n">
        <f aca="false">IF(OR(K2619="B", K2619 = "S"), IF(K2619 = "B", E2620 - B2620, B2620 - E2620), 0)</f>
        <v>5.17999999999998</v>
      </c>
    </row>
    <row collapsed="false" customFormat="false" customHeight="false" hidden="false" ht="13.3" outlineLevel="0" r="2621">
      <c r="A2621" s="20" t="n">
        <v>40360</v>
      </c>
      <c r="B2621" s="14" t="n">
        <v>254.3</v>
      </c>
      <c r="C2621" s="15" t="n">
        <v>254.8</v>
      </c>
      <c r="D2621" s="16" t="n">
        <v>243.22</v>
      </c>
      <c r="E2621" s="17" t="n">
        <v>248.48</v>
      </c>
      <c r="F2621" s="18" t="n">
        <v>36532000</v>
      </c>
      <c r="G2621" s="13" t="n">
        <v>247.42</v>
      </c>
      <c r="I2621" s="0" t="n">
        <f aca="false">D2621 - C2620</f>
        <v>-14.75</v>
      </c>
      <c r="J2621" s="0" t="n">
        <f aca="false">D2620 - C2621</f>
        <v>-4.79000000000002</v>
      </c>
      <c r="K2621" s="0" t="str">
        <f aca="false">IF(OR(I2621&gt;0, J2621&gt;0), IF(I2621 &gt; 0, "B", "S"), "NA")</f>
        <v>NA</v>
      </c>
      <c r="L2621" s="26" t="n">
        <f aca="false">IF(OR(K2620="B", K2620 = "S"), IF(K2620 = "B", E2621 - B2621, B2621 - E2621), 0)</f>
        <v>0</v>
      </c>
    </row>
    <row collapsed="false" customFormat="false" customHeight="false" hidden="false" ht="13.3" outlineLevel="0" r="2622">
      <c r="A2622" s="20" t="n">
        <v>40361</v>
      </c>
      <c r="B2622" s="14" t="n">
        <v>250.49</v>
      </c>
      <c r="C2622" s="15" t="n">
        <v>250.93</v>
      </c>
      <c r="D2622" s="16" t="n">
        <v>243.2</v>
      </c>
      <c r="E2622" s="17" t="n">
        <v>246.94</v>
      </c>
      <c r="F2622" s="18" t="n">
        <v>24780100</v>
      </c>
      <c r="G2622" s="13" t="n">
        <v>245.88</v>
      </c>
      <c r="I2622" s="0" t="n">
        <f aca="false">D2622 - C2621</f>
        <v>-11.6</v>
      </c>
      <c r="J2622" s="0" t="n">
        <f aca="false">D2621 - C2622</f>
        <v>-7.71000000000001</v>
      </c>
      <c r="K2622" s="0" t="str">
        <f aca="false">IF(OR(I2622&gt;0, J2622&gt;0), IF(I2622 &gt; 0, "B", "S"), "NA")</f>
        <v>NA</v>
      </c>
      <c r="L2622" s="26" t="n">
        <f aca="false">IF(OR(K2621="B", K2621 = "S"), IF(K2621 = "B", E2622 - B2622, B2622 - E2622), 0)</f>
        <v>0</v>
      </c>
    </row>
    <row collapsed="false" customFormat="false" customHeight="false" hidden="false" ht="13.3" outlineLevel="0" r="2623">
      <c r="A2623" s="20" t="n">
        <v>40365</v>
      </c>
      <c r="B2623" s="14" t="n">
        <v>251</v>
      </c>
      <c r="C2623" s="15" t="n">
        <v>252.8</v>
      </c>
      <c r="D2623" s="16" t="n">
        <v>246.16</v>
      </c>
      <c r="E2623" s="17" t="n">
        <v>248.63</v>
      </c>
      <c r="F2623" s="18" t="n">
        <v>21972700</v>
      </c>
      <c r="G2623" s="13" t="n">
        <v>247.57</v>
      </c>
      <c r="I2623" s="0" t="n">
        <f aca="false">D2623 - C2622</f>
        <v>-4.77000000000001</v>
      </c>
      <c r="J2623" s="0" t="n">
        <f aca="false">D2622 - C2623</f>
        <v>-9.60000000000002</v>
      </c>
      <c r="K2623" s="0" t="str">
        <f aca="false">IF(OR(I2623&gt;0, J2623&gt;0), IF(I2623 &gt; 0, "B", "S"), "NA")</f>
        <v>NA</v>
      </c>
      <c r="L2623" s="26" t="n">
        <f aca="false">IF(OR(K2622="B", K2622 = "S"), IF(K2622 = "B", E2623 - B2623, B2623 - E2623), 0)</f>
        <v>0</v>
      </c>
    </row>
    <row collapsed="false" customFormat="false" customHeight="false" hidden="false" ht="13.3" outlineLevel="0" r="2624">
      <c r="A2624" s="20" t="n">
        <v>40366</v>
      </c>
      <c r="B2624" s="14" t="n">
        <v>250.49</v>
      </c>
      <c r="C2624" s="15" t="n">
        <v>258.77</v>
      </c>
      <c r="D2624" s="16" t="n">
        <v>249.75</v>
      </c>
      <c r="E2624" s="17" t="n">
        <v>258.67</v>
      </c>
      <c r="F2624" s="18" t="n">
        <v>23377000</v>
      </c>
      <c r="G2624" s="13" t="n">
        <v>257.56</v>
      </c>
      <c r="I2624" s="0" t="n">
        <f aca="false">D2624 - C2623</f>
        <v>-3.05000000000001</v>
      </c>
      <c r="J2624" s="0" t="n">
        <f aca="false">D2623 - C2624</f>
        <v>-12.61</v>
      </c>
      <c r="K2624" s="0" t="str">
        <f aca="false">IF(OR(I2624&gt;0, J2624&gt;0), IF(I2624 &gt; 0, "B", "S"), "NA")</f>
        <v>NA</v>
      </c>
      <c r="L2624" s="26" t="n">
        <f aca="false">IF(OR(K2623="B", K2623 = "S"), IF(K2623 = "B", E2624 - B2624, B2624 - E2624), 0)</f>
        <v>0</v>
      </c>
    </row>
    <row collapsed="false" customFormat="false" customHeight="false" hidden="false" ht="13.3" outlineLevel="0" r="2625">
      <c r="A2625" s="20" t="n">
        <v>40367</v>
      </c>
      <c r="B2625" s="14" t="n">
        <v>262.48</v>
      </c>
      <c r="C2625" s="15" t="n">
        <v>262.9</v>
      </c>
      <c r="D2625" s="16" t="n">
        <v>254.89</v>
      </c>
      <c r="E2625" s="17" t="n">
        <v>258.09</v>
      </c>
      <c r="F2625" s="18" t="n">
        <v>26362300</v>
      </c>
      <c r="G2625" s="13" t="n">
        <v>256.99</v>
      </c>
      <c r="I2625" s="0" t="n">
        <f aca="false">D2625 - C2624</f>
        <v>-3.88</v>
      </c>
      <c r="J2625" s="0" t="n">
        <f aca="false">D2624 - C2625</f>
        <v>-13.15</v>
      </c>
      <c r="K2625" s="0" t="str">
        <f aca="false">IF(OR(I2625&gt;0, J2625&gt;0), IF(I2625 &gt; 0, "B", "S"), "NA")</f>
        <v>NA</v>
      </c>
      <c r="L2625" s="26" t="n">
        <f aca="false">IF(OR(K2624="B", K2624 = "S"), IF(K2624 = "B", E2625 - B2625, B2625 - E2625), 0)</f>
        <v>0</v>
      </c>
    </row>
    <row collapsed="false" customFormat="false" customHeight="false" hidden="false" ht="13.3" outlineLevel="0" r="2626">
      <c r="A2626" s="20" t="n">
        <v>40368</v>
      </c>
      <c r="B2626" s="14" t="n">
        <v>256.89</v>
      </c>
      <c r="C2626" s="15" t="n">
        <v>259.9</v>
      </c>
      <c r="D2626" s="16" t="n">
        <v>255.16</v>
      </c>
      <c r="E2626" s="17" t="n">
        <v>259.62</v>
      </c>
      <c r="F2626" s="18" t="n">
        <v>15475800</v>
      </c>
      <c r="G2626" s="13" t="n">
        <v>258.51</v>
      </c>
      <c r="I2626" s="0" t="n">
        <f aca="false">D2626 - C2625</f>
        <v>-7.73999999999998</v>
      </c>
      <c r="J2626" s="0" t="n">
        <f aca="false">D2625 - C2626</f>
        <v>-5.00999999999999</v>
      </c>
      <c r="K2626" s="0" t="str">
        <f aca="false">IF(OR(I2626&gt;0, J2626&gt;0), IF(I2626 &gt; 0, "B", "S"), "NA")</f>
        <v>NA</v>
      </c>
      <c r="L2626" s="26" t="n">
        <f aca="false">IF(OR(K2625="B", K2625 = "S"), IF(K2625 = "B", E2626 - B2626, B2626 - E2626), 0)</f>
        <v>0</v>
      </c>
    </row>
    <row collapsed="false" customFormat="false" customHeight="false" hidden="false" ht="13.3" outlineLevel="0" r="2627">
      <c r="A2627" s="20" t="n">
        <v>40371</v>
      </c>
      <c r="B2627" s="14" t="n">
        <v>258.53</v>
      </c>
      <c r="C2627" s="15" t="n">
        <v>261.85</v>
      </c>
      <c r="D2627" s="16" t="n">
        <v>254.86</v>
      </c>
      <c r="E2627" s="17" t="n">
        <v>257.29</v>
      </c>
      <c r="F2627" s="18" t="n">
        <v>20102800</v>
      </c>
      <c r="G2627" s="13" t="n">
        <v>256.19</v>
      </c>
      <c r="I2627" s="0" t="n">
        <f aca="false">D2627 - C2626</f>
        <v>-5.03999999999996</v>
      </c>
      <c r="J2627" s="0" t="n">
        <f aca="false">D2626 - C2627</f>
        <v>-6.69000000000003</v>
      </c>
      <c r="K2627" s="0" t="str">
        <f aca="false">IF(OR(I2627&gt;0, J2627&gt;0), IF(I2627 &gt; 0, "B", "S"), "NA")</f>
        <v>NA</v>
      </c>
      <c r="L2627" s="26" t="n">
        <f aca="false">IF(OR(K2626="B", K2626 = "S"), IF(K2626 = "B", E2627 - B2627, B2627 - E2627), 0)</f>
        <v>0</v>
      </c>
    </row>
    <row collapsed="false" customFormat="false" customHeight="false" hidden="false" ht="13.3" outlineLevel="0" r="2628">
      <c r="A2628" s="20" t="n">
        <v>40372</v>
      </c>
      <c r="B2628" s="14" t="n">
        <v>256.32</v>
      </c>
      <c r="C2628" s="15" t="n">
        <v>256.4</v>
      </c>
      <c r="D2628" s="16" t="n">
        <v>246.43</v>
      </c>
      <c r="E2628" s="17" t="n">
        <v>251.8</v>
      </c>
      <c r="F2628" s="18" t="n">
        <v>42533000</v>
      </c>
      <c r="G2628" s="13" t="n">
        <v>250.72</v>
      </c>
      <c r="I2628" s="0" t="n">
        <f aca="false">D2628 - C2627</f>
        <v>-15.42</v>
      </c>
      <c r="J2628" s="0" t="n">
        <f aca="false">D2627 - C2628</f>
        <v>-1.53999999999996</v>
      </c>
      <c r="K2628" s="0" t="str">
        <f aca="false">IF(OR(I2628&gt;0, J2628&gt;0), IF(I2628 &gt; 0, "B", "S"), "NA")</f>
        <v>NA</v>
      </c>
      <c r="L2628" s="26" t="n">
        <f aca="false">IF(OR(K2627="B", K2627 = "S"), IF(K2627 = "B", E2628 - B2628, B2628 - E2628), 0)</f>
        <v>0</v>
      </c>
    </row>
    <row collapsed="false" customFormat="false" customHeight="false" hidden="false" ht="13.3" outlineLevel="0" r="2629">
      <c r="A2629" s="20" t="n">
        <v>40373</v>
      </c>
      <c r="B2629" s="14" t="n">
        <v>249.38</v>
      </c>
      <c r="C2629" s="15" t="n">
        <v>255.8</v>
      </c>
      <c r="D2629" s="16" t="n">
        <v>249</v>
      </c>
      <c r="E2629" s="17" t="n">
        <v>252.73</v>
      </c>
      <c r="F2629" s="18" t="n">
        <v>29001700</v>
      </c>
      <c r="G2629" s="13" t="n">
        <v>251.65</v>
      </c>
      <c r="I2629" s="0" t="n">
        <f aca="false">D2629 - C2628</f>
        <v>-7.39999999999998</v>
      </c>
      <c r="J2629" s="0" t="n">
        <f aca="false">D2628 - C2629</f>
        <v>-9.37</v>
      </c>
      <c r="K2629" s="0" t="str">
        <f aca="false">IF(OR(I2629&gt;0, J2629&gt;0), IF(I2629 &gt; 0, "B", "S"), "NA")</f>
        <v>NA</v>
      </c>
      <c r="L2629" s="26" t="n">
        <f aca="false">IF(OR(K2628="B", K2628 = "S"), IF(K2628 = "B", E2629 - B2629, B2629 - E2629), 0)</f>
        <v>0</v>
      </c>
    </row>
    <row collapsed="false" customFormat="false" customHeight="false" hidden="false" ht="13.3" outlineLevel="0" r="2630">
      <c r="A2630" s="20" t="n">
        <v>40374</v>
      </c>
      <c r="B2630" s="14" t="n">
        <v>248.23</v>
      </c>
      <c r="C2630" s="15" t="n">
        <v>256.97</v>
      </c>
      <c r="D2630" s="16" t="n">
        <v>247.3</v>
      </c>
      <c r="E2630" s="17" t="n">
        <v>251.45</v>
      </c>
      <c r="F2630" s="18" t="n">
        <v>29459500</v>
      </c>
      <c r="G2630" s="13" t="n">
        <v>250.38</v>
      </c>
      <c r="I2630" s="0" t="n">
        <f aca="false">D2630 - C2629</f>
        <v>-8.5</v>
      </c>
      <c r="J2630" s="0" t="n">
        <f aca="false">D2629 - C2630</f>
        <v>-7.97000000000003</v>
      </c>
      <c r="K2630" s="0" t="str">
        <f aca="false">IF(OR(I2630&gt;0, J2630&gt;0), IF(I2630 &gt; 0, "B", "S"), "NA")</f>
        <v>NA</v>
      </c>
      <c r="L2630" s="26" t="n">
        <f aca="false">IF(OR(K2629="B", K2629 = "S"), IF(K2629 = "B", E2630 - B2630, B2630 - E2630), 0)</f>
        <v>0</v>
      </c>
    </row>
    <row collapsed="false" customFormat="false" customHeight="false" hidden="false" ht="13.3" outlineLevel="0" r="2631">
      <c r="A2631" s="20" t="n">
        <v>40375</v>
      </c>
      <c r="B2631" s="14" t="n">
        <v>253.18</v>
      </c>
      <c r="C2631" s="15" t="n">
        <v>254.97</v>
      </c>
      <c r="D2631" s="16" t="n">
        <v>248.41</v>
      </c>
      <c r="E2631" s="17" t="n">
        <v>249.9</v>
      </c>
      <c r="F2631" s="18" t="n">
        <v>37137800</v>
      </c>
      <c r="G2631" s="13" t="n">
        <v>248.83</v>
      </c>
      <c r="I2631" s="0" t="n">
        <f aca="false">D2631 - C2630</f>
        <v>-8.56000000000003</v>
      </c>
      <c r="J2631" s="0" t="n">
        <f aca="false">D2630 - C2631</f>
        <v>-7.66999999999999</v>
      </c>
      <c r="K2631" s="0" t="str">
        <f aca="false">IF(OR(I2631&gt;0, J2631&gt;0), IF(I2631 &gt; 0, "B", "S"), "NA")</f>
        <v>NA</v>
      </c>
      <c r="L2631" s="26" t="n">
        <f aca="false">IF(OR(K2630="B", K2630 = "S"), IF(K2630 = "B", E2631 - B2631, B2631 - E2631), 0)</f>
        <v>0</v>
      </c>
    </row>
    <row collapsed="false" customFormat="false" customHeight="false" hidden="false" ht="13.3" outlineLevel="0" r="2632">
      <c r="A2632" s="20" t="n">
        <v>40378</v>
      </c>
      <c r="B2632" s="14" t="n">
        <v>249.88</v>
      </c>
      <c r="C2632" s="15" t="n">
        <v>249.88</v>
      </c>
      <c r="D2632" s="16" t="n">
        <v>239.6</v>
      </c>
      <c r="E2632" s="17" t="n">
        <v>245.58</v>
      </c>
      <c r="F2632" s="18" t="n">
        <v>36588500</v>
      </c>
      <c r="G2632" s="13" t="n">
        <v>244.53</v>
      </c>
      <c r="I2632" s="0" t="n">
        <f aca="false">D2632 - C2631</f>
        <v>-15.37</v>
      </c>
      <c r="J2632" s="0" t="n">
        <f aca="false">D2631 - C2632</f>
        <v>-1.47</v>
      </c>
      <c r="K2632" s="0" t="str">
        <f aca="false">IF(OR(I2632&gt;0, J2632&gt;0), IF(I2632 &gt; 0, "B", "S"), "NA")</f>
        <v>NA</v>
      </c>
      <c r="L2632" s="26" t="n">
        <f aca="false">IF(OR(K2631="B", K2631 = "S"), IF(K2631 = "B", E2632 - B2632, B2632 - E2632), 0)</f>
        <v>0</v>
      </c>
    </row>
    <row collapsed="false" customFormat="false" customHeight="false" hidden="false" ht="13.3" outlineLevel="0" r="2633">
      <c r="A2633" s="20" t="n">
        <v>40379</v>
      </c>
      <c r="B2633" s="14" t="n">
        <v>242.9</v>
      </c>
      <c r="C2633" s="15" t="n">
        <v>252.9</v>
      </c>
      <c r="D2633" s="16" t="n">
        <v>240.01</v>
      </c>
      <c r="E2633" s="17" t="n">
        <v>251.89</v>
      </c>
      <c r="F2633" s="18" t="n">
        <v>38391100</v>
      </c>
      <c r="G2633" s="13" t="n">
        <v>250.81</v>
      </c>
      <c r="I2633" s="0" t="n">
        <f aca="false">D2633 - C2632</f>
        <v>-9.87</v>
      </c>
      <c r="J2633" s="0" t="n">
        <f aca="false">D2632 - C2633</f>
        <v>-13.3</v>
      </c>
      <c r="K2633" s="0" t="str">
        <f aca="false">IF(OR(I2633&gt;0, J2633&gt;0), IF(I2633 &gt; 0, "B", "S"), "NA")</f>
        <v>NA</v>
      </c>
      <c r="L2633" s="26" t="n">
        <f aca="false">IF(OR(K2632="B", K2632 = "S"), IF(K2632 = "B", E2633 - B2633, B2633 - E2633), 0)</f>
        <v>0</v>
      </c>
    </row>
    <row collapsed="false" customFormat="false" customHeight="false" hidden="false" ht="13.3" outlineLevel="0" r="2634">
      <c r="A2634" s="20" t="n">
        <v>40380</v>
      </c>
      <c r="B2634" s="14" t="n">
        <v>265.09</v>
      </c>
      <c r="C2634" s="15" t="n">
        <v>265.15</v>
      </c>
      <c r="D2634" s="16" t="n">
        <v>254</v>
      </c>
      <c r="E2634" s="17" t="n">
        <v>254.24</v>
      </c>
      <c r="F2634" s="18" t="n">
        <v>42345400</v>
      </c>
      <c r="G2634" s="13" t="n">
        <v>253.15</v>
      </c>
      <c r="I2634" s="0" t="n">
        <f aca="false">D2634 - C2633</f>
        <v>1.09999999999999</v>
      </c>
      <c r="J2634" s="0" t="n">
        <f aca="false">D2633 - C2634</f>
        <v>-25.14</v>
      </c>
      <c r="K2634" s="0" t="str">
        <f aca="false">IF(OR(I2634&gt;0, J2634&gt;0), IF(I2634 &gt; 0, "B", "S"), "NA")</f>
        <v>B</v>
      </c>
      <c r="L2634" s="26" t="n">
        <f aca="false">IF(OR(K2633="B", K2633 = "S"), IF(K2633 = "B", E2634 - B2634, B2634 - E2634), 0)</f>
        <v>0</v>
      </c>
    </row>
    <row collapsed="false" customFormat="false" customHeight="false" hidden="false" ht="13.3" outlineLevel="0" r="2635">
      <c r="A2635" s="20" t="n">
        <v>40381</v>
      </c>
      <c r="B2635" s="14" t="n">
        <v>257.68</v>
      </c>
      <c r="C2635" s="15" t="n">
        <v>260</v>
      </c>
      <c r="D2635" s="16" t="n">
        <v>255.31</v>
      </c>
      <c r="E2635" s="17" t="n">
        <v>259.02</v>
      </c>
      <c r="F2635" s="18" t="n">
        <v>23047100</v>
      </c>
      <c r="G2635" s="13" t="n">
        <v>257.91</v>
      </c>
      <c r="I2635" s="0" t="n">
        <f aca="false">D2635 - C2634</f>
        <v>-9.83999999999998</v>
      </c>
      <c r="J2635" s="0" t="n">
        <f aca="false">D2634 - C2635</f>
        <v>-6</v>
      </c>
      <c r="K2635" s="0" t="str">
        <f aca="false">IF(OR(I2635&gt;0, J2635&gt;0), IF(I2635 &gt; 0, "B", "S"), "NA")</f>
        <v>NA</v>
      </c>
      <c r="L2635" s="26" t="n">
        <f aca="false">IF(OR(K2634="B", K2634 = "S"), IF(K2634 = "B", E2635 - B2635, B2635 - E2635), 0)</f>
        <v>1.33999999999998</v>
      </c>
    </row>
    <row collapsed="false" customFormat="false" customHeight="false" hidden="false" ht="13.3" outlineLevel="0" r="2636">
      <c r="A2636" s="20" t="n">
        <v>40382</v>
      </c>
      <c r="B2636" s="14" t="n">
        <v>257.09</v>
      </c>
      <c r="C2636" s="15" t="n">
        <v>260.38</v>
      </c>
      <c r="D2636" s="16" t="n">
        <v>256.28</v>
      </c>
      <c r="E2636" s="17" t="n">
        <v>259.94</v>
      </c>
      <c r="F2636" s="18" t="n">
        <v>19049600</v>
      </c>
      <c r="G2636" s="13" t="n">
        <v>258.83</v>
      </c>
      <c r="I2636" s="0" t="n">
        <f aca="false">D2636 - C2635</f>
        <v>-3.72000000000003</v>
      </c>
      <c r="J2636" s="0" t="n">
        <f aca="false">D2635 - C2636</f>
        <v>-5.06999999999999</v>
      </c>
      <c r="K2636" s="0" t="str">
        <f aca="false">IF(OR(I2636&gt;0, J2636&gt;0), IF(I2636 &gt; 0, "B", "S"), "NA")</f>
        <v>NA</v>
      </c>
      <c r="L2636" s="26" t="n">
        <f aca="false">IF(OR(K2635="B", K2635 = "S"), IF(K2635 = "B", E2636 - B2636, B2636 - E2636), 0)</f>
        <v>0</v>
      </c>
    </row>
    <row collapsed="false" customFormat="false" customHeight="false" hidden="false" ht="13.3" outlineLevel="0" r="2637">
      <c r="A2637" s="20" t="n">
        <v>40385</v>
      </c>
      <c r="B2637" s="14" t="n">
        <v>260</v>
      </c>
      <c r="C2637" s="15" t="n">
        <v>260.1</v>
      </c>
      <c r="D2637" s="16" t="n">
        <v>257.71</v>
      </c>
      <c r="E2637" s="17" t="n">
        <v>259.28</v>
      </c>
      <c r="F2637" s="18" t="n">
        <v>15019700</v>
      </c>
      <c r="G2637" s="13" t="n">
        <v>258.17</v>
      </c>
      <c r="I2637" s="0" t="n">
        <f aca="false">D2637 - C2636</f>
        <v>-2.67000000000002</v>
      </c>
      <c r="J2637" s="0" t="n">
        <f aca="false">D2636 - C2637</f>
        <v>-3.82000000000005</v>
      </c>
      <c r="K2637" s="0" t="str">
        <f aca="false">IF(OR(I2637&gt;0, J2637&gt;0), IF(I2637 &gt; 0, "B", "S"), "NA")</f>
        <v>NA</v>
      </c>
      <c r="L2637" s="26" t="n">
        <f aca="false">IF(OR(K2636="B", K2636 = "S"), IF(K2636 = "B", E2637 - B2637, B2637 - E2637), 0)</f>
        <v>0</v>
      </c>
    </row>
    <row collapsed="false" customFormat="false" customHeight="false" hidden="false" ht="13.3" outlineLevel="0" r="2638">
      <c r="A2638" s="20" t="n">
        <v>40386</v>
      </c>
      <c r="B2638" s="14" t="n">
        <v>260.87</v>
      </c>
      <c r="C2638" s="15" t="n">
        <v>264.8</v>
      </c>
      <c r="D2638" s="16" t="n">
        <v>260.3</v>
      </c>
      <c r="E2638" s="17" t="n">
        <v>264.08</v>
      </c>
      <c r="F2638" s="18" t="n">
        <v>20884700</v>
      </c>
      <c r="G2638" s="13" t="n">
        <v>262.95</v>
      </c>
      <c r="I2638" s="0" t="n">
        <f aca="false">D2638 - C2637</f>
        <v>0.199999999999989</v>
      </c>
      <c r="J2638" s="0" t="n">
        <f aca="false">D2637 - C2638</f>
        <v>-7.09000000000003</v>
      </c>
      <c r="K2638" s="0" t="str">
        <f aca="false">IF(OR(I2638&gt;0, J2638&gt;0), IF(I2638 &gt; 0, "B", "S"), "NA")</f>
        <v>B</v>
      </c>
      <c r="L2638" s="26" t="n">
        <f aca="false">IF(OR(K2637="B", K2637 = "S"), IF(K2637 = "B", E2638 - B2638, B2638 - E2638), 0)</f>
        <v>0</v>
      </c>
    </row>
    <row collapsed="false" customFormat="false" customHeight="false" hidden="false" ht="13.3" outlineLevel="0" r="2639">
      <c r="A2639" s="20" t="n">
        <v>40387</v>
      </c>
      <c r="B2639" s="14" t="n">
        <v>263.67</v>
      </c>
      <c r="C2639" s="15" t="n">
        <v>265.99</v>
      </c>
      <c r="D2639" s="16" t="n">
        <v>260.25</v>
      </c>
      <c r="E2639" s="17" t="n">
        <v>260.96</v>
      </c>
      <c r="F2639" s="18" t="n">
        <v>18570900</v>
      </c>
      <c r="G2639" s="13" t="n">
        <v>259.84</v>
      </c>
      <c r="I2639" s="0" t="n">
        <f aca="false">D2639 - C2638</f>
        <v>-4.55000000000001</v>
      </c>
      <c r="J2639" s="0" t="n">
        <f aca="false">D2638 - C2639</f>
        <v>-5.69</v>
      </c>
      <c r="K2639" s="0" t="str">
        <f aca="false">IF(OR(I2639&gt;0, J2639&gt;0), IF(I2639 &gt; 0, "B", "S"), "NA")</f>
        <v>NA</v>
      </c>
      <c r="L2639" s="26" t="n">
        <f aca="false">IF(OR(K2638="B", K2638 = "S"), IF(K2638 = "B", E2639 - B2639, B2639 - E2639), 0)</f>
        <v>-2.71000000000004</v>
      </c>
    </row>
    <row collapsed="false" customFormat="false" customHeight="false" hidden="false" ht="13.3" outlineLevel="0" r="2640">
      <c r="A2640" s="20" t="n">
        <v>40388</v>
      </c>
      <c r="B2640" s="14" t="n">
        <v>260.71</v>
      </c>
      <c r="C2640" s="15" t="n">
        <v>262.65</v>
      </c>
      <c r="D2640" s="16" t="n">
        <v>256.1</v>
      </c>
      <c r="E2640" s="17" t="n">
        <v>258.11</v>
      </c>
      <c r="F2640" s="18" t="n">
        <v>22993100</v>
      </c>
      <c r="G2640" s="13" t="n">
        <v>257.01</v>
      </c>
      <c r="I2640" s="0" t="n">
        <f aca="false">D2640 - C2639</f>
        <v>-9.88999999999999</v>
      </c>
      <c r="J2640" s="0" t="n">
        <f aca="false">D2639 - C2640</f>
        <v>-2.39999999999998</v>
      </c>
      <c r="K2640" s="0" t="str">
        <f aca="false">IF(OR(I2640&gt;0, J2640&gt;0), IF(I2640 &gt; 0, "B", "S"), "NA")</f>
        <v>NA</v>
      </c>
      <c r="L2640" s="26" t="n">
        <f aca="false">IF(OR(K2639="B", K2639 = "S"), IF(K2639 = "B", E2640 - B2640, B2640 - E2640), 0)</f>
        <v>0</v>
      </c>
    </row>
    <row collapsed="false" customFormat="false" customHeight="false" hidden="false" ht="13.3" outlineLevel="0" r="2641">
      <c r="A2641" s="20" t="n">
        <v>40389</v>
      </c>
      <c r="B2641" s="14" t="n">
        <v>255.89</v>
      </c>
      <c r="C2641" s="15" t="n">
        <v>259.7</v>
      </c>
      <c r="D2641" s="16" t="n">
        <v>254.9</v>
      </c>
      <c r="E2641" s="17" t="n">
        <v>257.25</v>
      </c>
      <c r="F2641" s="18" t="n">
        <v>16007500</v>
      </c>
      <c r="G2641" s="13" t="n">
        <v>256.15</v>
      </c>
      <c r="I2641" s="0" t="n">
        <f aca="false">D2641 - C2640</f>
        <v>-7.74999999999997</v>
      </c>
      <c r="J2641" s="0" t="n">
        <f aca="false">D2640 - C2641</f>
        <v>-3.59999999999997</v>
      </c>
      <c r="K2641" s="0" t="str">
        <f aca="false">IF(OR(I2641&gt;0, J2641&gt;0), IF(I2641 &gt; 0, "B", "S"), "NA")</f>
        <v>NA</v>
      </c>
      <c r="L2641" s="26" t="n">
        <f aca="false">IF(OR(K2640="B", K2640 = "S"), IF(K2640 = "B", E2641 - B2641, B2641 - E2641), 0)</f>
        <v>0</v>
      </c>
    </row>
    <row collapsed="false" customFormat="false" customHeight="false" hidden="false" ht="13.3" outlineLevel="0" r="2642">
      <c r="A2642" s="20" t="n">
        <v>40392</v>
      </c>
      <c r="B2642" s="14" t="n">
        <v>260.44</v>
      </c>
      <c r="C2642" s="15" t="n">
        <v>262.59</v>
      </c>
      <c r="D2642" s="16" t="n">
        <v>259.62</v>
      </c>
      <c r="E2642" s="17" t="n">
        <v>261.85</v>
      </c>
      <c r="F2642" s="18" t="n">
        <v>15287700</v>
      </c>
      <c r="G2642" s="13" t="n">
        <v>260.73</v>
      </c>
      <c r="I2642" s="0" t="n">
        <f aca="false">D2642 - C2641</f>
        <v>-0.0799999999999841</v>
      </c>
      <c r="J2642" s="0" t="n">
        <f aca="false">D2641 - C2642</f>
        <v>-7.68999999999997</v>
      </c>
      <c r="K2642" s="0" t="str">
        <f aca="false">IF(OR(I2642&gt;0, J2642&gt;0), IF(I2642 &gt; 0, "B", "S"), "NA")</f>
        <v>NA</v>
      </c>
      <c r="L2642" s="26" t="n">
        <f aca="false">IF(OR(K2641="B", K2641 = "S"), IF(K2641 = "B", E2642 - B2642, B2642 - E2642), 0)</f>
        <v>0</v>
      </c>
    </row>
    <row collapsed="false" customFormat="false" customHeight="false" hidden="false" ht="13.3" outlineLevel="0" r="2643">
      <c r="A2643" s="20" t="n">
        <v>40393</v>
      </c>
      <c r="B2643" s="14" t="n">
        <v>261.01</v>
      </c>
      <c r="C2643" s="15" t="n">
        <v>263.26</v>
      </c>
      <c r="D2643" s="16" t="n">
        <v>259.42</v>
      </c>
      <c r="E2643" s="17" t="n">
        <v>261.93</v>
      </c>
      <c r="F2643" s="18" t="n">
        <v>14916200</v>
      </c>
      <c r="G2643" s="13" t="n">
        <v>260.81</v>
      </c>
      <c r="I2643" s="0" t="n">
        <f aca="false">D2643 - C2642</f>
        <v>-3.16999999999996</v>
      </c>
      <c r="J2643" s="0" t="n">
        <f aca="false">D2642 - C2643</f>
        <v>-3.63999999999999</v>
      </c>
      <c r="K2643" s="0" t="str">
        <f aca="false">IF(OR(I2643&gt;0, J2643&gt;0), IF(I2643 &gt; 0, "B", "S"), "NA")</f>
        <v>NA</v>
      </c>
      <c r="L2643" s="26" t="n">
        <f aca="false">IF(OR(K2642="B", K2642 = "S"), IF(K2642 = "B", E2643 - B2643, B2643 - E2643), 0)</f>
        <v>0</v>
      </c>
    </row>
    <row collapsed="false" customFormat="false" customHeight="false" hidden="false" ht="13.3" outlineLevel="0" r="2644">
      <c r="A2644" s="20" t="n">
        <v>40394</v>
      </c>
      <c r="B2644" s="14" t="n">
        <v>262.84</v>
      </c>
      <c r="C2644" s="15" t="n">
        <v>264.28</v>
      </c>
      <c r="D2644" s="16" t="n">
        <v>260.31</v>
      </c>
      <c r="E2644" s="17" t="n">
        <v>262.98</v>
      </c>
      <c r="F2644" s="18" t="n">
        <v>15013400</v>
      </c>
      <c r="G2644" s="13" t="n">
        <v>261.86</v>
      </c>
      <c r="I2644" s="0" t="n">
        <f aca="false">D2644 - C2643</f>
        <v>-2.94999999999999</v>
      </c>
      <c r="J2644" s="0" t="n">
        <f aca="false">D2643 - C2644</f>
        <v>-4.85999999999996</v>
      </c>
      <c r="K2644" s="0" t="str">
        <f aca="false">IF(OR(I2644&gt;0, J2644&gt;0), IF(I2644 &gt; 0, "B", "S"), "NA")</f>
        <v>NA</v>
      </c>
      <c r="L2644" s="26" t="n">
        <f aca="false">IF(OR(K2643="B", K2643 = "S"), IF(K2643 = "B", E2644 - B2644, B2644 - E2644), 0)</f>
        <v>0</v>
      </c>
    </row>
    <row collapsed="false" customFormat="false" customHeight="false" hidden="false" ht="13.3" outlineLevel="0" r="2645">
      <c r="A2645" s="20" t="n">
        <v>40395</v>
      </c>
      <c r="B2645" s="14" t="n">
        <v>261.73</v>
      </c>
      <c r="C2645" s="15" t="n">
        <v>263.18</v>
      </c>
      <c r="D2645" s="16" t="n">
        <v>260.55</v>
      </c>
      <c r="E2645" s="17" t="n">
        <v>261.7</v>
      </c>
      <c r="F2645" s="18" t="n">
        <v>10324900</v>
      </c>
      <c r="G2645" s="13" t="n">
        <v>260.58</v>
      </c>
      <c r="I2645" s="0" t="n">
        <f aca="false">D2645 - C2644</f>
        <v>-3.72999999999996</v>
      </c>
      <c r="J2645" s="0" t="n">
        <f aca="false">D2644 - C2645</f>
        <v>-2.87</v>
      </c>
      <c r="K2645" s="0" t="str">
        <f aca="false">IF(OR(I2645&gt;0, J2645&gt;0), IF(I2645 &gt; 0, "B", "S"), "NA")</f>
        <v>NA</v>
      </c>
      <c r="L2645" s="26" t="n">
        <f aca="false">IF(OR(K2644="B", K2644 = "S"), IF(K2644 = "B", E2645 - B2645, B2645 - E2645), 0)</f>
        <v>0</v>
      </c>
    </row>
    <row collapsed="false" customFormat="false" customHeight="false" hidden="false" ht="13.3" outlineLevel="0" r="2646">
      <c r="A2646" s="20" t="n">
        <v>40396</v>
      </c>
      <c r="B2646" s="14" t="n">
        <v>259.78</v>
      </c>
      <c r="C2646" s="15" t="n">
        <v>261.49</v>
      </c>
      <c r="D2646" s="16" t="n">
        <v>257.63</v>
      </c>
      <c r="E2646" s="17" t="n">
        <v>260.09</v>
      </c>
      <c r="F2646" s="18" t="n">
        <v>15889200</v>
      </c>
      <c r="G2646" s="13" t="n">
        <v>258.98</v>
      </c>
      <c r="I2646" s="0" t="n">
        <f aca="false">D2646 - C2645</f>
        <v>-5.55000000000001</v>
      </c>
      <c r="J2646" s="0" t="n">
        <f aca="false">D2645 - C2646</f>
        <v>-0.939999999999998</v>
      </c>
      <c r="K2646" s="0" t="str">
        <f aca="false">IF(OR(I2646&gt;0, J2646&gt;0), IF(I2646 &gt; 0, "B", "S"), "NA")</f>
        <v>NA</v>
      </c>
      <c r="L2646" s="26" t="n">
        <f aca="false">IF(OR(K2645="B", K2645 = "S"), IF(K2645 = "B", E2646 - B2646, B2646 - E2646), 0)</f>
        <v>0</v>
      </c>
    </row>
    <row collapsed="false" customFormat="false" customHeight="false" hidden="false" ht="13.3" outlineLevel="0" r="2647">
      <c r="A2647" s="20" t="n">
        <v>40399</v>
      </c>
      <c r="B2647" s="14" t="n">
        <v>261.48</v>
      </c>
      <c r="C2647" s="15" t="n">
        <v>262.15</v>
      </c>
      <c r="D2647" s="16" t="n">
        <v>259.57</v>
      </c>
      <c r="E2647" s="17" t="n">
        <v>261.75</v>
      </c>
      <c r="F2647" s="18" t="n">
        <v>10826000</v>
      </c>
      <c r="G2647" s="13" t="n">
        <v>260.63</v>
      </c>
      <c r="I2647" s="0" t="n">
        <f aca="false">D2647 - C2646</f>
        <v>-1.92000000000002</v>
      </c>
      <c r="J2647" s="0" t="n">
        <f aca="false">D2646 - C2647</f>
        <v>-4.51999999999998</v>
      </c>
      <c r="K2647" s="0" t="str">
        <f aca="false">IF(OR(I2647&gt;0, J2647&gt;0), IF(I2647 &gt; 0, "B", "S"), "NA")</f>
        <v>NA</v>
      </c>
      <c r="L2647" s="26" t="n">
        <f aca="false">IF(OR(K2646="B", K2646 = "S"), IF(K2646 = "B", E2647 - B2647, B2647 - E2647), 0)</f>
        <v>0</v>
      </c>
    </row>
    <row collapsed="false" customFormat="false" customHeight="false" hidden="false" ht="13.3" outlineLevel="0" r="2648">
      <c r="A2648" s="20" t="n">
        <v>40400</v>
      </c>
      <c r="B2648" s="14" t="n">
        <v>259.85</v>
      </c>
      <c r="C2648" s="15" t="n">
        <v>260.45</v>
      </c>
      <c r="D2648" s="16" t="n">
        <v>257.55</v>
      </c>
      <c r="E2648" s="17" t="n">
        <v>259.41</v>
      </c>
      <c r="F2648" s="18" t="n">
        <v>16140000</v>
      </c>
      <c r="G2648" s="13" t="n">
        <v>258.3</v>
      </c>
      <c r="I2648" s="0" t="n">
        <f aca="false">D2648 - C2647</f>
        <v>-4.59999999999997</v>
      </c>
      <c r="J2648" s="0" t="n">
        <f aca="false">D2647 - C2648</f>
        <v>-0.879999999999995</v>
      </c>
      <c r="K2648" s="0" t="str">
        <f aca="false">IF(OR(I2648&gt;0, J2648&gt;0), IF(I2648 &gt; 0, "B", "S"), "NA")</f>
        <v>NA</v>
      </c>
      <c r="L2648" s="26" t="n">
        <f aca="false">IF(OR(K2647="B", K2647 = "S"), IF(K2647 = "B", E2648 - B2648, B2648 - E2648), 0)</f>
        <v>0</v>
      </c>
    </row>
    <row collapsed="false" customFormat="false" customHeight="false" hidden="false" ht="13.3" outlineLevel="0" r="2649">
      <c r="A2649" s="20" t="n">
        <v>40401</v>
      </c>
      <c r="B2649" s="14" t="n">
        <v>255.4</v>
      </c>
      <c r="C2649" s="15" t="n">
        <v>255.69</v>
      </c>
      <c r="D2649" s="16" t="n">
        <v>249.81</v>
      </c>
      <c r="E2649" s="17" t="n">
        <v>250.19</v>
      </c>
      <c r="F2649" s="18" t="n">
        <v>22144800</v>
      </c>
      <c r="G2649" s="13" t="n">
        <v>249.12</v>
      </c>
      <c r="I2649" s="0" t="n">
        <f aca="false">D2649 - C2648</f>
        <v>-10.64</v>
      </c>
      <c r="J2649" s="0" t="n">
        <f aca="false">D2648 - C2649</f>
        <v>1.86000000000001</v>
      </c>
      <c r="K2649" s="0" t="str">
        <f aca="false">IF(OR(I2649&gt;0, J2649&gt;0), IF(I2649 &gt; 0, "B", "S"), "NA")</f>
        <v>S</v>
      </c>
      <c r="L2649" s="26" t="n">
        <f aca="false">IF(OR(K2648="B", K2648 = "S"), IF(K2648 = "B", E2649 - B2649, B2649 - E2649), 0)</f>
        <v>0</v>
      </c>
    </row>
    <row collapsed="false" customFormat="false" customHeight="false" hidden="false" ht="13.3" outlineLevel="0" r="2650">
      <c r="A2650" s="20" t="n">
        <v>40402</v>
      </c>
      <c r="B2650" s="14" t="n">
        <v>246.69</v>
      </c>
      <c r="C2650" s="15" t="n">
        <v>253.1</v>
      </c>
      <c r="D2650" s="16" t="n">
        <v>246.12</v>
      </c>
      <c r="E2650" s="17" t="n">
        <v>251.79</v>
      </c>
      <c r="F2650" s="18" t="n">
        <v>19104300</v>
      </c>
      <c r="G2650" s="13" t="n">
        <v>250.71</v>
      </c>
      <c r="I2650" s="0" t="n">
        <f aca="false">D2650 - C2649</f>
        <v>-9.56999999999999</v>
      </c>
      <c r="J2650" s="0" t="n">
        <f aca="false">D2649 - C2650</f>
        <v>-3.28999999999999</v>
      </c>
      <c r="K2650" s="0" t="str">
        <f aca="false">IF(OR(I2650&gt;0, J2650&gt;0), IF(I2650 &gt; 0, "B", "S"), "NA")</f>
        <v>NA</v>
      </c>
      <c r="L2650" s="26" t="n">
        <f aca="false">IF(OR(K2649="B", K2649 = "S"), IF(K2649 = "B", E2650 - B2650, B2650 - E2650), 0)</f>
        <v>-5.09999999999999</v>
      </c>
    </row>
    <row collapsed="false" customFormat="false" customHeight="false" hidden="false" ht="13.3" outlineLevel="0" r="2651">
      <c r="A2651" s="20" t="n">
        <v>40403</v>
      </c>
      <c r="B2651" s="14" t="n">
        <v>251.65</v>
      </c>
      <c r="C2651" s="15" t="n">
        <v>251.88</v>
      </c>
      <c r="D2651" s="16" t="n">
        <v>249.09</v>
      </c>
      <c r="E2651" s="17" t="n">
        <v>249.1</v>
      </c>
      <c r="F2651" s="18" t="n">
        <v>12673900</v>
      </c>
      <c r="G2651" s="13" t="n">
        <v>248.04</v>
      </c>
      <c r="I2651" s="0" t="n">
        <f aca="false">D2651 - C2650</f>
        <v>-4.00999999999999</v>
      </c>
      <c r="J2651" s="0" t="n">
        <f aca="false">D2650 - C2651</f>
        <v>-5.75999999999999</v>
      </c>
      <c r="K2651" s="0" t="str">
        <f aca="false">IF(OR(I2651&gt;0, J2651&gt;0), IF(I2651 &gt; 0, "B", "S"), "NA")</f>
        <v>NA</v>
      </c>
      <c r="L2651" s="26" t="n">
        <f aca="false">IF(OR(K2650="B", K2650 = "S"), IF(K2650 = "B", E2651 - B2651, B2651 - E2651), 0)</f>
        <v>0</v>
      </c>
    </row>
    <row collapsed="false" customFormat="false" customHeight="false" hidden="false" ht="13.3" outlineLevel="0" r="2652">
      <c r="A2652" s="20" t="n">
        <v>40406</v>
      </c>
      <c r="B2652" s="14" t="n">
        <v>247.58</v>
      </c>
      <c r="C2652" s="15" t="n">
        <v>250.01</v>
      </c>
      <c r="D2652" s="16" t="n">
        <v>246.62</v>
      </c>
      <c r="E2652" s="17" t="n">
        <v>247.64</v>
      </c>
      <c r="F2652" s="18" t="n">
        <v>11372500</v>
      </c>
      <c r="G2652" s="13" t="n">
        <v>246.58</v>
      </c>
      <c r="I2652" s="0" t="n">
        <f aca="false">D2652 - C2651</f>
        <v>-5.25999999999999</v>
      </c>
      <c r="J2652" s="0" t="n">
        <f aca="false">D2651 - C2652</f>
        <v>-0.919999999999988</v>
      </c>
      <c r="K2652" s="0" t="str">
        <f aca="false">IF(OR(I2652&gt;0, J2652&gt;0), IF(I2652 &gt; 0, "B", "S"), "NA")</f>
        <v>NA</v>
      </c>
      <c r="L2652" s="26" t="n">
        <f aca="false">IF(OR(K2651="B", K2651 = "S"), IF(K2651 = "B", E2652 - B2652, B2652 - E2652), 0)</f>
        <v>0</v>
      </c>
    </row>
    <row collapsed="false" customFormat="false" customHeight="false" hidden="false" ht="13.3" outlineLevel="0" r="2653">
      <c r="A2653" s="20" t="n">
        <v>40407</v>
      </c>
      <c r="B2653" s="14" t="n">
        <v>250.08</v>
      </c>
      <c r="C2653" s="15" t="n">
        <v>254.63</v>
      </c>
      <c r="D2653" s="16" t="n">
        <v>249.2</v>
      </c>
      <c r="E2653" s="17" t="n">
        <v>251.97</v>
      </c>
      <c r="F2653" s="18" t="n">
        <v>15094300</v>
      </c>
      <c r="G2653" s="13" t="n">
        <v>250.89</v>
      </c>
      <c r="I2653" s="0" t="n">
        <f aca="false">D2653 - C2652</f>
        <v>-0.810000000000002</v>
      </c>
      <c r="J2653" s="0" t="n">
        <f aca="false">D2652 - C2653</f>
        <v>-8.00999999999999</v>
      </c>
      <c r="K2653" s="0" t="str">
        <f aca="false">IF(OR(I2653&gt;0, J2653&gt;0), IF(I2653 &gt; 0, "B", "S"), "NA")</f>
        <v>NA</v>
      </c>
      <c r="L2653" s="26" t="n">
        <f aca="false">IF(OR(K2652="B", K2652 = "S"), IF(K2652 = "B", E2653 - B2653, B2653 - E2653), 0)</f>
        <v>0</v>
      </c>
    </row>
    <row collapsed="false" customFormat="false" customHeight="false" hidden="false" ht="13.3" outlineLevel="0" r="2654">
      <c r="A2654" s="20" t="n">
        <v>40408</v>
      </c>
      <c r="B2654" s="14" t="n">
        <v>252.36</v>
      </c>
      <c r="C2654" s="15" t="n">
        <v>254.67</v>
      </c>
      <c r="D2654" s="16" t="n">
        <v>251.58</v>
      </c>
      <c r="E2654" s="17" t="n">
        <v>253.07</v>
      </c>
      <c r="F2654" s="18" t="n">
        <v>12132000</v>
      </c>
      <c r="G2654" s="13" t="n">
        <v>251.99</v>
      </c>
      <c r="I2654" s="0" t="n">
        <f aca="false">D2654 - C2653</f>
        <v>-3.04999999999998</v>
      </c>
      <c r="J2654" s="0" t="n">
        <f aca="false">D2653 - C2654</f>
        <v>-5.47</v>
      </c>
      <c r="K2654" s="0" t="str">
        <f aca="false">IF(OR(I2654&gt;0, J2654&gt;0), IF(I2654 &gt; 0, "B", "S"), "NA")</f>
        <v>NA</v>
      </c>
      <c r="L2654" s="26" t="n">
        <f aca="false">IF(OR(K2653="B", K2653 = "S"), IF(K2653 = "B", E2654 - B2654, B2654 - E2654), 0)</f>
        <v>0</v>
      </c>
    </row>
    <row collapsed="false" customFormat="false" customHeight="false" hidden="false" ht="13.3" outlineLevel="0" r="2655">
      <c r="A2655" s="20" t="n">
        <v>40409</v>
      </c>
      <c r="B2655" s="14" t="n">
        <v>252.84</v>
      </c>
      <c r="C2655" s="15" t="n">
        <v>253.48</v>
      </c>
      <c r="D2655" s="16" t="n">
        <v>248.68</v>
      </c>
      <c r="E2655" s="17" t="n">
        <v>249.88</v>
      </c>
      <c r="F2655" s="18" t="n">
        <v>15239500</v>
      </c>
      <c r="G2655" s="13" t="n">
        <v>248.81</v>
      </c>
      <c r="I2655" s="0" t="n">
        <f aca="false">D2655 - C2654</f>
        <v>-5.98999999999998</v>
      </c>
      <c r="J2655" s="0" t="n">
        <f aca="false">D2654 - C2655</f>
        <v>-1.89999999999998</v>
      </c>
      <c r="K2655" s="0" t="str">
        <f aca="false">IF(OR(I2655&gt;0, J2655&gt;0), IF(I2655 &gt; 0, "B", "S"), "NA")</f>
        <v>NA</v>
      </c>
      <c r="L2655" s="26" t="n">
        <f aca="false">IF(OR(K2654="B", K2654 = "S"), IF(K2654 = "B", E2655 - B2655, B2655 - E2655), 0)</f>
        <v>0</v>
      </c>
    </row>
    <row collapsed="false" customFormat="false" customHeight="false" hidden="false" ht="13.3" outlineLevel="0" r="2656">
      <c r="A2656" s="20" t="n">
        <v>40410</v>
      </c>
      <c r="B2656" s="14" t="n">
        <v>249.39</v>
      </c>
      <c r="C2656" s="15" t="n">
        <v>253.92</v>
      </c>
      <c r="D2656" s="16" t="n">
        <v>249</v>
      </c>
      <c r="E2656" s="17" t="n">
        <v>249.64</v>
      </c>
      <c r="F2656" s="18" t="n">
        <v>13722500</v>
      </c>
      <c r="G2656" s="13" t="n">
        <v>248.57</v>
      </c>
      <c r="I2656" s="0" t="n">
        <f aca="false">D2656 - C2655</f>
        <v>-4.47999999999999</v>
      </c>
      <c r="J2656" s="0" t="n">
        <f aca="false">D2655 - C2656</f>
        <v>-5.23999999999998</v>
      </c>
      <c r="K2656" s="0" t="str">
        <f aca="false">IF(OR(I2656&gt;0, J2656&gt;0), IF(I2656 &gt; 0, "B", "S"), "NA")</f>
        <v>NA</v>
      </c>
      <c r="L2656" s="26" t="n">
        <f aca="false">IF(OR(K2655="B", K2655 = "S"), IF(K2655 = "B", E2656 - B2656, B2656 - E2656), 0)</f>
        <v>0</v>
      </c>
    </row>
    <row collapsed="false" customFormat="false" customHeight="false" hidden="false" ht="13.3" outlineLevel="0" r="2657">
      <c r="A2657" s="20" t="n">
        <v>40413</v>
      </c>
      <c r="B2657" s="14" t="n">
        <v>251.79</v>
      </c>
      <c r="C2657" s="15" t="n">
        <v>252</v>
      </c>
      <c r="D2657" s="16" t="n">
        <v>245.25</v>
      </c>
      <c r="E2657" s="17" t="n">
        <v>245.8</v>
      </c>
      <c r="F2657" s="18" t="n">
        <v>14787200</v>
      </c>
      <c r="G2657" s="13" t="n">
        <v>244.75</v>
      </c>
      <c r="I2657" s="0" t="n">
        <f aca="false">D2657 - C2656</f>
        <v>-8.66999999999999</v>
      </c>
      <c r="J2657" s="0" t="n">
        <f aca="false">D2656 - C2657</f>
        <v>-3</v>
      </c>
      <c r="K2657" s="0" t="str">
        <f aca="false">IF(OR(I2657&gt;0, J2657&gt;0), IF(I2657 &gt; 0, "B", "S"), "NA")</f>
        <v>NA</v>
      </c>
      <c r="L2657" s="26" t="n">
        <f aca="false">IF(OR(K2656="B", K2656 = "S"), IF(K2656 = "B", E2657 - B2657, B2657 - E2657), 0)</f>
        <v>0</v>
      </c>
    </row>
    <row collapsed="false" customFormat="false" customHeight="false" hidden="false" ht="13.3" outlineLevel="0" r="2658">
      <c r="A2658" s="20" t="n">
        <v>40414</v>
      </c>
      <c r="B2658" s="14" t="n">
        <v>242.67</v>
      </c>
      <c r="C2658" s="15" t="n">
        <v>243</v>
      </c>
      <c r="D2658" s="16" t="n">
        <v>238.65</v>
      </c>
      <c r="E2658" s="17" t="n">
        <v>239.93</v>
      </c>
      <c r="F2658" s="18" t="n">
        <v>21520200</v>
      </c>
      <c r="G2658" s="13" t="n">
        <v>238.9</v>
      </c>
      <c r="I2658" s="0" t="n">
        <f aca="false">D2658 - C2657</f>
        <v>-13.35</v>
      </c>
      <c r="J2658" s="0" t="n">
        <f aca="false">D2657 - C2658</f>
        <v>2.25</v>
      </c>
      <c r="K2658" s="0" t="str">
        <f aca="false">IF(OR(I2658&gt;0, J2658&gt;0), IF(I2658 &gt; 0, "B", "S"), "NA")</f>
        <v>S</v>
      </c>
      <c r="L2658" s="26" t="n">
        <f aca="false">IF(OR(K2657="B", K2657 = "S"), IF(K2657 = "B", E2658 - B2658, B2658 - E2658), 0)</f>
        <v>0</v>
      </c>
    </row>
    <row collapsed="false" customFormat="false" customHeight="false" hidden="false" ht="13.3" outlineLevel="0" r="2659">
      <c r="A2659" s="20" t="n">
        <v>40415</v>
      </c>
      <c r="B2659" s="14" t="n">
        <v>238.04</v>
      </c>
      <c r="C2659" s="15" t="n">
        <v>243.99</v>
      </c>
      <c r="D2659" s="16" t="n">
        <v>237.2</v>
      </c>
      <c r="E2659" s="17" t="n">
        <v>242.89</v>
      </c>
      <c r="F2659" s="18" t="n">
        <v>21316700</v>
      </c>
      <c r="G2659" s="13" t="n">
        <v>241.85</v>
      </c>
      <c r="I2659" s="0" t="n">
        <f aca="false">D2659 - C2658</f>
        <v>-5.80000000000001</v>
      </c>
      <c r="J2659" s="0" t="n">
        <f aca="false">D2658 - C2659</f>
        <v>-5.34</v>
      </c>
      <c r="K2659" s="0" t="str">
        <f aca="false">IF(OR(I2659&gt;0, J2659&gt;0), IF(I2659 &gt; 0, "B", "S"), "NA")</f>
        <v>NA</v>
      </c>
      <c r="L2659" s="26" t="n">
        <f aca="false">IF(OR(K2658="B", K2658 = "S"), IF(K2658 = "B", E2659 - B2659, B2659 - E2659), 0)</f>
        <v>-4.84999999999999</v>
      </c>
    </row>
    <row collapsed="false" customFormat="false" customHeight="false" hidden="false" ht="13.3" outlineLevel="0" r="2660">
      <c r="A2660" s="20" t="n">
        <v>40416</v>
      </c>
      <c r="B2660" s="14" t="n">
        <v>245.45</v>
      </c>
      <c r="C2660" s="15" t="n">
        <v>245.75</v>
      </c>
      <c r="D2660" s="16" t="n">
        <v>240.28</v>
      </c>
      <c r="E2660" s="17" t="n">
        <v>240.28</v>
      </c>
      <c r="F2660" s="18" t="n">
        <v>16660900</v>
      </c>
      <c r="G2660" s="13" t="n">
        <v>239.25</v>
      </c>
      <c r="I2660" s="0" t="n">
        <f aca="false">D2660 - C2659</f>
        <v>-3.71000000000001</v>
      </c>
      <c r="J2660" s="0" t="n">
        <f aca="false">D2659 - C2660</f>
        <v>-8.55000000000001</v>
      </c>
      <c r="K2660" s="0" t="str">
        <f aca="false">IF(OR(I2660&gt;0, J2660&gt;0), IF(I2660 &gt; 0, "B", "S"), "NA")</f>
        <v>NA</v>
      </c>
      <c r="L2660" s="26" t="n">
        <f aca="false">IF(OR(K2659="B", K2659 = "S"), IF(K2659 = "B", E2660 - B2660, B2660 - E2660), 0)</f>
        <v>0</v>
      </c>
    </row>
    <row collapsed="false" customFormat="false" customHeight="false" hidden="false" ht="13.3" outlineLevel="0" r="2661">
      <c r="A2661" s="20" t="n">
        <v>40417</v>
      </c>
      <c r="B2661" s="14" t="n">
        <v>241.75</v>
      </c>
      <c r="C2661" s="15" t="n">
        <v>242.61</v>
      </c>
      <c r="D2661" s="16" t="n">
        <v>235.56</v>
      </c>
      <c r="E2661" s="17" t="n">
        <v>241.62</v>
      </c>
      <c r="F2661" s="18" t="n">
        <v>19585400</v>
      </c>
      <c r="G2661" s="13" t="n">
        <v>240.59</v>
      </c>
      <c r="I2661" s="0" t="n">
        <f aca="false">D2661 - C2660</f>
        <v>-10.19</v>
      </c>
      <c r="J2661" s="0" t="n">
        <f aca="false">D2660 - C2661</f>
        <v>-2.33000000000001</v>
      </c>
      <c r="K2661" s="0" t="str">
        <f aca="false">IF(OR(I2661&gt;0, J2661&gt;0), IF(I2661 &gt; 0, "B", "S"), "NA")</f>
        <v>NA</v>
      </c>
      <c r="L2661" s="26" t="n">
        <f aca="false">IF(OR(K2660="B", K2660 = "S"), IF(K2660 = "B", E2661 - B2661, B2661 - E2661), 0)</f>
        <v>0</v>
      </c>
    </row>
    <row collapsed="false" customFormat="false" customHeight="false" hidden="false" ht="13.3" outlineLevel="0" r="2662">
      <c r="A2662" s="20" t="n">
        <v>40420</v>
      </c>
      <c r="B2662" s="14" t="n">
        <v>240.76</v>
      </c>
      <c r="C2662" s="15" t="n">
        <v>245.75</v>
      </c>
      <c r="D2662" s="16" t="n">
        <v>240.68</v>
      </c>
      <c r="E2662" s="17" t="n">
        <v>242.5</v>
      </c>
      <c r="F2662" s="18" t="n">
        <v>13688900</v>
      </c>
      <c r="G2662" s="13" t="n">
        <v>241.46</v>
      </c>
      <c r="I2662" s="0" t="n">
        <f aca="false">D2662 - C2661</f>
        <v>-1.93000000000001</v>
      </c>
      <c r="J2662" s="0" t="n">
        <f aca="false">D2661 - C2662</f>
        <v>-10.19</v>
      </c>
      <c r="K2662" s="0" t="str">
        <f aca="false">IF(OR(I2662&gt;0, J2662&gt;0), IF(I2662 &gt; 0, "B", "S"), "NA")</f>
        <v>NA</v>
      </c>
      <c r="L2662" s="26" t="n">
        <f aca="false">IF(OR(K2661="B", K2661 = "S"), IF(K2661 = "B", E2662 - B2662, B2662 - E2662), 0)</f>
        <v>0</v>
      </c>
    </row>
    <row collapsed="false" customFormat="false" customHeight="false" hidden="false" ht="13.3" outlineLevel="0" r="2663">
      <c r="A2663" s="20" t="n">
        <v>40421</v>
      </c>
      <c r="B2663" s="14" t="n">
        <v>241.85</v>
      </c>
      <c r="C2663" s="15" t="n">
        <v>244.56</v>
      </c>
      <c r="D2663" s="16" t="n">
        <v>240.35</v>
      </c>
      <c r="E2663" s="17" t="n">
        <v>243.1</v>
      </c>
      <c r="F2663" s="18" t="n">
        <v>15028100</v>
      </c>
      <c r="G2663" s="13" t="n">
        <v>242.06</v>
      </c>
      <c r="I2663" s="0" t="n">
        <f aca="false">D2663 - C2662</f>
        <v>-5.40000000000001</v>
      </c>
      <c r="J2663" s="0" t="n">
        <f aca="false">D2662 - C2663</f>
        <v>-3.88</v>
      </c>
      <c r="K2663" s="0" t="str">
        <f aca="false">IF(OR(I2663&gt;0, J2663&gt;0), IF(I2663 &gt; 0, "B", "S"), "NA")</f>
        <v>NA</v>
      </c>
      <c r="L2663" s="26" t="n">
        <f aca="false">IF(OR(K2662="B", K2662 = "S"), IF(K2662 = "B", E2663 - B2663, B2663 - E2663), 0)</f>
        <v>0</v>
      </c>
    </row>
    <row collapsed="false" customFormat="false" customHeight="false" hidden="false" ht="13.3" outlineLevel="0" r="2664">
      <c r="A2664" s="20" t="n">
        <v>40422</v>
      </c>
      <c r="B2664" s="14" t="n">
        <v>247.47</v>
      </c>
      <c r="C2664" s="15" t="n">
        <v>251.46</v>
      </c>
      <c r="D2664" s="16" t="n">
        <v>246.28</v>
      </c>
      <c r="E2664" s="17" t="n">
        <v>250.33</v>
      </c>
      <c r="F2664" s="18" t="n">
        <v>24894200</v>
      </c>
      <c r="G2664" s="13" t="n">
        <v>249.26</v>
      </c>
      <c r="I2664" s="0" t="n">
        <f aca="false">D2664 - C2663</f>
        <v>1.72</v>
      </c>
      <c r="J2664" s="0" t="n">
        <f aca="false">D2663 - C2664</f>
        <v>-11.11</v>
      </c>
      <c r="K2664" s="0" t="str">
        <f aca="false">IF(OR(I2664&gt;0, J2664&gt;0), IF(I2664 &gt; 0, "B", "S"), "NA")</f>
        <v>B</v>
      </c>
      <c r="L2664" s="26" t="n">
        <f aca="false">IF(OR(K2663="B", K2663 = "S"), IF(K2663 = "B", E2664 - B2664, B2664 - E2664), 0)</f>
        <v>0</v>
      </c>
    </row>
    <row collapsed="false" customFormat="false" customHeight="false" hidden="false" ht="13.3" outlineLevel="0" r="2665">
      <c r="A2665" s="20" t="n">
        <v>40423</v>
      </c>
      <c r="B2665" s="14" t="n">
        <v>251.26</v>
      </c>
      <c r="C2665" s="15" t="n">
        <v>252.17</v>
      </c>
      <c r="D2665" s="16" t="n">
        <v>248.57</v>
      </c>
      <c r="E2665" s="17" t="n">
        <v>252.17</v>
      </c>
      <c r="F2665" s="18" t="n">
        <v>14836700</v>
      </c>
      <c r="G2665" s="13" t="n">
        <v>251.09</v>
      </c>
      <c r="I2665" s="0" t="n">
        <f aca="false">D2665 - C2664</f>
        <v>-2.89000000000001</v>
      </c>
      <c r="J2665" s="0" t="n">
        <f aca="false">D2664 - C2665</f>
        <v>-5.88999999999999</v>
      </c>
      <c r="K2665" s="0" t="str">
        <f aca="false">IF(OR(I2665&gt;0, J2665&gt;0), IF(I2665 &gt; 0, "B", "S"), "NA")</f>
        <v>NA</v>
      </c>
      <c r="L2665" s="26" t="n">
        <f aca="false">IF(OR(K2664="B", K2664 = "S"), IF(K2664 = "B", E2665 - B2665, B2665 - E2665), 0)</f>
        <v>0.909999999999997</v>
      </c>
    </row>
    <row collapsed="false" customFormat="false" customHeight="false" hidden="false" ht="13.3" outlineLevel="0" r="2666">
      <c r="A2666" s="20" t="n">
        <v>40424</v>
      </c>
      <c r="B2666" s="14" t="n">
        <v>255.09</v>
      </c>
      <c r="C2666" s="15" t="n">
        <v>258.78</v>
      </c>
      <c r="D2666" s="16" t="n">
        <v>254.5</v>
      </c>
      <c r="E2666" s="17" t="n">
        <v>258.77</v>
      </c>
      <c r="F2666" s="18" t="n">
        <v>18599600</v>
      </c>
      <c r="G2666" s="13" t="n">
        <v>257.66</v>
      </c>
      <c r="I2666" s="0" t="n">
        <f aca="false">D2666 - C2665</f>
        <v>2.33000000000001</v>
      </c>
      <c r="J2666" s="0" t="n">
        <f aca="false">D2665 - C2666</f>
        <v>-10.21</v>
      </c>
      <c r="K2666" s="0" t="str">
        <f aca="false">IF(OR(I2666&gt;0, J2666&gt;0), IF(I2666 &gt; 0, "B", "S"), "NA")</f>
        <v>B</v>
      </c>
      <c r="L2666" s="26" t="n">
        <f aca="false">IF(OR(K2665="B", K2665 = "S"), IF(K2665 = "B", E2666 - B2666, B2666 - E2666), 0)</f>
        <v>0</v>
      </c>
    </row>
    <row collapsed="false" customFormat="false" customHeight="false" hidden="false" ht="13.3" outlineLevel="0" r="2667">
      <c r="A2667" s="20" t="n">
        <v>40428</v>
      </c>
      <c r="B2667" s="14" t="n">
        <v>256.64</v>
      </c>
      <c r="C2667" s="15" t="n">
        <v>259.53</v>
      </c>
      <c r="D2667" s="16" t="n">
        <v>256.25</v>
      </c>
      <c r="E2667" s="17" t="n">
        <v>257.81</v>
      </c>
      <c r="F2667" s="18" t="n">
        <v>12234200</v>
      </c>
      <c r="G2667" s="13" t="n">
        <v>256.71</v>
      </c>
      <c r="I2667" s="0" t="n">
        <f aca="false">D2667 - C2666</f>
        <v>-2.52999999999997</v>
      </c>
      <c r="J2667" s="0" t="n">
        <f aca="false">D2666 - C2667</f>
        <v>-5.02999999999997</v>
      </c>
      <c r="K2667" s="0" t="str">
        <f aca="false">IF(OR(I2667&gt;0, J2667&gt;0), IF(I2667 &gt; 0, "B", "S"), "NA")</f>
        <v>NA</v>
      </c>
      <c r="L2667" s="26" t="n">
        <f aca="false">IF(OR(K2666="B", K2666 = "S"), IF(K2666 = "B", E2667 - B2667, B2667 - E2667), 0)</f>
        <v>1.17000000000002</v>
      </c>
    </row>
    <row collapsed="false" customFormat="false" customHeight="false" hidden="false" ht="13.3" outlineLevel="0" r="2668">
      <c r="A2668" s="20" t="n">
        <v>40429</v>
      </c>
      <c r="B2668" s="14" t="n">
        <v>259.78</v>
      </c>
      <c r="C2668" s="15" t="n">
        <v>264.39</v>
      </c>
      <c r="D2668" s="16" t="n">
        <v>259.1</v>
      </c>
      <c r="E2668" s="17" t="n">
        <v>262.92</v>
      </c>
      <c r="F2668" s="18" t="n">
        <v>18805400</v>
      </c>
      <c r="G2668" s="13" t="n">
        <v>261.8</v>
      </c>
      <c r="I2668" s="0" t="n">
        <f aca="false">D2668 - C2667</f>
        <v>-0.42999999999995</v>
      </c>
      <c r="J2668" s="0" t="n">
        <f aca="false">D2667 - C2668</f>
        <v>-8.13999999999999</v>
      </c>
      <c r="K2668" s="0" t="str">
        <f aca="false">IF(OR(I2668&gt;0, J2668&gt;0), IF(I2668 &gt; 0, "B", "S"), "NA")</f>
        <v>NA</v>
      </c>
      <c r="L2668" s="26" t="n">
        <f aca="false">IF(OR(K2667="B", K2667 = "S"), IF(K2667 = "B", E2668 - B2668, B2668 - E2668), 0)</f>
        <v>0</v>
      </c>
    </row>
    <row collapsed="false" customFormat="false" customHeight="false" hidden="false" ht="13.3" outlineLevel="0" r="2669">
      <c r="A2669" s="20" t="n">
        <v>40430</v>
      </c>
      <c r="B2669" s="14" t="n">
        <v>265.04</v>
      </c>
      <c r="C2669" s="15" t="n">
        <v>266.52</v>
      </c>
      <c r="D2669" s="16" t="n">
        <v>262.92</v>
      </c>
      <c r="E2669" s="17" t="n">
        <v>263.07</v>
      </c>
      <c r="F2669" s="18" t="n">
        <v>15663400</v>
      </c>
      <c r="G2669" s="13" t="n">
        <v>261.95</v>
      </c>
      <c r="I2669" s="0" t="n">
        <f aca="false">D2669 - C2668</f>
        <v>-1.46999999999997</v>
      </c>
      <c r="J2669" s="0" t="n">
        <f aca="false">D2668 - C2669</f>
        <v>-7.41999999999996</v>
      </c>
      <c r="K2669" s="0" t="str">
        <f aca="false">IF(OR(I2669&gt;0, J2669&gt;0), IF(I2669 &gt; 0, "B", "S"), "NA")</f>
        <v>NA</v>
      </c>
      <c r="L2669" s="26" t="n">
        <f aca="false">IF(OR(K2668="B", K2668 = "S"), IF(K2668 = "B", E2669 - B2669, B2669 - E2669), 0)</f>
        <v>0</v>
      </c>
    </row>
    <row collapsed="false" customFormat="false" customHeight="false" hidden="false" ht="13.3" outlineLevel="0" r="2670">
      <c r="A2670" s="20" t="n">
        <v>40431</v>
      </c>
      <c r="B2670" s="14" t="n">
        <v>263.19</v>
      </c>
      <c r="C2670" s="15" t="n">
        <v>264.5</v>
      </c>
      <c r="D2670" s="16" t="n">
        <v>261.4</v>
      </c>
      <c r="E2670" s="17" t="n">
        <v>263.41</v>
      </c>
      <c r="F2670" s="18" t="n">
        <v>13840800</v>
      </c>
      <c r="G2670" s="13" t="n">
        <v>262.28</v>
      </c>
      <c r="I2670" s="0" t="n">
        <f aca="false">D2670 - C2669</f>
        <v>-5.12</v>
      </c>
      <c r="J2670" s="0" t="n">
        <f aca="false">D2669 - C2670</f>
        <v>-1.57999999999998</v>
      </c>
      <c r="K2670" s="0" t="str">
        <f aca="false">IF(OR(I2670&gt;0, J2670&gt;0), IF(I2670 &gt; 0, "B", "S"), "NA")</f>
        <v>NA</v>
      </c>
      <c r="L2670" s="26" t="n">
        <f aca="false">IF(OR(K2669="B", K2669 = "S"), IF(K2669 = "B", E2670 - B2670, B2670 - E2670), 0)</f>
        <v>0</v>
      </c>
    </row>
    <row collapsed="false" customFormat="false" customHeight="false" hidden="false" ht="13.3" outlineLevel="0" r="2671">
      <c r="A2671" s="20" t="n">
        <v>40434</v>
      </c>
      <c r="B2671" s="14" t="n">
        <v>265.82</v>
      </c>
      <c r="C2671" s="15" t="n">
        <v>268.28</v>
      </c>
      <c r="D2671" s="16" t="n">
        <v>265.76</v>
      </c>
      <c r="E2671" s="17" t="n">
        <v>267.04</v>
      </c>
      <c r="F2671" s="18" t="n">
        <v>13885000</v>
      </c>
      <c r="G2671" s="13" t="n">
        <v>265.9</v>
      </c>
      <c r="I2671" s="0" t="n">
        <f aca="false">D2671 - C2670</f>
        <v>1.25999999999999</v>
      </c>
      <c r="J2671" s="0" t="n">
        <f aca="false">D2670 - C2671</f>
        <v>-6.88</v>
      </c>
      <c r="K2671" s="0" t="str">
        <f aca="false">IF(OR(I2671&gt;0, J2671&gt;0), IF(I2671 &gt; 0, "B", "S"), "NA")</f>
        <v>B</v>
      </c>
      <c r="L2671" s="26" t="n">
        <f aca="false">IF(OR(K2670="B", K2670 = "S"), IF(K2670 = "B", E2671 - B2671, B2671 - E2671), 0)</f>
        <v>0</v>
      </c>
    </row>
    <row collapsed="false" customFormat="false" customHeight="false" hidden="false" ht="13.3" outlineLevel="0" r="2672">
      <c r="A2672" s="20" t="n">
        <v>40435</v>
      </c>
      <c r="B2672" s="14" t="n">
        <v>266.21</v>
      </c>
      <c r="C2672" s="15" t="n">
        <v>269.17</v>
      </c>
      <c r="D2672" s="16" t="n">
        <v>265.52</v>
      </c>
      <c r="E2672" s="17" t="n">
        <v>268.06</v>
      </c>
      <c r="F2672" s="18" t="n">
        <v>14576800</v>
      </c>
      <c r="G2672" s="13" t="n">
        <v>266.91</v>
      </c>
      <c r="I2672" s="0" t="n">
        <f aca="false">D2672 - C2671</f>
        <v>-2.75999999999999</v>
      </c>
      <c r="J2672" s="0" t="n">
        <f aca="false">D2671 - C2672</f>
        <v>-3.41000000000002</v>
      </c>
      <c r="K2672" s="0" t="str">
        <f aca="false">IF(OR(I2672&gt;0, J2672&gt;0), IF(I2672 &gt; 0, "B", "S"), "NA")</f>
        <v>NA</v>
      </c>
      <c r="L2672" s="26" t="n">
        <f aca="false">IF(OR(K2671="B", K2671 = "S"), IF(K2671 = "B", E2672 - B2672, B2672 - E2672), 0)</f>
        <v>1.85000000000002</v>
      </c>
    </row>
    <row collapsed="false" customFormat="false" customHeight="false" hidden="false" ht="13.3" outlineLevel="0" r="2673">
      <c r="A2673" s="20" t="n">
        <v>40436</v>
      </c>
      <c r="B2673" s="14" t="n">
        <v>268.17</v>
      </c>
      <c r="C2673" s="15" t="n">
        <v>270.38</v>
      </c>
      <c r="D2673" s="16" t="n">
        <v>267.84</v>
      </c>
      <c r="E2673" s="17" t="n">
        <v>270.22</v>
      </c>
      <c r="F2673" s="18" t="n">
        <v>15334600</v>
      </c>
      <c r="G2673" s="13" t="n">
        <v>269.06</v>
      </c>
      <c r="I2673" s="0" t="n">
        <f aca="false">D2673 - C2672</f>
        <v>-1.33000000000004</v>
      </c>
      <c r="J2673" s="0" t="n">
        <f aca="false">D2672 - C2673</f>
        <v>-4.86000000000001</v>
      </c>
      <c r="K2673" s="0" t="str">
        <f aca="false">IF(OR(I2673&gt;0, J2673&gt;0), IF(I2673 &gt; 0, "B", "S"), "NA")</f>
        <v>NA</v>
      </c>
      <c r="L2673" s="26" t="n">
        <f aca="false">IF(OR(K2672="B", K2672 = "S"), IF(K2672 = "B", E2673 - B2673, B2673 - E2673), 0)</f>
        <v>0</v>
      </c>
    </row>
    <row collapsed="false" customFormat="false" customHeight="false" hidden="false" ht="13.3" outlineLevel="0" r="2674">
      <c r="A2674" s="20" t="n">
        <v>40437</v>
      </c>
      <c r="B2674" s="14" t="n">
        <v>270.24</v>
      </c>
      <c r="C2674" s="15" t="n">
        <v>276.67</v>
      </c>
      <c r="D2674" s="16" t="n">
        <v>269.5</v>
      </c>
      <c r="E2674" s="17" t="n">
        <v>276.57</v>
      </c>
      <c r="F2674" s="18" t="n">
        <v>23289400</v>
      </c>
      <c r="G2674" s="13" t="n">
        <v>275.39</v>
      </c>
      <c r="I2674" s="0" t="n">
        <f aca="false">D2674 - C2673</f>
        <v>-0.879999999999995</v>
      </c>
      <c r="J2674" s="0" t="n">
        <f aca="false">D2673 - C2674</f>
        <v>-8.83000000000004</v>
      </c>
      <c r="K2674" s="0" t="str">
        <f aca="false">IF(OR(I2674&gt;0, J2674&gt;0), IF(I2674 &gt; 0, "B", "S"), "NA")</f>
        <v>NA</v>
      </c>
      <c r="L2674" s="26" t="n">
        <f aca="false">IF(OR(K2673="B", K2673 = "S"), IF(K2673 = "B", E2674 - B2674, B2674 - E2674), 0)</f>
        <v>0</v>
      </c>
    </row>
    <row collapsed="false" customFormat="false" customHeight="false" hidden="false" ht="13.3" outlineLevel="0" r="2675">
      <c r="A2675" s="20" t="n">
        <v>40438</v>
      </c>
      <c r="B2675" s="14" t="n">
        <v>277.69</v>
      </c>
      <c r="C2675" s="15" t="n">
        <v>277.96</v>
      </c>
      <c r="D2675" s="16" t="n">
        <v>273.68</v>
      </c>
      <c r="E2675" s="17" t="n">
        <v>275.37</v>
      </c>
      <c r="F2675" s="18" t="n">
        <v>22659900</v>
      </c>
      <c r="G2675" s="13" t="n">
        <v>274.19</v>
      </c>
      <c r="I2675" s="0" t="n">
        <f aca="false">D2675 - C2674</f>
        <v>-2.99000000000001</v>
      </c>
      <c r="J2675" s="0" t="n">
        <f aca="false">D2674 - C2675</f>
        <v>-8.45999999999998</v>
      </c>
      <c r="K2675" s="0" t="str">
        <f aca="false">IF(OR(I2675&gt;0, J2675&gt;0), IF(I2675 &gt; 0, "B", "S"), "NA")</f>
        <v>NA</v>
      </c>
      <c r="L2675" s="26" t="n">
        <f aca="false">IF(OR(K2674="B", K2674 = "S"), IF(K2674 = "B", E2675 - B2675, B2675 - E2675), 0)</f>
        <v>0</v>
      </c>
    </row>
    <row collapsed="false" customFormat="false" customHeight="false" hidden="false" ht="13.3" outlineLevel="0" r="2676">
      <c r="A2676" s="20" t="n">
        <v>40441</v>
      </c>
      <c r="B2676" s="14" t="n">
        <v>276.08</v>
      </c>
      <c r="C2676" s="15" t="n">
        <v>283.78</v>
      </c>
      <c r="D2676" s="16" t="n">
        <v>275.85</v>
      </c>
      <c r="E2676" s="17" t="n">
        <v>283.23</v>
      </c>
      <c r="F2676" s="18" t="n">
        <v>23524200</v>
      </c>
      <c r="G2676" s="13" t="n">
        <v>282.02</v>
      </c>
      <c r="I2676" s="0" t="n">
        <f aca="false">D2676 - C2675</f>
        <v>-2.10999999999996</v>
      </c>
      <c r="J2676" s="0" t="n">
        <f aca="false">D2675 - C2676</f>
        <v>-10.1</v>
      </c>
      <c r="K2676" s="0" t="str">
        <f aca="false">IF(OR(I2676&gt;0, J2676&gt;0), IF(I2676 &gt; 0, "B", "S"), "NA")</f>
        <v>NA</v>
      </c>
      <c r="L2676" s="26" t="n">
        <f aca="false">IF(OR(K2675="B", K2675 = "S"), IF(K2675 = "B", E2676 - B2676, B2676 - E2676), 0)</f>
        <v>0</v>
      </c>
    </row>
    <row collapsed="false" customFormat="false" customHeight="false" hidden="false" ht="13.3" outlineLevel="0" r="2677">
      <c r="A2677" s="20" t="n">
        <v>40442</v>
      </c>
      <c r="B2677" s="14" t="n">
        <v>283.86</v>
      </c>
      <c r="C2677" s="15" t="n">
        <v>287.35</v>
      </c>
      <c r="D2677" s="16" t="n">
        <v>282.79</v>
      </c>
      <c r="E2677" s="17" t="n">
        <v>283.77</v>
      </c>
      <c r="F2677" s="18" t="n">
        <v>23859800</v>
      </c>
      <c r="G2677" s="13" t="n">
        <v>282.56</v>
      </c>
      <c r="I2677" s="0" t="n">
        <f aca="false">D2677 - C2676</f>
        <v>-0.989999999999952</v>
      </c>
      <c r="J2677" s="0" t="n">
        <f aca="false">D2676 - C2677</f>
        <v>-11.5</v>
      </c>
      <c r="K2677" s="0" t="str">
        <f aca="false">IF(OR(I2677&gt;0, J2677&gt;0), IF(I2677 &gt; 0, "B", "S"), "NA")</f>
        <v>NA</v>
      </c>
      <c r="L2677" s="26" t="n">
        <f aca="false">IF(OR(K2676="B", K2676 = "S"), IF(K2676 = "B", E2677 - B2677, B2677 - E2677), 0)</f>
        <v>0</v>
      </c>
    </row>
    <row collapsed="false" customFormat="false" customHeight="false" hidden="false" ht="13.3" outlineLevel="0" r="2678">
      <c r="A2678" s="20" t="n">
        <v>40443</v>
      </c>
      <c r="B2678" s="14" t="n">
        <v>282.71</v>
      </c>
      <c r="C2678" s="15" t="n">
        <v>287.98</v>
      </c>
      <c r="D2678" s="16" t="n">
        <v>282.41</v>
      </c>
      <c r="E2678" s="17" t="n">
        <v>287.75</v>
      </c>
      <c r="F2678" s="18" t="n">
        <v>20903200</v>
      </c>
      <c r="G2678" s="13" t="n">
        <v>286.52</v>
      </c>
      <c r="I2678" s="0" t="n">
        <f aca="false">D2678 - C2677</f>
        <v>-4.94</v>
      </c>
      <c r="J2678" s="0" t="n">
        <f aca="false">D2677 - C2678</f>
        <v>-5.19</v>
      </c>
      <c r="K2678" s="0" t="str">
        <f aca="false">IF(OR(I2678&gt;0, J2678&gt;0), IF(I2678 &gt; 0, "B", "S"), "NA")</f>
        <v>NA</v>
      </c>
      <c r="L2678" s="26" t="n">
        <f aca="false">IF(OR(K2677="B", K2677 = "S"), IF(K2677 = "B", E2678 - B2678, B2678 - E2678), 0)</f>
        <v>0</v>
      </c>
    </row>
    <row collapsed="false" customFormat="false" customHeight="false" hidden="false" ht="13.3" outlineLevel="0" r="2679">
      <c r="A2679" s="20" t="n">
        <v>40444</v>
      </c>
      <c r="B2679" s="14" t="n">
        <v>286.33</v>
      </c>
      <c r="C2679" s="15" t="n">
        <v>292.76</v>
      </c>
      <c r="D2679" s="16" t="n">
        <v>286</v>
      </c>
      <c r="E2679" s="17" t="n">
        <v>288.92</v>
      </c>
      <c r="F2679" s="18" t="n">
        <v>28075600</v>
      </c>
      <c r="G2679" s="13" t="n">
        <v>287.68</v>
      </c>
      <c r="I2679" s="0" t="n">
        <f aca="false">D2679 - C2678</f>
        <v>-1.98000000000002</v>
      </c>
      <c r="J2679" s="0" t="n">
        <f aca="false">D2678 - C2679</f>
        <v>-10.35</v>
      </c>
      <c r="K2679" s="0" t="str">
        <f aca="false">IF(OR(I2679&gt;0, J2679&gt;0), IF(I2679 &gt; 0, "B", "S"), "NA")</f>
        <v>NA</v>
      </c>
      <c r="L2679" s="26" t="n">
        <f aca="false">IF(OR(K2678="B", K2678 = "S"), IF(K2678 = "B", E2679 - B2679, B2679 - E2679), 0)</f>
        <v>0</v>
      </c>
    </row>
    <row collapsed="false" customFormat="false" customHeight="false" hidden="false" ht="13.3" outlineLevel="0" r="2680">
      <c r="A2680" s="20" t="n">
        <v>40445</v>
      </c>
      <c r="B2680" s="14" t="n">
        <v>292.1</v>
      </c>
      <c r="C2680" s="15" t="n">
        <v>293.53</v>
      </c>
      <c r="D2680" s="16" t="n">
        <v>290.55</v>
      </c>
      <c r="E2680" s="17" t="n">
        <v>292.32</v>
      </c>
      <c r="F2680" s="18" t="n">
        <v>23196000</v>
      </c>
      <c r="G2680" s="13" t="n">
        <v>291.07</v>
      </c>
      <c r="I2680" s="0" t="n">
        <f aca="false">D2680 - C2679</f>
        <v>-2.20999999999998</v>
      </c>
      <c r="J2680" s="0" t="n">
        <f aca="false">D2679 - C2680</f>
        <v>-7.52999999999997</v>
      </c>
      <c r="K2680" s="0" t="str">
        <f aca="false">IF(OR(I2680&gt;0, J2680&gt;0), IF(I2680 &gt; 0, "B", "S"), "NA")</f>
        <v>NA</v>
      </c>
      <c r="L2680" s="26" t="n">
        <f aca="false">IF(OR(K2679="B", K2679 = "S"), IF(K2679 = "B", E2680 - B2680, B2680 - E2680), 0)</f>
        <v>0</v>
      </c>
    </row>
    <row collapsed="false" customFormat="false" customHeight="false" hidden="false" ht="13.3" outlineLevel="0" r="2681">
      <c r="A2681" s="20" t="n">
        <v>40448</v>
      </c>
      <c r="B2681" s="14" t="n">
        <v>293.98</v>
      </c>
      <c r="C2681" s="15" t="n">
        <v>294.73</v>
      </c>
      <c r="D2681" s="16" t="n">
        <v>291.01</v>
      </c>
      <c r="E2681" s="17" t="n">
        <v>291.16</v>
      </c>
      <c r="F2681" s="18" t="n">
        <v>17244100</v>
      </c>
      <c r="G2681" s="13" t="n">
        <v>289.92</v>
      </c>
      <c r="I2681" s="0" t="n">
        <f aca="false">D2681 - C2680</f>
        <v>-2.51999999999998</v>
      </c>
      <c r="J2681" s="0" t="n">
        <f aca="false">D2680 - C2681</f>
        <v>-4.18000000000001</v>
      </c>
      <c r="K2681" s="0" t="str">
        <f aca="false">IF(OR(I2681&gt;0, J2681&gt;0), IF(I2681 &gt; 0, "B", "S"), "NA")</f>
        <v>NA</v>
      </c>
      <c r="L2681" s="26" t="n">
        <f aca="false">IF(OR(K2680="B", K2680 = "S"), IF(K2680 = "B", E2681 - B2681, B2681 - E2681), 0)</f>
        <v>0</v>
      </c>
    </row>
    <row collapsed="false" customFormat="false" customHeight="false" hidden="false" ht="13.3" outlineLevel="0" r="2682">
      <c r="A2682" s="20" t="n">
        <v>40449</v>
      </c>
      <c r="B2682" s="14" t="n">
        <v>291.77</v>
      </c>
      <c r="C2682" s="15" t="n">
        <v>291.77</v>
      </c>
      <c r="D2682" s="16" t="n">
        <v>275</v>
      </c>
      <c r="E2682" s="17" t="n">
        <v>286.86</v>
      </c>
      <c r="F2682" s="18" t="n">
        <v>36965800</v>
      </c>
      <c r="G2682" s="13" t="n">
        <v>285.63</v>
      </c>
      <c r="I2682" s="0" t="n">
        <f aca="false">D2682 - C2681</f>
        <v>-19.73</v>
      </c>
      <c r="J2682" s="0" t="n">
        <f aca="false">D2681 - C2682</f>
        <v>-0.759999999999991</v>
      </c>
      <c r="K2682" s="0" t="str">
        <f aca="false">IF(OR(I2682&gt;0, J2682&gt;0), IF(I2682 &gt; 0, "B", "S"), "NA")</f>
        <v>NA</v>
      </c>
      <c r="L2682" s="26" t="n">
        <f aca="false">IF(OR(K2681="B", K2681 = "S"), IF(K2681 = "B", E2682 - B2682, B2682 - E2682), 0)</f>
        <v>0</v>
      </c>
    </row>
    <row collapsed="false" customFormat="false" customHeight="false" hidden="false" ht="13.3" outlineLevel="0" r="2683">
      <c r="A2683" s="20" t="n">
        <v>40450</v>
      </c>
      <c r="B2683" s="14" t="n">
        <v>287.23</v>
      </c>
      <c r="C2683" s="15" t="n">
        <v>289.81</v>
      </c>
      <c r="D2683" s="16" t="n">
        <v>286</v>
      </c>
      <c r="E2683" s="17" t="n">
        <v>287.37</v>
      </c>
      <c r="F2683" s="18" t="n">
        <v>16773000</v>
      </c>
      <c r="G2683" s="13" t="n">
        <v>286.14</v>
      </c>
      <c r="I2683" s="0" t="n">
        <f aca="false">D2683 - C2682</f>
        <v>-5.76999999999998</v>
      </c>
      <c r="J2683" s="0" t="n">
        <f aca="false">D2682 - C2683</f>
        <v>-14.81</v>
      </c>
      <c r="K2683" s="0" t="str">
        <f aca="false">IF(OR(I2683&gt;0, J2683&gt;0), IF(I2683 &gt; 0, "B", "S"), "NA")</f>
        <v>NA</v>
      </c>
      <c r="L2683" s="26" t="n">
        <f aca="false">IF(OR(K2682="B", K2682 = "S"), IF(K2682 = "B", E2683 - B2683, B2683 - E2683), 0)</f>
        <v>0</v>
      </c>
    </row>
    <row collapsed="false" customFormat="false" customHeight="false" hidden="false" ht="13.3" outlineLevel="0" r="2684">
      <c r="A2684" s="20" t="n">
        <v>40451</v>
      </c>
      <c r="B2684" s="14" t="n">
        <v>289</v>
      </c>
      <c r="C2684" s="15" t="n">
        <v>290</v>
      </c>
      <c r="D2684" s="16" t="n">
        <v>281.25</v>
      </c>
      <c r="E2684" s="17" t="n">
        <v>283.75</v>
      </c>
      <c r="F2684" s="18" t="n">
        <v>24049700</v>
      </c>
      <c r="G2684" s="13" t="n">
        <v>282.54</v>
      </c>
      <c r="I2684" s="0" t="n">
        <f aca="false">D2684 - C2683</f>
        <v>-8.56</v>
      </c>
      <c r="J2684" s="0" t="n">
        <f aca="false">D2683 - C2684</f>
        <v>-4</v>
      </c>
      <c r="K2684" s="0" t="str">
        <f aca="false">IF(OR(I2684&gt;0, J2684&gt;0), IF(I2684 &gt; 0, "B", "S"), "NA")</f>
        <v>NA</v>
      </c>
      <c r="L2684" s="26" t="n">
        <f aca="false">IF(OR(K2683="B", K2683 = "S"), IF(K2683 = "B", E2684 - B2684, B2684 - E2684), 0)</f>
        <v>0</v>
      </c>
    </row>
    <row collapsed="false" customFormat="false" customHeight="false" hidden="false" ht="13.3" outlineLevel="0" r="2685">
      <c r="A2685" s="20" t="n">
        <v>40452</v>
      </c>
      <c r="B2685" s="14" t="n">
        <v>286.15</v>
      </c>
      <c r="C2685" s="15" t="n">
        <v>286.58</v>
      </c>
      <c r="D2685" s="16" t="n">
        <v>281.35</v>
      </c>
      <c r="E2685" s="17" t="n">
        <v>282.52</v>
      </c>
      <c r="F2685" s="18" t="n">
        <v>16005100</v>
      </c>
      <c r="G2685" s="13" t="n">
        <v>281.31</v>
      </c>
      <c r="I2685" s="0" t="n">
        <f aca="false">D2685 - C2684</f>
        <v>-8.64999999999998</v>
      </c>
      <c r="J2685" s="0" t="n">
        <f aca="false">D2684 - C2685</f>
        <v>-5.32999999999998</v>
      </c>
      <c r="K2685" s="0" t="str">
        <f aca="false">IF(OR(I2685&gt;0, J2685&gt;0), IF(I2685 &gt; 0, "B", "S"), "NA")</f>
        <v>NA</v>
      </c>
      <c r="L2685" s="26" t="n">
        <f aca="false">IF(OR(K2684="B", K2684 = "S"), IF(K2684 = "B", E2685 - B2685, B2685 - E2685), 0)</f>
        <v>0</v>
      </c>
    </row>
    <row collapsed="false" customFormat="false" customHeight="false" hidden="false" ht="13.3" outlineLevel="0" r="2686">
      <c r="A2686" s="20" t="n">
        <v>40455</v>
      </c>
      <c r="B2686" s="14" t="n">
        <v>281.6</v>
      </c>
      <c r="C2686" s="15" t="n">
        <v>282.9</v>
      </c>
      <c r="D2686" s="16" t="n">
        <v>277.77</v>
      </c>
      <c r="E2686" s="17" t="n">
        <v>278.64</v>
      </c>
      <c r="F2686" s="18" t="n">
        <v>15546500</v>
      </c>
      <c r="G2686" s="13" t="n">
        <v>277.45</v>
      </c>
      <c r="I2686" s="0" t="n">
        <f aca="false">D2686 - C2685</f>
        <v>-8.81</v>
      </c>
      <c r="J2686" s="0" t="n">
        <f aca="false">D2685 - C2686</f>
        <v>-1.54999999999995</v>
      </c>
      <c r="K2686" s="0" t="str">
        <f aca="false">IF(OR(I2686&gt;0, J2686&gt;0), IF(I2686 &gt; 0, "B", "S"), "NA")</f>
        <v>NA</v>
      </c>
      <c r="L2686" s="26" t="n">
        <f aca="false">IF(OR(K2685="B", K2685 = "S"), IF(K2685 = "B", E2686 - B2686, B2686 - E2686), 0)</f>
        <v>0</v>
      </c>
    </row>
    <row collapsed="false" customFormat="false" customHeight="false" hidden="false" ht="13.3" outlineLevel="0" r="2687">
      <c r="A2687" s="20" t="n">
        <v>40456</v>
      </c>
      <c r="B2687" s="14" t="n">
        <v>282</v>
      </c>
      <c r="C2687" s="15" t="n">
        <v>289.45</v>
      </c>
      <c r="D2687" s="16" t="n">
        <v>281.82</v>
      </c>
      <c r="E2687" s="17" t="n">
        <v>288.94</v>
      </c>
      <c r="F2687" s="18" t="n">
        <v>17927400</v>
      </c>
      <c r="G2687" s="13" t="n">
        <v>287.7</v>
      </c>
      <c r="I2687" s="0" t="n">
        <f aca="false">D2687 - C2686</f>
        <v>-1.07999999999998</v>
      </c>
      <c r="J2687" s="0" t="n">
        <f aca="false">D2686 - C2687</f>
        <v>-11.68</v>
      </c>
      <c r="K2687" s="0" t="str">
        <f aca="false">IF(OR(I2687&gt;0, J2687&gt;0), IF(I2687 &gt; 0, "B", "S"), "NA")</f>
        <v>NA</v>
      </c>
      <c r="L2687" s="26" t="n">
        <f aca="false">IF(OR(K2686="B", K2686 = "S"), IF(K2686 = "B", E2687 - B2687, B2687 - E2687), 0)</f>
        <v>0</v>
      </c>
    </row>
    <row collapsed="false" customFormat="false" customHeight="false" hidden="false" ht="13.3" outlineLevel="0" r="2688">
      <c r="A2688" s="20" t="n">
        <v>40457</v>
      </c>
      <c r="B2688" s="14" t="n">
        <v>289.59</v>
      </c>
      <c r="C2688" s="15" t="n">
        <v>291.99</v>
      </c>
      <c r="D2688" s="16" t="n">
        <v>285.26</v>
      </c>
      <c r="E2688" s="17" t="n">
        <v>289.19</v>
      </c>
      <c r="F2688" s="18" t="n">
        <v>23959600</v>
      </c>
      <c r="G2688" s="13" t="n">
        <v>287.95</v>
      </c>
      <c r="I2688" s="0" t="n">
        <f aca="false">D2688 - C2687</f>
        <v>-4.19</v>
      </c>
      <c r="J2688" s="0" t="n">
        <f aca="false">D2687 - C2688</f>
        <v>-10.17</v>
      </c>
      <c r="K2688" s="0" t="str">
        <f aca="false">IF(OR(I2688&gt;0, J2688&gt;0), IF(I2688 &gt; 0, "B", "S"), "NA")</f>
        <v>NA</v>
      </c>
      <c r="L2688" s="26" t="n">
        <f aca="false">IF(OR(K2687="B", K2687 = "S"), IF(K2687 = "B", E2688 - B2688, B2688 - E2688), 0)</f>
        <v>0</v>
      </c>
    </row>
    <row collapsed="false" customFormat="false" customHeight="false" hidden="false" ht="13.3" outlineLevel="0" r="2689">
      <c r="A2689" s="20" t="n">
        <v>40458</v>
      </c>
      <c r="B2689" s="14" t="n">
        <v>290.34</v>
      </c>
      <c r="C2689" s="15" t="n">
        <v>290.48</v>
      </c>
      <c r="D2689" s="16" t="n">
        <v>286.91</v>
      </c>
      <c r="E2689" s="17" t="n">
        <v>289.22</v>
      </c>
      <c r="F2689" s="18" t="n">
        <v>14585700</v>
      </c>
      <c r="G2689" s="13" t="n">
        <v>287.98</v>
      </c>
      <c r="I2689" s="0" t="n">
        <f aca="false">D2689 - C2688</f>
        <v>-5.07999999999998</v>
      </c>
      <c r="J2689" s="0" t="n">
        <f aca="false">D2688 - C2689</f>
        <v>-5.22000000000003</v>
      </c>
      <c r="K2689" s="0" t="str">
        <f aca="false">IF(OR(I2689&gt;0, J2689&gt;0), IF(I2689 &gt; 0, "B", "S"), "NA")</f>
        <v>NA</v>
      </c>
      <c r="L2689" s="26" t="n">
        <f aca="false">IF(OR(K2688="B", K2688 = "S"), IF(K2688 = "B", E2689 - B2689, B2689 - E2689), 0)</f>
        <v>0</v>
      </c>
    </row>
    <row collapsed="false" customFormat="false" customHeight="false" hidden="false" ht="13.3" outlineLevel="0" r="2690">
      <c r="A2690" s="20" t="n">
        <v>40459</v>
      </c>
      <c r="B2690" s="14" t="n">
        <v>291.71</v>
      </c>
      <c r="C2690" s="15" t="n">
        <v>294.5</v>
      </c>
      <c r="D2690" s="16" t="n">
        <v>290</v>
      </c>
      <c r="E2690" s="17" t="n">
        <v>294.07</v>
      </c>
      <c r="F2690" s="18" t="n">
        <v>23514400</v>
      </c>
      <c r="G2690" s="13" t="n">
        <v>292.81</v>
      </c>
      <c r="I2690" s="0" t="n">
        <f aca="false">D2690 - C2689</f>
        <v>-0.480000000000018</v>
      </c>
      <c r="J2690" s="0" t="n">
        <f aca="false">D2689 - C2690</f>
        <v>-7.58999999999998</v>
      </c>
      <c r="K2690" s="0" t="str">
        <f aca="false">IF(OR(I2690&gt;0, J2690&gt;0), IF(I2690 &gt; 0, "B", "S"), "NA")</f>
        <v>NA</v>
      </c>
      <c r="L2690" s="26" t="n">
        <f aca="false">IF(OR(K2689="B", K2689 = "S"), IF(K2689 = "B", E2690 - B2690, B2690 - E2690), 0)</f>
        <v>0</v>
      </c>
    </row>
    <row collapsed="false" customFormat="false" customHeight="false" hidden="false" ht="13.3" outlineLevel="0" r="2691">
      <c r="A2691" s="20" t="n">
        <v>40462</v>
      </c>
      <c r="B2691" s="14" t="n">
        <v>294.74</v>
      </c>
      <c r="C2691" s="15" t="n">
        <v>297.24</v>
      </c>
      <c r="D2691" s="16" t="n">
        <v>294.6</v>
      </c>
      <c r="E2691" s="17" t="n">
        <v>295.36</v>
      </c>
      <c r="F2691" s="18" t="n">
        <v>15276900</v>
      </c>
      <c r="G2691" s="13" t="n">
        <v>294.1</v>
      </c>
      <c r="I2691" s="0" t="n">
        <f aca="false">D2691 - C2690</f>
        <v>0.100000000000023</v>
      </c>
      <c r="J2691" s="0" t="n">
        <f aca="false">D2690 - C2691</f>
        <v>-7.24000000000001</v>
      </c>
      <c r="K2691" s="0" t="str">
        <f aca="false">IF(OR(I2691&gt;0, J2691&gt;0), IF(I2691 &gt; 0, "B", "S"), "NA")</f>
        <v>B</v>
      </c>
      <c r="L2691" s="26" t="n">
        <f aca="false">IF(OR(K2690="B", K2690 = "S"), IF(K2690 = "B", E2691 - B2691, B2691 - E2691), 0)</f>
        <v>0</v>
      </c>
    </row>
    <row collapsed="false" customFormat="false" customHeight="false" hidden="false" ht="13.3" outlineLevel="0" r="2692">
      <c r="A2692" s="20" t="n">
        <v>40463</v>
      </c>
      <c r="B2692" s="14" t="n">
        <v>295.41</v>
      </c>
      <c r="C2692" s="15" t="n">
        <v>299.5</v>
      </c>
      <c r="D2692" s="16" t="n">
        <v>292.49</v>
      </c>
      <c r="E2692" s="17" t="n">
        <v>298.54</v>
      </c>
      <c r="F2692" s="18" t="n">
        <v>19948000</v>
      </c>
      <c r="G2692" s="13" t="n">
        <v>297.26</v>
      </c>
      <c r="I2692" s="0" t="n">
        <f aca="false">D2692 - C2691</f>
        <v>-4.75</v>
      </c>
      <c r="J2692" s="0" t="n">
        <f aca="false">D2691 - C2692</f>
        <v>-4.89999999999998</v>
      </c>
      <c r="K2692" s="0" t="str">
        <f aca="false">IF(OR(I2692&gt;0, J2692&gt;0), IF(I2692 &gt; 0, "B", "S"), "NA")</f>
        <v>NA</v>
      </c>
      <c r="L2692" s="26" t="n">
        <f aca="false">IF(OR(K2691="B", K2691 = "S"), IF(K2691 = "B", E2692 - B2692, B2692 - E2692), 0)</f>
        <v>3.13</v>
      </c>
    </row>
    <row collapsed="false" customFormat="false" customHeight="false" hidden="false" ht="13.3" outlineLevel="0" r="2693">
      <c r="A2693" s="20" t="n">
        <v>40464</v>
      </c>
      <c r="B2693" s="14" t="n">
        <v>300.2</v>
      </c>
      <c r="C2693" s="15" t="n">
        <v>301.96</v>
      </c>
      <c r="D2693" s="16" t="n">
        <v>299.8</v>
      </c>
      <c r="E2693" s="17" t="n">
        <v>300.14</v>
      </c>
      <c r="F2693" s="18" t="n">
        <v>22503300</v>
      </c>
      <c r="G2693" s="13" t="n">
        <v>298.86</v>
      </c>
      <c r="I2693" s="0" t="n">
        <f aca="false">D2693 - C2692</f>
        <v>0.300000000000011</v>
      </c>
      <c r="J2693" s="0" t="n">
        <f aca="false">D2692 - C2693</f>
        <v>-9.46999999999997</v>
      </c>
      <c r="K2693" s="0" t="str">
        <f aca="false">IF(OR(I2693&gt;0, J2693&gt;0), IF(I2693 &gt; 0, "B", "S"), "NA")</f>
        <v>B</v>
      </c>
      <c r="L2693" s="26" t="n">
        <f aca="false">IF(OR(K2692="B", K2692 = "S"), IF(K2692 = "B", E2693 - B2693, B2693 - E2693), 0)</f>
        <v>0</v>
      </c>
    </row>
    <row collapsed="false" customFormat="false" customHeight="false" hidden="false" ht="13.3" outlineLevel="0" r="2694">
      <c r="A2694" s="20" t="n">
        <v>40465</v>
      </c>
      <c r="B2694" s="14" t="n">
        <v>301.69</v>
      </c>
      <c r="C2694" s="15" t="n">
        <v>302.47</v>
      </c>
      <c r="D2694" s="16" t="n">
        <v>300.4</v>
      </c>
      <c r="E2694" s="17" t="n">
        <v>302.31</v>
      </c>
      <c r="F2694" s="18" t="n">
        <v>15546300</v>
      </c>
      <c r="G2694" s="13" t="n">
        <v>301.02</v>
      </c>
      <c r="I2694" s="0" t="n">
        <f aca="false">D2694 - C2693</f>
        <v>-1.56</v>
      </c>
      <c r="J2694" s="0" t="n">
        <f aca="false">D2693 - C2694</f>
        <v>-2.67000000000002</v>
      </c>
      <c r="K2694" s="0" t="str">
        <f aca="false">IF(OR(I2694&gt;0, J2694&gt;0), IF(I2694 &gt; 0, "B", "S"), "NA")</f>
        <v>NA</v>
      </c>
      <c r="L2694" s="26" t="n">
        <f aca="false">IF(OR(K2693="B", K2693 = "S"), IF(K2693 = "B", E2694 - B2694, B2694 - E2694), 0)</f>
        <v>0.620000000000005</v>
      </c>
    </row>
    <row collapsed="false" customFormat="false" customHeight="false" hidden="false" ht="13.3" outlineLevel="0" r="2695">
      <c r="A2695" s="20" t="n">
        <v>40466</v>
      </c>
      <c r="B2695" s="14" t="n">
        <v>307.44</v>
      </c>
      <c r="C2695" s="15" t="n">
        <v>315</v>
      </c>
      <c r="D2695" s="16" t="n">
        <v>304.91</v>
      </c>
      <c r="E2695" s="17" t="n">
        <v>314.74</v>
      </c>
      <c r="F2695" s="18" t="n">
        <v>32935500</v>
      </c>
      <c r="G2695" s="13" t="n">
        <v>313.39</v>
      </c>
      <c r="I2695" s="0" t="n">
        <f aca="false">D2695 - C2694</f>
        <v>2.44</v>
      </c>
      <c r="J2695" s="0" t="n">
        <f aca="false">D2694 - C2695</f>
        <v>-14.6</v>
      </c>
      <c r="K2695" s="0" t="str">
        <f aca="false">IF(OR(I2695&gt;0, J2695&gt;0), IF(I2695 &gt; 0, "B", "S"), "NA")</f>
        <v>B</v>
      </c>
      <c r="L2695" s="26" t="n">
        <f aca="false">IF(OR(K2694="B", K2694 = "S"), IF(K2694 = "B", E2695 - B2695, B2695 - E2695), 0)</f>
        <v>0</v>
      </c>
    </row>
    <row collapsed="false" customFormat="false" customHeight="false" hidden="false" ht="13.3" outlineLevel="0" r="2696">
      <c r="A2696" s="20" t="n">
        <v>40469</v>
      </c>
      <c r="B2696" s="14" t="n">
        <v>318.47</v>
      </c>
      <c r="C2696" s="15" t="n">
        <v>319</v>
      </c>
      <c r="D2696" s="16" t="n">
        <v>314.29</v>
      </c>
      <c r="E2696" s="17" t="n">
        <v>318</v>
      </c>
      <c r="F2696" s="18" t="n">
        <v>39036100</v>
      </c>
      <c r="G2696" s="13" t="n">
        <v>316.64</v>
      </c>
      <c r="I2696" s="0" t="n">
        <f aca="false">D2696 - C2695</f>
        <v>-0.70999999999998</v>
      </c>
      <c r="J2696" s="0" t="n">
        <f aca="false">D2695 - C2696</f>
        <v>-14.09</v>
      </c>
      <c r="K2696" s="0" t="str">
        <f aca="false">IF(OR(I2696&gt;0, J2696&gt;0), IF(I2696 &gt; 0, "B", "S"), "NA")</f>
        <v>NA</v>
      </c>
      <c r="L2696" s="26" t="n">
        <f aca="false">IF(OR(K2695="B", K2695 = "S"), IF(K2695 = "B", E2696 - B2696, B2696 - E2696), 0)</f>
        <v>-0.470000000000027</v>
      </c>
    </row>
    <row collapsed="false" customFormat="false" customHeight="false" hidden="false" ht="13.3" outlineLevel="0" r="2697">
      <c r="A2697" s="20" t="n">
        <v>40470</v>
      </c>
      <c r="B2697" s="14" t="n">
        <v>303.4</v>
      </c>
      <c r="C2697" s="15" t="n">
        <v>313.77</v>
      </c>
      <c r="D2697" s="16" t="n">
        <v>300.02</v>
      </c>
      <c r="E2697" s="17" t="n">
        <v>309.49</v>
      </c>
      <c r="F2697" s="18" t="n">
        <v>44028000</v>
      </c>
      <c r="G2697" s="13" t="n">
        <v>308.17</v>
      </c>
      <c r="I2697" s="0" t="n">
        <f aca="false">D2697 - C2696</f>
        <v>-18.98</v>
      </c>
      <c r="J2697" s="0" t="n">
        <f aca="false">D2696 - C2697</f>
        <v>0.520000000000039</v>
      </c>
      <c r="K2697" s="0" t="str">
        <f aca="false">IF(OR(I2697&gt;0, J2697&gt;0), IF(I2697 &gt; 0, "B", "S"), "NA")</f>
        <v>S</v>
      </c>
      <c r="L2697" s="26" t="n">
        <f aca="false">IF(OR(K2696="B", K2696 = "S"), IF(K2696 = "B", E2697 - B2697, B2697 - E2697), 0)</f>
        <v>0</v>
      </c>
    </row>
    <row collapsed="false" customFormat="false" customHeight="false" hidden="false" ht="13.3" outlineLevel="0" r="2698">
      <c r="A2698" s="20" t="n">
        <v>40471</v>
      </c>
      <c r="B2698" s="14" t="n">
        <v>309</v>
      </c>
      <c r="C2698" s="15" t="n">
        <v>314.25</v>
      </c>
      <c r="D2698" s="16" t="n">
        <v>306.87</v>
      </c>
      <c r="E2698" s="17" t="n">
        <v>310.53</v>
      </c>
      <c r="F2698" s="18" t="n">
        <v>25772300</v>
      </c>
      <c r="G2698" s="13" t="n">
        <v>309.2</v>
      </c>
      <c r="I2698" s="0" t="n">
        <f aca="false">D2698 - C2697</f>
        <v>-6.89999999999998</v>
      </c>
      <c r="J2698" s="0" t="n">
        <f aca="false">D2697 - C2698</f>
        <v>-14.23</v>
      </c>
      <c r="K2698" s="0" t="str">
        <f aca="false">IF(OR(I2698&gt;0, J2698&gt;0), IF(I2698 &gt; 0, "B", "S"), "NA")</f>
        <v>NA</v>
      </c>
      <c r="L2698" s="26" t="n">
        <f aca="false">IF(OR(K2697="B", K2697 = "S"), IF(K2697 = "B", E2698 - B2698, B2698 - E2698), 0)</f>
        <v>-1.52999999999997</v>
      </c>
    </row>
    <row collapsed="false" customFormat="false" customHeight="false" hidden="false" ht="13.3" outlineLevel="0" r="2699">
      <c r="A2699" s="20" t="n">
        <v>40472</v>
      </c>
      <c r="B2699" s="14" t="n">
        <v>312.36</v>
      </c>
      <c r="C2699" s="15" t="n">
        <v>314.74</v>
      </c>
      <c r="D2699" s="16" t="n">
        <v>306.8</v>
      </c>
      <c r="E2699" s="17" t="n">
        <v>309.52</v>
      </c>
      <c r="F2699" s="18" t="n">
        <v>19695000</v>
      </c>
      <c r="G2699" s="13" t="n">
        <v>308.2</v>
      </c>
      <c r="I2699" s="0" t="n">
        <f aca="false">D2699 - C2698</f>
        <v>-7.44999999999999</v>
      </c>
      <c r="J2699" s="0" t="n">
        <f aca="false">D2698 - C2699</f>
        <v>-7.87</v>
      </c>
      <c r="K2699" s="0" t="str">
        <f aca="false">IF(OR(I2699&gt;0, J2699&gt;0), IF(I2699 &gt; 0, "B", "S"), "NA")</f>
        <v>NA</v>
      </c>
      <c r="L2699" s="26" t="n">
        <f aca="false">IF(OR(K2698="B", K2698 = "S"), IF(K2698 = "B", E2699 - B2699, B2699 - E2699), 0)</f>
        <v>0</v>
      </c>
    </row>
    <row collapsed="false" customFormat="false" customHeight="false" hidden="false" ht="13.3" outlineLevel="0" r="2700">
      <c r="A2700" s="20" t="n">
        <v>40473</v>
      </c>
      <c r="B2700" s="14" t="n">
        <v>309.07</v>
      </c>
      <c r="C2700" s="15" t="n">
        <v>310.04</v>
      </c>
      <c r="D2700" s="16" t="n">
        <v>306.3</v>
      </c>
      <c r="E2700" s="17" t="n">
        <v>307.47</v>
      </c>
      <c r="F2700" s="18" t="n">
        <v>13313500</v>
      </c>
      <c r="G2700" s="13" t="n">
        <v>306.16</v>
      </c>
      <c r="I2700" s="0" t="n">
        <f aca="false">D2700 - C2699</f>
        <v>-8.44</v>
      </c>
      <c r="J2700" s="0" t="n">
        <f aca="false">D2699 - C2700</f>
        <v>-3.24000000000001</v>
      </c>
      <c r="K2700" s="0" t="str">
        <f aca="false">IF(OR(I2700&gt;0, J2700&gt;0), IF(I2700 &gt; 0, "B", "S"), "NA")</f>
        <v>NA</v>
      </c>
      <c r="L2700" s="26" t="n">
        <f aca="false">IF(OR(K2699="B", K2699 = "S"), IF(K2699 = "B", E2700 - B2700, B2700 - E2700), 0)</f>
        <v>0</v>
      </c>
    </row>
    <row collapsed="false" customFormat="false" customHeight="false" hidden="false" ht="13.3" outlineLevel="0" r="2701">
      <c r="A2701" s="20" t="n">
        <v>40476</v>
      </c>
      <c r="B2701" s="14" t="n">
        <v>309.09</v>
      </c>
      <c r="C2701" s="15" t="n">
        <v>311.6</v>
      </c>
      <c r="D2701" s="16" t="n">
        <v>308.44</v>
      </c>
      <c r="E2701" s="17" t="n">
        <v>308.84</v>
      </c>
      <c r="F2701" s="18" t="n">
        <v>14016500</v>
      </c>
      <c r="G2701" s="13" t="n">
        <v>307.52</v>
      </c>
      <c r="I2701" s="0" t="n">
        <f aca="false">D2701 - C2700</f>
        <v>-1.60000000000002</v>
      </c>
      <c r="J2701" s="0" t="n">
        <f aca="false">D2700 - C2701</f>
        <v>-5.30000000000001</v>
      </c>
      <c r="K2701" s="0" t="str">
        <f aca="false">IF(OR(I2701&gt;0, J2701&gt;0), IF(I2701 &gt; 0, "B", "S"), "NA")</f>
        <v>NA</v>
      </c>
      <c r="L2701" s="26" t="n">
        <f aca="false">IF(OR(K2700="B", K2700 = "S"), IF(K2700 = "B", E2701 - B2701, B2701 - E2701), 0)</f>
        <v>0</v>
      </c>
    </row>
    <row collapsed="false" customFormat="false" customHeight="false" hidden="false" ht="13.3" outlineLevel="0" r="2702">
      <c r="A2702" s="20" t="n">
        <v>40477</v>
      </c>
      <c r="B2702" s="14" t="n">
        <v>306.87</v>
      </c>
      <c r="C2702" s="15" t="n">
        <v>309.74</v>
      </c>
      <c r="D2702" s="16" t="n">
        <v>305.65</v>
      </c>
      <c r="E2702" s="17" t="n">
        <v>308.05</v>
      </c>
      <c r="F2702" s="18" t="n">
        <v>14033200</v>
      </c>
      <c r="G2702" s="13" t="n">
        <v>306.73</v>
      </c>
      <c r="I2702" s="0" t="n">
        <f aca="false">D2702 - C2701</f>
        <v>-5.95000000000005</v>
      </c>
      <c r="J2702" s="0" t="n">
        <f aca="false">D2701 - C2702</f>
        <v>-1.30000000000001</v>
      </c>
      <c r="K2702" s="0" t="str">
        <f aca="false">IF(OR(I2702&gt;0, J2702&gt;0), IF(I2702 &gt; 0, "B", "S"), "NA")</f>
        <v>NA</v>
      </c>
      <c r="L2702" s="26" t="n">
        <f aca="false">IF(OR(K2701="B", K2701 = "S"), IF(K2701 = "B", E2702 - B2702, B2702 - E2702), 0)</f>
        <v>0</v>
      </c>
    </row>
    <row collapsed="false" customFormat="false" customHeight="false" hidden="false" ht="13.3" outlineLevel="0" r="2703">
      <c r="A2703" s="20" t="n">
        <v>40478</v>
      </c>
      <c r="B2703" s="14" t="n">
        <v>307.65</v>
      </c>
      <c r="C2703" s="15" t="n">
        <v>309.9</v>
      </c>
      <c r="D2703" s="16" t="n">
        <v>305.6</v>
      </c>
      <c r="E2703" s="17" t="n">
        <v>307.83</v>
      </c>
      <c r="F2703" s="18" t="n">
        <v>14250100</v>
      </c>
      <c r="G2703" s="13" t="n">
        <v>306.51</v>
      </c>
      <c r="I2703" s="0" t="n">
        <f aca="false">D2703 - C2702</f>
        <v>-4.13999999999999</v>
      </c>
      <c r="J2703" s="0" t="n">
        <f aca="false">D2702 - C2703</f>
        <v>-4.25</v>
      </c>
      <c r="K2703" s="0" t="str">
        <f aca="false">IF(OR(I2703&gt;0, J2703&gt;0), IF(I2703 &gt; 0, "B", "S"), "NA")</f>
        <v>NA</v>
      </c>
      <c r="L2703" s="26" t="n">
        <f aca="false">IF(OR(K2702="B", K2702 = "S"), IF(K2702 = "B", E2703 - B2703, B2703 - E2703), 0)</f>
        <v>0</v>
      </c>
    </row>
    <row collapsed="false" customFormat="false" customHeight="false" hidden="false" ht="13.3" outlineLevel="0" r="2704">
      <c r="A2704" s="20" t="n">
        <v>40479</v>
      </c>
      <c r="B2704" s="14" t="n">
        <v>307.95</v>
      </c>
      <c r="C2704" s="15" t="n">
        <v>308</v>
      </c>
      <c r="D2704" s="16" t="n">
        <v>300.9</v>
      </c>
      <c r="E2704" s="17" t="n">
        <v>305.24</v>
      </c>
      <c r="F2704" s="18" t="n">
        <v>19680400</v>
      </c>
      <c r="G2704" s="13" t="n">
        <v>303.94</v>
      </c>
      <c r="I2704" s="0" t="n">
        <f aca="false">D2704 - C2703</f>
        <v>-9</v>
      </c>
      <c r="J2704" s="0" t="n">
        <f aca="false">D2703 - C2704</f>
        <v>-2.39999999999998</v>
      </c>
      <c r="K2704" s="0" t="str">
        <f aca="false">IF(OR(I2704&gt;0, J2704&gt;0), IF(I2704 &gt; 0, "B", "S"), "NA")</f>
        <v>NA</v>
      </c>
      <c r="L2704" s="26" t="n">
        <f aca="false">IF(OR(K2703="B", K2703 = "S"), IF(K2703 = "B", E2704 - B2704, B2704 - E2704), 0)</f>
        <v>0</v>
      </c>
    </row>
    <row collapsed="false" customFormat="false" customHeight="false" hidden="false" ht="13.3" outlineLevel="0" r="2705">
      <c r="A2705" s="20" t="n">
        <v>40480</v>
      </c>
      <c r="B2705" s="14" t="n">
        <v>304.23</v>
      </c>
      <c r="C2705" s="15" t="n">
        <v>305.88</v>
      </c>
      <c r="D2705" s="16" t="n">
        <v>300.87</v>
      </c>
      <c r="E2705" s="17" t="n">
        <v>300.98</v>
      </c>
      <c r="F2705" s="18" t="n">
        <v>15375400</v>
      </c>
      <c r="G2705" s="13" t="n">
        <v>299.69</v>
      </c>
      <c r="I2705" s="0" t="n">
        <f aca="false">D2705 - C2704</f>
        <v>-7.13</v>
      </c>
      <c r="J2705" s="0" t="n">
        <f aca="false">D2704 - C2705</f>
        <v>-4.98000000000002</v>
      </c>
      <c r="K2705" s="0" t="str">
        <f aca="false">IF(OR(I2705&gt;0, J2705&gt;0), IF(I2705 &gt; 0, "B", "S"), "NA")</f>
        <v>NA</v>
      </c>
      <c r="L2705" s="26" t="n">
        <f aca="false">IF(OR(K2704="B", K2704 = "S"), IF(K2704 = "B", E2705 - B2705, B2705 - E2705), 0)</f>
        <v>0</v>
      </c>
    </row>
    <row collapsed="false" customFormat="false" customHeight="false" hidden="false" ht="13.3" outlineLevel="0" r="2706">
      <c r="A2706" s="20" t="n">
        <v>40483</v>
      </c>
      <c r="B2706" s="14" t="n">
        <v>302.22</v>
      </c>
      <c r="C2706" s="15" t="n">
        <v>305.6</v>
      </c>
      <c r="D2706" s="16" t="n">
        <v>302.2</v>
      </c>
      <c r="E2706" s="17" t="n">
        <v>304.18</v>
      </c>
      <c r="F2706" s="18" t="n">
        <v>15138900</v>
      </c>
      <c r="G2706" s="13" t="n">
        <v>302.88</v>
      </c>
      <c r="I2706" s="0" t="n">
        <f aca="false">D2706 - C2705</f>
        <v>-3.68000000000001</v>
      </c>
      <c r="J2706" s="0" t="n">
        <f aca="false">D2705 - C2706</f>
        <v>-4.73000000000002</v>
      </c>
      <c r="K2706" s="0" t="str">
        <f aca="false">IF(OR(I2706&gt;0, J2706&gt;0), IF(I2706 &gt; 0, "B", "S"), "NA")</f>
        <v>NA</v>
      </c>
      <c r="L2706" s="26" t="n">
        <f aca="false">IF(OR(K2705="B", K2705 = "S"), IF(K2705 = "B", E2706 - B2706, B2706 - E2706), 0)</f>
        <v>0</v>
      </c>
    </row>
    <row collapsed="false" customFormat="false" customHeight="false" hidden="false" ht="13.3" outlineLevel="0" r="2707">
      <c r="A2707" s="20" t="n">
        <v>40484</v>
      </c>
      <c r="B2707" s="14" t="n">
        <v>307</v>
      </c>
      <c r="C2707" s="15" t="n">
        <v>310.19</v>
      </c>
      <c r="D2707" s="16" t="n">
        <v>307</v>
      </c>
      <c r="E2707" s="17" t="n">
        <v>309.36</v>
      </c>
      <c r="F2707" s="18" t="n">
        <v>15497500</v>
      </c>
      <c r="G2707" s="13" t="n">
        <v>308.04</v>
      </c>
      <c r="I2707" s="0" t="n">
        <f aca="false">D2707 - C2706</f>
        <v>1.39999999999998</v>
      </c>
      <c r="J2707" s="0" t="n">
        <f aca="false">D2706 - C2707</f>
        <v>-7.99000000000001</v>
      </c>
      <c r="K2707" s="0" t="str">
        <f aca="false">IF(OR(I2707&gt;0, J2707&gt;0), IF(I2707 &gt; 0, "B", "S"), "NA")</f>
        <v>B</v>
      </c>
      <c r="L2707" s="26" t="n">
        <f aca="false">IF(OR(K2706="B", K2706 = "S"), IF(K2706 = "B", E2707 - B2707, B2707 - E2707), 0)</f>
        <v>0</v>
      </c>
    </row>
    <row collapsed="false" customFormat="false" customHeight="false" hidden="false" ht="13.3" outlineLevel="0" r="2708">
      <c r="A2708" s="20" t="n">
        <v>40485</v>
      </c>
      <c r="B2708" s="14" t="n">
        <v>311.37</v>
      </c>
      <c r="C2708" s="15" t="n">
        <v>312.88</v>
      </c>
      <c r="D2708" s="16" t="n">
        <v>308.53</v>
      </c>
      <c r="E2708" s="17" t="n">
        <v>312.8</v>
      </c>
      <c r="F2708" s="18" t="n">
        <v>18155300</v>
      </c>
      <c r="G2708" s="13" t="n">
        <v>311.46</v>
      </c>
      <c r="I2708" s="0" t="n">
        <f aca="false">D2708 - C2707</f>
        <v>-1.66000000000003</v>
      </c>
      <c r="J2708" s="0" t="n">
        <f aca="false">D2707 - C2708</f>
        <v>-5.88</v>
      </c>
      <c r="K2708" s="0" t="str">
        <f aca="false">IF(OR(I2708&gt;0, J2708&gt;0), IF(I2708 &gt; 0, "B", "S"), "NA")</f>
        <v>NA</v>
      </c>
      <c r="L2708" s="26" t="n">
        <f aca="false">IF(OR(K2707="B", K2707 = "S"), IF(K2707 = "B", E2708 - B2708, B2708 - E2708), 0)</f>
        <v>1.43000000000001</v>
      </c>
    </row>
    <row collapsed="false" customFormat="false" customHeight="false" hidden="false" ht="13.3" outlineLevel="0" r="2709">
      <c r="A2709" s="20" t="n">
        <v>40486</v>
      </c>
      <c r="B2709" s="14" t="n">
        <v>315.45</v>
      </c>
      <c r="C2709" s="15" t="n">
        <v>320.18</v>
      </c>
      <c r="D2709" s="16" t="n">
        <v>315.03</v>
      </c>
      <c r="E2709" s="17" t="n">
        <v>318.27</v>
      </c>
      <c r="F2709" s="18" t="n">
        <v>22946000</v>
      </c>
      <c r="G2709" s="13" t="n">
        <v>316.91</v>
      </c>
      <c r="I2709" s="0" t="n">
        <f aca="false">D2709 - C2708</f>
        <v>2.14999999999998</v>
      </c>
      <c r="J2709" s="0" t="n">
        <f aca="false">D2708 - C2709</f>
        <v>-11.65</v>
      </c>
      <c r="K2709" s="0" t="str">
        <f aca="false">IF(OR(I2709&gt;0, J2709&gt;0), IF(I2709 &gt; 0, "B", "S"), "NA")</f>
        <v>B</v>
      </c>
      <c r="L2709" s="26" t="n">
        <f aca="false">IF(OR(K2708="B", K2708 = "S"), IF(K2708 = "B", E2709 - B2709, B2709 - E2709), 0)</f>
        <v>0</v>
      </c>
    </row>
    <row collapsed="false" customFormat="false" customHeight="false" hidden="false" ht="13.3" outlineLevel="0" r="2710">
      <c r="A2710" s="20" t="n">
        <v>40487</v>
      </c>
      <c r="B2710" s="14" t="n">
        <v>317.99</v>
      </c>
      <c r="C2710" s="15" t="n">
        <v>319.57</v>
      </c>
      <c r="D2710" s="16" t="n">
        <v>316.75</v>
      </c>
      <c r="E2710" s="17" t="n">
        <v>317.13</v>
      </c>
      <c r="F2710" s="18" t="n">
        <v>12901900</v>
      </c>
      <c r="G2710" s="13" t="n">
        <v>315.77</v>
      </c>
      <c r="I2710" s="0" t="n">
        <f aca="false">D2710 - C2709</f>
        <v>-3.43000000000001</v>
      </c>
      <c r="J2710" s="0" t="n">
        <f aca="false">D2709 - C2710</f>
        <v>-4.54000000000002</v>
      </c>
      <c r="K2710" s="0" t="str">
        <f aca="false">IF(OR(I2710&gt;0, J2710&gt;0), IF(I2710 &gt; 0, "B", "S"), "NA")</f>
        <v>NA</v>
      </c>
      <c r="L2710" s="26" t="n">
        <f aca="false">IF(OR(K2709="B", K2709 = "S"), IF(K2709 = "B", E2710 - B2710, B2710 - E2710), 0)</f>
        <v>-0.860000000000014</v>
      </c>
    </row>
    <row collapsed="false" customFormat="false" customHeight="false" hidden="false" ht="13.3" outlineLevel="0" r="2711">
      <c r="A2711" s="20" t="n">
        <v>40490</v>
      </c>
      <c r="B2711" s="14" t="n">
        <v>317.2</v>
      </c>
      <c r="C2711" s="15" t="n">
        <v>319.77</v>
      </c>
      <c r="D2711" s="16" t="n">
        <v>316.76</v>
      </c>
      <c r="E2711" s="17" t="n">
        <v>318.62</v>
      </c>
      <c r="F2711" s="18" t="n">
        <v>10062800</v>
      </c>
      <c r="G2711" s="13" t="n">
        <v>317.26</v>
      </c>
      <c r="I2711" s="0" t="n">
        <f aca="false">D2711 - C2710</f>
        <v>-2.81</v>
      </c>
      <c r="J2711" s="0" t="n">
        <f aca="false">D2710 - C2711</f>
        <v>-3.01999999999998</v>
      </c>
      <c r="K2711" s="0" t="str">
        <f aca="false">IF(OR(I2711&gt;0, J2711&gt;0), IF(I2711 &gt; 0, "B", "S"), "NA")</f>
        <v>NA</v>
      </c>
      <c r="L2711" s="26" t="n">
        <f aca="false">IF(OR(K2710="B", K2710 = "S"), IF(K2710 = "B", E2711 - B2711, B2711 - E2711), 0)</f>
        <v>0</v>
      </c>
    </row>
    <row collapsed="false" customFormat="false" customHeight="false" hidden="false" ht="13.3" outlineLevel="0" r="2712">
      <c r="A2712" s="20" t="n">
        <v>40491</v>
      </c>
      <c r="B2712" s="14" t="n">
        <v>321.05</v>
      </c>
      <c r="C2712" s="15" t="n">
        <v>321.3</v>
      </c>
      <c r="D2712" s="16" t="n">
        <v>314.5</v>
      </c>
      <c r="E2712" s="17" t="n">
        <v>316.08</v>
      </c>
      <c r="F2712" s="18" t="n">
        <v>13698000</v>
      </c>
      <c r="G2712" s="13" t="n">
        <v>314.73</v>
      </c>
      <c r="I2712" s="0" t="n">
        <f aca="false">D2712 - C2711</f>
        <v>-5.26999999999998</v>
      </c>
      <c r="J2712" s="0" t="n">
        <f aca="false">D2711 - C2712</f>
        <v>-4.54000000000002</v>
      </c>
      <c r="K2712" s="0" t="str">
        <f aca="false">IF(OR(I2712&gt;0, J2712&gt;0), IF(I2712 &gt; 0, "B", "S"), "NA")</f>
        <v>NA</v>
      </c>
      <c r="L2712" s="26" t="n">
        <f aca="false">IF(OR(K2711="B", K2711 = "S"), IF(K2711 = "B", E2712 - B2712, B2712 - E2712), 0)</f>
        <v>0</v>
      </c>
    </row>
    <row collapsed="false" customFormat="false" customHeight="false" hidden="false" ht="13.3" outlineLevel="0" r="2713">
      <c r="A2713" s="20" t="n">
        <v>40492</v>
      </c>
      <c r="B2713" s="14" t="n">
        <v>316.64</v>
      </c>
      <c r="C2713" s="15" t="n">
        <v>318.77</v>
      </c>
      <c r="D2713" s="16" t="n">
        <v>313.55</v>
      </c>
      <c r="E2713" s="17" t="n">
        <v>318.03</v>
      </c>
      <c r="F2713" s="18" t="n">
        <v>13722400</v>
      </c>
      <c r="G2713" s="13" t="n">
        <v>316.67</v>
      </c>
      <c r="I2713" s="0" t="n">
        <f aca="false">D2713 - C2712</f>
        <v>-7.75</v>
      </c>
      <c r="J2713" s="0" t="n">
        <f aca="false">D2712 - C2713</f>
        <v>-4.26999999999998</v>
      </c>
      <c r="K2713" s="0" t="str">
        <f aca="false">IF(OR(I2713&gt;0, J2713&gt;0), IF(I2713 &gt; 0, "B", "S"), "NA")</f>
        <v>NA</v>
      </c>
      <c r="L2713" s="26" t="n">
        <f aca="false">IF(OR(K2712="B", K2712 = "S"), IF(K2712 = "B", E2713 - B2713, B2713 - E2713), 0)</f>
        <v>0</v>
      </c>
    </row>
    <row collapsed="false" customFormat="false" customHeight="false" hidden="false" ht="13.3" outlineLevel="0" r="2714">
      <c r="A2714" s="20" t="n">
        <v>40493</v>
      </c>
      <c r="B2714" s="14" t="n">
        <v>315</v>
      </c>
      <c r="C2714" s="15" t="n">
        <v>318.4</v>
      </c>
      <c r="D2714" s="16" t="n">
        <v>314.25</v>
      </c>
      <c r="E2714" s="17" t="n">
        <v>316.65</v>
      </c>
      <c r="F2714" s="18" t="n">
        <v>12903000</v>
      </c>
      <c r="G2714" s="13" t="n">
        <v>315.3</v>
      </c>
      <c r="I2714" s="0" t="n">
        <f aca="false">D2714 - C2713</f>
        <v>-4.51999999999998</v>
      </c>
      <c r="J2714" s="0" t="n">
        <f aca="false">D2713 - C2714</f>
        <v>-4.84999999999997</v>
      </c>
      <c r="K2714" s="0" t="str">
        <f aca="false">IF(OR(I2714&gt;0, J2714&gt;0), IF(I2714 &gt; 0, "B", "S"), "NA")</f>
        <v>NA</v>
      </c>
      <c r="L2714" s="26" t="n">
        <f aca="false">IF(OR(K2713="B", K2713 = "S"), IF(K2713 = "B", E2714 - B2714, B2714 - E2714), 0)</f>
        <v>0</v>
      </c>
    </row>
    <row collapsed="false" customFormat="false" customHeight="false" hidden="false" ht="13.3" outlineLevel="0" r="2715">
      <c r="A2715" s="20" t="n">
        <v>40494</v>
      </c>
      <c r="B2715" s="14" t="n">
        <v>316</v>
      </c>
      <c r="C2715" s="15" t="n">
        <v>316.5</v>
      </c>
      <c r="D2715" s="16" t="n">
        <v>303.63</v>
      </c>
      <c r="E2715" s="17" t="n">
        <v>308.03</v>
      </c>
      <c r="F2715" s="18" t="n">
        <v>28423100</v>
      </c>
      <c r="G2715" s="13" t="n">
        <v>306.71</v>
      </c>
      <c r="I2715" s="0" t="n">
        <f aca="false">D2715 - C2714</f>
        <v>-14.77</v>
      </c>
      <c r="J2715" s="0" t="n">
        <f aca="false">D2714 - C2715</f>
        <v>-2.25</v>
      </c>
      <c r="K2715" s="0" t="str">
        <f aca="false">IF(OR(I2715&gt;0, J2715&gt;0), IF(I2715 &gt; 0, "B", "S"), "NA")</f>
        <v>NA</v>
      </c>
      <c r="L2715" s="26" t="n">
        <f aca="false">IF(OR(K2714="B", K2714 = "S"), IF(K2714 = "B", E2715 - B2715, B2715 - E2715), 0)</f>
        <v>0</v>
      </c>
    </row>
    <row collapsed="false" customFormat="false" customHeight="false" hidden="false" ht="13.3" outlineLevel="0" r="2716">
      <c r="A2716" s="20" t="n">
        <v>40497</v>
      </c>
      <c r="B2716" s="14" t="n">
        <v>308.46</v>
      </c>
      <c r="C2716" s="15" t="n">
        <v>310.54</v>
      </c>
      <c r="D2716" s="16" t="n">
        <v>306.27</v>
      </c>
      <c r="E2716" s="17" t="n">
        <v>307.04</v>
      </c>
      <c r="F2716" s="18" t="n">
        <v>14414500</v>
      </c>
      <c r="G2716" s="13" t="n">
        <v>305.73</v>
      </c>
      <c r="I2716" s="0" t="n">
        <f aca="false">D2716 - C2715</f>
        <v>-10.23</v>
      </c>
      <c r="J2716" s="0" t="n">
        <f aca="false">D2715 - C2716</f>
        <v>-6.91000000000003</v>
      </c>
      <c r="K2716" s="0" t="str">
        <f aca="false">IF(OR(I2716&gt;0, J2716&gt;0), IF(I2716 &gt; 0, "B", "S"), "NA")</f>
        <v>NA</v>
      </c>
      <c r="L2716" s="26" t="n">
        <f aca="false">IF(OR(K2715="B", K2715 = "S"), IF(K2715 = "B", E2716 - B2716, B2716 - E2716), 0)</f>
        <v>0</v>
      </c>
    </row>
    <row collapsed="false" customFormat="false" customHeight="false" hidden="false" ht="13.3" outlineLevel="0" r="2717">
      <c r="A2717" s="20" t="n">
        <v>40498</v>
      </c>
      <c r="B2717" s="14" t="n">
        <v>305.72</v>
      </c>
      <c r="C2717" s="15" t="n">
        <v>307.6</v>
      </c>
      <c r="D2717" s="16" t="n">
        <v>299.32</v>
      </c>
      <c r="E2717" s="17" t="n">
        <v>301.59</v>
      </c>
      <c r="F2717" s="18" t="n">
        <v>23487500</v>
      </c>
      <c r="G2717" s="13" t="n">
        <v>300.3</v>
      </c>
      <c r="I2717" s="0" t="n">
        <f aca="false">D2717 - C2716</f>
        <v>-11.22</v>
      </c>
      <c r="J2717" s="0" t="n">
        <f aca="false">D2716 - C2717</f>
        <v>-1.33000000000004</v>
      </c>
      <c r="K2717" s="0" t="str">
        <f aca="false">IF(OR(I2717&gt;0, J2717&gt;0), IF(I2717 &gt; 0, "B", "S"), "NA")</f>
        <v>NA</v>
      </c>
      <c r="L2717" s="26" t="n">
        <f aca="false">IF(OR(K2716="B", K2716 = "S"), IF(K2716 = "B", E2717 - B2717, B2717 - E2717), 0)</f>
        <v>0</v>
      </c>
    </row>
    <row collapsed="false" customFormat="false" customHeight="false" hidden="false" ht="13.3" outlineLevel="0" r="2718">
      <c r="A2718" s="20" t="n">
        <v>40499</v>
      </c>
      <c r="B2718" s="14" t="n">
        <v>301.2</v>
      </c>
      <c r="C2718" s="15" t="n">
        <v>303.99</v>
      </c>
      <c r="D2718" s="16" t="n">
        <v>297.76</v>
      </c>
      <c r="E2718" s="17" t="n">
        <v>300.5</v>
      </c>
      <c r="F2718" s="18" t="n">
        <v>17123200</v>
      </c>
      <c r="G2718" s="13" t="n">
        <v>299.22</v>
      </c>
      <c r="I2718" s="0" t="n">
        <f aca="false">D2718 - C2717</f>
        <v>-9.84000000000003</v>
      </c>
      <c r="J2718" s="0" t="n">
        <f aca="false">D2717 - C2718</f>
        <v>-4.67000000000002</v>
      </c>
      <c r="K2718" s="0" t="str">
        <f aca="false">IF(OR(I2718&gt;0, J2718&gt;0), IF(I2718 &gt; 0, "B", "S"), "NA")</f>
        <v>NA</v>
      </c>
      <c r="L2718" s="26" t="n">
        <f aca="false">IF(OR(K2717="B", K2717 = "S"), IF(K2717 = "B", E2718 - B2718, B2718 - E2718), 0)</f>
        <v>0</v>
      </c>
    </row>
    <row collapsed="false" customFormat="false" customHeight="false" hidden="false" ht="13.3" outlineLevel="0" r="2719">
      <c r="A2719" s="20" t="n">
        <v>40500</v>
      </c>
      <c r="B2719" s="14" t="n">
        <v>305.2</v>
      </c>
      <c r="C2719" s="15" t="n">
        <v>309.67</v>
      </c>
      <c r="D2719" s="16" t="n">
        <v>304.69</v>
      </c>
      <c r="E2719" s="17" t="n">
        <v>308.43</v>
      </c>
      <c r="F2719" s="18" t="n">
        <v>17660400</v>
      </c>
      <c r="G2719" s="13" t="n">
        <v>307.11</v>
      </c>
      <c r="I2719" s="0" t="n">
        <f aca="false">D2719 - C2718</f>
        <v>0.699999999999989</v>
      </c>
      <c r="J2719" s="0" t="n">
        <f aca="false">D2718 - C2719</f>
        <v>-11.91</v>
      </c>
      <c r="K2719" s="0" t="str">
        <f aca="false">IF(OR(I2719&gt;0, J2719&gt;0), IF(I2719 &gt; 0, "B", "S"), "NA")</f>
        <v>B</v>
      </c>
      <c r="L2719" s="26" t="n">
        <f aca="false">IF(OR(K2718="B", K2718 = "S"), IF(K2718 = "B", E2719 - B2719, B2719 - E2719), 0)</f>
        <v>0</v>
      </c>
    </row>
    <row collapsed="false" customFormat="false" customHeight="false" hidden="false" ht="13.3" outlineLevel="0" r="2720">
      <c r="A2720" s="20" t="n">
        <v>40501</v>
      </c>
      <c r="B2720" s="14" t="n">
        <v>307.97</v>
      </c>
      <c r="C2720" s="15" t="n">
        <v>308.4</v>
      </c>
      <c r="D2720" s="16" t="n">
        <v>305.24</v>
      </c>
      <c r="E2720" s="17" t="n">
        <v>306.73</v>
      </c>
      <c r="F2720" s="18" t="n">
        <v>13744400</v>
      </c>
      <c r="G2720" s="13" t="n">
        <v>305.42</v>
      </c>
      <c r="I2720" s="0" t="n">
        <f aca="false">D2720 - C2719</f>
        <v>-4.43000000000001</v>
      </c>
      <c r="J2720" s="0" t="n">
        <f aca="false">D2719 - C2720</f>
        <v>-3.70999999999998</v>
      </c>
      <c r="K2720" s="0" t="str">
        <f aca="false">IF(OR(I2720&gt;0, J2720&gt;0), IF(I2720 &gt; 0, "B", "S"), "NA")</f>
        <v>NA</v>
      </c>
      <c r="L2720" s="26" t="n">
        <f aca="false">IF(OR(K2719="B", K2719 = "S"), IF(K2719 = "B", E2720 - B2720, B2720 - E2720), 0)</f>
        <v>-1.24000000000001</v>
      </c>
    </row>
    <row collapsed="false" customFormat="false" customHeight="false" hidden="false" ht="13.3" outlineLevel="0" r="2721">
      <c r="A2721" s="20" t="n">
        <v>40504</v>
      </c>
      <c r="B2721" s="14" t="n">
        <v>306.68</v>
      </c>
      <c r="C2721" s="15" t="n">
        <v>313.36</v>
      </c>
      <c r="D2721" s="16" t="n">
        <v>305.87</v>
      </c>
      <c r="E2721" s="17" t="n">
        <v>313.36</v>
      </c>
      <c r="F2721" s="18" t="n">
        <v>14038400</v>
      </c>
      <c r="G2721" s="13" t="n">
        <v>312.02</v>
      </c>
      <c r="I2721" s="0" t="n">
        <f aca="false">D2721 - C2720</f>
        <v>-2.52999999999997</v>
      </c>
      <c r="J2721" s="0" t="n">
        <f aca="false">D2720 - C2721</f>
        <v>-8.12</v>
      </c>
      <c r="K2721" s="0" t="str">
        <f aca="false">IF(OR(I2721&gt;0, J2721&gt;0), IF(I2721 &gt; 0, "B", "S"), "NA")</f>
        <v>NA</v>
      </c>
      <c r="L2721" s="26" t="n">
        <f aca="false">IF(OR(K2720="B", K2720 = "S"), IF(K2720 = "B", E2721 - B2721, B2721 - E2721), 0)</f>
        <v>0</v>
      </c>
    </row>
    <row collapsed="false" customFormat="false" customHeight="false" hidden="false" ht="13.3" outlineLevel="0" r="2722">
      <c r="A2722" s="20" t="n">
        <v>40505</v>
      </c>
      <c r="B2722" s="14" t="n">
        <v>310.45</v>
      </c>
      <c r="C2722" s="15" t="n">
        <v>311.75</v>
      </c>
      <c r="D2722" s="16" t="n">
        <v>306.56</v>
      </c>
      <c r="E2722" s="17" t="n">
        <v>308.73</v>
      </c>
      <c r="F2722" s="18" t="n">
        <v>18551700</v>
      </c>
      <c r="G2722" s="13" t="n">
        <v>307.41</v>
      </c>
      <c r="I2722" s="0" t="n">
        <f aca="false">D2722 - C2721</f>
        <v>-6.80000000000001</v>
      </c>
      <c r="J2722" s="0" t="n">
        <f aca="false">D2721 - C2722</f>
        <v>-5.88</v>
      </c>
      <c r="K2722" s="0" t="str">
        <f aca="false">IF(OR(I2722&gt;0, J2722&gt;0), IF(I2722 &gt; 0, "B", "S"), "NA")</f>
        <v>NA</v>
      </c>
      <c r="L2722" s="26" t="n">
        <f aca="false">IF(OR(K2721="B", K2721 = "S"), IF(K2721 = "B", E2722 - B2722, B2722 - E2722), 0)</f>
        <v>0</v>
      </c>
    </row>
    <row collapsed="false" customFormat="false" customHeight="false" hidden="false" ht="13.3" outlineLevel="0" r="2723">
      <c r="A2723" s="20" t="n">
        <v>40506</v>
      </c>
      <c r="B2723" s="14" t="n">
        <v>312</v>
      </c>
      <c r="C2723" s="15" t="n">
        <v>315.4</v>
      </c>
      <c r="D2723" s="16" t="n">
        <v>311.75</v>
      </c>
      <c r="E2723" s="17" t="n">
        <v>314.8</v>
      </c>
      <c r="F2723" s="18" t="n">
        <v>14775900</v>
      </c>
      <c r="G2723" s="13" t="n">
        <v>313.45</v>
      </c>
      <c r="I2723" s="0" t="n">
        <f aca="false">D2723 - C2722</f>
        <v>0</v>
      </c>
      <c r="J2723" s="0" t="n">
        <f aca="false">D2722 - C2723</f>
        <v>-8.83999999999998</v>
      </c>
      <c r="K2723" s="0" t="str">
        <f aca="false">IF(OR(I2723&gt;0, J2723&gt;0), IF(I2723 &gt; 0, "B", "S"), "NA")</f>
        <v>NA</v>
      </c>
      <c r="L2723" s="26" t="n">
        <f aca="false">IF(OR(K2722="B", K2722 = "S"), IF(K2722 = "B", E2723 - B2723, B2723 - E2723), 0)</f>
        <v>0</v>
      </c>
    </row>
    <row collapsed="false" customFormat="false" customHeight="false" hidden="false" ht="13.3" outlineLevel="0" r="2724">
      <c r="A2724" s="20" t="n">
        <v>40508</v>
      </c>
      <c r="B2724" s="14" t="n">
        <v>313.74</v>
      </c>
      <c r="C2724" s="15" t="n">
        <v>317.7</v>
      </c>
      <c r="D2724" s="16" t="n">
        <v>312.94</v>
      </c>
      <c r="E2724" s="17" t="n">
        <v>315</v>
      </c>
      <c r="F2724" s="18" t="n">
        <v>8485200</v>
      </c>
      <c r="G2724" s="13" t="n">
        <v>313.65</v>
      </c>
      <c r="I2724" s="0" t="n">
        <f aca="false">D2724 - C2723</f>
        <v>-2.45999999999998</v>
      </c>
      <c r="J2724" s="0" t="n">
        <f aca="false">D2723 - C2724</f>
        <v>-5.94999999999999</v>
      </c>
      <c r="K2724" s="0" t="str">
        <f aca="false">IF(OR(I2724&gt;0, J2724&gt;0), IF(I2724 &gt; 0, "B", "S"), "NA")</f>
        <v>NA</v>
      </c>
      <c r="L2724" s="26" t="n">
        <f aca="false">IF(OR(K2723="B", K2723 = "S"), IF(K2723 = "B", E2724 - B2724, B2724 - E2724), 0)</f>
        <v>0</v>
      </c>
    </row>
    <row collapsed="false" customFormat="false" customHeight="false" hidden="false" ht="13.3" outlineLevel="0" r="2725">
      <c r="A2725" s="20" t="n">
        <v>40511</v>
      </c>
      <c r="B2725" s="14" t="n">
        <v>315.5</v>
      </c>
      <c r="C2725" s="15" t="n">
        <v>317.48</v>
      </c>
      <c r="D2725" s="16" t="n">
        <v>311.38</v>
      </c>
      <c r="E2725" s="17" t="n">
        <v>316.87</v>
      </c>
      <c r="F2725" s="18" t="n">
        <v>15920900</v>
      </c>
      <c r="G2725" s="13" t="n">
        <v>315.52</v>
      </c>
      <c r="I2725" s="0" t="n">
        <f aca="false">D2725 - C2724</f>
        <v>-6.31999999999999</v>
      </c>
      <c r="J2725" s="0" t="n">
        <f aca="false">D2724 - C2725</f>
        <v>-4.54000000000002</v>
      </c>
      <c r="K2725" s="0" t="str">
        <f aca="false">IF(OR(I2725&gt;0, J2725&gt;0), IF(I2725 &gt; 0, "B", "S"), "NA")</f>
        <v>NA</v>
      </c>
      <c r="L2725" s="26" t="n">
        <f aca="false">IF(OR(K2724="B", K2724 = "S"), IF(K2724 = "B", E2725 - B2725, B2725 - E2725), 0)</f>
        <v>0</v>
      </c>
    </row>
    <row collapsed="false" customFormat="false" customHeight="false" hidden="false" ht="13.3" outlineLevel="0" r="2726">
      <c r="A2726" s="20" t="n">
        <v>40512</v>
      </c>
      <c r="B2726" s="14" t="n">
        <v>313.54</v>
      </c>
      <c r="C2726" s="15" t="n">
        <v>314.36</v>
      </c>
      <c r="D2726" s="16" t="n">
        <v>310.87</v>
      </c>
      <c r="E2726" s="17" t="n">
        <v>311.15</v>
      </c>
      <c r="F2726" s="18" t="n">
        <v>17923500</v>
      </c>
      <c r="G2726" s="13" t="n">
        <v>309.82</v>
      </c>
      <c r="I2726" s="0" t="n">
        <f aca="false">D2726 - C2725</f>
        <v>-6.61000000000001</v>
      </c>
      <c r="J2726" s="0" t="n">
        <f aca="false">D2725 - C2726</f>
        <v>-2.98000000000002</v>
      </c>
      <c r="K2726" s="0" t="str">
        <f aca="false">IF(OR(I2726&gt;0, J2726&gt;0), IF(I2726 &gt; 0, "B", "S"), "NA")</f>
        <v>NA</v>
      </c>
      <c r="L2726" s="26" t="n">
        <f aca="false">IF(OR(K2725="B", K2725 = "S"), IF(K2725 = "B", E2726 - B2726, B2726 - E2726), 0)</f>
        <v>0</v>
      </c>
    </row>
    <row collapsed="false" customFormat="false" customHeight="false" hidden="false" ht="13.3" outlineLevel="0" r="2727">
      <c r="A2727" s="20" t="n">
        <v>40513</v>
      </c>
      <c r="B2727" s="14" t="n">
        <v>315.27</v>
      </c>
      <c r="C2727" s="15" t="n">
        <v>317.75</v>
      </c>
      <c r="D2727" s="16" t="n">
        <v>315</v>
      </c>
      <c r="E2727" s="17" t="n">
        <v>316.4</v>
      </c>
      <c r="F2727" s="18" t="n">
        <v>16491100</v>
      </c>
      <c r="G2727" s="13" t="n">
        <v>315.05</v>
      </c>
      <c r="I2727" s="0" t="n">
        <f aca="false">D2727 - C2726</f>
        <v>0.639999999999986</v>
      </c>
      <c r="J2727" s="0" t="n">
        <f aca="false">D2726 - C2727</f>
        <v>-6.88</v>
      </c>
      <c r="K2727" s="0" t="str">
        <f aca="false">IF(OR(I2727&gt;0, J2727&gt;0), IF(I2727 &gt; 0, "B", "S"), "NA")</f>
        <v>B</v>
      </c>
      <c r="L2727" s="26" t="n">
        <f aca="false">IF(OR(K2726="B", K2726 = "S"), IF(K2726 = "B", E2727 - B2727, B2727 - E2727), 0)</f>
        <v>0</v>
      </c>
    </row>
    <row collapsed="false" customFormat="false" customHeight="false" hidden="false" ht="13.3" outlineLevel="0" r="2728">
      <c r="A2728" s="20" t="n">
        <v>40514</v>
      </c>
      <c r="B2728" s="14" t="n">
        <v>317.53</v>
      </c>
      <c r="C2728" s="15" t="n">
        <v>319</v>
      </c>
      <c r="D2728" s="16" t="n">
        <v>314.89</v>
      </c>
      <c r="E2728" s="17" t="n">
        <v>318.15</v>
      </c>
      <c r="F2728" s="18" t="n">
        <v>16529900</v>
      </c>
      <c r="G2728" s="13" t="n">
        <v>316.79</v>
      </c>
      <c r="I2728" s="0" t="n">
        <f aca="false">D2728 - C2727</f>
        <v>-2.86000000000001</v>
      </c>
      <c r="J2728" s="0" t="n">
        <f aca="false">D2727 - C2728</f>
        <v>-4</v>
      </c>
      <c r="K2728" s="0" t="str">
        <f aca="false">IF(OR(I2728&gt;0, J2728&gt;0), IF(I2728 &gt; 0, "B", "S"), "NA")</f>
        <v>NA</v>
      </c>
      <c r="L2728" s="26" t="n">
        <f aca="false">IF(OR(K2727="B", K2727 = "S"), IF(K2727 = "B", E2728 - B2728, B2728 - E2728), 0)</f>
        <v>0.620000000000005</v>
      </c>
    </row>
    <row collapsed="false" customFormat="false" customHeight="false" hidden="false" ht="13.3" outlineLevel="0" r="2729">
      <c r="A2729" s="20" t="n">
        <v>40515</v>
      </c>
      <c r="B2729" s="14" t="n">
        <v>317.01</v>
      </c>
      <c r="C2729" s="15" t="n">
        <v>318.65</v>
      </c>
      <c r="D2729" s="16" t="n">
        <v>316.34</v>
      </c>
      <c r="E2729" s="17" t="n">
        <v>317.44</v>
      </c>
      <c r="F2729" s="18" t="n">
        <v>12217600</v>
      </c>
      <c r="G2729" s="13" t="n">
        <v>316.08</v>
      </c>
      <c r="I2729" s="0" t="n">
        <f aca="false">D2729 - C2728</f>
        <v>-2.66000000000002</v>
      </c>
      <c r="J2729" s="0" t="n">
        <f aca="false">D2728 - C2729</f>
        <v>-3.75999999999999</v>
      </c>
      <c r="K2729" s="0" t="str">
        <f aca="false">IF(OR(I2729&gt;0, J2729&gt;0), IF(I2729 &gt; 0, "B", "S"), "NA")</f>
        <v>NA</v>
      </c>
      <c r="L2729" s="26" t="n">
        <f aca="false">IF(OR(K2728="B", K2728 = "S"), IF(K2728 = "B", E2729 - B2729, B2729 - E2729), 0)</f>
        <v>0</v>
      </c>
    </row>
    <row collapsed="false" customFormat="false" customHeight="false" hidden="false" ht="13.3" outlineLevel="0" r="2730">
      <c r="A2730" s="20" t="n">
        <v>40518</v>
      </c>
      <c r="B2730" s="14" t="n">
        <v>318.64</v>
      </c>
      <c r="C2730" s="15" t="n">
        <v>322.33</v>
      </c>
      <c r="D2730" s="16" t="n">
        <v>318.42</v>
      </c>
      <c r="E2730" s="17" t="n">
        <v>320.15</v>
      </c>
      <c r="F2730" s="18" t="n">
        <v>16017200</v>
      </c>
      <c r="G2730" s="13" t="n">
        <v>318.78</v>
      </c>
      <c r="I2730" s="0" t="n">
        <f aca="false">D2730 - C2729</f>
        <v>-0.229999999999961</v>
      </c>
      <c r="J2730" s="0" t="n">
        <f aca="false">D2729 - C2730</f>
        <v>-5.99000000000001</v>
      </c>
      <c r="K2730" s="0" t="str">
        <f aca="false">IF(OR(I2730&gt;0, J2730&gt;0), IF(I2730 &gt; 0, "B", "S"), "NA")</f>
        <v>NA</v>
      </c>
      <c r="L2730" s="26" t="n">
        <f aca="false">IF(OR(K2729="B", K2729 = "S"), IF(K2729 = "B", E2730 - B2730, B2730 - E2730), 0)</f>
        <v>0</v>
      </c>
    </row>
    <row collapsed="false" customFormat="false" customHeight="false" hidden="false" ht="13.3" outlineLevel="0" r="2731">
      <c r="A2731" s="20" t="n">
        <v>40519</v>
      </c>
      <c r="B2731" s="14" t="n">
        <v>323.8</v>
      </c>
      <c r="C2731" s="15" t="n">
        <v>323.99</v>
      </c>
      <c r="D2731" s="16" t="n">
        <v>318.12</v>
      </c>
      <c r="E2731" s="17" t="n">
        <v>318.21</v>
      </c>
      <c r="F2731" s="18" t="n">
        <v>13980500</v>
      </c>
      <c r="G2731" s="13" t="n">
        <v>316.85</v>
      </c>
      <c r="I2731" s="0" t="n">
        <f aca="false">D2731 - C2730</f>
        <v>-4.20999999999998</v>
      </c>
      <c r="J2731" s="0" t="n">
        <f aca="false">D2730 - C2731</f>
        <v>-5.56999999999999</v>
      </c>
      <c r="K2731" s="0" t="str">
        <f aca="false">IF(OR(I2731&gt;0, J2731&gt;0), IF(I2731 &gt; 0, "B", "S"), "NA")</f>
        <v>NA</v>
      </c>
      <c r="L2731" s="26" t="n">
        <f aca="false">IF(OR(K2730="B", K2730 = "S"), IF(K2730 = "B", E2731 - B2731, B2731 - E2731), 0)</f>
        <v>0</v>
      </c>
    </row>
    <row collapsed="false" customFormat="false" customHeight="false" hidden="false" ht="13.3" outlineLevel="0" r="2732">
      <c r="A2732" s="20" t="n">
        <v>40520</v>
      </c>
      <c r="B2732" s="14" t="n">
        <v>319.63</v>
      </c>
      <c r="C2732" s="15" t="n">
        <v>321.02</v>
      </c>
      <c r="D2732" s="16" t="n">
        <v>317.11</v>
      </c>
      <c r="E2732" s="17" t="n">
        <v>321.01</v>
      </c>
      <c r="F2732" s="18" t="n">
        <v>11497700</v>
      </c>
      <c r="G2732" s="13" t="n">
        <v>319.64</v>
      </c>
      <c r="I2732" s="0" t="n">
        <f aca="false">D2732 - C2731</f>
        <v>-6.88</v>
      </c>
      <c r="J2732" s="0" t="n">
        <f aca="false">D2731 - C2732</f>
        <v>-2.89999999999998</v>
      </c>
      <c r="K2732" s="0" t="str">
        <f aca="false">IF(OR(I2732&gt;0, J2732&gt;0), IF(I2732 &gt; 0, "B", "S"), "NA")</f>
        <v>NA</v>
      </c>
      <c r="L2732" s="26" t="n">
        <f aca="false">IF(OR(K2731="B", K2731 = "S"), IF(K2731 = "B", E2732 - B2732, B2732 - E2732), 0)</f>
        <v>0</v>
      </c>
    </row>
    <row collapsed="false" customFormat="false" customHeight="false" hidden="false" ht="13.3" outlineLevel="0" r="2733">
      <c r="A2733" s="20" t="n">
        <v>40521</v>
      </c>
      <c r="B2733" s="14" t="n">
        <v>322.13</v>
      </c>
      <c r="C2733" s="15" t="n">
        <v>322.5</v>
      </c>
      <c r="D2733" s="16" t="n">
        <v>319.02</v>
      </c>
      <c r="E2733" s="17" t="n">
        <v>319.76</v>
      </c>
      <c r="F2733" s="18" t="n">
        <v>10505400</v>
      </c>
      <c r="G2733" s="13" t="n">
        <v>318.39</v>
      </c>
      <c r="I2733" s="0" t="n">
        <f aca="false">D2733 - C2732</f>
        <v>-2</v>
      </c>
      <c r="J2733" s="0" t="n">
        <f aca="false">D2732 - C2733</f>
        <v>-5.38999999999999</v>
      </c>
      <c r="K2733" s="0" t="str">
        <f aca="false">IF(OR(I2733&gt;0, J2733&gt;0), IF(I2733 &gt; 0, "B", "S"), "NA")</f>
        <v>NA</v>
      </c>
      <c r="L2733" s="26" t="n">
        <f aca="false">IF(OR(K2732="B", K2732 = "S"), IF(K2732 = "B", E2733 - B2733, B2733 - E2733), 0)</f>
        <v>0</v>
      </c>
    </row>
    <row collapsed="false" customFormat="false" customHeight="false" hidden="false" ht="13.3" outlineLevel="0" r="2734">
      <c r="A2734" s="20" t="n">
        <v>40522</v>
      </c>
      <c r="B2734" s="14" t="n">
        <v>319.65</v>
      </c>
      <c r="C2734" s="15" t="n">
        <v>321.05</v>
      </c>
      <c r="D2734" s="16" t="n">
        <v>318.6</v>
      </c>
      <c r="E2734" s="17" t="n">
        <v>320.56</v>
      </c>
      <c r="F2734" s="18" t="n">
        <v>9375400</v>
      </c>
      <c r="G2734" s="13" t="n">
        <v>319.19</v>
      </c>
      <c r="I2734" s="0" t="n">
        <f aca="false">D2734 - C2733</f>
        <v>-3.89999999999998</v>
      </c>
      <c r="J2734" s="0" t="n">
        <f aca="false">D2733 - C2734</f>
        <v>-2.03000000000003</v>
      </c>
      <c r="K2734" s="0" t="str">
        <f aca="false">IF(OR(I2734&gt;0, J2734&gt;0), IF(I2734 &gt; 0, "B", "S"), "NA")</f>
        <v>NA</v>
      </c>
      <c r="L2734" s="26" t="n">
        <f aca="false">IF(OR(K2733="B", K2733 = "S"), IF(K2733 = "B", E2734 - B2734, B2734 - E2734), 0)</f>
        <v>0</v>
      </c>
    </row>
    <row collapsed="false" customFormat="false" customHeight="false" hidden="false" ht="13.3" outlineLevel="0" r="2735">
      <c r="A2735" s="20" t="n">
        <v>40525</v>
      </c>
      <c r="B2735" s="14" t="n">
        <v>324.37</v>
      </c>
      <c r="C2735" s="15" t="n">
        <v>325.06</v>
      </c>
      <c r="D2735" s="16" t="n">
        <v>321</v>
      </c>
      <c r="E2735" s="17" t="n">
        <v>321.67</v>
      </c>
      <c r="F2735" s="18" t="n">
        <v>15707700</v>
      </c>
      <c r="G2735" s="13" t="n">
        <v>320.29</v>
      </c>
      <c r="I2735" s="0" t="n">
        <f aca="false">D2735 - C2734</f>
        <v>-0.0500000000000114</v>
      </c>
      <c r="J2735" s="0" t="n">
        <f aca="false">D2734 - C2735</f>
        <v>-6.45999999999998</v>
      </c>
      <c r="K2735" s="0" t="str">
        <f aca="false">IF(OR(I2735&gt;0, J2735&gt;0), IF(I2735 &gt; 0, "B", "S"), "NA")</f>
        <v>NA</v>
      </c>
      <c r="L2735" s="26" t="n">
        <f aca="false">IF(OR(K2734="B", K2734 = "S"), IF(K2734 = "B", E2735 - B2735, B2735 - E2735), 0)</f>
        <v>0</v>
      </c>
    </row>
    <row collapsed="false" customFormat="false" customHeight="false" hidden="false" ht="13.3" outlineLevel="0" r="2736">
      <c r="A2736" s="20" t="n">
        <v>40526</v>
      </c>
      <c r="B2736" s="14" t="n">
        <v>321.73</v>
      </c>
      <c r="C2736" s="15" t="n">
        <v>322.54</v>
      </c>
      <c r="D2736" s="16" t="n">
        <v>319</v>
      </c>
      <c r="E2736" s="17" t="n">
        <v>320.29</v>
      </c>
      <c r="F2736" s="18" t="n">
        <v>12536000</v>
      </c>
      <c r="G2736" s="13" t="n">
        <v>318.92</v>
      </c>
      <c r="I2736" s="0" t="n">
        <f aca="false">D2736 - C2735</f>
        <v>-6.06</v>
      </c>
      <c r="J2736" s="0" t="n">
        <f aca="false">D2735 - C2736</f>
        <v>-1.54000000000002</v>
      </c>
      <c r="K2736" s="0" t="str">
        <f aca="false">IF(OR(I2736&gt;0, J2736&gt;0), IF(I2736 &gt; 0, "B", "S"), "NA")</f>
        <v>NA</v>
      </c>
      <c r="L2736" s="26" t="n">
        <f aca="false">IF(OR(K2735="B", K2735 = "S"), IF(K2735 = "B", E2736 - B2736, B2736 - E2736), 0)</f>
        <v>0</v>
      </c>
    </row>
    <row collapsed="false" customFormat="false" customHeight="false" hidden="false" ht="13.3" outlineLevel="0" r="2737">
      <c r="A2737" s="20" t="n">
        <v>40527</v>
      </c>
      <c r="B2737" s="14" t="n">
        <v>320</v>
      </c>
      <c r="C2737" s="15" t="n">
        <v>323</v>
      </c>
      <c r="D2737" s="16" t="n">
        <v>319.19</v>
      </c>
      <c r="E2737" s="17" t="n">
        <v>320.36</v>
      </c>
      <c r="F2737" s="18" t="n">
        <v>14904000</v>
      </c>
      <c r="G2737" s="13" t="n">
        <v>318.99</v>
      </c>
      <c r="I2737" s="0" t="n">
        <f aca="false">D2737 - C2736</f>
        <v>-3.35000000000002</v>
      </c>
      <c r="J2737" s="0" t="n">
        <f aca="false">D2736 - C2737</f>
        <v>-4</v>
      </c>
      <c r="K2737" s="0" t="str">
        <f aca="false">IF(OR(I2737&gt;0, J2737&gt;0), IF(I2737 &gt; 0, "B", "S"), "NA")</f>
        <v>NA</v>
      </c>
      <c r="L2737" s="26" t="n">
        <f aca="false">IF(OR(K2736="B", K2736 = "S"), IF(K2736 = "B", E2737 - B2737, B2737 - E2737), 0)</f>
        <v>0</v>
      </c>
    </row>
    <row collapsed="false" customFormat="false" customHeight="false" hidden="false" ht="13.3" outlineLevel="0" r="2738">
      <c r="A2738" s="20" t="n">
        <v>40528</v>
      </c>
      <c r="B2738" s="14" t="n">
        <v>321.09</v>
      </c>
      <c r="C2738" s="15" t="n">
        <v>322.61</v>
      </c>
      <c r="D2738" s="16" t="n">
        <v>320.1</v>
      </c>
      <c r="E2738" s="17" t="n">
        <v>321.25</v>
      </c>
      <c r="F2738" s="18" t="n">
        <v>11501100</v>
      </c>
      <c r="G2738" s="13" t="n">
        <v>319.88</v>
      </c>
      <c r="I2738" s="0" t="n">
        <f aca="false">D2738 - C2737</f>
        <v>-2.89999999999998</v>
      </c>
      <c r="J2738" s="0" t="n">
        <f aca="false">D2737 - C2738</f>
        <v>-3.42000000000002</v>
      </c>
      <c r="K2738" s="0" t="str">
        <f aca="false">IF(OR(I2738&gt;0, J2738&gt;0), IF(I2738 &gt; 0, "B", "S"), "NA")</f>
        <v>NA</v>
      </c>
      <c r="L2738" s="26" t="n">
        <f aca="false">IF(OR(K2737="B", K2737 = "S"), IF(K2737 = "B", E2738 - B2738, B2738 - E2738), 0)</f>
        <v>0</v>
      </c>
    </row>
    <row collapsed="false" customFormat="false" customHeight="false" hidden="false" ht="13.3" outlineLevel="0" r="2739">
      <c r="A2739" s="20" t="n">
        <v>40529</v>
      </c>
      <c r="B2739" s="14" t="n">
        <v>321.63</v>
      </c>
      <c r="C2739" s="15" t="n">
        <v>321.79</v>
      </c>
      <c r="D2739" s="16" t="n">
        <v>320.23</v>
      </c>
      <c r="E2739" s="17" t="n">
        <v>320.61</v>
      </c>
      <c r="F2739" s="18" t="n">
        <v>13818900</v>
      </c>
      <c r="G2739" s="13" t="n">
        <v>319.24</v>
      </c>
      <c r="I2739" s="0" t="n">
        <f aca="false">D2739 - C2738</f>
        <v>-2.38</v>
      </c>
      <c r="J2739" s="0" t="n">
        <f aca="false">D2738 - C2739</f>
        <v>-1.69</v>
      </c>
      <c r="K2739" s="0" t="str">
        <f aca="false">IF(OR(I2739&gt;0, J2739&gt;0), IF(I2739 &gt; 0, "B", "S"), "NA")</f>
        <v>NA</v>
      </c>
      <c r="L2739" s="26" t="n">
        <f aca="false">IF(OR(K2738="B", K2738 = "S"), IF(K2738 = "B", E2739 - B2739, B2739 - E2739), 0)</f>
        <v>0</v>
      </c>
    </row>
    <row collapsed="false" customFormat="false" customHeight="false" hidden="false" ht="13.3" outlineLevel="0" r="2740">
      <c r="A2740" s="20" t="n">
        <v>40532</v>
      </c>
      <c r="B2740" s="14" t="n">
        <v>321.6</v>
      </c>
      <c r="C2740" s="15" t="n">
        <v>323.25</v>
      </c>
      <c r="D2740" s="16" t="n">
        <v>318.23</v>
      </c>
      <c r="E2740" s="17" t="n">
        <v>322.21</v>
      </c>
      <c r="F2740" s="18" t="n">
        <v>13771800</v>
      </c>
      <c r="G2740" s="13" t="n">
        <v>320.83</v>
      </c>
      <c r="I2740" s="0" t="n">
        <f aca="false">D2740 - C2739</f>
        <v>-3.56</v>
      </c>
      <c r="J2740" s="0" t="n">
        <f aca="false">D2739 - C2740</f>
        <v>-3.01999999999998</v>
      </c>
      <c r="K2740" s="0" t="str">
        <f aca="false">IF(OR(I2740&gt;0, J2740&gt;0), IF(I2740 &gt; 0, "B", "S"), "NA")</f>
        <v>NA</v>
      </c>
      <c r="L2740" s="26" t="n">
        <f aca="false">IF(OR(K2739="B", K2739 = "S"), IF(K2739 = "B", E2740 - B2740, B2740 - E2740), 0)</f>
        <v>0</v>
      </c>
    </row>
    <row collapsed="false" customFormat="false" customHeight="false" hidden="false" ht="13.3" outlineLevel="0" r="2741">
      <c r="A2741" s="20" t="n">
        <v>40533</v>
      </c>
      <c r="B2741" s="14" t="n">
        <v>323</v>
      </c>
      <c r="C2741" s="15" t="n">
        <v>324.39</v>
      </c>
      <c r="D2741" s="16" t="n">
        <v>322.05</v>
      </c>
      <c r="E2741" s="17" t="n">
        <v>324.2</v>
      </c>
      <c r="F2741" s="18" t="n">
        <v>9155500</v>
      </c>
      <c r="G2741" s="13" t="n">
        <v>322.81</v>
      </c>
      <c r="I2741" s="0" t="n">
        <f aca="false">D2741 - C2740</f>
        <v>-1.19999999999999</v>
      </c>
      <c r="J2741" s="0" t="n">
        <f aca="false">D2740 - C2741</f>
        <v>-6.15999999999997</v>
      </c>
      <c r="K2741" s="0" t="str">
        <f aca="false">IF(OR(I2741&gt;0, J2741&gt;0), IF(I2741 &gt; 0, "B", "S"), "NA")</f>
        <v>NA</v>
      </c>
      <c r="L2741" s="26" t="n">
        <f aca="false">IF(OR(K2740="B", K2740 = "S"), IF(K2740 = "B", E2741 - B2741, B2741 - E2741), 0)</f>
        <v>0</v>
      </c>
    </row>
    <row collapsed="false" customFormat="false" customHeight="false" hidden="false" ht="13.3" outlineLevel="0" r="2742">
      <c r="A2742" s="20" t="n">
        <v>40534</v>
      </c>
      <c r="B2742" s="14" t="n">
        <v>324.36</v>
      </c>
      <c r="C2742" s="15" t="n">
        <v>325.72</v>
      </c>
      <c r="D2742" s="16" t="n">
        <v>323.55</v>
      </c>
      <c r="E2742" s="17" t="n">
        <v>325.16</v>
      </c>
      <c r="F2742" s="18" t="n">
        <v>9497200</v>
      </c>
      <c r="G2742" s="13" t="n">
        <v>323.77</v>
      </c>
      <c r="I2742" s="0" t="n">
        <f aca="false">D2742 - C2741</f>
        <v>-0.839999999999975</v>
      </c>
      <c r="J2742" s="0" t="n">
        <f aca="false">D2741 - C2742</f>
        <v>-3.67000000000002</v>
      </c>
      <c r="K2742" s="0" t="str">
        <f aca="false">IF(OR(I2742&gt;0, J2742&gt;0), IF(I2742 &gt; 0, "B", "S"), "NA")</f>
        <v>NA</v>
      </c>
      <c r="L2742" s="26" t="n">
        <f aca="false">IF(OR(K2741="B", K2741 = "S"), IF(K2741 = "B", E2742 - B2742, B2742 - E2742), 0)</f>
        <v>0</v>
      </c>
    </row>
    <row collapsed="false" customFormat="false" customHeight="false" hidden="false" ht="13.3" outlineLevel="0" r="2743">
      <c r="A2743" s="20" t="n">
        <v>40535</v>
      </c>
      <c r="B2743" s="14" t="n">
        <v>325</v>
      </c>
      <c r="C2743" s="15" t="n">
        <v>325.15</v>
      </c>
      <c r="D2743" s="16" t="n">
        <v>323.17</v>
      </c>
      <c r="E2743" s="17" t="n">
        <v>323.6</v>
      </c>
      <c r="F2743" s="18" t="n">
        <v>7969900</v>
      </c>
      <c r="G2743" s="13" t="n">
        <v>322.22</v>
      </c>
      <c r="I2743" s="0" t="n">
        <f aca="false">D2743 - C2742</f>
        <v>-2.55000000000001</v>
      </c>
      <c r="J2743" s="0" t="n">
        <f aca="false">D2742 - C2743</f>
        <v>-1.59999999999997</v>
      </c>
      <c r="K2743" s="0" t="str">
        <f aca="false">IF(OR(I2743&gt;0, J2743&gt;0), IF(I2743 &gt; 0, "B", "S"), "NA")</f>
        <v>NA</v>
      </c>
      <c r="L2743" s="26" t="n">
        <f aca="false">IF(OR(K2742="B", K2742 = "S"), IF(K2742 = "B", E2743 - B2743, B2743 - E2743), 0)</f>
        <v>0</v>
      </c>
    </row>
    <row collapsed="false" customFormat="false" customHeight="false" hidden="false" ht="13.3" outlineLevel="0" r="2744">
      <c r="A2744" s="20" t="n">
        <v>40539</v>
      </c>
      <c r="B2744" s="14" t="n">
        <v>322.85</v>
      </c>
      <c r="C2744" s="15" t="n">
        <v>325.44</v>
      </c>
      <c r="D2744" s="16" t="n">
        <v>321.52</v>
      </c>
      <c r="E2744" s="17" t="n">
        <v>324.68</v>
      </c>
      <c r="F2744" s="18" t="n">
        <v>8922000</v>
      </c>
      <c r="G2744" s="13" t="n">
        <v>323.29</v>
      </c>
      <c r="I2744" s="0" t="n">
        <f aca="false">D2744 - C2743</f>
        <v>-3.63</v>
      </c>
      <c r="J2744" s="0" t="n">
        <f aca="false">D2743 - C2744</f>
        <v>-2.26999999999998</v>
      </c>
      <c r="K2744" s="0" t="str">
        <f aca="false">IF(OR(I2744&gt;0, J2744&gt;0), IF(I2744 &gt; 0, "B", "S"), "NA")</f>
        <v>NA</v>
      </c>
      <c r="L2744" s="26" t="n">
        <f aca="false">IF(OR(K2743="B", K2743 = "S"), IF(K2743 = "B", E2744 - B2744, B2744 - E2744), 0)</f>
        <v>0</v>
      </c>
    </row>
    <row collapsed="false" customFormat="false" customHeight="false" hidden="false" ht="13.3" outlineLevel="0" r="2745">
      <c r="A2745" s="20" t="n">
        <v>40540</v>
      </c>
      <c r="B2745" s="14" t="n">
        <v>325.91</v>
      </c>
      <c r="C2745" s="15" t="n">
        <v>326.66</v>
      </c>
      <c r="D2745" s="16" t="n">
        <v>325.06</v>
      </c>
      <c r="E2745" s="17" t="n">
        <v>325.47</v>
      </c>
      <c r="F2745" s="18" t="n">
        <v>6283000</v>
      </c>
      <c r="G2745" s="13" t="n">
        <v>324.08</v>
      </c>
      <c r="I2745" s="0" t="n">
        <f aca="false">D2745 - C2744</f>
        <v>-0.379999999999995</v>
      </c>
      <c r="J2745" s="0" t="n">
        <f aca="false">D2744 - C2745</f>
        <v>-5.14000000000004</v>
      </c>
      <c r="K2745" s="0" t="str">
        <f aca="false">IF(OR(I2745&gt;0, J2745&gt;0), IF(I2745 &gt; 0, "B", "S"), "NA")</f>
        <v>NA</v>
      </c>
      <c r="L2745" s="26" t="n">
        <f aca="false">IF(OR(K2744="B", K2744 = "S"), IF(K2744 = "B", E2745 - B2745, B2745 - E2745), 0)</f>
        <v>0</v>
      </c>
    </row>
    <row collapsed="false" customFormat="false" customHeight="false" hidden="false" ht="13.3" outlineLevel="0" r="2746">
      <c r="A2746" s="20" t="n">
        <v>40541</v>
      </c>
      <c r="B2746" s="14" t="n">
        <v>326.22</v>
      </c>
      <c r="C2746" s="15" t="n">
        <v>326.45</v>
      </c>
      <c r="D2746" s="16" t="n">
        <v>325.1</v>
      </c>
      <c r="E2746" s="17" t="n">
        <v>325.29</v>
      </c>
      <c r="F2746" s="18" t="n">
        <v>5826400</v>
      </c>
      <c r="G2746" s="13" t="n">
        <v>323.9</v>
      </c>
      <c r="I2746" s="0" t="n">
        <f aca="false">D2746 - C2745</f>
        <v>-1.56</v>
      </c>
      <c r="J2746" s="0" t="n">
        <f aca="false">D2745 - C2746</f>
        <v>-1.38999999999999</v>
      </c>
      <c r="K2746" s="0" t="str">
        <f aca="false">IF(OR(I2746&gt;0, J2746&gt;0), IF(I2746 &gt; 0, "B", "S"), "NA")</f>
        <v>NA</v>
      </c>
      <c r="L2746" s="26" t="n">
        <f aca="false">IF(OR(K2745="B", K2745 = "S"), IF(K2745 = "B", E2746 - B2746, B2746 - E2746), 0)</f>
        <v>0</v>
      </c>
    </row>
    <row collapsed="false" customFormat="false" customHeight="false" hidden="false" ht="13.3" outlineLevel="0" r="2747">
      <c r="A2747" s="20" t="n">
        <v>40542</v>
      </c>
      <c r="B2747" s="14" t="n">
        <v>325.48</v>
      </c>
      <c r="C2747" s="15" t="n">
        <v>325.51</v>
      </c>
      <c r="D2747" s="16" t="n">
        <v>323.05</v>
      </c>
      <c r="E2747" s="17" t="n">
        <v>323.66</v>
      </c>
      <c r="F2747" s="18" t="n">
        <v>5624800</v>
      </c>
      <c r="G2747" s="13" t="n">
        <v>322.28</v>
      </c>
      <c r="I2747" s="0" t="n">
        <f aca="false">D2747 - C2746</f>
        <v>-3.39999999999998</v>
      </c>
      <c r="J2747" s="0" t="n">
        <f aca="false">D2746 - C2747</f>
        <v>-0.409999999999968</v>
      </c>
      <c r="K2747" s="0" t="str">
        <f aca="false">IF(OR(I2747&gt;0, J2747&gt;0), IF(I2747 &gt; 0, "B", "S"), "NA")</f>
        <v>NA</v>
      </c>
      <c r="L2747" s="26" t="n">
        <f aca="false">IF(OR(K2746="B", K2746 = "S"), IF(K2746 = "B", E2747 - B2747, B2747 - E2747), 0)</f>
        <v>0</v>
      </c>
    </row>
    <row collapsed="false" customFormat="false" customHeight="false" hidden="false" ht="13.3" outlineLevel="0" r="2748">
      <c r="A2748" s="20" t="n">
        <v>40543</v>
      </c>
      <c r="B2748" s="14" t="n">
        <v>322.95</v>
      </c>
      <c r="C2748" s="15" t="n">
        <v>323.48</v>
      </c>
      <c r="D2748" s="16" t="n">
        <v>321.31</v>
      </c>
      <c r="E2748" s="17" t="n">
        <v>322.56</v>
      </c>
      <c r="F2748" s="18" t="n">
        <v>6911000</v>
      </c>
      <c r="G2748" s="13" t="n">
        <v>321.18</v>
      </c>
      <c r="I2748" s="0" t="n">
        <f aca="false">D2748 - C2747</f>
        <v>-4.19999999999999</v>
      </c>
      <c r="J2748" s="0" t="n">
        <f aca="false">D2747 - C2748</f>
        <v>-0.430000000000007</v>
      </c>
      <c r="K2748" s="0" t="str">
        <f aca="false">IF(OR(I2748&gt;0, J2748&gt;0), IF(I2748 &gt; 0, "B", "S"), "NA")</f>
        <v>NA</v>
      </c>
      <c r="L2748" s="26" t="n">
        <f aca="false">IF(OR(K2747="B", K2747 = "S"), IF(K2747 = "B", E2748 - B2748, B2748 - E2748), 0)</f>
        <v>0</v>
      </c>
    </row>
    <row collapsed="false" customFormat="false" customHeight="false" hidden="false" ht="13.3" outlineLevel="0" r="2749">
      <c r="A2749" s="20" t="n">
        <v>40546</v>
      </c>
      <c r="B2749" s="14" t="n">
        <v>325.64</v>
      </c>
      <c r="C2749" s="15" t="n">
        <v>330.26</v>
      </c>
      <c r="D2749" s="16" t="n">
        <v>324.84</v>
      </c>
      <c r="E2749" s="17" t="n">
        <v>329.57</v>
      </c>
      <c r="F2749" s="18" t="n">
        <v>15897800</v>
      </c>
      <c r="G2749" s="13" t="n">
        <v>328.16</v>
      </c>
      <c r="I2749" s="0" t="n">
        <f aca="false">D2749 - C2748</f>
        <v>1.35999999999996</v>
      </c>
      <c r="J2749" s="0" t="n">
        <f aca="false">D2748 - C2749</f>
        <v>-8.94999999999999</v>
      </c>
      <c r="K2749" s="0" t="str">
        <f aca="false">IF(OR(I2749&gt;0, J2749&gt;0), IF(I2749 &gt; 0, "B", "S"), "NA")</f>
        <v>B</v>
      </c>
      <c r="L2749" s="26" t="n">
        <f aca="false">IF(OR(K2748="B", K2748 = "S"), IF(K2748 = "B", E2749 - B2749, B2749 - E2749), 0)</f>
        <v>0</v>
      </c>
    </row>
    <row collapsed="false" customFormat="false" customHeight="false" hidden="false" ht="13.3" outlineLevel="0" r="2750">
      <c r="A2750" s="20" t="n">
        <v>40547</v>
      </c>
      <c r="B2750" s="14" t="n">
        <v>332.44</v>
      </c>
      <c r="C2750" s="15" t="n">
        <v>332.5</v>
      </c>
      <c r="D2750" s="16" t="n">
        <v>328.15</v>
      </c>
      <c r="E2750" s="17" t="n">
        <v>331.29</v>
      </c>
      <c r="F2750" s="18" t="n">
        <v>11038600</v>
      </c>
      <c r="G2750" s="13" t="n">
        <v>329.87</v>
      </c>
      <c r="I2750" s="0" t="n">
        <f aca="false">D2750 - C2749</f>
        <v>-2.11000000000001</v>
      </c>
      <c r="J2750" s="0" t="n">
        <f aca="false">D2749 - C2750</f>
        <v>-7.66000000000003</v>
      </c>
      <c r="K2750" s="0" t="str">
        <f aca="false">IF(OR(I2750&gt;0, J2750&gt;0), IF(I2750 &gt; 0, "B", "S"), "NA")</f>
        <v>NA</v>
      </c>
      <c r="L2750" s="26" t="n">
        <f aca="false">IF(OR(K2749="B", K2749 = "S"), IF(K2749 = "B", E2750 - B2750, B2750 - E2750), 0)</f>
        <v>-1.14999999999998</v>
      </c>
    </row>
    <row collapsed="false" customFormat="false" customHeight="false" hidden="false" ht="13.3" outlineLevel="0" r="2751">
      <c r="A2751" s="20" t="n">
        <v>40548</v>
      </c>
      <c r="B2751" s="14" t="n">
        <v>329.55</v>
      </c>
      <c r="C2751" s="15" t="n">
        <v>334.34</v>
      </c>
      <c r="D2751" s="16" t="n">
        <v>329.5</v>
      </c>
      <c r="E2751" s="17" t="n">
        <v>334</v>
      </c>
      <c r="F2751" s="18" t="n">
        <v>9125700</v>
      </c>
      <c r="G2751" s="13" t="n">
        <v>332.57</v>
      </c>
      <c r="I2751" s="0" t="n">
        <f aca="false">D2751 - C2750</f>
        <v>-3</v>
      </c>
      <c r="J2751" s="0" t="n">
        <f aca="false">D2750 - C2751</f>
        <v>-6.19</v>
      </c>
      <c r="K2751" s="0" t="str">
        <f aca="false">IF(OR(I2751&gt;0, J2751&gt;0), IF(I2751 &gt; 0, "B", "S"), "NA")</f>
        <v>NA</v>
      </c>
      <c r="L2751" s="26" t="n">
        <f aca="false">IF(OR(K2750="B", K2750 = "S"), IF(K2750 = "B", E2751 - B2751, B2751 - E2751), 0)</f>
        <v>0</v>
      </c>
    </row>
    <row collapsed="false" customFormat="false" customHeight="false" hidden="false" ht="13.3" outlineLevel="0" r="2752">
      <c r="A2752" s="20" t="n">
        <v>40549</v>
      </c>
      <c r="B2752" s="14" t="n">
        <v>334.72</v>
      </c>
      <c r="C2752" s="15" t="n">
        <v>335.25</v>
      </c>
      <c r="D2752" s="16" t="n">
        <v>332.9</v>
      </c>
      <c r="E2752" s="17" t="n">
        <v>333.73</v>
      </c>
      <c r="F2752" s="18" t="n">
        <v>10729600</v>
      </c>
      <c r="G2752" s="13" t="n">
        <v>332.3</v>
      </c>
      <c r="I2752" s="0" t="n">
        <f aca="false">D2752 - C2751</f>
        <v>-1.44</v>
      </c>
      <c r="J2752" s="0" t="n">
        <f aca="false">D2751 - C2752</f>
        <v>-5.75</v>
      </c>
      <c r="K2752" s="0" t="str">
        <f aca="false">IF(OR(I2752&gt;0, J2752&gt;0), IF(I2752 &gt; 0, "B", "S"), "NA")</f>
        <v>NA</v>
      </c>
      <c r="L2752" s="26" t="n">
        <f aca="false">IF(OR(K2751="B", K2751 = "S"), IF(K2751 = "B", E2752 - B2752, B2752 - E2752), 0)</f>
        <v>0</v>
      </c>
    </row>
    <row collapsed="false" customFormat="false" customHeight="false" hidden="false" ht="13.3" outlineLevel="0" r="2753">
      <c r="A2753" s="20" t="n">
        <v>40550</v>
      </c>
      <c r="B2753" s="14" t="n">
        <v>333.99</v>
      </c>
      <c r="C2753" s="15" t="n">
        <v>336.35</v>
      </c>
      <c r="D2753" s="16" t="n">
        <v>331.9</v>
      </c>
      <c r="E2753" s="17" t="n">
        <v>336.12</v>
      </c>
      <c r="F2753" s="18" t="n">
        <v>11140400</v>
      </c>
      <c r="G2753" s="13" t="n">
        <v>334.68</v>
      </c>
      <c r="I2753" s="0" t="n">
        <f aca="false">D2753 - C2752</f>
        <v>-3.35000000000002</v>
      </c>
      <c r="J2753" s="0" t="n">
        <f aca="false">D2752 - C2753</f>
        <v>-3.45000000000005</v>
      </c>
      <c r="K2753" s="0" t="str">
        <f aca="false">IF(OR(I2753&gt;0, J2753&gt;0), IF(I2753 &gt; 0, "B", "S"), "NA")</f>
        <v>NA</v>
      </c>
      <c r="L2753" s="26" t="n">
        <f aca="false">IF(OR(K2752="B", K2752 = "S"), IF(K2752 = "B", E2753 - B2753, B2753 - E2753), 0)</f>
        <v>0</v>
      </c>
    </row>
    <row collapsed="false" customFormat="false" customHeight="false" hidden="false" ht="13.3" outlineLevel="0" r="2754">
      <c r="A2754" s="20" t="n">
        <v>40553</v>
      </c>
      <c r="B2754" s="14" t="n">
        <v>338.83</v>
      </c>
      <c r="C2754" s="15" t="n">
        <v>343.23</v>
      </c>
      <c r="D2754" s="16" t="n">
        <v>337.17</v>
      </c>
      <c r="E2754" s="17" t="n">
        <v>342.45</v>
      </c>
      <c r="F2754" s="18" t="n">
        <v>16020000</v>
      </c>
      <c r="G2754" s="13" t="n">
        <v>340.99</v>
      </c>
      <c r="I2754" s="0" t="n">
        <f aca="false">D2754 - C2753</f>
        <v>0.819999999999993</v>
      </c>
      <c r="J2754" s="0" t="n">
        <f aca="false">D2753 - C2754</f>
        <v>-11.33</v>
      </c>
      <c r="K2754" s="0" t="str">
        <f aca="false">IF(OR(I2754&gt;0, J2754&gt;0), IF(I2754 &gt; 0, "B", "S"), "NA")</f>
        <v>B</v>
      </c>
      <c r="L2754" s="26" t="n">
        <f aca="false">IF(OR(K2753="B", K2753 = "S"), IF(K2753 = "B", E2754 - B2754, B2754 - E2754), 0)</f>
        <v>0</v>
      </c>
    </row>
    <row collapsed="false" customFormat="false" customHeight="false" hidden="false" ht="13.3" outlineLevel="0" r="2755">
      <c r="A2755" s="20" t="n">
        <v>40554</v>
      </c>
      <c r="B2755" s="14" t="n">
        <v>344.88</v>
      </c>
      <c r="C2755" s="15" t="n">
        <v>344.96</v>
      </c>
      <c r="D2755" s="16" t="n">
        <v>339.47</v>
      </c>
      <c r="E2755" s="17" t="n">
        <v>341.64</v>
      </c>
      <c r="F2755" s="18" t="n">
        <v>15861000</v>
      </c>
      <c r="G2755" s="13" t="n">
        <v>340.18</v>
      </c>
      <c r="I2755" s="0" t="n">
        <f aca="false">D2755 - C2754</f>
        <v>-3.75999999999999</v>
      </c>
      <c r="J2755" s="0" t="n">
        <f aca="false">D2754 - C2755</f>
        <v>-7.78999999999996</v>
      </c>
      <c r="K2755" s="0" t="str">
        <f aca="false">IF(OR(I2755&gt;0, J2755&gt;0), IF(I2755 &gt; 0, "B", "S"), "NA")</f>
        <v>NA</v>
      </c>
      <c r="L2755" s="26" t="n">
        <f aca="false">IF(OR(K2754="B", K2754 = "S"), IF(K2754 = "B", E2755 - B2755, B2755 - E2755), 0)</f>
        <v>-3.24000000000001</v>
      </c>
    </row>
    <row collapsed="false" customFormat="false" customHeight="false" hidden="false" ht="13.3" outlineLevel="0" r="2756">
      <c r="A2756" s="20" t="n">
        <v>40555</v>
      </c>
      <c r="B2756" s="14" t="n">
        <v>343.25</v>
      </c>
      <c r="C2756" s="15" t="n">
        <v>344.43</v>
      </c>
      <c r="D2756" s="16" t="n">
        <v>342</v>
      </c>
      <c r="E2756" s="17" t="n">
        <v>344.42</v>
      </c>
      <c r="F2756" s="18" t="n">
        <v>10806800</v>
      </c>
      <c r="G2756" s="13" t="n">
        <v>342.95</v>
      </c>
      <c r="I2756" s="0" t="n">
        <f aca="false">D2756 - C2755</f>
        <v>-2.95999999999998</v>
      </c>
      <c r="J2756" s="0" t="n">
        <f aca="false">D2755 - C2756</f>
        <v>-4.95999999999998</v>
      </c>
      <c r="K2756" s="0" t="str">
        <f aca="false">IF(OR(I2756&gt;0, J2756&gt;0), IF(I2756 &gt; 0, "B", "S"), "NA")</f>
        <v>NA</v>
      </c>
      <c r="L2756" s="26" t="n">
        <f aca="false">IF(OR(K2755="B", K2755 = "S"), IF(K2755 = "B", E2756 - B2756, B2756 - E2756), 0)</f>
        <v>0</v>
      </c>
    </row>
    <row collapsed="false" customFormat="false" customHeight="false" hidden="false" ht="13.3" outlineLevel="0" r="2757">
      <c r="A2757" s="20" t="n">
        <v>40556</v>
      </c>
      <c r="B2757" s="14" t="n">
        <v>345.16</v>
      </c>
      <c r="C2757" s="15" t="n">
        <v>346.64</v>
      </c>
      <c r="D2757" s="16" t="n">
        <v>343.85</v>
      </c>
      <c r="E2757" s="17" t="n">
        <v>345.68</v>
      </c>
      <c r="F2757" s="18" t="n">
        <v>10599300</v>
      </c>
      <c r="G2757" s="13" t="n">
        <v>344.2</v>
      </c>
      <c r="I2757" s="0" t="n">
        <f aca="false">D2757 - C2756</f>
        <v>-0.579999999999984</v>
      </c>
      <c r="J2757" s="0" t="n">
        <f aca="false">D2756 - C2757</f>
        <v>-4.63999999999999</v>
      </c>
      <c r="K2757" s="0" t="str">
        <f aca="false">IF(OR(I2757&gt;0, J2757&gt;0), IF(I2757 &gt; 0, "B", "S"), "NA")</f>
        <v>NA</v>
      </c>
      <c r="L2757" s="26" t="n">
        <f aca="false">IF(OR(K2756="B", K2756 = "S"), IF(K2756 = "B", E2757 - B2757, B2757 - E2757), 0)</f>
        <v>0</v>
      </c>
    </row>
    <row collapsed="false" customFormat="false" customHeight="false" hidden="false" ht="13.3" outlineLevel="0" r="2758">
      <c r="A2758" s="20" t="n">
        <v>40557</v>
      </c>
      <c r="B2758" s="14" t="n">
        <v>345.89</v>
      </c>
      <c r="C2758" s="15" t="n">
        <v>348.48</v>
      </c>
      <c r="D2758" s="16" t="n">
        <v>344.44</v>
      </c>
      <c r="E2758" s="17" t="n">
        <v>348.48</v>
      </c>
      <c r="F2758" s="18" t="n">
        <v>11030000</v>
      </c>
      <c r="G2758" s="13" t="n">
        <v>346.99</v>
      </c>
      <c r="I2758" s="0" t="n">
        <f aca="false">D2758 - C2757</f>
        <v>-2.19999999999999</v>
      </c>
      <c r="J2758" s="0" t="n">
        <f aca="false">D2757 - C2758</f>
        <v>-4.63</v>
      </c>
      <c r="K2758" s="0" t="str">
        <f aca="false">IF(OR(I2758&gt;0, J2758&gt;0), IF(I2758 &gt; 0, "B", "S"), "NA")</f>
        <v>NA</v>
      </c>
      <c r="L2758" s="26" t="n">
        <f aca="false">IF(OR(K2757="B", K2757 = "S"), IF(K2757 = "B", E2758 - B2758, B2758 - E2758), 0)</f>
        <v>0</v>
      </c>
    </row>
    <row collapsed="false" customFormat="false" customHeight="false" hidden="false" ht="13.3" outlineLevel="0" r="2759">
      <c r="A2759" s="20" t="n">
        <v>40561</v>
      </c>
      <c r="B2759" s="14" t="n">
        <v>329.52</v>
      </c>
      <c r="C2759" s="15" t="n">
        <v>344.76</v>
      </c>
      <c r="D2759" s="16" t="n">
        <v>326</v>
      </c>
      <c r="E2759" s="17" t="n">
        <v>340.65</v>
      </c>
      <c r="F2759" s="18" t="n">
        <v>67178500</v>
      </c>
      <c r="G2759" s="13" t="n">
        <v>339.19</v>
      </c>
      <c r="I2759" s="0" t="n">
        <f aca="false">D2759 - C2758</f>
        <v>-22.48</v>
      </c>
      <c r="J2759" s="0" t="n">
        <f aca="false">D2758 - C2759</f>
        <v>-0.319999999999993</v>
      </c>
      <c r="K2759" s="0" t="str">
        <f aca="false">IF(OR(I2759&gt;0, J2759&gt;0), IF(I2759 &gt; 0, "B", "S"), "NA")</f>
        <v>NA</v>
      </c>
      <c r="L2759" s="26" t="n">
        <f aca="false">IF(OR(K2758="B", K2758 = "S"), IF(K2758 = "B", E2759 - B2759, B2759 - E2759), 0)</f>
        <v>0</v>
      </c>
    </row>
    <row collapsed="false" customFormat="false" customHeight="false" hidden="false" ht="13.3" outlineLevel="0" r="2760">
      <c r="A2760" s="20" t="n">
        <v>40562</v>
      </c>
      <c r="B2760" s="14" t="n">
        <v>348.35</v>
      </c>
      <c r="C2760" s="15" t="n">
        <v>348.6</v>
      </c>
      <c r="D2760" s="16" t="n">
        <v>336.88</v>
      </c>
      <c r="E2760" s="17" t="n">
        <v>338.84</v>
      </c>
      <c r="F2760" s="18" t="n">
        <v>40557600</v>
      </c>
      <c r="G2760" s="13" t="n">
        <v>337.39</v>
      </c>
      <c r="I2760" s="0" t="n">
        <f aca="false">D2760 - C2759</f>
        <v>-7.88</v>
      </c>
      <c r="J2760" s="0" t="n">
        <f aca="false">D2759 - C2760</f>
        <v>-22.6</v>
      </c>
      <c r="K2760" s="0" t="str">
        <f aca="false">IF(OR(I2760&gt;0, J2760&gt;0), IF(I2760 &gt; 0, "B", "S"), "NA")</f>
        <v>NA</v>
      </c>
      <c r="L2760" s="26" t="n">
        <f aca="false">IF(OR(K2759="B", K2759 = "S"), IF(K2759 = "B", E2760 - B2760, B2760 - E2760), 0)</f>
        <v>0</v>
      </c>
    </row>
    <row collapsed="false" customFormat="false" customHeight="false" hidden="false" ht="13.3" outlineLevel="0" r="2761">
      <c r="A2761" s="20" t="n">
        <v>40563</v>
      </c>
      <c r="B2761" s="14" t="n">
        <v>336.43</v>
      </c>
      <c r="C2761" s="15" t="n">
        <v>338.3</v>
      </c>
      <c r="D2761" s="16" t="n">
        <v>330.12</v>
      </c>
      <c r="E2761" s="17" t="n">
        <v>332.68</v>
      </c>
      <c r="F2761" s="18" t="n">
        <v>27313900</v>
      </c>
      <c r="G2761" s="13" t="n">
        <v>331.26</v>
      </c>
      <c r="I2761" s="0" t="n">
        <f aca="false">D2761 - C2760</f>
        <v>-18.48</v>
      </c>
      <c r="J2761" s="0" t="n">
        <f aca="false">D2760 - C2761</f>
        <v>-1.42000000000002</v>
      </c>
      <c r="K2761" s="0" t="str">
        <f aca="false">IF(OR(I2761&gt;0, J2761&gt;0), IF(I2761 &gt; 0, "B", "S"), "NA")</f>
        <v>NA</v>
      </c>
      <c r="L2761" s="26" t="n">
        <f aca="false">IF(OR(K2760="B", K2760 = "S"), IF(K2760 = "B", E2761 - B2761, B2761 - E2761), 0)</f>
        <v>0</v>
      </c>
    </row>
    <row collapsed="false" customFormat="false" customHeight="false" hidden="false" ht="13.3" outlineLevel="0" r="2762">
      <c r="A2762" s="20" t="n">
        <v>40564</v>
      </c>
      <c r="B2762" s="14" t="n">
        <v>333.77</v>
      </c>
      <c r="C2762" s="15" t="n">
        <v>334.88</v>
      </c>
      <c r="D2762" s="16" t="n">
        <v>326.63</v>
      </c>
      <c r="E2762" s="17" t="n">
        <v>326.72</v>
      </c>
      <c r="F2762" s="18" t="n">
        <v>26942900</v>
      </c>
      <c r="G2762" s="13" t="n">
        <v>325.32</v>
      </c>
      <c r="I2762" s="0" t="n">
        <f aca="false">D2762 - C2761</f>
        <v>-11.67</v>
      </c>
      <c r="J2762" s="0" t="n">
        <f aca="false">D2761 - C2762</f>
        <v>-4.75999999999999</v>
      </c>
      <c r="K2762" s="0" t="str">
        <f aca="false">IF(OR(I2762&gt;0, J2762&gt;0), IF(I2762 &gt; 0, "B", "S"), "NA")</f>
        <v>NA</v>
      </c>
      <c r="L2762" s="26" t="n">
        <f aca="false">IF(OR(K2761="B", K2761 = "S"), IF(K2761 = "B", E2762 - B2762, B2762 - E2762), 0)</f>
        <v>0</v>
      </c>
    </row>
    <row collapsed="false" customFormat="false" customHeight="false" hidden="false" ht="13.3" outlineLevel="0" r="2763">
      <c r="A2763" s="20" t="n">
        <v>40567</v>
      </c>
      <c r="B2763" s="14" t="n">
        <v>326.87</v>
      </c>
      <c r="C2763" s="15" t="n">
        <v>337.45</v>
      </c>
      <c r="D2763" s="16" t="n">
        <v>326.72</v>
      </c>
      <c r="E2763" s="17" t="n">
        <v>337.45</v>
      </c>
      <c r="F2763" s="18" t="n">
        <v>20524400</v>
      </c>
      <c r="G2763" s="13" t="n">
        <v>336.01</v>
      </c>
      <c r="I2763" s="0" t="n">
        <f aca="false">D2763 - C2762</f>
        <v>-8.15999999999997</v>
      </c>
      <c r="J2763" s="0" t="n">
        <f aca="false">D2762 - C2763</f>
        <v>-10.82</v>
      </c>
      <c r="K2763" s="0" t="str">
        <f aca="false">IF(OR(I2763&gt;0, J2763&gt;0), IF(I2763 &gt; 0, "B", "S"), "NA")</f>
        <v>NA</v>
      </c>
      <c r="L2763" s="26" t="n">
        <f aca="false">IF(OR(K2762="B", K2762 = "S"), IF(K2762 = "B", E2763 - B2763, B2763 - E2763), 0)</f>
        <v>0</v>
      </c>
    </row>
    <row collapsed="false" customFormat="false" customHeight="false" hidden="false" ht="13.3" outlineLevel="0" r="2764">
      <c r="A2764" s="20" t="n">
        <v>40568</v>
      </c>
      <c r="B2764" s="14" t="n">
        <v>336.33</v>
      </c>
      <c r="C2764" s="15" t="n">
        <v>341.44</v>
      </c>
      <c r="D2764" s="16" t="n">
        <v>334.57</v>
      </c>
      <c r="E2764" s="17" t="n">
        <v>341.4</v>
      </c>
      <c r="F2764" s="18" t="n">
        <v>19531000</v>
      </c>
      <c r="G2764" s="13" t="n">
        <v>339.94</v>
      </c>
      <c r="I2764" s="0" t="n">
        <f aca="false">D2764 - C2763</f>
        <v>-2.88</v>
      </c>
      <c r="J2764" s="0" t="n">
        <f aca="false">D2763 - C2764</f>
        <v>-14.72</v>
      </c>
      <c r="K2764" s="0" t="str">
        <f aca="false">IF(OR(I2764&gt;0, J2764&gt;0), IF(I2764 &gt; 0, "B", "S"), "NA")</f>
        <v>NA</v>
      </c>
      <c r="L2764" s="26" t="n">
        <f aca="false">IF(OR(K2763="B", K2763 = "S"), IF(K2763 = "B", E2764 - B2764, B2764 - E2764), 0)</f>
        <v>0</v>
      </c>
    </row>
    <row collapsed="false" customFormat="false" customHeight="false" hidden="false" ht="13.3" outlineLevel="0" r="2765">
      <c r="A2765" s="20" t="n">
        <v>40569</v>
      </c>
      <c r="B2765" s="14" t="n">
        <v>342.96</v>
      </c>
      <c r="C2765" s="15" t="n">
        <v>345.6</v>
      </c>
      <c r="D2765" s="16" t="n">
        <v>341.5</v>
      </c>
      <c r="E2765" s="17" t="n">
        <v>343.85</v>
      </c>
      <c r="F2765" s="18" t="n">
        <v>18102700</v>
      </c>
      <c r="G2765" s="13" t="n">
        <v>342.38</v>
      </c>
      <c r="I2765" s="0" t="n">
        <f aca="false">D2765 - C2764</f>
        <v>0.0600000000000023</v>
      </c>
      <c r="J2765" s="0" t="n">
        <f aca="false">D2764 - C2765</f>
        <v>-11.03</v>
      </c>
      <c r="K2765" s="0" t="str">
        <f aca="false">IF(OR(I2765&gt;0, J2765&gt;0), IF(I2765 &gt; 0, "B", "S"), "NA")</f>
        <v>B</v>
      </c>
      <c r="L2765" s="26" t="n">
        <f aca="false">IF(OR(K2764="B", K2764 = "S"), IF(K2764 = "B", E2765 - B2765, B2765 - E2765), 0)</f>
        <v>0</v>
      </c>
    </row>
    <row collapsed="false" customFormat="false" customHeight="false" hidden="false" ht="13.3" outlineLevel="0" r="2766">
      <c r="A2766" s="20" t="n">
        <v>40570</v>
      </c>
      <c r="B2766" s="14" t="n">
        <v>343.78</v>
      </c>
      <c r="C2766" s="15" t="n">
        <v>344.69</v>
      </c>
      <c r="D2766" s="16" t="n">
        <v>342.83</v>
      </c>
      <c r="E2766" s="17" t="n">
        <v>343.21</v>
      </c>
      <c r="F2766" s="18" t="n">
        <v>10179500</v>
      </c>
      <c r="G2766" s="13" t="n">
        <v>341.74</v>
      </c>
      <c r="I2766" s="0" t="n">
        <f aca="false">D2766 - C2765</f>
        <v>-2.77000000000004</v>
      </c>
      <c r="J2766" s="0" t="n">
        <f aca="false">D2765 - C2766</f>
        <v>-3.19</v>
      </c>
      <c r="K2766" s="0" t="str">
        <f aca="false">IF(OR(I2766&gt;0, J2766&gt;0), IF(I2766 &gt; 0, "B", "S"), "NA")</f>
        <v>NA</v>
      </c>
      <c r="L2766" s="26" t="n">
        <f aca="false">IF(OR(K2765="B", K2765 = "S"), IF(K2765 = "B", E2766 - B2766, B2766 - E2766), 0)</f>
        <v>-0.569999999999993</v>
      </c>
    </row>
    <row collapsed="false" customFormat="false" customHeight="false" hidden="false" ht="13.3" outlineLevel="0" r="2767">
      <c r="A2767" s="20" t="n">
        <v>40571</v>
      </c>
      <c r="B2767" s="14" t="n">
        <v>344.17</v>
      </c>
      <c r="C2767" s="15" t="n">
        <v>344.4</v>
      </c>
      <c r="D2767" s="16" t="n">
        <v>333.53</v>
      </c>
      <c r="E2767" s="17" t="n">
        <v>336.1</v>
      </c>
      <c r="F2767" s="18" t="n">
        <v>21144900</v>
      </c>
      <c r="G2767" s="13" t="n">
        <v>334.66</v>
      </c>
      <c r="I2767" s="0" t="n">
        <f aca="false">D2767 - C2766</f>
        <v>-11.16</v>
      </c>
      <c r="J2767" s="0" t="n">
        <f aca="false">D2766 - C2767</f>
        <v>-1.56999999999999</v>
      </c>
      <c r="K2767" s="0" t="str">
        <f aca="false">IF(OR(I2767&gt;0, J2767&gt;0), IF(I2767 &gt; 0, "B", "S"), "NA")</f>
        <v>NA</v>
      </c>
      <c r="L2767" s="26" t="n">
        <f aca="false">IF(OR(K2766="B", K2766 = "S"), IF(K2766 = "B", E2767 - B2767, B2767 - E2767), 0)</f>
        <v>0</v>
      </c>
    </row>
    <row collapsed="false" customFormat="false" customHeight="false" hidden="false" ht="13.3" outlineLevel="0" r="2768">
      <c r="A2768" s="20" t="n">
        <v>40574</v>
      </c>
      <c r="B2768" s="14" t="n">
        <v>335.8</v>
      </c>
      <c r="C2768" s="15" t="n">
        <v>340.04</v>
      </c>
      <c r="D2768" s="16" t="n">
        <v>334.3</v>
      </c>
      <c r="E2768" s="17" t="n">
        <v>339.32</v>
      </c>
      <c r="F2768" s="18" t="n">
        <v>13473100</v>
      </c>
      <c r="G2768" s="13" t="n">
        <v>337.87</v>
      </c>
      <c r="I2768" s="0" t="n">
        <f aca="false">D2768 - C2767</f>
        <v>-10.1</v>
      </c>
      <c r="J2768" s="0" t="n">
        <f aca="false">D2767 - C2768</f>
        <v>-6.51000000000005</v>
      </c>
      <c r="K2768" s="0" t="str">
        <f aca="false">IF(OR(I2768&gt;0, J2768&gt;0), IF(I2768 &gt; 0, "B", "S"), "NA")</f>
        <v>NA</v>
      </c>
      <c r="L2768" s="26" t="n">
        <f aca="false">IF(OR(K2767="B", K2767 = "S"), IF(K2767 = "B", E2768 - B2768, B2768 - E2768), 0)</f>
        <v>0</v>
      </c>
    </row>
    <row collapsed="false" customFormat="false" customHeight="false" hidden="false" ht="13.3" outlineLevel="0" r="2769">
      <c r="A2769" s="20" t="n">
        <v>40575</v>
      </c>
      <c r="B2769" s="14" t="n">
        <v>341.3</v>
      </c>
      <c r="C2769" s="15" t="n">
        <v>345.65</v>
      </c>
      <c r="D2769" s="16" t="n">
        <v>340.98</v>
      </c>
      <c r="E2769" s="17" t="n">
        <v>345.03</v>
      </c>
      <c r="F2769" s="18" t="n">
        <v>15236900</v>
      </c>
      <c r="G2769" s="13" t="n">
        <v>343.55</v>
      </c>
      <c r="I2769" s="0" t="n">
        <f aca="false">D2769 - C2768</f>
        <v>0.939999999999998</v>
      </c>
      <c r="J2769" s="0" t="n">
        <f aca="false">D2768 - C2769</f>
        <v>-11.35</v>
      </c>
      <c r="K2769" s="0" t="str">
        <f aca="false">IF(OR(I2769&gt;0, J2769&gt;0), IF(I2769 &gt; 0, "B", "S"), "NA")</f>
        <v>B</v>
      </c>
      <c r="L2769" s="26" t="n">
        <f aca="false">IF(OR(K2768="B", K2768 = "S"), IF(K2768 = "B", E2769 - B2769, B2769 - E2769), 0)</f>
        <v>0</v>
      </c>
    </row>
    <row collapsed="false" customFormat="false" customHeight="false" hidden="false" ht="13.3" outlineLevel="0" r="2770">
      <c r="A2770" s="20" t="n">
        <v>40576</v>
      </c>
      <c r="B2770" s="14" t="n">
        <v>344.45</v>
      </c>
      <c r="C2770" s="15" t="n">
        <v>345.25</v>
      </c>
      <c r="D2770" s="16" t="n">
        <v>343.55</v>
      </c>
      <c r="E2770" s="17" t="n">
        <v>344.32</v>
      </c>
      <c r="F2770" s="18" t="n">
        <v>9248400</v>
      </c>
      <c r="G2770" s="13" t="n">
        <v>342.85</v>
      </c>
      <c r="I2770" s="0" t="n">
        <f aca="false">D2770 - C2769</f>
        <v>-2.09999999999997</v>
      </c>
      <c r="J2770" s="0" t="n">
        <f aca="false">D2769 - C2770</f>
        <v>-4.26999999999998</v>
      </c>
      <c r="K2770" s="0" t="str">
        <f aca="false">IF(OR(I2770&gt;0, J2770&gt;0), IF(I2770 &gt; 0, "B", "S"), "NA")</f>
        <v>NA</v>
      </c>
      <c r="L2770" s="26" t="n">
        <f aca="false">IF(OR(K2769="B", K2769 = "S"), IF(K2769 = "B", E2770 - B2770, B2770 - E2770), 0)</f>
        <v>-0.129999999999995</v>
      </c>
    </row>
    <row collapsed="false" customFormat="false" customHeight="false" hidden="false" ht="13.3" outlineLevel="0" r="2771">
      <c r="A2771" s="20" t="n">
        <v>40577</v>
      </c>
      <c r="B2771" s="14" t="n">
        <v>343.8</v>
      </c>
      <c r="C2771" s="15" t="n">
        <v>344.24</v>
      </c>
      <c r="D2771" s="16" t="n">
        <v>338.55</v>
      </c>
      <c r="E2771" s="17" t="n">
        <v>343.44</v>
      </c>
      <c r="F2771" s="18" t="n">
        <v>14064200</v>
      </c>
      <c r="G2771" s="13" t="n">
        <v>341.97</v>
      </c>
      <c r="I2771" s="0" t="n">
        <f aca="false">D2771 - C2770</f>
        <v>-6.69999999999999</v>
      </c>
      <c r="J2771" s="0" t="n">
        <f aca="false">D2770 - C2771</f>
        <v>-0.689999999999998</v>
      </c>
      <c r="K2771" s="0" t="str">
        <f aca="false">IF(OR(I2771&gt;0, J2771&gt;0), IF(I2771 &gt; 0, "B", "S"), "NA")</f>
        <v>NA</v>
      </c>
      <c r="L2771" s="26" t="n">
        <f aca="false">IF(OR(K2770="B", K2770 = "S"), IF(K2770 = "B", E2771 - B2771, B2771 - E2771), 0)</f>
        <v>0</v>
      </c>
    </row>
    <row collapsed="false" customFormat="false" customHeight="false" hidden="false" ht="13.3" outlineLevel="0" r="2772">
      <c r="A2772" s="20" t="n">
        <v>40578</v>
      </c>
      <c r="B2772" s="14" t="n">
        <v>343.64</v>
      </c>
      <c r="C2772" s="15" t="n">
        <v>346.7</v>
      </c>
      <c r="D2772" s="16" t="n">
        <v>343.51</v>
      </c>
      <c r="E2772" s="17" t="n">
        <v>346.5</v>
      </c>
      <c r="F2772" s="18" t="n">
        <v>11494300</v>
      </c>
      <c r="G2772" s="13" t="n">
        <v>345.02</v>
      </c>
      <c r="I2772" s="0" t="n">
        <f aca="false">D2772 - C2771</f>
        <v>-0.730000000000018</v>
      </c>
      <c r="J2772" s="0" t="n">
        <f aca="false">D2771 - C2772</f>
        <v>-8.14999999999998</v>
      </c>
      <c r="K2772" s="0" t="str">
        <f aca="false">IF(OR(I2772&gt;0, J2772&gt;0), IF(I2772 &gt; 0, "B", "S"), "NA")</f>
        <v>NA</v>
      </c>
      <c r="L2772" s="26" t="n">
        <f aca="false">IF(OR(K2771="B", K2771 = "S"), IF(K2771 = "B", E2772 - B2772, B2772 - E2772), 0)</f>
        <v>0</v>
      </c>
    </row>
    <row collapsed="false" customFormat="false" customHeight="false" hidden="false" ht="13.3" outlineLevel="0" r="2773">
      <c r="A2773" s="20" t="n">
        <v>40581</v>
      </c>
      <c r="B2773" s="14" t="n">
        <v>347.89</v>
      </c>
      <c r="C2773" s="15" t="n">
        <v>353.25</v>
      </c>
      <c r="D2773" s="16" t="n">
        <v>347.64</v>
      </c>
      <c r="E2773" s="17" t="n">
        <v>351.88</v>
      </c>
      <c r="F2773" s="18" t="n">
        <v>17322200</v>
      </c>
      <c r="G2773" s="13" t="n">
        <v>350.38</v>
      </c>
      <c r="I2773" s="0" t="n">
        <f aca="false">D2773 - C2772</f>
        <v>0.939999999999998</v>
      </c>
      <c r="J2773" s="0" t="n">
        <f aca="false">D2772 - C2773</f>
        <v>-9.74000000000001</v>
      </c>
      <c r="K2773" s="0" t="str">
        <f aca="false">IF(OR(I2773&gt;0, J2773&gt;0), IF(I2773 &gt; 0, "B", "S"), "NA")</f>
        <v>B</v>
      </c>
      <c r="L2773" s="26" t="n">
        <f aca="false">IF(OR(K2772="B", K2772 = "S"), IF(K2772 = "B", E2773 - B2773, B2773 - E2773), 0)</f>
        <v>0</v>
      </c>
    </row>
    <row collapsed="false" customFormat="false" customHeight="false" hidden="false" ht="13.3" outlineLevel="0" r="2774">
      <c r="A2774" s="20" t="n">
        <v>40582</v>
      </c>
      <c r="B2774" s="14" t="n">
        <v>353.68</v>
      </c>
      <c r="C2774" s="15" t="n">
        <v>355.52</v>
      </c>
      <c r="D2774" s="16" t="n">
        <v>352.15</v>
      </c>
      <c r="E2774" s="17" t="n">
        <v>355.2</v>
      </c>
      <c r="F2774" s="18" t="n">
        <v>13608600</v>
      </c>
      <c r="G2774" s="13" t="n">
        <v>353.68</v>
      </c>
      <c r="I2774" s="0" t="n">
        <f aca="false">D2774 - C2773</f>
        <v>-1.10000000000002</v>
      </c>
      <c r="J2774" s="0" t="n">
        <f aca="false">D2773 - C2774</f>
        <v>-7.88</v>
      </c>
      <c r="K2774" s="0" t="str">
        <f aca="false">IF(OR(I2774&gt;0, J2774&gt;0), IF(I2774 &gt; 0, "B", "S"), "NA")</f>
        <v>NA</v>
      </c>
      <c r="L2774" s="26" t="n">
        <f aca="false">IF(OR(K2773="B", K2773 = "S"), IF(K2773 = "B", E2774 - B2774, B2774 - E2774), 0)</f>
        <v>1.51999999999998</v>
      </c>
    </row>
    <row collapsed="false" customFormat="false" customHeight="false" hidden="false" ht="13.3" outlineLevel="0" r="2775">
      <c r="A2775" s="20" t="n">
        <v>40583</v>
      </c>
      <c r="B2775" s="14" t="n">
        <v>355.19</v>
      </c>
      <c r="C2775" s="15" t="n">
        <v>359</v>
      </c>
      <c r="D2775" s="16" t="n">
        <v>354.87</v>
      </c>
      <c r="E2775" s="17" t="n">
        <v>358.16</v>
      </c>
      <c r="F2775" s="18" t="n">
        <v>17240900</v>
      </c>
      <c r="G2775" s="13" t="n">
        <v>356.63</v>
      </c>
      <c r="I2775" s="0" t="n">
        <f aca="false">D2775 - C2774</f>
        <v>-0.649999999999977</v>
      </c>
      <c r="J2775" s="0" t="n">
        <f aca="false">D2774 - C2775</f>
        <v>-6.85000000000002</v>
      </c>
      <c r="K2775" s="0" t="str">
        <f aca="false">IF(OR(I2775&gt;0, J2775&gt;0), IF(I2775 &gt; 0, "B", "S"), "NA")</f>
        <v>NA</v>
      </c>
      <c r="L2775" s="26" t="n">
        <f aca="false">IF(OR(K2774="B", K2774 = "S"), IF(K2774 = "B", E2775 - B2775, B2775 - E2775), 0)</f>
        <v>0</v>
      </c>
    </row>
    <row collapsed="false" customFormat="false" customHeight="false" hidden="false" ht="13.3" outlineLevel="0" r="2776">
      <c r="A2776" s="20" t="n">
        <v>40584</v>
      </c>
      <c r="B2776" s="14" t="n">
        <v>357.39</v>
      </c>
      <c r="C2776" s="15" t="n">
        <v>360</v>
      </c>
      <c r="D2776" s="16" t="n">
        <v>348</v>
      </c>
      <c r="E2776" s="17" t="n">
        <v>354.54</v>
      </c>
      <c r="F2776" s="18" t="n">
        <v>33162500</v>
      </c>
      <c r="G2776" s="13" t="n">
        <v>353.02</v>
      </c>
      <c r="I2776" s="0" t="n">
        <f aca="false">D2776 - C2775</f>
        <v>-11</v>
      </c>
      <c r="J2776" s="0" t="n">
        <f aca="false">D2775 - C2776</f>
        <v>-5.13</v>
      </c>
      <c r="K2776" s="0" t="str">
        <f aca="false">IF(OR(I2776&gt;0, J2776&gt;0), IF(I2776 &gt; 0, "B", "S"), "NA")</f>
        <v>NA</v>
      </c>
      <c r="L2776" s="26" t="n">
        <f aca="false">IF(OR(K2775="B", K2775 = "S"), IF(K2775 = "B", E2776 - B2776, B2776 - E2776), 0)</f>
        <v>0</v>
      </c>
    </row>
    <row collapsed="false" customFormat="false" customHeight="false" hidden="false" ht="13.3" outlineLevel="0" r="2777">
      <c r="A2777" s="20" t="n">
        <v>40585</v>
      </c>
      <c r="B2777" s="14" t="n">
        <v>354.75</v>
      </c>
      <c r="C2777" s="15" t="n">
        <v>357.8</v>
      </c>
      <c r="D2777" s="16" t="n">
        <v>353.54</v>
      </c>
      <c r="E2777" s="17" t="n">
        <v>356.85</v>
      </c>
      <c r="F2777" s="18" t="n">
        <v>13127600</v>
      </c>
      <c r="G2777" s="13" t="n">
        <v>355.32</v>
      </c>
      <c r="I2777" s="0" t="n">
        <f aca="false">D2777 - C2776</f>
        <v>-6.45999999999998</v>
      </c>
      <c r="J2777" s="0" t="n">
        <f aca="false">D2776 - C2777</f>
        <v>-9.80000000000001</v>
      </c>
      <c r="K2777" s="0" t="str">
        <f aca="false">IF(OR(I2777&gt;0, J2777&gt;0), IF(I2777 &gt; 0, "B", "S"), "NA")</f>
        <v>NA</v>
      </c>
      <c r="L2777" s="26" t="n">
        <f aca="false">IF(OR(K2776="B", K2776 = "S"), IF(K2776 = "B", E2777 - B2777, B2777 - E2777), 0)</f>
        <v>0</v>
      </c>
    </row>
    <row collapsed="false" customFormat="false" customHeight="false" hidden="false" ht="13.3" outlineLevel="0" r="2778">
      <c r="A2778" s="20" t="n">
        <v>40588</v>
      </c>
      <c r="B2778" s="14" t="n">
        <v>356.79</v>
      </c>
      <c r="C2778" s="15" t="n">
        <v>359.48</v>
      </c>
      <c r="D2778" s="16" t="n">
        <v>356.71</v>
      </c>
      <c r="E2778" s="17" t="n">
        <v>359.18</v>
      </c>
      <c r="F2778" s="18" t="n">
        <v>11086300</v>
      </c>
      <c r="G2778" s="13" t="n">
        <v>357.64</v>
      </c>
      <c r="I2778" s="0" t="n">
        <f aca="false">D2778 - C2777</f>
        <v>-1.09000000000003</v>
      </c>
      <c r="J2778" s="0" t="n">
        <f aca="false">D2777 - C2778</f>
        <v>-5.94</v>
      </c>
      <c r="K2778" s="0" t="str">
        <f aca="false">IF(OR(I2778&gt;0, J2778&gt;0), IF(I2778 &gt; 0, "B", "S"), "NA")</f>
        <v>NA</v>
      </c>
      <c r="L2778" s="26" t="n">
        <f aca="false">IF(OR(K2777="B", K2777 = "S"), IF(K2777 = "B", E2778 - B2778, B2778 - E2778), 0)</f>
        <v>0</v>
      </c>
    </row>
    <row collapsed="false" customFormat="false" customHeight="false" hidden="false" ht="13.3" outlineLevel="0" r="2779">
      <c r="A2779" s="20" t="n">
        <v>40589</v>
      </c>
      <c r="B2779" s="14" t="n">
        <v>359.19</v>
      </c>
      <c r="C2779" s="15" t="n">
        <v>359.97</v>
      </c>
      <c r="D2779" s="16" t="n">
        <v>357.55</v>
      </c>
      <c r="E2779" s="17" t="n">
        <v>359.9</v>
      </c>
      <c r="F2779" s="18" t="n">
        <v>10149100</v>
      </c>
      <c r="G2779" s="13" t="n">
        <v>358.36</v>
      </c>
      <c r="I2779" s="0" t="n">
        <f aca="false">D2779 - C2778</f>
        <v>-1.93000000000001</v>
      </c>
      <c r="J2779" s="0" t="n">
        <f aca="false">D2778 - C2779</f>
        <v>-3.26000000000005</v>
      </c>
      <c r="K2779" s="0" t="str">
        <f aca="false">IF(OR(I2779&gt;0, J2779&gt;0), IF(I2779 &gt; 0, "B", "S"), "NA")</f>
        <v>NA</v>
      </c>
      <c r="L2779" s="26" t="n">
        <f aca="false">IF(OR(K2778="B", K2778 = "S"), IF(K2778 = "B", E2779 - B2779, B2779 - E2779), 0)</f>
        <v>0</v>
      </c>
    </row>
    <row collapsed="false" customFormat="false" customHeight="false" hidden="false" ht="13.3" outlineLevel="0" r="2780">
      <c r="A2780" s="20" t="n">
        <v>40590</v>
      </c>
      <c r="B2780" s="14" t="n">
        <v>360.8</v>
      </c>
      <c r="C2780" s="15" t="n">
        <v>364.9</v>
      </c>
      <c r="D2780" s="16" t="n">
        <v>360.5</v>
      </c>
      <c r="E2780" s="17" t="n">
        <v>363.13</v>
      </c>
      <c r="F2780" s="18" t="n">
        <v>17184200</v>
      </c>
      <c r="G2780" s="13" t="n">
        <v>361.58</v>
      </c>
      <c r="I2780" s="0" t="n">
        <f aca="false">D2780 - C2779</f>
        <v>0.529999999999973</v>
      </c>
      <c r="J2780" s="0" t="n">
        <f aca="false">D2779 - C2780</f>
        <v>-7.34999999999997</v>
      </c>
      <c r="K2780" s="0" t="str">
        <f aca="false">IF(OR(I2780&gt;0, J2780&gt;0), IF(I2780 &gt; 0, "B", "S"), "NA")</f>
        <v>B</v>
      </c>
      <c r="L2780" s="26" t="n">
        <f aca="false">IF(OR(K2779="B", K2779 = "S"), IF(K2779 = "B", E2780 - B2780, B2780 - E2780), 0)</f>
        <v>0</v>
      </c>
    </row>
    <row collapsed="false" customFormat="false" customHeight="false" hidden="false" ht="13.3" outlineLevel="0" r="2781">
      <c r="A2781" s="20" t="n">
        <v>40591</v>
      </c>
      <c r="B2781" s="14" t="n">
        <v>357.25</v>
      </c>
      <c r="C2781" s="15" t="n">
        <v>360.27</v>
      </c>
      <c r="D2781" s="16" t="n">
        <v>356.52</v>
      </c>
      <c r="E2781" s="17" t="n">
        <v>358.3</v>
      </c>
      <c r="F2781" s="18" t="n">
        <v>18949400</v>
      </c>
      <c r="G2781" s="13" t="n">
        <v>356.77</v>
      </c>
      <c r="I2781" s="0" t="n">
        <f aca="false">D2781 - C2780</f>
        <v>-8.38</v>
      </c>
      <c r="J2781" s="0" t="n">
        <f aca="false">D2780 - C2781</f>
        <v>0.230000000000018</v>
      </c>
      <c r="K2781" s="0" t="str">
        <f aca="false">IF(OR(I2781&gt;0, J2781&gt;0), IF(I2781 &gt; 0, "B", "S"), "NA")</f>
        <v>S</v>
      </c>
      <c r="L2781" s="26" t="n">
        <f aca="false">IF(OR(K2780="B", K2780 = "S"), IF(K2780 = "B", E2781 - B2781, B2781 - E2781), 0)</f>
        <v>1.05000000000001</v>
      </c>
    </row>
    <row collapsed="false" customFormat="false" customHeight="false" hidden="false" ht="13.3" outlineLevel="0" r="2782">
      <c r="A2782" s="20" t="n">
        <v>40592</v>
      </c>
      <c r="B2782" s="14" t="n">
        <v>358.71</v>
      </c>
      <c r="C2782" s="15" t="n">
        <v>359.5</v>
      </c>
      <c r="D2782" s="16" t="n">
        <v>349.52</v>
      </c>
      <c r="E2782" s="17" t="n">
        <v>350.56</v>
      </c>
      <c r="F2782" s="18" t="n">
        <v>29144900</v>
      </c>
      <c r="G2782" s="13" t="n">
        <v>349.06</v>
      </c>
      <c r="I2782" s="0" t="n">
        <f aca="false">D2782 - C2781</f>
        <v>-10.75</v>
      </c>
      <c r="J2782" s="0" t="n">
        <f aca="false">D2781 - C2782</f>
        <v>-2.98000000000002</v>
      </c>
      <c r="K2782" s="0" t="str">
        <f aca="false">IF(OR(I2782&gt;0, J2782&gt;0), IF(I2782 &gt; 0, "B", "S"), "NA")</f>
        <v>NA</v>
      </c>
      <c r="L2782" s="26" t="n">
        <f aca="false">IF(OR(K2781="B", K2781 = "S"), IF(K2781 = "B", E2782 - B2782, B2782 - E2782), 0)</f>
        <v>8.14999999999998</v>
      </c>
    </row>
    <row collapsed="false" customFormat="false" customHeight="false" hidden="false" ht="13.3" outlineLevel="0" r="2783">
      <c r="A2783" s="20" t="n">
        <v>40596</v>
      </c>
      <c r="B2783" s="14" t="n">
        <v>342.15</v>
      </c>
      <c r="C2783" s="15" t="n">
        <v>345.4</v>
      </c>
      <c r="D2783" s="16" t="n">
        <v>337.72</v>
      </c>
      <c r="E2783" s="17" t="n">
        <v>338.61</v>
      </c>
      <c r="F2783" s="18" t="n">
        <v>31162700</v>
      </c>
      <c r="G2783" s="13" t="n">
        <v>337.16</v>
      </c>
      <c r="I2783" s="0" t="n">
        <f aca="false">D2783 - C2782</f>
        <v>-21.78</v>
      </c>
      <c r="J2783" s="0" t="n">
        <f aca="false">D2782 - C2783</f>
        <v>4.12</v>
      </c>
      <c r="K2783" s="0" t="str">
        <f aca="false">IF(OR(I2783&gt;0, J2783&gt;0), IF(I2783 &gt; 0, "B", "S"), "NA")</f>
        <v>S</v>
      </c>
      <c r="L2783" s="26" t="n">
        <f aca="false">IF(OR(K2782="B", K2782 = "S"), IF(K2782 = "B", E2783 - B2783, B2783 - E2783), 0)</f>
        <v>0</v>
      </c>
    </row>
    <row collapsed="false" customFormat="false" customHeight="false" hidden="false" ht="13.3" outlineLevel="0" r="2784">
      <c r="A2784" s="20" t="n">
        <v>40597</v>
      </c>
      <c r="B2784" s="14" t="n">
        <v>338.77</v>
      </c>
      <c r="C2784" s="15" t="n">
        <v>344.64</v>
      </c>
      <c r="D2784" s="16" t="n">
        <v>338.61</v>
      </c>
      <c r="E2784" s="17" t="n">
        <v>342.62</v>
      </c>
      <c r="F2784" s="18" t="n">
        <v>23994800</v>
      </c>
      <c r="G2784" s="13" t="n">
        <v>341.16</v>
      </c>
      <c r="I2784" s="0" t="n">
        <f aca="false">D2784 - C2783</f>
        <v>-6.78999999999996</v>
      </c>
      <c r="J2784" s="0" t="n">
        <f aca="false">D2783 - C2784</f>
        <v>-6.91999999999996</v>
      </c>
      <c r="K2784" s="0" t="str">
        <f aca="false">IF(OR(I2784&gt;0, J2784&gt;0), IF(I2784 &gt; 0, "B", "S"), "NA")</f>
        <v>NA</v>
      </c>
      <c r="L2784" s="26" t="n">
        <f aca="false">IF(OR(K2783="B", K2783 = "S"), IF(K2783 = "B", E2784 - B2784, B2784 - E2784), 0)</f>
        <v>-3.85000000000002</v>
      </c>
    </row>
    <row collapsed="false" customFormat="false" customHeight="false" hidden="false" ht="13.3" outlineLevel="0" r="2785">
      <c r="A2785" s="20" t="n">
        <v>40598</v>
      </c>
      <c r="B2785" s="14" t="n">
        <v>344.02</v>
      </c>
      <c r="C2785" s="15" t="n">
        <v>345.15</v>
      </c>
      <c r="D2785" s="16" t="n">
        <v>338.37</v>
      </c>
      <c r="E2785" s="17" t="n">
        <v>342.88</v>
      </c>
      <c r="F2785" s="18" t="n">
        <v>17853600</v>
      </c>
      <c r="G2785" s="13" t="n">
        <v>341.41</v>
      </c>
      <c r="I2785" s="0" t="n">
        <f aca="false">D2785 - C2784</f>
        <v>-6.26999999999998</v>
      </c>
      <c r="J2785" s="0" t="n">
        <f aca="false">D2784 - C2785</f>
        <v>-6.53999999999996</v>
      </c>
      <c r="K2785" s="0" t="str">
        <f aca="false">IF(OR(I2785&gt;0, J2785&gt;0), IF(I2785 &gt; 0, "B", "S"), "NA")</f>
        <v>NA</v>
      </c>
      <c r="L2785" s="26" t="n">
        <f aca="false">IF(OR(K2784="B", K2784 = "S"), IF(K2784 = "B", E2785 - B2785, B2785 - E2785), 0)</f>
        <v>0</v>
      </c>
    </row>
    <row collapsed="false" customFormat="false" customHeight="false" hidden="false" ht="13.3" outlineLevel="0" r="2786">
      <c r="A2786" s="20" t="n">
        <v>40599</v>
      </c>
      <c r="B2786" s="14" t="n">
        <v>345.26</v>
      </c>
      <c r="C2786" s="15" t="n">
        <v>348.43</v>
      </c>
      <c r="D2786" s="16" t="n">
        <v>344.8</v>
      </c>
      <c r="E2786" s="17" t="n">
        <v>348.16</v>
      </c>
      <c r="F2786" s="18" t="n">
        <v>13572100</v>
      </c>
      <c r="G2786" s="13" t="n">
        <v>346.67</v>
      </c>
      <c r="I2786" s="0" t="n">
        <f aca="false">D2786 - C2785</f>
        <v>-0.349999999999966</v>
      </c>
      <c r="J2786" s="0" t="n">
        <f aca="false">D2785 - C2786</f>
        <v>-10.06</v>
      </c>
      <c r="K2786" s="0" t="str">
        <f aca="false">IF(OR(I2786&gt;0, J2786&gt;0), IF(I2786 &gt; 0, "B", "S"), "NA")</f>
        <v>NA</v>
      </c>
      <c r="L2786" s="26" t="n">
        <f aca="false">IF(OR(K2785="B", K2785 = "S"), IF(K2785 = "B", E2786 - B2786, B2786 - E2786), 0)</f>
        <v>0</v>
      </c>
    </row>
    <row collapsed="false" customFormat="false" customHeight="false" hidden="false" ht="13.3" outlineLevel="0" r="2787">
      <c r="A2787" s="20" t="n">
        <v>40602</v>
      </c>
      <c r="B2787" s="14" t="n">
        <v>351.24</v>
      </c>
      <c r="C2787" s="15" t="n">
        <v>355.05</v>
      </c>
      <c r="D2787" s="16" t="n">
        <v>351.12</v>
      </c>
      <c r="E2787" s="17" t="n">
        <v>353.21</v>
      </c>
      <c r="F2787" s="18" t="n">
        <v>14395500</v>
      </c>
      <c r="G2787" s="13" t="n">
        <v>351.7</v>
      </c>
      <c r="I2787" s="0" t="n">
        <f aca="false">D2787 - C2786</f>
        <v>2.69</v>
      </c>
      <c r="J2787" s="0" t="n">
        <f aca="false">D2786 - C2787</f>
        <v>-10.25</v>
      </c>
      <c r="K2787" s="0" t="str">
        <f aca="false">IF(OR(I2787&gt;0, J2787&gt;0), IF(I2787 &gt; 0, "B", "S"), "NA")</f>
        <v>B</v>
      </c>
      <c r="L2787" s="26" t="n">
        <f aca="false">IF(OR(K2786="B", K2786 = "S"), IF(K2786 = "B", E2787 - B2787, B2787 - E2787), 0)</f>
        <v>0</v>
      </c>
    </row>
    <row collapsed="false" customFormat="false" customHeight="false" hidden="false" ht="13.3" outlineLevel="0" r="2788">
      <c r="A2788" s="20" t="n">
        <v>40603</v>
      </c>
      <c r="B2788" s="14" t="n">
        <v>355.47</v>
      </c>
      <c r="C2788" s="15" t="n">
        <v>355.72</v>
      </c>
      <c r="D2788" s="16" t="n">
        <v>347.68</v>
      </c>
      <c r="E2788" s="17" t="n">
        <v>349.31</v>
      </c>
      <c r="F2788" s="18" t="n">
        <v>16290600</v>
      </c>
      <c r="G2788" s="13" t="n">
        <v>347.82</v>
      </c>
      <c r="I2788" s="0" t="n">
        <f aca="false">D2788 - C2787</f>
        <v>-7.37</v>
      </c>
      <c r="J2788" s="0" t="n">
        <f aca="false">D2787 - C2788</f>
        <v>-4.60000000000002</v>
      </c>
      <c r="K2788" s="0" t="str">
        <f aca="false">IF(OR(I2788&gt;0, J2788&gt;0), IF(I2788 &gt; 0, "B", "S"), "NA")</f>
        <v>NA</v>
      </c>
      <c r="L2788" s="26" t="n">
        <f aca="false">IF(OR(K2787="B", K2787 = "S"), IF(K2787 = "B", E2788 - B2788, B2788 - E2788), 0)</f>
        <v>-6.16000000000003</v>
      </c>
    </row>
    <row collapsed="false" customFormat="false" customHeight="false" hidden="false" ht="13.3" outlineLevel="0" r="2789">
      <c r="A2789" s="20" t="n">
        <v>40604</v>
      </c>
      <c r="B2789" s="14" t="n">
        <v>349.96</v>
      </c>
      <c r="C2789" s="15" t="n">
        <v>354.35</v>
      </c>
      <c r="D2789" s="16" t="n">
        <v>348.4</v>
      </c>
      <c r="E2789" s="17" t="n">
        <v>352.12</v>
      </c>
      <c r="F2789" s="18" t="n">
        <v>21521100</v>
      </c>
      <c r="G2789" s="13" t="n">
        <v>350.61</v>
      </c>
      <c r="I2789" s="0" t="n">
        <f aca="false">D2789 - C2788</f>
        <v>-7.32000000000005</v>
      </c>
      <c r="J2789" s="0" t="n">
        <f aca="false">D2788 - C2789</f>
        <v>-6.67000000000002</v>
      </c>
      <c r="K2789" s="0" t="str">
        <f aca="false">IF(OR(I2789&gt;0, J2789&gt;0), IF(I2789 &gt; 0, "B", "S"), "NA")</f>
        <v>NA</v>
      </c>
      <c r="L2789" s="26" t="n">
        <f aca="false">IF(OR(K2788="B", K2788 = "S"), IF(K2788 = "B", E2789 - B2789, B2789 - E2789), 0)</f>
        <v>0</v>
      </c>
    </row>
    <row collapsed="false" customFormat="false" customHeight="false" hidden="false" ht="13.3" outlineLevel="0" r="2790">
      <c r="A2790" s="20" t="n">
        <v>40605</v>
      </c>
      <c r="B2790" s="14" t="n">
        <v>357.19</v>
      </c>
      <c r="C2790" s="15" t="n">
        <v>359.79</v>
      </c>
      <c r="D2790" s="16" t="n">
        <v>355.92</v>
      </c>
      <c r="E2790" s="17" t="n">
        <v>359.56</v>
      </c>
      <c r="F2790" s="18" t="n">
        <v>17885300</v>
      </c>
      <c r="G2790" s="13" t="n">
        <v>358.02</v>
      </c>
      <c r="I2790" s="0" t="n">
        <f aca="false">D2790 - C2789</f>
        <v>1.56999999999999</v>
      </c>
      <c r="J2790" s="0" t="n">
        <f aca="false">D2789 - C2790</f>
        <v>-11.39</v>
      </c>
      <c r="K2790" s="0" t="str">
        <f aca="false">IF(OR(I2790&gt;0, J2790&gt;0), IF(I2790 &gt; 0, "B", "S"), "NA")</f>
        <v>B</v>
      </c>
      <c r="L2790" s="26" t="n">
        <f aca="false">IF(OR(K2789="B", K2789 = "S"), IF(K2789 = "B", E2790 - B2790, B2790 - E2790), 0)</f>
        <v>0</v>
      </c>
    </row>
    <row collapsed="false" customFormat="false" customHeight="false" hidden="false" ht="13.3" outlineLevel="0" r="2791">
      <c r="A2791" s="20" t="n">
        <v>40606</v>
      </c>
      <c r="B2791" s="14" t="n">
        <v>360.07</v>
      </c>
      <c r="C2791" s="15" t="n">
        <v>360.29</v>
      </c>
      <c r="D2791" s="16" t="n">
        <v>357.75</v>
      </c>
      <c r="E2791" s="17" t="n">
        <v>360</v>
      </c>
      <c r="F2791" s="18" t="n">
        <v>16188100</v>
      </c>
      <c r="G2791" s="13" t="n">
        <v>358.46</v>
      </c>
      <c r="I2791" s="0" t="n">
        <f aca="false">D2791 - C2790</f>
        <v>-2.04000000000002</v>
      </c>
      <c r="J2791" s="0" t="n">
        <f aca="false">D2790 - C2791</f>
        <v>-4.37</v>
      </c>
      <c r="K2791" s="0" t="str">
        <f aca="false">IF(OR(I2791&gt;0, J2791&gt;0), IF(I2791 &gt; 0, "B", "S"), "NA")</f>
        <v>NA</v>
      </c>
      <c r="L2791" s="26" t="n">
        <f aca="false">IF(OR(K2790="B", K2790 = "S"), IF(K2790 = "B", E2791 - B2791, B2791 - E2791), 0)</f>
        <v>-0.0699999999999932</v>
      </c>
    </row>
    <row collapsed="false" customFormat="false" customHeight="false" hidden="false" ht="13.3" outlineLevel="0" r="2792">
      <c r="A2792" s="20" t="n">
        <v>40609</v>
      </c>
      <c r="B2792" s="14" t="n">
        <v>361.4</v>
      </c>
      <c r="C2792" s="15" t="n">
        <v>361.67</v>
      </c>
      <c r="D2792" s="16" t="n">
        <v>351.31</v>
      </c>
      <c r="E2792" s="17" t="n">
        <v>355.36</v>
      </c>
      <c r="F2792" s="18" t="n">
        <v>19504400</v>
      </c>
      <c r="G2792" s="13" t="n">
        <v>353.84</v>
      </c>
      <c r="I2792" s="0" t="n">
        <f aca="false">D2792 - C2791</f>
        <v>-8.98000000000002</v>
      </c>
      <c r="J2792" s="0" t="n">
        <f aca="false">D2791 - C2792</f>
        <v>-3.92000000000002</v>
      </c>
      <c r="K2792" s="0" t="str">
        <f aca="false">IF(OR(I2792&gt;0, J2792&gt;0), IF(I2792 &gt; 0, "B", "S"), "NA")</f>
        <v>NA</v>
      </c>
      <c r="L2792" s="26" t="n">
        <f aca="false">IF(OR(K2791="B", K2791 = "S"), IF(K2791 = "B", E2792 - B2792, B2792 - E2792), 0)</f>
        <v>0</v>
      </c>
    </row>
    <row collapsed="false" customFormat="false" customHeight="false" hidden="false" ht="13.3" outlineLevel="0" r="2793">
      <c r="A2793" s="20" t="n">
        <v>40610</v>
      </c>
      <c r="B2793" s="14" t="n">
        <v>354.91</v>
      </c>
      <c r="C2793" s="15" t="n">
        <v>357.4</v>
      </c>
      <c r="D2793" s="16" t="n">
        <v>352.25</v>
      </c>
      <c r="E2793" s="17" t="n">
        <v>355.76</v>
      </c>
      <c r="F2793" s="18" t="n">
        <v>12725600</v>
      </c>
      <c r="G2793" s="13" t="n">
        <v>354.24</v>
      </c>
      <c r="I2793" s="0" t="n">
        <f aca="false">D2793 - C2792</f>
        <v>-9.42000000000002</v>
      </c>
      <c r="J2793" s="0" t="n">
        <f aca="false">D2792 - C2793</f>
        <v>-6.08999999999998</v>
      </c>
      <c r="K2793" s="0" t="str">
        <f aca="false">IF(OR(I2793&gt;0, J2793&gt;0), IF(I2793 &gt; 0, "B", "S"), "NA")</f>
        <v>NA</v>
      </c>
      <c r="L2793" s="26" t="n">
        <f aca="false">IF(OR(K2792="B", K2792 = "S"), IF(K2792 = "B", E2793 - B2793, B2793 - E2793), 0)</f>
        <v>0</v>
      </c>
    </row>
    <row collapsed="false" customFormat="false" customHeight="false" hidden="false" ht="13.3" outlineLevel="0" r="2794">
      <c r="A2794" s="20" t="n">
        <v>40611</v>
      </c>
      <c r="B2794" s="14" t="n">
        <v>354.69</v>
      </c>
      <c r="C2794" s="15" t="n">
        <v>354.76</v>
      </c>
      <c r="D2794" s="16" t="n">
        <v>350.6</v>
      </c>
      <c r="E2794" s="17" t="n">
        <v>352.47</v>
      </c>
      <c r="F2794" s="18" t="n">
        <v>16189500</v>
      </c>
      <c r="G2794" s="13" t="n">
        <v>350.96</v>
      </c>
      <c r="I2794" s="0" t="n">
        <f aca="false">D2794 - C2793</f>
        <v>-6.79999999999995</v>
      </c>
      <c r="J2794" s="0" t="n">
        <f aca="false">D2793 - C2794</f>
        <v>-2.50999999999999</v>
      </c>
      <c r="K2794" s="0" t="str">
        <f aca="false">IF(OR(I2794&gt;0, J2794&gt;0), IF(I2794 &gt; 0, "B", "S"), "NA")</f>
        <v>NA</v>
      </c>
      <c r="L2794" s="26" t="n">
        <f aca="false">IF(OR(K2793="B", K2793 = "S"), IF(K2793 = "B", E2794 - B2794, B2794 - E2794), 0)</f>
        <v>0</v>
      </c>
    </row>
    <row collapsed="false" customFormat="false" customHeight="false" hidden="false" ht="13.3" outlineLevel="0" r="2795">
      <c r="A2795" s="20" t="n">
        <v>40612</v>
      </c>
      <c r="B2795" s="14" t="n">
        <v>349.12</v>
      </c>
      <c r="C2795" s="15" t="n">
        <v>349.77</v>
      </c>
      <c r="D2795" s="16" t="n">
        <v>344.9</v>
      </c>
      <c r="E2795" s="17" t="n">
        <v>346.67</v>
      </c>
      <c r="F2795" s="18" t="n">
        <v>18126400</v>
      </c>
      <c r="G2795" s="13" t="n">
        <v>345.19</v>
      </c>
      <c r="I2795" s="0" t="n">
        <f aca="false">D2795 - C2794</f>
        <v>-9.86000000000001</v>
      </c>
      <c r="J2795" s="0" t="n">
        <f aca="false">D2794 - C2795</f>
        <v>0.830000000000041</v>
      </c>
      <c r="K2795" s="0" t="str">
        <f aca="false">IF(OR(I2795&gt;0, J2795&gt;0), IF(I2795 &gt; 0, "B", "S"), "NA")</f>
        <v>S</v>
      </c>
      <c r="L2795" s="26" t="n">
        <f aca="false">IF(OR(K2794="B", K2794 = "S"), IF(K2794 = "B", E2795 - B2795, B2795 - E2795), 0)</f>
        <v>0</v>
      </c>
    </row>
    <row collapsed="false" customFormat="false" customHeight="false" hidden="false" ht="13.3" outlineLevel="0" r="2796">
      <c r="A2796" s="20" t="n">
        <v>40613</v>
      </c>
      <c r="B2796" s="14" t="n">
        <v>345.33</v>
      </c>
      <c r="C2796" s="15" t="n">
        <v>352.32</v>
      </c>
      <c r="D2796" s="16" t="n">
        <v>345</v>
      </c>
      <c r="E2796" s="17" t="n">
        <v>351.99</v>
      </c>
      <c r="F2796" s="18" t="n">
        <v>16824300</v>
      </c>
      <c r="G2796" s="13" t="n">
        <v>350.49</v>
      </c>
      <c r="I2796" s="0" t="n">
        <f aca="false">D2796 - C2795</f>
        <v>-4.76999999999998</v>
      </c>
      <c r="J2796" s="0" t="n">
        <f aca="false">D2795 - C2796</f>
        <v>-7.42000000000002</v>
      </c>
      <c r="K2796" s="0" t="str">
        <f aca="false">IF(OR(I2796&gt;0, J2796&gt;0), IF(I2796 &gt; 0, "B", "S"), "NA")</f>
        <v>NA</v>
      </c>
      <c r="L2796" s="26" t="n">
        <f aca="false">IF(OR(K2795="B", K2795 = "S"), IF(K2795 = "B", E2796 - B2796, B2796 - E2796), 0)</f>
        <v>-6.66000000000003</v>
      </c>
    </row>
    <row collapsed="false" customFormat="false" customHeight="false" hidden="false" ht="13.3" outlineLevel="0" r="2797">
      <c r="A2797" s="20" t="n">
        <v>40616</v>
      </c>
      <c r="B2797" s="14" t="n">
        <v>353.18</v>
      </c>
      <c r="C2797" s="15" t="n">
        <v>356.48</v>
      </c>
      <c r="D2797" s="16" t="n">
        <v>351.31</v>
      </c>
      <c r="E2797" s="17" t="n">
        <v>353.56</v>
      </c>
      <c r="F2797" s="18" t="n">
        <v>15569900</v>
      </c>
      <c r="G2797" s="13" t="n">
        <v>352.05</v>
      </c>
      <c r="I2797" s="0" t="n">
        <f aca="false">D2797 - C2796</f>
        <v>-1.00999999999999</v>
      </c>
      <c r="J2797" s="0" t="n">
        <f aca="false">D2796 - C2797</f>
        <v>-11.48</v>
      </c>
      <c r="K2797" s="0" t="str">
        <f aca="false">IF(OR(I2797&gt;0, J2797&gt;0), IF(I2797 &gt; 0, "B", "S"), "NA")</f>
        <v>NA</v>
      </c>
      <c r="L2797" s="26" t="n">
        <f aca="false">IF(OR(K2796="B", K2796 = "S"), IF(K2796 = "B", E2797 - B2797, B2797 - E2797), 0)</f>
        <v>0</v>
      </c>
    </row>
    <row collapsed="false" customFormat="false" customHeight="false" hidden="false" ht="13.3" outlineLevel="0" r="2798">
      <c r="A2798" s="20" t="n">
        <v>40617</v>
      </c>
      <c r="B2798" s="14" t="n">
        <v>342.1</v>
      </c>
      <c r="C2798" s="15" t="n">
        <v>347.84</v>
      </c>
      <c r="D2798" s="16" t="n">
        <v>340.1</v>
      </c>
      <c r="E2798" s="17" t="n">
        <v>345.43</v>
      </c>
      <c r="F2798" s="18" t="n">
        <v>25752900</v>
      </c>
      <c r="G2798" s="13" t="n">
        <v>343.95</v>
      </c>
      <c r="I2798" s="0" t="n">
        <f aca="false">D2798 - C2797</f>
        <v>-16.38</v>
      </c>
      <c r="J2798" s="0" t="n">
        <f aca="false">D2797 - C2798</f>
        <v>3.47000000000003</v>
      </c>
      <c r="K2798" s="0" t="str">
        <f aca="false">IF(OR(I2798&gt;0, J2798&gt;0), IF(I2798 &gt; 0, "B", "S"), "NA")</f>
        <v>S</v>
      </c>
      <c r="L2798" s="26" t="n">
        <f aca="false">IF(OR(K2797="B", K2797 = "S"), IF(K2797 = "B", E2798 - B2798, B2798 - E2798), 0)</f>
        <v>0</v>
      </c>
    </row>
    <row collapsed="false" customFormat="false" customHeight="false" hidden="false" ht="13.3" outlineLevel="0" r="2799">
      <c r="A2799" s="20" t="n">
        <v>40618</v>
      </c>
      <c r="B2799" s="14" t="n">
        <v>342</v>
      </c>
      <c r="C2799" s="15" t="n">
        <v>343</v>
      </c>
      <c r="D2799" s="16" t="n">
        <v>326.26</v>
      </c>
      <c r="E2799" s="17" t="n">
        <v>330.01</v>
      </c>
      <c r="F2799" s="18" t="n">
        <v>41500400</v>
      </c>
      <c r="G2799" s="13" t="n">
        <v>328.6</v>
      </c>
      <c r="I2799" s="0" t="n">
        <f aca="false">D2799 - C2798</f>
        <v>-21.58</v>
      </c>
      <c r="J2799" s="0" t="n">
        <f aca="false">D2798 - C2799</f>
        <v>-2.89999999999998</v>
      </c>
      <c r="K2799" s="0" t="str">
        <f aca="false">IF(OR(I2799&gt;0, J2799&gt;0), IF(I2799 &gt; 0, "B", "S"), "NA")</f>
        <v>NA</v>
      </c>
      <c r="L2799" s="26" t="n">
        <f aca="false">IF(OR(K2798="B", K2798 = "S"), IF(K2798 = "B", E2799 - B2799, B2799 - E2799), 0)</f>
        <v>11.99</v>
      </c>
    </row>
    <row collapsed="false" customFormat="false" customHeight="false" hidden="false" ht="13.3" outlineLevel="0" r="2800">
      <c r="A2800" s="20" t="n">
        <v>40619</v>
      </c>
      <c r="B2800" s="14" t="n">
        <v>336.83</v>
      </c>
      <c r="C2800" s="15" t="n">
        <v>339.61</v>
      </c>
      <c r="D2800" s="16" t="n">
        <v>330.66</v>
      </c>
      <c r="E2800" s="17" t="n">
        <v>334.64</v>
      </c>
      <c r="F2800" s="18" t="n">
        <v>23550800</v>
      </c>
      <c r="G2800" s="13" t="n">
        <v>333.21</v>
      </c>
      <c r="I2800" s="0" t="n">
        <f aca="false">D2800 - C2799</f>
        <v>-12.34</v>
      </c>
      <c r="J2800" s="0" t="n">
        <f aca="false">D2799 - C2800</f>
        <v>-13.35</v>
      </c>
      <c r="K2800" s="0" t="str">
        <f aca="false">IF(OR(I2800&gt;0, J2800&gt;0), IF(I2800 &gt; 0, "B", "S"), "NA")</f>
        <v>NA</v>
      </c>
      <c r="L2800" s="26" t="n">
        <f aca="false">IF(OR(K2799="B", K2799 = "S"), IF(K2799 = "B", E2800 - B2800, B2800 - E2800), 0)</f>
        <v>0</v>
      </c>
    </row>
    <row collapsed="false" customFormat="false" customHeight="false" hidden="false" ht="13.3" outlineLevel="0" r="2801">
      <c r="A2801" s="20" t="n">
        <v>40620</v>
      </c>
      <c r="B2801" s="14" t="n">
        <v>337.13</v>
      </c>
      <c r="C2801" s="15" t="n">
        <v>338.2</v>
      </c>
      <c r="D2801" s="16" t="n">
        <v>330</v>
      </c>
      <c r="E2801" s="17" t="n">
        <v>330.67</v>
      </c>
      <c r="F2801" s="18" t="n">
        <v>26900500</v>
      </c>
      <c r="G2801" s="13" t="n">
        <v>329.26</v>
      </c>
      <c r="I2801" s="0" t="n">
        <f aca="false">D2801 - C2800</f>
        <v>-9.61000000000001</v>
      </c>
      <c r="J2801" s="0" t="n">
        <f aca="false">D2800 - C2801</f>
        <v>-7.53999999999996</v>
      </c>
      <c r="K2801" s="0" t="str">
        <f aca="false">IF(OR(I2801&gt;0, J2801&gt;0), IF(I2801 &gt; 0, "B", "S"), "NA")</f>
        <v>NA</v>
      </c>
      <c r="L2801" s="26" t="n">
        <f aca="false">IF(OR(K2800="B", K2800 = "S"), IF(K2800 = "B", E2801 - B2801, B2801 - E2801), 0)</f>
        <v>0</v>
      </c>
    </row>
    <row collapsed="false" customFormat="false" customHeight="false" hidden="false" ht="13.3" outlineLevel="0" r="2802">
      <c r="A2802" s="20" t="n">
        <v>40623</v>
      </c>
      <c r="B2802" s="14" t="n">
        <v>335.99</v>
      </c>
      <c r="C2802" s="15" t="n">
        <v>339.74</v>
      </c>
      <c r="D2802" s="16" t="n">
        <v>335.26</v>
      </c>
      <c r="E2802" s="17" t="n">
        <v>339.3</v>
      </c>
      <c r="F2802" s="18" t="n">
        <v>14621500</v>
      </c>
      <c r="G2802" s="13" t="n">
        <v>337.85</v>
      </c>
      <c r="I2802" s="0" t="n">
        <f aca="false">D2802 - C2801</f>
        <v>-2.94</v>
      </c>
      <c r="J2802" s="0" t="n">
        <f aca="false">D2801 - C2802</f>
        <v>-9.74000000000001</v>
      </c>
      <c r="K2802" s="0" t="str">
        <f aca="false">IF(OR(I2802&gt;0, J2802&gt;0), IF(I2802 &gt; 0, "B", "S"), "NA")</f>
        <v>NA</v>
      </c>
      <c r="L2802" s="26" t="n">
        <f aca="false">IF(OR(K2801="B", K2801 = "S"), IF(K2801 = "B", E2802 - B2802, B2802 - E2802), 0)</f>
        <v>0</v>
      </c>
    </row>
    <row collapsed="false" customFormat="false" customHeight="false" hidden="false" ht="13.3" outlineLevel="0" r="2803">
      <c r="A2803" s="20" t="n">
        <v>40624</v>
      </c>
      <c r="B2803" s="14" t="n">
        <v>342.56</v>
      </c>
      <c r="C2803" s="15" t="n">
        <v>342.62</v>
      </c>
      <c r="D2803" s="16" t="n">
        <v>339.14</v>
      </c>
      <c r="E2803" s="17" t="n">
        <v>341.2</v>
      </c>
      <c r="F2803" s="18" t="n">
        <v>11640100</v>
      </c>
      <c r="G2803" s="13" t="n">
        <v>339.74</v>
      </c>
      <c r="I2803" s="0" t="n">
        <f aca="false">D2803 - C2802</f>
        <v>-0.600000000000023</v>
      </c>
      <c r="J2803" s="0" t="n">
        <f aca="false">D2802 - C2803</f>
        <v>-7.36000000000001</v>
      </c>
      <c r="K2803" s="0" t="str">
        <f aca="false">IF(OR(I2803&gt;0, J2803&gt;0), IF(I2803 &gt; 0, "B", "S"), "NA")</f>
        <v>NA</v>
      </c>
      <c r="L2803" s="26" t="n">
        <f aca="false">IF(OR(K2802="B", K2802 = "S"), IF(K2802 = "B", E2803 - B2803, B2803 - E2803), 0)</f>
        <v>0</v>
      </c>
    </row>
    <row collapsed="false" customFormat="false" customHeight="false" hidden="false" ht="13.3" outlineLevel="0" r="2804">
      <c r="A2804" s="20" t="n">
        <v>40625</v>
      </c>
      <c r="B2804" s="14" t="n">
        <v>339.28</v>
      </c>
      <c r="C2804" s="15" t="n">
        <v>340.22</v>
      </c>
      <c r="D2804" s="16" t="n">
        <v>335.95</v>
      </c>
      <c r="E2804" s="17" t="n">
        <v>339.19</v>
      </c>
      <c r="F2804" s="18" t="n">
        <v>13321300</v>
      </c>
      <c r="G2804" s="13" t="n">
        <v>337.74</v>
      </c>
      <c r="I2804" s="0" t="n">
        <f aca="false">D2804 - C2803</f>
        <v>-6.67000000000002</v>
      </c>
      <c r="J2804" s="0" t="n">
        <f aca="false">D2803 - C2804</f>
        <v>-1.08000000000004</v>
      </c>
      <c r="K2804" s="0" t="str">
        <f aca="false">IF(OR(I2804&gt;0, J2804&gt;0), IF(I2804 &gt; 0, "B", "S"), "NA")</f>
        <v>NA</v>
      </c>
      <c r="L2804" s="26" t="n">
        <f aca="false">IF(OR(K2803="B", K2803 = "S"), IF(K2803 = "B", E2804 - B2804, B2804 - E2804), 0)</f>
        <v>0</v>
      </c>
    </row>
    <row collapsed="false" customFormat="false" customHeight="false" hidden="false" ht="13.3" outlineLevel="0" r="2805">
      <c r="A2805" s="20" t="n">
        <v>40626</v>
      </c>
      <c r="B2805" s="14" t="n">
        <v>341.85</v>
      </c>
      <c r="C2805" s="15" t="n">
        <v>346</v>
      </c>
      <c r="D2805" s="16" t="n">
        <v>338.86</v>
      </c>
      <c r="E2805" s="17" t="n">
        <v>344.97</v>
      </c>
      <c r="F2805" s="18" t="n">
        <v>14454000</v>
      </c>
      <c r="G2805" s="13" t="n">
        <v>343.5</v>
      </c>
      <c r="I2805" s="0" t="n">
        <f aca="false">D2805 - C2804</f>
        <v>-1.36000000000001</v>
      </c>
      <c r="J2805" s="0" t="n">
        <f aca="false">D2804 - C2805</f>
        <v>-10.05</v>
      </c>
      <c r="K2805" s="0" t="str">
        <f aca="false">IF(OR(I2805&gt;0, J2805&gt;0), IF(I2805 &gt; 0, "B", "S"), "NA")</f>
        <v>NA</v>
      </c>
      <c r="L2805" s="26" t="n">
        <f aca="false">IF(OR(K2804="B", K2804 = "S"), IF(K2804 = "B", E2805 - B2805, B2805 - E2805), 0)</f>
        <v>0</v>
      </c>
    </row>
    <row collapsed="false" customFormat="false" customHeight="false" hidden="false" ht="13.3" outlineLevel="0" r="2806">
      <c r="A2806" s="20" t="n">
        <v>40627</v>
      </c>
      <c r="B2806" s="14" t="n">
        <v>348.07</v>
      </c>
      <c r="C2806" s="15" t="n">
        <v>352.06</v>
      </c>
      <c r="D2806" s="16" t="n">
        <v>347.02</v>
      </c>
      <c r="E2806" s="17" t="n">
        <v>351.54</v>
      </c>
      <c r="F2806" s="18" t="n">
        <v>16032500</v>
      </c>
      <c r="G2806" s="13" t="n">
        <v>350.04</v>
      </c>
      <c r="I2806" s="0" t="n">
        <f aca="false">D2806 - C2805</f>
        <v>1.01999999999998</v>
      </c>
      <c r="J2806" s="0" t="n">
        <f aca="false">D2805 - C2806</f>
        <v>-13.2</v>
      </c>
      <c r="K2806" s="0" t="str">
        <f aca="false">IF(OR(I2806&gt;0, J2806&gt;0), IF(I2806 &gt; 0, "B", "S"), "NA")</f>
        <v>B</v>
      </c>
      <c r="L2806" s="26" t="n">
        <f aca="false">IF(OR(K2805="B", K2805 = "S"), IF(K2805 = "B", E2806 - B2806, B2806 - E2806), 0)</f>
        <v>0</v>
      </c>
    </row>
    <row collapsed="false" customFormat="false" customHeight="false" hidden="false" ht="13.3" outlineLevel="0" r="2807">
      <c r="A2807" s="20" t="n">
        <v>40630</v>
      </c>
      <c r="B2807" s="14" t="n">
        <v>353.15</v>
      </c>
      <c r="C2807" s="15" t="n">
        <v>354.32</v>
      </c>
      <c r="D2807" s="16" t="n">
        <v>350.44</v>
      </c>
      <c r="E2807" s="17" t="n">
        <v>350.44</v>
      </c>
      <c r="F2807" s="18" t="n">
        <v>11048400</v>
      </c>
      <c r="G2807" s="13" t="n">
        <v>348.94</v>
      </c>
      <c r="I2807" s="0" t="n">
        <f aca="false">D2807 - C2806</f>
        <v>-1.62</v>
      </c>
      <c r="J2807" s="0" t="n">
        <f aca="false">D2806 - C2807</f>
        <v>-7.30000000000001</v>
      </c>
      <c r="K2807" s="0" t="str">
        <f aca="false">IF(OR(I2807&gt;0, J2807&gt;0), IF(I2807 &gt; 0, "B", "S"), "NA")</f>
        <v>NA</v>
      </c>
      <c r="L2807" s="26" t="n">
        <f aca="false">IF(OR(K2806="B", K2806 = "S"), IF(K2806 = "B", E2807 - B2807, B2807 - E2807), 0)</f>
        <v>-2.70999999999998</v>
      </c>
    </row>
    <row collapsed="false" customFormat="false" customHeight="false" hidden="false" ht="13.3" outlineLevel="0" r="2808">
      <c r="A2808" s="20" t="n">
        <v>40631</v>
      </c>
      <c r="B2808" s="14" t="n">
        <v>347.66</v>
      </c>
      <c r="C2808" s="15" t="n">
        <v>350.96</v>
      </c>
      <c r="D2808" s="16" t="n">
        <v>346.06</v>
      </c>
      <c r="E2808" s="17" t="n">
        <v>350.96</v>
      </c>
      <c r="F2808" s="18" t="n">
        <v>12603600</v>
      </c>
      <c r="G2808" s="13" t="n">
        <v>349.46</v>
      </c>
      <c r="I2808" s="0" t="n">
        <f aca="false">D2808 - C2807</f>
        <v>-8.25999999999999</v>
      </c>
      <c r="J2808" s="0" t="n">
        <f aca="false">D2807 - C2808</f>
        <v>-0.519999999999982</v>
      </c>
      <c r="K2808" s="0" t="str">
        <f aca="false">IF(OR(I2808&gt;0, J2808&gt;0), IF(I2808 &gt; 0, "B", "S"), "NA")</f>
        <v>NA</v>
      </c>
      <c r="L2808" s="26" t="n">
        <f aca="false">IF(OR(K2807="B", K2807 = "S"), IF(K2807 = "B", E2808 - B2808, B2808 - E2808), 0)</f>
        <v>0</v>
      </c>
    </row>
    <row collapsed="false" customFormat="false" customHeight="false" hidden="false" ht="13.3" outlineLevel="0" r="2809">
      <c r="A2809" s="20" t="n">
        <v>40632</v>
      </c>
      <c r="B2809" s="14" t="n">
        <v>350.64</v>
      </c>
      <c r="C2809" s="15" t="n">
        <v>350.88</v>
      </c>
      <c r="D2809" s="16" t="n">
        <v>347.44</v>
      </c>
      <c r="E2809" s="17" t="n">
        <v>348.63</v>
      </c>
      <c r="F2809" s="18" t="n">
        <v>11764500</v>
      </c>
      <c r="G2809" s="13" t="n">
        <v>347.14</v>
      </c>
      <c r="I2809" s="0" t="n">
        <f aca="false">D2809 - C2808</f>
        <v>-3.51999999999998</v>
      </c>
      <c r="J2809" s="0" t="n">
        <f aca="false">D2808 - C2809</f>
        <v>-4.81999999999999</v>
      </c>
      <c r="K2809" s="0" t="str">
        <f aca="false">IF(OR(I2809&gt;0, J2809&gt;0), IF(I2809 &gt; 0, "B", "S"), "NA")</f>
        <v>NA</v>
      </c>
      <c r="L2809" s="26" t="n">
        <f aca="false">IF(OR(K2808="B", K2808 = "S"), IF(K2808 = "B", E2809 - B2809, B2809 - E2809), 0)</f>
        <v>0</v>
      </c>
    </row>
    <row collapsed="false" customFormat="false" customHeight="false" hidden="false" ht="13.3" outlineLevel="0" r="2810">
      <c r="A2810" s="20" t="n">
        <v>40633</v>
      </c>
      <c r="B2810" s="14" t="n">
        <v>346.36</v>
      </c>
      <c r="C2810" s="15" t="n">
        <v>349.8</v>
      </c>
      <c r="D2810" s="16" t="n">
        <v>346.06</v>
      </c>
      <c r="E2810" s="17" t="n">
        <v>348.51</v>
      </c>
      <c r="F2810" s="18" t="n">
        <v>9786400</v>
      </c>
      <c r="G2810" s="13" t="n">
        <v>347.02</v>
      </c>
      <c r="I2810" s="0" t="n">
        <f aca="false">D2810 - C2809</f>
        <v>-4.81999999999999</v>
      </c>
      <c r="J2810" s="0" t="n">
        <f aca="false">D2809 - C2810</f>
        <v>-2.36000000000001</v>
      </c>
      <c r="K2810" s="0" t="str">
        <f aca="false">IF(OR(I2810&gt;0, J2810&gt;0), IF(I2810 &gt; 0, "B", "S"), "NA")</f>
        <v>NA</v>
      </c>
      <c r="L2810" s="26" t="n">
        <f aca="false">IF(OR(K2809="B", K2809 = "S"), IF(K2809 = "B", E2810 - B2810, B2810 - E2810), 0)</f>
        <v>0</v>
      </c>
    </row>
    <row collapsed="false" customFormat="false" customHeight="false" hidden="false" ht="13.3" outlineLevel="0" r="2811">
      <c r="A2811" s="20" t="n">
        <v>40634</v>
      </c>
      <c r="B2811" s="14" t="n">
        <v>351.11</v>
      </c>
      <c r="C2811" s="15" t="n">
        <v>351.59</v>
      </c>
      <c r="D2811" s="16" t="n">
        <v>343.3</v>
      </c>
      <c r="E2811" s="17" t="n">
        <v>344.56</v>
      </c>
      <c r="F2811" s="18" t="n">
        <v>14952200</v>
      </c>
      <c r="G2811" s="13" t="n">
        <v>343.09</v>
      </c>
      <c r="I2811" s="0" t="n">
        <f aca="false">D2811 - C2810</f>
        <v>-6.5</v>
      </c>
      <c r="J2811" s="0" t="n">
        <f aca="false">D2810 - C2811</f>
        <v>-5.52999999999997</v>
      </c>
      <c r="K2811" s="0" t="str">
        <f aca="false">IF(OR(I2811&gt;0, J2811&gt;0), IF(I2811 &gt; 0, "B", "S"), "NA")</f>
        <v>NA</v>
      </c>
      <c r="L2811" s="26" t="n">
        <f aca="false">IF(OR(K2810="B", K2810 = "S"), IF(K2810 = "B", E2811 - B2811, B2811 - E2811), 0)</f>
        <v>0</v>
      </c>
    </row>
    <row collapsed="false" customFormat="false" customHeight="false" hidden="false" ht="13.3" outlineLevel="0" r="2812">
      <c r="A2812" s="20" t="n">
        <v>40637</v>
      </c>
      <c r="B2812" s="14" t="n">
        <v>344.31</v>
      </c>
      <c r="C2812" s="15" t="n">
        <v>344.6</v>
      </c>
      <c r="D2812" s="16" t="n">
        <v>338.4</v>
      </c>
      <c r="E2812" s="17" t="n">
        <v>341.19</v>
      </c>
      <c r="F2812" s="18" t="n">
        <v>16431600</v>
      </c>
      <c r="G2812" s="13" t="n">
        <v>339.73</v>
      </c>
      <c r="I2812" s="0" t="n">
        <f aca="false">D2812 - C2811</f>
        <v>-13.19</v>
      </c>
      <c r="J2812" s="0" t="n">
        <f aca="false">D2811 - C2812</f>
        <v>-1.30000000000001</v>
      </c>
      <c r="K2812" s="0" t="str">
        <f aca="false">IF(OR(I2812&gt;0, J2812&gt;0), IF(I2812 &gt; 0, "B", "S"), "NA")</f>
        <v>NA</v>
      </c>
      <c r="L2812" s="26" t="n">
        <f aca="false">IF(OR(K2811="B", K2811 = "S"), IF(K2811 = "B", E2812 - B2812, B2812 - E2812), 0)</f>
        <v>0</v>
      </c>
    </row>
    <row collapsed="false" customFormat="false" customHeight="false" hidden="false" ht="13.3" outlineLevel="0" r="2813">
      <c r="A2813" s="20" t="n">
        <v>40638</v>
      </c>
      <c r="B2813" s="14" t="n">
        <v>336.99</v>
      </c>
      <c r="C2813" s="15" t="n">
        <v>342.25</v>
      </c>
      <c r="D2813" s="16" t="n">
        <v>336</v>
      </c>
      <c r="E2813" s="17" t="n">
        <v>338.89</v>
      </c>
      <c r="F2813" s="18" t="n">
        <v>17240400</v>
      </c>
      <c r="G2813" s="13" t="n">
        <v>337.44</v>
      </c>
      <c r="I2813" s="0" t="n">
        <f aca="false">D2813 - C2812</f>
        <v>-8.60000000000002</v>
      </c>
      <c r="J2813" s="0" t="n">
        <f aca="false">D2812 - C2813</f>
        <v>-3.85000000000002</v>
      </c>
      <c r="K2813" s="0" t="str">
        <f aca="false">IF(OR(I2813&gt;0, J2813&gt;0), IF(I2813 &gt; 0, "B", "S"), "NA")</f>
        <v>NA</v>
      </c>
      <c r="L2813" s="26" t="n">
        <f aca="false">IF(OR(K2812="B", K2812 = "S"), IF(K2812 = "B", E2813 - B2813, B2813 - E2813), 0)</f>
        <v>0</v>
      </c>
    </row>
    <row collapsed="false" customFormat="false" customHeight="false" hidden="false" ht="13.3" outlineLevel="0" r="2814">
      <c r="A2814" s="20" t="n">
        <v>40639</v>
      </c>
      <c r="B2814" s="14" t="n">
        <v>341.22</v>
      </c>
      <c r="C2814" s="15" t="n">
        <v>343.9</v>
      </c>
      <c r="D2814" s="16" t="n">
        <v>337.14</v>
      </c>
      <c r="E2814" s="17" t="n">
        <v>338.04</v>
      </c>
      <c r="F2814" s="18" t="n">
        <v>14376400</v>
      </c>
      <c r="G2814" s="13" t="n">
        <v>336.59</v>
      </c>
      <c r="I2814" s="0" t="n">
        <f aca="false">D2814 - C2813</f>
        <v>-5.11000000000001</v>
      </c>
      <c r="J2814" s="0" t="n">
        <f aca="false">D2813 - C2814</f>
        <v>-7.89999999999998</v>
      </c>
      <c r="K2814" s="0" t="str">
        <f aca="false">IF(OR(I2814&gt;0, J2814&gt;0), IF(I2814 &gt; 0, "B", "S"), "NA")</f>
        <v>NA</v>
      </c>
      <c r="L2814" s="26" t="n">
        <f aca="false">IF(OR(K2813="B", K2813 = "S"), IF(K2813 = "B", E2814 - B2814, B2814 - E2814), 0)</f>
        <v>0</v>
      </c>
    </row>
    <row collapsed="false" customFormat="false" customHeight="false" hidden="false" ht="13.3" outlineLevel="0" r="2815">
      <c r="A2815" s="20" t="n">
        <v>40640</v>
      </c>
      <c r="B2815" s="14" t="n">
        <v>338.1</v>
      </c>
      <c r="C2815" s="15" t="n">
        <v>340.43</v>
      </c>
      <c r="D2815" s="16" t="n">
        <v>336.03</v>
      </c>
      <c r="E2815" s="17" t="n">
        <v>338.08</v>
      </c>
      <c r="F2815" s="18" t="n">
        <v>13337400</v>
      </c>
      <c r="G2815" s="13" t="n">
        <v>336.63</v>
      </c>
      <c r="I2815" s="0" t="n">
        <f aca="false">D2815 - C2814</f>
        <v>-7.87</v>
      </c>
      <c r="J2815" s="0" t="n">
        <f aca="false">D2814 - C2815</f>
        <v>-3.29000000000002</v>
      </c>
      <c r="K2815" s="0" t="str">
        <f aca="false">IF(OR(I2815&gt;0, J2815&gt;0), IF(I2815 &gt; 0, "B", "S"), "NA")</f>
        <v>NA</v>
      </c>
      <c r="L2815" s="26" t="n">
        <f aca="false">IF(OR(K2814="B", K2814 = "S"), IF(K2814 = "B", E2815 - B2815, B2815 - E2815), 0)</f>
        <v>0</v>
      </c>
    </row>
    <row collapsed="false" customFormat="false" customHeight="false" hidden="false" ht="13.3" outlineLevel="0" r="2816">
      <c r="A2816" s="20" t="n">
        <v>40641</v>
      </c>
      <c r="B2816" s="14" t="n">
        <v>339.92</v>
      </c>
      <c r="C2816" s="15" t="n">
        <v>340.15</v>
      </c>
      <c r="D2816" s="16" t="n">
        <v>333.95</v>
      </c>
      <c r="E2816" s="17" t="n">
        <v>335.06</v>
      </c>
      <c r="F2816" s="18" t="n">
        <v>13483400</v>
      </c>
      <c r="G2816" s="13" t="n">
        <v>333.63</v>
      </c>
      <c r="I2816" s="0" t="n">
        <f aca="false">D2816 - C2815</f>
        <v>-6.48000000000002</v>
      </c>
      <c r="J2816" s="0" t="n">
        <f aca="false">D2815 - C2816</f>
        <v>-4.12</v>
      </c>
      <c r="K2816" s="0" t="str">
        <f aca="false">IF(OR(I2816&gt;0, J2816&gt;0), IF(I2816 &gt; 0, "B", "S"), "NA")</f>
        <v>NA</v>
      </c>
      <c r="L2816" s="26" t="n">
        <f aca="false">IF(OR(K2815="B", K2815 = "S"), IF(K2815 = "B", E2816 - B2816, B2816 - E2816), 0)</f>
        <v>0</v>
      </c>
    </row>
    <row collapsed="false" customFormat="false" customHeight="false" hidden="false" ht="13.3" outlineLevel="0" r="2817">
      <c r="A2817" s="20" t="n">
        <v>40644</v>
      </c>
      <c r="B2817" s="14" t="n">
        <v>334.06</v>
      </c>
      <c r="C2817" s="15" t="n">
        <v>335.67</v>
      </c>
      <c r="D2817" s="16" t="n">
        <v>330.02</v>
      </c>
      <c r="E2817" s="17" t="n">
        <v>330.8</v>
      </c>
      <c r="F2817" s="18" t="n">
        <v>14248100</v>
      </c>
      <c r="G2817" s="13" t="n">
        <v>329.39</v>
      </c>
      <c r="I2817" s="0" t="n">
        <f aca="false">D2817 - C2816</f>
        <v>-10.13</v>
      </c>
      <c r="J2817" s="0" t="n">
        <f aca="false">D2816 - C2817</f>
        <v>-1.72000000000003</v>
      </c>
      <c r="K2817" s="0" t="str">
        <f aca="false">IF(OR(I2817&gt;0, J2817&gt;0), IF(I2817 &gt; 0, "B", "S"), "NA")</f>
        <v>NA</v>
      </c>
      <c r="L2817" s="26" t="n">
        <f aca="false">IF(OR(K2816="B", K2816 = "S"), IF(K2816 = "B", E2817 - B2817, B2817 - E2817), 0)</f>
        <v>0</v>
      </c>
    </row>
    <row collapsed="false" customFormat="false" customHeight="false" hidden="false" ht="13.3" outlineLevel="0" r="2818">
      <c r="A2818" s="20" t="n">
        <v>40645</v>
      </c>
      <c r="B2818" s="14" t="n">
        <v>330.49</v>
      </c>
      <c r="C2818" s="15" t="n">
        <v>333.73</v>
      </c>
      <c r="D2818" s="16" t="n">
        <v>330.2</v>
      </c>
      <c r="E2818" s="17" t="n">
        <v>332.4</v>
      </c>
      <c r="F2818" s="18" t="n">
        <v>15201400</v>
      </c>
      <c r="G2818" s="13" t="n">
        <v>330.98</v>
      </c>
      <c r="I2818" s="0" t="n">
        <f aca="false">D2818 - C2817</f>
        <v>-5.47000000000003</v>
      </c>
      <c r="J2818" s="0" t="n">
        <f aca="false">D2817 - C2818</f>
        <v>-3.71000000000004</v>
      </c>
      <c r="K2818" s="0" t="str">
        <f aca="false">IF(OR(I2818&gt;0, J2818&gt;0), IF(I2818 &gt; 0, "B", "S"), "NA")</f>
        <v>NA</v>
      </c>
      <c r="L2818" s="26" t="n">
        <f aca="false">IF(OR(K2817="B", K2817 = "S"), IF(K2817 = "B", E2818 - B2818, B2818 - E2818), 0)</f>
        <v>0</v>
      </c>
    </row>
    <row collapsed="false" customFormat="false" customHeight="false" hidden="false" ht="13.3" outlineLevel="0" r="2819">
      <c r="A2819" s="20" t="n">
        <v>40646</v>
      </c>
      <c r="B2819" s="14" t="n">
        <v>335.02</v>
      </c>
      <c r="C2819" s="15" t="n">
        <v>336.14</v>
      </c>
      <c r="D2819" s="16" t="n">
        <v>332.52</v>
      </c>
      <c r="E2819" s="17" t="n">
        <v>336.13</v>
      </c>
      <c r="F2819" s="18" t="n">
        <v>12365000</v>
      </c>
      <c r="G2819" s="13" t="n">
        <v>334.69</v>
      </c>
      <c r="I2819" s="0" t="n">
        <f aca="false">D2819 - C2818</f>
        <v>-1.21000000000004</v>
      </c>
      <c r="J2819" s="0" t="n">
        <f aca="false">D2818 - C2819</f>
        <v>-5.94</v>
      </c>
      <c r="K2819" s="0" t="str">
        <f aca="false">IF(OR(I2819&gt;0, J2819&gt;0), IF(I2819 &gt; 0, "B", "S"), "NA")</f>
        <v>NA</v>
      </c>
      <c r="L2819" s="26" t="n">
        <f aca="false">IF(OR(K2818="B", K2818 = "S"), IF(K2818 = "B", E2819 - B2819, B2819 - E2819), 0)</f>
        <v>0</v>
      </c>
    </row>
    <row collapsed="false" customFormat="false" customHeight="false" hidden="false" ht="13.3" outlineLevel="0" r="2820">
      <c r="A2820" s="20" t="n">
        <v>40647</v>
      </c>
      <c r="B2820" s="14" t="n">
        <v>334.8</v>
      </c>
      <c r="C2820" s="15" t="n">
        <v>336</v>
      </c>
      <c r="D2820" s="16" t="n">
        <v>332.06</v>
      </c>
      <c r="E2820" s="17" t="n">
        <v>332.42</v>
      </c>
      <c r="F2820" s="18" t="n">
        <v>10778600</v>
      </c>
      <c r="G2820" s="13" t="n">
        <v>331</v>
      </c>
      <c r="I2820" s="0" t="n">
        <f aca="false">D2820 - C2819</f>
        <v>-4.07999999999998</v>
      </c>
      <c r="J2820" s="0" t="n">
        <f aca="false">D2819 - C2820</f>
        <v>-3.48000000000002</v>
      </c>
      <c r="K2820" s="0" t="str">
        <f aca="false">IF(OR(I2820&gt;0, J2820&gt;0), IF(I2820 &gt; 0, "B", "S"), "NA")</f>
        <v>NA</v>
      </c>
      <c r="L2820" s="26" t="n">
        <f aca="false">IF(OR(K2819="B", K2819 = "S"), IF(K2819 = "B", E2820 - B2820, B2820 - E2820), 0)</f>
        <v>0</v>
      </c>
    </row>
    <row collapsed="false" customFormat="false" customHeight="false" hidden="false" ht="13.3" outlineLevel="0" r="2821">
      <c r="A2821" s="20" t="n">
        <v>40648</v>
      </c>
      <c r="B2821" s="14" t="n">
        <v>333.3</v>
      </c>
      <c r="C2821" s="15" t="n">
        <v>333.64</v>
      </c>
      <c r="D2821" s="16" t="n">
        <v>326.8</v>
      </c>
      <c r="E2821" s="17" t="n">
        <v>327.46</v>
      </c>
      <c r="F2821" s="18" t="n">
        <v>16200200</v>
      </c>
      <c r="G2821" s="13" t="n">
        <v>326.06</v>
      </c>
      <c r="I2821" s="0" t="n">
        <f aca="false">D2821 - C2820</f>
        <v>-9.19999999999999</v>
      </c>
      <c r="J2821" s="0" t="n">
        <f aca="false">D2820 - C2821</f>
        <v>-1.57999999999998</v>
      </c>
      <c r="K2821" s="0" t="str">
        <f aca="false">IF(OR(I2821&gt;0, J2821&gt;0), IF(I2821 &gt; 0, "B", "S"), "NA")</f>
        <v>NA</v>
      </c>
      <c r="L2821" s="26" t="n">
        <f aca="false">IF(OR(K2820="B", K2820 = "S"), IF(K2820 = "B", E2821 - B2821, B2821 - E2821), 0)</f>
        <v>0</v>
      </c>
    </row>
    <row collapsed="false" customFormat="false" customHeight="false" hidden="false" ht="13.3" outlineLevel="0" r="2822">
      <c r="A2822" s="20" t="n">
        <v>40651</v>
      </c>
      <c r="B2822" s="14" t="n">
        <v>326.1</v>
      </c>
      <c r="C2822" s="15" t="n">
        <v>332.23</v>
      </c>
      <c r="D2822" s="16" t="n">
        <v>320.16</v>
      </c>
      <c r="E2822" s="17" t="n">
        <v>331.85</v>
      </c>
      <c r="F2822" s="18" t="n">
        <v>21782100</v>
      </c>
      <c r="G2822" s="13" t="n">
        <v>330.43</v>
      </c>
      <c r="I2822" s="0" t="n">
        <f aca="false">D2822 - C2821</f>
        <v>-13.48</v>
      </c>
      <c r="J2822" s="0" t="n">
        <f aca="false">D2821 - C2822</f>
        <v>-5.43000000000001</v>
      </c>
      <c r="K2822" s="0" t="str">
        <f aca="false">IF(OR(I2822&gt;0, J2822&gt;0), IF(I2822 &gt; 0, "B", "S"), "NA")</f>
        <v>NA</v>
      </c>
      <c r="L2822" s="26" t="n">
        <f aca="false">IF(OR(K2821="B", K2821 = "S"), IF(K2821 = "B", E2822 - B2822, B2822 - E2822), 0)</f>
        <v>0</v>
      </c>
    </row>
    <row collapsed="false" customFormat="false" customHeight="false" hidden="false" ht="13.3" outlineLevel="0" r="2823">
      <c r="A2823" s="20" t="n">
        <v>40652</v>
      </c>
      <c r="B2823" s="14" t="n">
        <v>333.1</v>
      </c>
      <c r="C2823" s="15" t="n">
        <v>337.98</v>
      </c>
      <c r="D2823" s="16" t="n">
        <v>331.71</v>
      </c>
      <c r="E2823" s="17" t="n">
        <v>337.86</v>
      </c>
      <c r="F2823" s="18" t="n">
        <v>14977800</v>
      </c>
      <c r="G2823" s="13" t="n">
        <v>336.42</v>
      </c>
      <c r="I2823" s="0" t="n">
        <f aca="false">D2823 - C2822</f>
        <v>-0.520000000000039</v>
      </c>
      <c r="J2823" s="0" t="n">
        <f aca="false">D2822 - C2823</f>
        <v>-17.82</v>
      </c>
      <c r="K2823" s="0" t="str">
        <f aca="false">IF(OR(I2823&gt;0, J2823&gt;0), IF(I2823 &gt; 0, "B", "S"), "NA")</f>
        <v>NA</v>
      </c>
      <c r="L2823" s="26" t="n">
        <f aca="false">IF(OR(K2822="B", K2822 = "S"), IF(K2822 = "B", E2823 - B2823, B2823 - E2823), 0)</f>
        <v>0</v>
      </c>
    </row>
    <row collapsed="false" customFormat="false" customHeight="false" hidden="false" ht="13.3" outlineLevel="0" r="2824">
      <c r="A2824" s="20" t="n">
        <v>40653</v>
      </c>
      <c r="B2824" s="14" t="n">
        <v>343.51</v>
      </c>
      <c r="C2824" s="15" t="n">
        <v>345.75</v>
      </c>
      <c r="D2824" s="16" t="n">
        <v>341.5</v>
      </c>
      <c r="E2824" s="17" t="n">
        <v>342.41</v>
      </c>
      <c r="F2824" s="18" t="n">
        <v>25023800</v>
      </c>
      <c r="G2824" s="13" t="n">
        <v>340.95</v>
      </c>
      <c r="I2824" s="0" t="n">
        <f aca="false">D2824 - C2823</f>
        <v>3.51999999999998</v>
      </c>
      <c r="J2824" s="0" t="n">
        <f aca="false">D2823 - C2824</f>
        <v>-14.04</v>
      </c>
      <c r="K2824" s="0" t="str">
        <f aca="false">IF(OR(I2824&gt;0, J2824&gt;0), IF(I2824 &gt; 0, "B", "S"), "NA")</f>
        <v>B</v>
      </c>
      <c r="L2824" s="26" t="n">
        <f aca="false">IF(OR(K2823="B", K2823 = "S"), IF(K2823 = "B", E2824 - B2824, B2824 - E2824), 0)</f>
        <v>0</v>
      </c>
    </row>
    <row collapsed="false" customFormat="false" customHeight="false" hidden="false" ht="13.3" outlineLevel="0" r="2825">
      <c r="A2825" s="20" t="n">
        <v>40654</v>
      </c>
      <c r="B2825" s="14" t="n">
        <v>355</v>
      </c>
      <c r="C2825" s="15" t="n">
        <v>355.13</v>
      </c>
      <c r="D2825" s="16" t="n">
        <v>348.52</v>
      </c>
      <c r="E2825" s="17" t="n">
        <v>350.7</v>
      </c>
      <c r="F2825" s="18" t="n">
        <v>26921800</v>
      </c>
      <c r="G2825" s="13" t="n">
        <v>349.2</v>
      </c>
      <c r="I2825" s="0" t="n">
        <f aca="false">D2825 - C2824</f>
        <v>2.76999999999998</v>
      </c>
      <c r="J2825" s="0" t="n">
        <f aca="false">D2824 - C2825</f>
        <v>-13.63</v>
      </c>
      <c r="K2825" s="0" t="str">
        <f aca="false">IF(OR(I2825&gt;0, J2825&gt;0), IF(I2825 &gt; 0, "B", "S"), "NA")</f>
        <v>B</v>
      </c>
      <c r="L2825" s="26" t="n">
        <f aca="false">IF(OR(K2824="B", K2824 = "S"), IF(K2824 = "B", E2825 - B2825, B2825 - E2825), 0)</f>
        <v>-4.30000000000001</v>
      </c>
    </row>
    <row collapsed="false" customFormat="false" customHeight="false" hidden="false" ht="13.3" outlineLevel="0" r="2826">
      <c r="A2826" s="20" t="n">
        <v>40658</v>
      </c>
      <c r="B2826" s="14" t="n">
        <v>350.34</v>
      </c>
      <c r="C2826" s="15" t="n">
        <v>353.75</v>
      </c>
      <c r="D2826" s="16" t="n">
        <v>350.3</v>
      </c>
      <c r="E2826" s="17" t="n">
        <v>353.01</v>
      </c>
      <c r="F2826" s="18" t="n">
        <v>9519500</v>
      </c>
      <c r="G2826" s="13" t="n">
        <v>351.5</v>
      </c>
      <c r="I2826" s="0" t="n">
        <f aca="false">D2826 - C2825</f>
        <v>-4.82999999999998</v>
      </c>
      <c r="J2826" s="0" t="n">
        <f aca="false">D2825 - C2826</f>
        <v>-5.23000000000002</v>
      </c>
      <c r="K2826" s="0" t="str">
        <f aca="false">IF(OR(I2826&gt;0, J2826&gt;0), IF(I2826 &gt; 0, "B", "S"), "NA")</f>
        <v>NA</v>
      </c>
      <c r="L2826" s="26" t="n">
        <f aca="false">IF(OR(K2825="B", K2825 = "S"), IF(K2825 = "B", E2826 - B2826, B2826 - E2826), 0)</f>
        <v>2.67000000000002</v>
      </c>
    </row>
    <row collapsed="false" customFormat="false" customHeight="false" hidden="false" ht="13.3" outlineLevel="0" r="2827">
      <c r="A2827" s="20" t="n">
        <v>40659</v>
      </c>
      <c r="B2827" s="14" t="n">
        <v>353.62</v>
      </c>
      <c r="C2827" s="15" t="n">
        <v>354.99</v>
      </c>
      <c r="D2827" s="16" t="n">
        <v>349.35</v>
      </c>
      <c r="E2827" s="17" t="n">
        <v>350.42</v>
      </c>
      <c r="F2827" s="18" t="n">
        <v>12100000</v>
      </c>
      <c r="G2827" s="13" t="n">
        <v>348.92</v>
      </c>
      <c r="I2827" s="0" t="n">
        <f aca="false">D2827 - C2826</f>
        <v>-4.39999999999998</v>
      </c>
      <c r="J2827" s="0" t="n">
        <f aca="false">D2826 - C2827</f>
        <v>-4.69</v>
      </c>
      <c r="K2827" s="0" t="str">
        <f aca="false">IF(OR(I2827&gt;0, J2827&gt;0), IF(I2827 &gt; 0, "B", "S"), "NA")</f>
        <v>NA</v>
      </c>
      <c r="L2827" s="26" t="n">
        <f aca="false">IF(OR(K2826="B", K2826 = "S"), IF(K2826 = "B", E2827 - B2827, B2827 - E2827), 0)</f>
        <v>0</v>
      </c>
    </row>
    <row collapsed="false" customFormat="false" customHeight="false" hidden="false" ht="13.3" outlineLevel="0" r="2828">
      <c r="A2828" s="20" t="n">
        <v>40660</v>
      </c>
      <c r="B2828" s="14" t="n">
        <v>352.24</v>
      </c>
      <c r="C2828" s="15" t="n">
        <v>352.35</v>
      </c>
      <c r="D2828" s="16" t="n">
        <v>347.1</v>
      </c>
      <c r="E2828" s="17" t="n">
        <v>350.15</v>
      </c>
      <c r="F2828" s="18" t="n">
        <v>12721900</v>
      </c>
      <c r="G2828" s="13" t="n">
        <v>348.65</v>
      </c>
      <c r="I2828" s="0" t="n">
        <f aca="false">D2828 - C2827</f>
        <v>-7.88999999999999</v>
      </c>
      <c r="J2828" s="0" t="n">
        <f aca="false">D2827 - C2828</f>
        <v>-3</v>
      </c>
      <c r="K2828" s="0" t="str">
        <f aca="false">IF(OR(I2828&gt;0, J2828&gt;0), IF(I2828 &gt; 0, "B", "S"), "NA")</f>
        <v>NA</v>
      </c>
      <c r="L2828" s="26" t="n">
        <f aca="false">IF(OR(K2827="B", K2827 = "S"), IF(K2827 = "B", E2828 - B2828, B2828 - E2828), 0)</f>
        <v>0</v>
      </c>
    </row>
    <row collapsed="false" customFormat="false" customHeight="false" hidden="false" ht="13.3" outlineLevel="0" r="2829">
      <c r="A2829" s="20" t="n">
        <v>40661</v>
      </c>
      <c r="B2829" s="14" t="n">
        <v>346.19</v>
      </c>
      <c r="C2829" s="15" t="n">
        <v>349.75</v>
      </c>
      <c r="D2829" s="16" t="n">
        <v>345.52</v>
      </c>
      <c r="E2829" s="17" t="n">
        <v>346.75</v>
      </c>
      <c r="F2829" s="18" t="n">
        <v>12891400</v>
      </c>
      <c r="G2829" s="13" t="n">
        <v>345.27</v>
      </c>
      <c r="I2829" s="0" t="n">
        <f aca="false">D2829 - C2828</f>
        <v>-6.83000000000004</v>
      </c>
      <c r="J2829" s="0" t="n">
        <f aca="false">D2828 - C2829</f>
        <v>-2.64999999999998</v>
      </c>
      <c r="K2829" s="0" t="str">
        <f aca="false">IF(OR(I2829&gt;0, J2829&gt;0), IF(I2829 &gt; 0, "B", "S"), "NA")</f>
        <v>NA</v>
      </c>
      <c r="L2829" s="26" t="n">
        <f aca="false">IF(OR(K2828="B", K2828 = "S"), IF(K2828 = "B", E2829 - B2829, B2829 - E2829), 0)</f>
        <v>0</v>
      </c>
    </row>
    <row collapsed="false" customFormat="false" customHeight="false" hidden="false" ht="13.3" outlineLevel="0" r="2830">
      <c r="A2830" s="20" t="n">
        <v>40662</v>
      </c>
      <c r="B2830" s="14" t="n">
        <v>346.78</v>
      </c>
      <c r="C2830" s="15" t="n">
        <v>353.95</v>
      </c>
      <c r="D2830" s="16" t="n">
        <v>346.67</v>
      </c>
      <c r="E2830" s="17" t="n">
        <v>350.13</v>
      </c>
      <c r="F2830" s="18" t="n">
        <v>35940900</v>
      </c>
      <c r="G2830" s="13" t="n">
        <v>348.63</v>
      </c>
      <c r="I2830" s="0" t="n">
        <f aca="false">D2830 - C2829</f>
        <v>-3.07999999999998</v>
      </c>
      <c r="J2830" s="0" t="n">
        <f aca="false">D2829 - C2830</f>
        <v>-8.43000000000001</v>
      </c>
      <c r="K2830" s="0" t="str">
        <f aca="false">IF(OR(I2830&gt;0, J2830&gt;0), IF(I2830 &gt; 0, "B", "S"), "NA")</f>
        <v>NA</v>
      </c>
      <c r="L2830" s="26" t="n">
        <f aca="false">IF(OR(K2829="B", K2829 = "S"), IF(K2829 = "B", E2830 - B2830, B2830 - E2830), 0)</f>
        <v>0</v>
      </c>
    </row>
    <row collapsed="false" customFormat="false" customHeight="false" hidden="false" ht="13.3" outlineLevel="0" r="2831">
      <c r="A2831" s="20" t="n">
        <v>40665</v>
      </c>
      <c r="B2831" s="14" t="n">
        <v>349.74</v>
      </c>
      <c r="C2831" s="15" t="n">
        <v>350.47</v>
      </c>
      <c r="D2831" s="16" t="n">
        <v>345.5</v>
      </c>
      <c r="E2831" s="17" t="n">
        <v>346.28</v>
      </c>
      <c r="F2831" s="18" t="n">
        <v>15811200</v>
      </c>
      <c r="G2831" s="13" t="n">
        <v>344.8</v>
      </c>
      <c r="I2831" s="0" t="n">
        <f aca="false">D2831 - C2830</f>
        <v>-8.44999999999999</v>
      </c>
      <c r="J2831" s="0" t="n">
        <f aca="false">D2830 - C2831</f>
        <v>-3.80000000000001</v>
      </c>
      <c r="K2831" s="0" t="str">
        <f aca="false">IF(OR(I2831&gt;0, J2831&gt;0), IF(I2831 &gt; 0, "B", "S"), "NA")</f>
        <v>NA</v>
      </c>
      <c r="L2831" s="26" t="n">
        <f aca="false">IF(OR(K2830="B", K2830 = "S"), IF(K2830 = "B", E2831 - B2831, B2831 - E2831), 0)</f>
        <v>0</v>
      </c>
    </row>
    <row collapsed="false" customFormat="false" customHeight="false" hidden="false" ht="13.3" outlineLevel="0" r="2832">
      <c r="A2832" s="20" t="n">
        <v>40666</v>
      </c>
      <c r="B2832" s="14" t="n">
        <v>347.99</v>
      </c>
      <c r="C2832" s="15" t="n">
        <v>349.89</v>
      </c>
      <c r="D2832" s="16" t="n">
        <v>345.62</v>
      </c>
      <c r="E2832" s="17" t="n">
        <v>348.2</v>
      </c>
      <c r="F2832" s="18" t="n">
        <v>11191000</v>
      </c>
      <c r="G2832" s="13" t="n">
        <v>346.71</v>
      </c>
      <c r="I2832" s="0" t="n">
        <f aca="false">D2832 - C2831</f>
        <v>-4.85000000000002</v>
      </c>
      <c r="J2832" s="0" t="n">
        <f aca="false">D2831 - C2832</f>
        <v>-4.38999999999999</v>
      </c>
      <c r="K2832" s="0" t="str">
        <f aca="false">IF(OR(I2832&gt;0, J2832&gt;0), IF(I2832 &gt; 0, "B", "S"), "NA")</f>
        <v>NA</v>
      </c>
      <c r="L2832" s="26" t="n">
        <f aca="false">IF(OR(K2831="B", K2831 = "S"), IF(K2831 = "B", E2832 - B2832, B2832 - E2832), 0)</f>
        <v>0</v>
      </c>
    </row>
    <row collapsed="false" customFormat="false" customHeight="false" hidden="false" ht="13.3" outlineLevel="0" r="2833">
      <c r="A2833" s="20" t="n">
        <v>40667</v>
      </c>
      <c r="B2833" s="14" t="n">
        <v>348.26</v>
      </c>
      <c r="C2833" s="15" t="n">
        <v>351.83</v>
      </c>
      <c r="D2833" s="16" t="n">
        <v>346.88</v>
      </c>
      <c r="E2833" s="17" t="n">
        <v>349.57</v>
      </c>
      <c r="F2833" s="18" t="n">
        <v>13901800</v>
      </c>
      <c r="G2833" s="13" t="n">
        <v>348.08</v>
      </c>
      <c r="I2833" s="0" t="n">
        <f aca="false">D2833 - C2832</f>
        <v>-3.00999999999999</v>
      </c>
      <c r="J2833" s="0" t="n">
        <f aca="false">D2832 - C2833</f>
        <v>-6.20999999999998</v>
      </c>
      <c r="K2833" s="0" t="str">
        <f aca="false">IF(OR(I2833&gt;0, J2833&gt;0), IF(I2833 &gt; 0, "B", "S"), "NA")</f>
        <v>NA</v>
      </c>
      <c r="L2833" s="26" t="n">
        <f aca="false">IF(OR(K2832="B", K2832 = "S"), IF(K2832 = "B", E2833 - B2833, B2833 - E2833), 0)</f>
        <v>0</v>
      </c>
    </row>
    <row collapsed="false" customFormat="false" customHeight="false" hidden="false" ht="13.3" outlineLevel="0" r="2834">
      <c r="A2834" s="20" t="n">
        <v>40668</v>
      </c>
      <c r="B2834" s="14" t="n">
        <v>348.4</v>
      </c>
      <c r="C2834" s="15" t="n">
        <v>350.95</v>
      </c>
      <c r="D2834" s="16" t="n">
        <v>346.05</v>
      </c>
      <c r="E2834" s="17" t="n">
        <v>346.75</v>
      </c>
      <c r="F2834" s="18" t="n">
        <v>11998900</v>
      </c>
      <c r="G2834" s="13" t="n">
        <v>345.27</v>
      </c>
      <c r="I2834" s="0" t="n">
        <f aca="false">D2834 - C2833</f>
        <v>-5.77999999999997</v>
      </c>
      <c r="J2834" s="0" t="n">
        <f aca="false">D2833 - C2834</f>
        <v>-4.06999999999999</v>
      </c>
      <c r="K2834" s="0" t="str">
        <f aca="false">IF(OR(I2834&gt;0, J2834&gt;0), IF(I2834 &gt; 0, "B", "S"), "NA")</f>
        <v>NA</v>
      </c>
      <c r="L2834" s="26" t="n">
        <f aca="false">IF(OR(K2833="B", K2833 = "S"), IF(K2833 = "B", E2834 - B2834, B2834 - E2834), 0)</f>
        <v>0</v>
      </c>
    </row>
    <row collapsed="false" customFormat="false" customHeight="false" hidden="false" ht="13.3" outlineLevel="0" r="2835">
      <c r="A2835" s="20" t="n">
        <v>40669</v>
      </c>
      <c r="B2835" s="14" t="n">
        <v>349.69</v>
      </c>
      <c r="C2835" s="15" t="n">
        <v>350</v>
      </c>
      <c r="D2835" s="16" t="n">
        <v>346.21</v>
      </c>
      <c r="E2835" s="17" t="n">
        <v>346.66</v>
      </c>
      <c r="F2835" s="18" t="n">
        <v>10004800</v>
      </c>
      <c r="G2835" s="13" t="n">
        <v>345.18</v>
      </c>
      <c r="I2835" s="0" t="n">
        <f aca="false">D2835 - C2834</f>
        <v>-4.74000000000001</v>
      </c>
      <c r="J2835" s="0" t="n">
        <f aca="false">D2834 - C2835</f>
        <v>-3.94999999999999</v>
      </c>
      <c r="K2835" s="0" t="str">
        <f aca="false">IF(OR(I2835&gt;0, J2835&gt;0), IF(I2835 &gt; 0, "B", "S"), "NA")</f>
        <v>NA</v>
      </c>
      <c r="L2835" s="26" t="n">
        <f aca="false">IF(OR(K2834="B", K2834 = "S"), IF(K2834 = "B", E2835 - B2835, B2835 - E2835), 0)</f>
        <v>0</v>
      </c>
    </row>
    <row collapsed="false" customFormat="false" customHeight="false" hidden="false" ht="13.3" outlineLevel="0" r="2836">
      <c r="A2836" s="20" t="n">
        <v>40672</v>
      </c>
      <c r="B2836" s="14" t="n">
        <v>347.86</v>
      </c>
      <c r="C2836" s="15" t="n">
        <v>349.2</v>
      </c>
      <c r="D2836" s="16" t="n">
        <v>346.53</v>
      </c>
      <c r="E2836" s="17" t="n">
        <v>347.6</v>
      </c>
      <c r="F2836" s="18" t="n">
        <v>7312400</v>
      </c>
      <c r="G2836" s="13" t="n">
        <v>346.11</v>
      </c>
      <c r="I2836" s="0" t="n">
        <f aca="false">D2836 - C2835</f>
        <v>-3.47000000000003</v>
      </c>
      <c r="J2836" s="0" t="n">
        <f aca="false">D2835 - C2836</f>
        <v>-2.99000000000001</v>
      </c>
      <c r="K2836" s="0" t="str">
        <f aca="false">IF(OR(I2836&gt;0, J2836&gt;0), IF(I2836 &gt; 0, "B", "S"), "NA")</f>
        <v>NA</v>
      </c>
      <c r="L2836" s="26" t="n">
        <f aca="false">IF(OR(K2835="B", K2835 = "S"), IF(K2835 = "B", E2836 - B2836, B2836 - E2836), 0)</f>
        <v>0</v>
      </c>
    </row>
    <row collapsed="false" customFormat="false" customHeight="false" hidden="false" ht="13.3" outlineLevel="0" r="2837">
      <c r="A2837" s="20" t="n">
        <v>40673</v>
      </c>
      <c r="B2837" s="14" t="n">
        <v>348.89</v>
      </c>
      <c r="C2837" s="15" t="n">
        <v>349.69</v>
      </c>
      <c r="D2837" s="16" t="n">
        <v>346.66</v>
      </c>
      <c r="E2837" s="17" t="n">
        <v>349.45</v>
      </c>
      <c r="F2837" s="18" t="n">
        <v>10074700</v>
      </c>
      <c r="G2837" s="13" t="n">
        <v>347.96</v>
      </c>
      <c r="I2837" s="0" t="n">
        <f aca="false">D2837 - C2836</f>
        <v>-2.53999999999996</v>
      </c>
      <c r="J2837" s="0" t="n">
        <f aca="false">D2836 - C2837</f>
        <v>-3.16000000000002</v>
      </c>
      <c r="K2837" s="0" t="str">
        <f aca="false">IF(OR(I2837&gt;0, J2837&gt;0), IF(I2837 &gt; 0, "B", "S"), "NA")</f>
        <v>NA</v>
      </c>
      <c r="L2837" s="26" t="n">
        <f aca="false">IF(OR(K2836="B", K2836 = "S"), IF(K2836 = "B", E2837 - B2837, B2837 - E2837), 0)</f>
        <v>0</v>
      </c>
    </row>
    <row collapsed="false" customFormat="false" customHeight="false" hidden="false" ht="13.3" outlineLevel="0" r="2838">
      <c r="A2838" s="20" t="n">
        <v>40674</v>
      </c>
      <c r="B2838" s="14" t="n">
        <v>349.02</v>
      </c>
      <c r="C2838" s="15" t="n">
        <v>350</v>
      </c>
      <c r="D2838" s="16" t="n">
        <v>345.24</v>
      </c>
      <c r="E2838" s="17" t="n">
        <v>347.23</v>
      </c>
      <c r="F2838" s="18" t="n">
        <v>12000000</v>
      </c>
      <c r="G2838" s="13" t="n">
        <v>345.75</v>
      </c>
      <c r="I2838" s="0" t="n">
        <f aca="false">D2838 - C2837</f>
        <v>-4.44999999999999</v>
      </c>
      <c r="J2838" s="0" t="n">
        <f aca="false">D2837 - C2838</f>
        <v>-3.33999999999997</v>
      </c>
      <c r="K2838" s="0" t="str">
        <f aca="false">IF(OR(I2838&gt;0, J2838&gt;0), IF(I2838 &gt; 0, "B", "S"), "NA")</f>
        <v>NA</v>
      </c>
      <c r="L2838" s="26" t="n">
        <f aca="false">IF(OR(K2837="B", K2837 = "S"), IF(K2837 = "B", E2838 - B2838, B2838 - E2838), 0)</f>
        <v>0</v>
      </c>
    </row>
    <row collapsed="false" customFormat="false" customHeight="false" hidden="false" ht="13.3" outlineLevel="0" r="2839">
      <c r="A2839" s="20" t="n">
        <v>40675</v>
      </c>
      <c r="B2839" s="14" t="n">
        <v>346.12</v>
      </c>
      <c r="C2839" s="15" t="n">
        <v>347.12</v>
      </c>
      <c r="D2839" s="16" t="n">
        <v>342.27</v>
      </c>
      <c r="E2839" s="17" t="n">
        <v>346.57</v>
      </c>
      <c r="F2839" s="18" t="n">
        <v>11500000</v>
      </c>
      <c r="G2839" s="13" t="n">
        <v>345.09</v>
      </c>
      <c r="I2839" s="0" t="n">
        <f aca="false">D2839 - C2838</f>
        <v>-7.73000000000002</v>
      </c>
      <c r="J2839" s="0" t="n">
        <f aca="false">D2838 - C2839</f>
        <v>-1.88</v>
      </c>
      <c r="K2839" s="0" t="str">
        <f aca="false">IF(OR(I2839&gt;0, J2839&gt;0), IF(I2839 &gt; 0, "B", "S"), "NA")</f>
        <v>NA</v>
      </c>
      <c r="L2839" s="26" t="n">
        <f aca="false">IF(OR(K2838="B", K2838 = "S"), IF(K2838 = "B", E2839 - B2839, B2839 - E2839), 0)</f>
        <v>0</v>
      </c>
    </row>
    <row collapsed="false" customFormat="false" customHeight="false" hidden="false" ht="13.3" outlineLevel="0" r="2840">
      <c r="A2840" s="20" t="n">
        <v>40676</v>
      </c>
      <c r="B2840" s="14" t="n">
        <v>345.66</v>
      </c>
      <c r="C2840" s="15" t="n">
        <v>346.25</v>
      </c>
      <c r="D2840" s="16" t="n">
        <v>340.35</v>
      </c>
      <c r="E2840" s="17" t="n">
        <v>340.5</v>
      </c>
      <c r="F2840" s="18" t="n">
        <v>11647000</v>
      </c>
      <c r="G2840" s="13" t="n">
        <v>339.04</v>
      </c>
      <c r="I2840" s="0" t="n">
        <f aca="false">D2840 - C2839</f>
        <v>-6.76999999999998</v>
      </c>
      <c r="J2840" s="0" t="n">
        <f aca="false">D2839 - C2840</f>
        <v>-3.98000000000002</v>
      </c>
      <c r="K2840" s="0" t="str">
        <f aca="false">IF(OR(I2840&gt;0, J2840&gt;0), IF(I2840 &gt; 0, "B", "S"), "NA")</f>
        <v>NA</v>
      </c>
      <c r="L2840" s="26" t="n">
        <f aca="false">IF(OR(K2839="B", K2839 = "S"), IF(K2839 = "B", E2840 - B2840, B2840 - E2840), 0)</f>
        <v>0</v>
      </c>
    </row>
    <row collapsed="false" customFormat="false" customHeight="false" hidden="false" ht="13.3" outlineLevel="0" r="2841">
      <c r="A2841" s="20" t="n">
        <v>40679</v>
      </c>
      <c r="B2841" s="14" t="n">
        <v>339.2</v>
      </c>
      <c r="C2841" s="15" t="n">
        <v>341.22</v>
      </c>
      <c r="D2841" s="16" t="n">
        <v>332.6</v>
      </c>
      <c r="E2841" s="17" t="n">
        <v>333.3</v>
      </c>
      <c r="F2841" s="18" t="n">
        <v>16063400</v>
      </c>
      <c r="G2841" s="13" t="n">
        <v>331.88</v>
      </c>
      <c r="I2841" s="0" t="n">
        <f aca="false">D2841 - C2840</f>
        <v>-13.65</v>
      </c>
      <c r="J2841" s="0" t="n">
        <f aca="false">D2840 - C2841</f>
        <v>-0.870000000000005</v>
      </c>
      <c r="K2841" s="0" t="str">
        <f aca="false">IF(OR(I2841&gt;0, J2841&gt;0), IF(I2841 &gt; 0, "B", "S"), "NA")</f>
        <v>NA</v>
      </c>
      <c r="L2841" s="26" t="n">
        <f aca="false">IF(OR(K2840="B", K2840 = "S"), IF(K2840 = "B", E2841 - B2841, B2841 - E2841), 0)</f>
        <v>0</v>
      </c>
    </row>
    <row collapsed="false" customFormat="false" customHeight="false" hidden="false" ht="13.3" outlineLevel="0" r="2842">
      <c r="A2842" s="20" t="n">
        <v>40680</v>
      </c>
      <c r="B2842" s="14" t="n">
        <v>332</v>
      </c>
      <c r="C2842" s="15" t="n">
        <v>336.14</v>
      </c>
      <c r="D2842" s="16" t="n">
        <v>330.73</v>
      </c>
      <c r="E2842" s="17" t="n">
        <v>336.14</v>
      </c>
      <c r="F2842" s="18" t="n">
        <v>16154800</v>
      </c>
      <c r="G2842" s="13" t="n">
        <v>334.7</v>
      </c>
      <c r="I2842" s="0" t="n">
        <f aca="false">D2842 - C2841</f>
        <v>-10.49</v>
      </c>
      <c r="J2842" s="0" t="n">
        <f aca="false">D2841 - C2842</f>
        <v>-3.53999999999996</v>
      </c>
      <c r="K2842" s="0" t="str">
        <f aca="false">IF(OR(I2842&gt;0, J2842&gt;0), IF(I2842 &gt; 0, "B", "S"), "NA")</f>
        <v>NA</v>
      </c>
      <c r="L2842" s="26" t="n">
        <f aca="false">IF(OR(K2841="B", K2841 = "S"), IF(K2841 = "B", E2842 - B2842, B2842 - E2842), 0)</f>
        <v>0</v>
      </c>
    </row>
    <row collapsed="false" customFormat="false" customHeight="false" hidden="false" ht="13.3" outlineLevel="0" r="2843">
      <c r="A2843" s="20" t="n">
        <v>40681</v>
      </c>
      <c r="B2843" s="14" t="n">
        <v>336.47</v>
      </c>
      <c r="C2843" s="15" t="n">
        <v>341.05</v>
      </c>
      <c r="D2843" s="16" t="n">
        <v>336</v>
      </c>
      <c r="E2843" s="17" t="n">
        <v>339.87</v>
      </c>
      <c r="F2843" s="18" t="n">
        <v>11956300</v>
      </c>
      <c r="G2843" s="13" t="n">
        <v>338.42</v>
      </c>
      <c r="I2843" s="0" t="n">
        <f aca="false">D2843 - C2842</f>
        <v>-0.139999999999986</v>
      </c>
      <c r="J2843" s="0" t="n">
        <f aca="false">D2842 - C2843</f>
        <v>-10.32</v>
      </c>
      <c r="K2843" s="0" t="str">
        <f aca="false">IF(OR(I2843&gt;0, J2843&gt;0), IF(I2843 &gt; 0, "B", "S"), "NA")</f>
        <v>NA</v>
      </c>
      <c r="L2843" s="26" t="n">
        <f aca="false">IF(OR(K2842="B", K2842 = "S"), IF(K2842 = "B", E2843 - B2843, B2843 - E2843), 0)</f>
        <v>0</v>
      </c>
    </row>
    <row collapsed="false" customFormat="false" customHeight="false" hidden="false" ht="13.3" outlineLevel="0" r="2844">
      <c r="A2844" s="20" t="n">
        <v>40682</v>
      </c>
      <c r="B2844" s="14" t="n">
        <v>342.08</v>
      </c>
      <c r="C2844" s="15" t="n">
        <v>342.41</v>
      </c>
      <c r="D2844" s="16" t="n">
        <v>338.67</v>
      </c>
      <c r="E2844" s="17" t="n">
        <v>340.53</v>
      </c>
      <c r="F2844" s="18" t="n">
        <v>9327500</v>
      </c>
      <c r="G2844" s="13" t="n">
        <v>339.07</v>
      </c>
      <c r="I2844" s="0" t="n">
        <f aca="false">D2844 - C2843</f>
        <v>-2.38</v>
      </c>
      <c r="J2844" s="0" t="n">
        <f aca="false">D2843 - C2844</f>
        <v>-6.41000000000003</v>
      </c>
      <c r="K2844" s="0" t="str">
        <f aca="false">IF(OR(I2844&gt;0, J2844&gt;0), IF(I2844 &gt; 0, "B", "S"), "NA")</f>
        <v>NA</v>
      </c>
      <c r="L2844" s="26" t="n">
        <f aca="false">IF(OR(K2843="B", K2843 = "S"), IF(K2843 = "B", E2844 - B2844, B2844 - E2844), 0)</f>
        <v>0</v>
      </c>
    </row>
    <row collapsed="false" customFormat="false" customHeight="false" hidden="false" ht="13.3" outlineLevel="0" r="2845">
      <c r="A2845" s="20" t="n">
        <v>40683</v>
      </c>
      <c r="B2845" s="14" t="n">
        <v>339.56</v>
      </c>
      <c r="C2845" s="15" t="n">
        <v>340.95</v>
      </c>
      <c r="D2845" s="16" t="n">
        <v>335.02</v>
      </c>
      <c r="E2845" s="17" t="n">
        <v>335.22</v>
      </c>
      <c r="F2845" s="18" t="n">
        <v>12070300</v>
      </c>
      <c r="G2845" s="13" t="n">
        <v>333.79</v>
      </c>
      <c r="I2845" s="0" t="n">
        <f aca="false">D2845 - C2844</f>
        <v>-7.39000000000004</v>
      </c>
      <c r="J2845" s="0" t="n">
        <f aca="false">D2844 - C2845</f>
        <v>-2.27999999999997</v>
      </c>
      <c r="K2845" s="0" t="str">
        <f aca="false">IF(OR(I2845&gt;0, J2845&gt;0), IF(I2845 &gt; 0, "B", "S"), "NA")</f>
        <v>NA</v>
      </c>
      <c r="L2845" s="26" t="n">
        <f aca="false">IF(OR(K2844="B", K2844 = "S"), IF(K2844 = "B", E2845 - B2845, B2845 - E2845), 0)</f>
        <v>0</v>
      </c>
    </row>
    <row collapsed="false" customFormat="false" customHeight="false" hidden="false" ht="13.3" outlineLevel="0" r="2846">
      <c r="A2846" s="20" t="n">
        <v>40686</v>
      </c>
      <c r="B2846" s="14" t="n">
        <v>329.97</v>
      </c>
      <c r="C2846" s="15" t="n">
        <v>335.98</v>
      </c>
      <c r="D2846" s="16" t="n">
        <v>329.42</v>
      </c>
      <c r="E2846" s="17" t="n">
        <v>334.4</v>
      </c>
      <c r="F2846" s="18" t="n">
        <v>13700000</v>
      </c>
      <c r="G2846" s="13" t="n">
        <v>332.97</v>
      </c>
      <c r="I2846" s="0" t="n">
        <f aca="false">D2846 - C2845</f>
        <v>-11.53</v>
      </c>
      <c r="J2846" s="0" t="n">
        <f aca="false">D2845 - C2846</f>
        <v>-0.960000000000036</v>
      </c>
      <c r="K2846" s="0" t="str">
        <f aca="false">IF(OR(I2846&gt;0, J2846&gt;0), IF(I2846 &gt; 0, "B", "S"), "NA")</f>
        <v>NA</v>
      </c>
      <c r="L2846" s="26" t="n">
        <f aca="false">IF(OR(K2845="B", K2845 = "S"), IF(K2845 = "B", E2846 - B2846, B2846 - E2846), 0)</f>
        <v>0</v>
      </c>
    </row>
    <row collapsed="false" customFormat="false" customHeight="false" hidden="false" ht="13.3" outlineLevel="0" r="2847">
      <c r="A2847" s="20" t="n">
        <v>40687</v>
      </c>
      <c r="B2847" s="14" t="n">
        <v>335.5</v>
      </c>
      <c r="C2847" s="15" t="n">
        <v>335.9</v>
      </c>
      <c r="D2847" s="16" t="n">
        <v>331.34</v>
      </c>
      <c r="E2847" s="17" t="n">
        <v>332.19</v>
      </c>
      <c r="F2847" s="18" t="n">
        <v>11497400</v>
      </c>
      <c r="G2847" s="13" t="n">
        <v>330.77</v>
      </c>
      <c r="I2847" s="0" t="n">
        <f aca="false">D2847 - C2846</f>
        <v>-4.64000000000004</v>
      </c>
      <c r="J2847" s="0" t="n">
        <f aca="false">D2846 - C2847</f>
        <v>-6.47999999999996</v>
      </c>
      <c r="K2847" s="0" t="str">
        <f aca="false">IF(OR(I2847&gt;0, J2847&gt;0), IF(I2847 &gt; 0, "B", "S"), "NA")</f>
        <v>NA</v>
      </c>
      <c r="L2847" s="26" t="n">
        <f aca="false">IF(OR(K2846="B", K2846 = "S"), IF(K2846 = "B", E2847 - B2847, B2847 - E2847), 0)</f>
        <v>0</v>
      </c>
    </row>
    <row collapsed="false" customFormat="false" customHeight="false" hidden="false" ht="13.3" outlineLevel="0" r="2848">
      <c r="A2848" s="20" t="n">
        <v>40688</v>
      </c>
      <c r="B2848" s="14" t="n">
        <v>336.78</v>
      </c>
      <c r="C2848" s="15" t="n">
        <v>338.56</v>
      </c>
      <c r="D2848" s="16" t="n">
        <v>332.85</v>
      </c>
      <c r="E2848" s="17" t="n">
        <v>336.78</v>
      </c>
      <c r="F2848" s="18" t="n">
        <v>10508000</v>
      </c>
      <c r="G2848" s="13" t="n">
        <v>335.34</v>
      </c>
      <c r="I2848" s="0" t="n">
        <f aca="false">D2848 - C2847</f>
        <v>-3.04999999999995</v>
      </c>
      <c r="J2848" s="0" t="n">
        <f aca="false">D2847 - C2848</f>
        <v>-7.22000000000003</v>
      </c>
      <c r="K2848" s="0" t="str">
        <f aca="false">IF(OR(I2848&gt;0, J2848&gt;0), IF(I2848 &gt; 0, "B", "S"), "NA")</f>
        <v>NA</v>
      </c>
      <c r="L2848" s="26" t="n">
        <f aca="false">IF(OR(K2847="B", K2847 = "S"), IF(K2847 = "B", E2848 - B2848, B2848 - E2848), 0)</f>
        <v>0</v>
      </c>
    </row>
    <row collapsed="false" customFormat="false" customHeight="false" hidden="false" ht="13.3" outlineLevel="0" r="2849">
      <c r="A2849" s="20" t="n">
        <v>40689</v>
      </c>
      <c r="B2849" s="14" t="n">
        <v>335.97</v>
      </c>
      <c r="C2849" s="15" t="n">
        <v>336.89</v>
      </c>
      <c r="D2849" s="16" t="n">
        <v>334.43</v>
      </c>
      <c r="E2849" s="17" t="n">
        <v>335</v>
      </c>
      <c r="F2849" s="18" t="n">
        <v>7948600</v>
      </c>
      <c r="G2849" s="13" t="n">
        <v>333.57</v>
      </c>
      <c r="I2849" s="0" t="n">
        <f aca="false">D2849 - C2848</f>
        <v>-4.13</v>
      </c>
      <c r="J2849" s="0" t="n">
        <f aca="false">D2848 - C2849</f>
        <v>-4.03999999999996</v>
      </c>
      <c r="K2849" s="0" t="str">
        <f aca="false">IF(OR(I2849&gt;0, J2849&gt;0), IF(I2849 &gt; 0, "B", "S"), "NA")</f>
        <v>NA</v>
      </c>
      <c r="L2849" s="26" t="n">
        <f aca="false">IF(OR(K2848="B", K2848 = "S"), IF(K2848 = "B", E2849 - B2849, B2849 - E2849), 0)</f>
        <v>0</v>
      </c>
    </row>
    <row collapsed="false" customFormat="false" customHeight="false" hidden="false" ht="13.3" outlineLevel="0" r="2850">
      <c r="A2850" s="20" t="n">
        <v>40690</v>
      </c>
      <c r="B2850" s="14" t="n">
        <v>334.8</v>
      </c>
      <c r="C2850" s="15" t="n">
        <v>337.63</v>
      </c>
      <c r="D2850" s="16" t="n">
        <v>334.31</v>
      </c>
      <c r="E2850" s="17" t="n">
        <v>337.41</v>
      </c>
      <c r="F2850" s="18" t="n">
        <v>7271400</v>
      </c>
      <c r="G2850" s="13" t="n">
        <v>335.97</v>
      </c>
      <c r="I2850" s="0" t="n">
        <f aca="false">D2850 - C2849</f>
        <v>-2.57999999999998</v>
      </c>
      <c r="J2850" s="0" t="n">
        <f aca="false">D2849 - C2850</f>
        <v>-3.19999999999999</v>
      </c>
      <c r="K2850" s="0" t="str">
        <f aca="false">IF(OR(I2850&gt;0, J2850&gt;0), IF(I2850 &gt; 0, "B", "S"), "NA")</f>
        <v>NA</v>
      </c>
      <c r="L2850" s="26" t="n">
        <f aca="false">IF(OR(K2849="B", K2849 = "S"), IF(K2849 = "B", E2850 - B2850, B2850 - E2850), 0)</f>
        <v>0</v>
      </c>
    </row>
    <row collapsed="false" customFormat="false" customHeight="false" hidden="false" ht="13.3" outlineLevel="0" r="2851">
      <c r="A2851" s="20" t="n">
        <v>40694</v>
      </c>
      <c r="B2851" s="14" t="n">
        <v>341.1</v>
      </c>
      <c r="C2851" s="15" t="n">
        <v>347.83</v>
      </c>
      <c r="D2851" s="16" t="n">
        <v>341</v>
      </c>
      <c r="E2851" s="17" t="n">
        <v>347.83</v>
      </c>
      <c r="F2851" s="18" t="n">
        <v>14919800</v>
      </c>
      <c r="G2851" s="13" t="n">
        <v>346.34</v>
      </c>
      <c r="I2851" s="0" t="n">
        <f aca="false">D2851 - C2850</f>
        <v>3.37</v>
      </c>
      <c r="J2851" s="0" t="n">
        <f aca="false">D2850 - C2851</f>
        <v>-13.52</v>
      </c>
      <c r="K2851" s="0" t="str">
        <f aca="false">IF(OR(I2851&gt;0, J2851&gt;0), IF(I2851 &gt; 0, "B", "S"), "NA")</f>
        <v>B</v>
      </c>
      <c r="L2851" s="26" t="n">
        <f aca="false">IF(OR(K2850="B", K2850 = "S"), IF(K2850 = "B", E2851 - B2851, B2851 - E2851), 0)</f>
        <v>0</v>
      </c>
    </row>
    <row collapsed="false" customFormat="false" customHeight="false" hidden="false" ht="13.3" outlineLevel="0" r="2852">
      <c r="A2852" s="20" t="n">
        <v>40695</v>
      </c>
      <c r="B2852" s="14" t="n">
        <v>348.87</v>
      </c>
      <c r="C2852" s="15" t="n">
        <v>352.13</v>
      </c>
      <c r="D2852" s="16" t="n">
        <v>344.65</v>
      </c>
      <c r="E2852" s="17" t="n">
        <v>345.51</v>
      </c>
      <c r="F2852" s="18" t="n">
        <v>19810100</v>
      </c>
      <c r="G2852" s="13" t="n">
        <v>344.03</v>
      </c>
      <c r="I2852" s="0" t="n">
        <f aca="false">D2852 - C2851</f>
        <v>-3.18000000000001</v>
      </c>
      <c r="J2852" s="0" t="n">
        <f aca="false">D2851 - C2852</f>
        <v>-11.13</v>
      </c>
      <c r="K2852" s="0" t="str">
        <f aca="false">IF(OR(I2852&gt;0, J2852&gt;0), IF(I2852 &gt; 0, "B", "S"), "NA")</f>
        <v>NA</v>
      </c>
      <c r="L2852" s="26" t="n">
        <f aca="false">IF(OR(K2851="B", K2851 = "S"), IF(K2851 = "B", E2852 - B2852, B2852 - E2852), 0)</f>
        <v>-3.36000000000001</v>
      </c>
    </row>
    <row collapsed="false" customFormat="false" customHeight="false" hidden="false" ht="13.3" outlineLevel="0" r="2853">
      <c r="A2853" s="20" t="n">
        <v>40696</v>
      </c>
      <c r="B2853" s="14" t="n">
        <v>346.5</v>
      </c>
      <c r="C2853" s="15" t="n">
        <v>347.98</v>
      </c>
      <c r="D2853" s="16" t="n">
        <v>344.3</v>
      </c>
      <c r="E2853" s="17" t="n">
        <v>346.1</v>
      </c>
      <c r="F2853" s="18" t="n">
        <v>12099400</v>
      </c>
      <c r="G2853" s="13" t="n">
        <v>344.62</v>
      </c>
      <c r="I2853" s="0" t="n">
        <f aca="false">D2853 - C2852</f>
        <v>-7.82999999999998</v>
      </c>
      <c r="J2853" s="0" t="n">
        <f aca="false">D2852 - C2853</f>
        <v>-3.33000000000004</v>
      </c>
      <c r="K2853" s="0" t="str">
        <f aca="false">IF(OR(I2853&gt;0, J2853&gt;0), IF(I2853 &gt; 0, "B", "S"), "NA")</f>
        <v>NA</v>
      </c>
      <c r="L2853" s="26" t="n">
        <f aca="false">IF(OR(K2852="B", K2852 = "S"), IF(K2852 = "B", E2853 - B2853, B2853 - E2853), 0)</f>
        <v>0</v>
      </c>
    </row>
    <row collapsed="false" customFormat="false" customHeight="false" hidden="false" ht="13.3" outlineLevel="0" r="2854">
      <c r="A2854" s="20" t="n">
        <v>40697</v>
      </c>
      <c r="B2854" s="14" t="n">
        <v>343.18</v>
      </c>
      <c r="C2854" s="15" t="n">
        <v>345.33</v>
      </c>
      <c r="D2854" s="16" t="n">
        <v>342.01</v>
      </c>
      <c r="E2854" s="17" t="n">
        <v>343.44</v>
      </c>
      <c r="F2854" s="18" t="n">
        <v>11187500</v>
      </c>
      <c r="G2854" s="13" t="n">
        <v>341.97</v>
      </c>
      <c r="I2854" s="0" t="n">
        <f aca="false">D2854 - C2853</f>
        <v>-5.97000000000003</v>
      </c>
      <c r="J2854" s="0" t="n">
        <f aca="false">D2853 - C2854</f>
        <v>-1.02999999999997</v>
      </c>
      <c r="K2854" s="0" t="str">
        <f aca="false">IF(OR(I2854&gt;0, J2854&gt;0), IF(I2854 &gt; 0, "B", "S"), "NA")</f>
        <v>NA</v>
      </c>
      <c r="L2854" s="26" t="n">
        <f aca="false">IF(OR(K2853="B", K2853 = "S"), IF(K2853 = "B", E2854 - B2854, B2854 - E2854), 0)</f>
        <v>0</v>
      </c>
    </row>
    <row collapsed="false" customFormat="false" customHeight="false" hidden="false" ht="13.3" outlineLevel="0" r="2855">
      <c r="A2855" s="20" t="n">
        <v>40700</v>
      </c>
      <c r="B2855" s="14" t="n">
        <v>345.7</v>
      </c>
      <c r="C2855" s="15" t="n">
        <v>347.05</v>
      </c>
      <c r="D2855" s="16" t="n">
        <v>337.81</v>
      </c>
      <c r="E2855" s="17" t="n">
        <v>338.04</v>
      </c>
      <c r="F2855" s="18" t="n">
        <v>16497900</v>
      </c>
      <c r="G2855" s="13" t="n">
        <v>336.59</v>
      </c>
      <c r="I2855" s="0" t="n">
        <f aca="false">D2855 - C2854</f>
        <v>-7.51999999999998</v>
      </c>
      <c r="J2855" s="0" t="n">
        <f aca="false">D2854 - C2855</f>
        <v>-5.04000000000002</v>
      </c>
      <c r="K2855" s="0" t="str">
        <f aca="false">IF(OR(I2855&gt;0, J2855&gt;0), IF(I2855 &gt; 0, "B", "S"), "NA")</f>
        <v>NA</v>
      </c>
      <c r="L2855" s="26" t="n">
        <f aca="false">IF(OR(K2854="B", K2854 = "S"), IF(K2854 = "B", E2855 - B2855, B2855 - E2855), 0)</f>
        <v>0</v>
      </c>
    </row>
    <row collapsed="false" customFormat="false" customHeight="false" hidden="false" ht="13.3" outlineLevel="0" r="2856">
      <c r="A2856" s="20" t="n">
        <v>40701</v>
      </c>
      <c r="B2856" s="14" t="n">
        <v>338.17</v>
      </c>
      <c r="C2856" s="15" t="n">
        <v>338.22</v>
      </c>
      <c r="D2856" s="16" t="n">
        <v>331.9</v>
      </c>
      <c r="E2856" s="17" t="n">
        <v>332.04</v>
      </c>
      <c r="F2856" s="18" t="n">
        <v>18920900</v>
      </c>
      <c r="G2856" s="13" t="n">
        <v>330.62</v>
      </c>
      <c r="I2856" s="0" t="n">
        <f aca="false">D2856 - C2855</f>
        <v>-15.15</v>
      </c>
      <c r="J2856" s="0" t="n">
        <f aca="false">D2855 - C2856</f>
        <v>-0.410000000000025</v>
      </c>
      <c r="K2856" s="0" t="str">
        <f aca="false">IF(OR(I2856&gt;0, J2856&gt;0), IF(I2856 &gt; 0, "B", "S"), "NA")</f>
        <v>NA</v>
      </c>
      <c r="L2856" s="26" t="n">
        <f aca="false">IF(OR(K2855="B", K2855 = "S"), IF(K2855 = "B", E2856 - B2856, B2856 - E2856), 0)</f>
        <v>0</v>
      </c>
    </row>
    <row collapsed="false" customFormat="false" customHeight="false" hidden="false" ht="13.3" outlineLevel="0" r="2857">
      <c r="A2857" s="20" t="n">
        <v>40702</v>
      </c>
      <c r="B2857" s="14" t="n">
        <v>331.78</v>
      </c>
      <c r="C2857" s="15" t="n">
        <v>334.8</v>
      </c>
      <c r="D2857" s="16" t="n">
        <v>330.65</v>
      </c>
      <c r="E2857" s="17" t="n">
        <v>332.24</v>
      </c>
      <c r="F2857" s="18" t="n">
        <v>11918700</v>
      </c>
      <c r="G2857" s="13" t="n">
        <v>330.82</v>
      </c>
      <c r="I2857" s="0" t="n">
        <f aca="false">D2857 - C2856</f>
        <v>-7.57000000000005</v>
      </c>
      <c r="J2857" s="0" t="n">
        <f aca="false">D2856 - C2857</f>
        <v>-2.90000000000003</v>
      </c>
      <c r="K2857" s="0" t="str">
        <f aca="false">IF(OR(I2857&gt;0, J2857&gt;0), IF(I2857 &gt; 0, "B", "S"), "NA")</f>
        <v>NA</v>
      </c>
      <c r="L2857" s="26" t="n">
        <f aca="false">IF(OR(K2856="B", K2856 = "S"), IF(K2856 = "B", E2857 - B2857, B2857 - E2857), 0)</f>
        <v>0</v>
      </c>
    </row>
    <row collapsed="false" customFormat="false" customHeight="false" hidden="false" ht="13.3" outlineLevel="0" r="2858">
      <c r="A2858" s="20" t="n">
        <v>40703</v>
      </c>
      <c r="B2858" s="14" t="n">
        <v>333.25</v>
      </c>
      <c r="C2858" s="15" t="n">
        <v>333.67</v>
      </c>
      <c r="D2858" s="16" t="n">
        <v>330.75</v>
      </c>
      <c r="E2858" s="17" t="n">
        <v>331.49</v>
      </c>
      <c r="F2858" s="18" t="n">
        <v>9824600</v>
      </c>
      <c r="G2858" s="13" t="n">
        <v>330.07</v>
      </c>
      <c r="I2858" s="0" t="n">
        <f aca="false">D2858 - C2857</f>
        <v>-4.05000000000001</v>
      </c>
      <c r="J2858" s="0" t="n">
        <f aca="false">D2857 - C2858</f>
        <v>-3.02000000000004</v>
      </c>
      <c r="K2858" s="0" t="str">
        <f aca="false">IF(OR(I2858&gt;0, J2858&gt;0), IF(I2858 &gt; 0, "B", "S"), "NA")</f>
        <v>NA</v>
      </c>
      <c r="L2858" s="26" t="n">
        <f aca="false">IF(OR(K2857="B", K2857 = "S"), IF(K2857 = "B", E2858 - B2858, B2858 - E2858), 0)</f>
        <v>0</v>
      </c>
    </row>
    <row collapsed="false" customFormat="false" customHeight="false" hidden="false" ht="13.3" outlineLevel="0" r="2859">
      <c r="A2859" s="20" t="n">
        <v>40704</v>
      </c>
      <c r="B2859" s="14" t="n">
        <v>330.55</v>
      </c>
      <c r="C2859" s="15" t="n">
        <v>331.66</v>
      </c>
      <c r="D2859" s="16" t="n">
        <v>325.51</v>
      </c>
      <c r="E2859" s="17" t="n">
        <v>325.9</v>
      </c>
      <c r="F2859" s="18" t="n">
        <v>15498400</v>
      </c>
      <c r="G2859" s="13" t="n">
        <v>324.51</v>
      </c>
      <c r="I2859" s="0" t="n">
        <f aca="false">D2859 - C2858</f>
        <v>-8.16000000000003</v>
      </c>
      <c r="J2859" s="0" t="n">
        <f aca="false">D2858 - C2859</f>
        <v>-0.910000000000025</v>
      </c>
      <c r="K2859" s="0" t="str">
        <f aca="false">IF(OR(I2859&gt;0, J2859&gt;0), IF(I2859 &gt; 0, "B", "S"), "NA")</f>
        <v>NA</v>
      </c>
      <c r="L2859" s="26" t="n">
        <f aca="false">IF(OR(K2858="B", K2858 = "S"), IF(K2858 = "B", E2859 - B2859, B2859 - E2859), 0)</f>
        <v>0</v>
      </c>
    </row>
    <row collapsed="false" customFormat="false" customHeight="false" hidden="false" ht="13.3" outlineLevel="0" r="2860">
      <c r="A2860" s="20" t="n">
        <v>40707</v>
      </c>
      <c r="B2860" s="14" t="n">
        <v>326.6</v>
      </c>
      <c r="C2860" s="15" t="n">
        <v>328.31</v>
      </c>
      <c r="D2860" s="16" t="n">
        <v>325.07</v>
      </c>
      <c r="E2860" s="17" t="n">
        <v>326.6</v>
      </c>
      <c r="F2860" s="18" t="n">
        <v>11773500</v>
      </c>
      <c r="G2860" s="13" t="n">
        <v>325.2</v>
      </c>
      <c r="I2860" s="0" t="n">
        <f aca="false">D2860 - C2859</f>
        <v>-6.59000000000003</v>
      </c>
      <c r="J2860" s="0" t="n">
        <f aca="false">D2859 - C2860</f>
        <v>-2.80000000000001</v>
      </c>
      <c r="K2860" s="0" t="str">
        <f aca="false">IF(OR(I2860&gt;0, J2860&gt;0), IF(I2860 &gt; 0, "B", "S"), "NA")</f>
        <v>NA</v>
      </c>
      <c r="L2860" s="26" t="n">
        <f aca="false">IF(OR(K2859="B", K2859 = "S"), IF(K2859 = "B", E2860 - B2860, B2860 - E2860), 0)</f>
        <v>0</v>
      </c>
    </row>
    <row collapsed="false" customFormat="false" customHeight="false" hidden="false" ht="13.3" outlineLevel="0" r="2861">
      <c r="A2861" s="20" t="n">
        <v>40708</v>
      </c>
      <c r="B2861" s="14" t="n">
        <v>330</v>
      </c>
      <c r="C2861" s="15" t="n">
        <v>333.25</v>
      </c>
      <c r="D2861" s="16" t="n">
        <v>329.31</v>
      </c>
      <c r="E2861" s="17" t="n">
        <v>332.44</v>
      </c>
      <c r="F2861" s="18" t="n">
        <v>11948900</v>
      </c>
      <c r="G2861" s="13" t="n">
        <v>331.02</v>
      </c>
      <c r="I2861" s="0" t="n">
        <f aca="false">D2861 - C2860</f>
        <v>1</v>
      </c>
      <c r="J2861" s="0" t="n">
        <f aca="false">D2860 - C2861</f>
        <v>-8.18000000000001</v>
      </c>
      <c r="K2861" s="0" t="str">
        <f aca="false">IF(OR(I2861&gt;0, J2861&gt;0), IF(I2861 &gt; 0, "B", "S"), "NA")</f>
        <v>B</v>
      </c>
      <c r="L2861" s="26" t="n">
        <f aca="false">IF(OR(K2860="B", K2860 = "S"), IF(K2860 = "B", E2861 - B2861, B2861 - E2861), 0)</f>
        <v>0</v>
      </c>
    </row>
    <row collapsed="false" customFormat="false" customHeight="false" hidden="false" ht="13.3" outlineLevel="0" r="2862">
      <c r="A2862" s="20" t="n">
        <v>40709</v>
      </c>
      <c r="B2862" s="14" t="n">
        <v>329.75</v>
      </c>
      <c r="C2862" s="15" t="n">
        <v>330.3</v>
      </c>
      <c r="D2862" s="16" t="n">
        <v>324.88</v>
      </c>
      <c r="E2862" s="17" t="n">
        <v>326.75</v>
      </c>
      <c r="F2862" s="18" t="n">
        <v>14257000</v>
      </c>
      <c r="G2862" s="13" t="n">
        <v>325.35</v>
      </c>
      <c r="I2862" s="0" t="n">
        <f aca="false">D2862 - C2861</f>
        <v>-8.37</v>
      </c>
      <c r="J2862" s="0" t="n">
        <f aca="false">D2861 - C2862</f>
        <v>-0.990000000000009</v>
      </c>
      <c r="K2862" s="0" t="str">
        <f aca="false">IF(OR(I2862&gt;0, J2862&gt;0), IF(I2862 &gt; 0, "B", "S"), "NA")</f>
        <v>NA</v>
      </c>
      <c r="L2862" s="26" t="n">
        <f aca="false">IF(OR(K2861="B", K2861 = "S"), IF(K2861 = "B", E2862 - B2862, B2862 - E2862), 0)</f>
        <v>-3</v>
      </c>
    </row>
    <row collapsed="false" customFormat="false" customHeight="false" hidden="false" ht="13.3" outlineLevel="0" r="2863">
      <c r="A2863" s="20" t="n">
        <v>40710</v>
      </c>
      <c r="B2863" s="14" t="n">
        <v>326.9</v>
      </c>
      <c r="C2863" s="15" t="n">
        <v>328.68</v>
      </c>
      <c r="D2863" s="16" t="n">
        <v>318.33</v>
      </c>
      <c r="E2863" s="17" t="n">
        <v>325.16</v>
      </c>
      <c r="F2863" s="18" t="n">
        <v>18235400</v>
      </c>
      <c r="G2863" s="13" t="n">
        <v>323.77</v>
      </c>
      <c r="I2863" s="0" t="n">
        <f aca="false">D2863 - C2862</f>
        <v>-11.97</v>
      </c>
      <c r="J2863" s="0" t="n">
        <f aca="false">D2862 - C2863</f>
        <v>-3.80000000000001</v>
      </c>
      <c r="K2863" s="0" t="str">
        <f aca="false">IF(OR(I2863&gt;0, J2863&gt;0), IF(I2863 &gt; 0, "B", "S"), "NA")</f>
        <v>NA</v>
      </c>
      <c r="L2863" s="26" t="n">
        <f aca="false">IF(OR(K2862="B", K2862 = "S"), IF(K2862 = "B", E2863 - B2863, B2863 - E2863), 0)</f>
        <v>0</v>
      </c>
    </row>
    <row collapsed="false" customFormat="false" customHeight="false" hidden="false" ht="13.3" outlineLevel="0" r="2864">
      <c r="A2864" s="20" t="n">
        <v>40711</v>
      </c>
      <c r="B2864" s="14" t="n">
        <v>328.99</v>
      </c>
      <c r="C2864" s="15" t="n">
        <v>329.25</v>
      </c>
      <c r="D2864" s="16" t="n">
        <v>319.36</v>
      </c>
      <c r="E2864" s="17" t="n">
        <v>320.26</v>
      </c>
      <c r="F2864" s="18" t="n">
        <v>21965000</v>
      </c>
      <c r="G2864" s="13" t="n">
        <v>318.89</v>
      </c>
      <c r="I2864" s="0" t="n">
        <f aca="false">D2864 - C2863</f>
        <v>-9.31999999999999</v>
      </c>
      <c r="J2864" s="0" t="n">
        <f aca="false">D2863 - C2864</f>
        <v>-10.92</v>
      </c>
      <c r="K2864" s="0" t="str">
        <f aca="false">IF(OR(I2864&gt;0, J2864&gt;0), IF(I2864 &gt; 0, "B", "S"), "NA")</f>
        <v>NA</v>
      </c>
      <c r="L2864" s="26" t="n">
        <f aca="false">IF(OR(K2863="B", K2863 = "S"), IF(K2863 = "B", E2864 - B2864, B2864 - E2864), 0)</f>
        <v>0</v>
      </c>
    </row>
    <row collapsed="false" customFormat="false" customHeight="false" hidden="false" ht="13.3" outlineLevel="0" r="2865">
      <c r="A2865" s="20" t="n">
        <v>40714</v>
      </c>
      <c r="B2865" s="14" t="n">
        <v>317.36</v>
      </c>
      <c r="C2865" s="15" t="n">
        <v>317.7</v>
      </c>
      <c r="D2865" s="16" t="n">
        <v>310.5</v>
      </c>
      <c r="E2865" s="17" t="n">
        <v>315.32</v>
      </c>
      <c r="F2865" s="18" t="n">
        <v>22880200</v>
      </c>
      <c r="G2865" s="13" t="n">
        <v>313.97</v>
      </c>
      <c r="I2865" s="0" t="n">
        <f aca="false">D2865 - C2864</f>
        <v>-18.75</v>
      </c>
      <c r="J2865" s="0" t="n">
        <f aca="false">D2864 - C2865</f>
        <v>1.66000000000003</v>
      </c>
      <c r="K2865" s="0" t="str">
        <f aca="false">IF(OR(I2865&gt;0, J2865&gt;0), IF(I2865 &gt; 0, "B", "S"), "NA")</f>
        <v>S</v>
      </c>
      <c r="L2865" s="26" t="n">
        <f aca="false">IF(OR(K2864="B", K2864 = "S"), IF(K2864 = "B", E2865 - B2865, B2865 - E2865), 0)</f>
        <v>0</v>
      </c>
    </row>
    <row collapsed="false" customFormat="false" customHeight="false" hidden="false" ht="13.3" outlineLevel="0" r="2866">
      <c r="A2866" s="20" t="n">
        <v>40715</v>
      </c>
      <c r="B2866" s="14" t="n">
        <v>316.68</v>
      </c>
      <c r="C2866" s="15" t="n">
        <v>325.8</v>
      </c>
      <c r="D2866" s="16" t="n">
        <v>315.2</v>
      </c>
      <c r="E2866" s="17" t="n">
        <v>325.3</v>
      </c>
      <c r="F2866" s="18" t="n">
        <v>17620800</v>
      </c>
      <c r="G2866" s="13" t="n">
        <v>323.91</v>
      </c>
      <c r="I2866" s="0" t="n">
        <f aca="false">D2866 - C2865</f>
        <v>-2.5</v>
      </c>
      <c r="J2866" s="0" t="n">
        <f aca="false">D2865 - C2866</f>
        <v>-15.3</v>
      </c>
      <c r="K2866" s="0" t="str">
        <f aca="false">IF(OR(I2866&gt;0, J2866&gt;0), IF(I2866 &gt; 0, "B", "S"), "NA")</f>
        <v>NA</v>
      </c>
      <c r="L2866" s="26" t="n">
        <f aca="false">IF(OR(K2865="B", K2865 = "S"), IF(K2865 = "B", E2866 - B2866, B2866 - E2866), 0)</f>
        <v>-8.62</v>
      </c>
    </row>
    <row collapsed="false" customFormat="false" customHeight="false" hidden="false" ht="13.3" outlineLevel="0" r="2867">
      <c r="A2867" s="20" t="n">
        <v>40716</v>
      </c>
      <c r="B2867" s="14" t="n">
        <v>325.16</v>
      </c>
      <c r="C2867" s="15" t="n">
        <v>328.9</v>
      </c>
      <c r="D2867" s="16" t="n">
        <v>322.38</v>
      </c>
      <c r="E2867" s="17" t="n">
        <v>322.61</v>
      </c>
      <c r="F2867" s="18" t="n">
        <v>13949400</v>
      </c>
      <c r="G2867" s="13" t="n">
        <v>321.23</v>
      </c>
      <c r="I2867" s="0" t="n">
        <f aca="false">D2867 - C2866</f>
        <v>-3.42000000000002</v>
      </c>
      <c r="J2867" s="0" t="n">
        <f aca="false">D2866 - C2867</f>
        <v>-13.7</v>
      </c>
      <c r="K2867" s="0" t="str">
        <f aca="false">IF(OR(I2867&gt;0, J2867&gt;0), IF(I2867 &gt; 0, "B", "S"), "NA")</f>
        <v>NA</v>
      </c>
      <c r="L2867" s="26" t="n">
        <f aca="false">IF(OR(K2866="B", K2866 = "S"), IF(K2866 = "B", E2867 - B2867, B2867 - E2867), 0)</f>
        <v>0</v>
      </c>
    </row>
    <row collapsed="false" customFormat="false" customHeight="false" hidden="false" ht="13.3" outlineLevel="0" r="2868">
      <c r="A2868" s="20" t="n">
        <v>40717</v>
      </c>
      <c r="B2868" s="14" t="n">
        <v>318.94</v>
      </c>
      <c r="C2868" s="15" t="n">
        <v>331.69</v>
      </c>
      <c r="D2868" s="16" t="n">
        <v>318.12</v>
      </c>
      <c r="E2868" s="17" t="n">
        <v>331.23</v>
      </c>
      <c r="F2868" s="18" t="n">
        <v>19991400</v>
      </c>
      <c r="G2868" s="13" t="n">
        <v>329.81</v>
      </c>
      <c r="I2868" s="0" t="n">
        <f aca="false">D2868 - C2867</f>
        <v>-10.78</v>
      </c>
      <c r="J2868" s="0" t="n">
        <f aca="false">D2867 - C2868</f>
        <v>-9.31</v>
      </c>
      <c r="K2868" s="0" t="str">
        <f aca="false">IF(OR(I2868&gt;0, J2868&gt;0), IF(I2868 &gt; 0, "B", "S"), "NA")</f>
        <v>NA</v>
      </c>
      <c r="L2868" s="26" t="n">
        <f aca="false">IF(OR(K2867="B", K2867 = "S"), IF(K2867 = "B", E2868 - B2868, B2868 - E2868), 0)</f>
        <v>0</v>
      </c>
    </row>
    <row collapsed="false" customFormat="false" customHeight="false" hidden="false" ht="13.3" outlineLevel="0" r="2869">
      <c r="A2869" s="20" t="n">
        <v>40718</v>
      </c>
      <c r="B2869" s="14" t="n">
        <v>331.37</v>
      </c>
      <c r="C2869" s="15" t="n">
        <v>333.15</v>
      </c>
      <c r="D2869" s="16" t="n">
        <v>325.09</v>
      </c>
      <c r="E2869" s="17" t="n">
        <v>326.35</v>
      </c>
      <c r="F2869" s="18" t="n">
        <v>15707400</v>
      </c>
      <c r="G2869" s="13" t="n">
        <v>324.95</v>
      </c>
      <c r="I2869" s="0" t="n">
        <f aca="false">D2869 - C2868</f>
        <v>-6.60000000000002</v>
      </c>
      <c r="J2869" s="0" t="n">
        <f aca="false">D2868 - C2869</f>
        <v>-15.03</v>
      </c>
      <c r="K2869" s="0" t="str">
        <f aca="false">IF(OR(I2869&gt;0, J2869&gt;0), IF(I2869 &gt; 0, "B", "S"), "NA")</f>
        <v>NA</v>
      </c>
      <c r="L2869" s="26" t="n">
        <f aca="false">IF(OR(K2868="B", K2868 = "S"), IF(K2868 = "B", E2869 - B2869, B2869 - E2869), 0)</f>
        <v>0</v>
      </c>
    </row>
    <row collapsed="false" customFormat="false" customHeight="false" hidden="false" ht="13.3" outlineLevel="0" r="2870">
      <c r="A2870" s="20" t="n">
        <v>40721</v>
      </c>
      <c r="B2870" s="14" t="n">
        <v>327.59</v>
      </c>
      <c r="C2870" s="15" t="n">
        <v>333.9</v>
      </c>
      <c r="D2870" s="16" t="n">
        <v>327.25</v>
      </c>
      <c r="E2870" s="17" t="n">
        <v>332.04</v>
      </c>
      <c r="F2870" s="18" t="n">
        <v>12136200</v>
      </c>
      <c r="G2870" s="13" t="n">
        <v>330.62</v>
      </c>
      <c r="I2870" s="0" t="n">
        <f aca="false">D2870 - C2869</f>
        <v>-5.89999999999998</v>
      </c>
      <c r="J2870" s="0" t="n">
        <f aca="false">D2869 - C2870</f>
        <v>-8.81</v>
      </c>
      <c r="K2870" s="0" t="str">
        <f aca="false">IF(OR(I2870&gt;0, J2870&gt;0), IF(I2870 &gt; 0, "B", "S"), "NA")</f>
        <v>NA</v>
      </c>
      <c r="L2870" s="26" t="n">
        <f aca="false">IF(OR(K2869="B", K2869 = "S"), IF(K2869 = "B", E2870 - B2870, B2870 - E2870), 0)</f>
        <v>0</v>
      </c>
    </row>
    <row collapsed="false" customFormat="false" customHeight="false" hidden="false" ht="13.3" outlineLevel="0" r="2871">
      <c r="A2871" s="20" t="n">
        <v>40722</v>
      </c>
      <c r="B2871" s="14" t="n">
        <v>333.65</v>
      </c>
      <c r="C2871" s="15" t="n">
        <v>336.7</v>
      </c>
      <c r="D2871" s="16" t="n">
        <v>333.44</v>
      </c>
      <c r="E2871" s="17" t="n">
        <v>335.26</v>
      </c>
      <c r="F2871" s="18" t="n">
        <v>10510700</v>
      </c>
      <c r="G2871" s="13" t="n">
        <v>333.83</v>
      </c>
      <c r="I2871" s="0" t="n">
        <f aca="false">D2871 - C2870</f>
        <v>-0.45999999999998</v>
      </c>
      <c r="J2871" s="0" t="n">
        <f aca="false">D2870 - C2871</f>
        <v>-9.44999999999999</v>
      </c>
      <c r="K2871" s="0" t="str">
        <f aca="false">IF(OR(I2871&gt;0, J2871&gt;0), IF(I2871 &gt; 0, "B", "S"), "NA")</f>
        <v>NA</v>
      </c>
      <c r="L2871" s="26" t="n">
        <f aca="false">IF(OR(K2870="B", K2870 = "S"), IF(K2870 = "B", E2871 - B2871, B2871 - E2871), 0)</f>
        <v>0</v>
      </c>
    </row>
    <row collapsed="false" customFormat="false" customHeight="false" hidden="false" ht="13.3" outlineLevel="0" r="2872">
      <c r="A2872" s="20" t="n">
        <v>40723</v>
      </c>
      <c r="B2872" s="14" t="n">
        <v>336.04</v>
      </c>
      <c r="C2872" s="15" t="n">
        <v>336.37</v>
      </c>
      <c r="D2872" s="16" t="n">
        <v>331.88</v>
      </c>
      <c r="E2872" s="17" t="n">
        <v>334.04</v>
      </c>
      <c r="F2872" s="18" t="n">
        <v>12590900</v>
      </c>
      <c r="G2872" s="13" t="n">
        <v>332.61</v>
      </c>
      <c r="I2872" s="0" t="n">
        <f aca="false">D2872 - C2871</f>
        <v>-4.81999999999999</v>
      </c>
      <c r="J2872" s="0" t="n">
        <f aca="false">D2871 - C2872</f>
        <v>-2.93000000000001</v>
      </c>
      <c r="K2872" s="0" t="str">
        <f aca="false">IF(OR(I2872&gt;0, J2872&gt;0), IF(I2872 &gt; 0, "B", "S"), "NA")</f>
        <v>NA</v>
      </c>
      <c r="L2872" s="26" t="n">
        <f aca="false">IF(OR(K2871="B", K2871 = "S"), IF(K2871 = "B", E2872 - B2872, B2872 - E2872), 0)</f>
        <v>0</v>
      </c>
    </row>
    <row collapsed="false" customFormat="false" customHeight="false" hidden="false" ht="13.3" outlineLevel="0" r="2873">
      <c r="A2873" s="20" t="n">
        <v>40724</v>
      </c>
      <c r="B2873" s="14" t="n">
        <v>334.7</v>
      </c>
      <c r="C2873" s="15" t="n">
        <v>336.13</v>
      </c>
      <c r="D2873" s="16" t="n">
        <v>332.84</v>
      </c>
      <c r="E2873" s="17" t="n">
        <v>335.67</v>
      </c>
      <c r="F2873" s="18" t="n">
        <v>11534100</v>
      </c>
      <c r="G2873" s="13" t="n">
        <v>334.23</v>
      </c>
      <c r="I2873" s="0" t="n">
        <f aca="false">D2873 - C2872</f>
        <v>-3.53000000000003</v>
      </c>
      <c r="J2873" s="0" t="n">
        <f aca="false">D2872 - C2873</f>
        <v>-4.25</v>
      </c>
      <c r="K2873" s="0" t="str">
        <f aca="false">IF(OR(I2873&gt;0, J2873&gt;0), IF(I2873 &gt; 0, "B", "S"), "NA")</f>
        <v>NA</v>
      </c>
      <c r="L2873" s="26" t="n">
        <f aca="false">IF(OR(K2872="B", K2872 = "S"), IF(K2872 = "B", E2873 - B2873, B2873 - E2873), 0)</f>
        <v>0</v>
      </c>
    </row>
    <row collapsed="false" customFormat="false" customHeight="false" hidden="false" ht="13.3" outlineLevel="0" r="2874">
      <c r="A2874" s="20" t="n">
        <v>40725</v>
      </c>
      <c r="B2874" s="14" t="n">
        <v>335.95</v>
      </c>
      <c r="C2874" s="15" t="n">
        <v>343.5</v>
      </c>
      <c r="D2874" s="16" t="n">
        <v>334.2</v>
      </c>
      <c r="E2874" s="17" t="n">
        <v>343.26</v>
      </c>
      <c r="F2874" s="18" t="n">
        <v>15546900</v>
      </c>
      <c r="G2874" s="13" t="n">
        <v>341.79</v>
      </c>
      <c r="I2874" s="0" t="n">
        <f aca="false">D2874 - C2873</f>
        <v>-1.93000000000001</v>
      </c>
      <c r="J2874" s="0" t="n">
        <f aca="false">D2873 - C2874</f>
        <v>-10.66</v>
      </c>
      <c r="K2874" s="0" t="str">
        <f aca="false">IF(OR(I2874&gt;0, J2874&gt;0), IF(I2874 &gt; 0, "B", "S"), "NA")</f>
        <v>NA</v>
      </c>
      <c r="L2874" s="26" t="n">
        <f aca="false">IF(OR(K2873="B", K2873 = "S"), IF(K2873 = "B", E2874 - B2874, B2874 - E2874), 0)</f>
        <v>0</v>
      </c>
    </row>
    <row collapsed="false" customFormat="false" customHeight="false" hidden="false" ht="13.3" outlineLevel="0" r="2875">
      <c r="A2875" s="20" t="n">
        <v>40729</v>
      </c>
      <c r="B2875" s="14" t="n">
        <v>343</v>
      </c>
      <c r="C2875" s="15" t="n">
        <v>349.83</v>
      </c>
      <c r="D2875" s="16" t="n">
        <v>342.5</v>
      </c>
      <c r="E2875" s="17" t="n">
        <v>349.43</v>
      </c>
      <c r="F2875" s="18" t="n">
        <v>12680500</v>
      </c>
      <c r="G2875" s="13" t="n">
        <v>347.94</v>
      </c>
      <c r="I2875" s="0" t="n">
        <f aca="false">D2875 - C2874</f>
        <v>-1</v>
      </c>
      <c r="J2875" s="0" t="n">
        <f aca="false">D2874 - C2875</f>
        <v>-15.63</v>
      </c>
      <c r="K2875" s="0" t="str">
        <f aca="false">IF(OR(I2875&gt;0, J2875&gt;0), IF(I2875 &gt; 0, "B", "S"), "NA")</f>
        <v>NA</v>
      </c>
      <c r="L2875" s="26" t="n">
        <f aca="false">IF(OR(K2874="B", K2874 = "S"), IF(K2874 = "B", E2875 - B2875, B2875 - E2875), 0)</f>
        <v>0</v>
      </c>
    </row>
    <row collapsed="false" customFormat="false" customHeight="false" hidden="false" ht="13.3" outlineLevel="0" r="2876">
      <c r="A2876" s="20" t="n">
        <v>40730</v>
      </c>
      <c r="B2876" s="14" t="n">
        <v>348.95</v>
      </c>
      <c r="C2876" s="15" t="n">
        <v>354.1</v>
      </c>
      <c r="D2876" s="16" t="n">
        <v>346.71</v>
      </c>
      <c r="E2876" s="17" t="n">
        <v>351.76</v>
      </c>
      <c r="F2876" s="18" t="n">
        <v>15879500</v>
      </c>
      <c r="G2876" s="13" t="n">
        <v>350.26</v>
      </c>
      <c r="I2876" s="0" t="n">
        <f aca="false">D2876 - C2875</f>
        <v>-3.12</v>
      </c>
      <c r="J2876" s="0" t="n">
        <f aca="false">D2875 - C2876</f>
        <v>-11.6</v>
      </c>
      <c r="K2876" s="0" t="str">
        <f aca="false">IF(OR(I2876&gt;0, J2876&gt;0), IF(I2876 &gt; 0, "B", "S"), "NA")</f>
        <v>NA</v>
      </c>
      <c r="L2876" s="26" t="n">
        <f aca="false">IF(OR(K2875="B", K2875 = "S"), IF(K2875 = "B", E2876 - B2876, B2876 - E2876), 0)</f>
        <v>0</v>
      </c>
    </row>
    <row collapsed="false" customFormat="false" customHeight="false" hidden="false" ht="13.3" outlineLevel="0" r="2877">
      <c r="A2877" s="20" t="n">
        <v>40731</v>
      </c>
      <c r="B2877" s="14" t="n">
        <v>354.67</v>
      </c>
      <c r="C2877" s="15" t="n">
        <v>358</v>
      </c>
      <c r="D2877" s="16" t="n">
        <v>354</v>
      </c>
      <c r="E2877" s="17" t="n">
        <v>357.2</v>
      </c>
      <c r="F2877" s="18" t="n">
        <v>14273700</v>
      </c>
      <c r="G2877" s="13" t="n">
        <v>355.67</v>
      </c>
      <c r="I2877" s="0" t="n">
        <f aca="false">D2877 - C2876</f>
        <v>-0.100000000000023</v>
      </c>
      <c r="J2877" s="0" t="n">
        <f aca="false">D2876 - C2877</f>
        <v>-11.29</v>
      </c>
      <c r="K2877" s="0" t="str">
        <f aca="false">IF(OR(I2877&gt;0, J2877&gt;0), IF(I2877 &gt; 0, "B", "S"), "NA")</f>
        <v>NA</v>
      </c>
      <c r="L2877" s="26" t="n">
        <f aca="false">IF(OR(K2876="B", K2876 = "S"), IF(K2876 = "B", E2877 - B2877, B2877 - E2877), 0)</f>
        <v>0</v>
      </c>
    </row>
    <row collapsed="false" customFormat="false" customHeight="false" hidden="false" ht="13.3" outlineLevel="0" r="2878">
      <c r="A2878" s="20" t="n">
        <v>40732</v>
      </c>
      <c r="B2878" s="14" t="n">
        <v>353.34</v>
      </c>
      <c r="C2878" s="15" t="n">
        <v>360</v>
      </c>
      <c r="D2878" s="16" t="n">
        <v>352.2</v>
      </c>
      <c r="E2878" s="17" t="n">
        <v>359.71</v>
      </c>
      <c r="F2878" s="18" t="n">
        <v>17497400</v>
      </c>
      <c r="G2878" s="13" t="n">
        <v>358.17</v>
      </c>
      <c r="I2878" s="0" t="n">
        <f aca="false">D2878 - C2877</f>
        <v>-5.80000000000001</v>
      </c>
      <c r="J2878" s="0" t="n">
        <f aca="false">D2877 - C2878</f>
        <v>-6</v>
      </c>
      <c r="K2878" s="0" t="str">
        <f aca="false">IF(OR(I2878&gt;0, J2878&gt;0), IF(I2878 &gt; 0, "B", "S"), "NA")</f>
        <v>NA</v>
      </c>
      <c r="L2878" s="26" t="n">
        <f aca="false">IF(OR(K2877="B", K2877 = "S"), IF(K2877 = "B", E2878 - B2878, B2878 - E2878), 0)</f>
        <v>0</v>
      </c>
    </row>
    <row collapsed="false" customFormat="false" customHeight="false" hidden="false" ht="13.3" outlineLevel="0" r="2879">
      <c r="A2879" s="20" t="n">
        <v>40735</v>
      </c>
      <c r="B2879" s="14" t="n">
        <v>356.34</v>
      </c>
      <c r="C2879" s="15" t="n">
        <v>359.77</v>
      </c>
      <c r="D2879" s="16" t="n">
        <v>352.82</v>
      </c>
      <c r="E2879" s="17" t="n">
        <v>354</v>
      </c>
      <c r="F2879" s="18" t="n">
        <v>15809800</v>
      </c>
      <c r="G2879" s="13" t="n">
        <v>352.49</v>
      </c>
      <c r="I2879" s="0" t="n">
        <f aca="false">D2879 - C2878</f>
        <v>-7.18000000000001</v>
      </c>
      <c r="J2879" s="0" t="n">
        <f aca="false">D2878 - C2879</f>
        <v>-7.56999999999999</v>
      </c>
      <c r="K2879" s="0" t="str">
        <f aca="false">IF(OR(I2879&gt;0, J2879&gt;0), IF(I2879 &gt; 0, "B", "S"), "NA")</f>
        <v>NA</v>
      </c>
      <c r="L2879" s="26" t="n">
        <f aca="false">IF(OR(K2878="B", K2878 = "S"), IF(K2878 = "B", E2879 - B2879, B2879 - E2879), 0)</f>
        <v>0</v>
      </c>
    </row>
    <row collapsed="false" customFormat="false" customHeight="false" hidden="false" ht="13.3" outlineLevel="0" r="2880">
      <c r="A2880" s="20" t="n">
        <v>40736</v>
      </c>
      <c r="B2880" s="14" t="n">
        <v>353.53</v>
      </c>
      <c r="C2880" s="15" t="n">
        <v>357.68</v>
      </c>
      <c r="D2880" s="16" t="n">
        <v>348.62</v>
      </c>
      <c r="E2880" s="17" t="n">
        <v>353.75</v>
      </c>
      <c r="F2880" s="18" t="n">
        <v>16128900</v>
      </c>
      <c r="G2880" s="13" t="n">
        <v>352.24</v>
      </c>
      <c r="I2880" s="0" t="n">
        <f aca="false">D2880 - C2879</f>
        <v>-11.15</v>
      </c>
      <c r="J2880" s="0" t="n">
        <f aca="false">D2879 - C2880</f>
        <v>-4.86000000000001</v>
      </c>
      <c r="K2880" s="0" t="str">
        <f aca="false">IF(OR(I2880&gt;0, J2880&gt;0), IF(I2880 &gt; 0, "B", "S"), "NA")</f>
        <v>NA</v>
      </c>
      <c r="L2880" s="26" t="n">
        <f aca="false">IF(OR(K2879="B", K2879 = "S"), IF(K2879 = "B", E2880 - B2880, B2880 - E2880), 0)</f>
        <v>0</v>
      </c>
    </row>
    <row collapsed="false" customFormat="false" customHeight="false" hidden="false" ht="13.3" outlineLevel="0" r="2881">
      <c r="A2881" s="20" t="n">
        <v>40737</v>
      </c>
      <c r="B2881" s="14" t="n">
        <v>358.33</v>
      </c>
      <c r="C2881" s="15" t="n">
        <v>360</v>
      </c>
      <c r="D2881" s="16" t="n">
        <v>356.38</v>
      </c>
      <c r="E2881" s="17" t="n">
        <v>358.02</v>
      </c>
      <c r="F2881" s="18" t="n">
        <v>13987100</v>
      </c>
      <c r="G2881" s="13" t="n">
        <v>356.49</v>
      </c>
      <c r="I2881" s="0" t="n">
        <f aca="false">D2881 - C2880</f>
        <v>-1.30000000000001</v>
      </c>
      <c r="J2881" s="0" t="n">
        <f aca="false">D2880 - C2881</f>
        <v>-11.38</v>
      </c>
      <c r="K2881" s="0" t="str">
        <f aca="false">IF(OR(I2881&gt;0, J2881&gt;0), IF(I2881 &gt; 0, "B", "S"), "NA")</f>
        <v>NA</v>
      </c>
      <c r="L2881" s="26" t="n">
        <f aca="false">IF(OR(K2880="B", K2880 = "S"), IF(K2880 = "B", E2881 - B2881, B2881 - E2881), 0)</f>
        <v>0</v>
      </c>
    </row>
    <row collapsed="false" customFormat="false" customHeight="false" hidden="false" ht="13.3" outlineLevel="0" r="2882">
      <c r="A2882" s="20" t="n">
        <v>40738</v>
      </c>
      <c r="B2882" s="14" t="n">
        <v>361.01</v>
      </c>
      <c r="C2882" s="15" t="n">
        <v>361.61</v>
      </c>
      <c r="D2882" s="16" t="n">
        <v>356.34</v>
      </c>
      <c r="E2882" s="17" t="n">
        <v>357.77</v>
      </c>
      <c r="F2882" s="18" t="n">
        <v>15376200</v>
      </c>
      <c r="G2882" s="13" t="n">
        <v>356.24</v>
      </c>
      <c r="I2882" s="0" t="n">
        <f aca="false">D2882 - C2881</f>
        <v>-3.66000000000002</v>
      </c>
      <c r="J2882" s="0" t="n">
        <f aca="false">D2881 - C2882</f>
        <v>-5.23000000000002</v>
      </c>
      <c r="K2882" s="0" t="str">
        <f aca="false">IF(OR(I2882&gt;0, J2882&gt;0), IF(I2882 &gt; 0, "B", "S"), "NA")</f>
        <v>NA</v>
      </c>
      <c r="L2882" s="26" t="n">
        <f aca="false">IF(OR(K2881="B", K2881 = "S"), IF(K2881 = "B", E2882 - B2882, B2882 - E2882), 0)</f>
        <v>0</v>
      </c>
    </row>
    <row collapsed="false" customFormat="false" customHeight="false" hidden="false" ht="13.3" outlineLevel="0" r="2883">
      <c r="A2883" s="20" t="n">
        <v>40739</v>
      </c>
      <c r="B2883" s="14" t="n">
        <v>361.17</v>
      </c>
      <c r="C2883" s="15" t="n">
        <v>365</v>
      </c>
      <c r="D2883" s="16" t="n">
        <v>359.17</v>
      </c>
      <c r="E2883" s="17" t="n">
        <v>364.92</v>
      </c>
      <c r="F2883" s="18" t="n">
        <v>17302400</v>
      </c>
      <c r="G2883" s="13" t="n">
        <v>363.36</v>
      </c>
      <c r="I2883" s="0" t="n">
        <f aca="false">D2883 - C2882</f>
        <v>-2.44</v>
      </c>
      <c r="J2883" s="0" t="n">
        <f aca="false">D2882 - C2883</f>
        <v>-8.66000000000003</v>
      </c>
      <c r="K2883" s="0" t="str">
        <f aca="false">IF(OR(I2883&gt;0, J2883&gt;0), IF(I2883 &gt; 0, "B", "S"), "NA")</f>
        <v>NA</v>
      </c>
      <c r="L2883" s="26" t="n">
        <f aca="false">IF(OR(K2882="B", K2882 = "S"), IF(K2882 = "B", E2883 - B2883, B2883 - E2883), 0)</f>
        <v>0</v>
      </c>
    </row>
    <row collapsed="false" customFormat="false" customHeight="false" hidden="false" ht="13.3" outlineLevel="0" r="2884">
      <c r="A2884" s="20" t="n">
        <v>40742</v>
      </c>
      <c r="B2884" s="14" t="n">
        <v>365.43</v>
      </c>
      <c r="C2884" s="15" t="n">
        <v>374.65</v>
      </c>
      <c r="D2884" s="16" t="n">
        <v>365.28</v>
      </c>
      <c r="E2884" s="17" t="n">
        <v>373.8</v>
      </c>
      <c r="F2884" s="18" t="n">
        <v>20451900</v>
      </c>
      <c r="G2884" s="13" t="n">
        <v>372.2</v>
      </c>
      <c r="I2884" s="0" t="n">
        <f aca="false">D2884 - C2883</f>
        <v>0.279999999999973</v>
      </c>
      <c r="J2884" s="0" t="n">
        <f aca="false">D2883 - C2884</f>
        <v>-15.48</v>
      </c>
      <c r="K2884" s="0" t="str">
        <f aca="false">IF(OR(I2884&gt;0, J2884&gt;0), IF(I2884 &gt; 0, "B", "S"), "NA")</f>
        <v>B</v>
      </c>
      <c r="L2884" s="26" t="n">
        <f aca="false">IF(OR(K2883="B", K2883 = "S"), IF(K2883 = "B", E2884 - B2884, B2884 - E2884), 0)</f>
        <v>0</v>
      </c>
    </row>
    <row collapsed="false" customFormat="false" customHeight="false" hidden="false" ht="13.3" outlineLevel="0" r="2885">
      <c r="A2885" s="20" t="n">
        <v>40743</v>
      </c>
      <c r="B2885" s="14" t="n">
        <v>378</v>
      </c>
      <c r="C2885" s="15" t="n">
        <v>378.65</v>
      </c>
      <c r="D2885" s="16" t="n">
        <v>373.32</v>
      </c>
      <c r="E2885" s="17" t="n">
        <v>376.85</v>
      </c>
      <c r="F2885" s="18" t="n">
        <v>29255200</v>
      </c>
      <c r="G2885" s="13" t="n">
        <v>375.24</v>
      </c>
      <c r="I2885" s="0" t="n">
        <f aca="false">D2885 - C2884</f>
        <v>-1.32999999999998</v>
      </c>
      <c r="J2885" s="0" t="n">
        <f aca="false">D2884 - C2885</f>
        <v>-13.37</v>
      </c>
      <c r="K2885" s="0" t="str">
        <f aca="false">IF(OR(I2885&gt;0, J2885&gt;0), IF(I2885 &gt; 0, "B", "S"), "NA")</f>
        <v>NA</v>
      </c>
      <c r="L2885" s="26" t="n">
        <f aca="false">IF(OR(K2884="B", K2884 = "S"), IF(K2884 = "B", E2885 - B2885, B2885 - E2885), 0)</f>
        <v>-1.14999999999998</v>
      </c>
    </row>
    <row collapsed="false" customFormat="false" customHeight="false" hidden="false" ht="13.3" outlineLevel="0" r="2886">
      <c r="A2886" s="20" t="n">
        <v>40744</v>
      </c>
      <c r="B2886" s="14" t="n">
        <v>396.12</v>
      </c>
      <c r="C2886" s="15" t="n">
        <v>396.27</v>
      </c>
      <c r="D2886" s="16" t="n">
        <v>386</v>
      </c>
      <c r="E2886" s="17" t="n">
        <v>386.9</v>
      </c>
      <c r="F2886" s="18" t="n">
        <v>33619300</v>
      </c>
      <c r="G2886" s="13" t="n">
        <v>385.25</v>
      </c>
      <c r="I2886" s="0" t="n">
        <f aca="false">D2886 - C2885</f>
        <v>7.35000000000002</v>
      </c>
      <c r="J2886" s="0" t="n">
        <f aca="false">D2885 - C2886</f>
        <v>-22.95</v>
      </c>
      <c r="K2886" s="0" t="str">
        <f aca="false">IF(OR(I2886&gt;0, J2886&gt;0), IF(I2886 &gt; 0, "B", "S"), "NA")</f>
        <v>B</v>
      </c>
      <c r="L2886" s="26" t="n">
        <f aca="false">IF(OR(K2885="B", K2885 = "S"), IF(K2885 = "B", E2886 - B2886, B2886 - E2886), 0)</f>
        <v>0</v>
      </c>
    </row>
    <row collapsed="false" customFormat="false" customHeight="false" hidden="false" ht="13.3" outlineLevel="0" r="2887">
      <c r="A2887" s="20" t="n">
        <v>40745</v>
      </c>
      <c r="B2887" s="14" t="n">
        <v>386.95</v>
      </c>
      <c r="C2887" s="15" t="n">
        <v>390.06</v>
      </c>
      <c r="D2887" s="16" t="n">
        <v>383.9</v>
      </c>
      <c r="E2887" s="17" t="n">
        <v>387.29</v>
      </c>
      <c r="F2887" s="18" t="n">
        <v>18804800</v>
      </c>
      <c r="G2887" s="13" t="n">
        <v>385.63</v>
      </c>
      <c r="I2887" s="0" t="n">
        <f aca="false">D2887 - C2886</f>
        <v>-12.37</v>
      </c>
      <c r="J2887" s="0" t="n">
        <f aca="false">D2886 - C2887</f>
        <v>-4.06</v>
      </c>
      <c r="K2887" s="0" t="str">
        <f aca="false">IF(OR(I2887&gt;0, J2887&gt;0), IF(I2887 &gt; 0, "B", "S"), "NA")</f>
        <v>NA</v>
      </c>
      <c r="L2887" s="26" t="n">
        <f aca="false">IF(OR(K2886="B", K2886 = "S"), IF(K2886 = "B", E2887 - B2887, B2887 - E2887), 0)</f>
        <v>0.340000000000032</v>
      </c>
    </row>
    <row collapsed="false" customFormat="false" customHeight="false" hidden="false" ht="13.3" outlineLevel="0" r="2888">
      <c r="A2888" s="20" t="n">
        <v>40746</v>
      </c>
      <c r="B2888" s="14" t="n">
        <v>388.32</v>
      </c>
      <c r="C2888" s="15" t="n">
        <v>395.05</v>
      </c>
      <c r="D2888" s="16" t="n">
        <v>387.75</v>
      </c>
      <c r="E2888" s="17" t="n">
        <v>393.3</v>
      </c>
      <c r="F2888" s="18" t="n">
        <v>18454600</v>
      </c>
      <c r="G2888" s="13" t="n">
        <v>391.62</v>
      </c>
      <c r="I2888" s="0" t="n">
        <f aca="false">D2888 - C2887</f>
        <v>-2.31</v>
      </c>
      <c r="J2888" s="0" t="n">
        <f aca="false">D2887 - C2888</f>
        <v>-11.15</v>
      </c>
      <c r="K2888" s="0" t="str">
        <f aca="false">IF(OR(I2888&gt;0, J2888&gt;0), IF(I2888 &gt; 0, "B", "S"), "NA")</f>
        <v>NA</v>
      </c>
      <c r="L2888" s="26" t="n">
        <f aca="false">IF(OR(K2887="B", K2887 = "S"), IF(K2887 = "B", E2888 - B2888, B2888 - E2888), 0)</f>
        <v>0</v>
      </c>
    </row>
    <row collapsed="false" customFormat="false" customHeight="false" hidden="false" ht="13.3" outlineLevel="0" r="2889">
      <c r="A2889" s="20" t="n">
        <v>40749</v>
      </c>
      <c r="B2889" s="14" t="n">
        <v>390.35</v>
      </c>
      <c r="C2889" s="15" t="n">
        <v>400</v>
      </c>
      <c r="D2889" s="16" t="n">
        <v>389.62</v>
      </c>
      <c r="E2889" s="17" t="n">
        <v>398.5</v>
      </c>
      <c r="F2889" s="18" t="n">
        <v>21064500</v>
      </c>
      <c r="G2889" s="13" t="n">
        <v>396.8</v>
      </c>
      <c r="I2889" s="0" t="n">
        <f aca="false">D2889 - C2888</f>
        <v>-5.43000000000001</v>
      </c>
      <c r="J2889" s="0" t="n">
        <f aca="false">D2888 - C2889</f>
        <v>-12.25</v>
      </c>
      <c r="K2889" s="0" t="str">
        <f aca="false">IF(OR(I2889&gt;0, J2889&gt;0), IF(I2889 &gt; 0, "B", "S"), "NA")</f>
        <v>NA</v>
      </c>
      <c r="L2889" s="26" t="n">
        <f aca="false">IF(OR(K2888="B", K2888 = "S"), IF(K2888 = "B", E2889 - B2889, B2889 - E2889), 0)</f>
        <v>0</v>
      </c>
    </row>
    <row collapsed="false" customFormat="false" customHeight="false" hidden="false" ht="13.3" outlineLevel="0" r="2890">
      <c r="A2890" s="20" t="n">
        <v>40750</v>
      </c>
      <c r="B2890" s="14" t="n">
        <v>400</v>
      </c>
      <c r="C2890" s="15" t="n">
        <v>404.5</v>
      </c>
      <c r="D2890" s="16" t="n">
        <v>399.68</v>
      </c>
      <c r="E2890" s="17" t="n">
        <v>403.41</v>
      </c>
      <c r="F2890" s="18" t="n">
        <v>17020800</v>
      </c>
      <c r="G2890" s="13" t="n">
        <v>401.69</v>
      </c>
      <c r="I2890" s="0" t="n">
        <f aca="false">D2890 - C2889</f>
        <v>-0.319999999999993</v>
      </c>
      <c r="J2890" s="0" t="n">
        <f aca="false">D2889 - C2890</f>
        <v>-14.88</v>
      </c>
      <c r="K2890" s="0" t="str">
        <f aca="false">IF(OR(I2890&gt;0, J2890&gt;0), IF(I2890 &gt; 0, "B", "S"), "NA")</f>
        <v>NA</v>
      </c>
      <c r="L2890" s="26" t="n">
        <f aca="false">IF(OR(K2889="B", K2889 = "S"), IF(K2889 = "B", E2890 - B2890, B2890 - E2890), 0)</f>
        <v>0</v>
      </c>
    </row>
    <row collapsed="false" customFormat="false" customHeight="false" hidden="false" ht="13.3" outlineLevel="0" r="2891">
      <c r="A2891" s="20" t="n">
        <v>40751</v>
      </c>
      <c r="B2891" s="14" t="n">
        <v>400.59</v>
      </c>
      <c r="C2891" s="15" t="n">
        <v>402.64</v>
      </c>
      <c r="D2891" s="16" t="n">
        <v>392.15</v>
      </c>
      <c r="E2891" s="17" t="n">
        <v>392.59</v>
      </c>
      <c r="F2891" s="18" t="n">
        <v>23547300</v>
      </c>
      <c r="G2891" s="13" t="n">
        <v>390.91</v>
      </c>
      <c r="I2891" s="0" t="n">
        <f aca="false">D2891 - C2890</f>
        <v>-12.35</v>
      </c>
      <c r="J2891" s="0" t="n">
        <f aca="false">D2890 - C2891</f>
        <v>-2.95999999999998</v>
      </c>
      <c r="K2891" s="0" t="str">
        <f aca="false">IF(OR(I2891&gt;0, J2891&gt;0), IF(I2891 &gt; 0, "B", "S"), "NA")</f>
        <v>NA</v>
      </c>
      <c r="L2891" s="26" t="n">
        <f aca="false">IF(OR(K2890="B", K2890 = "S"), IF(K2890 = "B", E2891 - B2891, B2891 - E2891), 0)</f>
        <v>0</v>
      </c>
    </row>
    <row collapsed="false" customFormat="false" customHeight="false" hidden="false" ht="13.3" outlineLevel="0" r="2892">
      <c r="A2892" s="20" t="n">
        <v>40752</v>
      </c>
      <c r="B2892" s="14" t="n">
        <v>391.62</v>
      </c>
      <c r="C2892" s="15" t="n">
        <v>396.99</v>
      </c>
      <c r="D2892" s="16" t="n">
        <v>388.13</v>
      </c>
      <c r="E2892" s="17" t="n">
        <v>391.82</v>
      </c>
      <c r="F2892" s="18" t="n">
        <v>21215500</v>
      </c>
      <c r="G2892" s="13" t="n">
        <v>390.14</v>
      </c>
      <c r="I2892" s="0" t="n">
        <f aca="false">D2892 - C2891</f>
        <v>-14.51</v>
      </c>
      <c r="J2892" s="0" t="n">
        <f aca="false">D2891 - C2892</f>
        <v>-4.84000000000003</v>
      </c>
      <c r="K2892" s="0" t="str">
        <f aca="false">IF(OR(I2892&gt;0, J2892&gt;0), IF(I2892 &gt; 0, "B", "S"), "NA")</f>
        <v>NA</v>
      </c>
      <c r="L2892" s="26" t="n">
        <f aca="false">IF(OR(K2891="B", K2891 = "S"), IF(K2891 = "B", E2892 - B2892, B2892 - E2892), 0)</f>
        <v>0</v>
      </c>
    </row>
    <row collapsed="false" customFormat="false" customHeight="false" hidden="false" ht="13.3" outlineLevel="0" r="2893">
      <c r="A2893" s="20" t="n">
        <v>40753</v>
      </c>
      <c r="B2893" s="14" t="n">
        <v>387.64</v>
      </c>
      <c r="C2893" s="15" t="n">
        <v>395.15</v>
      </c>
      <c r="D2893" s="16" t="n">
        <v>384</v>
      </c>
      <c r="E2893" s="17" t="n">
        <v>390.48</v>
      </c>
      <c r="F2893" s="18" t="n">
        <v>22592300</v>
      </c>
      <c r="G2893" s="13" t="n">
        <v>388.81</v>
      </c>
      <c r="I2893" s="0" t="n">
        <f aca="false">D2893 - C2892</f>
        <v>-12.99</v>
      </c>
      <c r="J2893" s="0" t="n">
        <f aca="false">D2892 - C2893</f>
        <v>-7.01999999999998</v>
      </c>
      <c r="K2893" s="0" t="str">
        <f aca="false">IF(OR(I2893&gt;0, J2893&gt;0), IF(I2893 &gt; 0, "B", "S"), "NA")</f>
        <v>NA</v>
      </c>
      <c r="L2893" s="26" t="n">
        <f aca="false">IF(OR(K2892="B", K2892 = "S"), IF(K2892 = "B", E2893 - B2893, B2893 - E2893), 0)</f>
        <v>0</v>
      </c>
    </row>
    <row collapsed="false" customFormat="false" customHeight="false" hidden="false" ht="13.3" outlineLevel="0" r="2894">
      <c r="A2894" s="20" t="n">
        <v>40756</v>
      </c>
      <c r="B2894" s="14" t="n">
        <v>397.78</v>
      </c>
      <c r="C2894" s="15" t="n">
        <v>399.5</v>
      </c>
      <c r="D2894" s="16" t="n">
        <v>392.37</v>
      </c>
      <c r="E2894" s="17" t="n">
        <v>396.75</v>
      </c>
      <c r="F2894" s="18" t="n">
        <v>21887000</v>
      </c>
      <c r="G2894" s="13" t="n">
        <v>395.05</v>
      </c>
      <c r="I2894" s="0" t="n">
        <f aca="false">D2894 - C2893</f>
        <v>-2.77999999999997</v>
      </c>
      <c r="J2894" s="0" t="n">
        <f aca="false">D2893 - C2894</f>
        <v>-15.5</v>
      </c>
      <c r="K2894" s="0" t="str">
        <f aca="false">IF(OR(I2894&gt;0, J2894&gt;0), IF(I2894 &gt; 0, "B", "S"), "NA")</f>
        <v>NA</v>
      </c>
      <c r="L2894" s="26" t="n">
        <f aca="false">IF(OR(K2893="B", K2893 = "S"), IF(K2893 = "B", E2894 - B2894, B2894 - E2894), 0)</f>
        <v>0</v>
      </c>
    </row>
    <row collapsed="false" customFormat="false" customHeight="false" hidden="false" ht="13.3" outlineLevel="0" r="2895">
      <c r="A2895" s="20" t="n">
        <v>40757</v>
      </c>
      <c r="B2895" s="14" t="n">
        <v>397.65</v>
      </c>
      <c r="C2895" s="15" t="n">
        <v>397.9</v>
      </c>
      <c r="D2895" s="16" t="n">
        <v>388.35</v>
      </c>
      <c r="E2895" s="17" t="n">
        <v>388.91</v>
      </c>
      <c r="F2895" s="18" t="n">
        <v>22840700</v>
      </c>
      <c r="G2895" s="13" t="n">
        <v>387.25</v>
      </c>
      <c r="I2895" s="0" t="n">
        <f aca="false">D2895 - C2894</f>
        <v>-11.15</v>
      </c>
      <c r="J2895" s="0" t="n">
        <f aca="false">D2894 - C2895</f>
        <v>-5.52999999999997</v>
      </c>
      <c r="K2895" s="0" t="str">
        <f aca="false">IF(OR(I2895&gt;0, J2895&gt;0), IF(I2895 &gt; 0, "B", "S"), "NA")</f>
        <v>NA</v>
      </c>
      <c r="L2895" s="26" t="n">
        <f aca="false">IF(OR(K2894="B", K2894 = "S"), IF(K2894 = "B", E2895 - B2895, B2895 - E2895), 0)</f>
        <v>0</v>
      </c>
    </row>
    <row collapsed="false" customFormat="false" customHeight="false" hidden="false" ht="13.3" outlineLevel="0" r="2896">
      <c r="A2896" s="20" t="n">
        <v>40758</v>
      </c>
      <c r="B2896" s="14" t="n">
        <v>390.98</v>
      </c>
      <c r="C2896" s="15" t="n">
        <v>393.55</v>
      </c>
      <c r="D2896" s="16" t="n">
        <v>382.24</v>
      </c>
      <c r="E2896" s="17" t="n">
        <v>392.57</v>
      </c>
      <c r="F2896" s="18" t="n">
        <v>26161000</v>
      </c>
      <c r="G2896" s="13" t="n">
        <v>390.89</v>
      </c>
      <c r="I2896" s="0" t="n">
        <f aca="false">D2896 - C2895</f>
        <v>-15.66</v>
      </c>
      <c r="J2896" s="0" t="n">
        <f aca="false">D2895 - C2896</f>
        <v>-5.19999999999999</v>
      </c>
      <c r="K2896" s="0" t="str">
        <f aca="false">IF(OR(I2896&gt;0, J2896&gt;0), IF(I2896 &gt; 0, "B", "S"), "NA")</f>
        <v>NA</v>
      </c>
      <c r="L2896" s="26" t="n">
        <f aca="false">IF(OR(K2895="B", K2895 = "S"), IF(K2895 = "B", E2896 - B2896, B2896 - E2896), 0)</f>
        <v>0</v>
      </c>
    </row>
    <row collapsed="false" customFormat="false" customHeight="false" hidden="false" ht="13.3" outlineLevel="0" r="2897">
      <c r="A2897" s="20" t="n">
        <v>40759</v>
      </c>
      <c r="B2897" s="14" t="n">
        <v>389.41</v>
      </c>
      <c r="C2897" s="15" t="n">
        <v>391.32</v>
      </c>
      <c r="D2897" s="16" t="n">
        <v>377.35</v>
      </c>
      <c r="E2897" s="17" t="n">
        <v>377.37</v>
      </c>
      <c r="F2897" s="18" t="n">
        <v>31121700</v>
      </c>
      <c r="G2897" s="13" t="n">
        <v>375.76</v>
      </c>
      <c r="I2897" s="0" t="n">
        <f aca="false">D2897 - C2896</f>
        <v>-16.2</v>
      </c>
      <c r="J2897" s="0" t="n">
        <f aca="false">D2896 - C2897</f>
        <v>-9.07999999999998</v>
      </c>
      <c r="K2897" s="0" t="str">
        <f aca="false">IF(OR(I2897&gt;0, J2897&gt;0), IF(I2897 &gt; 0, "B", "S"), "NA")</f>
        <v>NA</v>
      </c>
      <c r="L2897" s="26" t="n">
        <f aca="false">IF(OR(K2896="B", K2896 = "S"), IF(K2896 = "B", E2897 - B2897, B2897 - E2897), 0)</f>
        <v>0</v>
      </c>
    </row>
    <row collapsed="false" customFormat="false" customHeight="false" hidden="false" ht="13.3" outlineLevel="0" r="2898">
      <c r="A2898" s="20" t="n">
        <v>40760</v>
      </c>
      <c r="B2898" s="14" t="n">
        <v>380.44</v>
      </c>
      <c r="C2898" s="15" t="n">
        <v>383.5</v>
      </c>
      <c r="D2898" s="16" t="n">
        <v>362.57</v>
      </c>
      <c r="E2898" s="17" t="n">
        <v>373.62</v>
      </c>
      <c r="F2898" s="18" t="n">
        <v>43021100</v>
      </c>
      <c r="G2898" s="13" t="n">
        <v>372.02</v>
      </c>
      <c r="I2898" s="0" t="n">
        <f aca="false">D2898 - C2897</f>
        <v>-28.75</v>
      </c>
      <c r="J2898" s="0" t="n">
        <f aca="false">D2897 - C2898</f>
        <v>-6.14999999999998</v>
      </c>
      <c r="K2898" s="0" t="str">
        <f aca="false">IF(OR(I2898&gt;0, J2898&gt;0), IF(I2898 &gt; 0, "B", "S"), "NA")</f>
        <v>NA</v>
      </c>
      <c r="L2898" s="26" t="n">
        <f aca="false">IF(OR(K2897="B", K2897 = "S"), IF(K2897 = "B", E2898 - B2898, B2898 - E2898), 0)</f>
        <v>0</v>
      </c>
    </row>
    <row collapsed="false" customFormat="false" customHeight="false" hidden="false" ht="13.3" outlineLevel="0" r="2899">
      <c r="A2899" s="20" t="n">
        <v>40763</v>
      </c>
      <c r="B2899" s="14" t="n">
        <v>361.69</v>
      </c>
      <c r="C2899" s="15" t="n">
        <v>367.77</v>
      </c>
      <c r="D2899" s="16" t="n">
        <v>353.02</v>
      </c>
      <c r="E2899" s="17" t="n">
        <v>353.21</v>
      </c>
      <c r="F2899" s="18" t="n">
        <v>40851200</v>
      </c>
      <c r="G2899" s="13" t="n">
        <v>351.7</v>
      </c>
      <c r="I2899" s="0" t="n">
        <f aca="false">D2899 - C2898</f>
        <v>-30.48</v>
      </c>
      <c r="J2899" s="0" t="n">
        <f aca="false">D2898 - C2899</f>
        <v>-5.19999999999999</v>
      </c>
      <c r="K2899" s="0" t="str">
        <f aca="false">IF(OR(I2899&gt;0, J2899&gt;0), IF(I2899 &gt; 0, "B", "S"), "NA")</f>
        <v>NA</v>
      </c>
      <c r="L2899" s="26" t="n">
        <f aca="false">IF(OR(K2898="B", K2898 = "S"), IF(K2898 = "B", E2899 - B2899, B2899 - E2899), 0)</f>
        <v>0</v>
      </c>
    </row>
    <row collapsed="false" customFormat="false" customHeight="false" hidden="false" ht="13.3" outlineLevel="0" r="2900">
      <c r="A2900" s="20" t="n">
        <v>40764</v>
      </c>
      <c r="B2900" s="14" t="n">
        <v>361.3</v>
      </c>
      <c r="C2900" s="15" t="n">
        <v>374.61</v>
      </c>
      <c r="D2900" s="16" t="n">
        <v>355</v>
      </c>
      <c r="E2900" s="17" t="n">
        <v>374.01</v>
      </c>
      <c r="F2900" s="18" t="n">
        <v>38663700</v>
      </c>
      <c r="G2900" s="13" t="n">
        <v>372.41</v>
      </c>
      <c r="I2900" s="0" t="n">
        <f aca="false">D2900 - C2899</f>
        <v>-12.77</v>
      </c>
      <c r="J2900" s="0" t="n">
        <f aca="false">D2899 - C2900</f>
        <v>-21.59</v>
      </c>
      <c r="K2900" s="0" t="str">
        <f aca="false">IF(OR(I2900&gt;0, J2900&gt;0), IF(I2900 &gt; 0, "B", "S"), "NA")</f>
        <v>NA</v>
      </c>
      <c r="L2900" s="26" t="n">
        <f aca="false">IF(OR(K2899="B", K2899 = "S"), IF(K2899 = "B", E2900 - B2900, B2900 - E2900), 0)</f>
        <v>0</v>
      </c>
    </row>
    <row collapsed="false" customFormat="false" customHeight="false" hidden="false" ht="13.3" outlineLevel="0" r="2901">
      <c r="A2901" s="20" t="n">
        <v>40765</v>
      </c>
      <c r="B2901" s="14" t="n">
        <v>371.15</v>
      </c>
      <c r="C2901" s="15" t="n">
        <v>374.65</v>
      </c>
      <c r="D2901" s="16" t="n">
        <v>362.5</v>
      </c>
      <c r="E2901" s="17" t="n">
        <v>363.69</v>
      </c>
      <c r="F2901" s="18" t="n">
        <v>31380600</v>
      </c>
      <c r="G2901" s="13" t="n">
        <v>362.14</v>
      </c>
      <c r="I2901" s="0" t="n">
        <f aca="false">D2901 - C2900</f>
        <v>-12.11</v>
      </c>
      <c r="J2901" s="0" t="n">
        <f aca="false">D2900 - C2901</f>
        <v>-19.65</v>
      </c>
      <c r="K2901" s="0" t="str">
        <f aca="false">IF(OR(I2901&gt;0, J2901&gt;0), IF(I2901 &gt; 0, "B", "S"), "NA")</f>
        <v>NA</v>
      </c>
      <c r="L2901" s="26" t="n">
        <f aca="false">IF(OR(K2900="B", K2900 = "S"), IF(K2900 = "B", E2901 - B2901, B2901 - E2901), 0)</f>
        <v>0</v>
      </c>
    </row>
    <row collapsed="false" customFormat="false" customHeight="false" hidden="false" ht="13.3" outlineLevel="0" r="2902">
      <c r="A2902" s="20" t="n">
        <v>40766</v>
      </c>
      <c r="B2902" s="14" t="n">
        <v>370.52</v>
      </c>
      <c r="C2902" s="15" t="n">
        <v>375.45</v>
      </c>
      <c r="D2902" s="16" t="n">
        <v>364.72</v>
      </c>
      <c r="E2902" s="17" t="n">
        <v>373.7</v>
      </c>
      <c r="F2902" s="18" t="n">
        <v>26498900</v>
      </c>
      <c r="G2902" s="13" t="n">
        <v>372.1</v>
      </c>
      <c r="I2902" s="0" t="n">
        <f aca="false">D2902 - C2901</f>
        <v>-9.92999999999995</v>
      </c>
      <c r="J2902" s="0" t="n">
        <f aca="false">D2901 - C2902</f>
        <v>-12.95</v>
      </c>
      <c r="K2902" s="0" t="str">
        <f aca="false">IF(OR(I2902&gt;0, J2902&gt;0), IF(I2902 &gt; 0, "B", "S"), "NA")</f>
        <v>NA</v>
      </c>
      <c r="L2902" s="26" t="n">
        <f aca="false">IF(OR(K2901="B", K2901 = "S"), IF(K2901 = "B", E2902 - B2902, B2902 - E2902), 0)</f>
        <v>0</v>
      </c>
    </row>
    <row collapsed="false" customFormat="false" customHeight="false" hidden="false" ht="13.3" outlineLevel="0" r="2903">
      <c r="A2903" s="20" t="n">
        <v>40767</v>
      </c>
      <c r="B2903" s="14" t="n">
        <v>378.07</v>
      </c>
      <c r="C2903" s="15" t="n">
        <v>379.64</v>
      </c>
      <c r="D2903" s="16" t="n">
        <v>374.23</v>
      </c>
      <c r="E2903" s="17" t="n">
        <v>376.99</v>
      </c>
      <c r="F2903" s="18" t="n">
        <v>18892000</v>
      </c>
      <c r="G2903" s="13" t="n">
        <v>375.38</v>
      </c>
      <c r="I2903" s="0" t="n">
        <f aca="false">D2903 - C2902</f>
        <v>-1.21999999999997</v>
      </c>
      <c r="J2903" s="0" t="n">
        <f aca="false">D2902 - C2903</f>
        <v>-14.92</v>
      </c>
      <c r="K2903" s="0" t="str">
        <f aca="false">IF(OR(I2903&gt;0, J2903&gt;0), IF(I2903 &gt; 0, "B", "S"), "NA")</f>
        <v>NA</v>
      </c>
      <c r="L2903" s="26" t="n">
        <f aca="false">IF(OR(K2902="B", K2902 = "S"), IF(K2902 = "B", E2903 - B2903, B2903 - E2903), 0)</f>
        <v>0</v>
      </c>
    </row>
    <row collapsed="false" customFormat="false" customHeight="false" hidden="false" ht="13.3" outlineLevel="0" r="2904">
      <c r="A2904" s="20" t="n">
        <v>40770</v>
      </c>
      <c r="B2904" s="14" t="n">
        <v>379.63</v>
      </c>
      <c r="C2904" s="15" t="n">
        <v>384.97</v>
      </c>
      <c r="D2904" s="16" t="n">
        <v>378.09</v>
      </c>
      <c r="E2904" s="17" t="n">
        <v>383.41</v>
      </c>
      <c r="F2904" s="18" t="n">
        <v>16448000</v>
      </c>
      <c r="G2904" s="13" t="n">
        <v>381.77</v>
      </c>
      <c r="I2904" s="0" t="n">
        <f aca="false">D2904 - C2903</f>
        <v>-1.55000000000001</v>
      </c>
      <c r="J2904" s="0" t="n">
        <f aca="false">D2903 - C2904</f>
        <v>-10.74</v>
      </c>
      <c r="K2904" s="0" t="str">
        <f aca="false">IF(OR(I2904&gt;0, J2904&gt;0), IF(I2904 &gt; 0, "B", "S"), "NA")</f>
        <v>NA</v>
      </c>
      <c r="L2904" s="26" t="n">
        <f aca="false">IF(OR(K2903="B", K2903 = "S"), IF(K2903 = "B", E2904 - B2904, B2904 - E2904), 0)</f>
        <v>0</v>
      </c>
    </row>
    <row collapsed="false" customFormat="false" customHeight="false" hidden="false" ht="13.3" outlineLevel="0" r="2905">
      <c r="A2905" s="20" t="n">
        <v>40771</v>
      </c>
      <c r="B2905" s="14" t="n">
        <v>381.52</v>
      </c>
      <c r="C2905" s="15" t="n">
        <v>383.37</v>
      </c>
      <c r="D2905" s="16" t="n">
        <v>376.06</v>
      </c>
      <c r="E2905" s="17" t="n">
        <v>380.48</v>
      </c>
      <c r="F2905" s="18" t="n">
        <v>17812500</v>
      </c>
      <c r="G2905" s="13" t="n">
        <v>378.85</v>
      </c>
      <c r="I2905" s="0" t="n">
        <f aca="false">D2905 - C2904</f>
        <v>-8.91000000000003</v>
      </c>
      <c r="J2905" s="0" t="n">
        <f aca="false">D2904 - C2905</f>
        <v>-5.28000000000003</v>
      </c>
      <c r="K2905" s="0" t="str">
        <f aca="false">IF(OR(I2905&gt;0, J2905&gt;0), IF(I2905 &gt; 0, "B", "S"), "NA")</f>
        <v>NA</v>
      </c>
      <c r="L2905" s="26" t="n">
        <f aca="false">IF(OR(K2904="B", K2904 = "S"), IF(K2904 = "B", E2905 - B2905, B2905 - E2905), 0)</f>
        <v>0</v>
      </c>
    </row>
    <row collapsed="false" customFormat="false" customHeight="false" hidden="false" ht="13.3" outlineLevel="0" r="2906">
      <c r="A2906" s="20" t="n">
        <v>40772</v>
      </c>
      <c r="B2906" s="14" t="n">
        <v>382.31</v>
      </c>
      <c r="C2906" s="15" t="n">
        <v>384.52</v>
      </c>
      <c r="D2906" s="16" t="n">
        <v>378</v>
      </c>
      <c r="E2906" s="17" t="n">
        <v>380.44</v>
      </c>
      <c r="F2906" s="18" t="n">
        <v>15787900</v>
      </c>
      <c r="G2906" s="13" t="n">
        <v>378.81</v>
      </c>
      <c r="I2906" s="0" t="n">
        <f aca="false">D2906 - C2905</f>
        <v>-5.37</v>
      </c>
      <c r="J2906" s="0" t="n">
        <f aca="false">D2905 - C2906</f>
        <v>-8.45999999999998</v>
      </c>
      <c r="K2906" s="0" t="str">
        <f aca="false">IF(OR(I2906&gt;0, J2906&gt;0), IF(I2906 &gt; 0, "B", "S"), "NA")</f>
        <v>NA</v>
      </c>
      <c r="L2906" s="26" t="n">
        <f aca="false">IF(OR(K2905="B", K2905 = "S"), IF(K2905 = "B", E2906 - B2906, B2906 - E2906), 0)</f>
        <v>0</v>
      </c>
    </row>
    <row collapsed="false" customFormat="false" customHeight="false" hidden="false" ht="13.3" outlineLevel="0" r="2907">
      <c r="A2907" s="20" t="n">
        <v>40773</v>
      </c>
      <c r="B2907" s="14" t="n">
        <v>370.84</v>
      </c>
      <c r="C2907" s="15" t="n">
        <v>372.65</v>
      </c>
      <c r="D2907" s="16" t="n">
        <v>361.37</v>
      </c>
      <c r="E2907" s="17" t="n">
        <v>366.05</v>
      </c>
      <c r="F2907" s="18" t="n">
        <v>30408400</v>
      </c>
      <c r="G2907" s="13" t="n">
        <v>364.49</v>
      </c>
      <c r="I2907" s="0" t="n">
        <f aca="false">D2907 - C2906</f>
        <v>-23.15</v>
      </c>
      <c r="J2907" s="0" t="n">
        <f aca="false">D2906 - C2907</f>
        <v>5.35000000000002</v>
      </c>
      <c r="K2907" s="0" t="str">
        <f aca="false">IF(OR(I2907&gt;0, J2907&gt;0), IF(I2907 &gt; 0, "B", "S"), "NA")</f>
        <v>S</v>
      </c>
      <c r="L2907" s="26" t="n">
        <f aca="false">IF(OR(K2906="B", K2906 = "S"), IF(K2906 = "B", E2907 - B2907, B2907 - E2907), 0)</f>
        <v>0</v>
      </c>
    </row>
    <row collapsed="false" customFormat="false" customHeight="false" hidden="false" ht="13.3" outlineLevel="0" r="2908">
      <c r="A2908" s="20" t="n">
        <v>40774</v>
      </c>
      <c r="B2908" s="14" t="n">
        <v>362.17</v>
      </c>
      <c r="C2908" s="15" t="n">
        <v>367</v>
      </c>
      <c r="D2908" s="16" t="n">
        <v>356</v>
      </c>
      <c r="E2908" s="17" t="n">
        <v>356.03</v>
      </c>
      <c r="F2908" s="18" t="n">
        <v>27710300</v>
      </c>
      <c r="G2908" s="13" t="n">
        <v>354.51</v>
      </c>
      <c r="I2908" s="0" t="n">
        <f aca="false">D2908 - C2907</f>
        <v>-16.65</v>
      </c>
      <c r="J2908" s="0" t="n">
        <f aca="false">D2907 - C2908</f>
        <v>-5.63</v>
      </c>
      <c r="K2908" s="0" t="str">
        <f aca="false">IF(OR(I2908&gt;0, J2908&gt;0), IF(I2908 &gt; 0, "B", "S"), "NA")</f>
        <v>NA</v>
      </c>
      <c r="L2908" s="26" t="n">
        <f aca="false">IF(OR(K2907="B", K2907 = "S"), IF(K2907 = "B", E2908 - B2908, B2908 - E2908), 0)</f>
        <v>6.14000000000004</v>
      </c>
    </row>
    <row collapsed="false" customFormat="false" customHeight="false" hidden="false" ht="13.3" outlineLevel="0" r="2909">
      <c r="A2909" s="20" t="n">
        <v>40777</v>
      </c>
      <c r="B2909" s="14" t="n">
        <v>364.51</v>
      </c>
      <c r="C2909" s="15" t="n">
        <v>364.88</v>
      </c>
      <c r="D2909" s="16" t="n">
        <v>355.09</v>
      </c>
      <c r="E2909" s="17" t="n">
        <v>356.44</v>
      </c>
      <c r="F2909" s="18" t="n">
        <v>19118400</v>
      </c>
      <c r="G2909" s="13" t="n">
        <v>354.92</v>
      </c>
      <c r="I2909" s="0" t="n">
        <f aca="false">D2909 - C2908</f>
        <v>-11.91</v>
      </c>
      <c r="J2909" s="0" t="n">
        <f aca="false">D2908 - C2909</f>
        <v>-8.88</v>
      </c>
      <c r="K2909" s="0" t="str">
        <f aca="false">IF(OR(I2909&gt;0, J2909&gt;0), IF(I2909 &gt; 0, "B", "S"), "NA")</f>
        <v>NA</v>
      </c>
      <c r="L2909" s="26" t="n">
        <f aca="false">IF(OR(K2908="B", K2908 = "S"), IF(K2908 = "B", E2909 - B2909, B2909 - E2909), 0)</f>
        <v>0</v>
      </c>
    </row>
    <row collapsed="false" customFormat="false" customHeight="false" hidden="false" ht="13.3" outlineLevel="0" r="2910">
      <c r="A2910" s="20" t="n">
        <v>40778</v>
      </c>
      <c r="B2910" s="14" t="n">
        <v>360.3</v>
      </c>
      <c r="C2910" s="15" t="n">
        <v>373.64</v>
      </c>
      <c r="D2910" s="16" t="n">
        <v>357</v>
      </c>
      <c r="E2910" s="17" t="n">
        <v>373.6</v>
      </c>
      <c r="F2910" s="18" t="n">
        <v>23458400</v>
      </c>
      <c r="G2910" s="13" t="n">
        <v>372</v>
      </c>
      <c r="I2910" s="0" t="n">
        <f aca="false">D2910 - C2909</f>
        <v>-7.88</v>
      </c>
      <c r="J2910" s="0" t="n">
        <f aca="false">D2909 - C2910</f>
        <v>-18.55</v>
      </c>
      <c r="K2910" s="0" t="str">
        <f aca="false">IF(OR(I2910&gt;0, J2910&gt;0), IF(I2910 &gt; 0, "B", "S"), "NA")</f>
        <v>NA</v>
      </c>
      <c r="L2910" s="26" t="n">
        <f aca="false">IF(OR(K2909="B", K2909 = "S"), IF(K2909 = "B", E2910 - B2910, B2910 - E2910), 0)</f>
        <v>0</v>
      </c>
    </row>
    <row collapsed="false" customFormat="false" customHeight="false" hidden="false" ht="13.3" outlineLevel="0" r="2911">
      <c r="A2911" s="20" t="n">
        <v>40779</v>
      </c>
      <c r="B2911" s="14" t="n">
        <v>373.47</v>
      </c>
      <c r="C2911" s="15" t="n">
        <v>378.96</v>
      </c>
      <c r="D2911" s="16" t="n">
        <v>370.6</v>
      </c>
      <c r="E2911" s="17" t="n">
        <v>376.18</v>
      </c>
      <c r="F2911" s="18" t="n">
        <v>22366700</v>
      </c>
      <c r="G2911" s="13" t="n">
        <v>374.57</v>
      </c>
      <c r="I2911" s="0" t="n">
        <f aca="false">D2911 - C2910</f>
        <v>-3.03999999999996</v>
      </c>
      <c r="J2911" s="0" t="n">
        <f aca="false">D2910 - C2911</f>
        <v>-21.96</v>
      </c>
      <c r="K2911" s="0" t="str">
        <f aca="false">IF(OR(I2911&gt;0, J2911&gt;0), IF(I2911 &gt; 0, "B", "S"), "NA")</f>
        <v>NA</v>
      </c>
      <c r="L2911" s="26" t="n">
        <f aca="false">IF(OR(K2910="B", K2910 = "S"), IF(K2910 = "B", E2911 - B2911, B2911 - E2911), 0)</f>
        <v>0</v>
      </c>
    </row>
    <row collapsed="false" customFormat="false" customHeight="false" hidden="false" ht="13.3" outlineLevel="0" r="2912">
      <c r="A2912" s="20" t="n">
        <v>40780</v>
      </c>
      <c r="B2912" s="14" t="n">
        <v>365.08</v>
      </c>
      <c r="C2912" s="15" t="n">
        <v>375.45</v>
      </c>
      <c r="D2912" s="16" t="n">
        <v>365</v>
      </c>
      <c r="E2912" s="17" t="n">
        <v>373.72</v>
      </c>
      <c r="F2912" s="18" t="n">
        <v>31119500</v>
      </c>
      <c r="G2912" s="13" t="n">
        <v>372.12</v>
      </c>
      <c r="I2912" s="0" t="n">
        <f aca="false">D2912 - C2911</f>
        <v>-13.96</v>
      </c>
      <c r="J2912" s="0" t="n">
        <f aca="false">D2911 - C2912</f>
        <v>-4.84999999999997</v>
      </c>
      <c r="K2912" s="0" t="str">
        <f aca="false">IF(OR(I2912&gt;0, J2912&gt;0), IF(I2912 &gt; 0, "B", "S"), "NA")</f>
        <v>NA</v>
      </c>
      <c r="L2912" s="26" t="n">
        <f aca="false">IF(OR(K2911="B", K2911 = "S"), IF(K2911 = "B", E2912 - B2912, B2912 - E2912), 0)</f>
        <v>0</v>
      </c>
    </row>
    <row collapsed="false" customFormat="false" customHeight="false" hidden="false" ht="13.3" outlineLevel="0" r="2913">
      <c r="A2913" s="20" t="n">
        <v>40781</v>
      </c>
      <c r="B2913" s="14" t="n">
        <v>371.17</v>
      </c>
      <c r="C2913" s="15" t="n">
        <v>383.8</v>
      </c>
      <c r="D2913" s="16" t="n">
        <v>370.8</v>
      </c>
      <c r="E2913" s="17" t="n">
        <v>383.58</v>
      </c>
      <c r="F2913" s="18" t="n">
        <v>22909900</v>
      </c>
      <c r="G2913" s="13" t="n">
        <v>381.94</v>
      </c>
      <c r="I2913" s="0" t="n">
        <f aca="false">D2913 - C2912</f>
        <v>-4.64999999999998</v>
      </c>
      <c r="J2913" s="0" t="n">
        <f aca="false">D2912 - C2913</f>
        <v>-18.8</v>
      </c>
      <c r="K2913" s="0" t="str">
        <f aca="false">IF(OR(I2913&gt;0, J2913&gt;0), IF(I2913 &gt; 0, "B", "S"), "NA")</f>
        <v>NA</v>
      </c>
      <c r="L2913" s="26" t="n">
        <f aca="false">IF(OR(K2912="B", K2912 = "S"), IF(K2912 = "B", E2913 - B2913, B2913 - E2913), 0)</f>
        <v>0</v>
      </c>
    </row>
    <row collapsed="false" customFormat="false" customHeight="false" hidden="false" ht="13.3" outlineLevel="0" r="2914">
      <c r="A2914" s="20" t="n">
        <v>40784</v>
      </c>
      <c r="B2914" s="14" t="n">
        <v>388.18</v>
      </c>
      <c r="C2914" s="15" t="n">
        <v>391.5</v>
      </c>
      <c r="D2914" s="16" t="n">
        <v>388</v>
      </c>
      <c r="E2914" s="17" t="n">
        <v>389.97</v>
      </c>
      <c r="F2914" s="18" t="n">
        <v>14473900</v>
      </c>
      <c r="G2914" s="13" t="n">
        <v>388.3</v>
      </c>
      <c r="I2914" s="0" t="n">
        <f aca="false">D2914 - C2913</f>
        <v>4.19999999999999</v>
      </c>
      <c r="J2914" s="0" t="n">
        <f aca="false">D2913 - C2914</f>
        <v>-20.7</v>
      </c>
      <c r="K2914" s="0" t="str">
        <f aca="false">IF(OR(I2914&gt;0, J2914&gt;0), IF(I2914 &gt; 0, "B", "S"), "NA")</f>
        <v>B</v>
      </c>
      <c r="L2914" s="26" t="n">
        <f aca="false">IF(OR(K2913="B", K2913 = "S"), IF(K2913 = "B", E2914 - B2914, B2914 - E2914), 0)</f>
        <v>0</v>
      </c>
    </row>
    <row collapsed="false" customFormat="false" customHeight="false" hidden="false" ht="13.3" outlineLevel="0" r="2915">
      <c r="A2915" s="20" t="n">
        <v>40785</v>
      </c>
      <c r="B2915" s="14" t="n">
        <v>388.25</v>
      </c>
      <c r="C2915" s="15" t="n">
        <v>391.84</v>
      </c>
      <c r="D2915" s="16" t="n">
        <v>386.21</v>
      </c>
      <c r="E2915" s="17" t="n">
        <v>389.99</v>
      </c>
      <c r="F2915" s="18" t="n">
        <v>14925800</v>
      </c>
      <c r="G2915" s="13" t="n">
        <v>388.32</v>
      </c>
      <c r="I2915" s="0" t="n">
        <f aca="false">D2915 - C2914</f>
        <v>-5.29000000000002</v>
      </c>
      <c r="J2915" s="0" t="n">
        <f aca="false">D2914 - C2915</f>
        <v>-3.83999999999997</v>
      </c>
      <c r="K2915" s="0" t="str">
        <f aca="false">IF(OR(I2915&gt;0, J2915&gt;0), IF(I2915 &gt; 0, "B", "S"), "NA")</f>
        <v>NA</v>
      </c>
      <c r="L2915" s="26" t="n">
        <f aca="false">IF(OR(K2914="B", K2914 = "S"), IF(K2914 = "B", E2915 - B2915, B2915 - E2915), 0)</f>
        <v>1.74000000000001</v>
      </c>
    </row>
    <row collapsed="false" customFormat="false" customHeight="false" hidden="false" ht="13.3" outlineLevel="0" r="2916">
      <c r="A2916" s="20" t="n">
        <v>40786</v>
      </c>
      <c r="B2916" s="14" t="n">
        <v>390.57</v>
      </c>
      <c r="C2916" s="15" t="n">
        <v>392.08</v>
      </c>
      <c r="D2916" s="16" t="n">
        <v>381.86</v>
      </c>
      <c r="E2916" s="17" t="n">
        <v>384.83</v>
      </c>
      <c r="F2916" s="18" t="n">
        <v>18663800</v>
      </c>
      <c r="G2916" s="13" t="n">
        <v>383.18</v>
      </c>
      <c r="I2916" s="0" t="n">
        <f aca="false">D2916 - C2915</f>
        <v>-9.97999999999996</v>
      </c>
      <c r="J2916" s="0" t="n">
        <f aca="false">D2915 - C2916</f>
        <v>-5.87</v>
      </c>
      <c r="K2916" s="0" t="str">
        <f aca="false">IF(OR(I2916&gt;0, J2916&gt;0), IF(I2916 &gt; 0, "B", "S"), "NA")</f>
        <v>NA</v>
      </c>
      <c r="L2916" s="26" t="n">
        <f aca="false">IF(OR(K2915="B", K2915 = "S"), IF(K2915 = "B", E2916 - B2916, B2916 - E2916), 0)</f>
        <v>0</v>
      </c>
    </row>
    <row collapsed="false" customFormat="false" customHeight="false" hidden="false" ht="13.3" outlineLevel="0" r="2917">
      <c r="A2917" s="20" t="n">
        <v>40787</v>
      </c>
      <c r="B2917" s="14" t="n">
        <v>385.82</v>
      </c>
      <c r="C2917" s="15" t="n">
        <v>387.34</v>
      </c>
      <c r="D2917" s="16" t="n">
        <v>380.72</v>
      </c>
      <c r="E2917" s="17" t="n">
        <v>381.03</v>
      </c>
      <c r="F2917" s="18" t="n">
        <v>12275900</v>
      </c>
      <c r="G2917" s="13" t="n">
        <v>379.4</v>
      </c>
      <c r="I2917" s="0" t="n">
        <f aca="false">D2917 - C2916</f>
        <v>-11.36</v>
      </c>
      <c r="J2917" s="0" t="n">
        <f aca="false">D2916 - C2917</f>
        <v>-5.47999999999996</v>
      </c>
      <c r="K2917" s="0" t="str">
        <f aca="false">IF(OR(I2917&gt;0, J2917&gt;0), IF(I2917 &gt; 0, "B", "S"), "NA")</f>
        <v>NA</v>
      </c>
      <c r="L2917" s="26" t="n">
        <f aca="false">IF(OR(K2916="B", K2916 = "S"), IF(K2916 = "B", E2917 - B2917, B2917 - E2917), 0)</f>
        <v>0</v>
      </c>
    </row>
    <row collapsed="false" customFormat="false" customHeight="false" hidden="false" ht="13.3" outlineLevel="0" r="2918">
      <c r="A2918" s="20" t="n">
        <v>40788</v>
      </c>
      <c r="B2918" s="14" t="n">
        <v>374.74</v>
      </c>
      <c r="C2918" s="15" t="n">
        <v>378</v>
      </c>
      <c r="D2918" s="16" t="n">
        <v>371.83</v>
      </c>
      <c r="E2918" s="17" t="n">
        <v>374.05</v>
      </c>
      <c r="F2918" s="18" t="n">
        <v>15676400</v>
      </c>
      <c r="G2918" s="13" t="n">
        <v>372.45</v>
      </c>
      <c r="I2918" s="0" t="n">
        <f aca="false">D2918 - C2917</f>
        <v>-15.51</v>
      </c>
      <c r="J2918" s="0" t="n">
        <f aca="false">D2917 - C2918</f>
        <v>2.72000000000003</v>
      </c>
      <c r="K2918" s="0" t="str">
        <f aca="false">IF(OR(I2918&gt;0, J2918&gt;0), IF(I2918 &gt; 0, "B", "S"), "NA")</f>
        <v>S</v>
      </c>
      <c r="L2918" s="26" t="n">
        <f aca="false">IF(OR(K2917="B", K2917 = "S"), IF(K2917 = "B", E2918 - B2918, B2918 - E2918), 0)</f>
        <v>0</v>
      </c>
    </row>
    <row collapsed="false" customFormat="false" customHeight="false" hidden="false" ht="13.3" outlineLevel="0" r="2919">
      <c r="A2919" s="20" t="n">
        <v>40792</v>
      </c>
      <c r="B2919" s="14" t="n">
        <v>367.37</v>
      </c>
      <c r="C2919" s="15" t="n">
        <v>380.33</v>
      </c>
      <c r="D2919" s="16" t="n">
        <v>366.48</v>
      </c>
      <c r="E2919" s="17" t="n">
        <v>379.74</v>
      </c>
      <c r="F2919" s="18" t="n">
        <v>18203500</v>
      </c>
      <c r="G2919" s="13" t="n">
        <v>378.12</v>
      </c>
      <c r="I2919" s="0" t="n">
        <f aca="false">D2919 - C2918</f>
        <v>-11.52</v>
      </c>
      <c r="J2919" s="0" t="n">
        <f aca="false">D2918 - C2919</f>
        <v>-8.5</v>
      </c>
      <c r="K2919" s="0" t="str">
        <f aca="false">IF(OR(I2919&gt;0, J2919&gt;0), IF(I2919 &gt; 0, "B", "S"), "NA")</f>
        <v>NA</v>
      </c>
      <c r="L2919" s="26" t="n">
        <f aca="false">IF(OR(K2918="B", K2918 = "S"), IF(K2918 = "B", E2919 - B2919, B2919 - E2919), 0)</f>
        <v>-12.37</v>
      </c>
    </row>
    <row collapsed="false" customFormat="false" customHeight="false" hidden="false" ht="13.3" outlineLevel="0" r="2920">
      <c r="A2920" s="20" t="n">
        <v>40793</v>
      </c>
      <c r="B2920" s="14" t="n">
        <v>385.56</v>
      </c>
      <c r="C2920" s="15" t="n">
        <v>385.6</v>
      </c>
      <c r="D2920" s="16" t="n">
        <v>382</v>
      </c>
      <c r="E2920" s="17" t="n">
        <v>383.93</v>
      </c>
      <c r="F2920" s="18" t="n">
        <v>12520600</v>
      </c>
      <c r="G2920" s="13" t="n">
        <v>382.29</v>
      </c>
      <c r="I2920" s="0" t="n">
        <f aca="false">D2920 - C2919</f>
        <v>1.67000000000002</v>
      </c>
      <c r="J2920" s="0" t="n">
        <f aca="false">D2919 - C2920</f>
        <v>-19.12</v>
      </c>
      <c r="K2920" s="0" t="str">
        <f aca="false">IF(OR(I2920&gt;0, J2920&gt;0), IF(I2920 &gt; 0, "B", "S"), "NA")</f>
        <v>B</v>
      </c>
      <c r="L2920" s="26" t="n">
        <f aca="false">IF(OR(K2919="B", K2919 = "S"), IF(K2919 = "B", E2920 - B2920, B2920 - E2920), 0)</f>
        <v>0</v>
      </c>
    </row>
    <row collapsed="false" customFormat="false" customHeight="false" hidden="false" ht="13.3" outlineLevel="0" r="2921">
      <c r="A2921" s="20" t="n">
        <v>40794</v>
      </c>
      <c r="B2921" s="14" t="n">
        <v>382.4</v>
      </c>
      <c r="C2921" s="15" t="n">
        <v>388.61</v>
      </c>
      <c r="D2921" s="16" t="n">
        <v>382.31</v>
      </c>
      <c r="E2921" s="17" t="n">
        <v>384.14</v>
      </c>
      <c r="F2921" s="18" t="n">
        <v>14862800</v>
      </c>
      <c r="G2921" s="13" t="n">
        <v>382.5</v>
      </c>
      <c r="I2921" s="0" t="n">
        <f aca="false">D2921 - C2920</f>
        <v>-3.29000000000002</v>
      </c>
      <c r="J2921" s="0" t="n">
        <f aca="false">D2920 - C2921</f>
        <v>-6.61000000000001</v>
      </c>
      <c r="K2921" s="0" t="str">
        <f aca="false">IF(OR(I2921&gt;0, J2921&gt;0), IF(I2921 &gt; 0, "B", "S"), "NA")</f>
        <v>NA</v>
      </c>
      <c r="L2921" s="26" t="n">
        <f aca="false">IF(OR(K2920="B", K2920 = "S"), IF(K2920 = "B", E2921 - B2921, B2921 - E2921), 0)</f>
        <v>1.74000000000001</v>
      </c>
    </row>
    <row collapsed="false" customFormat="false" customHeight="false" hidden="false" ht="13.3" outlineLevel="0" r="2922">
      <c r="A2922" s="20" t="n">
        <v>40795</v>
      </c>
      <c r="B2922" s="14" t="n">
        <v>383.93</v>
      </c>
      <c r="C2922" s="15" t="n">
        <v>386</v>
      </c>
      <c r="D2922" s="16" t="n">
        <v>375.02</v>
      </c>
      <c r="E2922" s="17" t="n">
        <v>377.48</v>
      </c>
      <c r="F2922" s="18" t="n">
        <v>20171900</v>
      </c>
      <c r="G2922" s="13" t="n">
        <v>375.87</v>
      </c>
      <c r="I2922" s="0" t="n">
        <f aca="false">D2922 - C2921</f>
        <v>-13.59</v>
      </c>
      <c r="J2922" s="0" t="n">
        <f aca="false">D2921 - C2922</f>
        <v>-3.69</v>
      </c>
      <c r="K2922" s="0" t="str">
        <f aca="false">IF(OR(I2922&gt;0, J2922&gt;0), IF(I2922 &gt; 0, "B", "S"), "NA")</f>
        <v>NA</v>
      </c>
      <c r="L2922" s="26" t="n">
        <f aca="false">IF(OR(K2921="B", K2921 = "S"), IF(K2921 = "B", E2922 - B2922, B2922 - E2922), 0)</f>
        <v>0</v>
      </c>
    </row>
    <row collapsed="false" customFormat="false" customHeight="false" hidden="false" ht="13.3" outlineLevel="0" r="2923">
      <c r="A2923" s="20" t="n">
        <v>40798</v>
      </c>
      <c r="B2923" s="14" t="n">
        <v>373</v>
      </c>
      <c r="C2923" s="15" t="n">
        <v>380.88</v>
      </c>
      <c r="D2923" s="16" t="n">
        <v>371.9</v>
      </c>
      <c r="E2923" s="17" t="n">
        <v>379.94</v>
      </c>
      <c r="F2923" s="18" t="n">
        <v>16708300</v>
      </c>
      <c r="G2923" s="13" t="n">
        <v>378.32</v>
      </c>
      <c r="I2923" s="0" t="n">
        <f aca="false">D2923 - C2922</f>
        <v>-14.1</v>
      </c>
      <c r="J2923" s="0" t="n">
        <f aca="false">D2922 - C2923</f>
        <v>-5.86000000000001</v>
      </c>
      <c r="K2923" s="0" t="str">
        <f aca="false">IF(OR(I2923&gt;0, J2923&gt;0), IF(I2923 &gt; 0, "B", "S"), "NA")</f>
        <v>NA</v>
      </c>
      <c r="L2923" s="26" t="n">
        <f aca="false">IF(OR(K2922="B", K2922 = "S"), IF(K2922 = "B", E2923 - B2923, B2923 - E2923), 0)</f>
        <v>0</v>
      </c>
    </row>
    <row collapsed="false" customFormat="false" customHeight="false" hidden="false" ht="13.3" outlineLevel="0" r="2924">
      <c r="A2924" s="20" t="n">
        <v>40799</v>
      </c>
      <c r="B2924" s="14" t="n">
        <v>382.14</v>
      </c>
      <c r="C2924" s="15" t="n">
        <v>386.21</v>
      </c>
      <c r="D2924" s="16" t="n">
        <v>380.25</v>
      </c>
      <c r="E2924" s="17" t="n">
        <v>384.62</v>
      </c>
      <c r="F2924" s="18" t="n">
        <v>15734300</v>
      </c>
      <c r="G2924" s="13" t="n">
        <v>382.98</v>
      </c>
      <c r="I2924" s="0" t="n">
        <f aca="false">D2924 - C2923</f>
        <v>-0.629999999999995</v>
      </c>
      <c r="J2924" s="0" t="n">
        <f aca="false">D2923 - C2924</f>
        <v>-14.31</v>
      </c>
      <c r="K2924" s="0" t="str">
        <f aca="false">IF(OR(I2924&gt;0, J2924&gt;0), IF(I2924 &gt; 0, "B", "S"), "NA")</f>
        <v>NA</v>
      </c>
      <c r="L2924" s="26" t="n">
        <f aca="false">IF(OR(K2923="B", K2923 = "S"), IF(K2923 = "B", E2924 - B2924, B2924 - E2924), 0)</f>
        <v>0</v>
      </c>
    </row>
    <row collapsed="false" customFormat="false" customHeight="false" hidden="false" ht="13.3" outlineLevel="0" r="2925">
      <c r="A2925" s="20" t="n">
        <v>40800</v>
      </c>
      <c r="B2925" s="14" t="n">
        <v>387.02</v>
      </c>
      <c r="C2925" s="15" t="n">
        <v>392.21</v>
      </c>
      <c r="D2925" s="16" t="n">
        <v>385.76</v>
      </c>
      <c r="E2925" s="17" t="n">
        <v>389.3</v>
      </c>
      <c r="F2925" s="18" t="n">
        <v>19097300</v>
      </c>
      <c r="G2925" s="13" t="n">
        <v>387.64</v>
      </c>
      <c r="I2925" s="0" t="n">
        <f aca="false">D2925 - C2924</f>
        <v>-0.449999999999989</v>
      </c>
      <c r="J2925" s="0" t="n">
        <f aca="false">D2924 - C2925</f>
        <v>-11.96</v>
      </c>
      <c r="K2925" s="0" t="str">
        <f aca="false">IF(OR(I2925&gt;0, J2925&gt;0), IF(I2925 &gt; 0, "B", "S"), "NA")</f>
        <v>NA</v>
      </c>
      <c r="L2925" s="26" t="n">
        <f aca="false">IF(OR(K2924="B", K2924 = "S"), IF(K2924 = "B", E2925 - B2925, B2925 - E2925), 0)</f>
        <v>0</v>
      </c>
    </row>
    <row collapsed="false" customFormat="false" customHeight="false" hidden="false" ht="13.3" outlineLevel="0" r="2926">
      <c r="A2926" s="20" t="n">
        <v>40801</v>
      </c>
      <c r="B2926" s="14" t="n">
        <v>391.43</v>
      </c>
      <c r="C2926" s="15" t="n">
        <v>393.66</v>
      </c>
      <c r="D2926" s="16" t="n">
        <v>389.9</v>
      </c>
      <c r="E2926" s="17" t="n">
        <v>392.96</v>
      </c>
      <c r="F2926" s="18" t="n">
        <v>14922100</v>
      </c>
      <c r="G2926" s="13" t="n">
        <v>391.28</v>
      </c>
      <c r="I2926" s="0" t="n">
        <f aca="false">D2926 - C2925</f>
        <v>-2.31</v>
      </c>
      <c r="J2926" s="0" t="n">
        <f aca="false">D2925 - C2926</f>
        <v>-7.90000000000003</v>
      </c>
      <c r="K2926" s="0" t="str">
        <f aca="false">IF(OR(I2926&gt;0, J2926&gt;0), IF(I2926 &gt; 0, "B", "S"), "NA")</f>
        <v>NA</v>
      </c>
      <c r="L2926" s="26" t="n">
        <f aca="false">IF(OR(K2925="B", K2925 = "S"), IF(K2925 = "B", E2926 - B2926, B2926 - E2926), 0)</f>
        <v>0</v>
      </c>
    </row>
    <row collapsed="false" customFormat="false" customHeight="false" hidden="false" ht="13.3" outlineLevel="0" r="2927">
      <c r="A2927" s="20" t="n">
        <v>40802</v>
      </c>
      <c r="B2927" s="14" t="n">
        <v>395.54</v>
      </c>
      <c r="C2927" s="15" t="n">
        <v>400.5</v>
      </c>
      <c r="D2927" s="16" t="n">
        <v>395.03</v>
      </c>
      <c r="E2927" s="17" t="n">
        <v>400.5</v>
      </c>
      <c r="F2927" s="18" t="n">
        <v>24946900</v>
      </c>
      <c r="G2927" s="13" t="n">
        <v>398.79</v>
      </c>
      <c r="I2927" s="0" t="n">
        <f aca="false">D2927 - C2926</f>
        <v>1.36999999999995</v>
      </c>
      <c r="J2927" s="0" t="n">
        <f aca="false">D2926 - C2927</f>
        <v>-10.6</v>
      </c>
      <c r="K2927" s="0" t="str">
        <f aca="false">IF(OR(I2927&gt;0, J2927&gt;0), IF(I2927 &gt; 0, "B", "S"), "NA")</f>
        <v>B</v>
      </c>
      <c r="L2927" s="26" t="n">
        <f aca="false">IF(OR(K2926="B", K2926 = "S"), IF(K2926 = "B", E2927 - B2927, B2927 - E2927), 0)</f>
        <v>0</v>
      </c>
    </row>
    <row collapsed="false" customFormat="false" customHeight="false" hidden="false" ht="13.3" outlineLevel="0" r="2928">
      <c r="A2928" s="20" t="n">
        <v>40805</v>
      </c>
      <c r="B2928" s="14" t="n">
        <v>397</v>
      </c>
      <c r="C2928" s="15" t="n">
        <v>413.23</v>
      </c>
      <c r="D2928" s="16" t="n">
        <v>395.2</v>
      </c>
      <c r="E2928" s="17" t="n">
        <v>411.63</v>
      </c>
      <c r="F2928" s="18" t="n">
        <v>29423600</v>
      </c>
      <c r="G2928" s="13" t="n">
        <v>409.87</v>
      </c>
      <c r="I2928" s="0" t="n">
        <f aca="false">D2928 - C2927</f>
        <v>-5.30000000000001</v>
      </c>
      <c r="J2928" s="0" t="n">
        <f aca="false">D2927 - C2928</f>
        <v>-18.2</v>
      </c>
      <c r="K2928" s="0" t="str">
        <f aca="false">IF(OR(I2928&gt;0, J2928&gt;0), IF(I2928 &gt; 0, "B", "S"), "NA")</f>
        <v>NA</v>
      </c>
      <c r="L2928" s="26" t="n">
        <f aca="false">IF(OR(K2927="B", K2927 = "S"), IF(K2927 = "B", E2928 - B2928, B2928 - E2928), 0)</f>
        <v>14.63</v>
      </c>
    </row>
    <row collapsed="false" customFormat="false" customHeight="false" hidden="false" ht="13.3" outlineLevel="0" r="2929">
      <c r="A2929" s="20" t="n">
        <v>40806</v>
      </c>
      <c r="B2929" s="14" t="n">
        <v>415.25</v>
      </c>
      <c r="C2929" s="15" t="n">
        <v>422.86</v>
      </c>
      <c r="D2929" s="16" t="n">
        <v>411.19</v>
      </c>
      <c r="E2929" s="17" t="n">
        <v>413.45</v>
      </c>
      <c r="F2929" s="18" t="n">
        <v>27705500</v>
      </c>
      <c r="G2929" s="13" t="n">
        <v>411.68</v>
      </c>
      <c r="I2929" s="0" t="n">
        <f aca="false">D2929 - C2928</f>
        <v>-2.04000000000002</v>
      </c>
      <c r="J2929" s="0" t="n">
        <f aca="false">D2928 - C2929</f>
        <v>-27.66</v>
      </c>
      <c r="K2929" s="0" t="str">
        <f aca="false">IF(OR(I2929&gt;0, J2929&gt;0), IF(I2929 &gt; 0, "B", "S"), "NA")</f>
        <v>NA</v>
      </c>
      <c r="L2929" s="26" t="n">
        <f aca="false">IF(OR(K2928="B", K2928 = "S"), IF(K2928 = "B", E2929 - B2929, B2929 - E2929), 0)</f>
        <v>0</v>
      </c>
    </row>
    <row collapsed="false" customFormat="false" customHeight="false" hidden="false" ht="13.3" outlineLevel="0" r="2930">
      <c r="A2930" s="20" t="n">
        <v>40807</v>
      </c>
      <c r="B2930" s="14" t="n">
        <v>419.64</v>
      </c>
      <c r="C2930" s="15" t="n">
        <v>421.59</v>
      </c>
      <c r="D2930" s="16" t="n">
        <v>412</v>
      </c>
      <c r="E2930" s="17" t="n">
        <v>412.14</v>
      </c>
      <c r="F2930" s="18" t="n">
        <v>21642000</v>
      </c>
      <c r="G2930" s="13" t="n">
        <v>410.38</v>
      </c>
      <c r="I2930" s="0" t="n">
        <f aca="false">D2930 - C2929</f>
        <v>-10.86</v>
      </c>
      <c r="J2930" s="0" t="n">
        <f aca="false">D2929 - C2930</f>
        <v>-10.4</v>
      </c>
      <c r="K2930" s="0" t="str">
        <f aca="false">IF(OR(I2930&gt;0, J2930&gt;0), IF(I2930 &gt; 0, "B", "S"), "NA")</f>
        <v>NA</v>
      </c>
      <c r="L2930" s="26" t="n">
        <f aca="false">IF(OR(K2929="B", K2929 = "S"), IF(K2929 = "B", E2930 - B2930, B2930 - E2930), 0)</f>
        <v>0</v>
      </c>
    </row>
    <row collapsed="false" customFormat="false" customHeight="false" hidden="false" ht="13.3" outlineLevel="0" r="2931">
      <c r="A2931" s="20" t="n">
        <v>40808</v>
      </c>
      <c r="B2931" s="14" t="n">
        <v>401.03</v>
      </c>
      <c r="C2931" s="15" t="n">
        <v>409.82</v>
      </c>
      <c r="D2931" s="16" t="n">
        <v>396.7</v>
      </c>
      <c r="E2931" s="17" t="n">
        <v>401.82</v>
      </c>
      <c r="F2931" s="18" t="n">
        <v>34588600</v>
      </c>
      <c r="G2931" s="13" t="n">
        <v>400.1</v>
      </c>
      <c r="I2931" s="0" t="n">
        <f aca="false">D2931 - C2930</f>
        <v>-24.89</v>
      </c>
      <c r="J2931" s="0" t="n">
        <f aca="false">D2930 - C2931</f>
        <v>2.18000000000001</v>
      </c>
      <c r="K2931" s="0" t="str">
        <f aca="false">IF(OR(I2931&gt;0, J2931&gt;0), IF(I2931 &gt; 0, "B", "S"), "NA")</f>
        <v>S</v>
      </c>
      <c r="L2931" s="26" t="n">
        <f aca="false">IF(OR(K2930="B", K2930 = "S"), IF(K2930 = "B", E2931 - B2931, B2931 - E2931), 0)</f>
        <v>0</v>
      </c>
    </row>
    <row collapsed="false" customFormat="false" customHeight="false" hidden="false" ht="13.3" outlineLevel="0" r="2932">
      <c r="A2932" s="20" t="n">
        <v>40809</v>
      </c>
      <c r="B2932" s="14" t="n">
        <v>400.28</v>
      </c>
      <c r="C2932" s="15" t="n">
        <v>406.74</v>
      </c>
      <c r="D2932" s="16" t="n">
        <v>399.85</v>
      </c>
      <c r="E2932" s="17" t="n">
        <v>404.3</v>
      </c>
      <c r="F2932" s="18" t="n">
        <v>19509900</v>
      </c>
      <c r="G2932" s="13" t="n">
        <v>402.57</v>
      </c>
      <c r="I2932" s="0" t="n">
        <f aca="false">D2932 - C2931</f>
        <v>-9.96999999999997</v>
      </c>
      <c r="J2932" s="0" t="n">
        <f aca="false">D2931 - C2932</f>
        <v>-10.04</v>
      </c>
      <c r="K2932" s="0" t="str">
        <f aca="false">IF(OR(I2932&gt;0, J2932&gt;0), IF(I2932 &gt; 0, "B", "S"), "NA")</f>
        <v>NA</v>
      </c>
      <c r="L2932" s="26" t="n">
        <f aca="false">IF(OR(K2931="B", K2931 = "S"), IF(K2931 = "B", E2932 - B2932, B2932 - E2932), 0)</f>
        <v>-4.02000000000004</v>
      </c>
    </row>
    <row collapsed="false" customFormat="false" customHeight="false" hidden="false" ht="13.3" outlineLevel="0" r="2933">
      <c r="A2933" s="20" t="n">
        <v>40812</v>
      </c>
      <c r="B2933" s="14" t="n">
        <v>399.86</v>
      </c>
      <c r="C2933" s="15" t="n">
        <v>403.98</v>
      </c>
      <c r="D2933" s="16" t="n">
        <v>391.3</v>
      </c>
      <c r="E2933" s="17" t="n">
        <v>403.17</v>
      </c>
      <c r="F2933" s="18" t="n">
        <v>29031300</v>
      </c>
      <c r="G2933" s="13" t="n">
        <v>401.45</v>
      </c>
      <c r="I2933" s="0" t="n">
        <f aca="false">D2933 - C2932</f>
        <v>-15.44</v>
      </c>
      <c r="J2933" s="0" t="n">
        <f aca="false">D2932 - C2933</f>
        <v>-4.13</v>
      </c>
      <c r="K2933" s="0" t="str">
        <f aca="false">IF(OR(I2933&gt;0, J2933&gt;0), IF(I2933 &gt; 0, "B", "S"), "NA")</f>
        <v>NA</v>
      </c>
      <c r="L2933" s="26" t="n">
        <f aca="false">IF(OR(K2932="B", K2932 = "S"), IF(K2932 = "B", E2933 - B2933, B2933 - E2933), 0)</f>
        <v>0</v>
      </c>
    </row>
    <row collapsed="false" customFormat="false" customHeight="false" hidden="false" ht="13.3" outlineLevel="0" r="2934">
      <c r="A2934" s="20" t="n">
        <v>40813</v>
      </c>
      <c r="B2934" s="14" t="n">
        <v>408.73</v>
      </c>
      <c r="C2934" s="15" t="n">
        <v>409.25</v>
      </c>
      <c r="D2934" s="16" t="n">
        <v>398.06</v>
      </c>
      <c r="E2934" s="17" t="n">
        <v>399.26</v>
      </c>
      <c r="F2934" s="18" t="n">
        <v>22589200</v>
      </c>
      <c r="G2934" s="13" t="n">
        <v>397.55</v>
      </c>
      <c r="I2934" s="0" t="n">
        <f aca="false">D2934 - C2933</f>
        <v>-5.92000000000002</v>
      </c>
      <c r="J2934" s="0" t="n">
        <f aca="false">D2933 - C2934</f>
        <v>-17.95</v>
      </c>
      <c r="K2934" s="0" t="str">
        <f aca="false">IF(OR(I2934&gt;0, J2934&gt;0), IF(I2934 &gt; 0, "B", "S"), "NA")</f>
        <v>NA</v>
      </c>
      <c r="L2934" s="26" t="n">
        <f aca="false">IF(OR(K2933="B", K2933 = "S"), IF(K2933 = "B", E2934 - B2934, B2934 - E2934), 0)</f>
        <v>0</v>
      </c>
    </row>
    <row collapsed="false" customFormat="false" customHeight="false" hidden="false" ht="13.3" outlineLevel="0" r="2935">
      <c r="A2935" s="20" t="n">
        <v>40814</v>
      </c>
      <c r="B2935" s="14" t="n">
        <v>400.19</v>
      </c>
      <c r="C2935" s="15" t="n">
        <v>403.74</v>
      </c>
      <c r="D2935" s="16" t="n">
        <v>396.51</v>
      </c>
      <c r="E2935" s="17" t="n">
        <v>397.01</v>
      </c>
      <c r="F2935" s="18" t="n">
        <v>15344200</v>
      </c>
      <c r="G2935" s="13" t="n">
        <v>395.31</v>
      </c>
      <c r="I2935" s="0" t="n">
        <f aca="false">D2935 - C2934</f>
        <v>-12.74</v>
      </c>
      <c r="J2935" s="0" t="n">
        <f aca="false">D2934 - C2935</f>
        <v>-5.68000000000001</v>
      </c>
      <c r="K2935" s="0" t="str">
        <f aca="false">IF(OR(I2935&gt;0, J2935&gt;0), IF(I2935 &gt; 0, "B", "S"), "NA")</f>
        <v>NA</v>
      </c>
      <c r="L2935" s="26" t="n">
        <f aca="false">IF(OR(K2934="B", K2934 = "S"), IF(K2934 = "B", E2935 - B2935, B2935 - E2935), 0)</f>
        <v>0</v>
      </c>
    </row>
    <row collapsed="false" customFormat="false" customHeight="false" hidden="false" ht="13.3" outlineLevel="0" r="2936">
      <c r="A2936" s="20" t="n">
        <v>40815</v>
      </c>
      <c r="B2936" s="14" t="n">
        <v>401.92</v>
      </c>
      <c r="C2936" s="15" t="n">
        <v>402.21</v>
      </c>
      <c r="D2936" s="16" t="n">
        <v>386.21</v>
      </c>
      <c r="E2936" s="17" t="n">
        <v>390.57</v>
      </c>
      <c r="F2936" s="18" t="n">
        <v>23253100</v>
      </c>
      <c r="G2936" s="13" t="n">
        <v>388.9</v>
      </c>
      <c r="I2936" s="0" t="n">
        <f aca="false">D2936 - C2935</f>
        <v>-17.53</v>
      </c>
      <c r="J2936" s="0" t="n">
        <f aca="false">D2935 - C2936</f>
        <v>-5.69999999999999</v>
      </c>
      <c r="K2936" s="0" t="str">
        <f aca="false">IF(OR(I2936&gt;0, J2936&gt;0), IF(I2936 &gt; 0, "B", "S"), "NA")</f>
        <v>NA</v>
      </c>
      <c r="L2936" s="26" t="n">
        <f aca="false">IF(OR(K2935="B", K2935 = "S"), IF(K2935 = "B", E2936 - B2936, B2936 - E2936), 0)</f>
        <v>0</v>
      </c>
    </row>
    <row collapsed="false" customFormat="false" customHeight="false" hidden="false" ht="13.3" outlineLevel="0" r="2937">
      <c r="A2937" s="20" t="n">
        <v>40816</v>
      </c>
      <c r="B2937" s="14" t="n">
        <v>387.12</v>
      </c>
      <c r="C2937" s="15" t="n">
        <v>388.89</v>
      </c>
      <c r="D2937" s="16" t="n">
        <v>381.18</v>
      </c>
      <c r="E2937" s="17" t="n">
        <v>381.32</v>
      </c>
      <c r="F2937" s="18" t="n">
        <v>19558600</v>
      </c>
      <c r="G2937" s="13" t="n">
        <v>379.69</v>
      </c>
      <c r="I2937" s="0" t="n">
        <f aca="false">D2937 - C2936</f>
        <v>-21.03</v>
      </c>
      <c r="J2937" s="0" t="n">
        <f aca="false">D2936 - C2937</f>
        <v>-2.68000000000001</v>
      </c>
      <c r="K2937" s="0" t="str">
        <f aca="false">IF(OR(I2937&gt;0, J2937&gt;0), IF(I2937 &gt; 0, "B", "S"), "NA")</f>
        <v>NA</v>
      </c>
      <c r="L2937" s="26" t="n">
        <f aca="false">IF(OR(K2936="B", K2936 = "S"), IF(K2936 = "B", E2937 - B2937, B2937 - E2937), 0)</f>
        <v>0</v>
      </c>
    </row>
    <row collapsed="false" customFormat="false" customHeight="false" hidden="false" ht="13.3" outlineLevel="0" r="2938">
      <c r="A2938" s="20" t="n">
        <v>40819</v>
      </c>
      <c r="B2938" s="14" t="n">
        <v>380.37</v>
      </c>
      <c r="C2938" s="15" t="n">
        <v>382.64</v>
      </c>
      <c r="D2938" s="16" t="n">
        <v>373.17</v>
      </c>
      <c r="E2938" s="17" t="n">
        <v>374.6</v>
      </c>
      <c r="F2938" s="18" t="n">
        <v>23896400</v>
      </c>
      <c r="G2938" s="13" t="n">
        <v>373</v>
      </c>
      <c r="I2938" s="0" t="n">
        <f aca="false">D2938 - C2937</f>
        <v>-15.72</v>
      </c>
      <c r="J2938" s="0" t="n">
        <f aca="false">D2937 - C2938</f>
        <v>-1.45999999999998</v>
      </c>
      <c r="K2938" s="0" t="str">
        <f aca="false">IF(OR(I2938&gt;0, J2938&gt;0), IF(I2938 &gt; 0, "B", "S"), "NA")</f>
        <v>NA</v>
      </c>
      <c r="L2938" s="26" t="n">
        <f aca="false">IF(OR(K2937="B", K2937 = "S"), IF(K2937 = "B", E2938 - B2938, B2938 - E2938), 0)</f>
        <v>0</v>
      </c>
    </row>
    <row collapsed="false" customFormat="false" customHeight="false" hidden="false" ht="13.3" outlineLevel="0" r="2939">
      <c r="A2939" s="20" t="n">
        <v>40820</v>
      </c>
      <c r="B2939" s="14" t="n">
        <v>374.57</v>
      </c>
      <c r="C2939" s="15" t="n">
        <v>381.8</v>
      </c>
      <c r="D2939" s="16" t="n">
        <v>354.24</v>
      </c>
      <c r="E2939" s="17" t="n">
        <v>372.5</v>
      </c>
      <c r="F2939" s="18" t="n">
        <v>44059900</v>
      </c>
      <c r="G2939" s="13" t="n">
        <v>370.91</v>
      </c>
      <c r="I2939" s="0" t="n">
        <f aca="false">D2939 - C2938</f>
        <v>-28.4</v>
      </c>
      <c r="J2939" s="0" t="n">
        <f aca="false">D2938 - C2939</f>
        <v>-8.63</v>
      </c>
      <c r="K2939" s="0" t="str">
        <f aca="false">IF(OR(I2939&gt;0, J2939&gt;0), IF(I2939 &gt; 0, "B", "S"), "NA")</f>
        <v>NA</v>
      </c>
      <c r="L2939" s="26" t="n">
        <f aca="false">IF(OR(K2938="B", K2938 = "S"), IF(K2938 = "B", E2939 - B2939, B2939 - E2939), 0)</f>
        <v>0</v>
      </c>
    </row>
    <row collapsed="false" customFormat="false" customHeight="false" hidden="false" ht="13.3" outlineLevel="0" r="2940">
      <c r="A2940" s="20" t="n">
        <v>40821</v>
      </c>
      <c r="B2940" s="14" t="n">
        <v>367.86</v>
      </c>
      <c r="C2940" s="15" t="n">
        <v>379.82</v>
      </c>
      <c r="D2940" s="16" t="n">
        <v>360.3</v>
      </c>
      <c r="E2940" s="17" t="n">
        <v>378.25</v>
      </c>
      <c r="F2940" s="18" t="n">
        <v>28088200</v>
      </c>
      <c r="G2940" s="13" t="n">
        <v>376.63</v>
      </c>
      <c r="I2940" s="0" t="n">
        <f aca="false">D2940 - C2939</f>
        <v>-21.5</v>
      </c>
      <c r="J2940" s="0" t="n">
        <f aca="false">D2939 - C2940</f>
        <v>-25.58</v>
      </c>
      <c r="K2940" s="0" t="str">
        <f aca="false">IF(OR(I2940&gt;0, J2940&gt;0), IF(I2940 &gt; 0, "B", "S"), "NA")</f>
        <v>NA</v>
      </c>
      <c r="L2940" s="26" t="n">
        <f aca="false">IF(OR(K2939="B", K2939 = "S"), IF(K2939 = "B", E2940 - B2940, B2940 - E2940), 0)</f>
        <v>0</v>
      </c>
    </row>
    <row collapsed="false" customFormat="false" customHeight="false" hidden="false" ht="13.3" outlineLevel="0" r="2941">
      <c r="A2941" s="20" t="n">
        <v>40822</v>
      </c>
      <c r="B2941" s="14" t="n">
        <v>373.33</v>
      </c>
      <c r="C2941" s="15" t="n">
        <v>384.78</v>
      </c>
      <c r="D2941" s="16" t="n">
        <v>371.8</v>
      </c>
      <c r="E2941" s="17" t="n">
        <v>377.37</v>
      </c>
      <c r="F2941" s="18" t="n">
        <v>29020800</v>
      </c>
      <c r="G2941" s="13" t="n">
        <v>375.76</v>
      </c>
      <c r="I2941" s="0" t="n">
        <f aca="false">D2941 - C2940</f>
        <v>-8.01999999999998</v>
      </c>
      <c r="J2941" s="0" t="n">
        <f aca="false">D2940 - C2941</f>
        <v>-24.48</v>
      </c>
      <c r="K2941" s="0" t="str">
        <f aca="false">IF(OR(I2941&gt;0, J2941&gt;0), IF(I2941 &gt; 0, "B", "S"), "NA")</f>
        <v>NA</v>
      </c>
      <c r="L2941" s="26" t="n">
        <f aca="false">IF(OR(K2940="B", K2940 = "S"), IF(K2940 = "B", E2941 - B2941, B2941 - E2941), 0)</f>
        <v>0</v>
      </c>
    </row>
    <row collapsed="false" customFormat="false" customHeight="false" hidden="false" ht="13.3" outlineLevel="0" r="2942">
      <c r="A2942" s="20" t="n">
        <v>40823</v>
      </c>
      <c r="B2942" s="14" t="n">
        <v>375.78</v>
      </c>
      <c r="C2942" s="15" t="n">
        <v>377.74</v>
      </c>
      <c r="D2942" s="16" t="n">
        <v>368.49</v>
      </c>
      <c r="E2942" s="17" t="n">
        <v>369.8</v>
      </c>
      <c r="F2942" s="18" t="n">
        <v>19123500</v>
      </c>
      <c r="G2942" s="13" t="n">
        <v>368.22</v>
      </c>
      <c r="I2942" s="0" t="n">
        <f aca="false">D2942 - C2941</f>
        <v>-16.29</v>
      </c>
      <c r="J2942" s="0" t="n">
        <f aca="false">D2941 - C2942</f>
        <v>-5.94</v>
      </c>
      <c r="K2942" s="0" t="str">
        <f aca="false">IF(OR(I2942&gt;0, J2942&gt;0), IF(I2942 &gt; 0, "B", "S"), "NA")</f>
        <v>NA</v>
      </c>
      <c r="L2942" s="26" t="n">
        <f aca="false">IF(OR(K2941="B", K2941 = "S"), IF(K2941 = "B", E2942 - B2942, B2942 - E2942), 0)</f>
        <v>0</v>
      </c>
    </row>
    <row collapsed="false" customFormat="false" customHeight="false" hidden="false" ht="13.3" outlineLevel="0" r="2943">
      <c r="A2943" s="20" t="n">
        <v>40826</v>
      </c>
      <c r="B2943" s="14" t="n">
        <v>379.09</v>
      </c>
      <c r="C2943" s="15" t="n">
        <v>388.81</v>
      </c>
      <c r="D2943" s="16" t="n">
        <v>378.21</v>
      </c>
      <c r="E2943" s="17" t="n">
        <v>388.81</v>
      </c>
      <c r="F2943" s="18" t="n">
        <v>15804100</v>
      </c>
      <c r="G2943" s="13" t="n">
        <v>387.15</v>
      </c>
      <c r="I2943" s="0" t="n">
        <f aca="false">D2943 - C2942</f>
        <v>0.46999999999997</v>
      </c>
      <c r="J2943" s="0" t="n">
        <f aca="false">D2942 - C2943</f>
        <v>-20.32</v>
      </c>
      <c r="K2943" s="0" t="str">
        <f aca="false">IF(OR(I2943&gt;0, J2943&gt;0), IF(I2943 &gt; 0, "B", "S"), "NA")</f>
        <v>B</v>
      </c>
      <c r="L2943" s="26" t="n">
        <f aca="false">IF(OR(K2942="B", K2942 = "S"), IF(K2942 = "B", E2943 - B2943, B2943 - E2943), 0)</f>
        <v>0</v>
      </c>
    </row>
    <row collapsed="false" customFormat="false" customHeight="false" hidden="false" ht="13.3" outlineLevel="0" r="2944">
      <c r="A2944" s="20" t="n">
        <v>40827</v>
      </c>
      <c r="B2944" s="14" t="n">
        <v>392.57</v>
      </c>
      <c r="C2944" s="15" t="n">
        <v>403.18</v>
      </c>
      <c r="D2944" s="16" t="n">
        <v>391.5</v>
      </c>
      <c r="E2944" s="17" t="n">
        <v>400.29</v>
      </c>
      <c r="F2944" s="18" t="n">
        <v>21631700</v>
      </c>
      <c r="G2944" s="13" t="n">
        <v>398.58</v>
      </c>
      <c r="I2944" s="0" t="n">
        <f aca="false">D2944 - C2943</f>
        <v>2.69</v>
      </c>
      <c r="J2944" s="0" t="n">
        <f aca="false">D2943 - C2944</f>
        <v>-24.97</v>
      </c>
      <c r="K2944" s="0" t="str">
        <f aca="false">IF(OR(I2944&gt;0, J2944&gt;0), IF(I2944 &gt; 0, "B", "S"), "NA")</f>
        <v>B</v>
      </c>
      <c r="L2944" s="26" t="n">
        <f aca="false">IF(OR(K2943="B", K2943 = "S"), IF(K2943 = "B", E2944 - B2944, B2944 - E2944), 0)</f>
        <v>7.72000000000003</v>
      </c>
    </row>
    <row collapsed="false" customFormat="false" customHeight="false" hidden="false" ht="13.3" outlineLevel="0" r="2945">
      <c r="A2945" s="20" t="n">
        <v>40828</v>
      </c>
      <c r="B2945" s="14" t="n">
        <v>407.34</v>
      </c>
      <c r="C2945" s="15" t="n">
        <v>409.25</v>
      </c>
      <c r="D2945" s="16" t="n">
        <v>400.14</v>
      </c>
      <c r="E2945" s="17" t="n">
        <v>402.19</v>
      </c>
      <c r="F2945" s="18" t="n">
        <v>22224500</v>
      </c>
      <c r="G2945" s="13" t="n">
        <v>400.47</v>
      </c>
      <c r="I2945" s="0" t="n">
        <f aca="false">D2945 - C2944</f>
        <v>-3.04000000000002</v>
      </c>
      <c r="J2945" s="0" t="n">
        <f aca="false">D2944 - C2945</f>
        <v>-17.75</v>
      </c>
      <c r="K2945" s="0" t="str">
        <f aca="false">IF(OR(I2945&gt;0, J2945&gt;0), IF(I2945 &gt; 0, "B", "S"), "NA")</f>
        <v>NA</v>
      </c>
      <c r="L2945" s="26" t="n">
        <f aca="false">IF(OR(K2944="B", K2944 = "S"), IF(K2944 = "B", E2945 - B2945, B2945 - E2945), 0)</f>
        <v>-5.14999999999998</v>
      </c>
    </row>
    <row collapsed="false" customFormat="false" customHeight="false" hidden="false" ht="13.3" outlineLevel="0" r="2946">
      <c r="A2946" s="20" t="n">
        <v>40829</v>
      </c>
      <c r="B2946" s="14" t="n">
        <v>404.98</v>
      </c>
      <c r="C2946" s="15" t="n">
        <v>408.43</v>
      </c>
      <c r="D2946" s="16" t="n">
        <v>402.85</v>
      </c>
      <c r="E2946" s="17" t="n">
        <v>408.43</v>
      </c>
      <c r="F2946" s="18" t="n">
        <v>15220900</v>
      </c>
      <c r="G2946" s="13" t="n">
        <v>406.68</v>
      </c>
      <c r="I2946" s="0" t="n">
        <f aca="false">D2946 - C2945</f>
        <v>-6.39999999999998</v>
      </c>
      <c r="J2946" s="0" t="n">
        <f aca="false">D2945 - C2946</f>
        <v>-8.29000000000002</v>
      </c>
      <c r="K2946" s="0" t="str">
        <f aca="false">IF(OR(I2946&gt;0, J2946&gt;0), IF(I2946 &gt; 0, "B", "S"), "NA")</f>
        <v>NA</v>
      </c>
      <c r="L2946" s="26" t="n">
        <f aca="false">IF(OR(K2945="B", K2945 = "S"), IF(K2945 = "B", E2946 - B2946, B2946 - E2946), 0)</f>
        <v>0</v>
      </c>
    </row>
    <row collapsed="false" customFormat="false" customHeight="false" hidden="false" ht="13.3" outlineLevel="0" r="2947">
      <c r="A2947" s="20" t="n">
        <v>40830</v>
      </c>
      <c r="B2947" s="14" t="n">
        <v>416.83</v>
      </c>
      <c r="C2947" s="15" t="n">
        <v>422</v>
      </c>
      <c r="D2947" s="16" t="n">
        <v>415.27</v>
      </c>
      <c r="E2947" s="17" t="n">
        <v>422</v>
      </c>
      <c r="F2947" s="18" t="n">
        <v>20477400</v>
      </c>
      <c r="G2947" s="13" t="n">
        <v>420.2</v>
      </c>
      <c r="I2947" s="0" t="n">
        <f aca="false">D2947 - C2946</f>
        <v>6.83999999999998</v>
      </c>
      <c r="J2947" s="0" t="n">
        <f aca="false">D2946 - C2947</f>
        <v>-19.15</v>
      </c>
      <c r="K2947" s="0" t="str">
        <f aca="false">IF(OR(I2947&gt;0, J2947&gt;0), IF(I2947 &gt; 0, "B", "S"), "NA")</f>
        <v>B</v>
      </c>
      <c r="L2947" s="26" t="n">
        <f aca="false">IF(OR(K2946="B", K2946 = "S"), IF(K2946 = "B", E2947 - B2947, B2947 - E2947), 0)</f>
        <v>0</v>
      </c>
    </row>
    <row collapsed="false" customFormat="false" customHeight="false" hidden="false" ht="13.3" outlineLevel="0" r="2948">
      <c r="A2948" s="20" t="n">
        <v>40833</v>
      </c>
      <c r="B2948" s="14" t="n">
        <v>421.74</v>
      </c>
      <c r="C2948" s="15" t="n">
        <v>426.7</v>
      </c>
      <c r="D2948" s="16" t="n">
        <v>415.94</v>
      </c>
      <c r="E2948" s="17" t="n">
        <v>419.99</v>
      </c>
      <c r="F2948" s="18" t="n">
        <v>24501600</v>
      </c>
      <c r="G2948" s="13" t="n">
        <v>418.19</v>
      </c>
      <c r="I2948" s="0" t="n">
        <f aca="false">D2948 - C2947</f>
        <v>-6.06</v>
      </c>
      <c r="J2948" s="0" t="n">
        <f aca="false">D2947 - C2948</f>
        <v>-11.43</v>
      </c>
      <c r="K2948" s="0" t="str">
        <f aca="false">IF(OR(I2948&gt;0, J2948&gt;0), IF(I2948 &gt; 0, "B", "S"), "NA")</f>
        <v>NA</v>
      </c>
      <c r="L2948" s="26" t="n">
        <f aca="false">IF(OR(K2947="B", K2947 = "S"), IF(K2947 = "B", E2948 - B2948, B2948 - E2948), 0)</f>
        <v>-1.75</v>
      </c>
    </row>
    <row collapsed="false" customFormat="false" customHeight="false" hidden="false" ht="13.3" outlineLevel="0" r="2949">
      <c r="A2949" s="20" t="n">
        <v>40834</v>
      </c>
      <c r="B2949" s="14" t="n">
        <v>421.76</v>
      </c>
      <c r="C2949" s="15" t="n">
        <v>424.81</v>
      </c>
      <c r="D2949" s="16" t="n">
        <v>415.99</v>
      </c>
      <c r="E2949" s="17" t="n">
        <v>422.24</v>
      </c>
      <c r="F2949" s="18" t="n">
        <v>31485800</v>
      </c>
      <c r="G2949" s="13" t="n">
        <v>420.43</v>
      </c>
      <c r="I2949" s="0" t="n">
        <f aca="false">D2949 - C2948</f>
        <v>-10.71</v>
      </c>
      <c r="J2949" s="0" t="n">
        <f aca="false">D2948 - C2949</f>
        <v>-8.87</v>
      </c>
      <c r="K2949" s="0" t="str">
        <f aca="false">IF(OR(I2949&gt;0, J2949&gt;0), IF(I2949 &gt; 0, "B", "S"), "NA")</f>
        <v>NA</v>
      </c>
      <c r="L2949" s="26" t="n">
        <f aca="false">IF(OR(K2948="B", K2948 = "S"), IF(K2948 = "B", E2949 - B2949, B2949 - E2949), 0)</f>
        <v>0</v>
      </c>
    </row>
    <row collapsed="false" customFormat="false" customHeight="false" hidden="false" ht="13.3" outlineLevel="0" r="2950">
      <c r="A2950" s="20" t="n">
        <v>40835</v>
      </c>
      <c r="B2950" s="14" t="n">
        <v>401.35</v>
      </c>
      <c r="C2950" s="15" t="n">
        <v>408.42</v>
      </c>
      <c r="D2950" s="16" t="n">
        <v>397.8</v>
      </c>
      <c r="E2950" s="17" t="n">
        <v>398.62</v>
      </c>
      <c r="F2950" s="18" t="n">
        <v>39430700</v>
      </c>
      <c r="G2950" s="13" t="n">
        <v>396.92</v>
      </c>
      <c r="I2950" s="0" t="n">
        <f aca="false">D2950 - C2949</f>
        <v>-27.01</v>
      </c>
      <c r="J2950" s="0" t="n">
        <f aca="false">D2949 - C2950</f>
        <v>7.56999999999999</v>
      </c>
      <c r="K2950" s="0" t="str">
        <f aca="false">IF(OR(I2950&gt;0, J2950&gt;0), IF(I2950 &gt; 0, "B", "S"), "NA")</f>
        <v>S</v>
      </c>
      <c r="L2950" s="26" t="n">
        <f aca="false">IF(OR(K2949="B", K2949 = "S"), IF(K2949 = "B", E2950 - B2950, B2950 - E2950), 0)</f>
        <v>0</v>
      </c>
    </row>
    <row collapsed="false" customFormat="false" customHeight="false" hidden="false" ht="13.3" outlineLevel="0" r="2951">
      <c r="A2951" s="20" t="n">
        <v>40836</v>
      </c>
      <c r="B2951" s="14" t="n">
        <v>400</v>
      </c>
      <c r="C2951" s="15" t="n">
        <v>400.35</v>
      </c>
      <c r="D2951" s="16" t="n">
        <v>394.21</v>
      </c>
      <c r="E2951" s="17" t="n">
        <v>395.31</v>
      </c>
      <c r="F2951" s="18" t="n">
        <v>19616800</v>
      </c>
      <c r="G2951" s="13" t="n">
        <v>393.62</v>
      </c>
      <c r="I2951" s="0" t="n">
        <f aca="false">D2951 - C2950</f>
        <v>-14.21</v>
      </c>
      <c r="J2951" s="0" t="n">
        <f aca="false">D2950 - C2951</f>
        <v>-2.55000000000001</v>
      </c>
      <c r="K2951" s="0" t="str">
        <f aca="false">IF(OR(I2951&gt;0, J2951&gt;0), IF(I2951 &gt; 0, "B", "S"), "NA")</f>
        <v>NA</v>
      </c>
      <c r="L2951" s="26" t="n">
        <f aca="false">IF(OR(K2950="B", K2950 = "S"), IF(K2950 = "B", E2951 - B2951, B2951 - E2951), 0)</f>
        <v>4.69</v>
      </c>
    </row>
    <row collapsed="false" customFormat="false" customHeight="false" hidden="false" ht="13.3" outlineLevel="0" r="2952">
      <c r="A2952" s="20" t="n">
        <v>40837</v>
      </c>
      <c r="B2952" s="14" t="n">
        <v>398.1</v>
      </c>
      <c r="C2952" s="15" t="n">
        <v>399.14</v>
      </c>
      <c r="D2952" s="16" t="n">
        <v>390.75</v>
      </c>
      <c r="E2952" s="17" t="n">
        <v>392.87</v>
      </c>
      <c r="F2952" s="18" t="n">
        <v>22187300</v>
      </c>
      <c r="G2952" s="13" t="n">
        <v>391.19</v>
      </c>
      <c r="I2952" s="0" t="n">
        <f aca="false">D2952 - C2951</f>
        <v>-9.60000000000002</v>
      </c>
      <c r="J2952" s="0" t="n">
        <f aca="false">D2951 - C2952</f>
        <v>-4.93000000000001</v>
      </c>
      <c r="K2952" s="0" t="str">
        <f aca="false">IF(OR(I2952&gt;0, J2952&gt;0), IF(I2952 &gt; 0, "B", "S"), "NA")</f>
        <v>NA</v>
      </c>
      <c r="L2952" s="26" t="n">
        <f aca="false">IF(OR(K2951="B", K2951 = "S"), IF(K2951 = "B", E2952 - B2952, B2952 - E2952), 0)</f>
        <v>0</v>
      </c>
    </row>
    <row collapsed="false" customFormat="false" customHeight="false" hidden="false" ht="13.3" outlineLevel="0" r="2953">
      <c r="A2953" s="20" t="n">
        <v>40840</v>
      </c>
      <c r="B2953" s="14" t="n">
        <v>396.18</v>
      </c>
      <c r="C2953" s="15" t="n">
        <v>406.5</v>
      </c>
      <c r="D2953" s="16" t="n">
        <v>395.4</v>
      </c>
      <c r="E2953" s="17" t="n">
        <v>405.77</v>
      </c>
      <c r="F2953" s="18" t="n">
        <v>17933500</v>
      </c>
      <c r="G2953" s="13" t="n">
        <v>404.04</v>
      </c>
      <c r="I2953" s="0" t="n">
        <f aca="false">D2953 - C2952</f>
        <v>-3.74000000000001</v>
      </c>
      <c r="J2953" s="0" t="n">
        <f aca="false">D2952 - C2953</f>
        <v>-15.75</v>
      </c>
      <c r="K2953" s="0" t="str">
        <f aca="false">IF(OR(I2953&gt;0, J2953&gt;0), IF(I2953 &gt; 0, "B", "S"), "NA")</f>
        <v>NA</v>
      </c>
      <c r="L2953" s="26" t="n">
        <f aca="false">IF(OR(K2952="B", K2952 = "S"), IF(K2952 = "B", E2953 - B2953, B2953 - E2953), 0)</f>
        <v>0</v>
      </c>
    </row>
    <row collapsed="false" customFormat="false" customHeight="false" hidden="false" ht="13.3" outlineLevel="0" r="2954">
      <c r="A2954" s="20" t="n">
        <v>40841</v>
      </c>
      <c r="B2954" s="14" t="n">
        <v>405.03</v>
      </c>
      <c r="C2954" s="15" t="n">
        <v>406.55</v>
      </c>
      <c r="D2954" s="16" t="n">
        <v>397.38</v>
      </c>
      <c r="E2954" s="17" t="n">
        <v>397.77</v>
      </c>
      <c r="F2954" s="18" t="n">
        <v>15372400</v>
      </c>
      <c r="G2954" s="13" t="n">
        <v>396.07</v>
      </c>
      <c r="I2954" s="0" t="n">
        <f aca="false">D2954 - C2953</f>
        <v>-9.12</v>
      </c>
      <c r="J2954" s="0" t="n">
        <f aca="false">D2953 - C2954</f>
        <v>-11.15</v>
      </c>
      <c r="K2954" s="0" t="str">
        <f aca="false">IF(OR(I2954&gt;0, J2954&gt;0), IF(I2954 &gt; 0, "B", "S"), "NA")</f>
        <v>NA</v>
      </c>
      <c r="L2954" s="26" t="n">
        <f aca="false">IF(OR(K2953="B", K2953 = "S"), IF(K2953 = "B", E2954 - B2954, B2954 - E2954), 0)</f>
        <v>0</v>
      </c>
    </row>
    <row collapsed="false" customFormat="false" customHeight="false" hidden="false" ht="13.3" outlineLevel="0" r="2955">
      <c r="A2955" s="20" t="n">
        <v>40842</v>
      </c>
      <c r="B2955" s="14" t="n">
        <v>401.76</v>
      </c>
      <c r="C2955" s="15" t="n">
        <v>402.55</v>
      </c>
      <c r="D2955" s="16" t="n">
        <v>393.15</v>
      </c>
      <c r="E2955" s="17" t="n">
        <v>400.6</v>
      </c>
      <c r="F2955" s="18" t="n">
        <v>16296600</v>
      </c>
      <c r="G2955" s="13" t="n">
        <v>398.89</v>
      </c>
      <c r="I2955" s="0" t="n">
        <f aca="false">D2955 - C2954</f>
        <v>-13.4</v>
      </c>
      <c r="J2955" s="0" t="n">
        <f aca="false">D2954 - C2955</f>
        <v>-5.17000000000002</v>
      </c>
      <c r="K2955" s="0" t="str">
        <f aca="false">IF(OR(I2955&gt;0, J2955&gt;0), IF(I2955 &gt; 0, "B", "S"), "NA")</f>
        <v>NA</v>
      </c>
      <c r="L2955" s="26" t="n">
        <f aca="false">IF(OR(K2954="B", K2954 = "S"), IF(K2954 = "B", E2955 - B2955, B2955 - E2955), 0)</f>
        <v>0</v>
      </c>
    </row>
    <row collapsed="false" customFormat="false" customHeight="false" hidden="false" ht="13.3" outlineLevel="0" r="2956">
      <c r="A2956" s="20" t="n">
        <v>40843</v>
      </c>
      <c r="B2956" s="14" t="n">
        <v>407.56</v>
      </c>
      <c r="C2956" s="15" t="n">
        <v>409</v>
      </c>
      <c r="D2956" s="16" t="n">
        <v>401.89</v>
      </c>
      <c r="E2956" s="17" t="n">
        <v>404.69</v>
      </c>
      <c r="F2956" s="18" t="n">
        <v>17666600</v>
      </c>
      <c r="G2956" s="13" t="n">
        <v>402.96</v>
      </c>
      <c r="I2956" s="0" t="n">
        <f aca="false">D2956 - C2955</f>
        <v>-0.660000000000025</v>
      </c>
      <c r="J2956" s="0" t="n">
        <f aca="false">D2955 - C2956</f>
        <v>-15.85</v>
      </c>
      <c r="K2956" s="0" t="str">
        <f aca="false">IF(OR(I2956&gt;0, J2956&gt;0), IF(I2956 &gt; 0, "B", "S"), "NA")</f>
        <v>NA</v>
      </c>
      <c r="L2956" s="26" t="n">
        <f aca="false">IF(OR(K2955="B", K2955 = "S"), IF(K2955 = "B", E2956 - B2956, B2956 - E2956), 0)</f>
        <v>0</v>
      </c>
    </row>
    <row collapsed="false" customFormat="false" customHeight="false" hidden="false" ht="13.3" outlineLevel="0" r="2957">
      <c r="A2957" s="20" t="n">
        <v>40844</v>
      </c>
      <c r="B2957" s="14" t="n">
        <v>403</v>
      </c>
      <c r="C2957" s="15" t="n">
        <v>406.35</v>
      </c>
      <c r="D2957" s="16" t="n">
        <v>402.51</v>
      </c>
      <c r="E2957" s="17" t="n">
        <v>404.95</v>
      </c>
      <c r="F2957" s="18" t="n">
        <v>11530100</v>
      </c>
      <c r="G2957" s="13" t="n">
        <v>403.22</v>
      </c>
      <c r="I2957" s="0" t="n">
        <f aca="false">D2957 - C2956</f>
        <v>-6.49000000000001</v>
      </c>
      <c r="J2957" s="0" t="n">
        <f aca="false">D2956 - C2957</f>
        <v>-4.46000000000004</v>
      </c>
      <c r="K2957" s="0" t="str">
        <f aca="false">IF(OR(I2957&gt;0, J2957&gt;0), IF(I2957 &gt; 0, "B", "S"), "NA")</f>
        <v>NA</v>
      </c>
      <c r="L2957" s="26" t="n">
        <f aca="false">IF(OR(K2956="B", K2956 = "S"), IF(K2956 = "B", E2957 - B2957, B2957 - E2957), 0)</f>
        <v>0</v>
      </c>
    </row>
    <row collapsed="false" customFormat="false" customHeight="false" hidden="false" ht="13.3" outlineLevel="0" r="2958">
      <c r="A2958" s="20" t="n">
        <v>40847</v>
      </c>
      <c r="B2958" s="14" t="n">
        <v>402.42</v>
      </c>
      <c r="C2958" s="15" t="n">
        <v>409.33</v>
      </c>
      <c r="D2958" s="16" t="n">
        <v>401.05</v>
      </c>
      <c r="E2958" s="17" t="n">
        <v>404.78</v>
      </c>
      <c r="F2958" s="18" t="n">
        <v>13767900</v>
      </c>
      <c r="G2958" s="13" t="n">
        <v>403.05</v>
      </c>
      <c r="I2958" s="0" t="n">
        <f aca="false">D2958 - C2957</f>
        <v>-5.30000000000001</v>
      </c>
      <c r="J2958" s="0" t="n">
        <f aca="false">D2957 - C2958</f>
        <v>-6.81999999999999</v>
      </c>
      <c r="K2958" s="0" t="str">
        <f aca="false">IF(OR(I2958&gt;0, J2958&gt;0), IF(I2958 &gt; 0, "B", "S"), "NA")</f>
        <v>NA</v>
      </c>
      <c r="L2958" s="26" t="n">
        <f aca="false">IF(OR(K2957="B", K2957 = "S"), IF(K2957 = "B", E2958 - B2958, B2958 - E2958), 0)</f>
        <v>0</v>
      </c>
    </row>
    <row collapsed="false" customFormat="false" customHeight="false" hidden="false" ht="13.3" outlineLevel="0" r="2959">
      <c r="A2959" s="20" t="n">
        <v>40848</v>
      </c>
      <c r="B2959" s="14" t="n">
        <v>397.41</v>
      </c>
      <c r="C2959" s="15" t="n">
        <v>399.5</v>
      </c>
      <c r="D2959" s="16" t="n">
        <v>393.22</v>
      </c>
      <c r="E2959" s="17" t="n">
        <v>396.51</v>
      </c>
      <c r="F2959" s="18" t="n">
        <v>18992500</v>
      </c>
      <c r="G2959" s="13" t="n">
        <v>394.81</v>
      </c>
      <c r="I2959" s="0" t="n">
        <f aca="false">D2959 - C2958</f>
        <v>-16.11</v>
      </c>
      <c r="J2959" s="0" t="n">
        <f aca="false">D2958 - C2959</f>
        <v>1.55000000000001</v>
      </c>
      <c r="K2959" s="0" t="str">
        <f aca="false">IF(OR(I2959&gt;0, J2959&gt;0), IF(I2959 &gt; 0, "B", "S"), "NA")</f>
        <v>S</v>
      </c>
      <c r="L2959" s="26" t="n">
        <f aca="false">IF(OR(K2958="B", K2958 = "S"), IF(K2958 = "B", E2959 - B2959, B2959 - E2959), 0)</f>
        <v>0</v>
      </c>
    </row>
    <row collapsed="false" customFormat="false" customHeight="false" hidden="false" ht="13.3" outlineLevel="0" r="2960">
      <c r="A2960" s="20" t="n">
        <v>40849</v>
      </c>
      <c r="B2960" s="14" t="n">
        <v>400.09</v>
      </c>
      <c r="C2960" s="15" t="n">
        <v>400.44</v>
      </c>
      <c r="D2960" s="16" t="n">
        <v>395.11</v>
      </c>
      <c r="E2960" s="17" t="n">
        <v>397.41</v>
      </c>
      <c r="F2960" s="18" t="n">
        <v>11723400</v>
      </c>
      <c r="G2960" s="13" t="n">
        <v>395.71</v>
      </c>
      <c r="I2960" s="0" t="n">
        <f aca="false">D2960 - C2959</f>
        <v>-4.38999999999999</v>
      </c>
      <c r="J2960" s="0" t="n">
        <f aca="false">D2959 - C2960</f>
        <v>-7.21999999999997</v>
      </c>
      <c r="K2960" s="0" t="str">
        <f aca="false">IF(OR(I2960&gt;0, J2960&gt;0), IF(I2960 &gt; 0, "B", "S"), "NA")</f>
        <v>NA</v>
      </c>
      <c r="L2960" s="26" t="n">
        <f aca="false">IF(OR(K2959="B", K2959 = "S"), IF(K2959 = "B", E2960 - B2960, B2960 - E2960), 0)</f>
        <v>2.67999999999995</v>
      </c>
    </row>
    <row collapsed="false" customFormat="false" customHeight="false" hidden="false" ht="13.3" outlineLevel="0" r="2961">
      <c r="A2961" s="20" t="n">
        <v>40850</v>
      </c>
      <c r="B2961" s="14" t="n">
        <v>399.07</v>
      </c>
      <c r="C2961" s="15" t="n">
        <v>403.4</v>
      </c>
      <c r="D2961" s="16" t="n">
        <v>395.36</v>
      </c>
      <c r="E2961" s="17" t="n">
        <v>403.07</v>
      </c>
      <c r="F2961" s="18" t="n">
        <v>15763800</v>
      </c>
      <c r="G2961" s="13" t="n">
        <v>401.35</v>
      </c>
      <c r="I2961" s="0" t="n">
        <f aca="false">D2961 - C2960</f>
        <v>-5.07999999999998</v>
      </c>
      <c r="J2961" s="0" t="n">
        <f aca="false">D2960 - C2961</f>
        <v>-8.28999999999996</v>
      </c>
      <c r="K2961" s="0" t="str">
        <f aca="false">IF(OR(I2961&gt;0, J2961&gt;0), IF(I2961 &gt; 0, "B", "S"), "NA")</f>
        <v>NA</v>
      </c>
      <c r="L2961" s="26" t="n">
        <f aca="false">IF(OR(K2960="B", K2960 = "S"), IF(K2960 = "B", E2961 - B2961, B2961 - E2961), 0)</f>
        <v>0</v>
      </c>
    </row>
    <row collapsed="false" customFormat="false" customHeight="false" hidden="false" ht="13.3" outlineLevel="0" r="2962">
      <c r="A2962" s="20" t="n">
        <v>40851</v>
      </c>
      <c r="B2962" s="14" t="n">
        <v>402.03</v>
      </c>
      <c r="C2962" s="15" t="n">
        <v>403.44</v>
      </c>
      <c r="D2962" s="16" t="n">
        <v>399.16</v>
      </c>
      <c r="E2962" s="17" t="n">
        <v>400.24</v>
      </c>
      <c r="F2962" s="18" t="n">
        <v>10793900</v>
      </c>
      <c r="G2962" s="13" t="n">
        <v>398.53</v>
      </c>
      <c r="I2962" s="0" t="n">
        <f aca="false">D2962 - C2961</f>
        <v>-4.23999999999995</v>
      </c>
      <c r="J2962" s="0" t="n">
        <f aca="false">D2961 - C2962</f>
        <v>-8.07999999999998</v>
      </c>
      <c r="K2962" s="0" t="str">
        <f aca="false">IF(OR(I2962&gt;0, J2962&gt;0), IF(I2962 &gt; 0, "B", "S"), "NA")</f>
        <v>NA</v>
      </c>
      <c r="L2962" s="26" t="n">
        <f aca="false">IF(OR(K2961="B", K2961 = "S"), IF(K2961 = "B", E2962 - B2962, B2962 - E2962), 0)</f>
        <v>0</v>
      </c>
    </row>
    <row collapsed="false" customFormat="false" customHeight="false" hidden="false" ht="13.3" outlineLevel="0" r="2963">
      <c r="A2963" s="20" t="n">
        <v>40854</v>
      </c>
      <c r="B2963" s="14" t="n">
        <v>399.91</v>
      </c>
      <c r="C2963" s="15" t="n">
        <v>400</v>
      </c>
      <c r="D2963" s="16" t="n">
        <v>396.13</v>
      </c>
      <c r="E2963" s="17" t="n">
        <v>399.73</v>
      </c>
      <c r="F2963" s="18" t="n">
        <v>9652700</v>
      </c>
      <c r="G2963" s="13" t="n">
        <v>398.02</v>
      </c>
      <c r="I2963" s="0" t="n">
        <f aca="false">D2963 - C2962</f>
        <v>-7.31</v>
      </c>
      <c r="J2963" s="0" t="n">
        <f aca="false">D2962 - C2963</f>
        <v>-0.839999999999975</v>
      </c>
      <c r="K2963" s="0" t="str">
        <f aca="false">IF(OR(I2963&gt;0, J2963&gt;0), IF(I2963 &gt; 0, "B", "S"), "NA")</f>
        <v>NA</v>
      </c>
      <c r="L2963" s="26" t="n">
        <f aca="false">IF(OR(K2962="B", K2962 = "S"), IF(K2962 = "B", E2963 - B2963, B2963 - E2963), 0)</f>
        <v>0</v>
      </c>
    </row>
    <row collapsed="false" customFormat="false" customHeight="false" hidden="false" ht="13.3" outlineLevel="0" r="2964">
      <c r="A2964" s="20" t="n">
        <v>40855</v>
      </c>
      <c r="B2964" s="14" t="n">
        <v>402.21</v>
      </c>
      <c r="C2964" s="15" t="n">
        <v>408</v>
      </c>
      <c r="D2964" s="16" t="n">
        <v>401.56</v>
      </c>
      <c r="E2964" s="17" t="n">
        <v>406.23</v>
      </c>
      <c r="F2964" s="18" t="n">
        <v>14301500</v>
      </c>
      <c r="G2964" s="13" t="n">
        <v>404.49</v>
      </c>
      <c r="I2964" s="0" t="n">
        <f aca="false">D2964 - C2963</f>
        <v>1.56</v>
      </c>
      <c r="J2964" s="0" t="n">
        <f aca="false">D2963 - C2964</f>
        <v>-11.87</v>
      </c>
      <c r="K2964" s="0" t="str">
        <f aca="false">IF(OR(I2964&gt;0, J2964&gt;0), IF(I2964 &gt; 0, "B", "S"), "NA")</f>
        <v>B</v>
      </c>
      <c r="L2964" s="26" t="n">
        <f aca="false">IF(OR(K2963="B", K2963 = "S"), IF(K2963 = "B", E2964 - B2964, B2964 - E2964), 0)</f>
        <v>0</v>
      </c>
    </row>
    <row collapsed="false" customFormat="false" customHeight="false" hidden="false" ht="13.3" outlineLevel="0" r="2965">
      <c r="A2965" s="20" t="n">
        <v>40856</v>
      </c>
      <c r="B2965" s="14" t="n">
        <v>396.97</v>
      </c>
      <c r="C2965" s="15" t="n">
        <v>400.89</v>
      </c>
      <c r="D2965" s="16" t="n">
        <v>394.23</v>
      </c>
      <c r="E2965" s="17" t="n">
        <v>395.28</v>
      </c>
      <c r="F2965" s="18" t="n">
        <v>19953000</v>
      </c>
      <c r="G2965" s="13" t="n">
        <v>393.59</v>
      </c>
      <c r="I2965" s="0" t="n">
        <f aca="false">D2965 - C2964</f>
        <v>-13.77</v>
      </c>
      <c r="J2965" s="0" t="n">
        <f aca="false">D2964 - C2965</f>
        <v>0.670000000000016</v>
      </c>
      <c r="K2965" s="0" t="str">
        <f aca="false">IF(OR(I2965&gt;0, J2965&gt;0), IF(I2965 &gt; 0, "B", "S"), "NA")</f>
        <v>S</v>
      </c>
      <c r="L2965" s="26" t="n">
        <f aca="false">IF(OR(K2964="B", K2964 = "S"), IF(K2964 = "B", E2965 - B2965, B2965 - E2965), 0)</f>
        <v>-1.69000000000005</v>
      </c>
    </row>
    <row collapsed="false" customFormat="false" customHeight="false" hidden="false" ht="13.3" outlineLevel="0" r="2966">
      <c r="A2966" s="20" t="n">
        <v>40857</v>
      </c>
      <c r="B2966" s="14" t="n">
        <v>397.03</v>
      </c>
      <c r="C2966" s="15" t="n">
        <v>397.21</v>
      </c>
      <c r="D2966" s="16" t="n">
        <v>382.15</v>
      </c>
      <c r="E2966" s="17" t="n">
        <v>385.22</v>
      </c>
      <c r="F2966" s="18" t="n">
        <v>26598300</v>
      </c>
      <c r="G2966" s="13" t="n">
        <v>383.57</v>
      </c>
      <c r="I2966" s="0" t="n">
        <f aca="false">D2966 - C2965</f>
        <v>-18.74</v>
      </c>
      <c r="J2966" s="0" t="n">
        <f aca="false">D2965 - C2966</f>
        <v>-2.97999999999996</v>
      </c>
      <c r="K2966" s="0" t="str">
        <f aca="false">IF(OR(I2966&gt;0, J2966&gt;0), IF(I2966 &gt; 0, "B", "S"), "NA")</f>
        <v>NA</v>
      </c>
      <c r="L2966" s="26" t="n">
        <f aca="false">IF(OR(K2965="B", K2965 = "S"), IF(K2965 = "B", E2966 - B2966, B2966 - E2966), 0)</f>
        <v>11.8099999999999</v>
      </c>
    </row>
    <row collapsed="false" customFormat="false" customHeight="false" hidden="false" ht="13.3" outlineLevel="0" r="2967">
      <c r="A2967" s="20" t="n">
        <v>40858</v>
      </c>
      <c r="B2967" s="14" t="n">
        <v>386.61</v>
      </c>
      <c r="C2967" s="15" t="n">
        <v>388.7</v>
      </c>
      <c r="D2967" s="16" t="n">
        <v>380.26</v>
      </c>
      <c r="E2967" s="17" t="n">
        <v>384.62</v>
      </c>
      <c r="F2967" s="18" t="n">
        <v>23349500</v>
      </c>
      <c r="G2967" s="13" t="n">
        <v>382.98</v>
      </c>
      <c r="I2967" s="0" t="n">
        <f aca="false">D2967 - C2966</f>
        <v>-16.95</v>
      </c>
      <c r="J2967" s="0" t="n">
        <f aca="false">D2966 - C2967</f>
        <v>-6.55000000000001</v>
      </c>
      <c r="K2967" s="0" t="str">
        <f aca="false">IF(OR(I2967&gt;0, J2967&gt;0), IF(I2967 &gt; 0, "B", "S"), "NA")</f>
        <v>NA</v>
      </c>
      <c r="L2967" s="26" t="n">
        <f aca="false">IF(OR(K2966="B", K2966 = "S"), IF(K2966 = "B", E2967 - B2967, B2967 - E2967), 0)</f>
        <v>0</v>
      </c>
    </row>
    <row collapsed="false" customFormat="false" customHeight="false" hidden="false" ht="13.3" outlineLevel="0" r="2968">
      <c r="A2968" s="20" t="n">
        <v>40861</v>
      </c>
      <c r="B2968" s="14" t="n">
        <v>383.52</v>
      </c>
      <c r="C2968" s="15" t="n">
        <v>385.25</v>
      </c>
      <c r="D2968" s="16" t="n">
        <v>378.2</v>
      </c>
      <c r="E2968" s="17" t="n">
        <v>379.26</v>
      </c>
      <c r="F2968" s="18" t="n">
        <v>15460900</v>
      </c>
      <c r="G2968" s="13" t="n">
        <v>377.64</v>
      </c>
      <c r="I2968" s="0" t="n">
        <f aca="false">D2968 - C2967</f>
        <v>-10.5</v>
      </c>
      <c r="J2968" s="0" t="n">
        <f aca="false">D2967 - C2968</f>
        <v>-4.99000000000001</v>
      </c>
      <c r="K2968" s="0" t="str">
        <f aca="false">IF(OR(I2968&gt;0, J2968&gt;0), IF(I2968 &gt; 0, "B", "S"), "NA")</f>
        <v>NA</v>
      </c>
      <c r="L2968" s="26" t="n">
        <f aca="false">IF(OR(K2967="B", K2967 = "S"), IF(K2967 = "B", E2968 - B2968, B2968 - E2968), 0)</f>
        <v>0</v>
      </c>
    </row>
    <row collapsed="false" customFormat="false" customHeight="false" hidden="false" ht="13.3" outlineLevel="0" r="2969">
      <c r="A2969" s="20" t="n">
        <v>40862</v>
      </c>
      <c r="B2969" s="14" t="n">
        <v>380.8</v>
      </c>
      <c r="C2969" s="15" t="n">
        <v>389.5</v>
      </c>
      <c r="D2969" s="16" t="n">
        <v>379.45</v>
      </c>
      <c r="E2969" s="17" t="n">
        <v>388.83</v>
      </c>
      <c r="F2969" s="18" t="n">
        <v>15386100</v>
      </c>
      <c r="G2969" s="13" t="n">
        <v>387.17</v>
      </c>
      <c r="I2969" s="0" t="n">
        <f aca="false">D2969 - C2968</f>
        <v>-5.80000000000001</v>
      </c>
      <c r="J2969" s="0" t="n">
        <f aca="false">D2968 - C2969</f>
        <v>-11.3</v>
      </c>
      <c r="K2969" s="0" t="str">
        <f aca="false">IF(OR(I2969&gt;0, J2969&gt;0), IF(I2969 &gt; 0, "B", "S"), "NA")</f>
        <v>NA</v>
      </c>
      <c r="L2969" s="26" t="n">
        <f aca="false">IF(OR(K2968="B", K2968 = "S"), IF(K2968 = "B", E2969 - B2969, B2969 - E2969), 0)</f>
        <v>0</v>
      </c>
    </row>
    <row collapsed="false" customFormat="false" customHeight="false" hidden="false" ht="13.3" outlineLevel="0" r="2970">
      <c r="A2970" s="20" t="n">
        <v>40863</v>
      </c>
      <c r="B2970" s="14" t="n">
        <v>389.25</v>
      </c>
      <c r="C2970" s="15" t="n">
        <v>391.14</v>
      </c>
      <c r="D2970" s="16" t="n">
        <v>384.32</v>
      </c>
      <c r="E2970" s="17" t="n">
        <v>384.77</v>
      </c>
      <c r="F2970" s="18" t="n">
        <v>12471800</v>
      </c>
      <c r="G2970" s="13" t="n">
        <v>383.13</v>
      </c>
      <c r="I2970" s="0" t="n">
        <f aca="false">D2970 - C2969</f>
        <v>-5.18000000000001</v>
      </c>
      <c r="J2970" s="0" t="n">
        <f aca="false">D2969 - C2970</f>
        <v>-11.69</v>
      </c>
      <c r="K2970" s="0" t="str">
        <f aca="false">IF(OR(I2970&gt;0, J2970&gt;0), IF(I2970 &gt; 0, "B", "S"), "NA")</f>
        <v>NA</v>
      </c>
      <c r="L2970" s="26" t="n">
        <f aca="false">IF(OR(K2969="B", K2969 = "S"), IF(K2969 = "B", E2970 - B2970, B2970 - E2970), 0)</f>
        <v>0</v>
      </c>
    </row>
    <row collapsed="false" customFormat="false" customHeight="false" hidden="false" ht="13.3" outlineLevel="0" r="2971">
      <c r="A2971" s="20" t="n">
        <v>40864</v>
      </c>
      <c r="B2971" s="14" t="n">
        <v>383.98</v>
      </c>
      <c r="C2971" s="15" t="n">
        <v>384.58</v>
      </c>
      <c r="D2971" s="16" t="n">
        <v>375.5</v>
      </c>
      <c r="E2971" s="17" t="n">
        <v>377.41</v>
      </c>
      <c r="F2971" s="18" t="n">
        <v>17139300</v>
      </c>
      <c r="G2971" s="13" t="n">
        <v>375.8</v>
      </c>
      <c r="I2971" s="0" t="n">
        <f aca="false">D2971 - C2970</f>
        <v>-15.64</v>
      </c>
      <c r="J2971" s="0" t="n">
        <f aca="false">D2970 - C2971</f>
        <v>-0.259999999999991</v>
      </c>
      <c r="K2971" s="0" t="str">
        <f aca="false">IF(OR(I2971&gt;0, J2971&gt;0), IF(I2971 &gt; 0, "B", "S"), "NA")</f>
        <v>NA</v>
      </c>
      <c r="L2971" s="26" t="n">
        <f aca="false">IF(OR(K2970="B", K2970 = "S"), IF(K2970 = "B", E2971 - B2971, B2971 - E2971), 0)</f>
        <v>0</v>
      </c>
    </row>
    <row collapsed="false" customFormat="false" customHeight="false" hidden="false" ht="13.3" outlineLevel="0" r="2972">
      <c r="A2972" s="20" t="n">
        <v>40865</v>
      </c>
      <c r="B2972" s="14" t="n">
        <v>378.92</v>
      </c>
      <c r="C2972" s="15" t="n">
        <v>379.99</v>
      </c>
      <c r="D2972" s="16" t="n">
        <v>374.88</v>
      </c>
      <c r="E2972" s="17" t="n">
        <v>374.94</v>
      </c>
      <c r="F2972" s="18" t="n">
        <v>13283500</v>
      </c>
      <c r="G2972" s="13" t="n">
        <v>373.34</v>
      </c>
      <c r="I2972" s="0" t="n">
        <f aca="false">D2972 - C2971</f>
        <v>-9.69999999999999</v>
      </c>
      <c r="J2972" s="0" t="n">
        <f aca="false">D2971 - C2972</f>
        <v>-4.49000000000001</v>
      </c>
      <c r="K2972" s="0" t="str">
        <f aca="false">IF(OR(I2972&gt;0, J2972&gt;0), IF(I2972 &gt; 0, "B", "S"), "NA")</f>
        <v>NA</v>
      </c>
      <c r="L2972" s="26" t="n">
        <f aca="false">IF(OR(K2971="B", K2971 = "S"), IF(K2971 = "B", E2972 - B2972, B2972 - E2972), 0)</f>
        <v>0</v>
      </c>
    </row>
    <row collapsed="false" customFormat="false" customHeight="false" hidden="false" ht="13.3" outlineLevel="0" r="2973">
      <c r="A2973" s="20" t="n">
        <v>40868</v>
      </c>
      <c r="B2973" s="14" t="n">
        <v>370.4</v>
      </c>
      <c r="C2973" s="15" t="n">
        <v>371.68</v>
      </c>
      <c r="D2973" s="16" t="n">
        <v>365.91</v>
      </c>
      <c r="E2973" s="17" t="n">
        <v>369.01</v>
      </c>
      <c r="F2973" s="18" t="n">
        <v>15999300</v>
      </c>
      <c r="G2973" s="13" t="n">
        <v>367.43</v>
      </c>
      <c r="I2973" s="0" t="n">
        <f aca="false">D2973 - C2972</f>
        <v>-14.08</v>
      </c>
      <c r="J2973" s="0" t="n">
        <f aca="false">D2972 - C2973</f>
        <v>3.19999999999999</v>
      </c>
      <c r="K2973" s="0" t="str">
        <f aca="false">IF(OR(I2973&gt;0, J2973&gt;0), IF(I2973 &gt; 0, "B", "S"), "NA")</f>
        <v>S</v>
      </c>
      <c r="L2973" s="26" t="n">
        <f aca="false">IF(OR(K2972="B", K2972 = "S"), IF(K2972 = "B", E2973 - B2973, B2973 - E2973), 0)</f>
        <v>0</v>
      </c>
    </row>
    <row collapsed="false" customFormat="false" customHeight="false" hidden="false" ht="13.3" outlineLevel="0" r="2974">
      <c r="A2974" s="20" t="n">
        <v>40869</v>
      </c>
      <c r="B2974" s="14" t="n">
        <v>371.02</v>
      </c>
      <c r="C2974" s="15" t="n">
        <v>377.93</v>
      </c>
      <c r="D2974" s="16" t="n">
        <v>370.94</v>
      </c>
      <c r="E2974" s="17" t="n">
        <v>376.51</v>
      </c>
      <c r="F2974" s="18" t="n">
        <v>14607900</v>
      </c>
      <c r="G2974" s="13" t="n">
        <v>374.9</v>
      </c>
      <c r="I2974" s="0" t="n">
        <f aca="false">D2974 - C2973</f>
        <v>-0.740000000000009</v>
      </c>
      <c r="J2974" s="0" t="n">
        <f aca="false">D2973 - C2974</f>
        <v>-12.02</v>
      </c>
      <c r="K2974" s="0" t="str">
        <f aca="false">IF(OR(I2974&gt;0, J2974&gt;0), IF(I2974 &gt; 0, "B", "S"), "NA")</f>
        <v>NA</v>
      </c>
      <c r="L2974" s="26" t="n">
        <f aca="false">IF(OR(K2973="B", K2973 = "S"), IF(K2973 = "B", E2974 - B2974, B2974 - E2974), 0)</f>
        <v>-5.49000000000001</v>
      </c>
    </row>
    <row collapsed="false" customFormat="false" customHeight="false" hidden="false" ht="13.3" outlineLevel="0" r="2975">
      <c r="A2975" s="20" t="n">
        <v>40870</v>
      </c>
      <c r="B2975" s="14" t="n">
        <v>374.51</v>
      </c>
      <c r="C2975" s="15" t="n">
        <v>375.84</v>
      </c>
      <c r="D2975" s="16" t="n">
        <v>366.88</v>
      </c>
      <c r="E2975" s="17" t="n">
        <v>366.99</v>
      </c>
      <c r="F2975" s="18" t="n">
        <v>15295400</v>
      </c>
      <c r="G2975" s="13" t="n">
        <v>365.42</v>
      </c>
      <c r="I2975" s="0" t="n">
        <f aca="false">D2975 - C2974</f>
        <v>-11.05</v>
      </c>
      <c r="J2975" s="0" t="n">
        <f aca="false">D2974 - C2975</f>
        <v>-4.89999999999998</v>
      </c>
      <c r="K2975" s="0" t="str">
        <f aca="false">IF(OR(I2975&gt;0, J2975&gt;0), IF(I2975 &gt; 0, "B", "S"), "NA")</f>
        <v>NA</v>
      </c>
      <c r="L2975" s="26" t="n">
        <f aca="false">IF(OR(K2974="B", K2974 = "S"), IF(K2974 = "B", E2975 - B2975, B2975 - E2975), 0)</f>
        <v>0</v>
      </c>
    </row>
    <row collapsed="false" customFormat="false" customHeight="false" hidden="false" ht="13.3" outlineLevel="0" r="2976">
      <c r="A2976" s="20" t="n">
        <v>40872</v>
      </c>
      <c r="B2976" s="14" t="n">
        <v>368.42</v>
      </c>
      <c r="C2976" s="15" t="n">
        <v>371.15</v>
      </c>
      <c r="D2976" s="16" t="n">
        <v>363.32</v>
      </c>
      <c r="E2976" s="17" t="n">
        <v>363.57</v>
      </c>
      <c r="F2976" s="18" t="n">
        <v>9098600</v>
      </c>
      <c r="G2976" s="13" t="n">
        <v>362.02</v>
      </c>
      <c r="I2976" s="0" t="n">
        <f aca="false">D2976 - C2975</f>
        <v>-12.52</v>
      </c>
      <c r="J2976" s="0" t="n">
        <f aca="false">D2975 - C2976</f>
        <v>-4.26999999999998</v>
      </c>
      <c r="K2976" s="0" t="str">
        <f aca="false">IF(OR(I2976&gt;0, J2976&gt;0), IF(I2976 &gt; 0, "B", "S"), "NA")</f>
        <v>NA</v>
      </c>
      <c r="L2976" s="26" t="n">
        <f aca="false">IF(OR(K2975="B", K2975 = "S"), IF(K2975 = "B", E2976 - B2976, B2976 - E2976), 0)</f>
        <v>0</v>
      </c>
    </row>
    <row collapsed="false" customFormat="false" customHeight="false" hidden="false" ht="13.3" outlineLevel="0" r="2977">
      <c r="A2977" s="20" t="n">
        <v>40875</v>
      </c>
      <c r="B2977" s="14" t="n">
        <v>372.35</v>
      </c>
      <c r="C2977" s="15" t="n">
        <v>376.72</v>
      </c>
      <c r="D2977" s="16" t="n">
        <v>370.33</v>
      </c>
      <c r="E2977" s="17" t="n">
        <v>376.12</v>
      </c>
      <c r="F2977" s="18" t="n">
        <v>12371900</v>
      </c>
      <c r="G2977" s="13" t="n">
        <v>374.51</v>
      </c>
      <c r="I2977" s="0" t="n">
        <f aca="false">D2977 - C2976</f>
        <v>-0.819999999999993</v>
      </c>
      <c r="J2977" s="0" t="n">
        <f aca="false">D2976 - C2977</f>
        <v>-13.4</v>
      </c>
      <c r="K2977" s="0" t="str">
        <f aca="false">IF(OR(I2977&gt;0, J2977&gt;0), IF(I2977 &gt; 0, "B", "S"), "NA")</f>
        <v>NA</v>
      </c>
      <c r="L2977" s="26" t="n">
        <f aca="false">IF(OR(K2976="B", K2976 = "S"), IF(K2976 = "B", E2977 - B2977, B2977 - E2977), 0)</f>
        <v>0</v>
      </c>
    </row>
    <row collapsed="false" customFormat="false" customHeight="false" hidden="false" ht="13.3" outlineLevel="0" r="2978">
      <c r="A2978" s="20" t="n">
        <v>40876</v>
      </c>
      <c r="B2978" s="14" t="n">
        <v>375.84</v>
      </c>
      <c r="C2978" s="15" t="n">
        <v>378.83</v>
      </c>
      <c r="D2978" s="16" t="n">
        <v>370.2</v>
      </c>
      <c r="E2978" s="17" t="n">
        <v>373.2</v>
      </c>
      <c r="F2978" s="18" t="n">
        <v>13423400</v>
      </c>
      <c r="G2978" s="13" t="n">
        <v>371.6</v>
      </c>
      <c r="I2978" s="0" t="n">
        <f aca="false">D2978 - C2977</f>
        <v>-6.52000000000004</v>
      </c>
      <c r="J2978" s="0" t="n">
        <f aca="false">D2977 - C2978</f>
        <v>-8.5</v>
      </c>
      <c r="K2978" s="0" t="str">
        <f aca="false">IF(OR(I2978&gt;0, J2978&gt;0), IF(I2978 &gt; 0, "B", "S"), "NA")</f>
        <v>NA</v>
      </c>
      <c r="L2978" s="26" t="n">
        <f aca="false">IF(OR(K2977="B", K2977 = "S"), IF(K2977 = "B", E2978 - B2978, B2978 - E2978), 0)</f>
        <v>0</v>
      </c>
    </row>
    <row collapsed="false" customFormat="false" customHeight="false" hidden="false" ht="13.3" outlineLevel="0" r="2979">
      <c r="A2979" s="20" t="n">
        <v>40877</v>
      </c>
      <c r="B2979" s="14" t="n">
        <v>381.29</v>
      </c>
      <c r="C2979" s="15" t="n">
        <v>382.28</v>
      </c>
      <c r="D2979" s="16" t="n">
        <v>378.3</v>
      </c>
      <c r="E2979" s="17" t="n">
        <v>382.2</v>
      </c>
      <c r="F2979" s="18" t="n">
        <v>14497800</v>
      </c>
      <c r="G2979" s="13" t="n">
        <v>380.57</v>
      </c>
      <c r="I2979" s="0" t="n">
        <f aca="false">D2979 - C2978</f>
        <v>-0.529999999999973</v>
      </c>
      <c r="J2979" s="0" t="n">
        <f aca="false">D2978 - C2979</f>
        <v>-12.08</v>
      </c>
      <c r="K2979" s="0" t="str">
        <f aca="false">IF(OR(I2979&gt;0, J2979&gt;0), IF(I2979 &gt; 0, "B", "S"), "NA")</f>
        <v>NA</v>
      </c>
      <c r="L2979" s="26" t="n">
        <f aca="false">IF(OR(K2978="B", K2978 = "S"), IF(K2978 = "B", E2979 - B2979, B2979 - E2979), 0)</f>
        <v>0</v>
      </c>
    </row>
    <row collapsed="false" customFormat="false" customHeight="false" hidden="false" ht="13.3" outlineLevel="0" r="2980">
      <c r="A2980" s="20" t="n">
        <v>40878</v>
      </c>
      <c r="B2980" s="14" t="n">
        <v>382.54</v>
      </c>
      <c r="C2980" s="15" t="n">
        <v>389</v>
      </c>
      <c r="D2980" s="16" t="n">
        <v>380.75</v>
      </c>
      <c r="E2980" s="17" t="n">
        <v>387.93</v>
      </c>
      <c r="F2980" s="18" t="n">
        <v>13827900</v>
      </c>
      <c r="G2980" s="13" t="n">
        <v>386.27</v>
      </c>
      <c r="I2980" s="0" t="n">
        <f aca="false">D2980 - C2979</f>
        <v>-1.52999999999997</v>
      </c>
      <c r="J2980" s="0" t="n">
        <f aca="false">D2979 - C2980</f>
        <v>-10.7</v>
      </c>
      <c r="K2980" s="0" t="str">
        <f aca="false">IF(OR(I2980&gt;0, J2980&gt;0), IF(I2980 &gt; 0, "B", "S"), "NA")</f>
        <v>NA</v>
      </c>
      <c r="L2980" s="26" t="n">
        <f aca="false">IF(OR(K2979="B", K2979 = "S"), IF(K2979 = "B", E2980 - B2980, B2980 - E2980), 0)</f>
        <v>0</v>
      </c>
    </row>
    <row collapsed="false" customFormat="false" customHeight="false" hidden="false" ht="13.3" outlineLevel="0" r="2981">
      <c r="A2981" s="20" t="n">
        <v>40879</v>
      </c>
      <c r="B2981" s="14" t="n">
        <v>389.83</v>
      </c>
      <c r="C2981" s="15" t="n">
        <v>393.63</v>
      </c>
      <c r="D2981" s="16" t="n">
        <v>388.58</v>
      </c>
      <c r="E2981" s="17" t="n">
        <v>389.7</v>
      </c>
      <c r="F2981" s="18" t="n">
        <v>13537700</v>
      </c>
      <c r="G2981" s="13" t="n">
        <v>388.03</v>
      </c>
      <c r="I2981" s="0" t="n">
        <f aca="false">D2981 - C2980</f>
        <v>-0.420000000000016</v>
      </c>
      <c r="J2981" s="0" t="n">
        <f aca="false">D2980 - C2981</f>
        <v>-12.88</v>
      </c>
      <c r="K2981" s="0" t="str">
        <f aca="false">IF(OR(I2981&gt;0, J2981&gt;0), IF(I2981 &gt; 0, "B", "S"), "NA")</f>
        <v>NA</v>
      </c>
      <c r="L2981" s="26" t="n">
        <f aca="false">IF(OR(K2980="B", K2980 = "S"), IF(K2980 = "B", E2981 - B2981, B2981 - E2981), 0)</f>
        <v>0</v>
      </c>
    </row>
    <row collapsed="false" customFormat="false" customHeight="false" hidden="false" ht="13.3" outlineLevel="0" r="2982">
      <c r="A2982" s="20" t="n">
        <v>40882</v>
      </c>
      <c r="B2982" s="14" t="n">
        <v>393.49</v>
      </c>
      <c r="C2982" s="15" t="n">
        <v>396.41</v>
      </c>
      <c r="D2982" s="16" t="n">
        <v>390.39</v>
      </c>
      <c r="E2982" s="17" t="n">
        <v>393.01</v>
      </c>
      <c r="F2982" s="18" t="n">
        <v>12757500</v>
      </c>
      <c r="G2982" s="13" t="n">
        <v>391.33</v>
      </c>
      <c r="I2982" s="0" t="n">
        <f aca="false">D2982 - C2981</f>
        <v>-3.24000000000001</v>
      </c>
      <c r="J2982" s="0" t="n">
        <f aca="false">D2981 - C2982</f>
        <v>-7.83000000000004</v>
      </c>
      <c r="K2982" s="0" t="str">
        <f aca="false">IF(OR(I2982&gt;0, J2982&gt;0), IF(I2982 &gt; 0, "B", "S"), "NA")</f>
        <v>NA</v>
      </c>
      <c r="L2982" s="26" t="n">
        <f aca="false">IF(OR(K2981="B", K2981 = "S"), IF(K2981 = "B", E2982 - B2982, B2982 - E2982), 0)</f>
        <v>0</v>
      </c>
    </row>
    <row collapsed="false" customFormat="false" customHeight="false" hidden="false" ht="13.3" outlineLevel="0" r="2983">
      <c r="A2983" s="20" t="n">
        <v>40883</v>
      </c>
      <c r="B2983" s="14" t="n">
        <v>392.51</v>
      </c>
      <c r="C2983" s="15" t="n">
        <v>394.63</v>
      </c>
      <c r="D2983" s="16" t="n">
        <v>389.38</v>
      </c>
      <c r="E2983" s="17" t="n">
        <v>390.95</v>
      </c>
      <c r="F2983" s="18" t="n">
        <v>10128500</v>
      </c>
      <c r="G2983" s="13" t="n">
        <v>389.28</v>
      </c>
      <c r="I2983" s="0" t="n">
        <f aca="false">D2983 - C2982</f>
        <v>-7.03000000000003</v>
      </c>
      <c r="J2983" s="0" t="n">
        <f aca="false">D2982 - C2983</f>
        <v>-4.24000000000001</v>
      </c>
      <c r="K2983" s="0" t="str">
        <f aca="false">IF(OR(I2983&gt;0, J2983&gt;0), IF(I2983 &gt; 0, "B", "S"), "NA")</f>
        <v>NA</v>
      </c>
      <c r="L2983" s="26" t="n">
        <f aca="false">IF(OR(K2982="B", K2982 = "S"), IF(K2982 = "B", E2983 - B2983, B2983 - E2983), 0)</f>
        <v>0</v>
      </c>
    </row>
    <row collapsed="false" customFormat="false" customHeight="false" hidden="false" ht="13.3" outlineLevel="0" r="2984">
      <c r="A2984" s="20" t="n">
        <v>40884</v>
      </c>
      <c r="B2984" s="14" t="n">
        <v>389.93</v>
      </c>
      <c r="C2984" s="15" t="n">
        <v>390.94</v>
      </c>
      <c r="D2984" s="16" t="n">
        <v>386.76</v>
      </c>
      <c r="E2984" s="17" t="n">
        <v>389.09</v>
      </c>
      <c r="F2984" s="18" t="n">
        <v>10883800</v>
      </c>
      <c r="G2984" s="13" t="n">
        <v>387.43</v>
      </c>
      <c r="I2984" s="0" t="n">
        <f aca="false">D2984 - C2983</f>
        <v>-7.87</v>
      </c>
      <c r="J2984" s="0" t="n">
        <f aca="false">D2983 - C2984</f>
        <v>-1.56</v>
      </c>
      <c r="K2984" s="0" t="str">
        <f aca="false">IF(OR(I2984&gt;0, J2984&gt;0), IF(I2984 &gt; 0, "B", "S"), "NA")</f>
        <v>NA</v>
      </c>
      <c r="L2984" s="26" t="n">
        <f aca="false">IF(OR(K2983="B", K2983 = "S"), IF(K2983 = "B", E2984 - B2984, B2984 - E2984), 0)</f>
        <v>0</v>
      </c>
    </row>
    <row collapsed="false" customFormat="false" customHeight="false" hidden="false" ht="13.3" outlineLevel="0" r="2985">
      <c r="A2985" s="20" t="n">
        <v>40885</v>
      </c>
      <c r="B2985" s="14" t="n">
        <v>391.45</v>
      </c>
      <c r="C2985" s="15" t="n">
        <v>395.5</v>
      </c>
      <c r="D2985" s="16" t="n">
        <v>390.23</v>
      </c>
      <c r="E2985" s="17" t="n">
        <v>390.66</v>
      </c>
      <c r="F2985" s="18" t="n">
        <v>13441300</v>
      </c>
      <c r="G2985" s="13" t="n">
        <v>388.99</v>
      </c>
      <c r="I2985" s="0" t="n">
        <f aca="false">D2985 - C2984</f>
        <v>-0.70999999999998</v>
      </c>
      <c r="J2985" s="0" t="n">
        <f aca="false">D2984 - C2985</f>
        <v>-8.74000000000001</v>
      </c>
      <c r="K2985" s="0" t="str">
        <f aca="false">IF(OR(I2985&gt;0, J2985&gt;0), IF(I2985 &gt; 0, "B", "S"), "NA")</f>
        <v>NA</v>
      </c>
      <c r="L2985" s="26" t="n">
        <f aca="false">IF(OR(K2984="B", K2984 = "S"), IF(K2984 = "B", E2985 - B2985, B2985 - E2985), 0)</f>
        <v>0</v>
      </c>
    </row>
    <row collapsed="false" customFormat="false" customHeight="false" hidden="false" ht="13.3" outlineLevel="0" r="2986">
      <c r="A2986" s="20" t="n">
        <v>40886</v>
      </c>
      <c r="B2986" s="14" t="n">
        <v>392.85</v>
      </c>
      <c r="C2986" s="15" t="n">
        <v>394.04</v>
      </c>
      <c r="D2986" s="16" t="n">
        <v>391.03</v>
      </c>
      <c r="E2986" s="17" t="n">
        <v>393.62</v>
      </c>
      <c r="F2986" s="18" t="n">
        <v>10606900</v>
      </c>
      <c r="G2986" s="13" t="n">
        <v>391.94</v>
      </c>
      <c r="I2986" s="0" t="n">
        <f aca="false">D2986 - C2985</f>
        <v>-4.47000000000003</v>
      </c>
      <c r="J2986" s="0" t="n">
        <f aca="false">D2985 - C2986</f>
        <v>-3.81</v>
      </c>
      <c r="K2986" s="0" t="str">
        <f aca="false">IF(OR(I2986&gt;0, J2986&gt;0), IF(I2986 &gt; 0, "B", "S"), "NA")</f>
        <v>NA</v>
      </c>
      <c r="L2986" s="26" t="n">
        <f aca="false">IF(OR(K2985="B", K2985 = "S"), IF(K2985 = "B", E2986 - B2986, B2986 - E2986), 0)</f>
        <v>0</v>
      </c>
    </row>
    <row collapsed="false" customFormat="false" customHeight="false" hidden="false" ht="13.3" outlineLevel="0" r="2987">
      <c r="A2987" s="20" t="n">
        <v>40889</v>
      </c>
      <c r="B2987" s="14" t="n">
        <v>391.68</v>
      </c>
      <c r="C2987" s="15" t="n">
        <v>393.9</v>
      </c>
      <c r="D2987" s="16" t="n">
        <v>389.45</v>
      </c>
      <c r="E2987" s="17" t="n">
        <v>391.84</v>
      </c>
      <c r="F2987" s="18" t="n">
        <v>10752400</v>
      </c>
      <c r="G2987" s="13" t="n">
        <v>390.16</v>
      </c>
      <c r="I2987" s="0" t="n">
        <f aca="false">D2987 - C2986</f>
        <v>-4.59000000000003</v>
      </c>
      <c r="J2987" s="0" t="n">
        <f aca="false">D2986 - C2987</f>
        <v>-2.87</v>
      </c>
      <c r="K2987" s="0" t="str">
        <f aca="false">IF(OR(I2987&gt;0, J2987&gt;0), IF(I2987 &gt; 0, "B", "S"), "NA")</f>
        <v>NA</v>
      </c>
      <c r="L2987" s="26" t="n">
        <f aca="false">IF(OR(K2986="B", K2986 = "S"), IF(K2986 = "B", E2987 - B2987, B2987 - E2987), 0)</f>
        <v>0</v>
      </c>
    </row>
    <row collapsed="false" customFormat="false" customHeight="false" hidden="false" ht="13.3" outlineLevel="0" r="2988">
      <c r="A2988" s="20" t="n">
        <v>40890</v>
      </c>
      <c r="B2988" s="14" t="n">
        <v>393</v>
      </c>
      <c r="C2988" s="15" t="n">
        <v>395.4</v>
      </c>
      <c r="D2988" s="16" t="n">
        <v>387.1</v>
      </c>
      <c r="E2988" s="17" t="n">
        <v>388.81</v>
      </c>
      <c r="F2988" s="18" t="n">
        <v>12104600</v>
      </c>
      <c r="G2988" s="13" t="n">
        <v>387.15</v>
      </c>
      <c r="I2988" s="0" t="n">
        <f aca="false">D2988 - C2987</f>
        <v>-6.79999999999995</v>
      </c>
      <c r="J2988" s="0" t="n">
        <f aca="false">D2987 - C2988</f>
        <v>-5.94999999999999</v>
      </c>
      <c r="K2988" s="0" t="str">
        <f aca="false">IF(OR(I2988&gt;0, J2988&gt;0), IF(I2988 &gt; 0, "B", "S"), "NA")</f>
        <v>NA</v>
      </c>
      <c r="L2988" s="26" t="n">
        <f aca="false">IF(OR(K2987="B", K2987 = "S"), IF(K2987 = "B", E2988 - B2988, B2988 - E2988), 0)</f>
        <v>0</v>
      </c>
    </row>
    <row collapsed="false" customFormat="false" customHeight="false" hidden="false" ht="13.3" outlineLevel="0" r="2989">
      <c r="A2989" s="20" t="n">
        <v>40891</v>
      </c>
      <c r="B2989" s="14" t="n">
        <v>386.7</v>
      </c>
      <c r="C2989" s="15" t="n">
        <v>387.38</v>
      </c>
      <c r="D2989" s="16" t="n">
        <v>377.68</v>
      </c>
      <c r="E2989" s="17" t="n">
        <v>380.19</v>
      </c>
      <c r="F2989" s="18" t="n">
        <v>14531700</v>
      </c>
      <c r="G2989" s="13" t="n">
        <v>378.56</v>
      </c>
      <c r="I2989" s="0" t="n">
        <f aca="false">D2989 - C2988</f>
        <v>-17.72</v>
      </c>
      <c r="J2989" s="0" t="n">
        <f aca="false">D2988 - C2989</f>
        <v>-0.279999999999973</v>
      </c>
      <c r="K2989" s="0" t="str">
        <f aca="false">IF(OR(I2989&gt;0, J2989&gt;0), IF(I2989 &gt; 0, "B", "S"), "NA")</f>
        <v>NA</v>
      </c>
      <c r="L2989" s="26" t="n">
        <f aca="false">IF(OR(K2988="B", K2988 = "S"), IF(K2988 = "B", E2989 - B2989, B2989 - E2989), 0)</f>
        <v>0</v>
      </c>
    </row>
    <row collapsed="false" customFormat="false" customHeight="false" hidden="false" ht="13.3" outlineLevel="0" r="2990">
      <c r="A2990" s="20" t="n">
        <v>40892</v>
      </c>
      <c r="B2990" s="14" t="n">
        <v>383.33</v>
      </c>
      <c r="C2990" s="15" t="n">
        <v>383.74</v>
      </c>
      <c r="D2990" s="16" t="n">
        <v>378.31</v>
      </c>
      <c r="E2990" s="17" t="n">
        <v>378.94</v>
      </c>
      <c r="F2990" s="18" t="n">
        <v>9150000</v>
      </c>
      <c r="G2990" s="13" t="n">
        <v>377.32</v>
      </c>
      <c r="I2990" s="0" t="n">
        <f aca="false">D2990 - C2989</f>
        <v>-9.06999999999999</v>
      </c>
      <c r="J2990" s="0" t="n">
        <f aca="false">D2989 - C2990</f>
        <v>-6.06</v>
      </c>
      <c r="K2990" s="0" t="str">
        <f aca="false">IF(OR(I2990&gt;0, J2990&gt;0), IF(I2990 &gt; 0, "B", "S"), "NA")</f>
        <v>NA</v>
      </c>
      <c r="L2990" s="26" t="n">
        <f aca="false">IF(OR(K2989="B", K2989 = "S"), IF(K2989 = "B", E2990 - B2990, B2990 - E2990), 0)</f>
        <v>0</v>
      </c>
    </row>
    <row collapsed="false" customFormat="false" customHeight="false" hidden="false" ht="13.3" outlineLevel="0" r="2991">
      <c r="A2991" s="20" t="n">
        <v>40893</v>
      </c>
      <c r="B2991" s="14" t="n">
        <v>380.36</v>
      </c>
      <c r="C2991" s="15" t="n">
        <v>384.15</v>
      </c>
      <c r="D2991" s="16" t="n">
        <v>379.57</v>
      </c>
      <c r="E2991" s="17" t="n">
        <v>381.02</v>
      </c>
      <c r="F2991" s="18" t="n">
        <v>15052800</v>
      </c>
      <c r="G2991" s="13" t="n">
        <v>379.39</v>
      </c>
      <c r="I2991" s="0" t="n">
        <f aca="false">D2991 - C2990</f>
        <v>-4.17000000000002</v>
      </c>
      <c r="J2991" s="0" t="n">
        <f aca="false">D2990 - C2991</f>
        <v>-5.83999999999998</v>
      </c>
      <c r="K2991" s="0" t="str">
        <f aca="false">IF(OR(I2991&gt;0, J2991&gt;0), IF(I2991 &gt; 0, "B", "S"), "NA")</f>
        <v>NA</v>
      </c>
      <c r="L2991" s="26" t="n">
        <f aca="false">IF(OR(K2990="B", K2990 = "S"), IF(K2990 = "B", E2991 - B2991, B2991 - E2991), 0)</f>
        <v>0</v>
      </c>
    </row>
    <row collapsed="false" customFormat="false" customHeight="false" hidden="false" ht="13.3" outlineLevel="0" r="2992">
      <c r="A2992" s="20" t="n">
        <v>40896</v>
      </c>
      <c r="B2992" s="14" t="n">
        <v>382.47</v>
      </c>
      <c r="C2992" s="15" t="n">
        <v>384.85</v>
      </c>
      <c r="D2992" s="16" t="n">
        <v>380.48</v>
      </c>
      <c r="E2992" s="17" t="n">
        <v>382.21</v>
      </c>
      <c r="F2992" s="18" t="n">
        <v>8411800</v>
      </c>
      <c r="G2992" s="13" t="n">
        <v>380.58</v>
      </c>
      <c r="I2992" s="0" t="n">
        <f aca="false">D2992 - C2991</f>
        <v>-3.66999999999996</v>
      </c>
      <c r="J2992" s="0" t="n">
        <f aca="false">D2991 - C2992</f>
        <v>-5.28000000000003</v>
      </c>
      <c r="K2992" s="0" t="str">
        <f aca="false">IF(OR(I2992&gt;0, J2992&gt;0), IF(I2992 &gt; 0, "B", "S"), "NA")</f>
        <v>NA</v>
      </c>
      <c r="L2992" s="26" t="n">
        <f aca="false">IF(OR(K2991="B", K2991 = "S"), IF(K2991 = "B", E2992 - B2992, B2992 - E2992), 0)</f>
        <v>0</v>
      </c>
    </row>
    <row collapsed="false" customFormat="false" customHeight="false" hidden="false" ht="13.3" outlineLevel="0" r="2993">
      <c r="A2993" s="20" t="n">
        <v>40897</v>
      </c>
      <c r="B2993" s="14" t="n">
        <v>387.76</v>
      </c>
      <c r="C2993" s="15" t="n">
        <v>396.1</v>
      </c>
      <c r="D2993" s="16" t="n">
        <v>387.26</v>
      </c>
      <c r="E2993" s="17" t="n">
        <v>395.95</v>
      </c>
      <c r="F2993" s="18" t="n">
        <v>12043400</v>
      </c>
      <c r="G2993" s="13" t="n">
        <v>394.26</v>
      </c>
      <c r="I2993" s="0" t="n">
        <f aca="false">D2993 - C2992</f>
        <v>2.40999999999997</v>
      </c>
      <c r="J2993" s="0" t="n">
        <f aca="false">D2992 - C2993</f>
        <v>-15.62</v>
      </c>
      <c r="K2993" s="0" t="str">
        <f aca="false">IF(OR(I2993&gt;0, J2993&gt;0), IF(I2993 &gt; 0, "B", "S"), "NA")</f>
        <v>B</v>
      </c>
      <c r="L2993" s="26" t="n">
        <f aca="false">IF(OR(K2992="B", K2992 = "S"), IF(K2992 = "B", E2993 - B2993, B2993 - E2993), 0)</f>
        <v>0</v>
      </c>
    </row>
    <row collapsed="false" customFormat="false" customHeight="false" hidden="false" ht="13.3" outlineLevel="0" r="2994">
      <c r="A2994" s="20" t="n">
        <v>40898</v>
      </c>
      <c r="B2994" s="14" t="n">
        <v>396.69</v>
      </c>
      <c r="C2994" s="15" t="n">
        <v>397.3</v>
      </c>
      <c r="D2994" s="16" t="n">
        <v>392.01</v>
      </c>
      <c r="E2994" s="17" t="n">
        <v>396.45</v>
      </c>
      <c r="F2994" s="18" t="n">
        <v>9391000</v>
      </c>
      <c r="G2994" s="13" t="n">
        <v>394.76</v>
      </c>
      <c r="I2994" s="0" t="n">
        <f aca="false">D2994 - C2993</f>
        <v>-4.09000000000003</v>
      </c>
      <c r="J2994" s="0" t="n">
        <f aca="false">D2993 - C2994</f>
        <v>-10.04</v>
      </c>
      <c r="K2994" s="0" t="str">
        <f aca="false">IF(OR(I2994&gt;0, J2994&gt;0), IF(I2994 &gt; 0, "B", "S"), "NA")</f>
        <v>NA</v>
      </c>
      <c r="L2994" s="26" t="n">
        <f aca="false">IF(OR(K2993="B", K2993 = "S"), IF(K2993 = "B", E2994 - B2994, B2994 - E2994), 0)</f>
        <v>-0.240000000000009</v>
      </c>
    </row>
    <row collapsed="false" customFormat="false" customHeight="false" hidden="false" ht="13.3" outlineLevel="0" r="2995">
      <c r="A2995" s="20" t="n">
        <v>40899</v>
      </c>
      <c r="B2995" s="14" t="n">
        <v>397</v>
      </c>
      <c r="C2995" s="15" t="n">
        <v>399.13</v>
      </c>
      <c r="D2995" s="16" t="n">
        <v>396.1</v>
      </c>
      <c r="E2995" s="17" t="n">
        <v>398.55</v>
      </c>
      <c r="F2995" s="18" t="n">
        <v>7227100</v>
      </c>
      <c r="G2995" s="13" t="n">
        <v>396.85</v>
      </c>
      <c r="I2995" s="0" t="n">
        <f aca="false">D2995 - C2994</f>
        <v>-1.19999999999999</v>
      </c>
      <c r="J2995" s="0" t="n">
        <f aca="false">D2994 - C2995</f>
        <v>-7.12</v>
      </c>
      <c r="K2995" s="0" t="str">
        <f aca="false">IF(OR(I2995&gt;0, J2995&gt;0), IF(I2995 &gt; 0, "B", "S"), "NA")</f>
        <v>NA</v>
      </c>
      <c r="L2995" s="26" t="n">
        <f aca="false">IF(OR(K2994="B", K2994 = "S"), IF(K2994 = "B", E2995 - B2995, B2995 - E2995), 0)</f>
        <v>0</v>
      </c>
    </row>
    <row collapsed="false" customFormat="false" customHeight="false" hidden="false" ht="13.3" outlineLevel="0" r="2996">
      <c r="A2996" s="20" t="n">
        <v>40900</v>
      </c>
      <c r="B2996" s="14" t="n">
        <v>399.69</v>
      </c>
      <c r="C2996" s="15" t="n">
        <v>403.59</v>
      </c>
      <c r="D2996" s="16" t="n">
        <v>399.49</v>
      </c>
      <c r="E2996" s="17" t="n">
        <v>403.33</v>
      </c>
      <c r="F2996" s="18" t="n">
        <v>9621400</v>
      </c>
      <c r="G2996" s="13" t="n">
        <v>401.61</v>
      </c>
      <c r="I2996" s="0" t="n">
        <f aca="false">D2996 - C2995</f>
        <v>0.360000000000014</v>
      </c>
      <c r="J2996" s="0" t="n">
        <f aca="false">D2995 - C2996</f>
        <v>-7.48999999999995</v>
      </c>
      <c r="K2996" s="0" t="str">
        <f aca="false">IF(OR(I2996&gt;0, J2996&gt;0), IF(I2996 &gt; 0, "B", "S"), "NA")</f>
        <v>B</v>
      </c>
      <c r="L2996" s="26" t="n">
        <f aca="false">IF(OR(K2995="B", K2995 = "S"), IF(K2995 = "B", E2996 - B2996, B2996 - E2996), 0)</f>
        <v>0</v>
      </c>
    </row>
    <row collapsed="false" customFormat="false" customHeight="false" hidden="false" ht="13.3" outlineLevel="0" r="2997">
      <c r="A2997" s="20" t="n">
        <v>40904</v>
      </c>
      <c r="B2997" s="14" t="n">
        <v>403.1</v>
      </c>
      <c r="C2997" s="15" t="n">
        <v>409.09</v>
      </c>
      <c r="D2997" s="16" t="n">
        <v>403.02</v>
      </c>
      <c r="E2997" s="17" t="n">
        <v>406.53</v>
      </c>
      <c r="F2997" s="18" t="n">
        <v>9467000</v>
      </c>
      <c r="G2997" s="13" t="n">
        <v>404.79</v>
      </c>
      <c r="I2997" s="0" t="n">
        <f aca="false">D2997 - C2996</f>
        <v>-0.569999999999993</v>
      </c>
      <c r="J2997" s="0" t="n">
        <f aca="false">D2996 - C2997</f>
        <v>-9.59999999999997</v>
      </c>
      <c r="K2997" s="0" t="str">
        <f aca="false">IF(OR(I2997&gt;0, J2997&gt;0), IF(I2997 &gt; 0, "B", "S"), "NA")</f>
        <v>NA</v>
      </c>
      <c r="L2997" s="26" t="n">
        <f aca="false">IF(OR(K2996="B", K2996 = "S"), IF(K2996 = "B", E2997 - B2997, B2997 - E2997), 0)</f>
        <v>3.42999999999995</v>
      </c>
    </row>
    <row collapsed="false" customFormat="false" customHeight="false" hidden="false" ht="13.3" outlineLevel="0" r="2998">
      <c r="A2998" s="20" t="n">
        <v>40905</v>
      </c>
      <c r="B2998" s="14" t="n">
        <v>406.89</v>
      </c>
      <c r="C2998" s="15" t="n">
        <v>408.25</v>
      </c>
      <c r="D2998" s="16" t="n">
        <v>401.34</v>
      </c>
      <c r="E2998" s="17" t="n">
        <v>402.64</v>
      </c>
      <c r="F2998" s="18" t="n">
        <v>8166500</v>
      </c>
      <c r="G2998" s="13" t="n">
        <v>400.92</v>
      </c>
      <c r="I2998" s="0" t="n">
        <f aca="false">D2998 - C2997</f>
        <v>-7.75</v>
      </c>
      <c r="J2998" s="0" t="n">
        <f aca="false">D2997 - C2998</f>
        <v>-5.23000000000002</v>
      </c>
      <c r="K2998" s="0" t="str">
        <f aca="false">IF(OR(I2998&gt;0, J2998&gt;0), IF(I2998 &gt; 0, "B", "S"), "NA")</f>
        <v>NA</v>
      </c>
      <c r="L2998" s="26" t="n">
        <f aca="false">IF(OR(K2997="B", K2997 = "S"), IF(K2997 = "B", E2998 - B2998, B2998 - E2998), 0)</f>
        <v>0</v>
      </c>
    </row>
    <row collapsed="false" customFormat="false" customHeight="false" hidden="false" ht="13.3" outlineLevel="0" r="2999">
      <c r="A2999" s="20" t="n">
        <v>40906</v>
      </c>
      <c r="B2999" s="14" t="n">
        <v>403.4</v>
      </c>
      <c r="C2999" s="15" t="n">
        <v>405.65</v>
      </c>
      <c r="D2999" s="16" t="n">
        <v>400.51</v>
      </c>
      <c r="E2999" s="17" t="n">
        <v>405.12</v>
      </c>
      <c r="F2999" s="18" t="n">
        <v>7713500</v>
      </c>
      <c r="G2999" s="13" t="n">
        <v>403.39</v>
      </c>
      <c r="I2999" s="0" t="n">
        <f aca="false">D2999 - C2998</f>
        <v>-7.74000000000001</v>
      </c>
      <c r="J2999" s="0" t="n">
        <f aca="false">D2998 - C2999</f>
        <v>-4.31</v>
      </c>
      <c r="K2999" s="0" t="str">
        <f aca="false">IF(OR(I2999&gt;0, J2999&gt;0), IF(I2999 &gt; 0, "B", "S"), "NA")</f>
        <v>NA</v>
      </c>
      <c r="L2999" s="26" t="n">
        <f aca="false">IF(OR(K2998="B", K2998 = "S"), IF(K2998 = "B", E2999 - B2999, B2999 - E2999), 0)</f>
        <v>0</v>
      </c>
    </row>
    <row collapsed="false" customFormat="false" customHeight="false" hidden="false" ht="13.3" outlineLevel="0" r="3000">
      <c r="A3000" s="20" t="n">
        <v>40907</v>
      </c>
      <c r="B3000" s="14" t="n">
        <v>403.51</v>
      </c>
      <c r="C3000" s="15" t="n">
        <v>406.28</v>
      </c>
      <c r="D3000" s="16" t="n">
        <v>403.49</v>
      </c>
      <c r="E3000" s="17" t="n">
        <v>405</v>
      </c>
      <c r="F3000" s="18" t="n">
        <v>6416500</v>
      </c>
      <c r="G3000" s="13" t="n">
        <v>403.27</v>
      </c>
      <c r="I3000" s="0" t="n">
        <f aca="false">D3000 - C2999</f>
        <v>-2.15999999999997</v>
      </c>
      <c r="J3000" s="0" t="n">
        <f aca="false">D2999 - C3000</f>
        <v>-5.76999999999998</v>
      </c>
      <c r="K3000" s="0" t="str">
        <f aca="false">IF(OR(I3000&gt;0, J3000&gt;0), IF(I3000 &gt; 0, "B", "S"), "NA")</f>
        <v>NA</v>
      </c>
      <c r="L3000" s="26" t="n">
        <f aca="false">IF(OR(K2999="B", K2999 = "S"), IF(K2999 = "B", E3000 - B3000, B3000 - E3000), 0)</f>
        <v>0</v>
      </c>
    </row>
    <row collapsed="false" customFormat="false" customHeight="false" hidden="false" ht="13.3" outlineLevel="0" r="3001">
      <c r="A3001" s="20" t="n">
        <v>40911</v>
      </c>
      <c r="B3001" s="14" t="n">
        <v>409.4</v>
      </c>
      <c r="C3001" s="15" t="n">
        <v>412.5</v>
      </c>
      <c r="D3001" s="16" t="n">
        <v>409</v>
      </c>
      <c r="E3001" s="17" t="n">
        <v>411.23</v>
      </c>
      <c r="F3001" s="18" t="n">
        <v>10793600</v>
      </c>
      <c r="G3001" s="13" t="n">
        <v>409.47</v>
      </c>
      <c r="I3001" s="0" t="n">
        <f aca="false">D3001 - C3000</f>
        <v>2.72000000000003</v>
      </c>
      <c r="J3001" s="0" t="n">
        <f aca="false">D3000 - C3001</f>
        <v>-9.00999999999999</v>
      </c>
      <c r="K3001" s="0" t="str">
        <f aca="false">IF(OR(I3001&gt;0, J3001&gt;0), IF(I3001 &gt; 0, "B", "S"), "NA")</f>
        <v>B</v>
      </c>
      <c r="L3001" s="26" t="n">
        <f aca="false">IF(OR(K3000="B", K3000 = "S"), IF(K3000 = "B", E3001 - B3001, B3001 - E3001), 0)</f>
        <v>0</v>
      </c>
    </row>
    <row collapsed="false" customFormat="false" customHeight="false" hidden="false" ht="13.3" outlineLevel="0" r="3002">
      <c r="A3002" s="20" t="n">
        <v>40912</v>
      </c>
      <c r="B3002" s="14" t="n">
        <v>410</v>
      </c>
      <c r="C3002" s="15" t="n">
        <v>414.68</v>
      </c>
      <c r="D3002" s="16" t="n">
        <v>409.28</v>
      </c>
      <c r="E3002" s="17" t="n">
        <v>413.44</v>
      </c>
      <c r="F3002" s="18" t="n">
        <v>9286500</v>
      </c>
      <c r="G3002" s="13" t="n">
        <v>411.67</v>
      </c>
      <c r="I3002" s="0" t="n">
        <f aca="false">D3002 - C3001</f>
        <v>-3.22000000000003</v>
      </c>
      <c r="J3002" s="0" t="n">
        <f aca="false">D3001 - C3002</f>
        <v>-5.68000000000001</v>
      </c>
      <c r="K3002" s="0" t="str">
        <f aca="false">IF(OR(I3002&gt;0, J3002&gt;0), IF(I3002 &gt; 0, "B", "S"), "NA")</f>
        <v>NA</v>
      </c>
      <c r="L3002" s="26" t="n">
        <f aca="false">IF(OR(K3001="B", K3001 = "S"), IF(K3001 = "B", E3002 - B3002, B3002 - E3002), 0)</f>
        <v>3.44</v>
      </c>
    </row>
    <row collapsed="false" customFormat="false" customHeight="false" hidden="false" ht="13.3" outlineLevel="0" r="3003">
      <c r="A3003" s="20" t="n">
        <v>40913</v>
      </c>
      <c r="B3003" s="14" t="n">
        <v>414.95</v>
      </c>
      <c r="C3003" s="15" t="n">
        <v>418.55</v>
      </c>
      <c r="D3003" s="16" t="n">
        <v>412.67</v>
      </c>
      <c r="E3003" s="17" t="n">
        <v>418.03</v>
      </c>
      <c r="F3003" s="18" t="n">
        <v>9688200</v>
      </c>
      <c r="G3003" s="13" t="n">
        <v>416.24</v>
      </c>
      <c r="I3003" s="0" t="n">
        <f aca="false">D3003 - C3002</f>
        <v>-2.00999999999999</v>
      </c>
      <c r="J3003" s="0" t="n">
        <f aca="false">D3002 - C3003</f>
        <v>-9.27000000000004</v>
      </c>
      <c r="K3003" s="0" t="str">
        <f aca="false">IF(OR(I3003&gt;0, J3003&gt;0), IF(I3003 &gt; 0, "B", "S"), "NA")</f>
        <v>NA</v>
      </c>
      <c r="L3003" s="26" t="n">
        <f aca="false">IF(OR(K3002="B", K3002 = "S"), IF(K3002 = "B", E3003 - B3003, B3003 - E3003), 0)</f>
        <v>0</v>
      </c>
    </row>
    <row collapsed="false" customFormat="false" customHeight="false" hidden="false" ht="13.3" outlineLevel="0" r="3004">
      <c r="A3004" s="20" t="n">
        <v>40914</v>
      </c>
      <c r="B3004" s="14" t="n">
        <v>419.77</v>
      </c>
      <c r="C3004" s="15" t="n">
        <v>422.75</v>
      </c>
      <c r="D3004" s="16" t="n">
        <v>419.22</v>
      </c>
      <c r="E3004" s="17" t="n">
        <v>422.4</v>
      </c>
      <c r="F3004" s="18" t="n">
        <v>11367600</v>
      </c>
      <c r="G3004" s="13" t="n">
        <v>420.59</v>
      </c>
      <c r="I3004" s="0" t="n">
        <f aca="false">D3004 - C3003</f>
        <v>0.670000000000016</v>
      </c>
      <c r="J3004" s="0" t="n">
        <f aca="false">D3003 - C3004</f>
        <v>-10.08</v>
      </c>
      <c r="K3004" s="0" t="str">
        <f aca="false">IF(OR(I3004&gt;0, J3004&gt;0), IF(I3004 &gt; 0, "B", "S"), "NA")</f>
        <v>B</v>
      </c>
      <c r="L3004" s="26" t="n">
        <f aca="false">IF(OR(K3003="B", K3003 = "S"), IF(K3003 = "B", E3004 - B3004, B3004 - E3004), 0)</f>
        <v>0</v>
      </c>
    </row>
    <row collapsed="false" customFormat="false" customHeight="false" hidden="false" ht="13.3" outlineLevel="0" r="3005">
      <c r="A3005" s="20" t="n">
        <v>40917</v>
      </c>
      <c r="B3005" s="14" t="n">
        <v>425.5</v>
      </c>
      <c r="C3005" s="15" t="n">
        <v>427.75</v>
      </c>
      <c r="D3005" s="16" t="n">
        <v>421.35</v>
      </c>
      <c r="E3005" s="17" t="n">
        <v>421.73</v>
      </c>
      <c r="F3005" s="18" t="n">
        <v>14072300</v>
      </c>
      <c r="G3005" s="13" t="n">
        <v>419.93</v>
      </c>
      <c r="I3005" s="0" t="n">
        <f aca="false">D3005 - C3004</f>
        <v>-1.39999999999998</v>
      </c>
      <c r="J3005" s="0" t="n">
        <f aca="false">D3004 - C3005</f>
        <v>-8.52999999999997</v>
      </c>
      <c r="K3005" s="0" t="str">
        <f aca="false">IF(OR(I3005&gt;0, J3005&gt;0), IF(I3005 &gt; 0, "B", "S"), "NA")</f>
        <v>NA</v>
      </c>
      <c r="L3005" s="26" t="n">
        <f aca="false">IF(OR(K3004="B", K3004 = "S"), IF(K3004 = "B", E3005 - B3005, B3005 - E3005), 0)</f>
        <v>-3.76999999999998</v>
      </c>
    </row>
    <row collapsed="false" customFormat="false" customHeight="false" hidden="false" ht="13.3" outlineLevel="0" r="3006">
      <c r="A3006" s="20" t="n">
        <v>40918</v>
      </c>
      <c r="B3006" s="14" t="n">
        <v>425.91</v>
      </c>
      <c r="C3006" s="15" t="n">
        <v>426</v>
      </c>
      <c r="D3006" s="16" t="n">
        <v>421.5</v>
      </c>
      <c r="E3006" s="17" t="n">
        <v>423.24</v>
      </c>
      <c r="F3006" s="18" t="n">
        <v>9221300</v>
      </c>
      <c r="G3006" s="13" t="n">
        <v>421.43</v>
      </c>
      <c r="I3006" s="0" t="n">
        <f aca="false">D3006 - C3005</f>
        <v>-6.25</v>
      </c>
      <c r="J3006" s="0" t="n">
        <f aca="false">D3005 - C3006</f>
        <v>-4.64999999999998</v>
      </c>
      <c r="K3006" s="0" t="str">
        <f aca="false">IF(OR(I3006&gt;0, J3006&gt;0), IF(I3006 &gt; 0, "B", "S"), "NA")</f>
        <v>NA</v>
      </c>
      <c r="L3006" s="26" t="n">
        <f aca="false">IF(OR(K3005="B", K3005 = "S"), IF(K3005 = "B", E3006 - B3006, B3006 - E3006), 0)</f>
        <v>0</v>
      </c>
    </row>
    <row collapsed="false" customFormat="false" customHeight="false" hidden="false" ht="13.3" outlineLevel="0" r="3007">
      <c r="A3007" s="20" t="n">
        <v>40919</v>
      </c>
      <c r="B3007" s="14" t="n">
        <v>422.68</v>
      </c>
      <c r="C3007" s="15" t="n">
        <v>422.85</v>
      </c>
      <c r="D3007" s="16" t="n">
        <v>419.31</v>
      </c>
      <c r="E3007" s="17" t="n">
        <v>422.55</v>
      </c>
      <c r="F3007" s="18" t="n">
        <v>7681600</v>
      </c>
      <c r="G3007" s="13" t="n">
        <v>420.74</v>
      </c>
      <c r="I3007" s="0" t="n">
        <f aca="false">D3007 - C3006</f>
        <v>-6.69</v>
      </c>
      <c r="J3007" s="0" t="n">
        <f aca="false">D3006 - C3007</f>
        <v>-1.35000000000002</v>
      </c>
      <c r="K3007" s="0" t="str">
        <f aca="false">IF(OR(I3007&gt;0, J3007&gt;0), IF(I3007 &gt; 0, "B", "S"), "NA")</f>
        <v>NA</v>
      </c>
      <c r="L3007" s="26" t="n">
        <f aca="false">IF(OR(K3006="B", K3006 = "S"), IF(K3006 = "B", E3007 - B3007, B3007 - E3007), 0)</f>
        <v>0</v>
      </c>
    </row>
    <row collapsed="false" customFormat="false" customHeight="false" hidden="false" ht="13.3" outlineLevel="0" r="3008">
      <c r="A3008" s="20" t="n">
        <v>40920</v>
      </c>
      <c r="B3008" s="14" t="n">
        <v>422.28</v>
      </c>
      <c r="C3008" s="15" t="n">
        <v>422.9</v>
      </c>
      <c r="D3008" s="16" t="n">
        <v>418.75</v>
      </c>
      <c r="E3008" s="17" t="n">
        <v>421.39</v>
      </c>
      <c r="F3008" s="18" t="n">
        <v>7592400</v>
      </c>
      <c r="G3008" s="13" t="n">
        <v>419.59</v>
      </c>
      <c r="I3008" s="0" t="n">
        <f aca="false">D3008 - C3007</f>
        <v>-4.10000000000002</v>
      </c>
      <c r="J3008" s="0" t="n">
        <f aca="false">D3007 - C3008</f>
        <v>-3.58999999999997</v>
      </c>
      <c r="K3008" s="0" t="str">
        <f aca="false">IF(OR(I3008&gt;0, J3008&gt;0), IF(I3008 &gt; 0, "B", "S"), "NA")</f>
        <v>NA</v>
      </c>
      <c r="L3008" s="26" t="n">
        <f aca="false">IF(OR(K3007="B", K3007 = "S"), IF(K3007 = "B", E3008 - B3008, B3008 - E3008), 0)</f>
        <v>0</v>
      </c>
    </row>
    <row collapsed="false" customFormat="false" customHeight="false" hidden="false" ht="13.3" outlineLevel="0" r="3009">
      <c r="A3009" s="20" t="n">
        <v>40921</v>
      </c>
      <c r="B3009" s="14" t="n">
        <v>419.7</v>
      </c>
      <c r="C3009" s="15" t="n">
        <v>420.45</v>
      </c>
      <c r="D3009" s="16" t="n">
        <v>418.66</v>
      </c>
      <c r="E3009" s="17" t="n">
        <v>419.81</v>
      </c>
      <c r="F3009" s="18" t="n">
        <v>8072200</v>
      </c>
      <c r="G3009" s="13" t="n">
        <v>418.02</v>
      </c>
      <c r="I3009" s="0" t="n">
        <f aca="false">D3009 - C3008</f>
        <v>-4.23999999999995</v>
      </c>
      <c r="J3009" s="0" t="n">
        <f aca="false">D3008 - C3009</f>
        <v>-1.69999999999999</v>
      </c>
      <c r="K3009" s="0" t="str">
        <f aca="false">IF(OR(I3009&gt;0, J3009&gt;0), IF(I3009 &gt; 0, "B", "S"), "NA")</f>
        <v>NA</v>
      </c>
      <c r="L3009" s="26" t="n">
        <f aca="false">IF(OR(K3008="B", K3008 = "S"), IF(K3008 = "B", E3009 - B3009, B3009 - E3009), 0)</f>
        <v>0</v>
      </c>
    </row>
    <row collapsed="false" customFormat="false" customHeight="false" hidden="false" ht="13.3" outlineLevel="0" r="3010">
      <c r="A3010" s="20" t="n">
        <v>40925</v>
      </c>
      <c r="B3010" s="14" t="n">
        <v>424.2</v>
      </c>
      <c r="C3010" s="15" t="n">
        <v>425.99</v>
      </c>
      <c r="D3010" s="16" t="n">
        <v>422.96</v>
      </c>
      <c r="E3010" s="17" t="n">
        <v>424.7</v>
      </c>
      <c r="F3010" s="18" t="n">
        <v>8674900</v>
      </c>
      <c r="G3010" s="13" t="n">
        <v>422.88</v>
      </c>
      <c r="I3010" s="0" t="n">
        <f aca="false">D3010 - C3009</f>
        <v>2.50999999999999</v>
      </c>
      <c r="J3010" s="0" t="n">
        <f aca="false">D3009 - C3010</f>
        <v>-7.32999999999998</v>
      </c>
      <c r="K3010" s="0" t="str">
        <f aca="false">IF(OR(I3010&gt;0, J3010&gt;0), IF(I3010 &gt; 0, "B", "S"), "NA")</f>
        <v>B</v>
      </c>
      <c r="L3010" s="26" t="n">
        <f aca="false">IF(OR(K3009="B", K3009 = "S"), IF(K3009 = "B", E3010 - B3010, B3010 - E3010), 0)</f>
        <v>0</v>
      </c>
    </row>
    <row collapsed="false" customFormat="false" customHeight="false" hidden="false" ht="13.3" outlineLevel="0" r="3011">
      <c r="A3011" s="20" t="n">
        <v>40926</v>
      </c>
      <c r="B3011" s="14" t="n">
        <v>426.96</v>
      </c>
      <c r="C3011" s="15" t="n">
        <v>429.47</v>
      </c>
      <c r="D3011" s="16" t="n">
        <v>426.3</v>
      </c>
      <c r="E3011" s="17" t="n">
        <v>429.11</v>
      </c>
      <c r="F3011" s="18" t="n">
        <v>9885400</v>
      </c>
      <c r="G3011" s="13" t="n">
        <v>427.28</v>
      </c>
      <c r="I3011" s="0" t="n">
        <f aca="false">D3011 - C3010</f>
        <v>0.310000000000002</v>
      </c>
      <c r="J3011" s="0" t="n">
        <f aca="false">D3010 - C3011</f>
        <v>-6.51000000000005</v>
      </c>
      <c r="K3011" s="0" t="str">
        <f aca="false">IF(OR(I3011&gt;0, J3011&gt;0), IF(I3011 &gt; 0, "B", "S"), "NA")</f>
        <v>B</v>
      </c>
      <c r="L3011" s="26" t="n">
        <f aca="false">IF(OR(K3010="B", K3010 = "S"), IF(K3010 = "B", E3011 - B3011, B3011 - E3011), 0)</f>
        <v>2.15000000000003</v>
      </c>
    </row>
    <row collapsed="false" customFormat="false" customHeight="false" hidden="false" ht="13.3" outlineLevel="0" r="3012">
      <c r="A3012" s="20" t="n">
        <v>40927</v>
      </c>
      <c r="B3012" s="14" t="n">
        <v>430.15</v>
      </c>
      <c r="C3012" s="15" t="n">
        <v>431.37</v>
      </c>
      <c r="D3012" s="16" t="n">
        <v>426.51</v>
      </c>
      <c r="E3012" s="17" t="n">
        <v>427.75</v>
      </c>
      <c r="F3012" s="18" t="n">
        <v>9347800</v>
      </c>
      <c r="G3012" s="13" t="n">
        <v>425.92</v>
      </c>
      <c r="I3012" s="0" t="n">
        <f aca="false">D3012 - C3011</f>
        <v>-2.96000000000004</v>
      </c>
      <c r="J3012" s="0" t="n">
        <f aca="false">D3011 - C3012</f>
        <v>-5.06999999999999</v>
      </c>
      <c r="K3012" s="0" t="str">
        <f aca="false">IF(OR(I3012&gt;0, J3012&gt;0), IF(I3012 &gt; 0, "B", "S"), "NA")</f>
        <v>NA</v>
      </c>
      <c r="L3012" s="26" t="n">
        <f aca="false">IF(OR(K3011="B", K3011 = "S"), IF(K3011 = "B", E3012 - B3012, B3012 - E3012), 0)</f>
        <v>-2.39999999999998</v>
      </c>
    </row>
    <row collapsed="false" customFormat="false" customHeight="false" hidden="false" ht="13.3" outlineLevel="0" r="3013">
      <c r="A3013" s="20" t="n">
        <v>40928</v>
      </c>
      <c r="B3013" s="14" t="n">
        <v>427.49</v>
      </c>
      <c r="C3013" s="15" t="n">
        <v>427.5</v>
      </c>
      <c r="D3013" s="16" t="n">
        <v>419.75</v>
      </c>
      <c r="E3013" s="17" t="n">
        <v>420.3</v>
      </c>
      <c r="F3013" s="18" t="n">
        <v>14784800</v>
      </c>
      <c r="G3013" s="13" t="n">
        <v>418.5</v>
      </c>
      <c r="I3013" s="0" t="n">
        <f aca="false">D3013 - C3012</f>
        <v>-11.62</v>
      </c>
      <c r="J3013" s="0" t="n">
        <f aca="false">D3012 - C3013</f>
        <v>-0.990000000000009</v>
      </c>
      <c r="K3013" s="0" t="str">
        <f aca="false">IF(OR(I3013&gt;0, J3013&gt;0), IF(I3013 &gt; 0, "B", "S"), "NA")</f>
        <v>NA</v>
      </c>
      <c r="L3013" s="26" t="n">
        <f aca="false">IF(OR(K3012="B", K3012 = "S"), IF(K3012 = "B", E3013 - B3013, B3013 - E3013), 0)</f>
        <v>0</v>
      </c>
    </row>
    <row collapsed="false" customFormat="false" customHeight="false" hidden="false" ht="13.3" outlineLevel="0" r="3014">
      <c r="A3014" s="20" t="n">
        <v>40931</v>
      </c>
      <c r="B3014" s="14" t="n">
        <v>422.67</v>
      </c>
      <c r="C3014" s="15" t="n">
        <v>428.45</v>
      </c>
      <c r="D3014" s="16" t="n">
        <v>422.3</v>
      </c>
      <c r="E3014" s="17" t="n">
        <v>427.41</v>
      </c>
      <c r="F3014" s="18" t="n">
        <v>10930800</v>
      </c>
      <c r="G3014" s="13" t="n">
        <v>425.58</v>
      </c>
      <c r="I3014" s="0" t="n">
        <f aca="false">D3014 - C3013</f>
        <v>-5.19999999999999</v>
      </c>
      <c r="J3014" s="0" t="n">
        <f aca="false">D3013 - C3014</f>
        <v>-8.69999999999999</v>
      </c>
      <c r="K3014" s="0" t="str">
        <f aca="false">IF(OR(I3014&gt;0, J3014&gt;0), IF(I3014 &gt; 0, "B", "S"), "NA")</f>
        <v>NA</v>
      </c>
      <c r="L3014" s="26" t="n">
        <f aca="false">IF(OR(K3013="B", K3013 = "S"), IF(K3013 = "B", E3014 - B3014, B3014 - E3014), 0)</f>
        <v>0</v>
      </c>
    </row>
    <row collapsed="false" customFormat="false" customHeight="false" hidden="false" ht="13.3" outlineLevel="0" r="3015">
      <c r="A3015" s="20" t="n">
        <v>40932</v>
      </c>
      <c r="B3015" s="14" t="n">
        <v>425.1</v>
      </c>
      <c r="C3015" s="15" t="n">
        <v>425.1</v>
      </c>
      <c r="D3015" s="16" t="n">
        <v>419.55</v>
      </c>
      <c r="E3015" s="17" t="n">
        <v>420.41</v>
      </c>
      <c r="F3015" s="18" t="n">
        <v>19558500</v>
      </c>
      <c r="G3015" s="13" t="n">
        <v>418.61</v>
      </c>
      <c r="I3015" s="0" t="n">
        <f aca="false">D3015 - C3014</f>
        <v>-8.89999999999998</v>
      </c>
      <c r="J3015" s="0" t="n">
        <f aca="false">D3014 - C3015</f>
        <v>-2.80000000000001</v>
      </c>
      <c r="K3015" s="0" t="str">
        <f aca="false">IF(OR(I3015&gt;0, J3015&gt;0), IF(I3015 &gt; 0, "B", "S"), "NA")</f>
        <v>NA</v>
      </c>
      <c r="L3015" s="26" t="n">
        <f aca="false">IF(OR(K3014="B", K3014 = "S"), IF(K3014 = "B", E3015 - B3015, B3015 - E3015), 0)</f>
        <v>0</v>
      </c>
    </row>
    <row collapsed="false" customFormat="false" customHeight="false" hidden="false" ht="13.3" outlineLevel="0" r="3016">
      <c r="A3016" s="20" t="n">
        <v>40933</v>
      </c>
      <c r="B3016" s="14" t="n">
        <v>454.44</v>
      </c>
      <c r="C3016" s="15" t="n">
        <v>454.45</v>
      </c>
      <c r="D3016" s="16" t="n">
        <v>443.73</v>
      </c>
      <c r="E3016" s="17" t="n">
        <v>446.66</v>
      </c>
      <c r="F3016" s="18" t="n">
        <v>34225500</v>
      </c>
      <c r="G3016" s="13" t="n">
        <v>444.75</v>
      </c>
      <c r="I3016" s="0" t="n">
        <f aca="false">D3016 - C3015</f>
        <v>18.63</v>
      </c>
      <c r="J3016" s="0" t="n">
        <f aca="false">D3015 - C3016</f>
        <v>-34.9</v>
      </c>
      <c r="K3016" s="0" t="str">
        <f aca="false">IF(OR(I3016&gt;0, J3016&gt;0), IF(I3016 &gt; 0, "B", "S"), "NA")</f>
        <v>B</v>
      </c>
      <c r="L3016" s="26" t="n">
        <f aca="false">IF(OR(K3015="B", K3015 = "S"), IF(K3015 = "B", E3016 - B3016, B3016 - E3016), 0)</f>
        <v>0</v>
      </c>
    </row>
    <row collapsed="false" customFormat="false" customHeight="false" hidden="false" ht="13.3" outlineLevel="0" r="3017">
      <c r="A3017" s="20" t="n">
        <v>40934</v>
      </c>
      <c r="B3017" s="14" t="n">
        <v>448.36</v>
      </c>
      <c r="C3017" s="15" t="n">
        <v>448.79</v>
      </c>
      <c r="D3017" s="16" t="n">
        <v>443.14</v>
      </c>
      <c r="E3017" s="17" t="n">
        <v>444.63</v>
      </c>
      <c r="F3017" s="18" t="n">
        <v>11570900</v>
      </c>
      <c r="G3017" s="13" t="n">
        <v>442.73</v>
      </c>
      <c r="I3017" s="0" t="n">
        <f aca="false">D3017 - C3016</f>
        <v>-11.31</v>
      </c>
      <c r="J3017" s="0" t="n">
        <f aca="false">D3016 - C3017</f>
        <v>-5.06</v>
      </c>
      <c r="K3017" s="0" t="str">
        <f aca="false">IF(OR(I3017&gt;0, J3017&gt;0), IF(I3017 &gt; 0, "B", "S"), "NA")</f>
        <v>NA</v>
      </c>
      <c r="L3017" s="26" t="n">
        <f aca="false">IF(OR(K3016="B", K3016 = "S"), IF(K3016 = "B", E3017 - B3017, B3017 - E3017), 0)</f>
        <v>-3.73000000000002</v>
      </c>
    </row>
    <row collapsed="false" customFormat="false" customHeight="false" hidden="false" ht="13.3" outlineLevel="0" r="3018">
      <c r="A3018" s="20" t="n">
        <v>40935</v>
      </c>
      <c r="B3018" s="14" t="n">
        <v>444.34</v>
      </c>
      <c r="C3018" s="15" t="n">
        <v>448.48</v>
      </c>
      <c r="D3018" s="16" t="n">
        <v>443.77</v>
      </c>
      <c r="E3018" s="17" t="n">
        <v>447.28</v>
      </c>
      <c r="F3018" s="18" t="n">
        <v>10703900</v>
      </c>
      <c r="G3018" s="13" t="n">
        <v>445.37</v>
      </c>
      <c r="I3018" s="0" t="n">
        <f aca="false">D3018 - C3017</f>
        <v>-5.02000000000004</v>
      </c>
      <c r="J3018" s="0" t="n">
        <f aca="false">D3017 - C3018</f>
        <v>-5.34000000000003</v>
      </c>
      <c r="K3018" s="0" t="str">
        <f aca="false">IF(OR(I3018&gt;0, J3018&gt;0), IF(I3018 &gt; 0, "B", "S"), "NA")</f>
        <v>NA</v>
      </c>
      <c r="L3018" s="26" t="n">
        <f aca="false">IF(OR(K3017="B", K3017 = "S"), IF(K3017 = "B", E3018 - B3018, B3018 - E3018), 0)</f>
        <v>0</v>
      </c>
    </row>
    <row collapsed="false" customFormat="false" customHeight="false" hidden="false" ht="13.3" outlineLevel="0" r="3019">
      <c r="A3019" s="20" t="n">
        <v>40938</v>
      </c>
      <c r="B3019" s="14" t="n">
        <v>445.71</v>
      </c>
      <c r="C3019" s="15" t="n">
        <v>453.9</v>
      </c>
      <c r="D3019" s="16" t="n">
        <v>445.39</v>
      </c>
      <c r="E3019" s="17" t="n">
        <v>453.01</v>
      </c>
      <c r="F3019" s="18" t="n">
        <v>13547900</v>
      </c>
      <c r="G3019" s="13" t="n">
        <v>451.07</v>
      </c>
      <c r="I3019" s="0" t="n">
        <f aca="false">D3019 - C3018</f>
        <v>-3.09000000000003</v>
      </c>
      <c r="J3019" s="0" t="n">
        <f aca="false">D3018 - C3019</f>
        <v>-10.13</v>
      </c>
      <c r="K3019" s="0" t="str">
        <f aca="false">IF(OR(I3019&gt;0, J3019&gt;0), IF(I3019 &gt; 0, "B", "S"), "NA")</f>
        <v>NA</v>
      </c>
      <c r="L3019" s="26" t="n">
        <f aca="false">IF(OR(K3018="B", K3018 = "S"), IF(K3018 = "B", E3019 - B3019, B3019 - E3019), 0)</f>
        <v>0</v>
      </c>
    </row>
    <row collapsed="false" customFormat="false" customHeight="false" hidden="false" ht="13.3" outlineLevel="0" r="3020">
      <c r="A3020" s="20" t="n">
        <v>40939</v>
      </c>
      <c r="B3020" s="14" t="n">
        <v>455.59</v>
      </c>
      <c r="C3020" s="15" t="n">
        <v>458.24</v>
      </c>
      <c r="D3020" s="16" t="n">
        <v>453.07</v>
      </c>
      <c r="E3020" s="17" t="n">
        <v>456.48</v>
      </c>
      <c r="F3020" s="18" t="n">
        <v>13988700</v>
      </c>
      <c r="G3020" s="13" t="n">
        <v>454.53</v>
      </c>
      <c r="I3020" s="0" t="n">
        <f aca="false">D3020 - C3019</f>
        <v>-0.829999999999984</v>
      </c>
      <c r="J3020" s="0" t="n">
        <f aca="false">D3019 - C3020</f>
        <v>-12.85</v>
      </c>
      <c r="K3020" s="0" t="str">
        <f aca="false">IF(OR(I3020&gt;0, J3020&gt;0), IF(I3020 &gt; 0, "B", "S"), "NA")</f>
        <v>NA</v>
      </c>
      <c r="L3020" s="26" t="n">
        <f aca="false">IF(OR(K3019="B", K3019 = "S"), IF(K3019 = "B", E3020 - B3020, B3020 - E3020), 0)</f>
        <v>0</v>
      </c>
    </row>
    <row collapsed="false" customFormat="false" customHeight="false" hidden="false" ht="13.3" outlineLevel="0" r="3021">
      <c r="A3021" s="20" t="n">
        <v>40940</v>
      </c>
      <c r="B3021" s="14" t="n">
        <v>458.41</v>
      </c>
      <c r="C3021" s="15" t="n">
        <v>458.99</v>
      </c>
      <c r="D3021" s="16" t="n">
        <v>455.55</v>
      </c>
      <c r="E3021" s="17" t="n">
        <v>456.19</v>
      </c>
      <c r="F3021" s="18" t="n">
        <v>9644500</v>
      </c>
      <c r="G3021" s="13" t="n">
        <v>454.24</v>
      </c>
      <c r="I3021" s="0" t="n">
        <f aca="false">D3021 - C3020</f>
        <v>-2.69</v>
      </c>
      <c r="J3021" s="0" t="n">
        <f aca="false">D3020 - C3021</f>
        <v>-5.92000000000002</v>
      </c>
      <c r="K3021" s="0" t="str">
        <f aca="false">IF(OR(I3021&gt;0, J3021&gt;0), IF(I3021 &gt; 0, "B", "S"), "NA")</f>
        <v>NA</v>
      </c>
      <c r="L3021" s="26" t="n">
        <f aca="false">IF(OR(K3020="B", K3020 = "S"), IF(K3020 = "B", E3021 - B3021, B3021 - E3021), 0)</f>
        <v>0</v>
      </c>
    </row>
    <row collapsed="false" customFormat="false" customHeight="false" hidden="false" ht="13.3" outlineLevel="0" r="3022">
      <c r="A3022" s="20" t="n">
        <v>40941</v>
      </c>
      <c r="B3022" s="14" t="n">
        <v>455.9</v>
      </c>
      <c r="C3022" s="15" t="n">
        <v>457.17</v>
      </c>
      <c r="D3022" s="16" t="n">
        <v>453.98</v>
      </c>
      <c r="E3022" s="17" t="n">
        <v>455.12</v>
      </c>
      <c r="F3022" s="18" t="n">
        <v>6671300</v>
      </c>
      <c r="G3022" s="13" t="n">
        <v>453.17</v>
      </c>
      <c r="I3022" s="0" t="n">
        <f aca="false">D3022 - C3021</f>
        <v>-5.00999999999999</v>
      </c>
      <c r="J3022" s="0" t="n">
        <f aca="false">D3021 - C3022</f>
        <v>-1.62</v>
      </c>
      <c r="K3022" s="0" t="str">
        <f aca="false">IF(OR(I3022&gt;0, J3022&gt;0), IF(I3022 &gt; 0, "B", "S"), "NA")</f>
        <v>NA</v>
      </c>
      <c r="L3022" s="26" t="n">
        <f aca="false">IF(OR(K3021="B", K3021 = "S"), IF(K3021 = "B", E3022 - B3022, B3022 - E3022), 0)</f>
        <v>0</v>
      </c>
    </row>
    <row collapsed="false" customFormat="false" customHeight="false" hidden="false" ht="13.3" outlineLevel="0" r="3023">
      <c r="A3023" s="20" t="n">
        <v>40942</v>
      </c>
      <c r="B3023" s="14" t="n">
        <v>457.3</v>
      </c>
      <c r="C3023" s="15" t="n">
        <v>460</v>
      </c>
      <c r="D3023" s="16" t="n">
        <v>455.56</v>
      </c>
      <c r="E3023" s="17" t="n">
        <v>459.68</v>
      </c>
      <c r="F3023" s="18" t="n">
        <v>10235700</v>
      </c>
      <c r="G3023" s="13" t="n">
        <v>457.71</v>
      </c>
      <c r="I3023" s="0" t="n">
        <f aca="false">D3023 - C3022</f>
        <v>-1.61000000000001</v>
      </c>
      <c r="J3023" s="0" t="n">
        <f aca="false">D3022 - C3023</f>
        <v>-6.01999999999998</v>
      </c>
      <c r="K3023" s="0" t="str">
        <f aca="false">IF(OR(I3023&gt;0, J3023&gt;0), IF(I3023 &gt; 0, "B", "S"), "NA")</f>
        <v>NA</v>
      </c>
      <c r="L3023" s="26" t="n">
        <f aca="false">IF(OR(K3022="B", K3022 = "S"), IF(K3022 = "B", E3023 - B3023, B3023 - E3023), 0)</f>
        <v>0</v>
      </c>
    </row>
    <row collapsed="false" customFormat="false" customHeight="false" hidden="false" ht="13.3" outlineLevel="0" r="3024">
      <c r="A3024" s="20" t="n">
        <v>40945</v>
      </c>
      <c r="B3024" s="14" t="n">
        <v>458.38</v>
      </c>
      <c r="C3024" s="15" t="n">
        <v>464.98</v>
      </c>
      <c r="D3024" s="16" t="n">
        <v>458.2</v>
      </c>
      <c r="E3024" s="17" t="n">
        <v>463.97</v>
      </c>
      <c r="F3024" s="18" t="n">
        <v>8907600</v>
      </c>
      <c r="G3024" s="13" t="n">
        <v>461.99</v>
      </c>
      <c r="I3024" s="0" t="n">
        <f aca="false">D3024 - C3023</f>
        <v>-1.80000000000001</v>
      </c>
      <c r="J3024" s="0" t="n">
        <f aca="false">D3023 - C3024</f>
        <v>-9.42000000000002</v>
      </c>
      <c r="K3024" s="0" t="str">
        <f aca="false">IF(OR(I3024&gt;0, J3024&gt;0), IF(I3024 &gt; 0, "B", "S"), "NA")</f>
        <v>NA</v>
      </c>
      <c r="L3024" s="26" t="n">
        <f aca="false">IF(OR(K3023="B", K3023 = "S"), IF(K3023 = "B", E3024 - B3024, B3024 - E3024), 0)</f>
        <v>0</v>
      </c>
    </row>
    <row collapsed="false" customFormat="false" customHeight="false" hidden="false" ht="13.3" outlineLevel="0" r="3025">
      <c r="A3025" s="20" t="n">
        <v>40946</v>
      </c>
      <c r="B3025" s="14" t="n">
        <v>465.25</v>
      </c>
      <c r="C3025" s="15" t="n">
        <v>469.75</v>
      </c>
      <c r="D3025" s="16" t="n">
        <v>464.58</v>
      </c>
      <c r="E3025" s="17" t="n">
        <v>468.83</v>
      </c>
      <c r="F3025" s="18" t="n">
        <v>11293700</v>
      </c>
      <c r="G3025" s="13" t="n">
        <v>466.83</v>
      </c>
      <c r="I3025" s="0" t="n">
        <f aca="false">D3025 - C3024</f>
        <v>-0.400000000000034</v>
      </c>
      <c r="J3025" s="0" t="n">
        <f aca="false">D3024 - C3025</f>
        <v>-11.55</v>
      </c>
      <c r="K3025" s="0" t="str">
        <f aca="false">IF(OR(I3025&gt;0, J3025&gt;0), IF(I3025 &gt; 0, "B", "S"), "NA")</f>
        <v>NA</v>
      </c>
      <c r="L3025" s="26" t="n">
        <f aca="false">IF(OR(K3024="B", K3024 = "S"), IF(K3024 = "B", E3025 - B3025, B3025 - E3025), 0)</f>
        <v>0</v>
      </c>
    </row>
    <row collapsed="false" customFormat="false" customHeight="false" hidden="false" ht="13.3" outlineLevel="0" r="3026">
      <c r="A3026" s="20" t="n">
        <v>40947</v>
      </c>
      <c r="B3026" s="14" t="n">
        <v>470.5</v>
      </c>
      <c r="C3026" s="15" t="n">
        <v>476.79</v>
      </c>
      <c r="D3026" s="16" t="n">
        <v>469.7</v>
      </c>
      <c r="E3026" s="17" t="n">
        <v>476.68</v>
      </c>
      <c r="F3026" s="18" t="n">
        <v>14567500</v>
      </c>
      <c r="G3026" s="13" t="n">
        <v>474.64</v>
      </c>
      <c r="I3026" s="0" t="n">
        <f aca="false">D3026 - C3025</f>
        <v>-0.0500000000000114</v>
      </c>
      <c r="J3026" s="0" t="n">
        <f aca="false">D3025 - C3026</f>
        <v>-12.21</v>
      </c>
      <c r="K3026" s="0" t="str">
        <f aca="false">IF(OR(I3026&gt;0, J3026&gt;0), IF(I3026 &gt; 0, "B", "S"), "NA")</f>
        <v>NA</v>
      </c>
      <c r="L3026" s="26" t="n">
        <f aca="false">IF(OR(K3025="B", K3025 = "S"), IF(K3025 = "B", E3026 - B3026, B3026 - E3026), 0)</f>
        <v>0</v>
      </c>
    </row>
    <row collapsed="false" customFormat="false" customHeight="false" hidden="false" ht="13.3" outlineLevel="0" r="3027">
      <c r="A3027" s="20" t="n">
        <v>40948</v>
      </c>
      <c r="B3027" s="14" t="n">
        <v>480.76</v>
      </c>
      <c r="C3027" s="15" t="n">
        <v>496.75</v>
      </c>
      <c r="D3027" s="16" t="n">
        <v>480.56</v>
      </c>
      <c r="E3027" s="17" t="n">
        <v>493.17</v>
      </c>
      <c r="F3027" s="18" t="n">
        <v>31579100</v>
      </c>
      <c r="G3027" s="13" t="n">
        <v>491.06</v>
      </c>
      <c r="I3027" s="0" t="n">
        <f aca="false">D3027 - C3026</f>
        <v>3.76999999999998</v>
      </c>
      <c r="J3027" s="0" t="n">
        <f aca="false">D3026 - C3027</f>
        <v>-27.05</v>
      </c>
      <c r="K3027" s="0" t="str">
        <f aca="false">IF(OR(I3027&gt;0, J3027&gt;0), IF(I3027 &gt; 0, "B", "S"), "NA")</f>
        <v>B</v>
      </c>
      <c r="L3027" s="26" t="n">
        <f aca="false">IF(OR(K3026="B", K3026 = "S"), IF(K3026 = "B", E3027 - B3027, B3027 - E3027), 0)</f>
        <v>0</v>
      </c>
    </row>
    <row collapsed="false" customFormat="false" customHeight="false" hidden="false" ht="13.3" outlineLevel="0" r="3028">
      <c r="A3028" s="20" t="n">
        <v>40949</v>
      </c>
      <c r="B3028" s="14" t="n">
        <v>490.96</v>
      </c>
      <c r="C3028" s="15" t="n">
        <v>497.62</v>
      </c>
      <c r="D3028" s="16" t="n">
        <v>488.55</v>
      </c>
      <c r="E3028" s="17" t="n">
        <v>493.42</v>
      </c>
      <c r="F3028" s="18" t="n">
        <v>22546500</v>
      </c>
      <c r="G3028" s="13" t="n">
        <v>491.31</v>
      </c>
      <c r="I3028" s="0" t="n">
        <f aca="false">D3028 - C3027</f>
        <v>-8.19999999999999</v>
      </c>
      <c r="J3028" s="0" t="n">
        <f aca="false">D3027 - C3028</f>
        <v>-17.06</v>
      </c>
      <c r="K3028" s="0" t="str">
        <f aca="false">IF(OR(I3028&gt;0, J3028&gt;0), IF(I3028 &gt; 0, "B", "S"), "NA")</f>
        <v>NA</v>
      </c>
      <c r="L3028" s="26" t="n">
        <f aca="false">IF(OR(K3027="B", K3027 = "S"), IF(K3027 = "B", E3028 - B3028, B3028 - E3028), 0)</f>
        <v>2.46000000000004</v>
      </c>
    </row>
    <row collapsed="false" customFormat="false" customHeight="false" hidden="false" ht="13.3" outlineLevel="0" r="3029">
      <c r="A3029" s="20" t="n">
        <v>40952</v>
      </c>
      <c r="B3029" s="14" t="n">
        <v>499.53</v>
      </c>
      <c r="C3029" s="15" t="n">
        <v>503.83</v>
      </c>
      <c r="D3029" s="16" t="n">
        <v>497.09</v>
      </c>
      <c r="E3029" s="17" t="n">
        <v>502.6</v>
      </c>
      <c r="F3029" s="18" t="n">
        <v>18472000</v>
      </c>
      <c r="G3029" s="13" t="n">
        <v>500.45</v>
      </c>
      <c r="I3029" s="0" t="n">
        <f aca="false">D3029 - C3028</f>
        <v>-0.53000000000003</v>
      </c>
      <c r="J3029" s="0" t="n">
        <f aca="false">D3028 - C3029</f>
        <v>-15.28</v>
      </c>
      <c r="K3029" s="0" t="str">
        <f aca="false">IF(OR(I3029&gt;0, J3029&gt;0), IF(I3029 &gt; 0, "B", "S"), "NA")</f>
        <v>NA</v>
      </c>
      <c r="L3029" s="26" t="n">
        <f aca="false">IF(OR(K3028="B", K3028 = "S"), IF(K3028 = "B", E3029 - B3029, B3029 - E3029), 0)</f>
        <v>0</v>
      </c>
    </row>
    <row collapsed="false" customFormat="false" customHeight="false" hidden="false" ht="13.3" outlineLevel="0" r="3030">
      <c r="A3030" s="20" t="n">
        <v>40953</v>
      </c>
      <c r="B3030" s="14" t="n">
        <v>504.66</v>
      </c>
      <c r="C3030" s="15" t="n">
        <v>509.56</v>
      </c>
      <c r="D3030" s="16" t="n">
        <v>502</v>
      </c>
      <c r="E3030" s="17" t="n">
        <v>509.46</v>
      </c>
      <c r="F3030" s="18" t="n">
        <v>16442800</v>
      </c>
      <c r="G3030" s="13" t="n">
        <v>507.28</v>
      </c>
      <c r="I3030" s="0" t="n">
        <f aca="false">D3030 - C3029</f>
        <v>-1.82999999999998</v>
      </c>
      <c r="J3030" s="0" t="n">
        <f aca="false">D3029 - C3030</f>
        <v>-12.47</v>
      </c>
      <c r="K3030" s="0" t="str">
        <f aca="false">IF(OR(I3030&gt;0, J3030&gt;0), IF(I3030 &gt; 0, "B", "S"), "NA")</f>
        <v>NA</v>
      </c>
      <c r="L3030" s="26" t="n">
        <f aca="false">IF(OR(K3029="B", K3029 = "S"), IF(K3029 = "B", E3030 - B3030, B3030 - E3030), 0)</f>
        <v>0</v>
      </c>
    </row>
    <row collapsed="false" customFormat="false" customHeight="false" hidden="false" ht="13.3" outlineLevel="0" r="3031">
      <c r="A3031" s="20" t="n">
        <v>40954</v>
      </c>
      <c r="B3031" s="14" t="n">
        <v>514.26</v>
      </c>
      <c r="C3031" s="15" t="n">
        <v>526.29</v>
      </c>
      <c r="D3031" s="16" t="n">
        <v>496.89</v>
      </c>
      <c r="E3031" s="17" t="n">
        <v>497.67</v>
      </c>
      <c r="F3031" s="18" t="n">
        <v>53790000</v>
      </c>
      <c r="G3031" s="13" t="n">
        <v>495.54</v>
      </c>
      <c r="I3031" s="0" t="n">
        <f aca="false">D3031 - C3030</f>
        <v>-12.67</v>
      </c>
      <c r="J3031" s="0" t="n">
        <f aca="false">D3030 - C3031</f>
        <v>-24.29</v>
      </c>
      <c r="K3031" s="0" t="str">
        <f aca="false">IF(OR(I3031&gt;0, J3031&gt;0), IF(I3031 &gt; 0, "B", "S"), "NA")</f>
        <v>NA</v>
      </c>
      <c r="L3031" s="26" t="n">
        <f aca="false">IF(OR(K3030="B", K3030 = "S"), IF(K3030 = "B", E3031 - B3031, B3031 - E3031), 0)</f>
        <v>0</v>
      </c>
    </row>
    <row collapsed="false" customFormat="false" customHeight="false" hidden="false" ht="13.3" outlineLevel="0" r="3032">
      <c r="A3032" s="20" t="n">
        <v>40955</v>
      </c>
      <c r="B3032" s="14" t="n">
        <v>491.5</v>
      </c>
      <c r="C3032" s="15" t="n">
        <v>504.89</v>
      </c>
      <c r="D3032" s="16" t="n">
        <v>486.63</v>
      </c>
      <c r="E3032" s="17" t="n">
        <v>502.21</v>
      </c>
      <c r="F3032" s="18" t="n">
        <v>33734000</v>
      </c>
      <c r="G3032" s="13" t="n">
        <v>500.06</v>
      </c>
      <c r="I3032" s="0" t="n">
        <f aca="false">D3032 - C3031</f>
        <v>-39.66</v>
      </c>
      <c r="J3032" s="0" t="n">
        <f aca="false">D3031 - C3032</f>
        <v>-8</v>
      </c>
      <c r="K3032" s="0" t="str">
        <f aca="false">IF(OR(I3032&gt;0, J3032&gt;0), IF(I3032 &gt; 0, "B", "S"), "NA")</f>
        <v>NA</v>
      </c>
      <c r="L3032" s="26" t="n">
        <f aca="false">IF(OR(K3031="B", K3031 = "S"), IF(K3031 = "B", E3032 - B3032, B3032 - E3032), 0)</f>
        <v>0</v>
      </c>
    </row>
    <row collapsed="false" customFormat="false" customHeight="false" hidden="false" ht="13.3" outlineLevel="0" r="3033">
      <c r="A3033" s="20" t="n">
        <v>40956</v>
      </c>
      <c r="B3033" s="14" t="n">
        <v>503.11</v>
      </c>
      <c r="C3033" s="15" t="n">
        <v>507.77</v>
      </c>
      <c r="D3033" s="16" t="n">
        <v>500.3</v>
      </c>
      <c r="E3033" s="17" t="n">
        <v>502.12</v>
      </c>
      <c r="F3033" s="18" t="n">
        <v>19135900</v>
      </c>
      <c r="G3033" s="13" t="n">
        <v>499.97</v>
      </c>
      <c r="I3033" s="0" t="n">
        <f aca="false">D3033 - C3032</f>
        <v>-4.58999999999998</v>
      </c>
      <c r="J3033" s="0" t="n">
        <f aca="false">D3032 - C3033</f>
        <v>-21.14</v>
      </c>
      <c r="K3033" s="0" t="str">
        <f aca="false">IF(OR(I3033&gt;0, J3033&gt;0), IF(I3033 &gt; 0, "B", "S"), "NA")</f>
        <v>NA</v>
      </c>
      <c r="L3033" s="26" t="n">
        <f aca="false">IF(OR(K3032="B", K3032 = "S"), IF(K3032 = "B", E3033 - B3033, B3033 - E3033), 0)</f>
        <v>0</v>
      </c>
    </row>
    <row collapsed="false" customFormat="false" customHeight="false" hidden="false" ht="13.3" outlineLevel="0" r="3034">
      <c r="A3034" s="20" t="n">
        <v>40960</v>
      </c>
      <c r="B3034" s="14" t="n">
        <v>506.88</v>
      </c>
      <c r="C3034" s="15" t="n">
        <v>514.85</v>
      </c>
      <c r="D3034" s="16" t="n">
        <v>504.12</v>
      </c>
      <c r="E3034" s="17" t="n">
        <v>514.85</v>
      </c>
      <c r="F3034" s="18" t="n">
        <v>21628400</v>
      </c>
      <c r="G3034" s="13" t="n">
        <v>512.65</v>
      </c>
      <c r="I3034" s="0" t="n">
        <f aca="false">D3034 - C3033</f>
        <v>-3.64999999999998</v>
      </c>
      <c r="J3034" s="0" t="n">
        <f aca="false">D3033 - C3034</f>
        <v>-14.55</v>
      </c>
      <c r="K3034" s="0" t="str">
        <f aca="false">IF(OR(I3034&gt;0, J3034&gt;0), IF(I3034 &gt; 0, "B", "S"), "NA")</f>
        <v>NA</v>
      </c>
      <c r="L3034" s="26" t="n">
        <f aca="false">IF(OR(K3033="B", K3033 = "S"), IF(K3033 = "B", E3034 - B3034, B3034 - E3034), 0)</f>
        <v>0</v>
      </c>
    </row>
    <row collapsed="false" customFormat="false" customHeight="false" hidden="false" ht="13.3" outlineLevel="0" r="3035">
      <c r="A3035" s="20" t="n">
        <v>40961</v>
      </c>
      <c r="B3035" s="14" t="n">
        <v>513.08</v>
      </c>
      <c r="C3035" s="15" t="n">
        <v>515.49</v>
      </c>
      <c r="D3035" s="16" t="n">
        <v>509.07</v>
      </c>
      <c r="E3035" s="17" t="n">
        <v>513.04</v>
      </c>
      <c r="F3035" s="18" t="n">
        <v>17260800</v>
      </c>
      <c r="G3035" s="13" t="n">
        <v>510.85</v>
      </c>
      <c r="I3035" s="0" t="n">
        <f aca="false">D3035 - C3034</f>
        <v>-5.78000000000003</v>
      </c>
      <c r="J3035" s="0" t="n">
        <f aca="false">D3034 - C3035</f>
        <v>-11.37</v>
      </c>
      <c r="K3035" s="0" t="str">
        <f aca="false">IF(OR(I3035&gt;0, J3035&gt;0), IF(I3035 &gt; 0, "B", "S"), "NA")</f>
        <v>NA</v>
      </c>
      <c r="L3035" s="26" t="n">
        <f aca="false">IF(OR(K3034="B", K3034 = "S"), IF(K3034 = "B", E3035 - B3035, B3035 - E3035), 0)</f>
        <v>0</v>
      </c>
    </row>
    <row collapsed="false" customFormat="false" customHeight="false" hidden="false" ht="13.3" outlineLevel="0" r="3036">
      <c r="A3036" s="20" t="n">
        <v>40962</v>
      </c>
      <c r="B3036" s="14" t="n">
        <v>515.08</v>
      </c>
      <c r="C3036" s="15" t="n">
        <v>517.83</v>
      </c>
      <c r="D3036" s="16" t="n">
        <v>509.5</v>
      </c>
      <c r="E3036" s="17" t="n">
        <v>516.39</v>
      </c>
      <c r="F3036" s="18" t="n">
        <v>20286700</v>
      </c>
      <c r="G3036" s="13" t="n">
        <v>514.18</v>
      </c>
      <c r="I3036" s="0" t="n">
        <f aca="false">D3036 - C3035</f>
        <v>-5.99000000000001</v>
      </c>
      <c r="J3036" s="0" t="n">
        <f aca="false">D3035 - C3036</f>
        <v>-8.76000000000005</v>
      </c>
      <c r="K3036" s="0" t="str">
        <f aca="false">IF(OR(I3036&gt;0, J3036&gt;0), IF(I3036 &gt; 0, "B", "S"), "NA")</f>
        <v>NA</v>
      </c>
      <c r="L3036" s="26" t="n">
        <f aca="false">IF(OR(K3035="B", K3035 = "S"), IF(K3035 = "B", E3036 - B3036, B3036 - E3036), 0)</f>
        <v>0</v>
      </c>
    </row>
    <row collapsed="false" customFormat="false" customHeight="false" hidden="false" ht="13.3" outlineLevel="0" r="3037">
      <c r="A3037" s="20" t="n">
        <v>40963</v>
      </c>
      <c r="B3037" s="14" t="n">
        <v>519.67</v>
      </c>
      <c r="C3037" s="15" t="n">
        <v>522.9</v>
      </c>
      <c r="D3037" s="16" t="n">
        <v>518.64</v>
      </c>
      <c r="E3037" s="17" t="n">
        <v>522.41</v>
      </c>
      <c r="F3037" s="18" t="n">
        <v>14824000</v>
      </c>
      <c r="G3037" s="13" t="n">
        <v>520.18</v>
      </c>
      <c r="I3037" s="0" t="n">
        <f aca="false">D3037 - C3036</f>
        <v>0.809999999999945</v>
      </c>
      <c r="J3037" s="0" t="n">
        <f aca="false">D3036 - C3037</f>
        <v>-13.4</v>
      </c>
      <c r="K3037" s="0" t="str">
        <f aca="false">IF(OR(I3037&gt;0, J3037&gt;0), IF(I3037 &gt; 0, "B", "S"), "NA")</f>
        <v>B</v>
      </c>
      <c r="L3037" s="26" t="n">
        <f aca="false">IF(OR(K3036="B", K3036 = "S"), IF(K3036 = "B", E3037 - B3037, B3037 - E3037), 0)</f>
        <v>0</v>
      </c>
    </row>
    <row collapsed="false" customFormat="false" customHeight="false" hidden="false" ht="13.3" outlineLevel="0" r="3038">
      <c r="A3038" s="20" t="n">
        <v>40966</v>
      </c>
      <c r="B3038" s="14" t="n">
        <v>521.31</v>
      </c>
      <c r="C3038" s="15" t="n">
        <v>528.5</v>
      </c>
      <c r="D3038" s="16" t="n">
        <v>516.28</v>
      </c>
      <c r="E3038" s="17" t="n">
        <v>525.76</v>
      </c>
      <c r="F3038" s="18" t="n">
        <v>19556500</v>
      </c>
      <c r="G3038" s="13" t="n">
        <v>523.51</v>
      </c>
      <c r="I3038" s="0" t="n">
        <f aca="false">D3038 - C3037</f>
        <v>-6.62</v>
      </c>
      <c r="J3038" s="0" t="n">
        <f aca="false">D3037 - C3038</f>
        <v>-9.86000000000001</v>
      </c>
      <c r="K3038" s="0" t="str">
        <f aca="false">IF(OR(I3038&gt;0, J3038&gt;0), IF(I3038 &gt; 0, "B", "S"), "NA")</f>
        <v>NA</v>
      </c>
      <c r="L3038" s="26" t="n">
        <f aca="false">IF(OR(K3037="B", K3037 = "S"), IF(K3037 = "B", E3038 - B3038, B3038 - E3038), 0)</f>
        <v>4.45000000000005</v>
      </c>
    </row>
    <row collapsed="false" customFormat="false" customHeight="false" hidden="false" ht="13.3" outlineLevel="0" r="3039">
      <c r="A3039" s="20" t="n">
        <v>40967</v>
      </c>
      <c r="B3039" s="14" t="n">
        <v>527.96</v>
      </c>
      <c r="C3039" s="15" t="n">
        <v>535.41</v>
      </c>
      <c r="D3039" s="16" t="n">
        <v>525.85</v>
      </c>
      <c r="E3039" s="17" t="n">
        <v>535.41</v>
      </c>
      <c r="F3039" s="18" t="n">
        <v>21442400</v>
      </c>
      <c r="G3039" s="13" t="n">
        <v>533.12</v>
      </c>
      <c r="I3039" s="0" t="n">
        <f aca="false">D3039 - C3038</f>
        <v>-2.64999999999998</v>
      </c>
      <c r="J3039" s="0" t="n">
        <f aca="false">D3038 - C3039</f>
        <v>-19.13</v>
      </c>
      <c r="K3039" s="0" t="str">
        <f aca="false">IF(OR(I3039&gt;0, J3039&gt;0), IF(I3039 &gt; 0, "B", "S"), "NA")</f>
        <v>NA</v>
      </c>
      <c r="L3039" s="26" t="n">
        <f aca="false">IF(OR(K3038="B", K3038 = "S"), IF(K3038 = "B", E3039 - B3039, B3039 - E3039), 0)</f>
        <v>0</v>
      </c>
    </row>
    <row collapsed="false" customFormat="false" customHeight="false" hidden="false" ht="13.3" outlineLevel="0" r="3040">
      <c r="A3040" s="20" t="n">
        <v>40968</v>
      </c>
      <c r="B3040" s="14" t="n">
        <v>541.56</v>
      </c>
      <c r="C3040" s="15" t="n">
        <v>547.61</v>
      </c>
      <c r="D3040" s="16" t="n">
        <v>535.7</v>
      </c>
      <c r="E3040" s="17" t="n">
        <v>542.44</v>
      </c>
      <c r="F3040" s="18" t="n">
        <v>34000400</v>
      </c>
      <c r="G3040" s="13" t="n">
        <v>540.12</v>
      </c>
      <c r="I3040" s="0" t="n">
        <f aca="false">D3040 - C3039</f>
        <v>0.290000000000077</v>
      </c>
      <c r="J3040" s="0" t="n">
        <f aca="false">D3039 - C3040</f>
        <v>-21.76</v>
      </c>
      <c r="K3040" s="0" t="str">
        <f aca="false">IF(OR(I3040&gt;0, J3040&gt;0), IF(I3040 &gt; 0, "B", "S"), "NA")</f>
        <v>B</v>
      </c>
      <c r="L3040" s="26" t="n">
        <f aca="false">IF(OR(K3039="B", K3039 = "S"), IF(K3039 = "B", E3040 - B3040, B3040 - E3040), 0)</f>
        <v>0</v>
      </c>
    </row>
    <row collapsed="false" customFormat="false" customHeight="false" hidden="false" ht="13.3" outlineLevel="0" r="3041">
      <c r="A3041" s="20" t="n">
        <v>40969</v>
      </c>
      <c r="B3041" s="14" t="n">
        <v>548.17</v>
      </c>
      <c r="C3041" s="15" t="n">
        <v>548.21</v>
      </c>
      <c r="D3041" s="16" t="n">
        <v>538.77</v>
      </c>
      <c r="E3041" s="17" t="n">
        <v>544.47</v>
      </c>
      <c r="F3041" s="18" t="n">
        <v>24402500</v>
      </c>
      <c r="G3041" s="13" t="n">
        <v>542.14</v>
      </c>
      <c r="I3041" s="0" t="n">
        <f aca="false">D3041 - C3040</f>
        <v>-8.84000000000003</v>
      </c>
      <c r="J3041" s="0" t="n">
        <f aca="false">D3040 - C3041</f>
        <v>-12.51</v>
      </c>
      <c r="K3041" s="0" t="str">
        <f aca="false">IF(OR(I3041&gt;0, J3041&gt;0), IF(I3041 &gt; 0, "B", "S"), "NA")</f>
        <v>NA</v>
      </c>
      <c r="L3041" s="26" t="n">
        <f aca="false">IF(OR(K3040="B", K3040 = "S"), IF(K3040 = "B", E3041 - B3041, B3041 - E3041), 0)</f>
        <v>-3.69999999999993</v>
      </c>
    </row>
    <row collapsed="false" customFormat="false" customHeight="false" hidden="false" ht="13.3" outlineLevel="0" r="3042">
      <c r="A3042" s="20" t="n">
        <v>40970</v>
      </c>
      <c r="B3042" s="14" t="n">
        <v>544.24</v>
      </c>
      <c r="C3042" s="15" t="n">
        <v>546.8</v>
      </c>
      <c r="D3042" s="16" t="n">
        <v>542.52</v>
      </c>
      <c r="E3042" s="17" t="n">
        <v>545.18</v>
      </c>
      <c r="F3042" s="18" t="n">
        <v>15418300</v>
      </c>
      <c r="G3042" s="13" t="n">
        <v>542.85</v>
      </c>
      <c r="I3042" s="0" t="n">
        <f aca="false">D3042 - C3041</f>
        <v>-5.69000000000005</v>
      </c>
      <c r="J3042" s="0" t="n">
        <f aca="false">D3041 - C3042</f>
        <v>-8.02999999999997</v>
      </c>
      <c r="K3042" s="0" t="str">
        <f aca="false">IF(OR(I3042&gt;0, J3042&gt;0), IF(I3042 &gt; 0, "B", "S"), "NA")</f>
        <v>NA</v>
      </c>
      <c r="L3042" s="26" t="n">
        <f aca="false">IF(OR(K3041="B", K3041 = "S"), IF(K3041 = "B", E3042 - B3042, B3042 - E3042), 0)</f>
        <v>0</v>
      </c>
    </row>
    <row collapsed="false" customFormat="false" customHeight="false" hidden="false" ht="13.3" outlineLevel="0" r="3043">
      <c r="A3043" s="20" t="n">
        <v>40973</v>
      </c>
      <c r="B3043" s="14" t="n">
        <v>545.42</v>
      </c>
      <c r="C3043" s="15" t="n">
        <v>547.48</v>
      </c>
      <c r="D3043" s="16" t="n">
        <v>526</v>
      </c>
      <c r="E3043" s="17" t="n">
        <v>533.16</v>
      </c>
      <c r="F3043" s="18" t="n">
        <v>28897300</v>
      </c>
      <c r="G3043" s="13" t="n">
        <v>530.88</v>
      </c>
      <c r="I3043" s="0" t="n">
        <f aca="false">D3043 - C3042</f>
        <v>-20.8</v>
      </c>
      <c r="J3043" s="0" t="n">
        <f aca="false">D3042 - C3043</f>
        <v>-4.96000000000004</v>
      </c>
      <c r="K3043" s="0" t="str">
        <f aca="false">IF(OR(I3043&gt;0, J3043&gt;0), IF(I3043 &gt; 0, "B", "S"), "NA")</f>
        <v>NA</v>
      </c>
      <c r="L3043" s="26" t="n">
        <f aca="false">IF(OR(K3042="B", K3042 = "S"), IF(K3042 = "B", E3043 - B3043, B3043 - E3043), 0)</f>
        <v>0</v>
      </c>
    </row>
    <row collapsed="false" customFormat="false" customHeight="false" hidden="false" ht="13.3" outlineLevel="0" r="3044">
      <c r="A3044" s="20" t="n">
        <v>40974</v>
      </c>
      <c r="B3044" s="14" t="n">
        <v>523.66</v>
      </c>
      <c r="C3044" s="15" t="n">
        <v>533.69</v>
      </c>
      <c r="D3044" s="16" t="n">
        <v>516.22</v>
      </c>
      <c r="E3044" s="17" t="n">
        <v>530.26</v>
      </c>
      <c r="F3044" s="18" t="n">
        <v>28937100</v>
      </c>
      <c r="G3044" s="13" t="n">
        <v>527.99</v>
      </c>
      <c r="I3044" s="0" t="n">
        <f aca="false">D3044 - C3043</f>
        <v>-31.26</v>
      </c>
      <c r="J3044" s="0" t="n">
        <f aca="false">D3043 - C3044</f>
        <v>-7.69000000000005</v>
      </c>
      <c r="K3044" s="0" t="str">
        <f aca="false">IF(OR(I3044&gt;0, J3044&gt;0), IF(I3044 &gt; 0, "B", "S"), "NA")</f>
        <v>NA</v>
      </c>
      <c r="L3044" s="26" t="n">
        <f aca="false">IF(OR(K3043="B", K3043 = "S"), IF(K3043 = "B", E3044 - B3044, B3044 - E3044), 0)</f>
        <v>0</v>
      </c>
    </row>
    <row collapsed="false" customFormat="false" customHeight="false" hidden="false" ht="13.3" outlineLevel="0" r="3045">
      <c r="A3045" s="20" t="n">
        <v>40975</v>
      </c>
      <c r="B3045" s="14" t="n">
        <v>536.8</v>
      </c>
      <c r="C3045" s="15" t="n">
        <v>537.78</v>
      </c>
      <c r="D3045" s="16" t="n">
        <v>523.3</v>
      </c>
      <c r="E3045" s="17" t="n">
        <v>530.69</v>
      </c>
      <c r="F3045" s="18" t="n">
        <v>28518600</v>
      </c>
      <c r="G3045" s="13" t="n">
        <v>528.42</v>
      </c>
      <c r="I3045" s="0" t="n">
        <f aca="false">D3045 - C3044</f>
        <v>-10.3900000000001</v>
      </c>
      <c r="J3045" s="0" t="n">
        <f aca="false">D3044 - C3045</f>
        <v>-21.5599999999999</v>
      </c>
      <c r="K3045" s="0" t="str">
        <f aca="false">IF(OR(I3045&gt;0, J3045&gt;0), IF(I3045 &gt; 0, "B", "S"), "NA")</f>
        <v>NA</v>
      </c>
      <c r="L3045" s="26" t="n">
        <f aca="false">IF(OR(K3044="B", K3044 = "S"), IF(K3044 = "B", E3045 - B3045, B3045 - E3045), 0)</f>
        <v>0</v>
      </c>
    </row>
    <row collapsed="false" customFormat="false" customHeight="false" hidden="false" ht="13.3" outlineLevel="0" r="3046">
      <c r="A3046" s="20" t="n">
        <v>40976</v>
      </c>
      <c r="B3046" s="14" t="n">
        <v>534.69</v>
      </c>
      <c r="C3046" s="15" t="n">
        <v>542.99</v>
      </c>
      <c r="D3046" s="16" t="n">
        <v>532.12</v>
      </c>
      <c r="E3046" s="17" t="n">
        <v>541.99</v>
      </c>
      <c r="F3046" s="18" t="n">
        <v>18444900</v>
      </c>
      <c r="G3046" s="13" t="n">
        <v>539.67</v>
      </c>
      <c r="I3046" s="0" t="n">
        <f aca="false">D3046 - C3045</f>
        <v>-5.65999999999997</v>
      </c>
      <c r="J3046" s="0" t="n">
        <f aca="false">D3045 - C3046</f>
        <v>-19.6900000000001</v>
      </c>
      <c r="K3046" s="0" t="str">
        <f aca="false">IF(OR(I3046&gt;0, J3046&gt;0), IF(I3046 &gt; 0, "B", "S"), "NA")</f>
        <v>NA</v>
      </c>
      <c r="L3046" s="26" t="n">
        <f aca="false">IF(OR(K3045="B", K3045 = "S"), IF(K3045 = "B", E3046 - B3046, B3046 - E3046), 0)</f>
        <v>0</v>
      </c>
    </row>
    <row collapsed="false" customFormat="false" customHeight="false" hidden="false" ht="13.3" outlineLevel="0" r="3047">
      <c r="A3047" s="20" t="n">
        <v>40977</v>
      </c>
      <c r="B3047" s="14" t="n">
        <v>544.21</v>
      </c>
      <c r="C3047" s="15" t="n">
        <v>547.74</v>
      </c>
      <c r="D3047" s="16" t="n">
        <v>543.11</v>
      </c>
      <c r="E3047" s="17" t="n">
        <v>545.17</v>
      </c>
      <c r="F3047" s="18" t="n">
        <v>14961400</v>
      </c>
      <c r="G3047" s="13" t="n">
        <v>542.84</v>
      </c>
      <c r="I3047" s="0" t="n">
        <f aca="false">D3047 - C3046</f>
        <v>0.120000000000005</v>
      </c>
      <c r="J3047" s="0" t="n">
        <f aca="false">D3046 - C3047</f>
        <v>-15.62</v>
      </c>
      <c r="K3047" s="0" t="str">
        <f aca="false">IF(OR(I3047&gt;0, J3047&gt;0), IF(I3047 &gt; 0, "B", "S"), "NA")</f>
        <v>B</v>
      </c>
      <c r="L3047" s="26" t="n">
        <f aca="false">IF(OR(K3046="B", K3046 = "S"), IF(K3046 = "B", E3047 - B3047, B3047 - E3047), 0)</f>
        <v>0</v>
      </c>
    </row>
    <row collapsed="false" customFormat="false" customHeight="false" hidden="false" ht="13.3" outlineLevel="0" r="3048">
      <c r="A3048" s="20" t="n">
        <v>40980</v>
      </c>
      <c r="B3048" s="14" t="n">
        <v>548.98</v>
      </c>
      <c r="C3048" s="15" t="n">
        <v>552</v>
      </c>
      <c r="D3048" s="16" t="n">
        <v>547</v>
      </c>
      <c r="E3048" s="17" t="n">
        <v>552</v>
      </c>
      <c r="F3048" s="18" t="n">
        <v>14545800</v>
      </c>
      <c r="G3048" s="13" t="n">
        <v>549.64</v>
      </c>
      <c r="I3048" s="0" t="n">
        <f aca="false">D3048 - C3047</f>
        <v>-0.740000000000009</v>
      </c>
      <c r="J3048" s="0" t="n">
        <f aca="false">D3047 - C3048</f>
        <v>-8.88999999999999</v>
      </c>
      <c r="K3048" s="0" t="str">
        <f aca="false">IF(OR(I3048&gt;0, J3048&gt;0), IF(I3048 &gt; 0, "B", "S"), "NA")</f>
        <v>NA</v>
      </c>
      <c r="L3048" s="26" t="n">
        <f aca="false">IF(OR(K3047="B", K3047 = "S"), IF(K3047 = "B", E3048 - B3048, B3048 - E3048), 0)</f>
        <v>3.01999999999998</v>
      </c>
    </row>
    <row collapsed="false" customFormat="false" customHeight="false" hidden="false" ht="13.3" outlineLevel="0" r="3049">
      <c r="A3049" s="20" t="n">
        <v>40981</v>
      </c>
      <c r="B3049" s="14" t="n">
        <v>557.54</v>
      </c>
      <c r="C3049" s="15" t="n">
        <v>568.18</v>
      </c>
      <c r="D3049" s="16" t="n">
        <v>555.75</v>
      </c>
      <c r="E3049" s="17" t="n">
        <v>568.1</v>
      </c>
      <c r="F3049" s="18" t="n">
        <v>24673400</v>
      </c>
      <c r="G3049" s="13" t="n">
        <v>565.67</v>
      </c>
      <c r="I3049" s="0" t="n">
        <f aca="false">D3049 - C3048</f>
        <v>3.75</v>
      </c>
      <c r="J3049" s="0" t="n">
        <f aca="false">D3048 - C3049</f>
        <v>-21.1799999999999</v>
      </c>
      <c r="K3049" s="0" t="str">
        <f aca="false">IF(OR(I3049&gt;0, J3049&gt;0), IF(I3049 &gt; 0, "B", "S"), "NA")</f>
        <v>B</v>
      </c>
      <c r="L3049" s="26" t="n">
        <f aca="false">IF(OR(K3048="B", K3048 = "S"), IF(K3048 = "B", E3049 - B3049, B3049 - E3049), 0)</f>
        <v>0</v>
      </c>
    </row>
    <row collapsed="false" customFormat="false" customHeight="false" hidden="false" ht="13.3" outlineLevel="0" r="3050">
      <c r="A3050" s="20" t="n">
        <v>40982</v>
      </c>
      <c r="B3050" s="14" t="n">
        <v>578.05</v>
      </c>
      <c r="C3050" s="15" t="n">
        <v>594.72</v>
      </c>
      <c r="D3050" s="16" t="n">
        <v>575.4</v>
      </c>
      <c r="E3050" s="17" t="n">
        <v>589.58</v>
      </c>
      <c r="F3050" s="18" t="n">
        <v>50673000</v>
      </c>
      <c r="G3050" s="13" t="n">
        <v>587.06</v>
      </c>
      <c r="I3050" s="0" t="n">
        <f aca="false">D3050 - C3049</f>
        <v>7.22000000000003</v>
      </c>
      <c r="J3050" s="0" t="n">
        <f aca="false">D3049 - C3050</f>
        <v>-38.97</v>
      </c>
      <c r="K3050" s="0" t="str">
        <f aca="false">IF(OR(I3050&gt;0, J3050&gt;0), IF(I3050 &gt; 0, "B", "S"), "NA")</f>
        <v>B</v>
      </c>
      <c r="L3050" s="26" t="n">
        <f aca="false">IF(OR(K3049="B", K3049 = "S"), IF(K3049 = "B", E3050 - B3050, B3050 - E3050), 0)</f>
        <v>11.5300000000001</v>
      </c>
    </row>
    <row collapsed="false" customFormat="false" customHeight="false" hidden="false" ht="13.3" outlineLevel="0" r="3051">
      <c r="A3051" s="20" t="n">
        <v>40983</v>
      </c>
      <c r="B3051" s="14" t="n">
        <v>599.61</v>
      </c>
      <c r="C3051" s="15" t="n">
        <v>600.01</v>
      </c>
      <c r="D3051" s="16" t="n">
        <v>578.55</v>
      </c>
      <c r="E3051" s="17" t="n">
        <v>585.56</v>
      </c>
      <c r="F3051" s="18" t="n">
        <v>41418500</v>
      </c>
      <c r="G3051" s="13" t="n">
        <v>583.06</v>
      </c>
      <c r="I3051" s="0" t="n">
        <f aca="false">D3051 - C3050</f>
        <v>-16.1700000000001</v>
      </c>
      <c r="J3051" s="0" t="n">
        <f aca="false">D3050 - C3051</f>
        <v>-24.61</v>
      </c>
      <c r="K3051" s="0" t="str">
        <f aca="false">IF(OR(I3051&gt;0, J3051&gt;0), IF(I3051 &gt; 0, "B", "S"), "NA")</f>
        <v>NA</v>
      </c>
      <c r="L3051" s="26" t="n">
        <f aca="false">IF(OR(K3050="B", K3050 = "S"), IF(K3050 = "B", E3051 - B3051, B3051 - E3051), 0)</f>
        <v>-14.0500000000001</v>
      </c>
    </row>
    <row collapsed="false" customFormat="false" customHeight="false" hidden="false" ht="13.3" outlineLevel="0" r="3052">
      <c r="A3052" s="20" t="n">
        <v>40984</v>
      </c>
      <c r="B3052" s="14" t="n">
        <v>584.72</v>
      </c>
      <c r="C3052" s="15" t="n">
        <v>589.2</v>
      </c>
      <c r="D3052" s="16" t="n">
        <v>578</v>
      </c>
      <c r="E3052" s="17" t="n">
        <v>585.57</v>
      </c>
      <c r="F3052" s="18" t="n">
        <v>29481700</v>
      </c>
      <c r="G3052" s="13" t="n">
        <v>583.07</v>
      </c>
      <c r="I3052" s="0" t="n">
        <f aca="false">D3052 - C3051</f>
        <v>-22.01</v>
      </c>
      <c r="J3052" s="0" t="n">
        <f aca="false">D3051 - C3052</f>
        <v>-10.6500000000001</v>
      </c>
      <c r="K3052" s="0" t="str">
        <f aca="false">IF(OR(I3052&gt;0, J3052&gt;0), IF(I3052 &gt; 0, "B", "S"), "NA")</f>
        <v>NA</v>
      </c>
      <c r="L3052" s="26" t="n">
        <f aca="false">IF(OR(K3051="B", K3051 = "S"), IF(K3051 = "B", E3052 - B3052, B3052 - E3052), 0)</f>
        <v>0</v>
      </c>
    </row>
    <row collapsed="false" customFormat="false" customHeight="false" hidden="false" ht="13.3" outlineLevel="0" r="3053">
      <c r="A3053" s="20" t="n">
        <v>40987</v>
      </c>
      <c r="B3053" s="14" t="n">
        <v>598.37</v>
      </c>
      <c r="C3053" s="15" t="n">
        <v>601.77</v>
      </c>
      <c r="D3053" s="16" t="n">
        <v>589.05</v>
      </c>
      <c r="E3053" s="17" t="n">
        <v>601.1</v>
      </c>
      <c r="F3053" s="18" t="n">
        <v>32187000</v>
      </c>
      <c r="G3053" s="13" t="n">
        <v>598.53</v>
      </c>
      <c r="I3053" s="0" t="n">
        <f aca="false">D3053 - C3052</f>
        <v>-0.150000000000091</v>
      </c>
      <c r="J3053" s="0" t="n">
        <f aca="false">D3052 - C3053</f>
        <v>-23.77</v>
      </c>
      <c r="K3053" s="0" t="str">
        <f aca="false">IF(OR(I3053&gt;0, J3053&gt;0), IF(I3053 &gt; 0, "B", "S"), "NA")</f>
        <v>NA</v>
      </c>
      <c r="L3053" s="26" t="n">
        <f aca="false">IF(OR(K3052="B", K3052 = "S"), IF(K3052 = "B", E3053 - B3053, B3053 - E3053), 0)</f>
        <v>0</v>
      </c>
    </row>
    <row collapsed="false" customFormat="false" customHeight="false" hidden="false" ht="13.3" outlineLevel="0" r="3054">
      <c r="A3054" s="20" t="n">
        <v>40988</v>
      </c>
      <c r="B3054" s="14" t="n">
        <v>599.51</v>
      </c>
      <c r="C3054" s="15" t="n">
        <v>606.9</v>
      </c>
      <c r="D3054" s="16" t="n">
        <v>591.48</v>
      </c>
      <c r="E3054" s="17" t="n">
        <v>605.96</v>
      </c>
      <c r="F3054" s="18" t="n">
        <v>29166500</v>
      </c>
      <c r="G3054" s="13" t="n">
        <v>603.37</v>
      </c>
      <c r="I3054" s="0" t="n">
        <f aca="false">D3054 - C3053</f>
        <v>-10.29</v>
      </c>
      <c r="J3054" s="0" t="n">
        <f aca="false">D3053 - C3054</f>
        <v>-17.85</v>
      </c>
      <c r="K3054" s="0" t="str">
        <f aca="false">IF(OR(I3054&gt;0, J3054&gt;0), IF(I3054 &gt; 0, "B", "S"), "NA")</f>
        <v>NA</v>
      </c>
      <c r="L3054" s="26" t="n">
        <f aca="false">IF(OR(K3053="B", K3053 = "S"), IF(K3053 = "B", E3054 - B3054, B3054 - E3054), 0)</f>
        <v>0</v>
      </c>
    </row>
    <row collapsed="false" customFormat="false" customHeight="false" hidden="false" ht="13.3" outlineLevel="0" r="3055">
      <c r="A3055" s="20" t="n">
        <v>40989</v>
      </c>
      <c r="B3055" s="14" t="n">
        <v>602.74</v>
      </c>
      <c r="C3055" s="15" t="n">
        <v>609.65</v>
      </c>
      <c r="D3055" s="16" t="n">
        <v>601.41</v>
      </c>
      <c r="E3055" s="17" t="n">
        <v>602.5</v>
      </c>
      <c r="F3055" s="18" t="n">
        <v>23001500</v>
      </c>
      <c r="G3055" s="13" t="n">
        <v>599.92</v>
      </c>
      <c r="I3055" s="0" t="n">
        <f aca="false">D3055 - C3054</f>
        <v>-5.49000000000001</v>
      </c>
      <c r="J3055" s="0" t="n">
        <f aca="false">D3054 - C3055</f>
        <v>-18.17</v>
      </c>
      <c r="K3055" s="0" t="str">
        <f aca="false">IF(OR(I3055&gt;0, J3055&gt;0), IF(I3055 &gt; 0, "B", "S"), "NA")</f>
        <v>NA</v>
      </c>
      <c r="L3055" s="26" t="n">
        <f aca="false">IF(OR(K3054="B", K3054 = "S"), IF(K3054 = "B", E3055 - B3055, B3055 - E3055), 0)</f>
        <v>0</v>
      </c>
    </row>
    <row collapsed="false" customFormat="false" customHeight="false" hidden="false" ht="13.3" outlineLevel="0" r="3056">
      <c r="A3056" s="20" t="n">
        <v>40990</v>
      </c>
      <c r="B3056" s="14" t="n">
        <v>597.78</v>
      </c>
      <c r="C3056" s="15" t="n">
        <v>604.5</v>
      </c>
      <c r="D3056" s="16" t="n">
        <v>595.53</v>
      </c>
      <c r="E3056" s="17" t="n">
        <v>599.34</v>
      </c>
      <c r="F3056" s="18" t="n">
        <v>22281100</v>
      </c>
      <c r="G3056" s="13" t="n">
        <v>596.78</v>
      </c>
      <c r="I3056" s="0" t="n">
        <f aca="false">D3056 - C3055</f>
        <v>-14.12</v>
      </c>
      <c r="J3056" s="0" t="n">
        <f aca="false">D3055 - C3056</f>
        <v>-3.09000000000003</v>
      </c>
      <c r="K3056" s="0" t="str">
        <f aca="false">IF(OR(I3056&gt;0, J3056&gt;0), IF(I3056 &gt; 0, "B", "S"), "NA")</f>
        <v>NA</v>
      </c>
      <c r="L3056" s="26" t="n">
        <f aca="false">IF(OR(K3055="B", K3055 = "S"), IF(K3055 = "B", E3056 - B3056, B3056 - E3056), 0)</f>
        <v>0</v>
      </c>
    </row>
    <row collapsed="false" customFormat="false" customHeight="false" hidden="false" ht="13.3" outlineLevel="0" r="3057">
      <c r="A3057" s="20" t="n">
        <v>40991</v>
      </c>
      <c r="B3057" s="14" t="n">
        <v>600.49</v>
      </c>
      <c r="C3057" s="15" t="n">
        <v>601.8</v>
      </c>
      <c r="D3057" s="16" t="n">
        <v>594.4</v>
      </c>
      <c r="E3057" s="17" t="n">
        <v>596.05</v>
      </c>
      <c r="F3057" s="18" t="n">
        <v>15374600</v>
      </c>
      <c r="G3057" s="13" t="n">
        <v>593.5</v>
      </c>
      <c r="I3057" s="0" t="n">
        <f aca="false">D3057 - C3056</f>
        <v>-10.1</v>
      </c>
      <c r="J3057" s="0" t="n">
        <f aca="false">D3056 - C3057</f>
        <v>-6.26999999999998</v>
      </c>
      <c r="K3057" s="0" t="str">
        <f aca="false">IF(OR(I3057&gt;0, J3057&gt;0), IF(I3057 &gt; 0, "B", "S"), "NA")</f>
        <v>NA</v>
      </c>
      <c r="L3057" s="26" t="n">
        <f aca="false">IF(OR(K3056="B", K3056 = "S"), IF(K3056 = "B", E3057 - B3057, B3057 - E3057), 0)</f>
        <v>0</v>
      </c>
    </row>
    <row collapsed="false" customFormat="false" customHeight="false" hidden="false" ht="13.3" outlineLevel="0" r="3058">
      <c r="A3058" s="20" t="n">
        <v>40994</v>
      </c>
      <c r="B3058" s="14" t="n">
        <v>599.79</v>
      </c>
      <c r="C3058" s="15" t="n">
        <v>607.15</v>
      </c>
      <c r="D3058" s="16" t="n">
        <v>595.26</v>
      </c>
      <c r="E3058" s="17" t="n">
        <v>606.98</v>
      </c>
      <c r="F3058" s="18" t="n">
        <v>21276500</v>
      </c>
      <c r="G3058" s="13" t="n">
        <v>604.39</v>
      </c>
      <c r="I3058" s="0" t="n">
        <f aca="false">D3058 - C3057</f>
        <v>-6.53999999999996</v>
      </c>
      <c r="J3058" s="0" t="n">
        <f aca="false">D3057 - C3058</f>
        <v>-12.75</v>
      </c>
      <c r="K3058" s="0" t="str">
        <f aca="false">IF(OR(I3058&gt;0, J3058&gt;0), IF(I3058 &gt; 0, "B", "S"), "NA")</f>
        <v>NA</v>
      </c>
      <c r="L3058" s="26" t="n">
        <f aca="false">IF(OR(K3057="B", K3057 = "S"), IF(K3057 = "B", E3058 - B3058, B3058 - E3058), 0)</f>
        <v>0</v>
      </c>
    </row>
    <row collapsed="false" customFormat="false" customHeight="false" hidden="false" ht="13.3" outlineLevel="0" r="3059">
      <c r="A3059" s="20" t="n">
        <v>40995</v>
      </c>
      <c r="B3059" s="14" t="n">
        <v>606.18</v>
      </c>
      <c r="C3059" s="15" t="n">
        <v>616.28</v>
      </c>
      <c r="D3059" s="16" t="n">
        <v>606.06</v>
      </c>
      <c r="E3059" s="17" t="n">
        <v>614.48</v>
      </c>
      <c r="F3059" s="18" t="n">
        <v>21683200</v>
      </c>
      <c r="G3059" s="13" t="n">
        <v>611.85</v>
      </c>
      <c r="I3059" s="0" t="n">
        <f aca="false">D3059 - C3058</f>
        <v>-1.09000000000003</v>
      </c>
      <c r="J3059" s="0" t="n">
        <f aca="false">D3058 - C3059</f>
        <v>-21.02</v>
      </c>
      <c r="K3059" s="0" t="str">
        <f aca="false">IF(OR(I3059&gt;0, J3059&gt;0), IF(I3059 &gt; 0, "B", "S"), "NA")</f>
        <v>NA</v>
      </c>
      <c r="L3059" s="26" t="n">
        <f aca="false">IF(OR(K3058="B", K3058 = "S"), IF(K3058 = "B", E3059 - B3059, B3059 - E3059), 0)</f>
        <v>0</v>
      </c>
    </row>
    <row collapsed="false" customFormat="false" customHeight="false" hidden="false" ht="13.3" outlineLevel="0" r="3060">
      <c r="A3060" s="20" t="n">
        <v>40996</v>
      </c>
      <c r="B3060" s="14" t="n">
        <v>618.38</v>
      </c>
      <c r="C3060" s="15" t="n">
        <v>621.45</v>
      </c>
      <c r="D3060" s="16" t="n">
        <v>610.31</v>
      </c>
      <c r="E3060" s="17" t="n">
        <v>617.62</v>
      </c>
      <c r="F3060" s="18" t="n">
        <v>23409300</v>
      </c>
      <c r="G3060" s="13" t="n">
        <v>614.98</v>
      </c>
      <c r="I3060" s="0" t="n">
        <f aca="false">D3060 - C3059</f>
        <v>-5.97000000000003</v>
      </c>
      <c r="J3060" s="0" t="n">
        <f aca="false">D3059 - C3060</f>
        <v>-15.3900000000001</v>
      </c>
      <c r="K3060" s="0" t="str">
        <f aca="false">IF(OR(I3060&gt;0, J3060&gt;0), IF(I3060 &gt; 0, "B", "S"), "NA")</f>
        <v>NA</v>
      </c>
      <c r="L3060" s="26" t="n">
        <f aca="false">IF(OR(K3059="B", K3059 = "S"), IF(K3059 = "B", E3060 - B3060, B3060 - E3060), 0)</f>
        <v>0</v>
      </c>
    </row>
    <row collapsed="false" customFormat="false" customHeight="false" hidden="false" ht="13.3" outlineLevel="0" r="3061">
      <c r="A3061" s="20" t="n">
        <v>40997</v>
      </c>
      <c r="B3061" s="14" t="n">
        <v>612.78</v>
      </c>
      <c r="C3061" s="15" t="n">
        <v>616.56</v>
      </c>
      <c r="D3061" s="16" t="n">
        <v>607.23</v>
      </c>
      <c r="E3061" s="17" t="n">
        <v>609.86</v>
      </c>
      <c r="F3061" s="18" t="n">
        <v>21722800</v>
      </c>
      <c r="G3061" s="13" t="n">
        <v>607.25</v>
      </c>
      <c r="I3061" s="0" t="n">
        <f aca="false">D3061 - C3060</f>
        <v>-14.22</v>
      </c>
      <c r="J3061" s="0" t="n">
        <f aca="false">D3060 - C3061</f>
        <v>-6.25</v>
      </c>
      <c r="K3061" s="0" t="str">
        <f aca="false">IF(OR(I3061&gt;0, J3061&gt;0), IF(I3061 &gt; 0, "B", "S"), "NA")</f>
        <v>NA</v>
      </c>
      <c r="L3061" s="26" t="n">
        <f aca="false">IF(OR(K3060="B", K3060 = "S"), IF(K3060 = "B", E3061 - B3061, B3061 - E3061), 0)</f>
        <v>0</v>
      </c>
    </row>
    <row collapsed="false" customFormat="false" customHeight="false" hidden="false" ht="13.3" outlineLevel="0" r="3062">
      <c r="A3062" s="20" t="n">
        <v>40998</v>
      </c>
      <c r="B3062" s="14" t="n">
        <v>608.77</v>
      </c>
      <c r="C3062" s="15" t="n">
        <v>610.56</v>
      </c>
      <c r="D3062" s="16" t="n">
        <v>597.94</v>
      </c>
      <c r="E3062" s="17" t="n">
        <v>599.55</v>
      </c>
      <c r="F3062" s="18" t="n">
        <v>26108500</v>
      </c>
      <c r="G3062" s="13" t="n">
        <v>596.99</v>
      </c>
      <c r="I3062" s="0" t="n">
        <f aca="false">D3062 - C3061</f>
        <v>-18.6199999999999</v>
      </c>
      <c r="J3062" s="0" t="n">
        <f aca="false">D3061 - C3062</f>
        <v>-3.32999999999993</v>
      </c>
      <c r="K3062" s="0" t="str">
        <f aca="false">IF(OR(I3062&gt;0, J3062&gt;0), IF(I3062 &gt; 0, "B", "S"), "NA")</f>
        <v>NA</v>
      </c>
      <c r="L3062" s="26" t="n">
        <f aca="false">IF(OR(K3061="B", K3061 = "S"), IF(K3061 = "B", E3062 - B3062, B3062 - E3062), 0)</f>
        <v>0</v>
      </c>
    </row>
    <row collapsed="false" customFormat="false" customHeight="false" hidden="false" ht="13.3" outlineLevel="0" r="3063">
      <c r="A3063" s="20" t="n">
        <v>41001</v>
      </c>
      <c r="B3063" s="14" t="n">
        <v>601.83</v>
      </c>
      <c r="C3063" s="15" t="n">
        <v>618.77</v>
      </c>
      <c r="D3063" s="16" t="n">
        <v>600.38</v>
      </c>
      <c r="E3063" s="17" t="n">
        <v>618.63</v>
      </c>
      <c r="F3063" s="18" t="n">
        <v>21369700</v>
      </c>
      <c r="G3063" s="13" t="n">
        <v>615.99</v>
      </c>
      <c r="I3063" s="0" t="n">
        <f aca="false">D3063 - C3062</f>
        <v>-10.18</v>
      </c>
      <c r="J3063" s="0" t="n">
        <f aca="false">D3062 - C3063</f>
        <v>-20.8299999999999</v>
      </c>
      <c r="K3063" s="0" t="str">
        <f aca="false">IF(OR(I3063&gt;0, J3063&gt;0), IF(I3063 &gt; 0, "B", "S"), "NA")</f>
        <v>NA</v>
      </c>
      <c r="L3063" s="26" t="n">
        <f aca="false">IF(OR(K3062="B", K3062 = "S"), IF(K3062 = "B", E3063 - B3063, B3063 - E3063), 0)</f>
        <v>0</v>
      </c>
    </row>
    <row collapsed="false" customFormat="false" customHeight="false" hidden="false" ht="13.3" outlineLevel="0" r="3064">
      <c r="A3064" s="20" t="n">
        <v>41002</v>
      </c>
      <c r="B3064" s="14" t="n">
        <v>627.3</v>
      </c>
      <c r="C3064" s="15" t="n">
        <v>632.21</v>
      </c>
      <c r="D3064" s="16" t="n">
        <v>622.51</v>
      </c>
      <c r="E3064" s="17" t="n">
        <v>629.32</v>
      </c>
      <c r="F3064" s="18" t="n">
        <v>29805700</v>
      </c>
      <c r="G3064" s="13" t="n">
        <v>626.63</v>
      </c>
      <c r="I3064" s="0" t="n">
        <f aca="false">D3064 - C3063</f>
        <v>3.74000000000001</v>
      </c>
      <c r="J3064" s="0" t="n">
        <f aca="false">D3063 - C3064</f>
        <v>-31.83</v>
      </c>
      <c r="K3064" s="0" t="str">
        <f aca="false">IF(OR(I3064&gt;0, J3064&gt;0), IF(I3064 &gt; 0, "B", "S"), "NA")</f>
        <v>B</v>
      </c>
      <c r="L3064" s="26" t="n">
        <f aca="false">IF(OR(K3063="B", K3063 = "S"), IF(K3063 = "B", E3064 - B3064, B3064 - E3064), 0)</f>
        <v>0</v>
      </c>
    </row>
    <row collapsed="false" customFormat="false" customHeight="false" hidden="false" ht="13.3" outlineLevel="0" r="3065">
      <c r="A3065" s="20" t="n">
        <v>41003</v>
      </c>
      <c r="B3065" s="14" t="n">
        <v>624.35</v>
      </c>
      <c r="C3065" s="15" t="n">
        <v>625.86</v>
      </c>
      <c r="D3065" s="16" t="n">
        <v>617</v>
      </c>
      <c r="E3065" s="17" t="n">
        <v>624.31</v>
      </c>
      <c r="F3065" s="18" t="n">
        <v>20463600</v>
      </c>
      <c r="G3065" s="13" t="n">
        <v>621.64</v>
      </c>
      <c r="I3065" s="0" t="n">
        <f aca="false">D3065 - C3064</f>
        <v>-15.21</v>
      </c>
      <c r="J3065" s="0" t="n">
        <f aca="false">D3064 - C3065</f>
        <v>-3.35000000000002</v>
      </c>
      <c r="K3065" s="0" t="str">
        <f aca="false">IF(OR(I3065&gt;0, J3065&gt;0), IF(I3065 &gt; 0, "B", "S"), "NA")</f>
        <v>NA</v>
      </c>
      <c r="L3065" s="26" t="n">
        <f aca="false">IF(OR(K3064="B", K3064 = "S"), IF(K3064 = "B", E3065 - B3065, B3065 - E3065), 0)</f>
        <v>-0.0400000000000773</v>
      </c>
    </row>
    <row collapsed="false" customFormat="false" customHeight="false" hidden="false" ht="13.3" outlineLevel="0" r="3066">
      <c r="A3066" s="20" t="n">
        <v>41004</v>
      </c>
      <c r="B3066" s="14" t="n">
        <v>626.98</v>
      </c>
      <c r="C3066" s="15" t="n">
        <v>634.66</v>
      </c>
      <c r="D3066" s="16" t="n">
        <v>623.4</v>
      </c>
      <c r="E3066" s="17" t="n">
        <v>633.68</v>
      </c>
      <c r="F3066" s="18" t="n">
        <v>22903500</v>
      </c>
      <c r="G3066" s="13" t="n">
        <v>630.97</v>
      </c>
      <c r="I3066" s="0" t="n">
        <f aca="false">D3066 - C3065</f>
        <v>-2.46000000000004</v>
      </c>
      <c r="J3066" s="0" t="n">
        <f aca="false">D3065 - C3066</f>
        <v>-17.66</v>
      </c>
      <c r="K3066" s="0" t="str">
        <f aca="false">IF(OR(I3066&gt;0, J3066&gt;0), IF(I3066 &gt; 0, "B", "S"), "NA")</f>
        <v>NA</v>
      </c>
      <c r="L3066" s="26" t="n">
        <f aca="false">IF(OR(K3065="B", K3065 = "S"), IF(K3065 = "B", E3066 - B3066, B3066 - E3066), 0)</f>
        <v>0</v>
      </c>
    </row>
    <row collapsed="false" customFormat="false" customHeight="false" hidden="false" ht="13.3" outlineLevel="0" r="3067">
      <c r="A3067" s="20" t="n">
        <v>41008</v>
      </c>
      <c r="B3067" s="14" t="n">
        <v>626.13</v>
      </c>
      <c r="C3067" s="15" t="n">
        <v>639.84</v>
      </c>
      <c r="D3067" s="16" t="n">
        <v>625.3</v>
      </c>
      <c r="E3067" s="17" t="n">
        <v>636.23</v>
      </c>
      <c r="F3067" s="18" t="n">
        <v>21340600</v>
      </c>
      <c r="G3067" s="13" t="n">
        <v>633.51</v>
      </c>
      <c r="I3067" s="0" t="n">
        <f aca="false">D3067 - C3066</f>
        <v>-9.36000000000001</v>
      </c>
      <c r="J3067" s="0" t="n">
        <f aca="false">D3066 - C3067</f>
        <v>-16.4400000000001</v>
      </c>
      <c r="K3067" s="0" t="str">
        <f aca="false">IF(OR(I3067&gt;0, J3067&gt;0), IF(I3067 &gt; 0, "B", "S"), "NA")</f>
        <v>NA</v>
      </c>
      <c r="L3067" s="26" t="n">
        <f aca="false">IF(OR(K3066="B", K3066 = "S"), IF(K3066 = "B", E3067 - B3067, B3067 - E3067), 0)</f>
        <v>0</v>
      </c>
    </row>
    <row collapsed="false" customFormat="false" customHeight="false" hidden="false" ht="13.3" outlineLevel="0" r="3068">
      <c r="A3068" s="20" t="n">
        <v>41009</v>
      </c>
      <c r="B3068" s="14" t="n">
        <v>639.93</v>
      </c>
      <c r="C3068" s="15" t="n">
        <v>644</v>
      </c>
      <c r="D3068" s="16" t="n">
        <v>626</v>
      </c>
      <c r="E3068" s="17" t="n">
        <v>628.44</v>
      </c>
      <c r="F3068" s="18" t="n">
        <v>31775900</v>
      </c>
      <c r="G3068" s="13" t="n">
        <v>625.75</v>
      </c>
      <c r="I3068" s="0" t="n">
        <f aca="false">D3068 - C3067</f>
        <v>-13.84</v>
      </c>
      <c r="J3068" s="0" t="n">
        <f aca="false">D3067 - C3068</f>
        <v>-18.7</v>
      </c>
      <c r="K3068" s="0" t="str">
        <f aca="false">IF(OR(I3068&gt;0, J3068&gt;0), IF(I3068 &gt; 0, "B", "S"), "NA")</f>
        <v>NA</v>
      </c>
      <c r="L3068" s="26" t="n">
        <f aca="false">IF(OR(K3067="B", K3067 = "S"), IF(K3067 = "B", E3068 - B3068, B3068 - E3068), 0)</f>
        <v>0</v>
      </c>
    </row>
    <row collapsed="false" customFormat="false" customHeight="false" hidden="false" ht="13.3" outlineLevel="0" r="3069">
      <c r="A3069" s="20" t="n">
        <v>41010</v>
      </c>
      <c r="B3069" s="14" t="n">
        <v>636.2</v>
      </c>
      <c r="C3069" s="15" t="n">
        <v>636.87</v>
      </c>
      <c r="D3069" s="16" t="n">
        <v>623.34</v>
      </c>
      <c r="E3069" s="17" t="n">
        <v>626.2</v>
      </c>
      <c r="F3069" s="18" t="n">
        <v>24879100</v>
      </c>
      <c r="G3069" s="13" t="n">
        <v>623.52</v>
      </c>
      <c r="I3069" s="0" t="n">
        <f aca="false">D3069 - C3068</f>
        <v>-20.66</v>
      </c>
      <c r="J3069" s="0" t="n">
        <f aca="false">D3068 - C3069</f>
        <v>-10.87</v>
      </c>
      <c r="K3069" s="0" t="str">
        <f aca="false">IF(OR(I3069&gt;0, J3069&gt;0), IF(I3069 &gt; 0, "B", "S"), "NA")</f>
        <v>NA</v>
      </c>
      <c r="L3069" s="26" t="n">
        <f aca="false">IF(OR(K3068="B", K3068 = "S"), IF(K3068 = "B", E3069 - B3069, B3069 - E3069), 0)</f>
        <v>0</v>
      </c>
    </row>
    <row collapsed="false" customFormat="false" customHeight="false" hidden="false" ht="13.3" outlineLevel="0" r="3070">
      <c r="A3070" s="20" t="n">
        <v>41011</v>
      </c>
      <c r="B3070" s="14" t="n">
        <v>625</v>
      </c>
      <c r="C3070" s="15" t="n">
        <v>631.33</v>
      </c>
      <c r="D3070" s="16" t="n">
        <v>620.5</v>
      </c>
      <c r="E3070" s="17" t="n">
        <v>622.77</v>
      </c>
      <c r="F3070" s="18" t="n">
        <v>21940600</v>
      </c>
      <c r="G3070" s="13" t="n">
        <v>620.11</v>
      </c>
      <c r="I3070" s="0" t="n">
        <f aca="false">D3070 - C3069</f>
        <v>-16.37</v>
      </c>
      <c r="J3070" s="0" t="n">
        <f aca="false">D3069 - C3070</f>
        <v>-7.99000000000001</v>
      </c>
      <c r="K3070" s="0" t="str">
        <f aca="false">IF(OR(I3070&gt;0, J3070&gt;0), IF(I3070 &gt; 0, "B", "S"), "NA")</f>
        <v>NA</v>
      </c>
      <c r="L3070" s="26" t="n">
        <f aca="false">IF(OR(K3069="B", K3069 = "S"), IF(K3069 = "B", E3070 - B3070, B3070 - E3070), 0)</f>
        <v>0</v>
      </c>
    </row>
    <row collapsed="false" customFormat="false" customHeight="false" hidden="false" ht="13.3" outlineLevel="0" r="3071">
      <c r="A3071" s="20" t="n">
        <v>41012</v>
      </c>
      <c r="B3071" s="14" t="n">
        <v>624.11</v>
      </c>
      <c r="C3071" s="15" t="n">
        <v>624.7</v>
      </c>
      <c r="D3071" s="16" t="n">
        <v>603.51</v>
      </c>
      <c r="E3071" s="17" t="n">
        <v>605.23</v>
      </c>
      <c r="F3071" s="18" t="n">
        <v>30701600</v>
      </c>
      <c r="G3071" s="13" t="n">
        <v>602.64</v>
      </c>
      <c r="I3071" s="0" t="n">
        <f aca="false">D3071 - C3070</f>
        <v>-27.82</v>
      </c>
      <c r="J3071" s="0" t="n">
        <f aca="false">D3070 - C3071</f>
        <v>-4.20000000000005</v>
      </c>
      <c r="K3071" s="0" t="str">
        <f aca="false">IF(OR(I3071&gt;0, J3071&gt;0), IF(I3071 &gt; 0, "B", "S"), "NA")</f>
        <v>NA</v>
      </c>
      <c r="L3071" s="26" t="n">
        <f aca="false">IF(OR(K3070="B", K3070 = "S"), IF(K3070 = "B", E3071 - B3071, B3071 - E3071), 0)</f>
        <v>0</v>
      </c>
    </row>
    <row collapsed="false" customFormat="false" customHeight="false" hidden="false" ht="13.3" outlineLevel="0" r="3072">
      <c r="A3072" s="20" t="n">
        <v>41015</v>
      </c>
      <c r="B3072" s="14" t="n">
        <v>610.06</v>
      </c>
      <c r="C3072" s="15" t="n">
        <v>610.28</v>
      </c>
      <c r="D3072" s="16" t="n">
        <v>578.25</v>
      </c>
      <c r="E3072" s="17" t="n">
        <v>580.13</v>
      </c>
      <c r="F3072" s="18" t="n">
        <v>37528100</v>
      </c>
      <c r="G3072" s="13" t="n">
        <v>577.65</v>
      </c>
      <c r="I3072" s="0" t="n">
        <f aca="false">D3072 - C3071</f>
        <v>-46.4500000000001</v>
      </c>
      <c r="J3072" s="0" t="n">
        <f aca="false">D3071 - C3072</f>
        <v>-6.76999999999998</v>
      </c>
      <c r="K3072" s="0" t="str">
        <f aca="false">IF(OR(I3072&gt;0, J3072&gt;0), IF(I3072 &gt; 0, "B", "S"), "NA")</f>
        <v>NA</v>
      </c>
      <c r="L3072" s="26" t="n">
        <f aca="false">IF(OR(K3071="B", K3071 = "S"), IF(K3071 = "B", E3072 - B3072, B3072 - E3072), 0)</f>
        <v>0</v>
      </c>
    </row>
    <row collapsed="false" customFormat="false" customHeight="false" hidden="false" ht="13.3" outlineLevel="0" r="3073">
      <c r="A3073" s="20" t="n">
        <v>41016</v>
      </c>
      <c r="B3073" s="14" t="n">
        <v>578.94</v>
      </c>
      <c r="C3073" s="15" t="n">
        <v>610</v>
      </c>
      <c r="D3073" s="16" t="n">
        <v>571.91</v>
      </c>
      <c r="E3073" s="17" t="n">
        <v>609.7</v>
      </c>
      <c r="F3073" s="18" t="n">
        <v>36626000</v>
      </c>
      <c r="G3073" s="13" t="n">
        <v>607.09</v>
      </c>
      <c r="I3073" s="0" t="n">
        <f aca="false">D3073 - C3072</f>
        <v>-38.37</v>
      </c>
      <c r="J3073" s="0" t="n">
        <f aca="false">D3072 - C3073</f>
        <v>-31.75</v>
      </c>
      <c r="K3073" s="0" t="str">
        <f aca="false">IF(OR(I3073&gt;0, J3073&gt;0), IF(I3073 &gt; 0, "B", "S"), "NA")</f>
        <v>NA</v>
      </c>
      <c r="L3073" s="26" t="n">
        <f aca="false">IF(OR(K3072="B", K3072 = "S"), IF(K3072 = "B", E3073 - B3073, B3073 - E3073), 0)</f>
        <v>0</v>
      </c>
    </row>
    <row collapsed="false" customFormat="false" customHeight="false" hidden="false" ht="13.3" outlineLevel="0" r="3074">
      <c r="A3074" s="20" t="n">
        <v>41017</v>
      </c>
      <c r="B3074" s="14" t="n">
        <v>613.72</v>
      </c>
      <c r="C3074" s="15" t="n">
        <v>620.25</v>
      </c>
      <c r="D3074" s="16" t="n">
        <v>602.71</v>
      </c>
      <c r="E3074" s="17" t="n">
        <v>608.34</v>
      </c>
      <c r="F3074" s="18" t="n">
        <v>34090400</v>
      </c>
      <c r="G3074" s="13" t="n">
        <v>605.74</v>
      </c>
      <c r="I3074" s="0" t="n">
        <f aca="false">D3074 - C3073</f>
        <v>-7.28999999999996</v>
      </c>
      <c r="J3074" s="0" t="n">
        <f aca="false">D3073 - C3074</f>
        <v>-48.34</v>
      </c>
      <c r="K3074" s="0" t="str">
        <f aca="false">IF(OR(I3074&gt;0, J3074&gt;0), IF(I3074 &gt; 0, "B", "S"), "NA")</f>
        <v>NA</v>
      </c>
      <c r="L3074" s="26" t="n">
        <f aca="false">IF(OR(K3073="B", K3073 = "S"), IF(K3073 = "B", E3074 - B3074, B3074 - E3074), 0)</f>
        <v>0</v>
      </c>
    </row>
    <row collapsed="false" customFormat="false" customHeight="false" hidden="false" ht="13.3" outlineLevel="0" r="3075">
      <c r="A3075" s="20" t="n">
        <v>41018</v>
      </c>
      <c r="B3075" s="14" t="n">
        <v>600.22</v>
      </c>
      <c r="C3075" s="15" t="n">
        <v>604.73</v>
      </c>
      <c r="D3075" s="16" t="n">
        <v>584.52</v>
      </c>
      <c r="E3075" s="17" t="n">
        <v>587.44</v>
      </c>
      <c r="F3075" s="18" t="n">
        <v>29811400</v>
      </c>
      <c r="G3075" s="13" t="n">
        <v>584.93</v>
      </c>
      <c r="I3075" s="0" t="n">
        <f aca="false">D3075 - C3074</f>
        <v>-35.73</v>
      </c>
      <c r="J3075" s="0" t="n">
        <f aca="false">D3074 - C3075</f>
        <v>-2.01999999999998</v>
      </c>
      <c r="K3075" s="0" t="str">
        <f aca="false">IF(OR(I3075&gt;0, J3075&gt;0), IF(I3075 &gt; 0, "B", "S"), "NA")</f>
        <v>NA</v>
      </c>
      <c r="L3075" s="26" t="n">
        <f aca="false">IF(OR(K3074="B", K3074 = "S"), IF(K3074 = "B", E3075 - B3075, B3075 - E3075), 0)</f>
        <v>0</v>
      </c>
    </row>
    <row collapsed="false" customFormat="false" customHeight="false" hidden="false" ht="13.3" outlineLevel="0" r="3076">
      <c r="A3076" s="20" t="n">
        <v>41019</v>
      </c>
      <c r="B3076" s="14" t="n">
        <v>591.38</v>
      </c>
      <c r="C3076" s="15" t="n">
        <v>594.62</v>
      </c>
      <c r="D3076" s="16" t="n">
        <v>570.42</v>
      </c>
      <c r="E3076" s="17" t="n">
        <v>572.98</v>
      </c>
      <c r="F3076" s="18" t="n">
        <v>36820900</v>
      </c>
      <c r="G3076" s="13" t="n">
        <v>570.53</v>
      </c>
      <c r="I3076" s="0" t="n">
        <f aca="false">D3076 - C3075</f>
        <v>-34.3100000000001</v>
      </c>
      <c r="J3076" s="0" t="n">
        <f aca="false">D3075 - C3076</f>
        <v>-10.1</v>
      </c>
      <c r="K3076" s="0" t="str">
        <f aca="false">IF(OR(I3076&gt;0, J3076&gt;0), IF(I3076 &gt; 0, "B", "S"), "NA")</f>
        <v>NA</v>
      </c>
      <c r="L3076" s="26" t="n">
        <f aca="false">IF(OR(K3075="B", K3075 = "S"), IF(K3075 = "B", E3076 - B3076, B3076 - E3076), 0)</f>
        <v>0</v>
      </c>
    </row>
    <row collapsed="false" customFormat="false" customHeight="false" hidden="false" ht="13.3" outlineLevel="0" r="3077">
      <c r="A3077" s="20" t="n">
        <v>41022</v>
      </c>
      <c r="B3077" s="14" t="n">
        <v>570.61</v>
      </c>
      <c r="C3077" s="15" t="n">
        <v>576.67</v>
      </c>
      <c r="D3077" s="16" t="n">
        <v>556.62</v>
      </c>
      <c r="E3077" s="17" t="n">
        <v>571.7</v>
      </c>
      <c r="F3077" s="18" t="n">
        <v>34518900</v>
      </c>
      <c r="G3077" s="13" t="n">
        <v>569.26</v>
      </c>
      <c r="I3077" s="0" t="n">
        <f aca="false">D3077 - C3076</f>
        <v>-38</v>
      </c>
      <c r="J3077" s="0" t="n">
        <f aca="false">D3076 - C3077</f>
        <v>-6.25</v>
      </c>
      <c r="K3077" s="0" t="str">
        <f aca="false">IF(OR(I3077&gt;0, J3077&gt;0), IF(I3077 &gt; 0, "B", "S"), "NA")</f>
        <v>NA</v>
      </c>
      <c r="L3077" s="26" t="n">
        <f aca="false">IF(OR(K3076="B", K3076 = "S"), IF(K3076 = "B", E3077 - B3077, B3077 - E3077), 0)</f>
        <v>0</v>
      </c>
    </row>
    <row collapsed="false" customFormat="false" customHeight="false" hidden="false" ht="13.3" outlineLevel="0" r="3078">
      <c r="A3078" s="20" t="n">
        <v>41023</v>
      </c>
      <c r="B3078" s="14" t="n">
        <v>562.61</v>
      </c>
      <c r="C3078" s="15" t="n">
        <v>567.69</v>
      </c>
      <c r="D3078" s="16" t="n">
        <v>555</v>
      </c>
      <c r="E3078" s="17" t="n">
        <v>560.28</v>
      </c>
      <c r="F3078" s="18" t="n">
        <v>38433900</v>
      </c>
      <c r="G3078" s="13" t="n">
        <v>557.88</v>
      </c>
      <c r="I3078" s="0" t="n">
        <f aca="false">D3078 - C3077</f>
        <v>-21.67</v>
      </c>
      <c r="J3078" s="0" t="n">
        <f aca="false">D3077 - C3078</f>
        <v>-11.0700000000001</v>
      </c>
      <c r="K3078" s="0" t="str">
        <f aca="false">IF(OR(I3078&gt;0, J3078&gt;0), IF(I3078 &gt; 0, "B", "S"), "NA")</f>
        <v>NA</v>
      </c>
      <c r="L3078" s="26" t="n">
        <f aca="false">IF(OR(K3077="B", K3077 = "S"), IF(K3077 = "B", E3078 - B3078, B3078 - E3078), 0)</f>
        <v>0</v>
      </c>
    </row>
    <row collapsed="false" customFormat="false" customHeight="false" hidden="false" ht="13.3" outlineLevel="0" r="3079">
      <c r="A3079" s="20" t="n">
        <v>41024</v>
      </c>
      <c r="B3079" s="14" t="n">
        <v>615.64</v>
      </c>
      <c r="C3079" s="15" t="n">
        <v>618</v>
      </c>
      <c r="D3079" s="16" t="n">
        <v>606</v>
      </c>
      <c r="E3079" s="17" t="n">
        <v>610</v>
      </c>
      <c r="F3079" s="18" t="n">
        <v>32349200</v>
      </c>
      <c r="G3079" s="13" t="n">
        <v>607.39</v>
      </c>
      <c r="I3079" s="0" t="n">
        <f aca="false">D3079 - C3078</f>
        <v>38.3099999999999</v>
      </c>
      <c r="J3079" s="0" t="n">
        <f aca="false">D3078 - C3079</f>
        <v>-63</v>
      </c>
      <c r="K3079" s="0" t="str">
        <f aca="false">IF(OR(I3079&gt;0, J3079&gt;0), IF(I3079 &gt; 0, "B", "S"), "NA")</f>
        <v>B</v>
      </c>
      <c r="L3079" s="26" t="n">
        <f aca="false">IF(OR(K3078="B", K3078 = "S"), IF(K3078 = "B", E3079 - B3079, B3079 - E3079), 0)</f>
        <v>0</v>
      </c>
    </row>
    <row collapsed="false" customFormat="false" customHeight="false" hidden="false" ht="13.3" outlineLevel="0" r="3080">
      <c r="A3080" s="20" t="n">
        <v>41025</v>
      </c>
      <c r="B3080" s="14" t="n">
        <v>614.27</v>
      </c>
      <c r="C3080" s="15" t="n">
        <v>614.69</v>
      </c>
      <c r="D3080" s="16" t="n">
        <v>602.13</v>
      </c>
      <c r="E3080" s="17" t="n">
        <v>607.7</v>
      </c>
      <c r="F3080" s="18" t="n">
        <v>19145300</v>
      </c>
      <c r="G3080" s="13" t="n">
        <v>605.1</v>
      </c>
      <c r="I3080" s="0" t="n">
        <f aca="false">D3080 - C3079</f>
        <v>-15.87</v>
      </c>
      <c r="J3080" s="0" t="n">
        <f aca="false">D3079 - C3080</f>
        <v>-8.69000000000005</v>
      </c>
      <c r="K3080" s="0" t="str">
        <f aca="false">IF(OR(I3080&gt;0, J3080&gt;0), IF(I3080 &gt; 0, "B", "S"), "NA")</f>
        <v>NA</v>
      </c>
      <c r="L3080" s="26" t="n">
        <f aca="false">IF(OR(K3079="B", K3079 = "S"), IF(K3079 = "B", E3080 - B3080, B3080 - E3080), 0)</f>
        <v>-6.56999999999994</v>
      </c>
    </row>
    <row collapsed="false" customFormat="false" customHeight="false" hidden="false" ht="13.3" outlineLevel="0" r="3081">
      <c r="A3081" s="20" t="n">
        <v>41026</v>
      </c>
      <c r="B3081" s="14" t="n">
        <v>605.07</v>
      </c>
      <c r="C3081" s="15" t="n">
        <v>606.18</v>
      </c>
      <c r="D3081" s="16" t="n">
        <v>600.5</v>
      </c>
      <c r="E3081" s="17" t="n">
        <v>603</v>
      </c>
      <c r="F3081" s="18" t="n">
        <v>14525800</v>
      </c>
      <c r="G3081" s="13" t="n">
        <v>600.42</v>
      </c>
      <c r="I3081" s="0" t="n">
        <f aca="false">D3081 - C3080</f>
        <v>-14.1900000000001</v>
      </c>
      <c r="J3081" s="0" t="n">
        <f aca="false">D3080 - C3081</f>
        <v>-4.04999999999995</v>
      </c>
      <c r="K3081" s="0" t="str">
        <f aca="false">IF(OR(I3081&gt;0, J3081&gt;0), IF(I3081 &gt; 0, "B", "S"), "NA")</f>
        <v>NA</v>
      </c>
      <c r="L3081" s="26" t="n">
        <f aca="false">IF(OR(K3080="B", K3080 = "S"), IF(K3080 = "B", E3081 - B3081, B3081 - E3081), 0)</f>
        <v>0</v>
      </c>
    </row>
    <row collapsed="false" customFormat="false" customHeight="false" hidden="false" ht="13.3" outlineLevel="0" r="3082">
      <c r="A3082" s="20" t="n">
        <v>41029</v>
      </c>
      <c r="B3082" s="14" t="n">
        <v>597.8</v>
      </c>
      <c r="C3082" s="15" t="n">
        <v>598.4</v>
      </c>
      <c r="D3082" s="16" t="n">
        <v>583</v>
      </c>
      <c r="E3082" s="17" t="n">
        <v>583.98</v>
      </c>
      <c r="F3082" s="18" t="n">
        <v>18076600</v>
      </c>
      <c r="G3082" s="13" t="n">
        <v>581.48</v>
      </c>
      <c r="I3082" s="0" t="n">
        <f aca="false">D3082 - C3081</f>
        <v>-23.18</v>
      </c>
      <c r="J3082" s="0" t="n">
        <f aca="false">D3081 - C3082</f>
        <v>2.10000000000002</v>
      </c>
      <c r="K3082" s="0" t="str">
        <f aca="false">IF(OR(I3082&gt;0, J3082&gt;0), IF(I3082 &gt; 0, "B", "S"), "NA")</f>
        <v>S</v>
      </c>
      <c r="L3082" s="26" t="n">
        <f aca="false">IF(OR(K3081="B", K3081 = "S"), IF(K3081 = "B", E3082 - B3082, B3082 - E3082), 0)</f>
        <v>0</v>
      </c>
    </row>
    <row collapsed="false" customFormat="false" customHeight="false" hidden="false" ht="13.3" outlineLevel="0" r="3083">
      <c r="A3083" s="20" t="n">
        <v>41030</v>
      </c>
      <c r="B3083" s="14" t="n">
        <v>584.9</v>
      </c>
      <c r="C3083" s="15" t="n">
        <v>596.76</v>
      </c>
      <c r="D3083" s="16" t="n">
        <v>581.23</v>
      </c>
      <c r="E3083" s="17" t="n">
        <v>582.13</v>
      </c>
      <c r="F3083" s="18" t="n">
        <v>21821400</v>
      </c>
      <c r="G3083" s="13" t="n">
        <v>579.64</v>
      </c>
      <c r="I3083" s="0" t="n">
        <f aca="false">D3083 - C3082</f>
        <v>-17.17</v>
      </c>
      <c r="J3083" s="0" t="n">
        <f aca="false">D3082 - C3083</f>
        <v>-13.76</v>
      </c>
      <c r="K3083" s="0" t="str">
        <f aca="false">IF(OR(I3083&gt;0, J3083&gt;0), IF(I3083 &gt; 0, "B", "S"), "NA")</f>
        <v>NA</v>
      </c>
      <c r="L3083" s="26" t="n">
        <f aca="false">IF(OR(K3082="B", K3082 = "S"), IF(K3082 = "B", E3083 - B3083, B3083 - E3083), 0)</f>
        <v>2.76999999999998</v>
      </c>
    </row>
    <row collapsed="false" customFormat="false" customHeight="false" hidden="false" ht="13.3" outlineLevel="0" r="3084">
      <c r="A3084" s="20" t="n">
        <v>41031</v>
      </c>
      <c r="B3084" s="14" t="n">
        <v>580.24</v>
      </c>
      <c r="C3084" s="15" t="n">
        <v>587.4</v>
      </c>
      <c r="D3084" s="16" t="n">
        <v>578.86</v>
      </c>
      <c r="E3084" s="17" t="n">
        <v>585.98</v>
      </c>
      <c r="F3084" s="18" t="n">
        <v>15263900</v>
      </c>
      <c r="G3084" s="13" t="n">
        <v>583.47</v>
      </c>
      <c r="I3084" s="0" t="n">
        <f aca="false">D3084 - C3083</f>
        <v>-17.9</v>
      </c>
      <c r="J3084" s="0" t="n">
        <f aca="false">D3083 - C3084</f>
        <v>-6.16999999999996</v>
      </c>
      <c r="K3084" s="0" t="str">
        <f aca="false">IF(OR(I3084&gt;0, J3084&gt;0), IF(I3084 &gt; 0, "B", "S"), "NA")</f>
        <v>NA</v>
      </c>
      <c r="L3084" s="26" t="n">
        <f aca="false">IF(OR(K3083="B", K3083 = "S"), IF(K3083 = "B", E3084 - B3084, B3084 - E3084), 0)</f>
        <v>0</v>
      </c>
    </row>
    <row collapsed="false" customFormat="false" customHeight="false" hidden="false" ht="13.3" outlineLevel="0" r="3085">
      <c r="A3085" s="20" t="n">
        <v>41032</v>
      </c>
      <c r="B3085" s="14" t="n">
        <v>590.5</v>
      </c>
      <c r="C3085" s="15" t="n">
        <v>591.4</v>
      </c>
      <c r="D3085" s="16" t="n">
        <v>580.3</v>
      </c>
      <c r="E3085" s="17" t="n">
        <v>581.82</v>
      </c>
      <c r="F3085" s="18" t="n">
        <v>13948200</v>
      </c>
      <c r="G3085" s="13" t="n">
        <v>579.33</v>
      </c>
      <c r="I3085" s="0" t="n">
        <f aca="false">D3085 - C3084</f>
        <v>-7.10000000000002</v>
      </c>
      <c r="J3085" s="0" t="n">
        <f aca="false">D3084 - C3085</f>
        <v>-12.54</v>
      </c>
      <c r="K3085" s="0" t="str">
        <f aca="false">IF(OR(I3085&gt;0, J3085&gt;0), IF(I3085 &gt; 0, "B", "S"), "NA")</f>
        <v>NA</v>
      </c>
      <c r="L3085" s="26" t="n">
        <f aca="false">IF(OR(K3084="B", K3084 = "S"), IF(K3084 = "B", E3085 - B3085, B3085 - E3085), 0)</f>
        <v>0</v>
      </c>
    </row>
    <row collapsed="false" customFormat="false" customHeight="false" hidden="false" ht="13.3" outlineLevel="0" r="3086">
      <c r="A3086" s="20" t="n">
        <v>41033</v>
      </c>
      <c r="B3086" s="14" t="n">
        <v>577.08</v>
      </c>
      <c r="C3086" s="15" t="n">
        <v>578.36</v>
      </c>
      <c r="D3086" s="16" t="n">
        <v>565.17</v>
      </c>
      <c r="E3086" s="17" t="n">
        <v>565.25</v>
      </c>
      <c r="F3086" s="18" t="n">
        <v>18928300</v>
      </c>
      <c r="G3086" s="13" t="n">
        <v>562.83</v>
      </c>
      <c r="I3086" s="0" t="n">
        <f aca="false">D3086 - C3085</f>
        <v>-26.23</v>
      </c>
      <c r="J3086" s="0" t="n">
        <f aca="false">D3085 - C3086</f>
        <v>1.93999999999994</v>
      </c>
      <c r="K3086" s="0" t="str">
        <f aca="false">IF(OR(I3086&gt;0, J3086&gt;0), IF(I3086 &gt; 0, "B", "S"), "NA")</f>
        <v>S</v>
      </c>
      <c r="L3086" s="26" t="n">
        <f aca="false">IF(OR(K3085="B", K3085 = "S"), IF(K3085 = "B", E3086 - B3086, B3086 - E3086), 0)</f>
        <v>0</v>
      </c>
    </row>
    <row collapsed="false" customFormat="false" customHeight="false" hidden="false" ht="13.3" outlineLevel="0" r="3087">
      <c r="A3087" s="20" t="n">
        <v>41036</v>
      </c>
      <c r="B3087" s="14" t="n">
        <v>561.5</v>
      </c>
      <c r="C3087" s="15" t="n">
        <v>572.77</v>
      </c>
      <c r="D3087" s="16" t="n">
        <v>561.23</v>
      </c>
      <c r="E3087" s="17" t="n">
        <v>569.48</v>
      </c>
      <c r="F3087" s="18" t="n">
        <v>16432800</v>
      </c>
      <c r="G3087" s="13" t="n">
        <v>567.05</v>
      </c>
      <c r="I3087" s="0" t="n">
        <f aca="false">D3087 - C3086</f>
        <v>-17.13</v>
      </c>
      <c r="J3087" s="0" t="n">
        <f aca="false">D3086 - C3087</f>
        <v>-7.60000000000002</v>
      </c>
      <c r="K3087" s="0" t="str">
        <f aca="false">IF(OR(I3087&gt;0, J3087&gt;0), IF(I3087 &gt; 0, "B", "S"), "NA")</f>
        <v>NA</v>
      </c>
      <c r="L3087" s="26" t="n">
        <f aca="false">IF(OR(K3086="B", K3086 = "S"), IF(K3086 = "B", E3087 - B3087, B3087 - E3087), 0)</f>
        <v>-7.98000000000002</v>
      </c>
    </row>
    <row collapsed="false" customFormat="false" customHeight="false" hidden="false" ht="13.3" outlineLevel="0" r="3088">
      <c r="A3088" s="20" t="n">
        <v>41037</v>
      </c>
      <c r="B3088" s="14" t="n">
        <v>569.58</v>
      </c>
      <c r="C3088" s="15" t="n">
        <v>571.5</v>
      </c>
      <c r="D3088" s="16" t="n">
        <v>558.73</v>
      </c>
      <c r="E3088" s="17" t="n">
        <v>568.18</v>
      </c>
      <c r="F3088" s="18" t="n">
        <v>17759000</v>
      </c>
      <c r="G3088" s="13" t="n">
        <v>565.75</v>
      </c>
      <c r="I3088" s="0" t="n">
        <f aca="false">D3088 - C3087</f>
        <v>-14.04</v>
      </c>
      <c r="J3088" s="0" t="n">
        <f aca="false">D3087 - C3088</f>
        <v>-10.27</v>
      </c>
      <c r="K3088" s="0" t="str">
        <f aca="false">IF(OR(I3088&gt;0, J3088&gt;0), IF(I3088 &gt; 0, "B", "S"), "NA")</f>
        <v>NA</v>
      </c>
      <c r="L3088" s="26" t="n">
        <f aca="false">IF(OR(K3087="B", K3087 = "S"), IF(K3087 = "B", E3088 - B3088, B3088 - E3088), 0)</f>
        <v>0</v>
      </c>
    </row>
    <row collapsed="false" customFormat="false" customHeight="false" hidden="false" ht="13.3" outlineLevel="0" r="3089">
      <c r="A3089" s="20" t="n">
        <v>41038</v>
      </c>
      <c r="B3089" s="14" t="n">
        <v>563.7</v>
      </c>
      <c r="C3089" s="15" t="n">
        <v>573.98</v>
      </c>
      <c r="D3089" s="16" t="n">
        <v>560.85</v>
      </c>
      <c r="E3089" s="17" t="n">
        <v>569.18</v>
      </c>
      <c r="F3089" s="18" t="n">
        <v>17168000</v>
      </c>
      <c r="G3089" s="13" t="n">
        <v>566.75</v>
      </c>
      <c r="I3089" s="0" t="n">
        <f aca="false">D3089 - C3088</f>
        <v>-10.65</v>
      </c>
      <c r="J3089" s="0" t="n">
        <f aca="false">D3088 - C3089</f>
        <v>-15.25</v>
      </c>
      <c r="K3089" s="0" t="str">
        <f aca="false">IF(OR(I3089&gt;0, J3089&gt;0), IF(I3089 &gt; 0, "B", "S"), "NA")</f>
        <v>NA</v>
      </c>
      <c r="L3089" s="26" t="n">
        <f aca="false">IF(OR(K3088="B", K3088 = "S"), IF(K3088 = "B", E3089 - B3089, B3089 - E3089), 0)</f>
        <v>0</v>
      </c>
    </row>
    <row collapsed="false" customFormat="false" customHeight="false" hidden="false" ht="13.3" outlineLevel="0" r="3090">
      <c r="A3090" s="20" t="n">
        <v>41039</v>
      </c>
      <c r="B3090" s="14" t="n">
        <v>574.58</v>
      </c>
      <c r="C3090" s="15" t="n">
        <v>575.88</v>
      </c>
      <c r="D3090" s="16" t="n">
        <v>568.44</v>
      </c>
      <c r="E3090" s="17" t="n">
        <v>570.52</v>
      </c>
      <c r="F3090" s="18" t="n">
        <v>11900000</v>
      </c>
      <c r="G3090" s="13" t="n">
        <v>568.08</v>
      </c>
      <c r="I3090" s="0" t="n">
        <f aca="false">D3090 - C3089</f>
        <v>-5.53999999999996</v>
      </c>
      <c r="J3090" s="0" t="n">
        <f aca="false">D3089 - C3090</f>
        <v>-15.03</v>
      </c>
      <c r="K3090" s="0" t="str">
        <f aca="false">IF(OR(I3090&gt;0, J3090&gt;0), IF(I3090 &gt; 0, "B", "S"), "NA")</f>
        <v>NA</v>
      </c>
      <c r="L3090" s="26" t="n">
        <f aca="false">IF(OR(K3089="B", K3089 = "S"), IF(K3089 = "B", E3090 - B3090, B3090 - E3090), 0)</f>
        <v>0</v>
      </c>
    </row>
    <row collapsed="false" customFormat="false" customHeight="false" hidden="false" ht="13.3" outlineLevel="0" r="3091">
      <c r="A3091" s="20" t="n">
        <v>41040</v>
      </c>
      <c r="B3091" s="14" t="n">
        <v>565</v>
      </c>
      <c r="C3091" s="15" t="n">
        <v>574.47</v>
      </c>
      <c r="D3091" s="16" t="n">
        <v>564.35</v>
      </c>
      <c r="E3091" s="17" t="n">
        <v>566.71</v>
      </c>
      <c r="F3091" s="18" t="n">
        <v>14269500</v>
      </c>
      <c r="G3091" s="13" t="n">
        <v>564.29</v>
      </c>
      <c r="I3091" s="0" t="n">
        <f aca="false">D3091 - C3090</f>
        <v>-11.53</v>
      </c>
      <c r="J3091" s="0" t="n">
        <f aca="false">D3090 - C3091</f>
        <v>-6.02999999999997</v>
      </c>
      <c r="K3091" s="0" t="str">
        <f aca="false">IF(OR(I3091&gt;0, J3091&gt;0), IF(I3091 &gt; 0, "B", "S"), "NA")</f>
        <v>NA</v>
      </c>
      <c r="L3091" s="26" t="n">
        <f aca="false">IF(OR(K3090="B", K3090 = "S"), IF(K3090 = "B", E3091 - B3091, B3091 - E3091), 0)</f>
        <v>0</v>
      </c>
    </row>
    <row collapsed="false" customFormat="false" customHeight="false" hidden="false" ht="13.3" outlineLevel="0" r="3092">
      <c r="A3092" s="20" t="n">
        <v>41043</v>
      </c>
      <c r="B3092" s="14" t="n">
        <v>562.57</v>
      </c>
      <c r="C3092" s="15" t="n">
        <v>567.51</v>
      </c>
      <c r="D3092" s="16" t="n">
        <v>557.6</v>
      </c>
      <c r="E3092" s="17" t="n">
        <v>558.22</v>
      </c>
      <c r="F3092" s="18" t="n">
        <v>12593800</v>
      </c>
      <c r="G3092" s="13" t="n">
        <v>555.83</v>
      </c>
      <c r="I3092" s="0" t="n">
        <f aca="false">D3092 - C3091</f>
        <v>-16.87</v>
      </c>
      <c r="J3092" s="0" t="n">
        <f aca="false">D3091 - C3092</f>
        <v>-3.15999999999997</v>
      </c>
      <c r="K3092" s="0" t="str">
        <f aca="false">IF(OR(I3092&gt;0, J3092&gt;0), IF(I3092 &gt; 0, "B", "S"), "NA")</f>
        <v>NA</v>
      </c>
      <c r="L3092" s="26" t="n">
        <f aca="false">IF(OR(K3091="B", K3091 = "S"), IF(K3091 = "B", E3092 - B3092, B3092 - E3092), 0)</f>
        <v>0</v>
      </c>
    </row>
    <row collapsed="false" customFormat="false" customHeight="false" hidden="false" ht="13.3" outlineLevel="0" r="3093">
      <c r="A3093" s="20" t="n">
        <v>41044</v>
      </c>
      <c r="B3093" s="14" t="n">
        <v>561.45</v>
      </c>
      <c r="C3093" s="15" t="n">
        <v>563.22</v>
      </c>
      <c r="D3093" s="16" t="n">
        <v>551.75</v>
      </c>
      <c r="E3093" s="17" t="n">
        <v>553.17</v>
      </c>
      <c r="F3093" s="18" t="n">
        <v>17012000</v>
      </c>
      <c r="G3093" s="13" t="n">
        <v>550.81</v>
      </c>
      <c r="I3093" s="0" t="n">
        <f aca="false">D3093 - C3092</f>
        <v>-15.76</v>
      </c>
      <c r="J3093" s="0" t="n">
        <f aca="false">D3092 - C3093</f>
        <v>-5.62</v>
      </c>
      <c r="K3093" s="0" t="str">
        <f aca="false">IF(OR(I3093&gt;0, J3093&gt;0), IF(I3093 &gt; 0, "B", "S"), "NA")</f>
        <v>NA</v>
      </c>
      <c r="L3093" s="26" t="n">
        <f aca="false">IF(OR(K3092="B", K3092 = "S"), IF(K3092 = "B", E3093 - B3093, B3093 - E3093), 0)</f>
        <v>0</v>
      </c>
    </row>
    <row collapsed="false" customFormat="false" customHeight="false" hidden="false" ht="13.3" outlineLevel="0" r="3094">
      <c r="A3094" s="20" t="n">
        <v>41045</v>
      </c>
      <c r="B3094" s="14" t="n">
        <v>554.05</v>
      </c>
      <c r="C3094" s="15" t="n">
        <v>556.89</v>
      </c>
      <c r="D3094" s="16" t="n">
        <v>541.04</v>
      </c>
      <c r="E3094" s="17" t="n">
        <v>546.08</v>
      </c>
      <c r="F3094" s="18" t="n">
        <v>20032000</v>
      </c>
      <c r="G3094" s="13" t="n">
        <v>543.75</v>
      </c>
      <c r="I3094" s="0" t="n">
        <f aca="false">D3094 - C3093</f>
        <v>-22.1800000000001</v>
      </c>
      <c r="J3094" s="0" t="n">
        <f aca="false">D3093 - C3094</f>
        <v>-5.13999999999999</v>
      </c>
      <c r="K3094" s="0" t="str">
        <f aca="false">IF(OR(I3094&gt;0, J3094&gt;0), IF(I3094 &gt; 0, "B", "S"), "NA")</f>
        <v>NA</v>
      </c>
      <c r="L3094" s="26" t="n">
        <f aca="false">IF(OR(K3093="B", K3093 = "S"), IF(K3093 = "B", E3094 - B3094, B3094 - E3094), 0)</f>
        <v>0</v>
      </c>
    </row>
    <row collapsed="false" customFormat="false" customHeight="false" hidden="false" ht="13.3" outlineLevel="0" r="3095">
      <c r="A3095" s="20" t="n">
        <v>41046</v>
      </c>
      <c r="B3095" s="14" t="n">
        <v>545.31</v>
      </c>
      <c r="C3095" s="15" t="n">
        <v>547.5</v>
      </c>
      <c r="D3095" s="16" t="n">
        <v>530.12</v>
      </c>
      <c r="E3095" s="17" t="n">
        <v>530.12</v>
      </c>
      <c r="F3095" s="18" t="n">
        <v>25615000</v>
      </c>
      <c r="G3095" s="13" t="n">
        <v>527.85</v>
      </c>
      <c r="I3095" s="0" t="n">
        <f aca="false">D3095 - C3094</f>
        <v>-26.77</v>
      </c>
      <c r="J3095" s="0" t="n">
        <f aca="false">D3094 - C3095</f>
        <v>-6.46000000000004</v>
      </c>
      <c r="K3095" s="0" t="str">
        <f aca="false">IF(OR(I3095&gt;0, J3095&gt;0), IF(I3095 &gt; 0, "B", "S"), "NA")</f>
        <v>NA</v>
      </c>
      <c r="L3095" s="26" t="n">
        <f aca="false">IF(OR(K3094="B", K3094 = "S"), IF(K3094 = "B", E3095 - B3095, B3095 - E3095), 0)</f>
        <v>0</v>
      </c>
    </row>
    <row collapsed="false" customFormat="false" customHeight="false" hidden="false" ht="13.3" outlineLevel="0" r="3096">
      <c r="A3096" s="20" t="n">
        <v>41047</v>
      </c>
      <c r="B3096" s="14" t="n">
        <v>533.96</v>
      </c>
      <c r="C3096" s="15" t="n">
        <v>543.41</v>
      </c>
      <c r="D3096" s="16" t="n">
        <v>522.18</v>
      </c>
      <c r="E3096" s="17" t="n">
        <v>530.38</v>
      </c>
      <c r="F3096" s="18" t="n">
        <v>26153300</v>
      </c>
      <c r="G3096" s="13" t="n">
        <v>528.11</v>
      </c>
      <c r="I3096" s="0" t="n">
        <f aca="false">D3096 - C3095</f>
        <v>-25.32</v>
      </c>
      <c r="J3096" s="0" t="n">
        <f aca="false">D3095 - C3096</f>
        <v>-13.29</v>
      </c>
      <c r="K3096" s="0" t="str">
        <f aca="false">IF(OR(I3096&gt;0, J3096&gt;0), IF(I3096 &gt; 0, "B", "S"), "NA")</f>
        <v>NA</v>
      </c>
      <c r="L3096" s="26" t="n">
        <f aca="false">IF(OR(K3095="B", K3095 = "S"), IF(K3095 = "B", E3096 - B3096, B3096 - E3096), 0)</f>
        <v>0</v>
      </c>
    </row>
    <row collapsed="false" customFormat="false" customHeight="false" hidden="false" ht="13.3" outlineLevel="0" r="3097">
      <c r="A3097" s="20" t="n">
        <v>41050</v>
      </c>
      <c r="B3097" s="14" t="n">
        <v>534.5</v>
      </c>
      <c r="C3097" s="15" t="n">
        <v>561.54</v>
      </c>
      <c r="D3097" s="16" t="n">
        <v>534.05</v>
      </c>
      <c r="E3097" s="17" t="n">
        <v>561.28</v>
      </c>
      <c r="F3097" s="18" t="n">
        <v>22539500</v>
      </c>
      <c r="G3097" s="13" t="n">
        <v>558.88</v>
      </c>
      <c r="I3097" s="0" t="n">
        <f aca="false">D3097 - C3096</f>
        <v>-9.36000000000001</v>
      </c>
      <c r="J3097" s="0" t="n">
        <f aca="false">D3096 - C3097</f>
        <v>-39.36</v>
      </c>
      <c r="K3097" s="0" t="str">
        <f aca="false">IF(OR(I3097&gt;0, J3097&gt;0), IF(I3097 &gt; 0, "B", "S"), "NA")</f>
        <v>NA</v>
      </c>
      <c r="L3097" s="26" t="n">
        <f aca="false">IF(OR(K3096="B", K3096 = "S"), IF(K3096 = "B", E3097 - B3097, B3097 - E3097), 0)</f>
        <v>0</v>
      </c>
    </row>
    <row collapsed="false" customFormat="false" customHeight="false" hidden="false" ht="13.3" outlineLevel="0" r="3098">
      <c r="A3098" s="20" t="n">
        <v>41051</v>
      </c>
      <c r="B3098" s="14" t="n">
        <v>569.55</v>
      </c>
      <c r="C3098" s="15" t="n">
        <v>573.88</v>
      </c>
      <c r="D3098" s="16" t="n">
        <v>552.58</v>
      </c>
      <c r="E3098" s="17" t="n">
        <v>556.97</v>
      </c>
      <c r="F3098" s="18" t="n">
        <v>24816800</v>
      </c>
      <c r="G3098" s="13" t="n">
        <v>554.59</v>
      </c>
      <c r="I3098" s="0" t="n">
        <f aca="false">D3098 - C3097</f>
        <v>-8.95999999999992</v>
      </c>
      <c r="J3098" s="0" t="n">
        <f aca="false">D3097 - C3098</f>
        <v>-39.83</v>
      </c>
      <c r="K3098" s="0" t="str">
        <f aca="false">IF(OR(I3098&gt;0, J3098&gt;0), IF(I3098 &gt; 0, "B", "S"), "NA")</f>
        <v>NA</v>
      </c>
      <c r="L3098" s="26" t="n">
        <f aca="false">IF(OR(K3097="B", K3097 = "S"), IF(K3097 = "B", E3098 - B3098, B3098 - E3098), 0)</f>
        <v>0</v>
      </c>
    </row>
    <row collapsed="false" customFormat="false" customHeight="false" hidden="false" ht="13.3" outlineLevel="0" r="3099">
      <c r="A3099" s="20" t="n">
        <v>41052</v>
      </c>
      <c r="B3099" s="14" t="n">
        <v>557.5</v>
      </c>
      <c r="C3099" s="15" t="n">
        <v>572.8</v>
      </c>
      <c r="D3099" s="16" t="n">
        <v>553.23</v>
      </c>
      <c r="E3099" s="17" t="n">
        <v>570.56</v>
      </c>
      <c r="F3099" s="18" t="n">
        <v>20889200</v>
      </c>
      <c r="G3099" s="13" t="n">
        <v>568.12</v>
      </c>
      <c r="I3099" s="0" t="n">
        <f aca="false">D3099 - C3098</f>
        <v>-20.65</v>
      </c>
      <c r="J3099" s="0" t="n">
        <f aca="false">D3098 - C3099</f>
        <v>-20.2199999999999</v>
      </c>
      <c r="K3099" s="0" t="str">
        <f aca="false">IF(OR(I3099&gt;0, J3099&gt;0), IF(I3099 &gt; 0, "B", "S"), "NA")</f>
        <v>NA</v>
      </c>
      <c r="L3099" s="26" t="n">
        <f aca="false">IF(OR(K3098="B", K3098 = "S"), IF(K3098 = "B", E3099 - B3099, B3099 - E3099), 0)</f>
        <v>0</v>
      </c>
    </row>
    <row collapsed="false" customFormat="false" customHeight="false" hidden="false" ht="13.3" outlineLevel="0" r="3100">
      <c r="A3100" s="20" t="n">
        <v>41053</v>
      </c>
      <c r="B3100" s="14" t="n">
        <v>575.87</v>
      </c>
      <c r="C3100" s="15" t="n">
        <v>576.5</v>
      </c>
      <c r="D3100" s="16" t="n">
        <v>561.23</v>
      </c>
      <c r="E3100" s="17" t="n">
        <v>565.32</v>
      </c>
      <c r="F3100" s="18" t="n">
        <v>17722500</v>
      </c>
      <c r="G3100" s="13" t="n">
        <v>562.9</v>
      </c>
      <c r="I3100" s="0" t="n">
        <f aca="false">D3100 - C3099</f>
        <v>-11.5699999999999</v>
      </c>
      <c r="J3100" s="0" t="n">
        <f aca="false">D3099 - C3100</f>
        <v>-23.27</v>
      </c>
      <c r="K3100" s="0" t="str">
        <f aca="false">IF(OR(I3100&gt;0, J3100&gt;0), IF(I3100 &gt; 0, "B", "S"), "NA")</f>
        <v>NA</v>
      </c>
      <c r="L3100" s="26" t="n">
        <f aca="false">IF(OR(K3099="B", K3099 = "S"), IF(K3099 = "B", E3100 - B3100, B3100 - E3100), 0)</f>
        <v>0</v>
      </c>
    </row>
    <row collapsed="false" customFormat="false" customHeight="false" hidden="false" ht="13.3" outlineLevel="0" r="3101">
      <c r="A3101" s="20" t="n">
        <v>41054</v>
      </c>
      <c r="B3101" s="14" t="n">
        <v>564.59</v>
      </c>
      <c r="C3101" s="15" t="n">
        <v>565.85</v>
      </c>
      <c r="D3101" s="16" t="n">
        <v>558.47</v>
      </c>
      <c r="E3101" s="17" t="n">
        <v>562.29</v>
      </c>
      <c r="F3101" s="18" t="n">
        <v>11732400</v>
      </c>
      <c r="G3101" s="13" t="n">
        <v>559.89</v>
      </c>
      <c r="I3101" s="0" t="n">
        <f aca="false">D3101 - C3100</f>
        <v>-18.03</v>
      </c>
      <c r="J3101" s="0" t="n">
        <f aca="false">D3100 - C3101</f>
        <v>-4.62</v>
      </c>
      <c r="K3101" s="0" t="str">
        <f aca="false">IF(OR(I3101&gt;0, J3101&gt;0), IF(I3101 &gt; 0, "B", "S"), "NA")</f>
        <v>NA</v>
      </c>
      <c r="L3101" s="26" t="n">
        <f aca="false">IF(OR(K3100="B", K3100 = "S"), IF(K3100 = "B", E3101 - B3101, B3101 - E3101), 0)</f>
        <v>0</v>
      </c>
    </row>
    <row collapsed="false" customFormat="false" customHeight="false" hidden="false" ht="13.3" outlineLevel="0" r="3102">
      <c r="A3102" s="20" t="n">
        <v>41058</v>
      </c>
      <c r="B3102" s="14" t="n">
        <v>570.9</v>
      </c>
      <c r="C3102" s="15" t="n">
        <v>574</v>
      </c>
      <c r="D3102" s="16" t="n">
        <v>565.31</v>
      </c>
      <c r="E3102" s="17" t="n">
        <v>572.27</v>
      </c>
      <c r="F3102" s="18" t="n">
        <v>13589600</v>
      </c>
      <c r="G3102" s="13" t="n">
        <v>569.82</v>
      </c>
      <c r="I3102" s="0" t="n">
        <f aca="false">D3102 - C3101</f>
        <v>-0.540000000000077</v>
      </c>
      <c r="J3102" s="0" t="n">
        <f aca="false">D3101 - C3102</f>
        <v>-15.53</v>
      </c>
      <c r="K3102" s="0" t="str">
        <f aca="false">IF(OR(I3102&gt;0, J3102&gt;0), IF(I3102 &gt; 0, "B", "S"), "NA")</f>
        <v>NA</v>
      </c>
      <c r="L3102" s="26" t="n">
        <f aca="false">IF(OR(K3101="B", K3101 = "S"), IF(K3101 = "B", E3102 - B3102, B3102 - E3102), 0)</f>
        <v>0</v>
      </c>
    </row>
    <row collapsed="false" customFormat="false" customHeight="false" hidden="false" ht="13.3" outlineLevel="0" r="3103">
      <c r="A3103" s="20" t="n">
        <v>41059</v>
      </c>
      <c r="B3103" s="14" t="n">
        <v>569.2</v>
      </c>
      <c r="C3103" s="15" t="n">
        <v>579.99</v>
      </c>
      <c r="D3103" s="16" t="n">
        <v>566.56</v>
      </c>
      <c r="E3103" s="17" t="n">
        <v>579.17</v>
      </c>
      <c r="F3103" s="18" t="n">
        <v>18908200</v>
      </c>
      <c r="G3103" s="13" t="n">
        <v>576.69</v>
      </c>
      <c r="I3103" s="0" t="n">
        <f aca="false">D3103 - C3102</f>
        <v>-7.44000000000005</v>
      </c>
      <c r="J3103" s="0" t="n">
        <f aca="false">D3102 - C3103</f>
        <v>-14.6800000000001</v>
      </c>
      <c r="K3103" s="0" t="str">
        <f aca="false">IF(OR(I3103&gt;0, J3103&gt;0), IF(I3103 &gt; 0, "B", "S"), "NA")</f>
        <v>NA</v>
      </c>
      <c r="L3103" s="26" t="n">
        <f aca="false">IF(OR(K3102="B", K3102 = "S"), IF(K3102 = "B", E3103 - B3103, B3103 - E3103), 0)</f>
        <v>0</v>
      </c>
    </row>
    <row collapsed="false" customFormat="false" customHeight="false" hidden="false" ht="13.3" outlineLevel="0" r="3104">
      <c r="A3104" s="20" t="n">
        <v>41060</v>
      </c>
      <c r="B3104" s="14" t="n">
        <v>580.74</v>
      </c>
      <c r="C3104" s="15" t="n">
        <v>581.5</v>
      </c>
      <c r="D3104" s="16" t="n">
        <v>571.46</v>
      </c>
      <c r="E3104" s="17" t="n">
        <v>577.73</v>
      </c>
      <c r="F3104" s="18" t="n">
        <v>17559800</v>
      </c>
      <c r="G3104" s="13" t="n">
        <v>575.26</v>
      </c>
      <c r="I3104" s="0" t="n">
        <f aca="false">D3104 - C3103</f>
        <v>-8.52999999999997</v>
      </c>
      <c r="J3104" s="0" t="n">
        <f aca="false">D3103 - C3104</f>
        <v>-14.9400000000001</v>
      </c>
      <c r="K3104" s="0" t="str">
        <f aca="false">IF(OR(I3104&gt;0, J3104&gt;0), IF(I3104 &gt; 0, "B", "S"), "NA")</f>
        <v>NA</v>
      </c>
      <c r="L3104" s="26" t="n">
        <f aca="false">IF(OR(K3103="B", K3103 = "S"), IF(K3103 = "B", E3104 - B3104, B3104 - E3104), 0)</f>
        <v>0</v>
      </c>
    </row>
    <row collapsed="false" customFormat="false" customHeight="false" hidden="false" ht="13.3" outlineLevel="0" r="3105">
      <c r="A3105" s="20" t="n">
        <v>41061</v>
      </c>
      <c r="B3105" s="14" t="n">
        <v>569.16</v>
      </c>
      <c r="C3105" s="15" t="n">
        <v>572.65</v>
      </c>
      <c r="D3105" s="16" t="n">
        <v>560.52</v>
      </c>
      <c r="E3105" s="17" t="n">
        <v>560.99</v>
      </c>
      <c r="F3105" s="18" t="n">
        <v>18606700</v>
      </c>
      <c r="G3105" s="13" t="n">
        <v>558.59</v>
      </c>
      <c r="I3105" s="0" t="n">
        <f aca="false">D3105 - C3104</f>
        <v>-20.98</v>
      </c>
      <c r="J3105" s="0" t="n">
        <f aca="false">D3104 - C3105</f>
        <v>-1.18999999999994</v>
      </c>
      <c r="K3105" s="0" t="str">
        <f aca="false">IF(OR(I3105&gt;0, J3105&gt;0), IF(I3105 &gt; 0, "B", "S"), "NA")</f>
        <v>NA</v>
      </c>
      <c r="L3105" s="26" t="n">
        <f aca="false">IF(OR(K3104="B", K3104 = "S"), IF(K3104 = "B", E3105 - B3105, B3105 - E3105), 0)</f>
        <v>0</v>
      </c>
    </row>
    <row collapsed="false" customFormat="false" customHeight="false" hidden="false" ht="13.3" outlineLevel="0" r="3106">
      <c r="A3106" s="20" t="n">
        <v>41064</v>
      </c>
      <c r="B3106" s="14" t="n">
        <v>561.5</v>
      </c>
      <c r="C3106" s="15" t="n">
        <v>567.5</v>
      </c>
      <c r="D3106" s="16" t="n">
        <v>548.5</v>
      </c>
      <c r="E3106" s="17" t="n">
        <v>564.29</v>
      </c>
      <c r="F3106" s="18" t="n">
        <v>19892700</v>
      </c>
      <c r="G3106" s="13" t="n">
        <v>561.88</v>
      </c>
      <c r="I3106" s="0" t="n">
        <f aca="false">D3106 - C3105</f>
        <v>-24.15</v>
      </c>
      <c r="J3106" s="0" t="n">
        <f aca="false">D3105 - C3106</f>
        <v>-6.98000000000002</v>
      </c>
      <c r="K3106" s="0" t="str">
        <f aca="false">IF(OR(I3106&gt;0, J3106&gt;0), IF(I3106 &gt; 0, "B", "S"), "NA")</f>
        <v>NA</v>
      </c>
      <c r="L3106" s="26" t="n">
        <f aca="false">IF(OR(K3105="B", K3105 = "S"), IF(K3105 = "B", E3106 - B3106, B3106 - E3106), 0)</f>
        <v>0</v>
      </c>
    </row>
    <row collapsed="false" customFormat="false" customHeight="false" hidden="false" ht="13.3" outlineLevel="0" r="3107">
      <c r="A3107" s="20" t="n">
        <v>41065</v>
      </c>
      <c r="B3107" s="14" t="n">
        <v>561.27</v>
      </c>
      <c r="C3107" s="15" t="n">
        <v>566.47</v>
      </c>
      <c r="D3107" s="16" t="n">
        <v>558.33</v>
      </c>
      <c r="E3107" s="17" t="n">
        <v>562.83</v>
      </c>
      <c r="F3107" s="18" t="n">
        <v>13864800</v>
      </c>
      <c r="G3107" s="13" t="n">
        <v>560.42</v>
      </c>
      <c r="I3107" s="0" t="n">
        <f aca="false">D3107 - C3106</f>
        <v>-9.16999999999996</v>
      </c>
      <c r="J3107" s="0" t="n">
        <f aca="false">D3106 - C3107</f>
        <v>-17.97</v>
      </c>
      <c r="K3107" s="0" t="str">
        <f aca="false">IF(OR(I3107&gt;0, J3107&gt;0), IF(I3107 &gt; 0, "B", "S"), "NA")</f>
        <v>NA</v>
      </c>
      <c r="L3107" s="26" t="n">
        <f aca="false">IF(OR(K3106="B", K3106 = "S"), IF(K3106 = "B", E3107 - B3107, B3107 - E3107), 0)</f>
        <v>0</v>
      </c>
    </row>
    <row collapsed="false" customFormat="false" customHeight="false" hidden="false" ht="13.3" outlineLevel="0" r="3108">
      <c r="A3108" s="20" t="n">
        <v>41066</v>
      </c>
      <c r="B3108" s="14" t="n">
        <v>567.77</v>
      </c>
      <c r="C3108" s="15" t="n">
        <v>573.85</v>
      </c>
      <c r="D3108" s="16" t="n">
        <v>565.5</v>
      </c>
      <c r="E3108" s="17" t="n">
        <v>571.46</v>
      </c>
      <c r="F3108" s="18" t="n">
        <v>14337700</v>
      </c>
      <c r="G3108" s="13" t="n">
        <v>569.02</v>
      </c>
      <c r="I3108" s="0" t="n">
        <f aca="false">D3108 - C3107</f>
        <v>-0.970000000000027</v>
      </c>
      <c r="J3108" s="0" t="n">
        <f aca="false">D3107 - C3108</f>
        <v>-15.52</v>
      </c>
      <c r="K3108" s="0" t="str">
        <f aca="false">IF(OR(I3108&gt;0, J3108&gt;0), IF(I3108 &gt; 0, "B", "S"), "NA")</f>
        <v>NA</v>
      </c>
      <c r="L3108" s="26" t="n">
        <f aca="false">IF(OR(K3107="B", K3107 = "S"), IF(K3107 = "B", E3108 - B3108, B3108 - E3108), 0)</f>
        <v>0</v>
      </c>
    </row>
    <row collapsed="false" customFormat="false" customHeight="false" hidden="false" ht="13.3" outlineLevel="0" r="3109">
      <c r="A3109" s="20" t="n">
        <v>41067</v>
      </c>
      <c r="B3109" s="14" t="n">
        <v>577.29</v>
      </c>
      <c r="C3109" s="15" t="n">
        <v>577.32</v>
      </c>
      <c r="D3109" s="16" t="n">
        <v>570.5</v>
      </c>
      <c r="E3109" s="17" t="n">
        <v>571.72</v>
      </c>
      <c r="F3109" s="18" t="n">
        <v>13563100</v>
      </c>
      <c r="G3109" s="13" t="n">
        <v>569.28</v>
      </c>
      <c r="I3109" s="0" t="n">
        <f aca="false">D3109 - C3108</f>
        <v>-3.35000000000002</v>
      </c>
      <c r="J3109" s="0" t="n">
        <f aca="false">D3108 - C3109</f>
        <v>-11.8200000000001</v>
      </c>
      <c r="K3109" s="0" t="str">
        <f aca="false">IF(OR(I3109&gt;0, J3109&gt;0), IF(I3109 &gt; 0, "B", "S"), "NA")</f>
        <v>NA</v>
      </c>
      <c r="L3109" s="26" t="n">
        <f aca="false">IF(OR(K3108="B", K3108 = "S"), IF(K3108 = "B", E3109 - B3109, B3109 - E3109), 0)</f>
        <v>0</v>
      </c>
    </row>
    <row collapsed="false" customFormat="false" customHeight="false" hidden="false" ht="13.3" outlineLevel="0" r="3110">
      <c r="A3110" s="20" t="n">
        <v>41068</v>
      </c>
      <c r="B3110" s="14" t="n">
        <v>571.6</v>
      </c>
      <c r="C3110" s="15" t="n">
        <v>580.58</v>
      </c>
      <c r="D3110" s="16" t="n">
        <v>569</v>
      </c>
      <c r="E3110" s="17" t="n">
        <v>580.32</v>
      </c>
      <c r="F3110" s="18" t="n">
        <v>12411300</v>
      </c>
      <c r="G3110" s="13" t="n">
        <v>577.84</v>
      </c>
      <c r="I3110" s="0" t="n">
        <f aca="false">D3110 - C3109</f>
        <v>-8.32000000000005</v>
      </c>
      <c r="J3110" s="0" t="n">
        <f aca="false">D3109 - C3110</f>
        <v>-10.08</v>
      </c>
      <c r="K3110" s="0" t="str">
        <f aca="false">IF(OR(I3110&gt;0, J3110&gt;0), IF(I3110 &gt; 0, "B", "S"), "NA")</f>
        <v>NA</v>
      </c>
      <c r="L3110" s="26" t="n">
        <f aca="false">IF(OR(K3109="B", K3109 = "S"), IF(K3109 = "B", E3110 - B3110, B3110 - E3110), 0)</f>
        <v>0</v>
      </c>
    </row>
    <row collapsed="false" customFormat="false" customHeight="false" hidden="false" ht="13.3" outlineLevel="0" r="3111">
      <c r="A3111" s="20" t="n">
        <v>41071</v>
      </c>
      <c r="B3111" s="14" t="n">
        <v>587.72</v>
      </c>
      <c r="C3111" s="15" t="n">
        <v>588.5</v>
      </c>
      <c r="D3111" s="16" t="n">
        <v>570.63</v>
      </c>
      <c r="E3111" s="17" t="n">
        <v>571.17</v>
      </c>
      <c r="F3111" s="18" t="n">
        <v>21116600</v>
      </c>
      <c r="G3111" s="13" t="n">
        <v>568.73</v>
      </c>
      <c r="I3111" s="0" t="n">
        <f aca="false">D3111 - C3110</f>
        <v>-9.95000000000005</v>
      </c>
      <c r="J3111" s="0" t="n">
        <f aca="false">D3110 - C3111</f>
        <v>-19.5</v>
      </c>
      <c r="K3111" s="0" t="str">
        <f aca="false">IF(OR(I3111&gt;0, J3111&gt;0), IF(I3111 &gt; 0, "B", "S"), "NA")</f>
        <v>NA</v>
      </c>
      <c r="L3111" s="26" t="n">
        <f aca="false">IF(OR(K3110="B", K3110 = "S"), IF(K3110 = "B", E3111 - B3111, B3111 - E3111), 0)</f>
        <v>0</v>
      </c>
    </row>
    <row collapsed="false" customFormat="false" customHeight="false" hidden="false" ht="13.3" outlineLevel="0" r="3112">
      <c r="A3112" s="20" t="n">
        <v>41072</v>
      </c>
      <c r="B3112" s="14" t="n">
        <v>574.46</v>
      </c>
      <c r="C3112" s="15" t="n">
        <v>576.62</v>
      </c>
      <c r="D3112" s="16" t="n">
        <v>566.7</v>
      </c>
      <c r="E3112" s="17" t="n">
        <v>576.16</v>
      </c>
      <c r="F3112" s="18" t="n">
        <v>15549300</v>
      </c>
      <c r="G3112" s="13" t="n">
        <v>573.7</v>
      </c>
      <c r="I3112" s="0" t="n">
        <f aca="false">D3112 - C3111</f>
        <v>-21.8</v>
      </c>
      <c r="J3112" s="0" t="n">
        <f aca="false">D3111 - C3112</f>
        <v>-5.99000000000001</v>
      </c>
      <c r="K3112" s="0" t="str">
        <f aca="false">IF(OR(I3112&gt;0, J3112&gt;0), IF(I3112 &gt; 0, "B", "S"), "NA")</f>
        <v>NA</v>
      </c>
      <c r="L3112" s="26" t="n">
        <f aca="false">IF(OR(K3111="B", K3111 = "S"), IF(K3111 = "B", E3112 - B3112, B3112 - E3112), 0)</f>
        <v>0</v>
      </c>
    </row>
    <row collapsed="false" customFormat="false" customHeight="false" hidden="false" ht="13.3" outlineLevel="0" r="3113">
      <c r="A3113" s="20" t="n">
        <v>41073</v>
      </c>
      <c r="B3113" s="14" t="n">
        <v>574.52</v>
      </c>
      <c r="C3113" s="15" t="n">
        <v>578.48</v>
      </c>
      <c r="D3113" s="16" t="n">
        <v>570.38</v>
      </c>
      <c r="E3113" s="17" t="n">
        <v>572.16</v>
      </c>
      <c r="F3113" s="18" t="n">
        <v>10485000</v>
      </c>
      <c r="G3113" s="13" t="n">
        <v>569.71</v>
      </c>
      <c r="I3113" s="0" t="n">
        <f aca="false">D3113 - C3112</f>
        <v>-6.24000000000001</v>
      </c>
      <c r="J3113" s="0" t="n">
        <f aca="false">D3112 - C3113</f>
        <v>-11.78</v>
      </c>
      <c r="K3113" s="0" t="str">
        <f aca="false">IF(OR(I3113&gt;0, J3113&gt;0), IF(I3113 &gt; 0, "B", "S"), "NA")</f>
        <v>NA</v>
      </c>
      <c r="L3113" s="26" t="n">
        <f aca="false">IF(OR(K3112="B", K3112 = "S"), IF(K3112 = "B", E3113 - B3113, B3113 - E3113), 0)</f>
        <v>0</v>
      </c>
    </row>
    <row collapsed="false" customFormat="false" customHeight="false" hidden="false" ht="13.3" outlineLevel="0" r="3114">
      <c r="A3114" s="20" t="n">
        <v>41074</v>
      </c>
      <c r="B3114" s="14" t="n">
        <v>571.24</v>
      </c>
      <c r="C3114" s="15" t="n">
        <v>573.5</v>
      </c>
      <c r="D3114" s="16" t="n">
        <v>567.26</v>
      </c>
      <c r="E3114" s="17" t="n">
        <v>571.53</v>
      </c>
      <c r="F3114" s="18" t="n">
        <v>12341900</v>
      </c>
      <c r="G3114" s="13" t="n">
        <v>569.09</v>
      </c>
      <c r="I3114" s="0" t="n">
        <f aca="false">D3114 - C3113</f>
        <v>-11.22</v>
      </c>
      <c r="J3114" s="0" t="n">
        <f aca="false">D3113 - C3114</f>
        <v>-3.12</v>
      </c>
      <c r="K3114" s="0" t="str">
        <f aca="false">IF(OR(I3114&gt;0, J3114&gt;0), IF(I3114 &gt; 0, "B", "S"), "NA")</f>
        <v>NA</v>
      </c>
      <c r="L3114" s="26" t="n">
        <f aca="false">IF(OR(K3113="B", K3113 = "S"), IF(K3113 = "B", E3114 - B3114, B3114 - E3114), 0)</f>
        <v>0</v>
      </c>
    </row>
    <row collapsed="false" customFormat="false" customHeight="false" hidden="false" ht="13.3" outlineLevel="0" r="3115">
      <c r="A3115" s="20" t="n">
        <v>41075</v>
      </c>
      <c r="B3115" s="14" t="n">
        <v>571</v>
      </c>
      <c r="C3115" s="15" t="n">
        <v>574.62</v>
      </c>
      <c r="D3115" s="16" t="n">
        <v>569.55</v>
      </c>
      <c r="E3115" s="17" t="n">
        <v>574.13</v>
      </c>
      <c r="F3115" s="18" t="n">
        <v>11973400</v>
      </c>
      <c r="G3115" s="13" t="n">
        <v>571.68</v>
      </c>
      <c r="I3115" s="0" t="n">
        <f aca="false">D3115 - C3114</f>
        <v>-3.95000000000005</v>
      </c>
      <c r="J3115" s="0" t="n">
        <f aca="false">D3114 - C3115</f>
        <v>-7.36000000000001</v>
      </c>
      <c r="K3115" s="0" t="str">
        <f aca="false">IF(OR(I3115&gt;0, J3115&gt;0), IF(I3115 &gt; 0, "B", "S"), "NA")</f>
        <v>NA</v>
      </c>
      <c r="L3115" s="26" t="n">
        <f aca="false">IF(OR(K3114="B", K3114 = "S"), IF(K3114 = "B", E3115 - B3115, B3115 - E3115), 0)</f>
        <v>0</v>
      </c>
    </row>
    <row collapsed="false" customFormat="false" customHeight="false" hidden="false" ht="13.3" outlineLevel="0" r="3116">
      <c r="A3116" s="20" t="n">
        <v>41078</v>
      </c>
      <c r="B3116" s="14" t="n">
        <v>570.96</v>
      </c>
      <c r="C3116" s="15" t="n">
        <v>587.89</v>
      </c>
      <c r="D3116" s="16" t="n">
        <v>570.37</v>
      </c>
      <c r="E3116" s="17" t="n">
        <v>585.78</v>
      </c>
      <c r="F3116" s="18" t="n">
        <v>15729000</v>
      </c>
      <c r="G3116" s="13" t="n">
        <v>583.28</v>
      </c>
      <c r="I3116" s="0" t="n">
        <f aca="false">D3116 - C3115</f>
        <v>-4.25</v>
      </c>
      <c r="J3116" s="0" t="n">
        <f aca="false">D3115 - C3116</f>
        <v>-18.34</v>
      </c>
      <c r="K3116" s="0" t="str">
        <f aca="false">IF(OR(I3116&gt;0, J3116&gt;0), IF(I3116 &gt; 0, "B", "S"), "NA")</f>
        <v>NA</v>
      </c>
      <c r="L3116" s="26" t="n">
        <f aca="false">IF(OR(K3115="B", K3115 = "S"), IF(K3115 = "B", E3116 - B3116, B3116 - E3116), 0)</f>
        <v>0</v>
      </c>
    </row>
    <row collapsed="false" customFormat="false" customHeight="false" hidden="false" ht="13.3" outlineLevel="0" r="3117">
      <c r="A3117" s="20" t="n">
        <v>41079</v>
      </c>
      <c r="B3117" s="14" t="n">
        <v>583.4</v>
      </c>
      <c r="C3117" s="15" t="n">
        <v>590</v>
      </c>
      <c r="D3117" s="16" t="n">
        <v>583.1</v>
      </c>
      <c r="E3117" s="17" t="n">
        <v>587.41</v>
      </c>
      <c r="F3117" s="18" t="n">
        <v>12907300</v>
      </c>
      <c r="G3117" s="13" t="n">
        <v>584.9</v>
      </c>
      <c r="I3117" s="0" t="n">
        <f aca="false">D3117 - C3116</f>
        <v>-4.78999999999996</v>
      </c>
      <c r="J3117" s="0" t="n">
        <f aca="false">D3116 - C3117</f>
        <v>-19.63</v>
      </c>
      <c r="K3117" s="0" t="str">
        <f aca="false">IF(OR(I3117&gt;0, J3117&gt;0), IF(I3117 &gt; 0, "B", "S"), "NA")</f>
        <v>NA</v>
      </c>
      <c r="L3117" s="26" t="n">
        <f aca="false">IF(OR(K3116="B", K3116 = "S"), IF(K3116 = "B", E3117 - B3117, B3117 - E3117), 0)</f>
        <v>0</v>
      </c>
    </row>
    <row collapsed="false" customFormat="false" customHeight="false" hidden="false" ht="13.3" outlineLevel="0" r="3118">
      <c r="A3118" s="20" t="n">
        <v>41080</v>
      </c>
      <c r="B3118" s="14" t="n">
        <v>588.21</v>
      </c>
      <c r="C3118" s="15" t="n">
        <v>589.25</v>
      </c>
      <c r="D3118" s="16" t="n">
        <v>580.8</v>
      </c>
      <c r="E3118" s="17" t="n">
        <v>585.74</v>
      </c>
      <c r="F3118" s="18" t="n">
        <v>12819400</v>
      </c>
      <c r="G3118" s="13" t="n">
        <v>583.24</v>
      </c>
      <c r="I3118" s="0" t="n">
        <f aca="false">D3118 - C3117</f>
        <v>-9.20000000000005</v>
      </c>
      <c r="J3118" s="0" t="n">
        <f aca="false">D3117 - C3118</f>
        <v>-6.14999999999998</v>
      </c>
      <c r="K3118" s="0" t="str">
        <f aca="false">IF(OR(I3118&gt;0, J3118&gt;0), IF(I3118 &gt; 0, "B", "S"), "NA")</f>
        <v>NA</v>
      </c>
      <c r="L3118" s="26" t="n">
        <f aca="false">IF(OR(K3117="B", K3117 = "S"), IF(K3117 = "B", E3118 - B3118, B3118 - E3118), 0)</f>
        <v>0</v>
      </c>
    </row>
    <row collapsed="false" customFormat="false" customHeight="false" hidden="false" ht="13.3" outlineLevel="0" r="3119">
      <c r="A3119" s="20" t="n">
        <v>41081</v>
      </c>
      <c r="B3119" s="14" t="n">
        <v>585.44</v>
      </c>
      <c r="C3119" s="15" t="n">
        <v>588.22</v>
      </c>
      <c r="D3119" s="16" t="n">
        <v>577.44</v>
      </c>
      <c r="E3119" s="17" t="n">
        <v>577.67</v>
      </c>
      <c r="F3119" s="18" t="n">
        <v>11655400</v>
      </c>
      <c r="G3119" s="13" t="n">
        <v>575.2</v>
      </c>
      <c r="I3119" s="0" t="n">
        <f aca="false">D3119 - C3118</f>
        <v>-11.8099999999999</v>
      </c>
      <c r="J3119" s="0" t="n">
        <f aca="false">D3118 - C3119</f>
        <v>-7.42000000000007</v>
      </c>
      <c r="K3119" s="0" t="str">
        <f aca="false">IF(OR(I3119&gt;0, J3119&gt;0), IF(I3119 &gt; 0, "B", "S"), "NA")</f>
        <v>NA</v>
      </c>
      <c r="L3119" s="26" t="n">
        <f aca="false">IF(OR(K3118="B", K3118 = "S"), IF(K3118 = "B", E3119 - B3119, B3119 - E3119), 0)</f>
        <v>0</v>
      </c>
    </row>
    <row collapsed="false" customFormat="false" customHeight="false" hidden="false" ht="13.3" outlineLevel="0" r="3120">
      <c r="A3120" s="20" t="n">
        <v>41082</v>
      </c>
      <c r="B3120" s="14" t="n">
        <v>579.04</v>
      </c>
      <c r="C3120" s="15" t="n">
        <v>582.19</v>
      </c>
      <c r="D3120" s="16" t="n">
        <v>575.42</v>
      </c>
      <c r="E3120" s="17" t="n">
        <v>582.1</v>
      </c>
      <c r="F3120" s="18" t="n">
        <v>10159700</v>
      </c>
      <c r="G3120" s="13" t="n">
        <v>579.61</v>
      </c>
      <c r="I3120" s="0" t="n">
        <f aca="false">D3120 - C3119</f>
        <v>-12.8000000000001</v>
      </c>
      <c r="J3120" s="0" t="n">
        <f aca="false">D3119 - C3120</f>
        <v>-4.75</v>
      </c>
      <c r="K3120" s="0" t="str">
        <f aca="false">IF(OR(I3120&gt;0, J3120&gt;0), IF(I3120 &gt; 0, "B", "S"), "NA")</f>
        <v>NA</v>
      </c>
      <c r="L3120" s="26" t="n">
        <f aca="false">IF(OR(K3119="B", K3119 = "S"), IF(K3119 = "B", E3120 - B3120, B3120 - E3120), 0)</f>
        <v>0</v>
      </c>
    </row>
    <row collapsed="false" customFormat="false" customHeight="false" hidden="false" ht="13.3" outlineLevel="0" r="3121">
      <c r="A3121" s="20" t="n">
        <v>41085</v>
      </c>
      <c r="B3121" s="14" t="n">
        <v>577.3</v>
      </c>
      <c r="C3121" s="15" t="n">
        <v>579.8</v>
      </c>
      <c r="D3121" s="16" t="n">
        <v>570.37</v>
      </c>
      <c r="E3121" s="17" t="n">
        <v>570.77</v>
      </c>
      <c r="F3121" s="18" t="n">
        <v>10870800</v>
      </c>
      <c r="G3121" s="13" t="n">
        <v>568.33</v>
      </c>
      <c r="I3121" s="0" t="n">
        <f aca="false">D3121 - C3120</f>
        <v>-11.8200000000001</v>
      </c>
      <c r="J3121" s="0" t="n">
        <f aca="false">D3120 - C3121</f>
        <v>-4.38</v>
      </c>
      <c r="K3121" s="0" t="str">
        <f aca="false">IF(OR(I3121&gt;0, J3121&gt;0), IF(I3121 &gt; 0, "B", "S"), "NA")</f>
        <v>NA</v>
      </c>
      <c r="L3121" s="26" t="n">
        <f aca="false">IF(OR(K3120="B", K3120 = "S"), IF(K3120 = "B", E3121 - B3121, B3121 - E3121), 0)</f>
        <v>0</v>
      </c>
    </row>
    <row collapsed="false" customFormat="false" customHeight="false" hidden="false" ht="13.3" outlineLevel="0" r="3122">
      <c r="A3122" s="20" t="n">
        <v>41086</v>
      </c>
      <c r="B3122" s="14" t="n">
        <v>571.33</v>
      </c>
      <c r="C3122" s="15" t="n">
        <v>574.49</v>
      </c>
      <c r="D3122" s="16" t="n">
        <v>567.33</v>
      </c>
      <c r="E3122" s="17" t="n">
        <v>572.03</v>
      </c>
      <c r="F3122" s="18" t="n">
        <v>9876300</v>
      </c>
      <c r="G3122" s="13" t="n">
        <v>569.58</v>
      </c>
      <c r="I3122" s="0" t="n">
        <f aca="false">D3122 - C3121</f>
        <v>-12.4699999999999</v>
      </c>
      <c r="J3122" s="0" t="n">
        <f aca="false">D3121 - C3122</f>
        <v>-4.12</v>
      </c>
      <c r="K3122" s="0" t="str">
        <f aca="false">IF(OR(I3122&gt;0, J3122&gt;0), IF(I3122 &gt; 0, "B", "S"), "NA")</f>
        <v>NA</v>
      </c>
      <c r="L3122" s="26" t="n">
        <f aca="false">IF(OR(K3121="B", K3121 = "S"), IF(K3121 = "B", E3122 - B3122, B3122 - E3122), 0)</f>
        <v>0</v>
      </c>
    </row>
    <row collapsed="false" customFormat="false" customHeight="false" hidden="false" ht="13.3" outlineLevel="0" r="3123">
      <c r="A3123" s="20" t="n">
        <v>41087</v>
      </c>
      <c r="B3123" s="14" t="n">
        <v>575</v>
      </c>
      <c r="C3123" s="15" t="n">
        <v>576.74</v>
      </c>
      <c r="D3123" s="16" t="n">
        <v>571.92</v>
      </c>
      <c r="E3123" s="17" t="n">
        <v>574.5</v>
      </c>
      <c r="F3123" s="18" t="n">
        <v>7249900</v>
      </c>
      <c r="G3123" s="13" t="n">
        <v>572.04</v>
      </c>
      <c r="I3123" s="0" t="n">
        <f aca="false">D3123 - C3122</f>
        <v>-2.57000000000005</v>
      </c>
      <c r="J3123" s="0" t="n">
        <f aca="false">D3122 - C3123</f>
        <v>-9.40999999999997</v>
      </c>
      <c r="K3123" s="0" t="str">
        <f aca="false">IF(OR(I3123&gt;0, J3123&gt;0), IF(I3123 &gt; 0, "B", "S"), "NA")</f>
        <v>NA</v>
      </c>
      <c r="L3123" s="26" t="n">
        <f aca="false">IF(OR(K3122="B", K3122 = "S"), IF(K3122 = "B", E3123 - B3123, B3123 - E3123), 0)</f>
        <v>0</v>
      </c>
    </row>
    <row collapsed="false" customFormat="false" customHeight="false" hidden="false" ht="13.3" outlineLevel="0" r="3124">
      <c r="A3124" s="20" t="n">
        <v>41088</v>
      </c>
      <c r="B3124" s="14" t="n">
        <v>571.67</v>
      </c>
      <c r="C3124" s="15" t="n">
        <v>574</v>
      </c>
      <c r="D3124" s="16" t="n">
        <v>565.61</v>
      </c>
      <c r="E3124" s="17" t="n">
        <v>569.05</v>
      </c>
      <c r="F3124" s="18" t="n">
        <v>10101300</v>
      </c>
      <c r="G3124" s="13" t="n">
        <v>566.62</v>
      </c>
      <c r="I3124" s="0" t="n">
        <f aca="false">D3124 - C3123</f>
        <v>-11.13</v>
      </c>
      <c r="J3124" s="0" t="n">
        <f aca="false">D3123 - C3124</f>
        <v>-2.08000000000004</v>
      </c>
      <c r="K3124" s="0" t="str">
        <f aca="false">IF(OR(I3124&gt;0, J3124&gt;0), IF(I3124 &gt; 0, "B", "S"), "NA")</f>
        <v>NA</v>
      </c>
      <c r="L3124" s="26" t="n">
        <f aca="false">IF(OR(K3123="B", K3123 = "S"), IF(K3123 = "B", E3124 - B3124, B3124 - E3124), 0)</f>
        <v>0</v>
      </c>
    </row>
    <row collapsed="false" customFormat="false" customHeight="false" hidden="false" ht="13.3" outlineLevel="0" r="3125">
      <c r="A3125" s="20" t="n">
        <v>41089</v>
      </c>
      <c r="B3125" s="14" t="n">
        <v>578</v>
      </c>
      <c r="C3125" s="15" t="n">
        <v>584</v>
      </c>
      <c r="D3125" s="16" t="n">
        <v>574.25</v>
      </c>
      <c r="E3125" s="17" t="n">
        <v>584</v>
      </c>
      <c r="F3125" s="18" t="n">
        <v>15053600</v>
      </c>
      <c r="G3125" s="13" t="n">
        <v>581.5</v>
      </c>
      <c r="I3125" s="0" t="n">
        <f aca="false">D3125 - C3124</f>
        <v>0.25</v>
      </c>
      <c r="J3125" s="0" t="n">
        <f aca="false">D3124 - C3125</f>
        <v>-18.39</v>
      </c>
      <c r="K3125" s="0" t="str">
        <f aca="false">IF(OR(I3125&gt;0, J3125&gt;0), IF(I3125 &gt; 0, "B", "S"), "NA")</f>
        <v>B</v>
      </c>
      <c r="L3125" s="26" t="n">
        <f aca="false">IF(OR(K3124="B", K3124 = "S"), IF(K3124 = "B", E3125 - B3125, B3125 - E3125), 0)</f>
        <v>0</v>
      </c>
    </row>
    <row collapsed="false" customFormat="false" customHeight="false" hidden="false" ht="13.3" outlineLevel="0" r="3126">
      <c r="A3126" s="20" t="n">
        <v>41092</v>
      </c>
      <c r="B3126" s="14" t="n">
        <v>584.73</v>
      </c>
      <c r="C3126" s="15" t="n">
        <v>593.47</v>
      </c>
      <c r="D3126" s="16" t="n">
        <v>583.6</v>
      </c>
      <c r="E3126" s="17" t="n">
        <v>592.52</v>
      </c>
      <c r="F3126" s="18" t="n">
        <v>14289000</v>
      </c>
      <c r="G3126" s="13" t="n">
        <v>589.99</v>
      </c>
      <c r="I3126" s="0" t="n">
        <f aca="false">D3126 - C3125</f>
        <v>-0.399999999999977</v>
      </c>
      <c r="J3126" s="0" t="n">
        <f aca="false">D3125 - C3126</f>
        <v>-19.22</v>
      </c>
      <c r="K3126" s="0" t="str">
        <f aca="false">IF(OR(I3126&gt;0, J3126&gt;0), IF(I3126 &gt; 0, "B", "S"), "NA")</f>
        <v>NA</v>
      </c>
      <c r="L3126" s="26" t="n">
        <f aca="false">IF(OR(K3125="B", K3125 = "S"), IF(K3125 = "B", E3126 - B3126, B3126 - E3126), 0)</f>
        <v>7.78999999999996</v>
      </c>
    </row>
    <row collapsed="false" customFormat="false" customHeight="false" hidden="false" ht="13.3" outlineLevel="0" r="3127">
      <c r="A3127" s="20" t="n">
        <v>41093</v>
      </c>
      <c r="B3127" s="14" t="n">
        <v>594.88</v>
      </c>
      <c r="C3127" s="15" t="n">
        <v>600</v>
      </c>
      <c r="D3127" s="16" t="n">
        <v>594</v>
      </c>
      <c r="E3127" s="17" t="n">
        <v>599.41</v>
      </c>
      <c r="F3127" s="18" t="n">
        <v>8632600</v>
      </c>
      <c r="G3127" s="13" t="n">
        <v>596.85</v>
      </c>
      <c r="I3127" s="0" t="n">
        <f aca="false">D3127 - C3126</f>
        <v>0.529999999999973</v>
      </c>
      <c r="J3127" s="0" t="n">
        <f aca="false">D3126 - C3127</f>
        <v>-16.4</v>
      </c>
      <c r="K3127" s="0" t="str">
        <f aca="false">IF(OR(I3127&gt;0, J3127&gt;0), IF(I3127 &gt; 0, "B", "S"), "NA")</f>
        <v>B</v>
      </c>
      <c r="L3127" s="26" t="n">
        <f aca="false">IF(OR(K3126="B", K3126 = "S"), IF(K3126 = "B", E3127 - B3127, B3127 - E3127), 0)</f>
        <v>0</v>
      </c>
    </row>
    <row collapsed="false" customFormat="false" customHeight="false" hidden="false" ht="13.3" outlineLevel="0" r="3128">
      <c r="A3128" s="20" t="n">
        <v>41095</v>
      </c>
      <c r="B3128" s="14" t="n">
        <v>600.56</v>
      </c>
      <c r="C3128" s="15" t="n">
        <v>614.34</v>
      </c>
      <c r="D3128" s="16" t="n">
        <v>599.65</v>
      </c>
      <c r="E3128" s="17" t="n">
        <v>609.94</v>
      </c>
      <c r="F3128" s="18" t="n">
        <v>17299400</v>
      </c>
      <c r="G3128" s="13" t="n">
        <v>607.33</v>
      </c>
      <c r="I3128" s="0" t="n">
        <f aca="false">D3128 - C3127</f>
        <v>-0.350000000000023</v>
      </c>
      <c r="J3128" s="0" t="n">
        <f aca="false">D3127 - C3128</f>
        <v>-20.34</v>
      </c>
      <c r="K3128" s="0" t="str">
        <f aca="false">IF(OR(I3128&gt;0, J3128&gt;0), IF(I3128 &gt; 0, "B", "S"), "NA")</f>
        <v>NA</v>
      </c>
      <c r="L3128" s="26" t="n">
        <f aca="false">IF(OR(K3127="B", K3127 = "S"), IF(K3127 = "B", E3128 - B3128, B3128 - E3128), 0)</f>
        <v>9.38000000000011</v>
      </c>
    </row>
    <row collapsed="false" customFormat="false" customHeight="false" hidden="false" ht="13.3" outlineLevel="0" r="3129">
      <c r="A3129" s="20" t="n">
        <v>41096</v>
      </c>
      <c r="B3129" s="14" t="n">
        <v>607.09</v>
      </c>
      <c r="C3129" s="15" t="n">
        <v>608.44</v>
      </c>
      <c r="D3129" s="16" t="n">
        <v>601.58</v>
      </c>
      <c r="E3129" s="17" t="n">
        <v>605.88</v>
      </c>
      <c r="F3129" s="18" t="n">
        <v>14961800</v>
      </c>
      <c r="G3129" s="13" t="n">
        <v>603.29</v>
      </c>
      <c r="I3129" s="0" t="n">
        <f aca="false">D3129 - C3128</f>
        <v>-12.76</v>
      </c>
      <c r="J3129" s="0" t="n">
        <f aca="false">D3128 - C3129</f>
        <v>-8.79000000000008</v>
      </c>
      <c r="K3129" s="0" t="str">
        <f aca="false">IF(OR(I3129&gt;0, J3129&gt;0), IF(I3129 &gt; 0, "B", "S"), "NA")</f>
        <v>NA</v>
      </c>
      <c r="L3129" s="26" t="n">
        <f aca="false">IF(OR(K3128="B", K3128 = "S"), IF(K3128 = "B", E3129 - B3129, B3129 - E3129), 0)</f>
        <v>0</v>
      </c>
    </row>
    <row collapsed="false" customFormat="false" customHeight="false" hidden="false" ht="13.3" outlineLevel="0" r="3130">
      <c r="A3130" s="20" t="n">
        <v>41099</v>
      </c>
      <c r="B3130" s="14" t="n">
        <v>605.3</v>
      </c>
      <c r="C3130" s="15" t="n">
        <v>613.9</v>
      </c>
      <c r="D3130" s="16" t="n">
        <v>604.11</v>
      </c>
      <c r="E3130" s="17" t="n">
        <v>613.89</v>
      </c>
      <c r="F3130" s="18" t="n">
        <v>13550200</v>
      </c>
      <c r="G3130" s="13" t="n">
        <v>611.27</v>
      </c>
      <c r="I3130" s="0" t="n">
        <f aca="false">D3130 - C3129</f>
        <v>-4.33000000000004</v>
      </c>
      <c r="J3130" s="0" t="n">
        <f aca="false">D3129 - C3130</f>
        <v>-12.3199999999999</v>
      </c>
      <c r="K3130" s="0" t="str">
        <f aca="false">IF(OR(I3130&gt;0, J3130&gt;0), IF(I3130 &gt; 0, "B", "S"), "NA")</f>
        <v>NA</v>
      </c>
      <c r="L3130" s="26" t="n">
        <f aca="false">IF(OR(K3129="B", K3129 = "S"), IF(K3129 = "B", E3130 - B3130, B3130 - E3130), 0)</f>
        <v>0</v>
      </c>
    </row>
    <row collapsed="false" customFormat="false" customHeight="false" hidden="false" ht="13.3" outlineLevel="0" r="3131">
      <c r="A3131" s="20" t="n">
        <v>41100</v>
      </c>
      <c r="B3131" s="14" t="n">
        <v>617.97</v>
      </c>
      <c r="C3131" s="15" t="n">
        <v>619.87</v>
      </c>
      <c r="D3131" s="16" t="n">
        <v>605.31</v>
      </c>
      <c r="E3131" s="17" t="n">
        <v>608.21</v>
      </c>
      <c r="F3131" s="18" t="n">
        <v>18284200</v>
      </c>
      <c r="G3131" s="13" t="n">
        <v>605.61</v>
      </c>
      <c r="I3131" s="0" t="n">
        <f aca="false">D3131 - C3130</f>
        <v>-8.59000000000003</v>
      </c>
      <c r="J3131" s="0" t="n">
        <f aca="false">D3130 - C3131</f>
        <v>-15.76</v>
      </c>
      <c r="K3131" s="0" t="str">
        <f aca="false">IF(OR(I3131&gt;0, J3131&gt;0), IF(I3131 &gt; 0, "B", "S"), "NA")</f>
        <v>NA</v>
      </c>
      <c r="L3131" s="26" t="n">
        <f aca="false">IF(OR(K3130="B", K3130 = "S"), IF(K3130 = "B", E3131 - B3131, B3131 - E3131), 0)</f>
        <v>0</v>
      </c>
    </row>
    <row collapsed="false" customFormat="false" customHeight="false" hidden="false" ht="13.3" outlineLevel="0" r="3132">
      <c r="A3132" s="20" t="n">
        <v>41101</v>
      </c>
      <c r="B3132" s="14" t="n">
        <v>606.12</v>
      </c>
      <c r="C3132" s="15" t="n">
        <v>607.66</v>
      </c>
      <c r="D3132" s="16" t="n">
        <v>597.22</v>
      </c>
      <c r="E3132" s="17" t="n">
        <v>604.43</v>
      </c>
      <c r="F3132" s="18" t="n">
        <v>16761500</v>
      </c>
      <c r="G3132" s="13" t="n">
        <v>601.85</v>
      </c>
      <c r="I3132" s="0" t="n">
        <f aca="false">D3132 - C3131</f>
        <v>-22.65</v>
      </c>
      <c r="J3132" s="0" t="n">
        <f aca="false">D3131 - C3132</f>
        <v>-2.35000000000002</v>
      </c>
      <c r="K3132" s="0" t="str">
        <f aca="false">IF(OR(I3132&gt;0, J3132&gt;0), IF(I3132 &gt; 0, "B", "S"), "NA")</f>
        <v>NA</v>
      </c>
      <c r="L3132" s="26" t="n">
        <f aca="false">IF(OR(K3131="B", K3131 = "S"), IF(K3131 = "B", E3132 - B3132, B3132 - E3132), 0)</f>
        <v>0</v>
      </c>
    </row>
    <row collapsed="false" customFormat="false" customHeight="false" hidden="false" ht="13.3" outlineLevel="0" r="3133">
      <c r="A3133" s="20" t="n">
        <v>41102</v>
      </c>
      <c r="B3133" s="14" t="n">
        <v>600.24</v>
      </c>
      <c r="C3133" s="15" t="n">
        <v>603.47</v>
      </c>
      <c r="D3133" s="16" t="n">
        <v>592.68</v>
      </c>
      <c r="E3133" s="17" t="n">
        <v>598.9</v>
      </c>
      <c r="F3133" s="18" t="n">
        <v>15287200</v>
      </c>
      <c r="G3133" s="13" t="n">
        <v>596.34</v>
      </c>
      <c r="I3133" s="0" t="n">
        <f aca="false">D3133 - C3132</f>
        <v>-14.98</v>
      </c>
      <c r="J3133" s="0" t="n">
        <f aca="false">D3132 - C3133</f>
        <v>-6.25</v>
      </c>
      <c r="K3133" s="0" t="str">
        <f aca="false">IF(OR(I3133&gt;0, J3133&gt;0), IF(I3133 &gt; 0, "B", "S"), "NA")</f>
        <v>NA</v>
      </c>
      <c r="L3133" s="26" t="n">
        <f aca="false">IF(OR(K3132="B", K3132 = "S"), IF(K3132 = "B", E3133 - B3133, B3133 - E3133), 0)</f>
        <v>0</v>
      </c>
    </row>
    <row collapsed="false" customFormat="false" customHeight="false" hidden="false" ht="13.3" outlineLevel="0" r="3134">
      <c r="A3134" s="20" t="n">
        <v>41103</v>
      </c>
      <c r="B3134" s="14" t="n">
        <v>602.95</v>
      </c>
      <c r="C3134" s="15" t="n">
        <v>607.19</v>
      </c>
      <c r="D3134" s="16" t="n">
        <v>600</v>
      </c>
      <c r="E3134" s="17" t="n">
        <v>604.97</v>
      </c>
      <c r="F3134" s="18" t="n">
        <v>11122400</v>
      </c>
      <c r="G3134" s="13" t="n">
        <v>602.38</v>
      </c>
      <c r="I3134" s="0" t="n">
        <f aca="false">D3134 - C3133</f>
        <v>-3.47000000000003</v>
      </c>
      <c r="J3134" s="0" t="n">
        <f aca="false">D3133 - C3134</f>
        <v>-14.5100000000001</v>
      </c>
      <c r="K3134" s="0" t="str">
        <f aca="false">IF(OR(I3134&gt;0, J3134&gt;0), IF(I3134 &gt; 0, "B", "S"), "NA")</f>
        <v>NA</v>
      </c>
      <c r="L3134" s="26" t="n">
        <f aca="false">IF(OR(K3133="B", K3133 = "S"), IF(K3133 = "B", E3134 - B3134, B3134 - E3134), 0)</f>
        <v>0</v>
      </c>
    </row>
    <row collapsed="false" customFormat="false" customHeight="false" hidden="false" ht="13.3" outlineLevel="0" r="3135">
      <c r="A3135" s="20" t="n">
        <v>41106</v>
      </c>
      <c r="B3135" s="14" t="n">
        <v>605.12</v>
      </c>
      <c r="C3135" s="15" t="n">
        <v>611.62</v>
      </c>
      <c r="D3135" s="16" t="n">
        <v>605.02</v>
      </c>
      <c r="E3135" s="17" t="n">
        <v>606.91</v>
      </c>
      <c r="F3135" s="18" t="n">
        <v>10759300</v>
      </c>
      <c r="G3135" s="13" t="n">
        <v>604.32</v>
      </c>
      <c r="I3135" s="0" t="n">
        <f aca="false">D3135 - C3134</f>
        <v>-2.17000000000007</v>
      </c>
      <c r="J3135" s="0" t="n">
        <f aca="false">D3134 - C3135</f>
        <v>-11.62</v>
      </c>
      <c r="K3135" s="0" t="str">
        <f aca="false">IF(OR(I3135&gt;0, J3135&gt;0), IF(I3135 &gt; 0, "B", "S"), "NA")</f>
        <v>NA</v>
      </c>
      <c r="L3135" s="26" t="n">
        <f aca="false">IF(OR(K3134="B", K3134 = "S"), IF(K3134 = "B", E3135 - B3135, B3135 - E3135), 0)</f>
        <v>0</v>
      </c>
    </row>
    <row collapsed="false" customFormat="false" customHeight="false" hidden="false" ht="13.3" outlineLevel="0" r="3136">
      <c r="A3136" s="20" t="n">
        <v>41107</v>
      </c>
      <c r="B3136" s="14" t="n">
        <v>610.79</v>
      </c>
      <c r="C3136" s="15" t="n">
        <v>611.5</v>
      </c>
      <c r="D3136" s="16" t="n">
        <v>603.15</v>
      </c>
      <c r="E3136" s="17" t="n">
        <v>606.94</v>
      </c>
      <c r="F3136" s="18" t="n">
        <v>10486600</v>
      </c>
      <c r="G3136" s="13" t="n">
        <v>604.35</v>
      </c>
      <c r="I3136" s="0" t="n">
        <f aca="false">D3136 - C3135</f>
        <v>-8.47000000000003</v>
      </c>
      <c r="J3136" s="0" t="n">
        <f aca="false">D3135 - C3136</f>
        <v>-6.48000000000002</v>
      </c>
      <c r="K3136" s="0" t="str">
        <f aca="false">IF(OR(I3136&gt;0, J3136&gt;0), IF(I3136 &gt; 0, "B", "S"), "NA")</f>
        <v>NA</v>
      </c>
      <c r="L3136" s="26" t="n">
        <f aca="false">IF(OR(K3135="B", K3135 = "S"), IF(K3135 = "B", E3136 - B3136, B3136 - E3136), 0)</f>
        <v>0</v>
      </c>
    </row>
    <row collapsed="false" customFormat="false" customHeight="false" hidden="false" ht="13.3" outlineLevel="0" r="3137">
      <c r="A3137" s="20" t="n">
        <v>41108</v>
      </c>
      <c r="B3137" s="14" t="n">
        <v>606.59</v>
      </c>
      <c r="C3137" s="15" t="n">
        <v>608.34</v>
      </c>
      <c r="D3137" s="16" t="n">
        <v>603.56</v>
      </c>
      <c r="E3137" s="17" t="n">
        <v>606.26</v>
      </c>
      <c r="F3137" s="18" t="n">
        <v>9025000</v>
      </c>
      <c r="G3137" s="13" t="n">
        <v>603.67</v>
      </c>
      <c r="I3137" s="0" t="n">
        <f aca="false">D3137 - C3136</f>
        <v>-7.94000000000005</v>
      </c>
      <c r="J3137" s="0" t="n">
        <f aca="false">D3136 - C3137</f>
        <v>-5.19000000000005</v>
      </c>
      <c r="K3137" s="0" t="str">
        <f aca="false">IF(OR(I3137&gt;0, J3137&gt;0), IF(I3137 &gt; 0, "B", "S"), "NA")</f>
        <v>NA</v>
      </c>
      <c r="L3137" s="26" t="n">
        <f aca="false">IF(OR(K3136="B", K3136 = "S"), IF(K3136 = "B", E3137 - B3137, B3137 - E3137), 0)</f>
        <v>0</v>
      </c>
    </row>
    <row collapsed="false" customFormat="false" customHeight="false" hidden="false" ht="13.3" outlineLevel="0" r="3138">
      <c r="A3138" s="20" t="n">
        <v>41109</v>
      </c>
      <c r="B3138" s="14" t="n">
        <v>611.28</v>
      </c>
      <c r="C3138" s="15" t="n">
        <v>615.35</v>
      </c>
      <c r="D3138" s="16" t="n">
        <v>606</v>
      </c>
      <c r="E3138" s="17" t="n">
        <v>614.32</v>
      </c>
      <c r="F3138" s="18" t="n">
        <v>15602200</v>
      </c>
      <c r="G3138" s="13" t="n">
        <v>611.69</v>
      </c>
      <c r="I3138" s="0" t="n">
        <f aca="false">D3138 - C3137</f>
        <v>-2.34000000000003</v>
      </c>
      <c r="J3138" s="0" t="n">
        <f aca="false">D3137 - C3138</f>
        <v>-11.7900000000001</v>
      </c>
      <c r="K3138" s="0" t="str">
        <f aca="false">IF(OR(I3138&gt;0, J3138&gt;0), IF(I3138 &gt; 0, "B", "S"), "NA")</f>
        <v>NA</v>
      </c>
      <c r="L3138" s="26" t="n">
        <f aca="false">IF(OR(K3137="B", K3137 = "S"), IF(K3137 = "B", E3138 - B3138, B3138 - E3138), 0)</f>
        <v>0</v>
      </c>
    </row>
    <row collapsed="false" customFormat="false" customHeight="false" hidden="false" ht="13.3" outlineLevel="0" r="3139">
      <c r="A3139" s="20" t="n">
        <v>41110</v>
      </c>
      <c r="B3139" s="14" t="n">
        <v>613.03</v>
      </c>
      <c r="C3139" s="15" t="n">
        <v>614.44</v>
      </c>
      <c r="D3139" s="16" t="n">
        <v>603.7</v>
      </c>
      <c r="E3139" s="17" t="n">
        <v>604.3</v>
      </c>
      <c r="F3139" s="18" t="n">
        <v>14195400</v>
      </c>
      <c r="G3139" s="13" t="n">
        <v>601.72</v>
      </c>
      <c r="I3139" s="0" t="n">
        <f aca="false">D3139 - C3138</f>
        <v>-11.65</v>
      </c>
      <c r="J3139" s="0" t="n">
        <f aca="false">D3138 - C3139</f>
        <v>-8.44000000000005</v>
      </c>
      <c r="K3139" s="0" t="str">
        <f aca="false">IF(OR(I3139&gt;0, J3139&gt;0), IF(I3139 &gt; 0, "B", "S"), "NA")</f>
        <v>NA</v>
      </c>
      <c r="L3139" s="26" t="n">
        <f aca="false">IF(OR(K3138="B", K3138 = "S"), IF(K3138 = "B", E3139 - B3139, B3139 - E3139), 0)</f>
        <v>0</v>
      </c>
    </row>
    <row collapsed="false" customFormat="false" customHeight="false" hidden="false" ht="13.3" outlineLevel="0" r="3140">
      <c r="A3140" s="20" t="n">
        <v>41113</v>
      </c>
      <c r="B3140" s="14" t="n">
        <v>594.4</v>
      </c>
      <c r="C3140" s="15" t="n">
        <v>605.9</v>
      </c>
      <c r="D3140" s="16" t="n">
        <v>587.71</v>
      </c>
      <c r="E3140" s="17" t="n">
        <v>603.83</v>
      </c>
      <c r="F3140" s="18" t="n">
        <v>17427700</v>
      </c>
      <c r="G3140" s="13" t="n">
        <v>601.25</v>
      </c>
      <c r="I3140" s="0" t="n">
        <f aca="false">D3140 - C3139</f>
        <v>-26.73</v>
      </c>
      <c r="J3140" s="0" t="n">
        <f aca="false">D3139 - C3140</f>
        <v>-2.19999999999993</v>
      </c>
      <c r="K3140" s="0" t="str">
        <f aca="false">IF(OR(I3140&gt;0, J3140&gt;0), IF(I3140 &gt; 0, "B", "S"), "NA")</f>
        <v>NA</v>
      </c>
      <c r="L3140" s="26" t="n">
        <f aca="false">IF(OR(K3139="B", K3139 = "S"), IF(K3139 = "B", E3140 - B3140, B3140 - E3140), 0)</f>
        <v>0</v>
      </c>
    </row>
    <row collapsed="false" customFormat="false" customHeight="false" hidden="false" ht="13.3" outlineLevel="0" r="3141">
      <c r="A3141" s="20" t="n">
        <v>41114</v>
      </c>
      <c r="B3141" s="14" t="n">
        <v>607.38</v>
      </c>
      <c r="C3141" s="15" t="n">
        <v>609.68</v>
      </c>
      <c r="D3141" s="16" t="n">
        <v>598.51</v>
      </c>
      <c r="E3141" s="17" t="n">
        <v>600.92</v>
      </c>
      <c r="F3141" s="18" t="n">
        <v>20183300</v>
      </c>
      <c r="G3141" s="13" t="n">
        <v>598.35</v>
      </c>
      <c r="I3141" s="0" t="n">
        <f aca="false">D3141 - C3140</f>
        <v>-7.38999999999999</v>
      </c>
      <c r="J3141" s="0" t="n">
        <f aca="false">D3140 - C3141</f>
        <v>-21.9699999999999</v>
      </c>
      <c r="K3141" s="0" t="str">
        <f aca="false">IF(OR(I3141&gt;0, J3141&gt;0), IF(I3141 &gt; 0, "B", "S"), "NA")</f>
        <v>NA</v>
      </c>
      <c r="L3141" s="26" t="n">
        <f aca="false">IF(OR(K3140="B", K3140 = "S"), IF(K3140 = "B", E3141 - B3141, B3141 - E3141), 0)</f>
        <v>0</v>
      </c>
    </row>
    <row collapsed="false" customFormat="false" customHeight="false" hidden="false" ht="13.3" outlineLevel="0" r="3142">
      <c r="A3142" s="20" t="n">
        <v>41115</v>
      </c>
      <c r="B3142" s="14" t="n">
        <v>574.46</v>
      </c>
      <c r="C3142" s="15" t="n">
        <v>580.8</v>
      </c>
      <c r="D3142" s="16" t="n">
        <v>570</v>
      </c>
      <c r="E3142" s="17" t="n">
        <v>574.97</v>
      </c>
      <c r="F3142" s="18" t="n">
        <v>31332600</v>
      </c>
      <c r="G3142" s="13" t="n">
        <v>572.51</v>
      </c>
      <c r="I3142" s="0" t="n">
        <f aca="false">D3142 - C3141</f>
        <v>-39.6799999999999</v>
      </c>
      <c r="J3142" s="0" t="n">
        <f aca="false">D3141 - C3142</f>
        <v>17.71</v>
      </c>
      <c r="K3142" s="0" t="str">
        <f aca="false">IF(OR(I3142&gt;0, J3142&gt;0), IF(I3142 &gt; 0, "B", "S"), "NA")</f>
        <v>S</v>
      </c>
      <c r="L3142" s="26" t="n">
        <f aca="false">IF(OR(K3141="B", K3141 = "S"), IF(K3141 = "B", E3142 - B3142, B3142 - E3142), 0)</f>
        <v>0</v>
      </c>
    </row>
    <row collapsed="false" customFormat="false" customHeight="false" hidden="false" ht="13.3" outlineLevel="0" r="3143">
      <c r="A3143" s="20" t="n">
        <v>41116</v>
      </c>
      <c r="B3143" s="14" t="n">
        <v>579.76</v>
      </c>
      <c r="C3143" s="15" t="n">
        <v>580.4</v>
      </c>
      <c r="D3143" s="16" t="n">
        <v>570.36</v>
      </c>
      <c r="E3143" s="17" t="n">
        <v>574.88</v>
      </c>
      <c r="F3143" s="18" t="n">
        <v>14522600</v>
      </c>
      <c r="G3143" s="13" t="n">
        <v>572.42</v>
      </c>
      <c r="I3143" s="0" t="n">
        <f aca="false">D3143 - C3142</f>
        <v>-10.4399999999999</v>
      </c>
      <c r="J3143" s="0" t="n">
        <f aca="false">D3142 - C3143</f>
        <v>-10.4</v>
      </c>
      <c r="K3143" s="0" t="str">
        <f aca="false">IF(OR(I3143&gt;0, J3143&gt;0), IF(I3143 &gt; 0, "B", "S"), "NA")</f>
        <v>NA</v>
      </c>
      <c r="L3143" s="26" t="n">
        <f aca="false">IF(OR(K3142="B", K3142 = "S"), IF(K3142 = "B", E3143 - B3143, B3143 - E3143), 0)</f>
        <v>4.88</v>
      </c>
    </row>
    <row collapsed="false" customFormat="false" customHeight="false" hidden="false" ht="13.3" outlineLevel="0" r="3144">
      <c r="A3144" s="20" t="n">
        <v>41117</v>
      </c>
      <c r="B3144" s="14" t="n">
        <v>575.01</v>
      </c>
      <c r="C3144" s="15" t="n">
        <v>585.83</v>
      </c>
      <c r="D3144" s="16" t="n">
        <v>571.59</v>
      </c>
      <c r="E3144" s="17" t="n">
        <v>585.16</v>
      </c>
      <c r="F3144" s="18" t="n">
        <v>14426300</v>
      </c>
      <c r="G3144" s="13" t="n">
        <v>582.66</v>
      </c>
      <c r="I3144" s="0" t="n">
        <f aca="false">D3144 - C3143</f>
        <v>-8.80999999999995</v>
      </c>
      <c r="J3144" s="0" t="n">
        <f aca="false">D3143 - C3144</f>
        <v>-15.47</v>
      </c>
      <c r="K3144" s="0" t="str">
        <f aca="false">IF(OR(I3144&gt;0, J3144&gt;0), IF(I3144 &gt; 0, "B", "S"), "NA")</f>
        <v>NA</v>
      </c>
      <c r="L3144" s="26" t="n">
        <f aca="false">IF(OR(K3143="B", K3143 = "S"), IF(K3143 = "B", E3144 - B3144, B3144 - E3144), 0)</f>
        <v>0</v>
      </c>
    </row>
    <row collapsed="false" customFormat="false" customHeight="false" hidden="false" ht="13.3" outlineLevel="0" r="3145">
      <c r="A3145" s="20" t="n">
        <v>41120</v>
      </c>
      <c r="B3145" s="14" t="n">
        <v>590.92</v>
      </c>
      <c r="C3145" s="15" t="n">
        <v>599.44</v>
      </c>
      <c r="D3145" s="16" t="n">
        <v>587.82</v>
      </c>
      <c r="E3145" s="17" t="n">
        <v>595.03</v>
      </c>
      <c r="F3145" s="18" t="n">
        <v>13540800</v>
      </c>
      <c r="G3145" s="13" t="n">
        <v>592.49</v>
      </c>
      <c r="I3145" s="0" t="n">
        <f aca="false">D3145 - C3144</f>
        <v>1.99000000000001</v>
      </c>
      <c r="J3145" s="0" t="n">
        <f aca="false">D3144 - C3145</f>
        <v>-27.85</v>
      </c>
      <c r="K3145" s="0" t="str">
        <f aca="false">IF(OR(I3145&gt;0, J3145&gt;0), IF(I3145 &gt; 0, "B", "S"), "NA")</f>
        <v>B</v>
      </c>
      <c r="L3145" s="26" t="n">
        <f aca="false">IF(OR(K3144="B", K3144 = "S"), IF(K3144 = "B", E3145 - B3145, B3145 - E3145), 0)</f>
        <v>0</v>
      </c>
    </row>
    <row collapsed="false" customFormat="false" customHeight="false" hidden="false" ht="13.3" outlineLevel="0" r="3146">
      <c r="A3146" s="20" t="n">
        <v>41121</v>
      </c>
      <c r="B3146" s="14" t="n">
        <v>603.23</v>
      </c>
      <c r="C3146" s="15" t="n">
        <v>611.7</v>
      </c>
      <c r="D3146" s="16" t="n">
        <v>602.72</v>
      </c>
      <c r="E3146" s="17" t="n">
        <v>610.76</v>
      </c>
      <c r="F3146" s="18" t="n">
        <v>16511700</v>
      </c>
      <c r="G3146" s="13" t="n">
        <v>608.15</v>
      </c>
      <c r="I3146" s="0" t="n">
        <f aca="false">D3146 - C3145</f>
        <v>3.27999999999997</v>
      </c>
      <c r="J3146" s="0" t="n">
        <f aca="false">D3145 - C3146</f>
        <v>-23.88</v>
      </c>
      <c r="K3146" s="0" t="str">
        <f aca="false">IF(OR(I3146&gt;0, J3146&gt;0), IF(I3146 &gt; 0, "B", "S"), "NA")</f>
        <v>B</v>
      </c>
      <c r="L3146" s="26" t="n">
        <f aca="false">IF(OR(K3145="B", K3145 = "S"), IF(K3145 = "B", E3146 - B3146, B3146 - E3146), 0)</f>
        <v>7.52999999999997</v>
      </c>
    </row>
    <row collapsed="false" customFormat="false" customHeight="false" hidden="false" ht="13.3" outlineLevel="0" r="3147">
      <c r="A3147" s="20" t="n">
        <v>41122</v>
      </c>
      <c r="B3147" s="14" t="n">
        <v>615.91</v>
      </c>
      <c r="C3147" s="15" t="n">
        <v>616.4</v>
      </c>
      <c r="D3147" s="16" t="n">
        <v>603</v>
      </c>
      <c r="E3147" s="17" t="n">
        <v>606.81</v>
      </c>
      <c r="F3147" s="18" t="n">
        <v>13732200</v>
      </c>
      <c r="G3147" s="13" t="n">
        <v>604.22</v>
      </c>
      <c r="I3147" s="0" t="n">
        <f aca="false">D3147 - C3146</f>
        <v>-8.70000000000005</v>
      </c>
      <c r="J3147" s="0" t="n">
        <f aca="false">D3146 - C3147</f>
        <v>-13.68</v>
      </c>
      <c r="K3147" s="0" t="str">
        <f aca="false">IF(OR(I3147&gt;0, J3147&gt;0), IF(I3147 &gt; 0, "B", "S"), "NA")</f>
        <v>NA</v>
      </c>
      <c r="L3147" s="26" t="n">
        <f aca="false">IF(OR(K3146="B", K3146 = "S"), IF(K3146 = "B", E3147 - B3147, B3147 - E3147), 0)</f>
        <v>-9.10000000000002</v>
      </c>
    </row>
    <row collapsed="false" customFormat="false" customHeight="false" hidden="false" ht="13.3" outlineLevel="0" r="3148">
      <c r="A3148" s="20" t="n">
        <v>41123</v>
      </c>
      <c r="B3148" s="14" t="n">
        <v>602.84</v>
      </c>
      <c r="C3148" s="15" t="n">
        <v>610.69</v>
      </c>
      <c r="D3148" s="16" t="n">
        <v>600.25</v>
      </c>
      <c r="E3148" s="17" t="n">
        <v>607.79</v>
      </c>
      <c r="F3148" s="18" t="n">
        <v>11862800</v>
      </c>
      <c r="G3148" s="13" t="n">
        <v>605.19</v>
      </c>
      <c r="I3148" s="0" t="n">
        <f aca="false">D3148 - C3147</f>
        <v>-16.15</v>
      </c>
      <c r="J3148" s="0" t="n">
        <f aca="false">D3147 - C3148</f>
        <v>-7.69000000000005</v>
      </c>
      <c r="K3148" s="0" t="str">
        <f aca="false">IF(OR(I3148&gt;0, J3148&gt;0), IF(I3148 &gt; 0, "B", "S"), "NA")</f>
        <v>NA</v>
      </c>
      <c r="L3148" s="26" t="n">
        <f aca="false">IF(OR(K3147="B", K3147 = "S"), IF(K3147 = "B", E3148 - B3148, B3148 - E3148), 0)</f>
        <v>0</v>
      </c>
    </row>
    <row collapsed="false" customFormat="false" customHeight="false" hidden="false" ht="13.3" outlineLevel="0" r="3149">
      <c r="A3149" s="20" t="n">
        <v>41124</v>
      </c>
      <c r="B3149" s="14" t="n">
        <v>613.63</v>
      </c>
      <c r="C3149" s="15" t="n">
        <v>617.98</v>
      </c>
      <c r="D3149" s="16" t="n">
        <v>611.56</v>
      </c>
      <c r="E3149" s="17" t="n">
        <v>615.7</v>
      </c>
      <c r="F3149" s="18" t="n">
        <v>12318600</v>
      </c>
      <c r="G3149" s="13" t="n">
        <v>613.07</v>
      </c>
      <c r="I3149" s="0" t="n">
        <f aca="false">D3149 - C3148</f>
        <v>0.869999999999891</v>
      </c>
      <c r="J3149" s="0" t="n">
        <f aca="false">D3148 - C3149</f>
        <v>-17.73</v>
      </c>
      <c r="K3149" s="0" t="str">
        <f aca="false">IF(OR(I3149&gt;0, J3149&gt;0), IF(I3149 &gt; 0, "B", "S"), "NA")</f>
        <v>B</v>
      </c>
      <c r="L3149" s="26" t="n">
        <f aca="false">IF(OR(K3148="B", K3148 = "S"), IF(K3148 = "B", E3149 - B3149, B3149 - E3149), 0)</f>
        <v>0</v>
      </c>
    </row>
    <row collapsed="false" customFormat="false" customHeight="false" hidden="false" ht="13.3" outlineLevel="0" r="3150">
      <c r="A3150" s="20" t="n">
        <v>41127</v>
      </c>
      <c r="B3150" s="14" t="n">
        <v>617.29</v>
      </c>
      <c r="C3150" s="15" t="n">
        <v>624.87</v>
      </c>
      <c r="D3150" s="16" t="n">
        <v>615.26</v>
      </c>
      <c r="E3150" s="17" t="n">
        <v>622.55</v>
      </c>
      <c r="F3150" s="18" t="n">
        <v>10789400</v>
      </c>
      <c r="G3150" s="13" t="n">
        <v>619.89</v>
      </c>
      <c r="I3150" s="0" t="n">
        <f aca="false">D3150 - C3149</f>
        <v>-2.72000000000003</v>
      </c>
      <c r="J3150" s="0" t="n">
        <f aca="false">D3149 - C3150</f>
        <v>-13.3100000000001</v>
      </c>
      <c r="K3150" s="0" t="str">
        <f aca="false">IF(OR(I3150&gt;0, J3150&gt;0), IF(I3150 &gt; 0, "B", "S"), "NA")</f>
        <v>NA</v>
      </c>
      <c r="L3150" s="26" t="n">
        <f aca="false">IF(OR(K3149="B", K3149 = "S"), IF(K3149 = "B", E3150 - B3150, B3150 - E3150), 0)</f>
        <v>5.25999999999999</v>
      </c>
    </row>
    <row collapsed="false" customFormat="false" customHeight="false" hidden="false" ht="13.3" outlineLevel="0" r="3151">
      <c r="A3151" s="20" t="n">
        <v>41128</v>
      </c>
      <c r="B3151" s="14" t="n">
        <v>622.77</v>
      </c>
      <c r="C3151" s="15" t="n">
        <v>625</v>
      </c>
      <c r="D3151" s="16" t="n">
        <v>618.04</v>
      </c>
      <c r="E3151" s="17" t="n">
        <v>620.91</v>
      </c>
      <c r="F3151" s="18" t="n">
        <v>10373100</v>
      </c>
      <c r="G3151" s="13" t="n">
        <v>618.26</v>
      </c>
      <c r="I3151" s="0" t="n">
        <f aca="false">D3151 - C3150</f>
        <v>-6.83000000000004</v>
      </c>
      <c r="J3151" s="0" t="n">
        <f aca="false">D3150 - C3151</f>
        <v>-9.74000000000001</v>
      </c>
      <c r="K3151" s="0" t="str">
        <f aca="false">IF(OR(I3151&gt;0, J3151&gt;0), IF(I3151 &gt; 0, "B", "S"), "NA")</f>
        <v>NA</v>
      </c>
      <c r="L3151" s="26" t="n">
        <f aca="false">IF(OR(K3150="B", K3150 = "S"), IF(K3150 = "B", E3151 - B3151, B3151 - E3151), 0)</f>
        <v>0</v>
      </c>
    </row>
    <row collapsed="false" customFormat="false" customHeight="false" hidden="false" ht="13.3" outlineLevel="0" r="3152">
      <c r="A3152" s="20" t="n">
        <v>41129</v>
      </c>
      <c r="B3152" s="14" t="n">
        <v>619.39</v>
      </c>
      <c r="C3152" s="15" t="n">
        <v>623.88</v>
      </c>
      <c r="D3152" s="16" t="n">
        <v>617.1</v>
      </c>
      <c r="E3152" s="17" t="n">
        <v>619.86</v>
      </c>
      <c r="F3152" s="18" t="n">
        <v>8739500</v>
      </c>
      <c r="G3152" s="13" t="n">
        <v>617.21</v>
      </c>
      <c r="I3152" s="0" t="n">
        <f aca="false">D3152 - C3151</f>
        <v>-7.89999999999998</v>
      </c>
      <c r="J3152" s="0" t="n">
        <f aca="false">D3151 - C3152</f>
        <v>-5.84000000000003</v>
      </c>
      <c r="K3152" s="0" t="str">
        <f aca="false">IF(OR(I3152&gt;0, J3152&gt;0), IF(I3152 &gt; 0, "B", "S"), "NA")</f>
        <v>NA</v>
      </c>
      <c r="L3152" s="26" t="n">
        <f aca="false">IF(OR(K3151="B", K3151 = "S"), IF(K3151 = "B", E3152 - B3152, B3152 - E3152), 0)</f>
        <v>0</v>
      </c>
    </row>
    <row collapsed="false" customFormat="false" customHeight="false" hidden="false" ht="13.3" outlineLevel="0" r="3153">
      <c r="A3153" s="20" t="n">
        <v>41130</v>
      </c>
      <c r="B3153" s="14" t="n">
        <v>617.85</v>
      </c>
      <c r="C3153" s="15" t="n">
        <v>621.73</v>
      </c>
      <c r="D3153" s="16" t="n">
        <v>617.8</v>
      </c>
      <c r="E3153" s="17" t="n">
        <v>620.73</v>
      </c>
      <c r="F3153" s="18" t="n">
        <v>7915800</v>
      </c>
      <c r="G3153" s="13" t="n">
        <v>620.73</v>
      </c>
      <c r="I3153" s="0" t="n">
        <f aca="false">D3153 - C3152</f>
        <v>-6.08000000000004</v>
      </c>
      <c r="J3153" s="0" t="n">
        <f aca="false">D3152 - C3153</f>
        <v>-4.63</v>
      </c>
      <c r="K3153" s="0" t="str">
        <f aca="false">IF(OR(I3153&gt;0, J3153&gt;0), IF(I3153 &gt; 0, "B", "S"), "NA")</f>
        <v>NA</v>
      </c>
      <c r="L3153" s="26" t="n">
        <f aca="false">IF(OR(K3152="B", K3152 = "S"), IF(K3152 = "B", E3153 - B3153, B3153 - E3153), 0)</f>
        <v>0</v>
      </c>
    </row>
    <row collapsed="false" customFormat="false" customHeight="false" hidden="false" ht="13.3" outlineLevel="0" r="3154">
      <c r="A3154" s="20" t="n">
        <v>41131</v>
      </c>
      <c r="B3154" s="14" t="n">
        <v>618.71</v>
      </c>
      <c r="C3154" s="15" t="n">
        <v>621.76</v>
      </c>
      <c r="D3154" s="16" t="n">
        <v>618.7</v>
      </c>
      <c r="E3154" s="17" t="n">
        <v>621.7</v>
      </c>
      <c r="F3154" s="18" t="n">
        <v>6962100</v>
      </c>
      <c r="G3154" s="13" t="n">
        <v>621.7</v>
      </c>
      <c r="I3154" s="0" t="n">
        <f aca="false">D3154 - C3153</f>
        <v>-3.02999999999997</v>
      </c>
      <c r="J3154" s="0" t="n">
        <f aca="false">D3153 - C3154</f>
        <v>-3.96000000000004</v>
      </c>
      <c r="K3154" s="0" t="str">
        <f aca="false">IF(OR(I3154&gt;0, J3154&gt;0), IF(I3154 &gt; 0, "B", "S"), "NA")</f>
        <v>NA</v>
      </c>
      <c r="L3154" s="26" t="n">
        <f aca="false">IF(OR(K3153="B", K3153 = "S"), IF(K3153 = "B", E3154 - B3154, B3154 - E3154), 0)</f>
        <v>0</v>
      </c>
    </row>
    <row collapsed="false" customFormat="false" customHeight="false" hidden="false" ht="13.3" outlineLevel="0" r="3155">
      <c r="A3155" s="20" t="n">
        <v>41134</v>
      </c>
      <c r="B3155" s="14" t="n">
        <v>623.39</v>
      </c>
      <c r="C3155" s="15" t="n">
        <v>630</v>
      </c>
      <c r="D3155" s="16" t="n">
        <v>623.25</v>
      </c>
      <c r="E3155" s="17" t="n">
        <v>630</v>
      </c>
      <c r="F3155" s="18" t="n">
        <v>9958300</v>
      </c>
      <c r="G3155" s="13" t="n">
        <v>630</v>
      </c>
      <c r="I3155" s="0" t="n">
        <f aca="false">D3155 - C3154</f>
        <v>1.49000000000001</v>
      </c>
      <c r="J3155" s="0" t="n">
        <f aca="false">D3154 - C3155</f>
        <v>-11.3</v>
      </c>
      <c r="K3155" s="0" t="str">
        <f aca="false">IF(OR(I3155&gt;0, J3155&gt;0), IF(I3155 &gt; 0, "B", "S"), "NA")</f>
        <v>B</v>
      </c>
      <c r="L3155" s="26" t="n">
        <f aca="false">IF(OR(K3154="B", K3154 = "S"), IF(K3154 = "B", E3155 - B3155, B3155 - E3155), 0)</f>
        <v>0</v>
      </c>
    </row>
    <row collapsed="false" customFormat="false" customHeight="false" hidden="false" ht="13.3" outlineLevel="0" r="3156">
      <c r="A3156" s="20" t="n">
        <v>41135</v>
      </c>
      <c r="B3156" s="14" t="n">
        <v>631.87</v>
      </c>
      <c r="C3156" s="15" t="n">
        <v>638.61</v>
      </c>
      <c r="D3156" s="16" t="n">
        <v>630.21</v>
      </c>
      <c r="E3156" s="17" t="n">
        <v>631.69</v>
      </c>
      <c r="F3156" s="18" t="n">
        <v>12148900</v>
      </c>
      <c r="G3156" s="13" t="n">
        <v>631.69</v>
      </c>
      <c r="I3156" s="0" t="n">
        <f aca="false">D3156 - C3155</f>
        <v>0.210000000000036</v>
      </c>
      <c r="J3156" s="0" t="n">
        <f aca="false">D3155 - C3156</f>
        <v>-15.36</v>
      </c>
      <c r="K3156" s="0" t="str">
        <f aca="false">IF(OR(I3156&gt;0, J3156&gt;0), IF(I3156 &gt; 0, "B", "S"), "NA")</f>
        <v>B</v>
      </c>
      <c r="L3156" s="26" t="n">
        <f aca="false">IF(OR(K3155="B", K3155 = "S"), IF(K3155 = "B", E3156 - B3156, B3156 - E3156), 0)</f>
        <v>-0.17999999999995</v>
      </c>
    </row>
    <row collapsed="false" customFormat="false" customHeight="false" hidden="false" ht="13.3" outlineLevel="0" r="3157">
      <c r="A3157" s="20" t="n">
        <v>41136</v>
      </c>
      <c r="B3157" s="14" t="n">
        <v>631.3</v>
      </c>
      <c r="C3157" s="15" t="n">
        <v>634</v>
      </c>
      <c r="D3157" s="16" t="n">
        <v>627.75</v>
      </c>
      <c r="E3157" s="17" t="n">
        <v>630.83</v>
      </c>
      <c r="F3157" s="18" t="n">
        <v>9190800</v>
      </c>
      <c r="G3157" s="13" t="n">
        <v>630.83</v>
      </c>
      <c r="I3157" s="0" t="n">
        <f aca="false">D3157 - C3156</f>
        <v>-10.86</v>
      </c>
      <c r="J3157" s="0" t="n">
        <f aca="false">D3156 - C3157</f>
        <v>-3.78999999999996</v>
      </c>
      <c r="K3157" s="0" t="str">
        <f aca="false">IF(OR(I3157&gt;0, J3157&gt;0), IF(I3157 &gt; 0, "B", "S"), "NA")</f>
        <v>NA</v>
      </c>
      <c r="L3157" s="26" t="n">
        <f aca="false">IF(OR(K3156="B", K3156 = "S"), IF(K3156 = "B", E3157 - B3157, B3157 - E3157), 0)</f>
        <v>-0.469999999999914</v>
      </c>
    </row>
    <row collapsed="false" customFormat="false" customHeight="false" hidden="false" ht="13.3" outlineLevel="0" r="3158">
      <c r="A3158" s="20" t="n">
        <v>41137</v>
      </c>
      <c r="B3158" s="14" t="n">
        <v>631.21</v>
      </c>
      <c r="C3158" s="15" t="n">
        <v>636.76</v>
      </c>
      <c r="D3158" s="16" t="n">
        <v>630.5</v>
      </c>
      <c r="E3158" s="17" t="n">
        <v>636.34</v>
      </c>
      <c r="F3158" s="18" t="n">
        <v>9090500</v>
      </c>
      <c r="G3158" s="13" t="n">
        <v>636.34</v>
      </c>
      <c r="I3158" s="0" t="n">
        <f aca="false">D3158 - C3157</f>
        <v>-3.5</v>
      </c>
      <c r="J3158" s="0" t="n">
        <f aca="false">D3157 - C3158</f>
        <v>-9.00999999999999</v>
      </c>
      <c r="K3158" s="0" t="str">
        <f aca="false">IF(OR(I3158&gt;0, J3158&gt;0), IF(I3158 &gt; 0, "B", "S"), "NA")</f>
        <v>NA</v>
      </c>
      <c r="L3158" s="26" t="n">
        <f aca="false">IF(OR(K3157="B", K3157 = "S"), IF(K3157 = "B", E3158 - B3158, B3158 - E3158), 0)</f>
        <v>0</v>
      </c>
    </row>
    <row collapsed="false" customFormat="false" customHeight="false" hidden="false" ht="13.3" outlineLevel="0" r="3159">
      <c r="A3159" s="20" t="n">
        <v>41138</v>
      </c>
      <c r="B3159" s="14" t="n">
        <v>640</v>
      </c>
      <c r="C3159" s="15" t="n">
        <v>648.19</v>
      </c>
      <c r="D3159" s="16" t="n">
        <v>638.81</v>
      </c>
      <c r="E3159" s="17" t="n">
        <v>648.11</v>
      </c>
      <c r="F3159" s="18" t="n">
        <v>15812900</v>
      </c>
      <c r="G3159" s="13" t="n">
        <v>648.11</v>
      </c>
      <c r="I3159" s="0" t="n">
        <f aca="false">D3159 - C3158</f>
        <v>2.04999999999995</v>
      </c>
      <c r="J3159" s="0" t="n">
        <f aca="false">D3158 - C3159</f>
        <v>-17.6900000000001</v>
      </c>
      <c r="K3159" s="0" t="str">
        <f aca="false">IF(OR(I3159&gt;0, J3159&gt;0), IF(I3159 &gt; 0, "B", "S"), "NA")</f>
        <v>B</v>
      </c>
      <c r="L3159" s="26" t="n">
        <f aca="false">IF(OR(K3158="B", K3158 = "S"), IF(K3158 = "B", E3159 - B3159, B3159 - E3159), 0)</f>
        <v>0</v>
      </c>
    </row>
    <row collapsed="false" customFormat="false" customHeight="false" hidden="false" ht="13.3" outlineLevel="0" r="3160">
      <c r="A3160" s="20" t="n">
        <v>41141</v>
      </c>
      <c r="B3160" s="14" t="n">
        <v>650.01</v>
      </c>
      <c r="C3160" s="15" t="n">
        <v>665.15</v>
      </c>
      <c r="D3160" s="16" t="n">
        <v>649.9</v>
      </c>
      <c r="E3160" s="17" t="n">
        <v>665.15</v>
      </c>
      <c r="F3160" s="18" t="n">
        <v>21906600</v>
      </c>
      <c r="G3160" s="13" t="n">
        <v>665.15</v>
      </c>
      <c r="I3160" s="0" t="n">
        <f aca="false">D3160 - C3159</f>
        <v>1.70999999999992</v>
      </c>
      <c r="J3160" s="0" t="n">
        <f aca="false">D3159 - C3160</f>
        <v>-26.34</v>
      </c>
      <c r="K3160" s="0" t="str">
        <f aca="false">IF(OR(I3160&gt;0, J3160&gt;0), IF(I3160 &gt; 0, "B", "S"), "NA")</f>
        <v>B</v>
      </c>
      <c r="L3160" s="26" t="n">
        <f aca="false">IF(OR(K3159="B", K3159 = "S"), IF(K3159 = "B", E3160 - B3160, B3160 - E3160), 0)</f>
        <v>15.14</v>
      </c>
    </row>
    <row collapsed="false" customFormat="false" customHeight="false" hidden="false" ht="13.3" outlineLevel="0" r="3161">
      <c r="A3161" s="20" t="n">
        <v>41142</v>
      </c>
      <c r="B3161" s="14" t="n">
        <v>670.82</v>
      </c>
      <c r="C3161" s="15" t="n">
        <v>674.88</v>
      </c>
      <c r="D3161" s="16" t="n">
        <v>650.33</v>
      </c>
      <c r="E3161" s="17" t="n">
        <v>656.06</v>
      </c>
      <c r="F3161" s="18" t="n">
        <v>29025700</v>
      </c>
      <c r="G3161" s="13" t="n">
        <v>656.06</v>
      </c>
      <c r="I3161" s="0" t="n">
        <f aca="false">D3161 - C3160</f>
        <v>-14.8199999999999</v>
      </c>
      <c r="J3161" s="0" t="n">
        <f aca="false">D3160 - C3161</f>
        <v>-24.98</v>
      </c>
      <c r="K3161" s="0" t="str">
        <f aca="false">IF(OR(I3161&gt;0, J3161&gt;0), IF(I3161 &gt; 0, "B", "S"), "NA")</f>
        <v>NA</v>
      </c>
      <c r="L3161" s="26" t="n">
        <f aca="false">IF(OR(K3160="B", K3160 = "S"), IF(K3160 = "B", E3161 - B3161, B3161 - E3161), 0)</f>
        <v>-14.7600000000001</v>
      </c>
    </row>
    <row collapsed="false" customFormat="false" customHeight="false" hidden="false" ht="13.3" outlineLevel="0" r="3162">
      <c r="A3162" s="20" t="n">
        <v>41143</v>
      </c>
      <c r="B3162" s="14" t="n">
        <v>654.42</v>
      </c>
      <c r="C3162" s="15" t="n">
        <v>669</v>
      </c>
      <c r="D3162" s="16" t="n">
        <v>648.11</v>
      </c>
      <c r="E3162" s="17" t="n">
        <v>668.87</v>
      </c>
      <c r="F3162" s="18" t="n">
        <v>20190100</v>
      </c>
      <c r="G3162" s="13" t="n">
        <v>668.87</v>
      </c>
      <c r="I3162" s="0" t="n">
        <f aca="false">D3162 - C3161</f>
        <v>-26.77</v>
      </c>
      <c r="J3162" s="0" t="n">
        <f aca="false">D3161 - C3162</f>
        <v>-18.67</v>
      </c>
      <c r="K3162" s="0" t="str">
        <f aca="false">IF(OR(I3162&gt;0, J3162&gt;0), IF(I3162 &gt; 0, "B", "S"), "NA")</f>
        <v>NA</v>
      </c>
      <c r="L3162" s="26" t="n">
        <f aca="false">IF(OR(K3161="B", K3161 = "S"), IF(K3161 = "B", E3162 - B3162, B3162 - E3162), 0)</f>
        <v>0</v>
      </c>
    </row>
    <row collapsed="false" customFormat="false" customHeight="false" hidden="false" ht="13.3" outlineLevel="0" r="3163">
      <c r="A3163" s="20" t="n">
        <v>41144</v>
      </c>
      <c r="B3163" s="14" t="n">
        <v>666.11</v>
      </c>
      <c r="C3163" s="15" t="n">
        <v>669.9</v>
      </c>
      <c r="D3163" s="16" t="n">
        <v>661.15</v>
      </c>
      <c r="E3163" s="17" t="n">
        <v>662.63</v>
      </c>
      <c r="F3163" s="18" t="n">
        <v>15004600</v>
      </c>
      <c r="G3163" s="13" t="n">
        <v>662.63</v>
      </c>
      <c r="I3163" s="0" t="n">
        <f aca="false">D3163 - C3162</f>
        <v>-7.85000000000002</v>
      </c>
      <c r="J3163" s="0" t="n">
        <f aca="false">D3162 - C3163</f>
        <v>-21.79</v>
      </c>
      <c r="K3163" s="0" t="str">
        <f aca="false">IF(OR(I3163&gt;0, J3163&gt;0), IF(I3163 &gt; 0, "B", "S"), "NA")</f>
        <v>NA</v>
      </c>
      <c r="L3163" s="26" t="n">
        <f aca="false">IF(OR(K3162="B", K3162 = "S"), IF(K3162 = "B", E3163 - B3163, B3163 - E3163), 0)</f>
        <v>0</v>
      </c>
    </row>
    <row collapsed="false" customFormat="false" customHeight="false" hidden="false" ht="13.3" outlineLevel="0" r="3164">
      <c r="A3164" s="20" t="n">
        <v>41145</v>
      </c>
      <c r="B3164" s="14" t="n">
        <v>659.51</v>
      </c>
      <c r="C3164" s="15" t="n">
        <v>669.48</v>
      </c>
      <c r="D3164" s="16" t="n">
        <v>655.55</v>
      </c>
      <c r="E3164" s="17" t="n">
        <v>663.22</v>
      </c>
      <c r="F3164" s="18" t="n">
        <v>15619300</v>
      </c>
      <c r="G3164" s="13" t="n">
        <v>663.22</v>
      </c>
      <c r="I3164" s="0" t="n">
        <f aca="false">D3164 - C3163</f>
        <v>-14.35</v>
      </c>
      <c r="J3164" s="0" t="n">
        <f aca="false">D3163 - C3164</f>
        <v>-8.33000000000004</v>
      </c>
      <c r="K3164" s="0" t="str">
        <f aca="false">IF(OR(I3164&gt;0, J3164&gt;0), IF(I3164 &gt; 0, "B", "S"), "NA")</f>
        <v>NA</v>
      </c>
      <c r="L3164" s="26" t="n">
        <f aca="false">IF(OR(K3163="B", K3163 = "S"), IF(K3163 = "B", E3164 - B3164, B3164 - E3164), 0)</f>
        <v>0</v>
      </c>
    </row>
    <row collapsed="false" customFormat="false" customHeight="false" hidden="false" ht="13.3" outlineLevel="0" r="3165">
      <c r="A3165" s="20" t="n">
        <v>41148</v>
      </c>
      <c r="B3165" s="14" t="n">
        <v>679.99</v>
      </c>
      <c r="C3165" s="15" t="n">
        <v>680.87</v>
      </c>
      <c r="D3165" s="16" t="n">
        <v>673.54</v>
      </c>
      <c r="E3165" s="17" t="n">
        <v>675.68</v>
      </c>
      <c r="F3165" s="18" t="n">
        <v>15250300</v>
      </c>
      <c r="G3165" s="13" t="n">
        <v>675.68</v>
      </c>
      <c r="I3165" s="0" t="n">
        <f aca="false">D3165 - C3164</f>
        <v>4.05999999999995</v>
      </c>
      <c r="J3165" s="0" t="n">
        <f aca="false">D3164 - C3165</f>
        <v>-25.32</v>
      </c>
      <c r="K3165" s="0" t="str">
        <f aca="false">IF(OR(I3165&gt;0, J3165&gt;0), IF(I3165 &gt; 0, "B", "S"), "NA")</f>
        <v>B</v>
      </c>
      <c r="L3165" s="26" t="n">
        <f aca="false">IF(OR(K3164="B", K3164 = "S"), IF(K3164 = "B", E3165 - B3165, B3165 - E3165), 0)</f>
        <v>0</v>
      </c>
    </row>
    <row collapsed="false" customFormat="false" customHeight="false" hidden="false" ht="13.3" outlineLevel="0" r="3166">
      <c r="A3166" s="20" t="n">
        <v>41149</v>
      </c>
      <c r="B3166" s="14" t="n">
        <v>674.98</v>
      </c>
      <c r="C3166" s="15" t="n">
        <v>676.1</v>
      </c>
      <c r="D3166" s="16" t="n">
        <v>670.67</v>
      </c>
      <c r="E3166" s="17" t="n">
        <v>674.8</v>
      </c>
      <c r="F3166" s="18" t="n">
        <v>9550600</v>
      </c>
      <c r="G3166" s="13" t="n">
        <v>674.8</v>
      </c>
      <c r="I3166" s="0" t="n">
        <f aca="false">D3166 - C3165</f>
        <v>-10.2</v>
      </c>
      <c r="J3166" s="0" t="n">
        <f aca="false">D3165 - C3166</f>
        <v>-2.56000000000006</v>
      </c>
      <c r="K3166" s="0" t="str">
        <f aca="false">IF(OR(I3166&gt;0, J3166&gt;0), IF(I3166 &gt; 0, "B", "S"), "NA")</f>
        <v>NA</v>
      </c>
      <c r="L3166" s="26" t="n">
        <f aca="false">IF(OR(K3165="B", K3165 = "S"), IF(K3165 = "B", E3166 - B3166, B3166 - E3166), 0)</f>
        <v>-0.180000000000064</v>
      </c>
    </row>
    <row collapsed="false" customFormat="false" customHeight="false" hidden="false" ht="13.3" outlineLevel="0" r="3167">
      <c r="A3167" s="20" t="n">
        <v>41150</v>
      </c>
      <c r="B3167" s="14" t="n">
        <v>675.25</v>
      </c>
      <c r="C3167" s="15" t="n">
        <v>677.67</v>
      </c>
      <c r="D3167" s="16" t="n">
        <v>672.6</v>
      </c>
      <c r="E3167" s="17" t="n">
        <v>673.47</v>
      </c>
      <c r="F3167" s="18" t="n">
        <v>7243100</v>
      </c>
      <c r="G3167" s="13" t="n">
        <v>673.47</v>
      </c>
      <c r="I3167" s="0" t="n">
        <f aca="false">D3167 - C3166</f>
        <v>-3.5</v>
      </c>
      <c r="J3167" s="0" t="n">
        <f aca="false">D3166 - C3167</f>
        <v>-7</v>
      </c>
      <c r="K3167" s="0" t="str">
        <f aca="false">IF(OR(I3167&gt;0, J3167&gt;0), IF(I3167 &gt; 0, "B", "S"), "NA")</f>
        <v>NA</v>
      </c>
      <c r="L3167" s="26" t="n">
        <f aca="false">IF(OR(K3166="B", K3166 = "S"), IF(K3166 = "B", E3167 - B3167, B3167 - E3167), 0)</f>
        <v>0</v>
      </c>
    </row>
    <row collapsed="false" customFormat="false" customHeight="false" hidden="false" ht="13.3" outlineLevel="0" r="3168">
      <c r="A3168" s="20" t="n">
        <v>41151</v>
      </c>
      <c r="B3168" s="14" t="n">
        <v>670.64</v>
      </c>
      <c r="C3168" s="15" t="n">
        <v>671.55</v>
      </c>
      <c r="D3168" s="16" t="n">
        <v>662.85</v>
      </c>
      <c r="E3168" s="17" t="n">
        <v>663.87</v>
      </c>
      <c r="F3168" s="18" t="n">
        <v>10810700</v>
      </c>
      <c r="G3168" s="13" t="n">
        <v>663.87</v>
      </c>
      <c r="I3168" s="0" t="n">
        <f aca="false">D3168 - C3167</f>
        <v>-14.8199999999999</v>
      </c>
      <c r="J3168" s="0" t="n">
        <f aca="false">D3167 - C3168</f>
        <v>1.05000000000007</v>
      </c>
      <c r="K3168" s="0" t="str">
        <f aca="false">IF(OR(I3168&gt;0, J3168&gt;0), IF(I3168 &gt; 0, "B", "S"), "NA")</f>
        <v>S</v>
      </c>
      <c r="L3168" s="26" t="n">
        <f aca="false">IF(OR(K3167="B", K3167 = "S"), IF(K3167 = "B", E3168 - B3168, B3168 - E3168), 0)</f>
        <v>0</v>
      </c>
    </row>
    <row collapsed="false" customFormat="false" customHeight="false" hidden="false" ht="13.3" outlineLevel="0" r="3169">
      <c r="A3169" s="20" t="n">
        <v>41152</v>
      </c>
      <c r="B3169" s="14" t="n">
        <v>667.25</v>
      </c>
      <c r="C3169" s="15" t="n">
        <v>668.6</v>
      </c>
      <c r="D3169" s="16" t="n">
        <v>657.25</v>
      </c>
      <c r="E3169" s="17" t="n">
        <v>665.24</v>
      </c>
      <c r="F3169" s="18" t="n">
        <v>12082900</v>
      </c>
      <c r="G3169" s="13" t="n">
        <v>665.24</v>
      </c>
      <c r="I3169" s="0" t="n">
        <f aca="false">D3169 - C3168</f>
        <v>-14.3</v>
      </c>
      <c r="J3169" s="0" t="n">
        <f aca="false">D3168 - C3169</f>
        <v>-5.75</v>
      </c>
      <c r="K3169" s="0" t="str">
        <f aca="false">IF(OR(I3169&gt;0, J3169&gt;0), IF(I3169 &gt; 0, "B", "S"), "NA")</f>
        <v>NA</v>
      </c>
      <c r="L3169" s="26" t="n">
        <f aca="false">IF(OR(K3168="B", K3168 = "S"), IF(K3168 = "B", E3169 - B3169, B3169 - E3169), 0)</f>
        <v>2.00999999999999</v>
      </c>
    </row>
    <row collapsed="false" customFormat="false" customHeight="false" hidden="false" ht="13.3" outlineLevel="0" r="3170">
      <c r="A3170" s="20" t="n">
        <v>41156</v>
      </c>
      <c r="B3170" s="14" t="n">
        <v>665.76</v>
      </c>
      <c r="C3170" s="15" t="n">
        <v>675.14</v>
      </c>
      <c r="D3170" s="16" t="n">
        <v>664.5</v>
      </c>
      <c r="E3170" s="17" t="n">
        <v>674.97</v>
      </c>
      <c r="F3170" s="18" t="n">
        <v>13139000</v>
      </c>
      <c r="G3170" s="13" t="n">
        <v>674.97</v>
      </c>
      <c r="I3170" s="0" t="n">
        <f aca="false">D3170 - C3169</f>
        <v>-4.10000000000002</v>
      </c>
      <c r="J3170" s="0" t="n">
        <f aca="false">D3169 - C3170</f>
        <v>-17.89</v>
      </c>
      <c r="K3170" s="0" t="str">
        <f aca="false">IF(OR(I3170&gt;0, J3170&gt;0), IF(I3170 &gt; 0, "B", "S"), "NA")</f>
        <v>NA</v>
      </c>
      <c r="L3170" s="26" t="n">
        <f aca="false">IF(OR(K3169="B", K3169 = "S"), IF(K3169 = "B", E3170 - B3170, B3170 - E3170), 0)</f>
        <v>0</v>
      </c>
    </row>
    <row collapsed="false" customFormat="false" customHeight="false" hidden="false" ht="13.3" outlineLevel="0" r="3171">
      <c r="A3171" s="20" t="n">
        <v>41157</v>
      </c>
      <c r="B3171" s="14" t="n">
        <v>675.57</v>
      </c>
      <c r="C3171" s="15" t="n">
        <v>676.35</v>
      </c>
      <c r="D3171" s="16" t="n">
        <v>669.6</v>
      </c>
      <c r="E3171" s="17" t="n">
        <v>670.23</v>
      </c>
      <c r="F3171" s="18" t="n">
        <v>12013400</v>
      </c>
      <c r="G3171" s="13" t="n">
        <v>670.23</v>
      </c>
      <c r="I3171" s="0" t="n">
        <f aca="false">D3171 - C3170</f>
        <v>-5.53999999999996</v>
      </c>
      <c r="J3171" s="0" t="n">
        <f aca="false">D3170 - C3171</f>
        <v>-11.85</v>
      </c>
      <c r="K3171" s="0" t="str">
        <f aca="false">IF(OR(I3171&gt;0, J3171&gt;0), IF(I3171 &gt; 0, "B", "S"), "NA")</f>
        <v>NA</v>
      </c>
      <c r="L3171" s="26" t="n">
        <f aca="false">IF(OR(K3170="B", K3170 = "S"), IF(K3170 = "B", E3171 - B3171, B3171 - E3171), 0)</f>
        <v>0</v>
      </c>
    </row>
    <row collapsed="false" customFormat="false" customHeight="false" hidden="false" ht="13.3" outlineLevel="0" r="3172">
      <c r="A3172" s="20" t="n">
        <v>41158</v>
      </c>
      <c r="B3172" s="14" t="n">
        <v>673.17</v>
      </c>
      <c r="C3172" s="15" t="n">
        <v>678.29</v>
      </c>
      <c r="D3172" s="16" t="n">
        <v>670.8</v>
      </c>
      <c r="E3172" s="17" t="n">
        <v>676.27</v>
      </c>
      <c r="F3172" s="18" t="n">
        <v>13971300</v>
      </c>
      <c r="G3172" s="13" t="n">
        <v>676.27</v>
      </c>
      <c r="I3172" s="0" t="n">
        <f aca="false">D3172 - C3171</f>
        <v>-5.55000000000007</v>
      </c>
      <c r="J3172" s="0" t="n">
        <f aca="false">D3171 - C3172</f>
        <v>-8.68999999999994</v>
      </c>
      <c r="K3172" s="0" t="str">
        <f aca="false">IF(OR(I3172&gt;0, J3172&gt;0), IF(I3172 &gt; 0, "B", "S"), "NA")</f>
        <v>NA</v>
      </c>
      <c r="L3172" s="26" t="n">
        <f aca="false">IF(OR(K3171="B", K3171 = "S"), IF(K3171 = "B", E3172 - B3172, B3172 - E3172), 0)</f>
        <v>0</v>
      </c>
    </row>
    <row collapsed="false" customFormat="false" customHeight="false" hidden="false" ht="13.3" outlineLevel="0" r="3173">
      <c r="A3173" s="20" t="n">
        <v>41159</v>
      </c>
      <c r="B3173" s="14" t="n">
        <v>678.05</v>
      </c>
      <c r="C3173" s="15" t="n">
        <v>682.48</v>
      </c>
      <c r="D3173" s="16" t="n">
        <v>675.77</v>
      </c>
      <c r="E3173" s="17" t="n">
        <v>680.44</v>
      </c>
      <c r="F3173" s="18" t="n">
        <v>11773800</v>
      </c>
      <c r="G3173" s="13" t="n">
        <v>680.44</v>
      </c>
      <c r="I3173" s="0" t="n">
        <f aca="false">D3173 - C3172</f>
        <v>-2.51999999999998</v>
      </c>
      <c r="J3173" s="0" t="n">
        <f aca="false">D3172 - C3173</f>
        <v>-11.6800000000001</v>
      </c>
      <c r="K3173" s="0" t="str">
        <f aca="false">IF(OR(I3173&gt;0, J3173&gt;0), IF(I3173 &gt; 0, "B", "S"), "NA")</f>
        <v>NA</v>
      </c>
      <c r="L3173" s="26" t="n">
        <f aca="false">IF(OR(K3172="B", K3172 = "S"), IF(K3172 = "B", E3173 - B3173, B3173 - E3173), 0)</f>
        <v>0</v>
      </c>
    </row>
    <row collapsed="false" customFormat="false" customHeight="false" hidden="false" ht="13.3" outlineLevel="0" r="3174">
      <c r="A3174" s="20" t="n">
        <v>41162</v>
      </c>
      <c r="B3174" s="14" t="n">
        <v>680.45</v>
      </c>
      <c r="C3174" s="15" t="n">
        <v>683.29</v>
      </c>
      <c r="D3174" s="16" t="n">
        <v>662.1</v>
      </c>
      <c r="E3174" s="17" t="n">
        <v>662.74</v>
      </c>
      <c r="F3174" s="18" t="n">
        <v>17428500</v>
      </c>
      <c r="G3174" s="13" t="n">
        <v>662.74</v>
      </c>
      <c r="I3174" s="0" t="n">
        <f aca="false">D3174 - C3173</f>
        <v>-20.38</v>
      </c>
      <c r="J3174" s="0" t="n">
        <f aca="false">D3173 - C3174</f>
        <v>-7.51999999999998</v>
      </c>
      <c r="K3174" s="0" t="str">
        <f aca="false">IF(OR(I3174&gt;0, J3174&gt;0), IF(I3174 &gt; 0, "B", "S"), "NA")</f>
        <v>NA</v>
      </c>
      <c r="L3174" s="26" t="n">
        <f aca="false">IF(OR(K3173="B", K3173 = "S"), IF(K3173 = "B", E3174 - B3174, B3174 - E3174), 0)</f>
        <v>0</v>
      </c>
    </row>
    <row collapsed="false" customFormat="false" customHeight="false" hidden="false" ht="13.3" outlineLevel="0" r="3175">
      <c r="A3175" s="20" t="n">
        <v>41163</v>
      </c>
      <c r="B3175" s="14" t="n">
        <v>665.11</v>
      </c>
      <c r="C3175" s="15" t="n">
        <v>670.1</v>
      </c>
      <c r="D3175" s="16" t="n">
        <v>656.5</v>
      </c>
      <c r="E3175" s="17" t="n">
        <v>660.59</v>
      </c>
      <c r="F3175" s="18" t="n">
        <v>17987400</v>
      </c>
      <c r="G3175" s="13" t="n">
        <v>660.59</v>
      </c>
      <c r="I3175" s="0" t="n">
        <f aca="false">D3175 - C3174</f>
        <v>-26.79</v>
      </c>
      <c r="J3175" s="0" t="n">
        <f aca="false">D3174 - C3175</f>
        <v>-8</v>
      </c>
      <c r="K3175" s="0" t="str">
        <f aca="false">IF(OR(I3175&gt;0, J3175&gt;0), IF(I3175 &gt; 0, "B", "S"), "NA")</f>
        <v>NA</v>
      </c>
      <c r="L3175" s="26" t="n">
        <f aca="false">IF(OR(K3174="B", K3174 = "S"), IF(K3174 = "B", E3175 - B3175, B3175 - E3175), 0)</f>
        <v>0</v>
      </c>
    </row>
    <row collapsed="false" customFormat="false" customHeight="false" hidden="false" ht="13.3" outlineLevel="0" r="3176">
      <c r="A3176" s="20" t="n">
        <v>41164</v>
      </c>
      <c r="B3176" s="14" t="n">
        <v>666.85</v>
      </c>
      <c r="C3176" s="15" t="n">
        <v>669.9</v>
      </c>
      <c r="D3176" s="16" t="n">
        <v>656</v>
      </c>
      <c r="E3176" s="17" t="n">
        <v>669.79</v>
      </c>
      <c r="F3176" s="18" t="n">
        <v>25410600</v>
      </c>
      <c r="G3176" s="13" t="n">
        <v>669.79</v>
      </c>
      <c r="I3176" s="0" t="n">
        <f aca="false">D3176 - C3175</f>
        <v>-14.1</v>
      </c>
      <c r="J3176" s="0" t="n">
        <f aca="false">D3175 - C3176</f>
        <v>-13.4</v>
      </c>
      <c r="K3176" s="0" t="str">
        <f aca="false">IF(OR(I3176&gt;0, J3176&gt;0), IF(I3176 &gt; 0, "B", "S"), "NA")</f>
        <v>NA</v>
      </c>
      <c r="L3176" s="26" t="n">
        <f aca="false">IF(OR(K3175="B", K3175 = "S"), IF(K3175 = "B", E3176 - B3176, B3176 - E3176),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176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75" zoomScaleNormal="75" zoomScalePageLayoutView="100">
      <selection activeCell="N37" activeCellId="0" pane="topLeft" sqref="N37"/>
    </sheetView>
  </sheetViews>
  <cols>
    <col collapsed="false" hidden="false" max="1" min="1" style="1" width="13.4666666666667"/>
    <col collapsed="false" hidden="false" max="2" min="2" style="2" width="11.1254901960784"/>
    <col collapsed="false" hidden="false" max="3" min="3" style="3" width="11.1254901960784"/>
    <col collapsed="false" hidden="false" max="4" min="4" style="4" width="11.1254901960784"/>
    <col collapsed="false" hidden="false" max="5" min="5" style="5" width="11.1254901960784"/>
    <col collapsed="false" hidden="false" max="6" min="6" style="6" width="11.1254901960784"/>
    <col collapsed="false" hidden="false" max="7" min="7" style="1" width="11.1254901960784"/>
    <col collapsed="false" hidden="false" max="8" min="8" style="21" width="11.7294117647059"/>
    <col collapsed="false" hidden="false" max="9" min="9" style="7" width="11.7294117647059"/>
    <col collapsed="false" hidden="false" max="11" min="10" style="8" width="11.7294117647059"/>
    <col collapsed="false" hidden="false" max="13" min="12" style="27" width="11.7294117647059"/>
    <col collapsed="false" hidden="false" max="15" min="14" style="9" width="11.7294117647059"/>
    <col collapsed="false" hidden="false" max="1025" min="16" style="0" width="11.7294117647059"/>
  </cols>
  <sheetData>
    <row collapsed="false" customFormat="false" customHeight="true" hidden="false" ht="13.3" outlineLevel="0" r="1">
      <c r="A1" s="13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3" t="s">
        <v>6</v>
      </c>
      <c r="H1" s="21" t="s">
        <v>23</v>
      </c>
      <c r="I1" s="7" t="s">
        <v>24</v>
      </c>
      <c r="J1" s="8" t="s">
        <v>25</v>
      </c>
      <c r="K1" s="8" t="s">
        <v>26</v>
      </c>
      <c r="L1" s="27" t="s">
        <v>23</v>
      </c>
      <c r="M1" s="27" t="s">
        <v>24</v>
      </c>
      <c r="N1" s="9" t="s">
        <v>25</v>
      </c>
      <c r="O1" s="9" t="s">
        <v>26</v>
      </c>
    </row>
    <row collapsed="false" customFormat="false" customHeight="true" hidden="false" ht="13.3" outlineLevel="0" r="2">
      <c r="A2" s="20" t="n">
        <v>36557</v>
      </c>
      <c r="B2" s="14" t="n">
        <v>104</v>
      </c>
      <c r="C2" s="15" t="n">
        <v>105</v>
      </c>
      <c r="D2" s="16" t="n">
        <v>100</v>
      </c>
      <c r="E2" s="17" t="n">
        <v>100.25</v>
      </c>
      <c r="F2" s="18" t="n">
        <v>11380000</v>
      </c>
      <c r="G2" s="13" t="n">
        <v>24.96</v>
      </c>
    </row>
    <row collapsed="false" customFormat="false" customHeight="true" hidden="false" ht="13.3" outlineLevel="0" r="3">
      <c r="A3" s="20" t="n">
        <v>36558</v>
      </c>
      <c r="B3" s="14" t="n">
        <v>100.75</v>
      </c>
      <c r="C3" s="15" t="n">
        <v>102.12</v>
      </c>
      <c r="D3" s="16" t="n">
        <v>97</v>
      </c>
      <c r="E3" s="17" t="n">
        <v>98.81</v>
      </c>
      <c r="F3" s="18" t="n">
        <v>16588800</v>
      </c>
      <c r="G3" s="13" t="n">
        <v>24.6</v>
      </c>
      <c r="H3" s="21" t="n">
        <f aca="false">(E3 - E2) / E2</f>
        <v>-0.0143640897755611</v>
      </c>
      <c r="I3" s="21" t="n">
        <f aca="false">(F3 - F2) / F2</f>
        <v>0.457715289982425</v>
      </c>
      <c r="J3" s="8" t="n">
        <f aca="false">ATAN(H3*100)*180/PI()</f>
        <v>-55.1551146652741</v>
      </c>
      <c r="K3" s="8" t="n">
        <f aca="false">ATAN(I3*100)*180/PI()</f>
        <v>88.7484214041746</v>
      </c>
      <c r="L3" s="27" t="n">
        <f aca="false">(E3 - $E$2) / $E$2</f>
        <v>-0.0143640897755611</v>
      </c>
      <c r="M3" s="27" t="n">
        <f aca="false">(F3 - $F$2) / $F$2</f>
        <v>0.457715289982425</v>
      </c>
      <c r="N3" s="9" t="n">
        <f aca="false">ATAN((L3*100)/(A3 - $A$2))*180/PI()</f>
        <v>-55.1551146652741</v>
      </c>
      <c r="O3" s="9" t="n">
        <f aca="false">ATAN(M3*100 / (A3-$A$2)) * 180 / PI()</f>
        <v>88.7484214041746</v>
      </c>
      <c r="P3" s="0" t="s">
        <v>27</v>
      </c>
      <c r="Q3" s="0" t="n">
        <f aca="false">TAN(O3 * PI() / 180)</f>
        <v>45.7715289982424</v>
      </c>
      <c r="R3" s="0" t="n">
        <f aca="false">A3 - A2</f>
        <v>1</v>
      </c>
      <c r="S3" s="28" t="n">
        <f aca="false">TAN(N3 * PI() / 180)</f>
        <v>-1.43640897755611</v>
      </c>
    </row>
    <row collapsed="false" customFormat="false" customHeight="true" hidden="false" ht="13.3" outlineLevel="0" r="4">
      <c r="A4" s="20" t="n">
        <v>36559</v>
      </c>
      <c r="B4" s="14" t="n">
        <v>100.31</v>
      </c>
      <c r="C4" s="15" t="n">
        <v>104.25</v>
      </c>
      <c r="D4" s="16" t="n">
        <v>100.25</v>
      </c>
      <c r="E4" s="17" t="n">
        <v>103.31</v>
      </c>
      <c r="F4" s="18" t="n">
        <v>16977600</v>
      </c>
      <c r="G4" s="13" t="n">
        <v>25.72</v>
      </c>
      <c r="H4" s="21" t="n">
        <f aca="false">(E4 - E3) / E3</f>
        <v>0.0455419491954256</v>
      </c>
      <c r="I4" s="21" t="n">
        <f aca="false">(F4 - F3) / F3</f>
        <v>0.0234375</v>
      </c>
      <c r="J4" s="8" t="n">
        <f aca="false">ATAN(H4*100)*180/PI()</f>
        <v>77.6156582501823</v>
      </c>
      <c r="K4" s="8" t="n">
        <f aca="false">ATAN(I4*100)*180/PI()</f>
        <v>66.8936731417284</v>
      </c>
      <c r="L4" s="27" t="n">
        <f aca="false">(E4 - $E$3) / $E$3</f>
        <v>0.0455419491954256</v>
      </c>
      <c r="M4" s="27" t="n">
        <f aca="false">(F4 - $F$3) / $F$3</f>
        <v>0.0234375</v>
      </c>
      <c r="N4" s="9" t="n">
        <f aca="false">ATAN((L4*100)/(A4 - $A$3))*180/PI()</f>
        <v>77.6156582501823</v>
      </c>
      <c r="O4" s="9" t="n">
        <f aca="false">ATAN(M4*100 / (A4-$A$3)) * 180 / PI()</f>
        <v>66.8936731417284</v>
      </c>
      <c r="Q4" s="0" t="n">
        <f aca="false">TAN(O4 * PI() / 180)</f>
        <v>2.34375</v>
      </c>
      <c r="S4" s="28" t="n">
        <f aca="false">TAN(N4 * PI() / 180)</f>
        <v>4.55419491954256</v>
      </c>
    </row>
    <row collapsed="false" customFormat="false" customHeight="true" hidden="false" ht="13.3" outlineLevel="0" r="5">
      <c r="A5" s="20" t="n">
        <v>36560</v>
      </c>
      <c r="B5" s="14" t="n">
        <v>103.94</v>
      </c>
      <c r="C5" s="15" t="n">
        <v>110</v>
      </c>
      <c r="D5" s="16" t="n">
        <v>103.62</v>
      </c>
      <c r="E5" s="17" t="n">
        <v>108</v>
      </c>
      <c r="F5" s="18" t="n">
        <v>15206800</v>
      </c>
      <c r="G5" s="13" t="n">
        <v>26.88</v>
      </c>
      <c r="H5" s="21" t="n">
        <f aca="false">(E5 - E4) / E4</f>
        <v>0.0453973477882102</v>
      </c>
      <c r="I5" s="21" t="n">
        <f aca="false">(F5 - F4) / F4</f>
        <v>-0.104302139289417</v>
      </c>
      <c r="J5" s="8" t="n">
        <f aca="false">ATAN(H5*100)*180/PI()</f>
        <v>77.5774339761507</v>
      </c>
      <c r="K5" s="8" t="n">
        <f aca="false">ATAN(I5*100)*180/PI()</f>
        <v>-84.5234885766866</v>
      </c>
      <c r="L5" s="27" t="n">
        <f aca="false">(E5 - $E$3) / $E$3</f>
        <v>0.0930067806902135</v>
      </c>
      <c r="M5" s="27" t="n">
        <f aca="false">(F5 - $F$3) / $F$3</f>
        <v>-0.0833092206790123</v>
      </c>
      <c r="N5" s="9" t="n">
        <f aca="false">ATAN((L5*100)/(A5 - $A$3))*180/PI()</f>
        <v>77.8640341541878</v>
      </c>
      <c r="O5" s="9" t="n">
        <f aca="false">ATAN(M5*100 / (A5-$A$3)) * 180 / PI()</f>
        <v>-76.5005035171798</v>
      </c>
      <c r="Q5" s="0" t="n">
        <f aca="false">TAN(O5 * PI() / 180)</f>
        <v>-4.16546103395062</v>
      </c>
      <c r="S5" s="28" t="n">
        <f aca="false">TAN(N5 * PI() / 180)</f>
        <v>4.65033903451068</v>
      </c>
    </row>
    <row collapsed="false" customFormat="false" customHeight="true" hidden="false" ht="13.3" outlineLevel="0" r="6">
      <c r="A6" s="20" t="n">
        <v>36563</v>
      </c>
      <c r="B6" s="14" t="n">
        <v>108</v>
      </c>
      <c r="C6" s="15" t="n">
        <v>114.25</v>
      </c>
      <c r="D6" s="16" t="n">
        <v>105.94</v>
      </c>
      <c r="E6" s="17" t="n">
        <v>114.06</v>
      </c>
      <c r="F6" s="18" t="n">
        <v>15770800</v>
      </c>
      <c r="G6" s="13" t="n">
        <v>28.39</v>
      </c>
      <c r="H6" s="21" t="n">
        <f aca="false">(E6 - E5) / E5</f>
        <v>0.0561111111111111</v>
      </c>
      <c r="I6" s="21" t="n">
        <f aca="false">(F6 - F5) / F5</f>
        <v>0.0370886708577742</v>
      </c>
      <c r="J6" s="8" t="n">
        <f aca="false">ATAN(H6*100)*180/PI()</f>
        <v>79.8949636349621</v>
      </c>
      <c r="K6" s="8" t="n">
        <f aca="false">ATAN(I6*100)*180/PI()</f>
        <v>74.9105001390933</v>
      </c>
      <c r="L6" s="27" t="n">
        <f aca="false">(E6 - $E$3) / $E$3</f>
        <v>0.15433660560672</v>
      </c>
      <c r="M6" s="27" t="n">
        <f aca="false">(F6 - $F$3) / $F$3</f>
        <v>-0.0493103780864198</v>
      </c>
      <c r="N6" s="9" t="n">
        <f aca="false">ATAN((L6*100)/(A6 - $A$3))*180/PI()</f>
        <v>72.0493757892912</v>
      </c>
      <c r="O6" s="9" t="n">
        <f aca="false">ATAN(M6*100 / (A6-$A$3)) * 180 / PI()</f>
        <v>-44.6021383587195</v>
      </c>
      <c r="Q6" s="0" t="n">
        <f aca="false">TAN(O6 * PI() / 180)</f>
        <v>-0.986207561728395</v>
      </c>
      <c r="S6" s="28" t="n">
        <f aca="false">TAN(N6 * PI() / 180)</f>
        <v>3.0867321121344</v>
      </c>
    </row>
    <row collapsed="false" customFormat="false" customHeight="true" hidden="false" ht="13.3" outlineLevel="0" r="7">
      <c r="A7" s="20" t="n">
        <v>36564</v>
      </c>
      <c r="B7" s="14" t="n">
        <v>114</v>
      </c>
      <c r="C7" s="15" t="n">
        <v>116.12</v>
      </c>
      <c r="D7" s="16" t="n">
        <v>111.25</v>
      </c>
      <c r="E7" s="17" t="n">
        <v>114.87</v>
      </c>
      <c r="F7" s="18" t="n">
        <v>14613600</v>
      </c>
      <c r="G7" s="13" t="n">
        <v>28.59</v>
      </c>
      <c r="H7" s="21" t="n">
        <f aca="false">(E7 - E6) / E6</f>
        <v>0.00710152551288797</v>
      </c>
      <c r="I7" s="21" t="n">
        <f aca="false">(F7 - F6) / F6</f>
        <v>-0.0733761128160905</v>
      </c>
      <c r="J7" s="8" t="n">
        <f aca="false">ATAN(H7*100)*180/PI()</f>
        <v>35.3805625716264</v>
      </c>
      <c r="K7" s="8" t="n">
        <f aca="false">ATAN(I7*100)*180/PI()</f>
        <v>-82.2393060155939</v>
      </c>
      <c r="L7" s="27" t="n">
        <f aca="false">(E7 - $E$3) / $E$3</f>
        <v>0.162534156461897</v>
      </c>
      <c r="M7" s="27" t="n">
        <f aca="false">(F7 - $F$3) / $F$3</f>
        <v>-0.119068287037037</v>
      </c>
      <c r="N7" s="9" t="n">
        <f aca="false">ATAN((L7*100)/(A7 - $A$3))*180/PI()</f>
        <v>69.7382150322926</v>
      </c>
      <c r="O7" s="9" t="n">
        <f aca="false">ATAN(M7*100 / (A7-$A$3)) * 180 / PI()</f>
        <v>-63.2558931439091</v>
      </c>
      <c r="Q7" s="0" t="n">
        <f aca="false">TAN(O7 * PI() / 180)</f>
        <v>-1.98447145061728</v>
      </c>
      <c r="S7" s="28" t="n">
        <f aca="false">TAN(N7 * PI() / 180)</f>
        <v>2.70890260769828</v>
      </c>
    </row>
    <row collapsed="false" customFormat="false" customHeight="true" hidden="false" ht="13.3" outlineLevel="0" r="8">
      <c r="A8" s="20" t="n">
        <v>36565</v>
      </c>
      <c r="B8" s="14" t="n">
        <v>114.12</v>
      </c>
      <c r="C8" s="15" t="n">
        <v>117.12</v>
      </c>
      <c r="D8" s="16" t="n">
        <v>112.44</v>
      </c>
      <c r="E8" s="17" t="n">
        <v>112.62</v>
      </c>
      <c r="F8" s="18" t="n">
        <v>10698000</v>
      </c>
      <c r="G8" s="13" t="n">
        <v>28.03</v>
      </c>
      <c r="H8" s="21" t="n">
        <f aca="false">(E8 - E7) / E7</f>
        <v>-0.0195873596239227</v>
      </c>
      <c r="I8" s="21" t="n">
        <f aca="false">(F8 - F7) / F7</f>
        <v>-0.267942190835934</v>
      </c>
      <c r="J8" s="8" t="n">
        <f aca="false">ATAN(H8*100)*180/PI()</f>
        <v>-62.9541733865202</v>
      </c>
      <c r="K8" s="8" t="n">
        <f aca="false">ATAN(I8*100)*180/PI()</f>
        <v>-87.8626285302114</v>
      </c>
      <c r="L8" s="27" t="n">
        <f aca="false">(E8 - $E$3) / $E$3</f>
        <v>0.139763181864184</v>
      </c>
      <c r="M8" s="27" t="n">
        <f aca="false">(F8 - $F$3) / $F$3</f>
        <v>-0.355107060185185</v>
      </c>
      <c r="N8" s="9" t="n">
        <f aca="false">ATAN((L8*100)/(A8 - $A$3))*180/PI()</f>
        <v>63.3961286393072</v>
      </c>
      <c r="O8" s="9" t="n">
        <f aca="false">ATAN(M8*100 / (A8-$A$3)) * 180 / PI()</f>
        <v>-78.8486189485805</v>
      </c>
      <c r="Q8" s="0" t="n">
        <f aca="false">TAN(O8 * PI() / 180)</f>
        <v>-5.0729580026455</v>
      </c>
      <c r="S8" s="28" t="n">
        <f aca="false">TAN(N8 * PI() / 180)</f>
        <v>1.99661688377405</v>
      </c>
    </row>
    <row collapsed="false" customFormat="false" customHeight="true" hidden="false" ht="13.3" outlineLevel="0" r="9">
      <c r="A9" s="20" t="n">
        <v>36566</v>
      </c>
      <c r="B9" s="14" t="n">
        <v>112.87</v>
      </c>
      <c r="C9" s="15" t="n">
        <v>113.87</v>
      </c>
      <c r="D9" s="16" t="n">
        <v>110</v>
      </c>
      <c r="E9" s="17" t="n">
        <v>113.5</v>
      </c>
      <c r="F9" s="18" t="n">
        <v>10832400</v>
      </c>
      <c r="G9" s="13" t="n">
        <v>28.25</v>
      </c>
      <c r="H9" s="21" t="n">
        <f aca="false">(E9 - E8) / E8</f>
        <v>0.00781388740898593</v>
      </c>
      <c r="I9" s="21" t="n">
        <f aca="false">(F9 - F8) / F8</f>
        <v>0.0125630959057768</v>
      </c>
      <c r="J9" s="8" t="n">
        <f aca="false">ATAN(H9*100)*180/PI()</f>
        <v>38.0036684658418</v>
      </c>
      <c r="K9" s="8" t="n">
        <f aca="false">ATAN(I9*100)*180/PI()</f>
        <v>51.4808367873362</v>
      </c>
      <c r="L9" s="27" t="n">
        <f aca="false">(E9 - $E$3) / $E$3</f>
        <v>0.148669163040178</v>
      </c>
      <c r="M9" s="27" t="n">
        <f aca="false">(F9 - $F$3) / $F$3</f>
        <v>-0.347005208333333</v>
      </c>
      <c r="N9" s="9" t="n">
        <f aca="false">ATAN((L9*100)/(A9 - $A$3))*180/PI()</f>
        <v>61.7149695201763</v>
      </c>
      <c r="O9" s="9" t="n">
        <f aca="false">ATAN(M9*100 / (A9-$A$3)) * 180 / PI()</f>
        <v>-77.0176311971154</v>
      </c>
      <c r="Q9" s="0" t="n">
        <f aca="false">TAN(O9 * PI() / 180)</f>
        <v>-4.33756510416667</v>
      </c>
      <c r="S9" s="28" t="n">
        <f aca="false">TAN(N9 * PI() / 180)</f>
        <v>1.85836453800223</v>
      </c>
    </row>
    <row collapsed="false" customFormat="false" customHeight="true" hidden="false" ht="13.3" outlineLevel="0" r="10">
      <c r="A10" s="20" t="n">
        <v>36567</v>
      </c>
      <c r="B10" s="14" t="n">
        <v>113.62</v>
      </c>
      <c r="C10" s="15" t="n">
        <v>114.12</v>
      </c>
      <c r="D10" s="16" t="n">
        <v>108.25</v>
      </c>
      <c r="E10" s="17" t="n">
        <v>108.75</v>
      </c>
      <c r="F10" s="18" t="n">
        <v>7592000</v>
      </c>
      <c r="G10" s="13" t="n">
        <v>27.07</v>
      </c>
      <c r="H10" s="21" t="n">
        <f aca="false">(E10 - E9) / E9</f>
        <v>-0.0418502202643172</v>
      </c>
      <c r="I10" s="21" t="n">
        <f aca="false">(F10 - F9) / F9</f>
        <v>-0.29913961818249</v>
      </c>
      <c r="J10" s="8" t="n">
        <f aca="false">ATAN(H10*100)*180/PI()</f>
        <v>-76.5613069396013</v>
      </c>
      <c r="K10" s="8" t="n">
        <f aca="false">ATAN(I10*100)*180/PI()</f>
        <v>-88.0853605665346</v>
      </c>
      <c r="L10" s="27" t="n">
        <f aca="false">(E10 - $E$3) / $E$3</f>
        <v>0.100597105556118</v>
      </c>
      <c r="M10" s="27" t="n">
        <f aca="false">(F10 - $F$3) / $F$3</f>
        <v>-0.542341820987654</v>
      </c>
      <c r="N10" s="9" t="n">
        <f aca="false">ATAN((L10*100)/(A10 - $A$3))*180/PI()</f>
        <v>48.182340732944</v>
      </c>
      <c r="O10" s="9" t="n">
        <f aca="false">ATAN(M10*100 / (A10-$A$3)) * 180 / PI()</f>
        <v>-80.5778017135312</v>
      </c>
      <c r="Q10" s="0" t="n">
        <f aca="false">TAN(O10 * PI() / 180)</f>
        <v>-6.02602023319615</v>
      </c>
      <c r="S10" s="28" t="n">
        <f aca="false">TAN(N10 * PI() / 180)</f>
        <v>1.1177456172902</v>
      </c>
    </row>
    <row collapsed="false" customFormat="false" customHeight="true" hidden="false" ht="13.3" outlineLevel="0" r="11">
      <c r="A11" s="20" t="n">
        <v>36570</v>
      </c>
      <c r="B11" s="14" t="n">
        <v>109.31</v>
      </c>
      <c r="C11" s="15" t="n">
        <v>115.87</v>
      </c>
      <c r="D11" s="16" t="n">
        <v>108.62</v>
      </c>
      <c r="E11" s="17" t="n">
        <v>115.81</v>
      </c>
      <c r="F11" s="18" t="n">
        <v>13130000</v>
      </c>
      <c r="G11" s="13" t="n">
        <v>28.83</v>
      </c>
      <c r="H11" s="21" t="n">
        <f aca="false">(E11 - E10) / E10</f>
        <v>0.0649195402298851</v>
      </c>
      <c r="I11" s="21" t="n">
        <f aca="false">(F11 - F10) / F10</f>
        <v>0.729452054794521</v>
      </c>
      <c r="J11" s="8" t="n">
        <f aca="false">ATAN(H11*100)*180/PI()</f>
        <v>81.2431658612287</v>
      </c>
      <c r="K11" s="8" t="n">
        <f aca="false">ATAN(I11*100)*180/PI()</f>
        <v>89.2145859312237</v>
      </c>
      <c r="L11" s="27" t="n">
        <f aca="false">(E11 - $E$3) / $E$3</f>
        <v>0.172047363627163</v>
      </c>
      <c r="M11" s="27" t="n">
        <f aca="false">(F11 - $F$3) / $F$3</f>
        <v>-0.20850212191358</v>
      </c>
      <c r="N11" s="9" t="n">
        <f aca="false">ATAN((L11*100)/(A11 - $A$3))*180/PI()</f>
        <v>55.1049068032896</v>
      </c>
      <c r="O11" s="9" t="n">
        <f aca="false">ATAN(M11*100 / (A11-$A$3)) * 180 / PI()</f>
        <v>-60.0781222352511</v>
      </c>
      <c r="Q11" s="0" t="n">
        <f aca="false">TAN(O11 * PI() / 180)</f>
        <v>-1.73751768261317</v>
      </c>
      <c r="S11" s="28" t="n">
        <f aca="false">TAN(N11 * PI() / 180)</f>
        <v>1.43372803022636</v>
      </c>
    </row>
    <row collapsed="false" customFormat="false" customHeight="true" hidden="false" ht="13.3" outlineLevel="0" r="12">
      <c r="A12" s="20" t="n">
        <v>36571</v>
      </c>
      <c r="B12" s="14" t="n">
        <v>115.25</v>
      </c>
      <c r="C12" s="15" t="n">
        <v>119.94</v>
      </c>
      <c r="D12" s="16" t="n">
        <v>115.19</v>
      </c>
      <c r="E12" s="17" t="n">
        <v>119</v>
      </c>
      <c r="F12" s="18" t="n">
        <v>17363600</v>
      </c>
      <c r="G12" s="13" t="n">
        <v>29.62</v>
      </c>
      <c r="H12" s="21" t="n">
        <f aca="false">(E12 - E11) / E11</f>
        <v>0.027545117001986</v>
      </c>
      <c r="I12" s="21" t="n">
        <f aca="false">(F12 - F11) / F11</f>
        <v>0.322437166793602</v>
      </c>
      <c r="J12" s="8" t="n">
        <f aca="false">ATAN(H12*100)*180/PI()</f>
        <v>70.047039735157</v>
      </c>
      <c r="K12" s="8" t="n">
        <f aca="false">ATAN(I12*100)*180/PI()</f>
        <v>88.2236098713061</v>
      </c>
      <c r="L12" s="27" t="n">
        <f aca="false">(E12 - $E$3) / $E$3</f>
        <v>0.204331545390143</v>
      </c>
      <c r="M12" s="27" t="n">
        <f aca="false">(F12 - $F$3) / $F$3</f>
        <v>0.0467062114197531</v>
      </c>
      <c r="N12" s="9" t="n">
        <f aca="false">ATAN((L12*100)/(A12 - $A$3))*180/PI()</f>
        <v>57.5346289747712</v>
      </c>
      <c r="O12" s="9" t="n">
        <f aca="false">ATAN(M12*100 / (A12-$A$3)) * 180 / PI()</f>
        <v>19.7622743925762</v>
      </c>
      <c r="Q12" s="0" t="n">
        <f aca="false">TAN(O12 * PI() / 180)</f>
        <v>0.359278549382716</v>
      </c>
      <c r="S12" s="28" t="n">
        <f aca="false">TAN(N12 * PI() / 180)</f>
        <v>1.57178111838571</v>
      </c>
    </row>
    <row collapsed="false" customFormat="false" customHeight="true" hidden="false" ht="13.3" outlineLevel="0" r="13">
      <c r="A13" s="20" t="n">
        <v>36572</v>
      </c>
      <c r="B13" s="14" t="n">
        <v>117.75</v>
      </c>
      <c r="C13" s="15" t="n">
        <v>118.12</v>
      </c>
      <c r="D13" s="16" t="n">
        <v>112.12</v>
      </c>
      <c r="E13" s="17" t="n">
        <v>114.12</v>
      </c>
      <c r="F13" s="18" t="n">
        <v>13525200</v>
      </c>
      <c r="G13" s="13" t="n">
        <v>28.41</v>
      </c>
      <c r="H13" s="21" t="n">
        <f aca="false">(E13 - E12) / E12</f>
        <v>-0.0410084033613445</v>
      </c>
      <c r="I13" s="21" t="n">
        <f aca="false">(F13 - F12) / F12</f>
        <v>-0.221060148817066</v>
      </c>
      <c r="J13" s="8" t="n">
        <f aca="false">ATAN(H13*100)*180/PI()</f>
        <v>-76.2957418820165</v>
      </c>
      <c r="K13" s="8" t="n">
        <f aca="false">ATAN(I13*100)*180/PI()</f>
        <v>-87.409901992568</v>
      </c>
      <c r="L13" s="27" t="n">
        <f aca="false">(E13 - $E$3) / $E$3</f>
        <v>0.154943831595992</v>
      </c>
      <c r="M13" s="27" t="n">
        <f aca="false">(F13 - $F$3) / $F$3</f>
        <v>-0.184678819444444</v>
      </c>
      <c r="N13" s="9" t="n">
        <f aca="false">ATAN((L13*100)/(A13 - $A$3))*180/PI()</f>
        <v>47.9005079768457</v>
      </c>
      <c r="O13" s="9" t="n">
        <f aca="false">ATAN(M13*100 / (A13-$A$3)) * 180 / PI()</f>
        <v>-52.8352216719445</v>
      </c>
      <c r="Q13" s="0" t="n">
        <f aca="false">TAN(O13 * PI() / 180)</f>
        <v>-1.31913442460317</v>
      </c>
      <c r="S13" s="28" t="n">
        <f aca="false">TAN(N13 * PI() / 180)</f>
        <v>1.10674165425709</v>
      </c>
    </row>
    <row collapsed="false" customFormat="false" customHeight="true" hidden="false" ht="13.3" outlineLevel="0" r="14">
      <c r="A14" s="20" t="n">
        <v>36573</v>
      </c>
      <c r="B14" s="14" t="n">
        <v>115.19</v>
      </c>
      <c r="C14" s="15" t="n">
        <v>115.5</v>
      </c>
      <c r="D14" s="16" t="n">
        <v>113.12</v>
      </c>
      <c r="E14" s="17" t="n">
        <v>114.87</v>
      </c>
      <c r="F14" s="18" t="n">
        <v>10350000</v>
      </c>
      <c r="G14" s="13" t="n">
        <v>28.59</v>
      </c>
      <c r="H14" s="21" t="n">
        <f aca="false">(E14 - E13) / E13</f>
        <v>0.0065720294426919</v>
      </c>
      <c r="I14" s="21" t="n">
        <f aca="false">(F14 - F13) / F13</f>
        <v>-0.234761778014373</v>
      </c>
      <c r="J14" s="8" t="n">
        <f aca="false">ATAN(H14*100)*180/PI()</f>
        <v>33.3130351795536</v>
      </c>
      <c r="K14" s="8" t="n">
        <f aca="false">ATAN(I14*100)*180/PI()</f>
        <v>-87.560882175316</v>
      </c>
      <c r="L14" s="27" t="n">
        <f aca="false">(E14 - $E$3) / $E$3</f>
        <v>0.162534156461897</v>
      </c>
      <c r="M14" s="27" t="n">
        <f aca="false">(F14 - $F$3) / $F$3</f>
        <v>-0.376085069444444</v>
      </c>
      <c r="N14" s="9" t="n">
        <f aca="false">ATAN((L14*100)/(A14 - $A$3))*180/PI()</f>
        <v>47.2966117265439</v>
      </c>
      <c r="O14" s="9" t="n">
        <f aca="false">ATAN(M14*100 / (A14-$A$3)) * 180 / PI()</f>
        <v>-68.2556159735625</v>
      </c>
      <c r="Q14" s="0" t="n">
        <f aca="false">TAN(O14 * PI() / 180)</f>
        <v>-2.5072337962963</v>
      </c>
      <c r="S14" s="28" t="n">
        <f aca="false">TAN(N14 * PI() / 180)</f>
        <v>1.08356104307931</v>
      </c>
    </row>
    <row collapsed="false" customFormat="false" customHeight="true" hidden="false" ht="13.3" outlineLevel="0" r="15">
      <c r="A15" s="20" t="n">
        <v>36574</v>
      </c>
      <c r="B15" s="14" t="n">
        <v>114.62</v>
      </c>
      <c r="C15" s="15" t="n">
        <v>115.37</v>
      </c>
      <c r="D15" s="16" t="n">
        <v>110.87</v>
      </c>
      <c r="E15" s="17" t="n">
        <v>111.25</v>
      </c>
      <c r="F15" s="18" t="n">
        <v>8346800</v>
      </c>
      <c r="G15" s="13" t="n">
        <v>27.69</v>
      </c>
      <c r="H15" s="21" t="n">
        <f aca="false">(E15 - E14) / E14</f>
        <v>-0.0315138852616001</v>
      </c>
      <c r="I15" s="21" t="n">
        <f aca="false">(F15 - F14) / F14</f>
        <v>-0.193545893719807</v>
      </c>
      <c r="J15" s="8" t="n">
        <f aca="false">ATAN(H15*100)*180/PI()</f>
        <v>-72.3947029849984</v>
      </c>
      <c r="K15" s="8" t="n">
        <f aca="false">ATAN(I15*100)*180/PI()</f>
        <v>-87.0423099156558</v>
      </c>
      <c r="L15" s="27" t="n">
        <f aca="false">(E15 - $E$3) / $E$3</f>
        <v>0.125898188442465</v>
      </c>
      <c r="M15" s="27" t="n">
        <f aca="false">(F15 - $F$3) / $F$3</f>
        <v>-0.496841242283951</v>
      </c>
      <c r="N15" s="9" t="n">
        <f aca="false">ATAN((L15*100)/(A15 - $A$3))*180/PI()</f>
        <v>38.1979219688844</v>
      </c>
      <c r="O15" s="9" t="n">
        <f aca="false">ATAN(M15*100 / (A15-$A$3)) * 180 / PI()</f>
        <v>-72.1496526606654</v>
      </c>
      <c r="Q15" s="0" t="n">
        <f aca="false">TAN(O15 * PI() / 180)</f>
        <v>-3.10525776427469</v>
      </c>
      <c r="S15" s="28" t="n">
        <f aca="false">TAN(N15 * PI() / 180)</f>
        <v>0.786863677765408</v>
      </c>
    </row>
    <row collapsed="false" customFormat="false" customHeight="true" hidden="false" ht="13.3" outlineLevel="0" r="16">
      <c r="A16" s="20" t="n">
        <v>36578</v>
      </c>
      <c r="B16" s="14" t="n">
        <v>110.12</v>
      </c>
      <c r="C16" s="15" t="n">
        <v>116.94</v>
      </c>
      <c r="D16" s="16" t="n">
        <v>106.69</v>
      </c>
      <c r="E16" s="17" t="n">
        <v>113.81</v>
      </c>
      <c r="F16" s="18" t="n">
        <v>15083200</v>
      </c>
      <c r="G16" s="13" t="n">
        <v>28.33</v>
      </c>
      <c r="H16" s="21" t="n">
        <f aca="false">(E16 - E15) / E15</f>
        <v>0.0230112359550562</v>
      </c>
      <c r="I16" s="21" t="n">
        <f aca="false">(F16 - F15) / F15</f>
        <v>0.807063784923563</v>
      </c>
      <c r="J16" s="8" t="n">
        <f aca="false">ATAN(H16*100)*180/PI()</f>
        <v>66.5116649823766</v>
      </c>
      <c r="K16" s="8" t="n">
        <f aca="false">ATAN(I16*100)*180/PI()</f>
        <v>89.2901075639006</v>
      </c>
      <c r="L16" s="27" t="n">
        <f aca="false">(E16 - $E$3) / $E$3</f>
        <v>0.151806497318085</v>
      </c>
      <c r="M16" s="27" t="n">
        <f aca="false">(F16 - $F$3) / $F$3</f>
        <v>-0.0907600308641975</v>
      </c>
      <c r="N16" s="9" t="n">
        <f aca="false">ATAN((L16*100)/(A16 - $A$3))*180/PI()</f>
        <v>37.1996791402032</v>
      </c>
      <c r="O16" s="9" t="n">
        <f aca="false">ATAN(M16*100 / (A16-$A$3)) * 180 / PI()</f>
        <v>-24.4085543701696</v>
      </c>
      <c r="Q16" s="0" t="n">
        <f aca="false">TAN(O16 * PI() / 180)</f>
        <v>-0.453800154320988</v>
      </c>
      <c r="S16" s="28" t="n">
        <f aca="false">TAN(N16 * PI() / 180)</f>
        <v>0.759032486590426</v>
      </c>
    </row>
    <row collapsed="false" customFormat="false" customHeight="true" hidden="false" ht="13.3" outlineLevel="0" r="17">
      <c r="A17" s="20" t="n">
        <v>36579</v>
      </c>
      <c r="B17" s="14" t="n">
        <v>113.23</v>
      </c>
      <c r="C17" s="15" t="n">
        <v>119</v>
      </c>
      <c r="D17" s="16" t="n">
        <v>111</v>
      </c>
      <c r="E17" s="17" t="n">
        <v>116.25</v>
      </c>
      <c r="F17" s="18" t="n">
        <v>16905600</v>
      </c>
      <c r="G17" s="13" t="n">
        <v>28.94</v>
      </c>
      <c r="H17" s="21" t="n">
        <f aca="false">(E17 - E16) / E16</f>
        <v>0.0214392408399965</v>
      </c>
      <c r="I17" s="21" t="n">
        <f aca="false">(F17 - F16) / F16</f>
        <v>0.120823167497613</v>
      </c>
      <c r="J17" s="8" t="n">
        <f aca="false">ATAN(H17*100)*180/PI()</f>
        <v>64.9940342800682</v>
      </c>
      <c r="K17" s="8" t="n">
        <f aca="false">ATAN(I17*100)*180/PI()</f>
        <v>85.2686651308884</v>
      </c>
      <c r="L17" s="27" t="n">
        <f aca="false">(E17 - $E$3) / $E$3</f>
        <v>0.17650035421516</v>
      </c>
      <c r="M17" s="27" t="n">
        <f aca="false">(F17 - $F$3) / $F$3</f>
        <v>0.0190972222222222</v>
      </c>
      <c r="N17" s="9" t="n">
        <f aca="false">ATAN((L17*100)/(A17 - $A$3))*180/PI()</f>
        <v>40.0463086998451</v>
      </c>
      <c r="O17" s="9" t="n">
        <f aca="false">ATAN(M17*100 / (A17-$A$3)) * 180 / PI()</f>
        <v>5.19613724070526</v>
      </c>
      <c r="Q17" s="0" t="n">
        <f aca="false">TAN(O17 * PI() / 180)</f>
        <v>0.0909391534391535</v>
      </c>
      <c r="S17" s="28" t="n">
        <f aca="false">TAN(N17 * PI() / 180)</f>
        <v>0.840477877215049</v>
      </c>
    </row>
    <row collapsed="false" customFormat="false" customHeight="true" hidden="false" ht="13.3" outlineLevel="0" r="18">
      <c r="A18" s="20" t="n">
        <v>36580</v>
      </c>
      <c r="B18" s="14" t="n">
        <v>117.31</v>
      </c>
      <c r="C18" s="15" t="n">
        <v>119.12</v>
      </c>
      <c r="D18" s="16" t="n">
        <v>111.75</v>
      </c>
      <c r="E18" s="17" t="n">
        <v>115.2</v>
      </c>
      <c r="F18" s="18" t="n">
        <v>13446400</v>
      </c>
      <c r="G18" s="13" t="n">
        <v>28.68</v>
      </c>
      <c r="H18" s="21" t="n">
        <f aca="false">(E18 - E17) / E17</f>
        <v>-0.0090322580645161</v>
      </c>
      <c r="I18" s="21" t="n">
        <f aca="false">(F18 - F17) / F17</f>
        <v>-0.204618587923528</v>
      </c>
      <c r="J18" s="8" t="n">
        <f aca="false">ATAN(H18*100)*180/PI()</f>
        <v>-42.0891621738322</v>
      </c>
      <c r="K18" s="8" t="n">
        <f aca="false">ATAN(I18*100)*180/PI()</f>
        <v>-87.2021002597642</v>
      </c>
      <c r="L18" s="27" t="n">
        <f aca="false">(E18 - $E$3) / $E$3</f>
        <v>0.165873899402894</v>
      </c>
      <c r="M18" s="27" t="n">
        <f aca="false">(F18 - $F$3) / $F$3</f>
        <v>-0.189429012345679</v>
      </c>
      <c r="N18" s="9" t="n">
        <f aca="false">ATAN((L18*100)/(A18 - $A$3))*180/PI()</f>
        <v>37.0152804896556</v>
      </c>
      <c r="O18" s="9" t="n">
        <f aca="false">ATAN(M18*100 / (A18-$A$3)) * 180 / PI()</f>
        <v>-40.7297988184982</v>
      </c>
      <c r="Q18" s="0" t="n">
        <f aca="false">TAN(O18 * PI() / 180)</f>
        <v>-0.861040965207632</v>
      </c>
      <c r="S18" s="28" t="n">
        <f aca="false">TAN(N18 * PI() / 180)</f>
        <v>0.753972270013157</v>
      </c>
    </row>
    <row collapsed="false" customFormat="false" customHeight="true" hidden="false" ht="13.3" outlineLevel="0" r="19">
      <c r="A19" s="20" t="n">
        <v>36581</v>
      </c>
      <c r="B19" s="14" t="n">
        <v>114.81</v>
      </c>
      <c r="C19" s="15" t="n">
        <v>117</v>
      </c>
      <c r="D19" s="16" t="n">
        <v>110.12</v>
      </c>
      <c r="E19" s="17" t="n">
        <v>110.37</v>
      </c>
      <c r="F19" s="18" t="n">
        <v>8908000</v>
      </c>
      <c r="G19" s="13" t="n">
        <v>27.47</v>
      </c>
      <c r="H19" s="21" t="n">
        <f aca="false">(E19 - E18) / E18</f>
        <v>-0.0419270833333333</v>
      </c>
      <c r="I19" s="21" t="n">
        <f aca="false">(F19 - F18) / F18</f>
        <v>-0.337517848643503</v>
      </c>
      <c r="J19" s="8" t="n">
        <f aca="false">ATAN(H19*100)*180/PI()</f>
        <v>-76.5850521798584</v>
      </c>
      <c r="K19" s="8" t="n">
        <f aca="false">ATAN(I19*100)*180/PI()</f>
        <v>-88.3029335070532</v>
      </c>
      <c r="L19" s="27" t="n">
        <f aca="false">(E19 - $E$3) / $E$3</f>
        <v>0.116992207266471</v>
      </c>
      <c r="M19" s="27" t="n">
        <f aca="false">(F19 - $F$3) / $F$3</f>
        <v>-0.463011188271605</v>
      </c>
      <c r="N19" s="9" t="n">
        <f aca="false">ATAN((L19*100)/(A19 - $A$3))*180/PI()</f>
        <v>26.9607003818054</v>
      </c>
      <c r="O19" s="9" t="n">
        <f aca="false">ATAN(M19*100 / (A19-$A$3)) * 180 / PI()</f>
        <v>-63.5841915993499</v>
      </c>
      <c r="Q19" s="0" t="n">
        <f aca="false">TAN(O19 * PI() / 180)</f>
        <v>-2.01309212292002</v>
      </c>
      <c r="S19" s="28" t="n">
        <f aca="false">TAN(N19 * PI() / 180)</f>
        <v>0.508661770723787</v>
      </c>
    </row>
    <row collapsed="false" customFormat="false" customHeight="true" hidden="false" ht="13.3" outlineLevel="0" r="20">
      <c r="A20" s="20" t="n">
        <v>36584</v>
      </c>
      <c r="B20" s="14" t="n">
        <v>110.12</v>
      </c>
      <c r="C20" s="15" t="n">
        <v>115</v>
      </c>
      <c r="D20" s="16" t="n">
        <v>108.37</v>
      </c>
      <c r="E20" s="17" t="n">
        <v>113.25</v>
      </c>
      <c r="F20" s="18" t="n">
        <v>11729200</v>
      </c>
      <c r="G20" s="13" t="n">
        <v>28.19</v>
      </c>
      <c r="H20" s="21" t="n">
        <f aca="false">(E20 - E19) / E19</f>
        <v>0.0260940472954607</v>
      </c>
      <c r="I20" s="21" t="n">
        <f aca="false">(F20 - F19) / F19</f>
        <v>0.316704086214638</v>
      </c>
      <c r="J20" s="8" t="n">
        <f aca="false">ATAN(H20*100)*180/PI()</f>
        <v>69.0317104210891</v>
      </c>
      <c r="K20" s="8" t="n">
        <f aca="false">ATAN(I20*100)*180/PI()</f>
        <v>88.1914742436131</v>
      </c>
      <c r="L20" s="27" t="n">
        <f aca="false">(E20 - $E$3) / $E$3</f>
        <v>0.146139054751543</v>
      </c>
      <c r="M20" s="27" t="n">
        <f aca="false">(F20 - $F$3) / $F$3</f>
        <v>-0.292944637345679</v>
      </c>
      <c r="N20" s="9" t="n">
        <f aca="false">ATAN((L20*100)/(A20 - $A$3))*180/PI()</f>
        <v>29.3391777552739</v>
      </c>
      <c r="O20" s="9" t="n">
        <f aca="false">ATAN(M20*100 / (A20-$A$3)) * 180 / PI()</f>
        <v>-48.4096720771708</v>
      </c>
      <c r="Q20" s="0" t="n">
        <f aca="false">TAN(O20 * PI() / 180)</f>
        <v>-1.12671014363723</v>
      </c>
      <c r="S20" s="28" t="n">
        <f aca="false">TAN(N20 * PI() / 180)</f>
        <v>0.562073287505936</v>
      </c>
    </row>
    <row collapsed="false" customFormat="false" customHeight="true" hidden="false" ht="13.3" outlineLevel="0" r="21">
      <c r="A21" s="20" t="n">
        <v>36585</v>
      </c>
      <c r="B21" s="14" t="n">
        <v>113.56</v>
      </c>
      <c r="C21" s="15" t="n">
        <v>117.25</v>
      </c>
      <c r="D21" s="16" t="n">
        <v>112.56</v>
      </c>
      <c r="E21" s="17" t="n">
        <v>114.62</v>
      </c>
      <c r="F21" s="18" t="n">
        <v>13186800</v>
      </c>
      <c r="G21" s="13" t="n">
        <v>28.53</v>
      </c>
      <c r="H21" s="21" t="n">
        <f aca="false">(E21 - E20) / E20</f>
        <v>0.0120971302428256</v>
      </c>
      <c r="I21" s="21" t="n">
        <f aca="false">(F21 - F20) / F20</f>
        <v>0.124271050028987</v>
      </c>
      <c r="J21" s="8" t="n">
        <f aca="false">ATAN(H21*100)*180/PI()</f>
        <v>50.4214234249978</v>
      </c>
      <c r="K21" s="8" t="n">
        <f aca="false">ATAN(I21*100)*180/PI()</f>
        <v>85.3993638424285</v>
      </c>
      <c r="L21" s="27" t="n">
        <f aca="false">(E21 - $E$3) / $E$3</f>
        <v>0.160004048173262</v>
      </c>
      <c r="M21" s="27" t="n">
        <f aca="false">(F21 - $F$3) / $F$3</f>
        <v>-0.205078125</v>
      </c>
      <c r="N21" s="9" t="n">
        <f aca="false">ATAN((L21*100)/(A21 - $A$3))*180/PI()</f>
        <v>30.6513037363799</v>
      </c>
      <c r="O21" s="9" t="n">
        <f aca="false">ATAN(M21*100 / (A21-$A$3)) * 180 / PI()</f>
        <v>-37.2184367308683</v>
      </c>
      <c r="Q21" s="0" t="n">
        <f aca="false">TAN(O21 * PI() / 180)</f>
        <v>-0.759548611111111</v>
      </c>
      <c r="S21" s="28" t="n">
        <f aca="false">TAN(N21 * PI() / 180)</f>
        <v>0.592607585826896</v>
      </c>
    </row>
    <row collapsed="false" customFormat="false" customHeight="true" hidden="false" ht="13.3" outlineLevel="0" r="22">
      <c r="A22" s="20" t="n">
        <v>36586</v>
      </c>
      <c r="B22" s="14" t="n">
        <v>118.56</v>
      </c>
      <c r="C22" s="15" t="n">
        <v>132.06</v>
      </c>
      <c r="D22" s="16" t="n">
        <v>118.5</v>
      </c>
      <c r="E22" s="17" t="n">
        <v>130.31</v>
      </c>
      <c r="F22" s="18" t="n">
        <v>38478000</v>
      </c>
      <c r="G22" s="13" t="n">
        <v>32.44</v>
      </c>
      <c r="H22" s="21" t="n">
        <f aca="false">(E22 - E21) / E21</f>
        <v>0.13688710521724</v>
      </c>
      <c r="I22" s="21" t="n">
        <f aca="false">(F22 - F21) / F21</f>
        <v>1.91791791791792</v>
      </c>
      <c r="J22" s="8" t="n">
        <f aca="false">ATAN(H22*100)*180/PI()</f>
        <v>85.8217992421426</v>
      </c>
      <c r="K22" s="8" t="n">
        <f aca="false">ATAN(I22*100)*180/PI()</f>
        <v>89.7012632304109</v>
      </c>
      <c r="L22" s="27" t="n">
        <f aca="false">(E22 - $E$3) / $E$3</f>
        <v>0.318793644367979</v>
      </c>
      <c r="M22" s="27" t="n">
        <f aca="false">(F22 - $F$3) / $F$3</f>
        <v>1.31951678240741</v>
      </c>
      <c r="N22" s="9" t="n">
        <f aca="false">ATAN((L22*100)/(A22 - $A$3))*180/PI()</f>
        <v>48.7068030860958</v>
      </c>
      <c r="O22" s="9" t="n">
        <f aca="false">ATAN(M22*100 / (A22-$A$3)) * 180 / PI()</f>
        <v>78.0196085000891</v>
      </c>
      <c r="Q22" s="0" t="n">
        <f aca="false">TAN(O22 * PI() / 180)</f>
        <v>4.71255993716931</v>
      </c>
      <c r="S22" s="28" t="n">
        <f aca="false">TAN(N22 * PI() / 180)</f>
        <v>1.13854872988564</v>
      </c>
    </row>
    <row collapsed="false" customFormat="false" customHeight="true" hidden="false" ht="13.3" outlineLevel="0" r="23">
      <c r="A23" s="20" t="n">
        <v>36587</v>
      </c>
      <c r="B23" s="14" t="n">
        <v>127</v>
      </c>
      <c r="C23" s="15" t="n">
        <v>127.94</v>
      </c>
      <c r="D23" s="16" t="n">
        <v>120.69</v>
      </c>
      <c r="E23" s="17" t="n">
        <v>122</v>
      </c>
      <c r="F23" s="18" t="n">
        <v>11136800</v>
      </c>
      <c r="G23" s="13" t="n">
        <v>30.37</v>
      </c>
      <c r="H23" s="21" t="n">
        <f aca="false">(E23 - E22) / E22</f>
        <v>-0.0637710075972681</v>
      </c>
      <c r="I23" s="21" t="n">
        <f aca="false">(F23 - F22) / F22</f>
        <v>-0.710567077290919</v>
      </c>
      <c r="J23" s="8" t="n">
        <f aca="false">ATAN(H23*100)*180/PI()</f>
        <v>-81.087962672081</v>
      </c>
      <c r="K23" s="8" t="n">
        <f aca="false">ATAN(I23*100)*180/PI()</f>
        <v>-89.1937144403873</v>
      </c>
      <c r="L23" s="27" t="n">
        <f aca="false">(E23 - $E$3) / $E$3</f>
        <v>0.23469284485376</v>
      </c>
      <c r="M23" s="27" t="n">
        <f aca="false">(F23 - $F$3) / $F$3</f>
        <v>-0.328655478395062</v>
      </c>
      <c r="N23" s="9" t="n">
        <f aca="false">ATAN((L23*100)/(A23 - $A$3))*180/PI()</f>
        <v>38.9827504419903</v>
      </c>
      <c r="O23" s="9" t="n">
        <f aca="false">ATAN(M23*100 / (A23-$A$3)) * 180 / PI()</f>
        <v>-48.5753667315795</v>
      </c>
      <c r="Q23" s="0" t="n">
        <f aca="false">TAN(O23 * PI() / 180)</f>
        <v>-1.13329475308642</v>
      </c>
      <c r="S23" s="28" t="n">
        <f aca="false">TAN(N23 * PI() / 180)</f>
        <v>0.809285671909516</v>
      </c>
    </row>
    <row collapsed="false" customFormat="false" customHeight="true" hidden="false" ht="13.3" outlineLevel="0" r="24">
      <c r="A24" s="20" t="n">
        <v>36588</v>
      </c>
      <c r="B24" s="14" t="n">
        <v>124.87</v>
      </c>
      <c r="C24" s="15" t="n">
        <v>128.23</v>
      </c>
      <c r="D24" s="16" t="n">
        <v>120</v>
      </c>
      <c r="E24" s="17" t="n">
        <v>128</v>
      </c>
      <c r="F24" s="18" t="n">
        <v>11565200</v>
      </c>
      <c r="G24" s="13" t="n">
        <v>31.86</v>
      </c>
      <c r="H24" s="21" t="n">
        <f aca="false">(E24 - E23) / E23</f>
        <v>0.0491803278688525</v>
      </c>
      <c r="I24" s="21" t="n">
        <f aca="false">(F24 - F23) / F23</f>
        <v>0.0384670641476905</v>
      </c>
      <c r="J24" s="8" t="n">
        <f aca="false">ATAN(H24*100)*180/PI()</f>
        <v>78.5065454773934</v>
      </c>
      <c r="K24" s="8" t="n">
        <f aca="false">ATAN(I24*100)*180/PI()</f>
        <v>75.4277882210861</v>
      </c>
      <c r="L24" s="27" t="n">
        <f aca="false">(E24 - $E$3) / $E$3</f>
        <v>0.295415443780994</v>
      </c>
      <c r="M24" s="27" t="n">
        <f aca="false">(F24 - $F$3) / $F$3</f>
        <v>-0.302830825617284</v>
      </c>
      <c r="N24" s="9" t="n">
        <f aca="false">ATAN((L24*100)/(A24 - $A$3))*180/PI()</f>
        <v>44.5588449473506</v>
      </c>
      <c r="O24" s="9" t="n">
        <f aca="false">ATAN(M24*100 / (A24-$A$3)) * 180 / PI()</f>
        <v>-45.2690525456386</v>
      </c>
      <c r="Q24" s="0" t="n">
        <f aca="false">TAN(O24 * PI() / 180)</f>
        <v>-1.00943608539095</v>
      </c>
      <c r="S24" s="28" t="n">
        <f aca="false">TAN(N24 * PI() / 180)</f>
        <v>0.984718145936646</v>
      </c>
    </row>
    <row collapsed="false" customFormat="false" customHeight="true" hidden="false" ht="13.3" outlineLevel="0" r="25">
      <c r="A25" s="20" t="n">
        <v>36591</v>
      </c>
      <c r="B25" s="14" t="n">
        <v>126</v>
      </c>
      <c r="C25" s="15" t="n">
        <v>129.13</v>
      </c>
      <c r="D25" s="16" t="n">
        <v>125</v>
      </c>
      <c r="E25" s="17" t="n">
        <v>125.69</v>
      </c>
      <c r="F25" s="18" t="n">
        <v>7520000</v>
      </c>
      <c r="G25" s="13" t="n">
        <v>31.29</v>
      </c>
      <c r="H25" s="21" t="n">
        <f aca="false">(E25 - E24) / E24</f>
        <v>-0.018046875</v>
      </c>
      <c r="I25" s="21" t="n">
        <f aca="false">(F25 - F24) / F24</f>
        <v>-0.349773458305952</v>
      </c>
      <c r="J25" s="8" t="n">
        <f aca="false">ATAN(H25*100)*180/PI()</f>
        <v>-61.0086129913197</v>
      </c>
      <c r="K25" s="8" t="n">
        <f aca="false">ATAN(I25*100)*180/PI()</f>
        <v>-88.3623635552091</v>
      </c>
      <c r="L25" s="27" t="n">
        <f aca="false">(E25 - $E$3) / $E$3</f>
        <v>0.272037243194009</v>
      </c>
      <c r="M25" s="27" t="n">
        <f aca="false">(F25 - $F$3) / $F$3</f>
        <v>-0.546682098765432</v>
      </c>
      <c r="N25" s="9" t="n">
        <f aca="false">ATAN((L25*100)/(A25 - $A$3))*180/PI()</f>
        <v>39.5006446353589</v>
      </c>
      <c r="O25" s="9" t="n">
        <f aca="false">ATAN(M25*100 / (A25-$A$3)) * 180 / PI()</f>
        <v>-58.8830764037112</v>
      </c>
      <c r="Q25" s="0" t="n">
        <f aca="false">TAN(O25 * PI() / 180)</f>
        <v>-1.65661242050131</v>
      </c>
      <c r="S25" s="28" t="n">
        <f aca="false">TAN(N25 * PI() / 180)</f>
        <v>0.824355282406087</v>
      </c>
    </row>
    <row collapsed="false" customFormat="false" customHeight="true" hidden="false" ht="13.3" outlineLevel="0" r="26">
      <c r="A26" s="20" t="n">
        <v>36592</v>
      </c>
      <c r="B26" s="14" t="n">
        <v>126.44</v>
      </c>
      <c r="C26" s="15" t="n">
        <v>127.44</v>
      </c>
      <c r="D26" s="16" t="n">
        <v>121.12</v>
      </c>
      <c r="E26" s="17" t="n">
        <v>122.87</v>
      </c>
      <c r="F26" s="18" t="n">
        <v>9767600</v>
      </c>
      <c r="G26" s="13" t="n">
        <v>30.59</v>
      </c>
      <c r="H26" s="21" t="n">
        <f aca="false">(E26 - E25) / E25</f>
        <v>-0.0224361524385392</v>
      </c>
      <c r="I26" s="21" t="n">
        <f aca="false">(F26 - F25) / F25</f>
        <v>0.298882978723404</v>
      </c>
      <c r="J26" s="8" t="n">
        <f aca="false">ATAN(H26*100)*180/PI()</f>
        <v>-65.9770263492499</v>
      </c>
      <c r="K26" s="8" t="n">
        <f aca="false">ATAN(I26*100)*180/PI()</f>
        <v>88.0837177635954</v>
      </c>
      <c r="L26" s="27" t="n">
        <f aca="false">(E26 - $E$3) / $E$3</f>
        <v>0.243497621698209</v>
      </c>
      <c r="M26" s="27" t="n">
        <f aca="false">(F26 - $F$3) / $F$3</f>
        <v>-0.411193094135802</v>
      </c>
      <c r="N26" s="9" t="n">
        <f aca="false">ATAN((L26*100)/(A26 - $A$3))*180/PI()</f>
        <v>35.6090823388386</v>
      </c>
      <c r="O26" s="9" t="n">
        <f aca="false">ATAN(M26*100 / (A26-$A$3)) * 180 / PI()</f>
        <v>-50.4139428997996</v>
      </c>
      <c r="Q26" s="0" t="n">
        <f aca="false">TAN(O26 * PI() / 180)</f>
        <v>-1.2093914533406</v>
      </c>
      <c r="S26" s="28" t="n">
        <f aca="false">TAN(N26 * PI() / 180)</f>
        <v>0.716169475582967</v>
      </c>
    </row>
    <row collapsed="false" customFormat="false" customHeight="true" hidden="false" ht="13.3" outlineLevel="0" r="27">
      <c r="A27" s="20" t="n">
        <v>36593</v>
      </c>
      <c r="B27" s="14" t="n">
        <v>122.87</v>
      </c>
      <c r="C27" s="15" t="n">
        <v>123.94</v>
      </c>
      <c r="D27" s="16" t="n">
        <v>118.56</v>
      </c>
      <c r="E27" s="17" t="n">
        <v>122</v>
      </c>
      <c r="F27" s="18" t="n">
        <v>9690800</v>
      </c>
      <c r="G27" s="13" t="n">
        <v>30.37</v>
      </c>
      <c r="H27" s="21" t="n">
        <f aca="false">(E27 - E26) / E26</f>
        <v>-0.00708065435012619</v>
      </c>
      <c r="I27" s="21" t="n">
        <f aca="false">(F27 - F26) / F26</f>
        <v>-0.00786272984151685</v>
      </c>
      <c r="J27" s="8" t="n">
        <f aca="false">ATAN(H27*100)*180/PI()</f>
        <v>-35.3009910159599</v>
      </c>
      <c r="K27" s="8" t="n">
        <f aca="false">ATAN(I27*100)*180/PI()</f>
        <v>-38.1770135448966</v>
      </c>
      <c r="L27" s="27" t="n">
        <f aca="false">(E27 - $E$3) / $E$3</f>
        <v>0.23469284485376</v>
      </c>
      <c r="M27" s="27" t="n">
        <f aca="false">(F27 - $F$3) / $F$3</f>
        <v>-0.415822723765432</v>
      </c>
      <c r="N27" s="9" t="n">
        <f aca="false">ATAN((L27*100)/(A27 - $A$3))*180/PI()</f>
        <v>33.8438680107858</v>
      </c>
      <c r="O27" s="9" t="n">
        <f aca="false">ATAN(M27*100 / (A27-$A$3)) * 180 / PI()</f>
        <v>-49.9125184768301</v>
      </c>
      <c r="Q27" s="0" t="n">
        <f aca="false">TAN(O27 * PI() / 180)</f>
        <v>-1.18806492504409</v>
      </c>
      <c r="S27" s="28" t="n">
        <f aca="false">TAN(N27 * PI() / 180)</f>
        <v>0.670550985296457</v>
      </c>
    </row>
    <row collapsed="false" customFormat="false" customHeight="true" hidden="false" ht="13.3" outlineLevel="0" r="28">
      <c r="A28" s="20" t="n">
        <v>36594</v>
      </c>
      <c r="B28" s="14" t="n">
        <v>120.87</v>
      </c>
      <c r="C28" s="15" t="n">
        <v>125</v>
      </c>
      <c r="D28" s="16" t="n">
        <v>118.25</v>
      </c>
      <c r="E28" s="17" t="n">
        <v>122.25</v>
      </c>
      <c r="F28" s="18" t="n">
        <v>9884400</v>
      </c>
      <c r="G28" s="13" t="n">
        <v>30.43</v>
      </c>
      <c r="H28" s="21" t="n">
        <f aca="false">(E28 - E27) / E27</f>
        <v>0.00204918032786885</v>
      </c>
      <c r="I28" s="21" t="n">
        <f aca="false">(F28 - F27) / F27</f>
        <v>0.0199777108185083</v>
      </c>
      <c r="J28" s="8" t="n">
        <f aca="false">ATAN(H28*100)*180/PI()</f>
        <v>11.5806191822281</v>
      </c>
      <c r="K28" s="8" t="n">
        <f aca="false">ATAN(I28*100)*180/PI()</f>
        <v>63.4093845117485</v>
      </c>
      <c r="L28" s="27" t="n">
        <f aca="false">(E28 - $E$3) / $E$3</f>
        <v>0.237222953142394</v>
      </c>
      <c r="M28" s="27" t="n">
        <f aca="false">(F28 - $F$3) / $F$3</f>
        <v>-0.404152199074074</v>
      </c>
      <c r="N28" s="9" t="n">
        <f aca="false">ATAN((L28*100)/(A28 - $A$3))*180/PI()</f>
        <v>33.3829905019397</v>
      </c>
      <c r="O28" s="9" t="n">
        <f aca="false">ATAN(M28*100 / (A28-$A$3)) * 180 / PI()</f>
        <v>-48.3068348954405</v>
      </c>
      <c r="Q28" s="0" t="n">
        <f aca="false">TAN(O28 * PI() / 180)</f>
        <v>-1.12264499742798</v>
      </c>
      <c r="S28" s="28" t="n">
        <f aca="false">TAN(N28 * PI() / 180)</f>
        <v>0.658952647617762</v>
      </c>
    </row>
    <row collapsed="false" customFormat="false" customHeight="true" hidden="false" ht="13.3" outlineLevel="0" r="29">
      <c r="A29" s="20" t="n">
        <v>36595</v>
      </c>
      <c r="B29" s="14" t="n">
        <v>121.69</v>
      </c>
      <c r="C29" s="15" t="n">
        <v>127.94</v>
      </c>
      <c r="D29" s="16" t="n">
        <v>121</v>
      </c>
      <c r="E29" s="17" t="n">
        <v>125.75</v>
      </c>
      <c r="F29" s="18" t="n">
        <v>8900800</v>
      </c>
      <c r="G29" s="13" t="n">
        <v>31.3</v>
      </c>
      <c r="H29" s="21" t="n">
        <f aca="false">(E29 - E28) / E28</f>
        <v>0.0286298568507157</v>
      </c>
      <c r="I29" s="21" t="n">
        <f aca="false">(F29 - F28) / F28</f>
        <v>-0.0995103395249079</v>
      </c>
      <c r="J29" s="8" t="n">
        <f aca="false">ATAN(H29*100)*180/PI()</f>
        <v>70.7464211911643</v>
      </c>
      <c r="K29" s="8" t="n">
        <f aca="false">ATAN(I29*100)*180/PI()</f>
        <v>-84.2614938373029</v>
      </c>
      <c r="L29" s="27" t="n">
        <f aca="false">(E29 - $E$3) / $E$3</f>
        <v>0.272644469183281</v>
      </c>
      <c r="M29" s="27" t="n">
        <f aca="false">(F29 - $F$3) / $F$3</f>
        <v>-0.463445216049383</v>
      </c>
      <c r="N29" s="9" t="n">
        <f aca="false">ATAN((L29*100)/(A29 - $A$3))*180/PI()</f>
        <v>36.3856454949159</v>
      </c>
      <c r="O29" s="9" t="n">
        <f aca="false">ATAN(M29*100 / (A29-$A$3)) * 180 / PI()</f>
        <v>-51.3972406245556</v>
      </c>
      <c r="Q29" s="0" t="n">
        <f aca="false">TAN(O29 * PI() / 180)</f>
        <v>-1.2525546379713</v>
      </c>
      <c r="S29" s="28" t="n">
        <f aca="false">TAN(N29 * PI() / 180)</f>
        <v>0.736876943738597</v>
      </c>
    </row>
    <row collapsed="false" customFormat="false" customHeight="true" hidden="false" ht="13.3" outlineLevel="0" r="30">
      <c r="A30" s="20" t="n">
        <v>36598</v>
      </c>
      <c r="B30" s="14" t="n">
        <v>122.12</v>
      </c>
      <c r="C30" s="15" t="n">
        <v>126.5</v>
      </c>
      <c r="D30" s="16" t="n">
        <v>119.5</v>
      </c>
      <c r="E30" s="17" t="n">
        <v>121.31</v>
      </c>
      <c r="F30" s="18" t="n">
        <v>10864400</v>
      </c>
      <c r="G30" s="13" t="n">
        <v>30.2</v>
      </c>
      <c r="H30" s="21" t="n">
        <f aca="false">(E30 - E29) / E29</f>
        <v>-0.0353081510934393</v>
      </c>
      <c r="I30" s="21" t="n">
        <f aca="false">(F30 - F29) / F29</f>
        <v>0.220609383426209</v>
      </c>
      <c r="J30" s="8" t="n">
        <f aca="false">ATAN(H30*100)*180/PI()</f>
        <v>-74.1867789773434</v>
      </c>
      <c r="K30" s="8" t="n">
        <f aca="false">ATAN(I30*100)*180/PI()</f>
        <v>87.4046169421405</v>
      </c>
      <c r="L30" s="27" t="n">
        <f aca="false">(E30 - $E$3) / $E$3</f>
        <v>0.227709745977128</v>
      </c>
      <c r="M30" s="27" t="n">
        <f aca="false">(F30 - $F$3) / $F$3</f>
        <v>-0.345076195987654</v>
      </c>
      <c r="N30" s="9" t="n">
        <f aca="false">ATAN((L30*100)/(A30 - $A$3))*180/PI()</f>
        <v>29.6517500323769</v>
      </c>
      <c r="O30" s="9" t="n">
        <f aca="false">ATAN(M30*100 / (A30-$A$3)) * 180 / PI()</f>
        <v>-40.7840277237574</v>
      </c>
      <c r="Q30" s="0" t="n">
        <f aca="false">TAN(O30 * PI() / 180)</f>
        <v>-0.862690489969136</v>
      </c>
      <c r="S30" s="28" t="n">
        <f aca="false">TAN(N30 * PI() / 180)</f>
        <v>0.56927436494282</v>
      </c>
    </row>
    <row collapsed="false" customFormat="false" customHeight="true" hidden="false" ht="13.3" outlineLevel="0" r="31">
      <c r="A31" s="20" t="n">
        <v>36599</v>
      </c>
      <c r="B31" s="14" t="n">
        <v>121.22</v>
      </c>
      <c r="C31" s="15" t="n">
        <v>124.25</v>
      </c>
      <c r="D31" s="16" t="n">
        <v>114</v>
      </c>
      <c r="E31" s="17" t="n">
        <v>114.25</v>
      </c>
      <c r="F31" s="18" t="n">
        <v>15321200</v>
      </c>
      <c r="G31" s="13" t="n">
        <v>28.44</v>
      </c>
      <c r="H31" s="21" t="n">
        <f aca="false">(E31 - E30) / E30</f>
        <v>-0.058198005110873</v>
      </c>
      <c r="I31" s="21" t="n">
        <f aca="false">(F31 - F30) / F30</f>
        <v>0.410220536799087</v>
      </c>
      <c r="J31" s="8" t="n">
        <f aca="false">ATAN(H31*100)*180/PI()</f>
        <v>-80.2502354864146</v>
      </c>
      <c r="K31" s="8" t="n">
        <f aca="false">ATAN(I31*100)*180/PI()</f>
        <v>88.6035698073505</v>
      </c>
      <c r="L31" s="27" t="n">
        <f aca="false">(E31 - $E$3) / $E$3</f>
        <v>0.156259487906082</v>
      </c>
      <c r="M31" s="27" t="n">
        <f aca="false">(F31 - $F$3) / $F$3</f>
        <v>-0.0764130015432099</v>
      </c>
      <c r="N31" s="9" t="n">
        <f aca="false">ATAN((L31*100)/(A31 - $A$3))*180/PI()</f>
        <v>20.8628794433365</v>
      </c>
      <c r="O31" s="9" t="n">
        <f aca="false">ATAN(M31*100 / (A31-$A$3)) * 180 / PI()</f>
        <v>-10.5572729060831</v>
      </c>
      <c r="Q31" s="0" t="n">
        <f aca="false">TAN(O31 * PI() / 180)</f>
        <v>-0.186373174495634</v>
      </c>
      <c r="S31" s="28" t="n">
        <f aca="false">TAN(N31 * PI() / 180)</f>
        <v>0.381120702209957</v>
      </c>
    </row>
    <row collapsed="false" customFormat="false" customHeight="true" hidden="false" ht="13.3" outlineLevel="0" r="32">
      <c r="A32" s="20" t="n">
        <v>36600</v>
      </c>
      <c r="B32" s="14" t="n">
        <v>115.62</v>
      </c>
      <c r="C32" s="15" t="n">
        <v>120.25</v>
      </c>
      <c r="D32" s="16" t="n">
        <v>114.12</v>
      </c>
      <c r="E32" s="17" t="n">
        <v>116.25</v>
      </c>
      <c r="F32" s="18" t="n">
        <v>15845200</v>
      </c>
      <c r="G32" s="13" t="n">
        <v>28.94</v>
      </c>
      <c r="H32" s="21" t="n">
        <f aca="false">(E32 - E31) / E31</f>
        <v>0.0175054704595186</v>
      </c>
      <c r="I32" s="21" t="n">
        <f aca="false">(F32 - F31) / F31</f>
        <v>0.0342009764248231</v>
      </c>
      <c r="J32" s="8" t="n">
        <f aca="false">ATAN(H32*100)*180/PI()</f>
        <v>60.2628321897523</v>
      </c>
      <c r="K32" s="8" t="n">
        <f aca="false">ATAN(I32*100)*180/PI()</f>
        <v>73.7016442437578</v>
      </c>
      <c r="L32" s="27" t="n">
        <f aca="false">(E32 - $E$3) / $E$3</f>
        <v>0.17650035421516</v>
      </c>
      <c r="M32" s="27" t="n">
        <f aca="false">(F32 - $F$3) / $F$3</f>
        <v>-0.044825424382716</v>
      </c>
      <c r="N32" s="9" t="n">
        <f aca="false">ATAN((L32*100)/(A32 - $A$3))*180/PI()</f>
        <v>22.7940420836172</v>
      </c>
      <c r="O32" s="9" t="n">
        <f aca="false">ATAN(M32*100 / (A32-$A$3)) * 180 / PI()</f>
        <v>-6.09195747077542</v>
      </c>
      <c r="Q32" s="0" t="n">
        <f aca="false">TAN(O32 * PI() / 180)</f>
        <v>-0.106727200911229</v>
      </c>
      <c r="S32" s="28" t="n">
        <f aca="false">TAN(N32 * PI() / 180)</f>
        <v>0.420238938607525</v>
      </c>
    </row>
    <row collapsed="false" customFormat="false" customHeight="true" hidden="false" ht="13.3" outlineLevel="0" r="33">
      <c r="A33" s="20" t="n">
        <v>36601</v>
      </c>
      <c r="B33" s="14" t="n">
        <v>117.31</v>
      </c>
      <c r="C33" s="15" t="n">
        <v>122</v>
      </c>
      <c r="D33" s="16" t="n">
        <v>114.5</v>
      </c>
      <c r="E33" s="17" t="n">
        <v>121.56</v>
      </c>
      <c r="F33" s="18" t="n">
        <v>13516800</v>
      </c>
      <c r="G33" s="13" t="n">
        <v>30.26</v>
      </c>
      <c r="H33" s="21" t="n">
        <f aca="false">(E33 - E32) / E32</f>
        <v>0.0456774193548387</v>
      </c>
      <c r="I33" s="21" t="n">
        <f aca="false">(F33 - F32) / F32</f>
        <v>-0.146946709413576</v>
      </c>
      <c r="J33" s="8" t="n">
        <f aca="false">ATAN(H33*100)*180/PI()</f>
        <v>77.6512592481098</v>
      </c>
      <c r="K33" s="8" t="n">
        <f aca="false">ATAN(I33*100)*180/PI()</f>
        <v>-86.1069167190093</v>
      </c>
      <c r="L33" s="27" t="n">
        <f aca="false">(E33 - $E$3) / $E$3</f>
        <v>0.230239854265763</v>
      </c>
      <c r="M33" s="27" t="n">
        <f aca="false">(F33 - $F$3) / $F$3</f>
        <v>-0.185185185185185</v>
      </c>
      <c r="N33" s="9" t="n">
        <f aca="false">ATAN((L33*100)/(A33 - $A$3))*180/PI()</f>
        <v>28.1664454838347</v>
      </c>
      <c r="O33" s="9" t="n">
        <f aca="false">ATAN(M33*100 / (A33-$A$3)) * 180 / PI()</f>
        <v>-23.2997671251878</v>
      </c>
      <c r="Q33" s="0" t="n">
        <f aca="false">TAN(O33 * PI() / 180)</f>
        <v>-0.430663221360896</v>
      </c>
      <c r="S33" s="28" t="n">
        <f aca="false">TAN(N33 * PI() / 180)</f>
        <v>0.535441521548285</v>
      </c>
    </row>
    <row collapsed="false" customFormat="false" customHeight="true" hidden="false" ht="13.3" outlineLevel="0" r="34">
      <c r="A34" s="20" t="n">
        <v>36602</v>
      </c>
      <c r="B34" s="14" t="n">
        <v>120.12</v>
      </c>
      <c r="C34" s="15" t="n">
        <v>125</v>
      </c>
      <c r="D34" s="16" t="n">
        <v>119.62</v>
      </c>
      <c r="E34" s="17" t="n">
        <v>125</v>
      </c>
      <c r="F34" s="18" t="n">
        <v>10902400</v>
      </c>
      <c r="G34" s="13" t="n">
        <v>31.12</v>
      </c>
      <c r="H34" s="21" t="n">
        <f aca="false">(E34 - E33) / E33</f>
        <v>0.0282987824942415</v>
      </c>
      <c r="I34" s="21" t="n">
        <f aca="false">(F34 - F33) / F33</f>
        <v>-0.193418560606061</v>
      </c>
      <c r="J34" s="8" t="n">
        <f aca="false">ATAN(H34*100)*180/PI()</f>
        <v>70.5380133009656</v>
      </c>
      <c r="K34" s="8" t="n">
        <f aca="false">ATAN(I34*100)*180/PI()</f>
        <v>-87.0403662421655</v>
      </c>
      <c r="L34" s="27" t="n">
        <f aca="false">(E34 - $E$3) / $E$3</f>
        <v>0.265054144317377</v>
      </c>
      <c r="M34" s="27" t="n">
        <f aca="false">(F34 - $F$3) / $F$3</f>
        <v>-0.34278549382716</v>
      </c>
      <c r="N34" s="9" t="n">
        <f aca="false">ATAN((L34*100)/(A34 - $A$3))*180/PI()</f>
        <v>31.0645823794034</v>
      </c>
      <c r="O34" s="9" t="n">
        <f aca="false">ATAN(M34*100 / (A34-$A$3)) * 180 / PI()</f>
        <v>-37.9206567040274</v>
      </c>
      <c r="Q34" s="0" t="n">
        <f aca="false">TAN(O34 * PI() / 180)</f>
        <v>-0.779057940516274</v>
      </c>
      <c r="S34" s="28" t="n">
        <f aca="false">TAN(N34 * PI() / 180)</f>
        <v>0.602395782539492</v>
      </c>
    </row>
    <row collapsed="false" customFormat="false" customHeight="true" hidden="false" ht="13.3" outlineLevel="0" r="35">
      <c r="A35" s="20" t="n">
        <v>36605</v>
      </c>
      <c r="B35" s="14" t="n">
        <v>123.5</v>
      </c>
      <c r="C35" s="15" t="n">
        <v>126.25</v>
      </c>
      <c r="D35" s="16" t="n">
        <v>122.37</v>
      </c>
      <c r="E35" s="17" t="n">
        <v>123</v>
      </c>
      <c r="F35" s="18" t="n">
        <v>7316400</v>
      </c>
      <c r="G35" s="13" t="n">
        <v>30.62</v>
      </c>
      <c r="H35" s="21" t="n">
        <f aca="false">(E35 - E34) / E34</f>
        <v>-0.016</v>
      </c>
      <c r="I35" s="21" t="n">
        <f aca="false">(F35 - F34) / F34</f>
        <v>-0.32891840328735</v>
      </c>
      <c r="J35" s="8" t="n">
        <f aca="false">ATAN(H35*100)*180/PI()</f>
        <v>-57.9946167919165</v>
      </c>
      <c r="K35" s="8" t="n">
        <f aca="false">ATAN(I35*100)*180/PI()</f>
        <v>-88.2585913266044</v>
      </c>
      <c r="L35" s="27" t="n">
        <f aca="false">(E35 - $E$3) / $E$3</f>
        <v>0.244813278008299</v>
      </c>
      <c r="M35" s="27" t="n">
        <f aca="false">(F35 - $F$3) / $F$3</f>
        <v>-0.558955439814815</v>
      </c>
      <c r="N35" s="9" t="n">
        <f aca="false">ATAN((L35*100)/(A35 - $A$3))*180/PI()</f>
        <v>27.5140749658314</v>
      </c>
      <c r="O35" s="9" t="n">
        <f aca="false">ATAN(M35*100 / (A35-$A$3)) * 180 / PI()</f>
        <v>-49.941059629773</v>
      </c>
      <c r="Q35" s="0" t="n">
        <f aca="false">TAN(O35 * PI() / 180)</f>
        <v>-1.18926689322301</v>
      </c>
      <c r="S35" s="28" t="n">
        <f aca="false">TAN(N35 * PI() / 180)</f>
        <v>0.520879314911274</v>
      </c>
    </row>
    <row collapsed="false" customFormat="false" customHeight="true" hidden="false" ht="13.3" outlineLevel="0" r="36">
      <c r="A36" s="20" t="n">
        <v>36606</v>
      </c>
      <c r="B36" s="14" t="n">
        <v>122.56</v>
      </c>
      <c r="C36" s="15" t="n">
        <v>136.75</v>
      </c>
      <c r="D36" s="16" t="n">
        <v>121.62</v>
      </c>
      <c r="E36" s="17" t="n">
        <v>134.94</v>
      </c>
      <c r="F36" s="18" t="n">
        <v>18729200</v>
      </c>
      <c r="G36" s="13" t="n">
        <v>33.59</v>
      </c>
      <c r="H36" s="21" t="n">
        <f aca="false">(E36 - E35) / E35</f>
        <v>0.0970731707317073</v>
      </c>
      <c r="I36" s="21" t="n">
        <f aca="false">(F36 - F35) / F35</f>
        <v>1.55989284347493</v>
      </c>
      <c r="J36" s="8" t="n">
        <f aca="false">ATAN(H36*100)*180/PI()</f>
        <v>84.1184177272086</v>
      </c>
      <c r="K36" s="8" t="n">
        <f aca="false">ATAN(I36*100)*180/PI()</f>
        <v>89.6326991634292</v>
      </c>
      <c r="L36" s="27" t="n">
        <f aca="false">(E36 - $E$3) / $E$3</f>
        <v>0.365651249873494</v>
      </c>
      <c r="M36" s="27" t="n">
        <f aca="false">(F36 - $F$3) / $F$3</f>
        <v>0.129026813271605</v>
      </c>
      <c r="N36" s="9" t="n">
        <f aca="false">ATAN((L36*100)/(A36 - $A$3))*180/PI()</f>
        <v>37.2991872333796</v>
      </c>
      <c r="O36" s="9" t="n">
        <f aca="false">ATAN(M36*100 / (A36-$A$3)) * 180 / PI()</f>
        <v>15.0457857063544</v>
      </c>
      <c r="Q36" s="0" t="n">
        <f aca="false">TAN(O36 * PI() / 180)</f>
        <v>0.26880586098251</v>
      </c>
      <c r="S36" s="28" t="n">
        <f aca="false">TAN(N36 * PI() / 180)</f>
        <v>0.761773437236447</v>
      </c>
    </row>
    <row collapsed="false" customFormat="false" customHeight="true" hidden="false" ht="13.3" outlineLevel="0" r="37">
      <c r="A37" s="20" t="n">
        <v>36607</v>
      </c>
      <c r="B37" s="14" t="n">
        <v>132.78</v>
      </c>
      <c r="C37" s="15" t="n">
        <v>144.38</v>
      </c>
      <c r="D37" s="16" t="n">
        <v>131.56</v>
      </c>
      <c r="E37" s="17" t="n">
        <v>144.19</v>
      </c>
      <c r="F37" s="18" t="n">
        <v>20288800</v>
      </c>
      <c r="G37" s="13" t="n">
        <v>35.89</v>
      </c>
      <c r="H37" s="21" t="n">
        <f aca="false">(E37 - E36) / E36</f>
        <v>0.0685489847339558</v>
      </c>
      <c r="I37" s="21" t="n">
        <f aca="false">(F37 - F36) / F36</f>
        <v>0.083271042009269</v>
      </c>
      <c r="J37" s="8" t="n">
        <f aca="false">ATAN(H37*100)*180/PI()</f>
        <v>81.7001762744556</v>
      </c>
      <c r="K37" s="8" t="n">
        <f aca="false">ATAN(I37*100)*180/PI()</f>
        <v>83.1521564049137</v>
      </c>
      <c r="L37" s="27" t="n">
        <f aca="false">(E37 - $E$3) / $E$3</f>
        <v>0.45926525655298</v>
      </c>
      <c r="M37" s="27" t="n">
        <f aca="false">(F37 - $F$3) / $F$3</f>
        <v>0.223042052469136</v>
      </c>
      <c r="N37" s="9" t="n">
        <f aca="false">ATAN((L37*100)/(A37 - $A$3))*180/PI()</f>
        <v>43.1455592957208</v>
      </c>
      <c r="O37" s="9" t="n">
        <f aca="false">ATAN(M37*100 / (A37-$A$3)) * 180 / PI()</f>
        <v>24.4744520327416</v>
      </c>
      <c r="P37" s="0" t="s">
        <v>28</v>
      </c>
      <c r="Q37" s="0" t="n">
        <f aca="false">A37 - $A$37</f>
        <v>0</v>
      </c>
      <c r="S37" s="28" t="n">
        <f aca="false">TAN(N37 * PI() / 180)</f>
        <v>0.937276033781592</v>
      </c>
    </row>
    <row collapsed="false" customFormat="false" customHeight="true" hidden="false" ht="13.3" outlineLevel="0" r="38">
      <c r="A38" s="20" t="n">
        <v>36608</v>
      </c>
      <c r="B38" s="14" t="n">
        <v>142</v>
      </c>
      <c r="C38" s="15" t="n">
        <v>150.38</v>
      </c>
      <c r="D38" s="16" t="n">
        <v>140</v>
      </c>
      <c r="E38" s="17" t="n">
        <v>141.31</v>
      </c>
      <c r="F38" s="18" t="n">
        <v>20098000</v>
      </c>
      <c r="G38" s="13" t="n">
        <v>35.18</v>
      </c>
      <c r="H38" s="21" t="n">
        <f aca="false">(E38 - E37) / E37</f>
        <v>-0.0199736458839032</v>
      </c>
      <c r="I38" s="21" t="n">
        <f aca="false">(F38 - F37) / F37</f>
        <v>-0.00940420330428611</v>
      </c>
      <c r="J38" s="8" t="n">
        <f aca="false">ATAN(H38*100)*180/PI()</f>
        <v>-63.4047173642868</v>
      </c>
      <c r="K38" s="8" t="n">
        <f aca="false">ATAN(I38*100)*180/PI()</f>
        <v>-43.2413132863258</v>
      </c>
      <c r="L38" s="27" t="n">
        <f aca="false">(E38 - $E$3) / $E$3</f>
        <v>0.430118409067908</v>
      </c>
      <c r="M38" s="27" t="n">
        <f aca="false">(F38 - $F$3) / $F$3</f>
        <v>0.211540316358025</v>
      </c>
      <c r="N38" s="9" t="n">
        <f aca="false">ATAN((L38*100)/(A38 - $A$3))*180/PI()</f>
        <v>40.7033300112349</v>
      </c>
      <c r="O38" s="9" t="n">
        <f aca="false">ATAN(M38*100 / (A38-$A$3)) * 180 / PI()</f>
        <v>22.9322807153245</v>
      </c>
      <c r="Q38" s="12" t="inlineStr">
        <f aca="false">AVERAGE(H38:$H$38)</f>
        <is>
          <t/>
        </is>
      </c>
      <c r="R38" s="12" t="inlineStr">
        <f aca="false">AVERAGE(I38:$H$38)</f>
        <is>
          <t/>
        </is>
      </c>
      <c r="S38" s="28" t="n">
        <f aca="false">TAN(N38 * PI() / 180)</f>
        <v>0.860236818135816</v>
      </c>
    </row>
    <row collapsed="false" customFormat="false" customHeight="true" hidden="false" ht="13.3" outlineLevel="0" r="39">
      <c r="A39" s="20" t="n">
        <v>36609</v>
      </c>
      <c r="B39" s="14" t="n">
        <v>142.44</v>
      </c>
      <c r="C39" s="15" t="n">
        <v>143.94</v>
      </c>
      <c r="D39" s="16" t="n">
        <v>135.5</v>
      </c>
      <c r="E39" s="17" t="n">
        <v>138.69</v>
      </c>
      <c r="F39" s="18" t="n">
        <v>15962000</v>
      </c>
      <c r="G39" s="13" t="n">
        <v>34.52</v>
      </c>
      <c r="H39" s="21" t="n">
        <f aca="false">(E39 - E38) / E38</f>
        <v>-0.0185407968296653</v>
      </c>
      <c r="I39" s="21" t="n">
        <f aca="false">(F39 - F38) / F38</f>
        <v>-0.205791621056822</v>
      </c>
      <c r="J39" s="8" t="n">
        <f aca="false">ATAN(H39*100)*180/PI()</f>
        <v>-61.6597449235183</v>
      </c>
      <c r="K39" s="8" t="n">
        <f aca="false">ATAN(I39*100)*180/PI()</f>
        <v>-87.2180234465203</v>
      </c>
      <c r="L39" s="27" t="n">
        <f aca="false">(E39 - $E$3) / $E$3</f>
        <v>0.403602874203016</v>
      </c>
      <c r="M39" s="27" t="n">
        <f aca="false">(F39 - $F$3) / $F$3</f>
        <v>-0.0377845293209877</v>
      </c>
      <c r="N39" s="9" t="n">
        <f aca="false">ATAN((L39*100)/(A39 - $A$3))*180/PI()</f>
        <v>38.3573232454471</v>
      </c>
      <c r="O39" s="9" t="n">
        <f aca="false">ATAN(M39*100 / (A39-$A$3)) * 180 / PI()</f>
        <v>-4.23714915903463</v>
      </c>
      <c r="P39" s="0" t="s">
        <v>29</v>
      </c>
      <c r="Q39" s="12" t="inlineStr">
        <f aca="false">AVERAGE(H39:$H$38)</f>
        <is>
          <t/>
        </is>
      </c>
      <c r="R39" s="12" t="inlineStr">
        <f aca="false">AVERAGE(I39:$H$38)</f>
        <is>
          <t/>
        </is>
      </c>
      <c r="S39" s="28" t="n">
        <f aca="false">TAN(N39 * PI() / 180)</f>
        <v>0.791378184711796</v>
      </c>
    </row>
    <row collapsed="false" customFormat="false" customHeight="true" hidden="false" ht="13.3" outlineLevel="0" r="40">
      <c r="A40" s="20" t="n">
        <v>36612</v>
      </c>
      <c r="B40" s="14" t="n">
        <v>137.63</v>
      </c>
      <c r="C40" s="15" t="n">
        <v>144.75</v>
      </c>
      <c r="D40" s="16" t="n">
        <v>136.88</v>
      </c>
      <c r="E40" s="17" t="n">
        <v>139.56</v>
      </c>
      <c r="F40" s="18" t="n">
        <v>9976800</v>
      </c>
      <c r="G40" s="13" t="n">
        <v>34.74</v>
      </c>
      <c r="H40" s="21" t="n">
        <f aca="false">(E40 - E39) / E39</f>
        <v>0.00627298291152934</v>
      </c>
      <c r="I40" s="21" t="n">
        <f aca="false">(F40 - F39) / F39</f>
        <v>-0.374965543165017</v>
      </c>
      <c r="J40" s="8" t="n">
        <f aca="false">ATAN(H40*100)*180/PI()</f>
        <v>32.0999783606284</v>
      </c>
      <c r="K40" s="8" t="n">
        <f aca="false">ATAN(I40*100)*180/PI()</f>
        <v>-88.4723342548907</v>
      </c>
      <c r="L40" s="27" t="n">
        <f aca="false">(E40 - $E$3) / $E$3</f>
        <v>0.412407651047465</v>
      </c>
      <c r="M40" s="27" t="n">
        <f aca="false">(F40 - $F$3) / $F$3</f>
        <v>-0.398582175925926</v>
      </c>
      <c r="N40" s="9" t="n">
        <f aca="false">ATAN((L40*100)/(A40 - $A$3))*180/PI()</f>
        <v>37.3696191948031</v>
      </c>
      <c r="O40" s="9" t="n">
        <f aca="false">ATAN(M40*100 / (A40-$A$3)) * 180 / PI()</f>
        <v>-36.4315962935618</v>
      </c>
      <c r="Q40" s="12" t="inlineStr">
        <f aca="false">AVERAGE(H40:$H$38)</f>
        <is>
          <t/>
        </is>
      </c>
      <c r="R40" s="12" t="inlineStr">
        <f aca="false">AVERAGE(I40:$H$38)</f>
        <is>
          <t/>
        </is>
      </c>
      <c r="S40" s="28" t="n">
        <f aca="false">TAN(N40 * PI() / 180)</f>
        <v>0.76371787231012</v>
      </c>
    </row>
    <row collapsed="false" customFormat="false" customHeight="true" hidden="false" ht="13.3" outlineLevel="0" r="41">
      <c r="A41" s="20" t="n">
        <v>36613</v>
      </c>
      <c r="B41" s="14" t="n">
        <v>137.25</v>
      </c>
      <c r="C41" s="15" t="n">
        <v>142</v>
      </c>
      <c r="D41" s="16" t="n">
        <v>137.13</v>
      </c>
      <c r="E41" s="17" t="n">
        <v>139.13</v>
      </c>
      <c r="F41" s="18" t="n">
        <v>7253600</v>
      </c>
      <c r="G41" s="13" t="n">
        <v>34.63</v>
      </c>
      <c r="H41" s="21" t="n">
        <f aca="false">(E41 - E40) / E40</f>
        <v>-0.00308111206649475</v>
      </c>
      <c r="I41" s="21" t="n">
        <f aca="false">(F41 - F40) / F40</f>
        <v>-0.272953251543581</v>
      </c>
      <c r="J41" s="8" t="n">
        <f aca="false">ATAN(H41*100)*180/PI()</f>
        <v>-17.1246517545134</v>
      </c>
      <c r="K41" s="8" t="n">
        <f aca="false">ATAN(I41*100)*180/PI()</f>
        <v>-87.9018324451256</v>
      </c>
      <c r="L41" s="27" t="n">
        <f aca="false">(E41 - $E$3) / $E$3</f>
        <v>0.408055864791013</v>
      </c>
      <c r="M41" s="27" t="n">
        <f aca="false">(F41 - $F$3) / $F$3</f>
        <v>-0.56274112654321</v>
      </c>
      <c r="N41" s="9" t="n">
        <f aca="false">ATAN((L41*100)/(A41 - $A$3))*180/PI()</f>
        <v>36.5724497008865</v>
      </c>
      <c r="O41" s="9" t="n">
        <f aca="false">ATAN(M41*100 / (A41-$A$3)) * 180 / PI()</f>
        <v>-45.6560203976403</v>
      </c>
      <c r="Q41" s="12" t="inlineStr">
        <f aca="false">AVERAGE(H41:$H$38)</f>
        <is>
          <t/>
        </is>
      </c>
      <c r="R41" s="12" t="inlineStr">
        <f aca="false">AVERAGE(I41:$H$38)</f>
        <is>
          <t/>
        </is>
      </c>
      <c r="S41" s="28" t="n">
        <f aca="false">TAN(N41 * PI() / 180)</f>
        <v>0.741919754165478</v>
      </c>
    </row>
    <row collapsed="false" customFormat="false" customHeight="true" hidden="false" ht="13.3" outlineLevel="0" r="42">
      <c r="A42" s="20" t="n">
        <v>36614</v>
      </c>
      <c r="B42" s="14" t="n">
        <v>139.38</v>
      </c>
      <c r="C42" s="15" t="n">
        <v>139.44</v>
      </c>
      <c r="D42" s="16" t="n">
        <v>133.83</v>
      </c>
      <c r="E42" s="17" t="n">
        <v>135.94</v>
      </c>
      <c r="F42" s="18" t="n">
        <v>8568800</v>
      </c>
      <c r="G42" s="13" t="n">
        <v>33.84</v>
      </c>
      <c r="H42" s="21" t="n">
        <f aca="false">(E42 - E41) / E41</f>
        <v>-0.0229281966506145</v>
      </c>
      <c r="I42" s="21" t="n">
        <f aca="false">(F42 - F41) / F41</f>
        <v>0.181316863350612</v>
      </c>
      <c r="J42" s="8" t="n">
        <f aca="false">ATAN(H42*100)*180/PI()</f>
        <v>-66.4358563091545</v>
      </c>
      <c r="K42" s="8" t="n">
        <f aca="false">ATAN(I42*100)*180/PI()</f>
        <v>86.8432173880078</v>
      </c>
      <c r="L42" s="27" t="n">
        <f aca="false">(E42 - $E$3) / $E$3</f>
        <v>0.375771683028034</v>
      </c>
      <c r="M42" s="27" t="n">
        <f aca="false">(F42 - $F$3) / $F$3</f>
        <v>-0.483458719135802</v>
      </c>
      <c r="N42" s="9" t="n">
        <f aca="false">ATAN((L42*100)/(A42 - $A$3))*180/PI()</f>
        <v>33.8624354881944</v>
      </c>
      <c r="O42" s="9" t="n">
        <f aca="false">ATAN(M42*100 / (A42-$A$3)) * 180 / PI()</f>
        <v>-40.8046716587049</v>
      </c>
      <c r="Q42" s="12" t="inlineStr">
        <f aca="false">AVERAGE(H42:$H$38)</f>
        <is>
          <t/>
        </is>
      </c>
      <c r="R42" s="12" t="inlineStr">
        <f aca="false">AVERAGE(I42:$H$38)</f>
        <is>
          <t/>
        </is>
      </c>
      <c r="S42" s="28" t="n">
        <f aca="false">TAN(N42 * PI() / 180)</f>
        <v>0.67102086255006</v>
      </c>
    </row>
    <row collapsed="false" customFormat="false" customHeight="true" hidden="false" ht="13.3" outlineLevel="0" r="43">
      <c r="A43" s="20" t="n">
        <v>36615</v>
      </c>
      <c r="B43" s="14" t="n">
        <v>133.56</v>
      </c>
      <c r="C43" s="15" t="n">
        <v>137.69</v>
      </c>
      <c r="D43" s="16" t="n">
        <v>125.44</v>
      </c>
      <c r="E43" s="17" t="n">
        <v>125.75</v>
      </c>
      <c r="F43" s="18" t="n">
        <v>14800000</v>
      </c>
      <c r="G43" s="13" t="n">
        <v>31.3</v>
      </c>
      <c r="H43" s="21" t="n">
        <f aca="false">(E43 - E42) / E42</f>
        <v>-0.0749595409739591</v>
      </c>
      <c r="I43" s="21" t="n">
        <f aca="false">(F43 - F42) / F42</f>
        <v>0.727196340210998</v>
      </c>
      <c r="J43" s="8" t="n">
        <f aca="false">ATAN(H43*100)*180/PI()</f>
        <v>-82.4013053462306</v>
      </c>
      <c r="K43" s="8" t="n">
        <f aca="false">ATAN(I43*100)*180/PI()</f>
        <v>89.2121499357411</v>
      </c>
      <c r="L43" s="27" t="n">
        <f aca="false">(E43 - $E$3) / $E$3</f>
        <v>0.272644469183281</v>
      </c>
      <c r="M43" s="27" t="n">
        <f aca="false">(F43 - $F$3) / $F$3</f>
        <v>-0.107831790123457</v>
      </c>
      <c r="N43" s="9" t="n">
        <f aca="false">ATAN((L43*100)/(A43 - $A$3))*180/PI()</f>
        <v>25.5628916230685</v>
      </c>
      <c r="O43" s="9" t="n">
        <f aca="false">ATAN(M43*100 / (A43-$A$3)) * 180 / PI()</f>
        <v>-10.712536118739</v>
      </c>
      <c r="P43" s="0" t="s">
        <v>30</v>
      </c>
      <c r="Q43" s="12" t="inlineStr">
        <f aca="false">AVERAGE(H43:$H$38)</f>
        <is>
          <t/>
        </is>
      </c>
      <c r="R43" s="12" t="inlineStr">
        <f aca="false">AVERAGE(I43:$H$38)</f>
        <is>
          <t/>
        </is>
      </c>
      <c r="S43" s="28" t="n">
        <f aca="false">TAN(N43 * PI() / 180)</f>
        <v>0.478323630146107</v>
      </c>
    </row>
    <row collapsed="false" customFormat="false" customHeight="true" hidden="false" ht="13.3" outlineLevel="0" r="44">
      <c r="A44" s="20" t="n">
        <v>36616</v>
      </c>
      <c r="B44" s="14" t="n">
        <v>127.44</v>
      </c>
      <c r="C44" s="15" t="n">
        <v>137.25</v>
      </c>
      <c r="D44" s="16" t="n">
        <v>126</v>
      </c>
      <c r="E44" s="17" t="n">
        <v>135.81</v>
      </c>
      <c r="F44" s="18" t="n">
        <v>14457600</v>
      </c>
      <c r="G44" s="13" t="n">
        <v>33.81</v>
      </c>
      <c r="H44" s="21" t="n">
        <f aca="false">(E44 - E43) / E43</f>
        <v>0.08</v>
      </c>
      <c r="I44" s="21" t="n">
        <f aca="false">(F44 - F43) / F43</f>
        <v>-0.0231351351351351</v>
      </c>
      <c r="J44" s="8" t="n">
        <f aca="false">ATAN(H44*100)*180/PI()</f>
        <v>82.8749836510982</v>
      </c>
      <c r="K44" s="8" t="n">
        <f aca="false">ATAN(I44*100)*180/PI()</f>
        <v>-66.6239238319691</v>
      </c>
      <c r="L44" s="27" t="n">
        <f aca="false">(E44 - $E$3) / $E$3</f>
        <v>0.374456026717944</v>
      </c>
      <c r="M44" s="27" t="n">
        <f aca="false">(F44 - $F$3) / $F$3</f>
        <v>-0.128472222222222</v>
      </c>
      <c r="N44" s="9" t="n">
        <f aca="false">ATAN((L44*100)/(A44 - $A$3))*180/PI()</f>
        <v>32.8468465421092</v>
      </c>
      <c r="O44" s="9" t="n">
        <f aca="false">ATAN(M44*100 / (A44-$A$3)) * 180 / PI()</f>
        <v>-12.4895779631173</v>
      </c>
      <c r="P44" s="0" t="s">
        <v>31</v>
      </c>
      <c r="Q44" s="12" t="inlineStr">
        <f aca="false">AVERAGE(H44:$H$38)</f>
        <is>
          <t/>
        </is>
      </c>
      <c r="R44" s="12" t="inlineStr">
        <f aca="false">AVERAGE(I44:$H$38)</f>
        <is>
          <t/>
        </is>
      </c>
      <c r="S44" s="28" t="n">
        <f aca="false">TAN(N44 * PI() / 180)</f>
        <v>0.645613839168868</v>
      </c>
    </row>
    <row collapsed="false" customFormat="false" customHeight="true" hidden="false" ht="13.3" outlineLevel="0" r="45">
      <c r="A45" s="20" t="n">
        <v>36619</v>
      </c>
      <c r="B45" s="14" t="n">
        <v>135.5</v>
      </c>
      <c r="C45" s="15" t="n">
        <v>139.5</v>
      </c>
      <c r="D45" s="16" t="n">
        <v>129.44</v>
      </c>
      <c r="E45" s="17" t="n">
        <v>133.31</v>
      </c>
      <c r="F45" s="18" t="n">
        <v>11742400</v>
      </c>
      <c r="G45" s="13" t="n">
        <v>33.19</v>
      </c>
      <c r="H45" s="21" t="n">
        <f aca="false">(E45 - E44) / E44</f>
        <v>-0.0184080700979309</v>
      </c>
      <c r="I45" s="21" t="n">
        <f aca="false">(F45 - F44) / F44</f>
        <v>-0.187804338202745</v>
      </c>
      <c r="J45" s="8" t="n">
        <f aca="false">ATAN(H45*100)*180/PI()</f>
        <v>-61.487421024382</v>
      </c>
      <c r="K45" s="8" t="n">
        <f aca="false">ATAN(I45*100)*180/PI()</f>
        <v>-86.9520553663729</v>
      </c>
      <c r="L45" s="27" t="n">
        <f aca="false">(E45 - $E$3) / $E$3</f>
        <v>0.349154943831596</v>
      </c>
      <c r="M45" s="27" t="n">
        <f aca="false">(F45 - $F$3) / $F$3</f>
        <v>-0.292148919753086</v>
      </c>
      <c r="N45" s="9" t="n">
        <f aca="false">ATAN((L45*100)/(A45 - $A$3))*180/PI()</f>
        <v>29.7861811724535</v>
      </c>
      <c r="O45" s="9" t="n">
        <f aca="false">ATAN(M45*100 / (A45-$A$3)) * 180 / PI()</f>
        <v>-25.5912823165238</v>
      </c>
      <c r="Q45" s="12" t="inlineStr">
        <f aca="false">AVERAGE(H45:$H$38)</f>
        <is>
          <t/>
        </is>
      </c>
      <c r="R45" s="12" t="inlineStr">
        <f aca="false">AVERAGE(I45:$H$38)</f>
        <is>
          <t/>
        </is>
      </c>
      <c r="S45" s="28" t="n">
        <f aca="false">TAN(N45 * PI() / 180)</f>
        <v>0.572385153822289</v>
      </c>
    </row>
    <row collapsed="false" customFormat="false" customHeight="true" hidden="false" ht="13.3" outlineLevel="0" r="46">
      <c r="A46" s="20" t="n">
        <v>36620</v>
      </c>
      <c r="B46" s="14" t="n">
        <v>132.63</v>
      </c>
      <c r="C46" s="15" t="n">
        <v>133</v>
      </c>
      <c r="D46" s="16" t="n">
        <v>116.75</v>
      </c>
      <c r="E46" s="17" t="n">
        <v>127.31</v>
      </c>
      <c r="F46" s="18" t="n">
        <v>23596400</v>
      </c>
      <c r="G46" s="13" t="n">
        <v>31.69</v>
      </c>
      <c r="H46" s="21" t="n">
        <f aca="false">(E46 - E45) / E45</f>
        <v>-0.0450078763783662</v>
      </c>
      <c r="I46" s="21" t="n">
        <f aca="false">(F46 - F45) / F45</f>
        <v>1.0095040196212</v>
      </c>
      <c r="J46" s="8" t="n">
        <f aca="false">ATAN(H46*100)*180/PI()</f>
        <v>-77.4733156225157</v>
      </c>
      <c r="K46" s="8" t="n">
        <f aca="false">ATAN(I46*100)*180/PI()</f>
        <v>89.4324549041695</v>
      </c>
      <c r="L46" s="27" t="n">
        <f aca="false">(E46 - $E$3) / $E$3</f>
        <v>0.288432344904362</v>
      </c>
      <c r="M46" s="27" t="n">
        <f aca="false">(F46 - $F$3) / $F$3</f>
        <v>0.422429591049383</v>
      </c>
      <c r="N46" s="9" t="n">
        <f aca="false">ATAN((L46*100)/(A46 - $A$3))*180/PI()</f>
        <v>24.9484828110306</v>
      </c>
      <c r="O46" s="9" t="n">
        <f aca="false">ATAN(M46*100 / (A46-$A$3)) * 180 / PI()</f>
        <v>34.2680933602513</v>
      </c>
      <c r="P46" s="0" t="s">
        <v>29</v>
      </c>
      <c r="Q46" s="12" t="inlineStr">
        <f aca="false">AVERAGE(H46:$H$38)</f>
        <is>
          <t/>
        </is>
      </c>
      <c r="R46" s="12" t="inlineStr">
        <f aca="false">AVERAGE(I46:$H$38)</f>
        <is>
          <t/>
        </is>
      </c>
      <c r="S46" s="28" t="n">
        <f aca="false">TAN(N46 * PI() / 180)</f>
        <v>0.465213459523164</v>
      </c>
    </row>
    <row collapsed="false" customFormat="false" customHeight="true" hidden="false" ht="13.3" outlineLevel="0" r="47">
      <c r="A47" s="20" t="n">
        <v>36621</v>
      </c>
      <c r="B47" s="14" t="n">
        <v>126.47</v>
      </c>
      <c r="C47" s="15" t="n">
        <v>132.88</v>
      </c>
      <c r="D47" s="16" t="n">
        <v>124</v>
      </c>
      <c r="E47" s="17" t="n">
        <v>130.38</v>
      </c>
      <c r="F47" s="18" t="n">
        <v>16359200</v>
      </c>
      <c r="G47" s="13" t="n">
        <v>32.46</v>
      </c>
      <c r="H47" s="21" t="n">
        <f aca="false">(E47 - E46) / E46</f>
        <v>0.0241143665069515</v>
      </c>
      <c r="I47" s="21" t="n">
        <f aca="false">(F47 - F46) / F46</f>
        <v>-0.306707802885186</v>
      </c>
      <c r="J47" s="8" t="n">
        <f aca="false">ATAN(H47*100)*180/PI()</f>
        <v>67.4766766682145</v>
      </c>
      <c r="K47" s="8" t="n">
        <f aca="false">ATAN(I47*100)*180/PI()</f>
        <v>-88.1325714797365</v>
      </c>
      <c r="L47" s="27" t="n">
        <f aca="false">(E47 - $E$3) / $E$3</f>
        <v>0.319502074688797</v>
      </c>
      <c r="M47" s="27" t="n">
        <f aca="false">(F47 - $F$3) / $F$3</f>
        <v>-0.0138406635802469</v>
      </c>
      <c r="N47" s="9" t="n">
        <f aca="false">ATAN((L47*100)/(A47 - $A$3))*180/PI()</f>
        <v>26.8916694053142</v>
      </c>
      <c r="O47" s="9" t="n">
        <f aca="false">ATAN(M47*100 / (A47-$A$3)) * 180 / PI()</f>
        <v>-1.25854613217362</v>
      </c>
      <c r="P47" s="0" t="s">
        <v>31</v>
      </c>
      <c r="Q47" s="12" t="inlineStr">
        <f aca="false">AVERAGE(H47:$H$38)</f>
        <is>
          <t/>
        </is>
      </c>
      <c r="R47" s="12" t="inlineStr">
        <f aca="false">AVERAGE(I47:$H$38)</f>
        <is>
          <t/>
        </is>
      </c>
      <c r="S47" s="28" t="n">
        <f aca="false">TAN(N47 * PI() / 180)</f>
        <v>0.507146150299677</v>
      </c>
    </row>
    <row collapsed="false" customFormat="false" customHeight="true" hidden="false" ht="13.3" outlineLevel="0" r="48">
      <c r="A48" s="20" t="n">
        <v>36622</v>
      </c>
      <c r="B48" s="14" t="n">
        <v>130.63</v>
      </c>
      <c r="C48" s="15" t="n">
        <v>134.5</v>
      </c>
      <c r="D48" s="16" t="n">
        <v>123.25</v>
      </c>
      <c r="E48" s="17" t="n">
        <v>125.19</v>
      </c>
      <c r="F48" s="18" t="n">
        <v>9290800</v>
      </c>
      <c r="G48" s="13" t="n">
        <v>31.16</v>
      </c>
      <c r="H48" s="21" t="n">
        <f aca="false">(E48 - E47) / E47</f>
        <v>-0.0398067188219052</v>
      </c>
      <c r="I48" s="21" t="n">
        <f aca="false">(F48 - F47) / F47</f>
        <v>-0.432074918088904</v>
      </c>
      <c r="J48" s="8" t="n">
        <f aca="false">ATAN(H48*100)*180/PI()</f>
        <v>-75.8983166252624</v>
      </c>
      <c r="K48" s="8" t="n">
        <f aca="false">ATAN(I48*100)*180/PI()</f>
        <v>-88.6741754676869</v>
      </c>
      <c r="L48" s="27" t="n">
        <f aca="false">(E48 - $E$3) / $E$3</f>
        <v>0.266977026616739</v>
      </c>
      <c r="M48" s="27" t="n">
        <f aca="false">(F48 - $F$3) / $F$3</f>
        <v>-0.43993537808642</v>
      </c>
      <c r="N48" s="9" t="n">
        <f aca="false">ATAN((L48*100)/(A48 - $A$3))*180/PI()</f>
        <v>22.6435355514855</v>
      </c>
      <c r="O48" s="9" t="n">
        <f aca="false">ATAN(M48*100 / (A48-$A$3)) * 180 / PI()</f>
        <v>-34.5045943537734</v>
      </c>
      <c r="P48" s="0" t="s">
        <v>29</v>
      </c>
      <c r="Q48" s="12" t="inlineStr">
        <f aca="false">AVERAGE(H48:$H$38)</f>
        <is>
          <t/>
        </is>
      </c>
      <c r="R48" s="12" t="inlineStr">
        <f aca="false">AVERAGE(I48:$H$38)</f>
        <is>
          <t/>
        </is>
      </c>
      <c r="S48" s="28" t="n">
        <f aca="false">TAN(N48 * PI() / 180)</f>
        <v>0.417151604088655</v>
      </c>
    </row>
    <row collapsed="false" customFormat="false" customHeight="true" hidden="false" ht="13.3" outlineLevel="0" r="49">
      <c r="A49" s="20" t="n">
        <v>36623</v>
      </c>
      <c r="B49" s="14" t="n">
        <v>127.25</v>
      </c>
      <c r="C49" s="15" t="n">
        <v>131.88</v>
      </c>
      <c r="D49" s="16" t="n">
        <v>125.5</v>
      </c>
      <c r="E49" s="17" t="n">
        <v>131.75</v>
      </c>
      <c r="F49" s="18" t="n">
        <v>8668800</v>
      </c>
      <c r="G49" s="13" t="n">
        <v>32.8</v>
      </c>
      <c r="H49" s="21" t="n">
        <f aca="false">(E49 - E48) / E48</f>
        <v>0.052400351465772</v>
      </c>
      <c r="I49" s="21" t="n">
        <f aca="false">(F49 - F48) / F48</f>
        <v>-0.0669479485082017</v>
      </c>
      <c r="J49" s="8" t="n">
        <f aca="false">ATAN(H49*100)*180/PI()</f>
        <v>79.1956761651922</v>
      </c>
      <c r="K49" s="8" t="n">
        <f aca="false">ATAN(I49*100)*180/PI()</f>
        <v>-81.5045523083029</v>
      </c>
      <c r="L49" s="27" t="n">
        <f aca="false">(E49 - $E$3) / $E$3</f>
        <v>0.333367068110515</v>
      </c>
      <c r="M49" s="27" t="n">
        <f aca="false">(F49 - $F$3) / $F$3</f>
        <v>-0.477430555555556</v>
      </c>
      <c r="N49" s="9" t="n">
        <f aca="false">ATAN((L49*100)/(A49 - $A$3))*180/PI()</f>
        <v>27.1520360954504</v>
      </c>
      <c r="O49" s="9" t="n">
        <f aca="false">ATAN(M49*100 / (A49-$A$3)) * 180 / PI()</f>
        <v>-36.2976002731756</v>
      </c>
      <c r="P49" s="0" t="s">
        <v>31</v>
      </c>
      <c r="Q49" s="12" t="inlineStr">
        <f aca="false">AVERAGE(H49:$H$38)</f>
        <is>
          <t/>
        </is>
      </c>
      <c r="R49" s="12" t="inlineStr">
        <f aca="false">AVERAGE(I49:$H$38)</f>
        <is>
          <t/>
        </is>
      </c>
      <c r="S49" s="28" t="n">
        <f aca="false">TAN(N49 * PI() / 180)</f>
        <v>0.512872412477716</v>
      </c>
    </row>
    <row collapsed="false" customFormat="false" customHeight="true" hidden="false" ht="13.3" outlineLevel="0" r="50">
      <c r="A50" s="20" t="n">
        <v>36626</v>
      </c>
      <c r="B50" s="14" t="n">
        <v>131.69</v>
      </c>
      <c r="C50" s="15" t="n">
        <v>132.75</v>
      </c>
      <c r="D50" s="16" t="n">
        <v>124.75</v>
      </c>
      <c r="E50" s="17" t="n">
        <v>125</v>
      </c>
      <c r="F50" s="18" t="n">
        <v>7592400</v>
      </c>
      <c r="G50" s="13" t="n">
        <v>31.12</v>
      </c>
      <c r="H50" s="21" t="n">
        <f aca="false">(E50 - E49) / E49</f>
        <v>-0.0512333965844402</v>
      </c>
      <c r="I50" s="21" t="n">
        <f aca="false">(F50 - F49) / F49</f>
        <v>-0.124169435215947</v>
      </c>
      <c r="J50" s="8" t="n">
        <f aca="false">ATAN(H50*100)*180/PI()</f>
        <v>-78.9555697011889</v>
      </c>
      <c r="K50" s="8" t="n">
        <f aca="false">ATAN(I50*100)*180/PI()</f>
        <v>-85.3956150657315</v>
      </c>
      <c r="L50" s="27" t="n">
        <f aca="false">(E50 - $E$3) / $E$3</f>
        <v>0.265054144317377</v>
      </c>
      <c r="M50" s="27" t="n">
        <f aca="false">(F50 - $F$3) / $F$3</f>
        <v>-0.542317708333333</v>
      </c>
      <c r="N50" s="9" t="n">
        <f aca="false">ATAN((L50*100)/(A50 - $A$3))*180/PI()</f>
        <v>21.2951157303333</v>
      </c>
      <c r="O50" s="9" t="n">
        <f aca="false">ATAN(M50*100 / (A50-$A$3)) * 180 / PI()</f>
        <v>-38.5732725638678</v>
      </c>
      <c r="Q50" s="12" t="inlineStr">
        <f aca="false">AVERAGE(H50:$H$38)</f>
        <is>
          <t/>
        </is>
      </c>
      <c r="R50" s="12" t="inlineStr">
        <f aca="false">AVERAGE(I50:$H$38)</f>
        <is>
          <t/>
        </is>
      </c>
      <c r="S50" s="28" t="n">
        <f aca="false">TAN(N50 * PI() / 180)</f>
        <v>0.389785506349083</v>
      </c>
    </row>
    <row collapsed="false" customFormat="false" customHeight="true" hidden="false" ht="13.3" outlineLevel="0" r="51">
      <c r="A51" s="20" t="n">
        <v>36627</v>
      </c>
      <c r="B51" s="14" t="n">
        <v>123.5</v>
      </c>
      <c r="C51" s="15" t="n">
        <v>124.87</v>
      </c>
      <c r="D51" s="16" t="n">
        <v>118.06</v>
      </c>
      <c r="E51" s="17" t="n">
        <v>119.44</v>
      </c>
      <c r="F51" s="18" t="n">
        <v>19368000</v>
      </c>
      <c r="G51" s="13" t="n">
        <v>29.73</v>
      </c>
      <c r="H51" s="21" t="n">
        <f aca="false">(E51 - E50) / E50</f>
        <v>-0.04448</v>
      </c>
      <c r="I51" s="21" t="n">
        <f aca="false">(F51 - F50) / F50</f>
        <v>1.55097202465624</v>
      </c>
      <c r="J51" s="8" t="n">
        <f aca="false">ATAN(H51*100)*180/PI()</f>
        <v>-77.3294253297429</v>
      </c>
      <c r="K51" s="8" t="n">
        <f aca="false">ATAN(I51*100)*180/PI()</f>
        <v>89.6305865955574</v>
      </c>
      <c r="L51" s="27" t="n">
        <f aca="false">(E51 - $E$3) / $E$3</f>
        <v>0.20878453597814</v>
      </c>
      <c r="M51" s="27" t="n">
        <f aca="false">(F51 - $F$3) / $F$3</f>
        <v>0.167534722222222</v>
      </c>
      <c r="N51" s="9" t="n">
        <f aca="false">ATAN((L51*100)/(A51 - $A$3))*180/PI()</f>
        <v>16.8350951302683</v>
      </c>
      <c r="O51" s="9" t="n">
        <f aca="false">ATAN(M51*100 / (A51-$A$3)) * 180 / PI()</f>
        <v>13.6475408587268</v>
      </c>
      <c r="Q51" s="12" t="inlineStr">
        <f aca="false">AVERAGE(H51:$H$38)</f>
        <is>
          <t/>
        </is>
      </c>
      <c r="R51" s="12" t="inlineStr">
        <f aca="false">AVERAGE(I51:$H$38)</f>
        <is>
          <t/>
        </is>
      </c>
      <c r="S51" s="28" t="n">
        <f aca="false">TAN(N51 * PI() / 180)</f>
        <v>0.30258628402629</v>
      </c>
    </row>
    <row collapsed="false" customFormat="false" customHeight="true" hidden="false" ht="13.3" outlineLevel="0" r="52">
      <c r="A52" s="20" t="n">
        <v>36628</v>
      </c>
      <c r="B52" s="14" t="n">
        <v>119</v>
      </c>
      <c r="C52" s="15" t="n">
        <v>119</v>
      </c>
      <c r="D52" s="16" t="n">
        <v>104.87</v>
      </c>
      <c r="E52" s="17" t="n">
        <v>109.25</v>
      </c>
      <c r="F52" s="18" t="n">
        <v>33618800</v>
      </c>
      <c r="G52" s="13" t="n">
        <v>27.2</v>
      </c>
      <c r="H52" s="21" t="n">
        <f aca="false">(E52 - E51) / E51</f>
        <v>-0.0853148024112525</v>
      </c>
      <c r="I52" s="21" t="n">
        <f aca="false">(F52 - F51) / F51</f>
        <v>0.735790995456423</v>
      </c>
      <c r="J52" s="8" t="n">
        <f aca="false">ATAN(H52*100)*180/PI()</f>
        <v>-83.3146972532664</v>
      </c>
      <c r="K52" s="8" t="n">
        <f aca="false">ATAN(I52*100)*180/PI()</f>
        <v>89.2213515447822</v>
      </c>
      <c r="L52" s="27" t="n">
        <f aca="false">(E52 - $E$3) / $E$3</f>
        <v>0.105657322133387</v>
      </c>
      <c r="M52" s="27" t="n">
        <f aca="false">(F52 - $F$3) / $F$3</f>
        <v>1.02659625771605</v>
      </c>
      <c r="N52" s="9" t="n">
        <f aca="false">ATAN((L52*100)/(A52 - $A$3))*180/PI()</f>
        <v>8.58337697711005</v>
      </c>
      <c r="O52" s="9" t="n">
        <f aca="false">ATAN(M52*100 / (A52-$A$3)) * 180 / PI()</f>
        <v>55.7112940422736</v>
      </c>
      <c r="P52" s="0" t="s">
        <v>30</v>
      </c>
      <c r="Q52" s="12" t="inlineStr">
        <f aca="false">AVERAGE(H52:$H$38)</f>
        <is>
          <t/>
        </is>
      </c>
      <c r="R52" s="12" t="inlineStr">
        <f aca="false">AVERAGE(I52:$H$38)</f>
        <is>
          <t/>
        </is>
      </c>
      <c r="S52" s="28" t="n">
        <f aca="false">TAN(N52 * PI() / 180)</f>
        <v>0.150939031619125</v>
      </c>
    </row>
    <row collapsed="false" customFormat="false" customHeight="true" hidden="false" ht="13.3" outlineLevel="0" r="53">
      <c r="A53" s="20" t="n">
        <v>36629</v>
      </c>
      <c r="B53" s="14" t="n">
        <v>111.5</v>
      </c>
      <c r="C53" s="15" t="n">
        <v>120</v>
      </c>
      <c r="D53" s="16" t="n">
        <v>108.5</v>
      </c>
      <c r="E53" s="17" t="n">
        <v>113.81</v>
      </c>
      <c r="F53" s="18" t="n">
        <v>18923600</v>
      </c>
      <c r="G53" s="13" t="n">
        <v>28.33</v>
      </c>
      <c r="H53" s="21" t="n">
        <f aca="false">(E53 - E52) / E52</f>
        <v>0.0417391304347826</v>
      </c>
      <c r="I53" s="21" t="n">
        <f aca="false">(F53 - F52) / F52</f>
        <v>-0.437112567967923</v>
      </c>
      <c r="J53" s="8" t="n">
        <f aca="false">ATAN(H53*100)*180/PI()</f>
        <v>76.5268418872689</v>
      </c>
      <c r="K53" s="8" t="n">
        <f aca="false">ATAN(I53*100)*180/PI()</f>
        <v>-88.6894500155684</v>
      </c>
      <c r="L53" s="27" t="n">
        <f aca="false">(E53 - $E$3) / $E$3</f>
        <v>0.151806497318085</v>
      </c>
      <c r="M53" s="27" t="n">
        <f aca="false">(F53 - $F$3) / $F$3</f>
        <v>0.140745563271605</v>
      </c>
      <c r="N53" s="9" t="n">
        <f aca="false">ATAN((L53*100)/(A53 - $A$3))*180/PI()</f>
        <v>12.0688025728428</v>
      </c>
      <c r="O53" s="9" t="n">
        <f aca="false">ATAN(M53*100 / (A53-$A$3)) * 180 / PI()</f>
        <v>11.2125620921033</v>
      </c>
      <c r="P53" s="0" t="s">
        <v>31</v>
      </c>
      <c r="Q53" s="12" t="inlineStr">
        <f aca="false">AVERAGE(H53:$H$38)</f>
        <is>
          <t/>
        </is>
      </c>
      <c r="R53" s="12" t="inlineStr">
        <f aca="false">AVERAGE(I53:$H$38)</f>
        <is>
          <t/>
        </is>
      </c>
      <c r="S53" s="28" t="n">
        <f aca="false">TAN(N53 * PI() / 180)</f>
        <v>0.213811968053641</v>
      </c>
    </row>
    <row collapsed="false" customFormat="false" customHeight="true" hidden="false" ht="13.3" outlineLevel="0" r="54">
      <c r="A54" s="20" t="n">
        <v>36630</v>
      </c>
      <c r="B54" s="14" t="n">
        <v>109.31</v>
      </c>
      <c r="C54" s="15" t="n">
        <v>118</v>
      </c>
      <c r="D54" s="16" t="n">
        <v>109</v>
      </c>
      <c r="E54" s="17" t="n">
        <v>111.87</v>
      </c>
      <c r="F54" s="18" t="n">
        <v>23845600</v>
      </c>
      <c r="G54" s="13" t="n">
        <v>27.85</v>
      </c>
      <c r="H54" s="21" t="n">
        <f aca="false">(E54 - E53) / E53</f>
        <v>-0.0170459537826201</v>
      </c>
      <c r="I54" s="21" t="n">
        <f aca="false">(F54 - F53) / F53</f>
        <v>0.260098501342239</v>
      </c>
      <c r="J54" s="8" t="n">
        <f aca="false">ATAN(H54*100)*180/PI()</f>
        <v>-59.6020046822211</v>
      </c>
      <c r="K54" s="8" t="n">
        <f aca="false">ATAN(I54*100)*180/PI()</f>
        <v>87.7982351583264</v>
      </c>
      <c r="L54" s="27" t="n">
        <f aca="false">(E54 - $E$3) / $E$3</f>
        <v>0.13217285699828</v>
      </c>
      <c r="M54" s="27" t="n">
        <f aca="false">(F54 - $F$3) / $F$3</f>
        <v>0.437451774691358</v>
      </c>
      <c r="N54" s="9" t="n">
        <f aca="false">ATAN((L54*100)/(A54 - $A$3))*180/PI()</f>
        <v>10.4021654673873</v>
      </c>
      <c r="O54" s="9" t="n">
        <f aca="false">ATAN(M54*100 / (A54-$A$3)) * 180 / PI()</f>
        <v>31.2816900426145</v>
      </c>
      <c r="P54" s="0" t="s">
        <v>29</v>
      </c>
      <c r="Q54" s="12" t="inlineStr">
        <f aca="false">AVERAGE(H54:$H$38)</f>
        <is>
          <t/>
        </is>
      </c>
      <c r="R54" s="12" t="inlineStr">
        <f aca="false">AVERAGE(I54:$H$38)</f>
        <is>
          <t/>
        </is>
      </c>
      <c r="S54" s="28" t="n">
        <f aca="false">TAN(N54 * PI() / 180)</f>
        <v>0.18357341249761</v>
      </c>
    </row>
    <row collapsed="false" customFormat="false" customHeight="true" hidden="false" ht="13.3" outlineLevel="0" r="55">
      <c r="A55" s="20" t="n">
        <v>36633</v>
      </c>
      <c r="B55" s="14" t="n">
        <v>109.5</v>
      </c>
      <c r="C55" s="15" t="n">
        <v>123.94</v>
      </c>
      <c r="D55" s="16" t="n">
        <v>109.06</v>
      </c>
      <c r="E55" s="17" t="n">
        <v>123.87</v>
      </c>
      <c r="F55" s="18" t="n">
        <v>14642400</v>
      </c>
      <c r="G55" s="13" t="n">
        <v>30.84</v>
      </c>
      <c r="H55" s="21" t="n">
        <f aca="false">(E55 - E54) / E54</f>
        <v>0.107267363904532</v>
      </c>
      <c r="I55" s="21" t="n">
        <f aca="false">(F55 - F54) / F54</f>
        <v>-0.385949609152213</v>
      </c>
      <c r="J55" s="8" t="n">
        <f aca="false">ATAN(H55*100)*180/PI()</f>
        <v>84.6739946194837</v>
      </c>
      <c r="K55" s="8" t="n">
        <f aca="false">ATAN(I55*100)*180/PI()</f>
        <v>-88.5157916531722</v>
      </c>
      <c r="L55" s="27" t="n">
        <f aca="false">(E55 - $E$3) / $E$3</f>
        <v>0.253618054852748</v>
      </c>
      <c r="M55" s="27" t="n">
        <f aca="false">(F55 - $F$3) / $F$3</f>
        <v>-0.117332175925926</v>
      </c>
      <c r="N55" s="9" t="n">
        <f aca="false">ATAN((L55*100)/(A55 - $A$3))*180/PI()</f>
        <v>18.6833469049889</v>
      </c>
      <c r="O55" s="9" t="n">
        <f aca="false">ATAN(M55*100 / (A55-$A$3)) * 180 / PI()</f>
        <v>-8.89144785569051</v>
      </c>
      <c r="Q55" s="12" t="inlineStr">
        <f aca="false">AVERAGE(H55:$H$38)</f>
        <is>
          <t/>
        </is>
      </c>
      <c r="R55" s="12" t="inlineStr">
        <f aca="false">AVERAGE(I55:$H$38)</f>
        <is>
          <t/>
        </is>
      </c>
      <c r="S55" s="28" t="n">
        <f aca="false">TAN(N55 * PI() / 180)</f>
        <v>0.33815740647033</v>
      </c>
    </row>
    <row collapsed="false" customFormat="false" customHeight="true" hidden="false" ht="13.3" outlineLevel="0" r="56">
      <c r="A56" s="20" t="n">
        <v>36634</v>
      </c>
      <c r="B56" s="14" t="n">
        <v>123.5</v>
      </c>
      <c r="C56" s="15" t="n">
        <v>126.87</v>
      </c>
      <c r="D56" s="16" t="n">
        <v>119.37</v>
      </c>
      <c r="E56" s="17" t="n">
        <v>126.87</v>
      </c>
      <c r="F56" s="18" t="n">
        <v>13962400</v>
      </c>
      <c r="G56" s="13" t="n">
        <v>31.58</v>
      </c>
      <c r="H56" s="21" t="n">
        <f aca="false">(E56 - E55) / E55</f>
        <v>0.0242189392104626</v>
      </c>
      <c r="I56" s="21" t="n">
        <f aca="false">(F56 - F55) / F55</f>
        <v>-0.0464404742391958</v>
      </c>
      <c r="J56" s="8" t="n">
        <f aca="false">ATAN(H56*100)*180/PI()</f>
        <v>67.5642695976659</v>
      </c>
      <c r="K56" s="8" t="n">
        <f aca="false">ATAN(I56*100)*180/PI()</f>
        <v>-77.8480810464608</v>
      </c>
      <c r="L56" s="27" t="n">
        <f aca="false">(E56 - $E$3) / $E$3</f>
        <v>0.283979354316365</v>
      </c>
      <c r="M56" s="27" t="n">
        <f aca="false">(F56 - $F$3) / $F$3</f>
        <v>-0.158323688271605</v>
      </c>
      <c r="N56" s="9" t="n">
        <f aca="false">ATAN((L56*100)/(A56 - $A$3))*180/PI()</f>
        <v>20.4885562576523</v>
      </c>
      <c r="O56" s="9" t="n">
        <f aca="false">ATAN(M56*100 / (A56-$A$3)) * 180 / PI()</f>
        <v>-11.7675920437363</v>
      </c>
      <c r="P56" s="0" t="s">
        <v>31</v>
      </c>
      <c r="Q56" s="12" t="inlineStr">
        <f aca="false">AVERAGE(H56:$H$38)</f>
        <is>
          <t/>
        </is>
      </c>
      <c r="R56" s="12" t="inlineStr">
        <f aca="false">AVERAGE(I56:$H$38)</f>
        <is>
          <t/>
        </is>
      </c>
      <c r="S56" s="28" t="n">
        <f aca="false">TAN(N56 * PI() / 180)</f>
        <v>0.373657045153111</v>
      </c>
    </row>
    <row collapsed="false" customFormat="false" customHeight="true" hidden="false" ht="13.3" outlineLevel="0" r="57">
      <c r="A57" s="20" t="n">
        <v>36635</v>
      </c>
      <c r="B57" s="14" t="n">
        <v>126.19</v>
      </c>
      <c r="C57" s="15" t="n">
        <v>130.25</v>
      </c>
      <c r="D57" s="16" t="n">
        <v>119.75</v>
      </c>
      <c r="E57" s="17" t="n">
        <v>121.12</v>
      </c>
      <c r="F57" s="18" t="n">
        <v>18586400</v>
      </c>
      <c r="G57" s="13" t="n">
        <v>30.15</v>
      </c>
      <c r="H57" s="21" t="n">
        <f aca="false">(E57 - E56) / E56</f>
        <v>-0.0453219831323402</v>
      </c>
      <c r="I57" s="21" t="n">
        <f aca="false">(F57 - F56) / F56</f>
        <v>0.331175156133616</v>
      </c>
      <c r="J57" s="8" t="n">
        <f aca="false">ATAN(H57*100)*180/PI()</f>
        <v>-77.5574196963275</v>
      </c>
      <c r="K57" s="8" t="n">
        <f aca="false">ATAN(I57*100)*180/PI()</f>
        <v>88.2704507122595</v>
      </c>
      <c r="L57" s="27" t="n">
        <f aca="false">(E57 - $E$3) / $E$3</f>
        <v>0.225786863677765</v>
      </c>
      <c r="M57" s="27" t="n">
        <f aca="false">(F57 - $F$3) / $F$3</f>
        <v>0.120418595679012</v>
      </c>
      <c r="N57" s="9" t="n">
        <f aca="false">ATAN((L57*100)/(A57 - $A$3))*180/PI()</f>
        <v>16.3427037095609</v>
      </c>
      <c r="O57" s="9" t="n">
        <f aca="false">ATAN(M57*100 / (A57-$A$3)) * 180 / PI()</f>
        <v>8.88836543332401</v>
      </c>
      <c r="Q57" s="12" t="inlineStr">
        <f aca="false">AVERAGE(H57:$H$38)</f>
        <is>
          <t/>
        </is>
      </c>
      <c r="R57" s="12" t="inlineStr">
        <f aca="false">AVERAGE(I57:$H$38)</f>
        <is>
          <t/>
        </is>
      </c>
      <c r="S57" s="28" t="n">
        <f aca="false">TAN(N57 * PI() / 180)</f>
        <v>0.293229693088007</v>
      </c>
    </row>
    <row collapsed="false" customFormat="false" customHeight="true" hidden="false" ht="13.3" outlineLevel="0" r="58">
      <c r="A58" s="20" t="n">
        <v>36636</v>
      </c>
      <c r="B58" s="14" t="n">
        <v>123.69</v>
      </c>
      <c r="C58" s="15" t="n">
        <v>124.75</v>
      </c>
      <c r="D58" s="16" t="n">
        <v>117.06</v>
      </c>
      <c r="E58" s="17" t="n">
        <v>118.87</v>
      </c>
      <c r="F58" s="18" t="n">
        <v>25806800</v>
      </c>
      <c r="G58" s="13" t="n">
        <v>29.59</v>
      </c>
      <c r="H58" s="21" t="n">
        <f aca="false">(E58 - E57) / E57</f>
        <v>-0.0185766182298547</v>
      </c>
      <c r="I58" s="21" t="n">
        <f aca="false">(F58 - F57) / F57</f>
        <v>0.388477596522188</v>
      </c>
      <c r="J58" s="8" t="n">
        <f aca="false">ATAN(H58*100)*180/PI()</f>
        <v>-61.7059262408827</v>
      </c>
      <c r="K58" s="8" t="n">
        <f aca="false">ATAN(I58*100)*180/PI()</f>
        <v>88.5254457440269</v>
      </c>
      <c r="L58" s="27" t="n">
        <f aca="false">(E58 - $E$3) / $E$3</f>
        <v>0.203015889080053</v>
      </c>
      <c r="M58" s="27" t="n">
        <f aca="false">(F58 - $F$3) / $F$3</f>
        <v>0.55567611882716</v>
      </c>
      <c r="N58" s="9" t="n">
        <f aca="false">ATAN((L58*100)/(A58 - $A$3))*180/PI()</f>
        <v>14.5890694263725</v>
      </c>
      <c r="O58" s="9" t="n">
        <f aca="false">ATAN(M58*100 / (A58-$A$3)) * 180 / PI()</f>
        <v>35.4662723628737</v>
      </c>
      <c r="P58" s="0" t="s">
        <v>29</v>
      </c>
      <c r="Q58" s="12" t="inlineStr">
        <f aca="false">AVERAGE(H58:$H$38)</f>
        <is>
          <t/>
        </is>
      </c>
      <c r="R58" s="12" t="inlineStr">
        <f aca="false">AVERAGE(I58:$H$38)</f>
        <is>
          <t/>
        </is>
      </c>
      <c r="S58" s="28" t="n">
        <f aca="false">TAN(N58 * PI() / 180)</f>
        <v>0.260276780871862</v>
      </c>
    </row>
    <row collapsed="false" customFormat="false" customHeight="true" hidden="false" ht="13.3" outlineLevel="0" r="59">
      <c r="A59" s="20" t="n">
        <v>36640</v>
      </c>
      <c r="B59" s="14" t="n">
        <v>115</v>
      </c>
      <c r="C59" s="15" t="n">
        <v>120.5</v>
      </c>
      <c r="D59" s="16" t="n">
        <v>114.75</v>
      </c>
      <c r="E59" s="17" t="n">
        <v>120.5</v>
      </c>
      <c r="F59" s="18" t="n">
        <v>15845600</v>
      </c>
      <c r="G59" s="13" t="n">
        <v>30</v>
      </c>
      <c r="H59" s="21" t="n">
        <f aca="false">(E59 - E58) / E58</f>
        <v>0.0137124589888113</v>
      </c>
      <c r="I59" s="21" t="n">
        <f aca="false">(F59 - F58) / F58</f>
        <v>-0.385991289117597</v>
      </c>
      <c r="J59" s="8" t="n">
        <f aca="false">ATAN(H59*100)*180/PI()</f>
        <v>53.8980825918603</v>
      </c>
      <c r="K59" s="8" t="n">
        <f aca="false">ATAN(I59*100)*180/PI()</f>
        <v>-88.5159518487213</v>
      </c>
      <c r="L59" s="27" t="n">
        <f aca="false">(E59 - $E$3) / $E$3</f>
        <v>0.219512195121951</v>
      </c>
      <c r="M59" s="27" t="n">
        <f aca="false">(F59 - $F$3) / $F$3</f>
        <v>-0.0448013117283951</v>
      </c>
      <c r="N59" s="9" t="n">
        <f aca="false">ATAN((L59*100)/(A59 - $A$3))*180/PI()</f>
        <v>14.9865602396733</v>
      </c>
      <c r="O59" s="9" t="n">
        <f aca="false">ATAN(M59*100 / (A59-$A$3)) * 180 / PI()</f>
        <v>-3.12728841059462</v>
      </c>
      <c r="Q59" s="12" t="inlineStr">
        <f aca="false">AVERAGE(H59:$H$38)</f>
        <is>
          <t/>
        </is>
      </c>
      <c r="R59" s="12" t="inlineStr">
        <f aca="false">AVERAGE(I59:$H$38)</f>
        <is>
          <t/>
        </is>
      </c>
      <c r="S59" s="28" t="n">
        <f aca="false">TAN(N59 * PI() / 180)</f>
        <v>0.267697798929209</v>
      </c>
    </row>
    <row collapsed="false" customFormat="false" customHeight="true" hidden="false" ht="13.3" outlineLevel="0" r="60">
      <c r="A60" s="20" t="n">
        <v>36641</v>
      </c>
      <c r="B60" s="14" t="n">
        <v>122.12</v>
      </c>
      <c r="C60" s="15" t="n">
        <v>128.75</v>
      </c>
      <c r="D60" s="16" t="n">
        <v>122.06</v>
      </c>
      <c r="E60" s="17" t="n">
        <v>128.31</v>
      </c>
      <c r="F60" s="18" t="n">
        <v>14002400</v>
      </c>
      <c r="G60" s="13" t="n">
        <v>31.94</v>
      </c>
      <c r="H60" s="21" t="n">
        <f aca="false">(E60 - E59) / E59</f>
        <v>0.0648132780082988</v>
      </c>
      <c r="I60" s="21" t="n">
        <f aca="false">(F60 - F59) / F59</f>
        <v>-0.116322512243146</v>
      </c>
      <c r="J60" s="8" t="n">
        <f aca="false">ATAN(H60*100)*180/PI()</f>
        <v>81.2290319849241</v>
      </c>
      <c r="K60" s="8" t="n">
        <f aca="false">ATAN(I60*100)*180/PI()</f>
        <v>-85.0864838364686</v>
      </c>
      <c r="L60" s="27" t="n">
        <f aca="false">(E60 - $E$3) / $E$3</f>
        <v>0.298552778058901</v>
      </c>
      <c r="M60" s="27" t="n">
        <f aca="false">(F60 - $F$3) / $F$3</f>
        <v>-0.155912422839506</v>
      </c>
      <c r="N60" s="9" t="n">
        <f aca="false">ATAN((L60*100)/(A60 - $A$3))*180/PI()</f>
        <v>19.7837669243424</v>
      </c>
      <c r="O60" s="9" t="n">
        <f aca="false">ATAN(M60*100 / (A60-$A$3)) * 180 / PI()</f>
        <v>-10.6388213276482</v>
      </c>
      <c r="P60" s="0" t="s">
        <v>31</v>
      </c>
      <c r="Q60" s="12" t="inlineStr">
        <f aca="false">AVERAGE(H60:$H$38)</f>
        <is>
          <t/>
        </is>
      </c>
      <c r="R60" s="12" t="inlineStr">
        <f aca="false">AVERAGE(I60:$H$38)</f>
        <is>
          <t/>
        </is>
      </c>
      <c r="S60" s="28" t="n">
        <f aca="false">TAN(N60 * PI() / 180)</f>
        <v>0.35970214223964</v>
      </c>
    </row>
    <row collapsed="false" customFormat="false" customHeight="true" hidden="false" ht="13.3" outlineLevel="0" r="61">
      <c r="A61" s="20" t="n">
        <v>36642</v>
      </c>
      <c r="B61" s="14" t="n">
        <v>126.62</v>
      </c>
      <c r="C61" s="15" t="n">
        <v>128</v>
      </c>
      <c r="D61" s="16" t="n">
        <v>120</v>
      </c>
      <c r="E61" s="17" t="n">
        <v>121.31</v>
      </c>
      <c r="F61" s="18" t="n">
        <v>13117600</v>
      </c>
      <c r="G61" s="13" t="n">
        <v>30.2</v>
      </c>
      <c r="H61" s="21" t="n">
        <f aca="false">(E61 - E60) / E60</f>
        <v>-0.0545553737043099</v>
      </c>
      <c r="I61" s="21" t="n">
        <f aca="false">(F61 - F60) / F60</f>
        <v>-0.0631891675712735</v>
      </c>
      <c r="J61" s="8" t="n">
        <f aca="false">ATAN(H61*100)*180/PI()</f>
        <v>-79.6129899496984</v>
      </c>
      <c r="K61" s="8" t="n">
        <f aca="false">ATAN(I61*100)*180/PI()</f>
        <v>-81.0072365532757</v>
      </c>
      <c r="L61" s="27" t="n">
        <f aca="false">(E61 - $E$3) / $E$3</f>
        <v>0.227709745977128</v>
      </c>
      <c r="M61" s="27" t="n">
        <f aca="false">(F61 - $F$3) / $F$3</f>
        <v>-0.209249614197531</v>
      </c>
      <c r="N61" s="9" t="n">
        <f aca="false">ATAN((L61*100)/(A61 - $A$3))*180/PI()</f>
        <v>15.1673961421008</v>
      </c>
      <c r="O61" s="9" t="n">
        <f aca="false">ATAN(M61*100 / (A61-$A$3)) * 180 / PI()</f>
        <v>-13.9880608704617</v>
      </c>
      <c r="P61" s="0" t="s">
        <v>29</v>
      </c>
      <c r="Q61" s="12" t="inlineStr">
        <f aca="false">AVERAGE(H61:$H$38)</f>
        <is>
          <t/>
        </is>
      </c>
      <c r="R61" s="12" t="inlineStr">
        <f aca="false">AVERAGE(I61:$H$38)</f>
        <is>
          <t/>
        </is>
      </c>
      <c r="S61" s="28" t="n">
        <f aca="false">TAN(N61 * PI() / 180)</f>
        <v>0.271083030925152</v>
      </c>
    </row>
    <row collapsed="false" customFormat="false" customHeight="true" hidden="false" ht="13.3" outlineLevel="0" r="62">
      <c r="A62" s="20" t="n">
        <v>36643</v>
      </c>
      <c r="B62" s="14" t="n">
        <v>117.19</v>
      </c>
      <c r="C62" s="15" t="n">
        <v>127</v>
      </c>
      <c r="D62" s="16" t="n">
        <v>116.58</v>
      </c>
      <c r="E62" s="17" t="n">
        <v>126.75</v>
      </c>
      <c r="F62" s="18" t="n">
        <v>11678000</v>
      </c>
      <c r="G62" s="13" t="n">
        <v>31.55</v>
      </c>
      <c r="H62" s="21" t="n">
        <f aca="false">(E62 - E61) / E61</f>
        <v>0.0448437886406726</v>
      </c>
      <c r="I62" s="21" t="n">
        <f aca="false">(F62 - F61) / F61</f>
        <v>-0.109745685186315</v>
      </c>
      <c r="J62" s="8" t="n">
        <f aca="false">ATAN(H62*100)*180/PI()</f>
        <v>77.4289336756991</v>
      </c>
      <c r="K62" s="8" t="n">
        <f aca="false">ATAN(I62*100)*180/PI()</f>
        <v>-84.7936000645715</v>
      </c>
      <c r="L62" s="27" t="n">
        <f aca="false">(E62 - $E$3) / $E$3</f>
        <v>0.28276490233782</v>
      </c>
      <c r="M62" s="27" t="n">
        <f aca="false">(F62 - $F$3) / $F$3</f>
        <v>-0.296031057098765</v>
      </c>
      <c r="N62" s="9" t="n">
        <f aca="false">ATAN((L62*100)/(A62 - $A$3))*180/PI()</f>
        <v>18.4004574046336</v>
      </c>
      <c r="O62" s="9" t="n">
        <f aca="false">ATAN(M62*100 / (A62-$A$3)) * 180 / PI()</f>
        <v>-19.2017878271481</v>
      </c>
      <c r="P62" s="0" t="s">
        <v>31</v>
      </c>
      <c r="Q62" s="12" t="inlineStr">
        <f aca="false">AVERAGE(H62:$H$38)</f>
        <is>
          <t/>
        </is>
      </c>
      <c r="R62" s="12" t="inlineStr">
        <f aca="false">AVERAGE(I62:$H$38)</f>
        <is>
          <t/>
        </is>
      </c>
      <c r="S62" s="28" t="n">
        <f aca="false">TAN(N62 * PI() / 180)</f>
        <v>0.332664590985671</v>
      </c>
    </row>
    <row collapsed="false" customFormat="false" customHeight="true" hidden="false" ht="13.3" outlineLevel="0" r="63">
      <c r="A63" s="20" t="n">
        <v>36644</v>
      </c>
      <c r="B63" s="14" t="n">
        <v>127.12</v>
      </c>
      <c r="C63" s="15" t="n">
        <v>127.5</v>
      </c>
      <c r="D63" s="16" t="n">
        <v>121.31</v>
      </c>
      <c r="E63" s="17" t="n">
        <v>124.06</v>
      </c>
      <c r="F63" s="18" t="n">
        <v>8932400</v>
      </c>
      <c r="G63" s="13" t="n">
        <v>30.88</v>
      </c>
      <c r="H63" s="21" t="n">
        <f aca="false">(E63 - E62) / E62</f>
        <v>-0.0212228796844181</v>
      </c>
      <c r="I63" s="21" t="n">
        <f aca="false">(F63 - F62) / F62</f>
        <v>-0.235108751498544</v>
      </c>
      <c r="J63" s="8" t="n">
        <f aca="false">ATAN(H63*100)*180/PI()</f>
        <v>-64.7706745680677</v>
      </c>
      <c r="K63" s="8" t="n">
        <f aca="false">ATAN(I63*100)*180/PI()</f>
        <v>-87.5644774874668</v>
      </c>
      <c r="L63" s="27" t="n">
        <f aca="false">(E63 - $E$3) / $E$3</f>
        <v>0.25554093715211</v>
      </c>
      <c r="M63" s="27" t="n">
        <f aca="false">(F63 - $F$3) / $F$3</f>
        <v>-0.461540316358025</v>
      </c>
      <c r="N63" s="9" t="n">
        <f aca="false">ATAN((L63*100)/(A63 - $A$3))*180/PI()</f>
        <v>16.5488233172152</v>
      </c>
      <c r="O63" s="9" t="n">
        <f aca="false">ATAN(M63*100 / (A63-$A$3)) * 180 / PI()</f>
        <v>-28.2213337549849</v>
      </c>
      <c r="Q63" s="12" t="inlineStr">
        <f aca="false">AVERAGE(H63:$H$38)</f>
        <is>
          <t/>
        </is>
      </c>
      <c r="R63" s="12" t="inlineStr">
        <f aca="false">AVERAGE(I63:$H$38)</f>
        <is>
          <t/>
        </is>
      </c>
      <c r="S63" s="28" t="n">
        <f aca="false">TAN(N63 * PI() / 180)</f>
        <v>0.297140624595477</v>
      </c>
    </row>
    <row collapsed="false" customFormat="false" customHeight="true" hidden="false" ht="13.3" outlineLevel="0" r="64">
      <c r="A64" s="20" t="n">
        <v>36647</v>
      </c>
      <c r="B64" s="14" t="n">
        <v>124.87</v>
      </c>
      <c r="C64" s="15" t="n">
        <v>125.12</v>
      </c>
      <c r="D64" s="16" t="n">
        <v>121.87</v>
      </c>
      <c r="E64" s="17" t="n">
        <v>124.31</v>
      </c>
      <c r="F64" s="18" t="n">
        <v>8100000</v>
      </c>
      <c r="G64" s="13" t="n">
        <v>30.94</v>
      </c>
      <c r="H64" s="21" t="n">
        <f aca="false">(E64 - E63) / E63</f>
        <v>0.00201515395776237</v>
      </c>
      <c r="I64" s="21" t="n">
        <f aca="false">(F64 - F63) / F63</f>
        <v>-0.0931888406251399</v>
      </c>
      <c r="J64" s="8" t="n">
        <f aca="false">ATAN(H64*100)*180/PI()</f>
        <v>11.3933944214058</v>
      </c>
      <c r="K64" s="8" t="n">
        <f aca="false">ATAN(I64*100)*180/PI()</f>
        <v>-83.875086141553</v>
      </c>
      <c r="L64" s="27" t="n">
        <f aca="false">(E64 - $E$3) / $E$3</f>
        <v>0.258071045440745</v>
      </c>
      <c r="M64" s="27" t="n">
        <f aca="false">(F64 - $F$3) / $F$3</f>
        <v>-0.51171875</v>
      </c>
      <c r="N64" s="9" t="n">
        <f aca="false">ATAN((L64*100)/(A64 - $A$3))*180/PI()</f>
        <v>16.1704395876853</v>
      </c>
      <c r="O64" s="9" t="n">
        <f aca="false">ATAN(M64*100 / (A64-$A$3)) * 180 / PI()</f>
        <v>-29.8973899020916</v>
      </c>
      <c r="Q64" s="12" t="inlineStr">
        <f aca="false">AVERAGE(H64:$H$38)</f>
        <is>
          <t/>
        </is>
      </c>
      <c r="R64" s="12" t="inlineStr">
        <f aca="false">AVERAGE(I64:$H$38)</f>
        <is>
          <t/>
        </is>
      </c>
      <c r="S64" s="28" t="n">
        <f aca="false">TAN(N64 * PI() / 180)</f>
        <v>0.289967466787354</v>
      </c>
    </row>
    <row collapsed="false" customFormat="false" customHeight="true" hidden="false" ht="13.3" outlineLevel="0" r="65">
      <c r="A65" s="20" t="n">
        <v>36648</v>
      </c>
      <c r="B65" s="14" t="n">
        <v>123.25</v>
      </c>
      <c r="C65" s="15" t="n">
        <v>126.25</v>
      </c>
      <c r="D65" s="16" t="n">
        <v>117.5</v>
      </c>
      <c r="E65" s="17" t="n">
        <v>117.87</v>
      </c>
      <c r="F65" s="18" t="n">
        <v>8446400</v>
      </c>
      <c r="G65" s="13" t="n">
        <v>29.34</v>
      </c>
      <c r="H65" s="21" t="n">
        <f aca="false">(E65 - E64) / E64</f>
        <v>-0.0518059689485962</v>
      </c>
      <c r="I65" s="21" t="n">
        <f aca="false">(F65 - F64) / F64</f>
        <v>0.0427654320987654</v>
      </c>
      <c r="J65" s="8" t="n">
        <f aca="false">ATAN(H65*100)*180/PI()</f>
        <v>-79.0746822684068</v>
      </c>
      <c r="K65" s="8" t="n">
        <f aca="false">ATAN(I65*100)*180/PI()</f>
        <v>76.8387910861479</v>
      </c>
      <c r="L65" s="27" t="n">
        <f aca="false">(E65 - $E$3) / $E$3</f>
        <v>0.192895455925514</v>
      </c>
      <c r="M65" s="27" t="n">
        <f aca="false">(F65 - $F$3) / $F$3</f>
        <v>-0.490837191358025</v>
      </c>
      <c r="N65" s="9" t="n">
        <f aca="false">ATAN((L65*100)/(A65 - $A$3))*180/PI()</f>
        <v>12.0970890605479</v>
      </c>
      <c r="O65" s="9" t="n">
        <f aca="false">ATAN(M65*100 / (A65-$A$3)) * 180 / PI()</f>
        <v>-28.6069318444506</v>
      </c>
      <c r="Q65" s="12" t="inlineStr">
        <f aca="false">AVERAGE(H65:$H$38)</f>
        <is>
          <t/>
        </is>
      </c>
      <c r="R65" s="12" t="inlineStr">
        <f aca="false">AVERAGE(I65:$H$38)</f>
        <is>
          <t/>
        </is>
      </c>
      <c r="S65" s="28" t="n">
        <f aca="false">TAN(N65 * PI() / 180)</f>
        <v>0.214328284361682</v>
      </c>
    </row>
    <row collapsed="false" customFormat="false" customHeight="true" hidden="false" ht="13.3" outlineLevel="0" r="66">
      <c r="A66" s="20" t="n">
        <v>36649</v>
      </c>
      <c r="B66" s="14" t="n">
        <v>118.94</v>
      </c>
      <c r="C66" s="15" t="n">
        <v>121.25</v>
      </c>
      <c r="D66" s="16" t="n">
        <v>111.62</v>
      </c>
      <c r="E66" s="17" t="n">
        <v>115.06</v>
      </c>
      <c r="F66" s="18" t="n">
        <v>17500000</v>
      </c>
      <c r="G66" s="13" t="n">
        <v>28.64</v>
      </c>
      <c r="H66" s="21" t="n">
        <f aca="false">(E66 - E65) / E65</f>
        <v>-0.0238398235344023</v>
      </c>
      <c r="I66" s="21" t="n">
        <f aca="false">(F66 - F65) / F65</f>
        <v>1.07188861526804</v>
      </c>
      <c r="J66" s="8" t="n">
        <f aca="false">ATAN(H66*100)*180/PI()</f>
        <v>-67.2435979787977</v>
      </c>
      <c r="K66" s="8" t="n">
        <f aca="false">ATAN(I66*100)*180/PI()</f>
        <v>89.4654844121685</v>
      </c>
      <c r="L66" s="27" t="n">
        <f aca="false">(E66 - $E$3) / $E$3</f>
        <v>0.164457038761259</v>
      </c>
      <c r="M66" s="27" t="n">
        <f aca="false">(F66 - $F$3) / $F$3</f>
        <v>0.0549286265432099</v>
      </c>
      <c r="N66" s="9" t="n">
        <f aca="false">ATAN((L66*100)/(A66 - $A$3))*180/PI()</f>
        <v>10.2440391230017</v>
      </c>
      <c r="O66" s="9" t="n">
        <f aca="false">ATAN(M66*100 / (A66-$A$3)) * 180 / PI()</f>
        <v>3.45424680987996</v>
      </c>
      <c r="Q66" s="12" t="inlineStr">
        <f aca="false">AVERAGE(H66:$H$38)</f>
        <is>
          <t/>
        </is>
      </c>
      <c r="R66" s="12" t="inlineStr">
        <f aca="false">AVERAGE(I66:$H$38)</f>
        <is>
          <t/>
        </is>
      </c>
      <c r="S66" s="28" t="n">
        <f aca="false">TAN(N66 * PI() / 180)</f>
        <v>0.180722020616768</v>
      </c>
    </row>
    <row collapsed="false" customFormat="false" customHeight="true" hidden="false" ht="13.3" outlineLevel="0" r="67">
      <c r="A67" s="20" t="n">
        <v>36650</v>
      </c>
      <c r="B67" s="14" t="n">
        <v>115.12</v>
      </c>
      <c r="C67" s="15" t="n">
        <v>115.25</v>
      </c>
      <c r="D67" s="16" t="n">
        <v>110.56</v>
      </c>
      <c r="E67" s="17" t="n">
        <v>110.69</v>
      </c>
      <c r="F67" s="18" t="n">
        <v>14284400</v>
      </c>
      <c r="G67" s="13" t="n">
        <v>27.55</v>
      </c>
      <c r="H67" s="21" t="n">
        <f aca="false">(E67 - E66) / E66</f>
        <v>-0.0379801842516948</v>
      </c>
      <c r="I67" s="21" t="n">
        <f aca="false">(F67 - F66) / F66</f>
        <v>-0.183748571428571</v>
      </c>
      <c r="J67" s="8" t="n">
        <f aca="false">ATAN(H67*100)*180/PI()</f>
        <v>-75.2490802158832</v>
      </c>
      <c r="K67" s="8" t="n">
        <f aca="false">ATAN(I67*100)*180/PI()</f>
        <v>-86.8849110694127</v>
      </c>
      <c r="L67" s="27" t="n">
        <f aca="false">(E67 - $E$3) / $E$3</f>
        <v>0.120230745875923</v>
      </c>
      <c r="M67" s="27" t="n">
        <f aca="false">(F67 - $F$3) / $F$3</f>
        <v>-0.13891300154321</v>
      </c>
      <c r="N67" s="9" t="n">
        <f aca="false">ATAN((L67*100)/(A67 - $A$3))*180/PI()</f>
        <v>7.44553751596498</v>
      </c>
      <c r="O67" s="9" t="n">
        <f aca="false">ATAN(M67*100 / (A67-$A$3)) * 180 / PI()</f>
        <v>-8.58636623094996</v>
      </c>
      <c r="P67" s="0" t="s">
        <v>29</v>
      </c>
      <c r="Q67" s="12" t="inlineStr">
        <f aca="false">AVERAGE(H67:$H$38)</f>
        <is>
          <t/>
        </is>
      </c>
      <c r="R67" s="12" t="inlineStr">
        <f aca="false">AVERAGE(I67:$H$38)</f>
        <is>
          <t/>
        </is>
      </c>
      <c r="S67" s="28" t="n">
        <f aca="false">TAN(N67 * PI() / 180)</f>
        <v>0.130685593343395</v>
      </c>
    </row>
    <row collapsed="false" customFormat="false" customHeight="true" hidden="false" ht="13.3" outlineLevel="0" r="68">
      <c r="A68" s="20" t="n">
        <v>36651</v>
      </c>
      <c r="B68" s="14" t="n">
        <v>110.81</v>
      </c>
      <c r="C68" s="15" t="n">
        <v>114.75</v>
      </c>
      <c r="D68" s="16" t="n">
        <v>110.72</v>
      </c>
      <c r="E68" s="17" t="n">
        <v>113.12</v>
      </c>
      <c r="F68" s="18" t="n">
        <v>10160000</v>
      </c>
      <c r="G68" s="13" t="n">
        <v>28.16</v>
      </c>
      <c r="H68" s="21" t="n">
        <f aca="false">(E68 - E67) / E67</f>
        <v>0.0219532026379981</v>
      </c>
      <c r="I68" s="21" t="n">
        <f aca="false">(F68 - F67) / F67</f>
        <v>-0.288734563579849</v>
      </c>
      <c r="J68" s="8" t="n">
        <f aca="false">ATAN(H68*100)*180/PI()</f>
        <v>65.5100516238161</v>
      </c>
      <c r="K68" s="8" t="n">
        <f aca="false">ATAN(I68*100)*180/PI()</f>
        <v>-88.0164173489292</v>
      </c>
      <c r="L68" s="27" t="n">
        <f aca="false">(E68 - $E$3) / $E$3</f>
        <v>0.144823398441453</v>
      </c>
      <c r="M68" s="27" t="n">
        <f aca="false">(F68 - $F$3) / $F$3</f>
        <v>-0.387538580246914</v>
      </c>
      <c r="N68" s="9" t="n">
        <f aca="false">ATAN((L68*100)/(A68 - $A$3))*180/PI()</f>
        <v>8.85124217632055</v>
      </c>
      <c r="O68" s="9" t="n">
        <f aca="false">ATAN(M68*100 / (A68-$A$3)) * 180 / PI()</f>
        <v>-22.6218901767611</v>
      </c>
      <c r="P68" s="0" t="s">
        <v>31</v>
      </c>
      <c r="Q68" s="12" t="inlineStr">
        <f aca="false">AVERAGE(H68:$H$38)</f>
        <is>
          <t/>
        </is>
      </c>
      <c r="R68" s="12" t="inlineStr">
        <f aca="false">AVERAGE(I68:$H$38)</f>
        <is>
          <t/>
        </is>
      </c>
      <c r="S68" s="28" t="n">
        <f aca="false">TAN(N68 * PI() / 180)</f>
        <v>0.155724084345649</v>
      </c>
    </row>
    <row collapsed="false" customFormat="false" customHeight="true" hidden="false" ht="13.3" outlineLevel="0" r="69">
      <c r="A69" s="20" t="n">
        <v>36654</v>
      </c>
      <c r="B69" s="14" t="n">
        <v>112.09</v>
      </c>
      <c r="C69" s="15" t="n">
        <v>113.69</v>
      </c>
      <c r="D69" s="16" t="n">
        <v>110</v>
      </c>
      <c r="E69" s="17" t="n">
        <v>110.12</v>
      </c>
      <c r="F69" s="18" t="n">
        <v>6605600</v>
      </c>
      <c r="G69" s="13" t="n">
        <v>27.41</v>
      </c>
      <c r="H69" s="21" t="n">
        <f aca="false">(E69 - E68) / E68</f>
        <v>-0.0265205091937765</v>
      </c>
      <c r="I69" s="21" t="n">
        <f aca="false">(F69 - F68) / F68</f>
        <v>-0.349842519685039</v>
      </c>
      <c r="J69" s="8" t="n">
        <f aca="false">ATAN(H69*100)*180/PI()</f>
        <v>-69.3402127546063</v>
      </c>
      <c r="K69" s="8" t="n">
        <f aca="false">ATAN(I69*100)*180/PI()</f>
        <v>-88.362686660199</v>
      </c>
      <c r="L69" s="27" t="n">
        <f aca="false">(E69 - $E$3) / $E$3</f>
        <v>0.114462098977836</v>
      </c>
      <c r="M69" s="27" t="n">
        <f aca="false">(F69 - $F$3) / $F$3</f>
        <v>-0.60180362654321</v>
      </c>
      <c r="N69" s="9" t="n">
        <f aca="false">ATAN((L69*100)/(A69 - $A$3))*180/PI()</f>
        <v>6.79935442640241</v>
      </c>
      <c r="O69" s="9" t="n">
        <f aca="false">ATAN(M69*100 / (A69-$A$3)) * 180 / PI()</f>
        <v>-32.0827262341251</v>
      </c>
      <c r="Q69" s="12" t="inlineStr">
        <f aca="false">AVERAGE(H69:$H$38)</f>
        <is>
          <t/>
        </is>
      </c>
      <c r="R69" s="12" t="inlineStr">
        <f aca="false">AVERAGE(I69:$H$38)</f>
        <is>
          <t/>
        </is>
      </c>
      <c r="S69" s="28" t="n">
        <f aca="false">TAN(N69 * PI() / 180)</f>
        <v>0.119231353101913</v>
      </c>
    </row>
    <row collapsed="false" customFormat="false" customHeight="true" hidden="false" ht="13.3" outlineLevel="0" r="70">
      <c r="A70" s="20" t="n">
        <v>36655</v>
      </c>
      <c r="B70" s="14" t="n">
        <v>110.31</v>
      </c>
      <c r="C70" s="15" t="n">
        <v>111.25</v>
      </c>
      <c r="D70" s="16" t="n">
        <v>104.87</v>
      </c>
      <c r="E70" s="17" t="n">
        <v>105.44</v>
      </c>
      <c r="F70" s="18" t="n">
        <v>11685600</v>
      </c>
      <c r="G70" s="13" t="n">
        <v>26.25</v>
      </c>
      <c r="H70" s="21" t="n">
        <f aca="false">(E70 - E69) / E69</f>
        <v>-0.0424990918997458</v>
      </c>
      <c r="I70" s="21" t="n">
        <f aca="false">(F70 - F69) / F69</f>
        <v>0.769044447135764</v>
      </c>
      <c r="J70" s="8" t="n">
        <f aca="false">ATAN(H70*100)*180/PI()</f>
        <v>-76.7592071333879</v>
      </c>
      <c r="K70" s="8" t="n">
        <f aca="false">ATAN(I70*100)*180/PI()</f>
        <v>89.2550163930367</v>
      </c>
      <c r="L70" s="27" t="n">
        <f aca="false">(E70 - $E$3) / $E$3</f>
        <v>0.0670984718145936</v>
      </c>
      <c r="M70" s="27" t="n">
        <f aca="false">(F70 - $F$3) / $F$3</f>
        <v>-0.295572916666667</v>
      </c>
      <c r="N70" s="9" t="n">
        <f aca="false">ATAN((L70*100)/(A70 - $A$3))*180/PI()</f>
        <v>3.95705657852413</v>
      </c>
      <c r="O70" s="9" t="n">
        <f aca="false">ATAN(M70*100 / (A70-$A$3)) * 180 / PI()</f>
        <v>-16.9467309215641</v>
      </c>
      <c r="Q70" s="12" t="inlineStr">
        <f aca="false">AVERAGE(H70:$H$38)</f>
        <is>
          <t/>
        </is>
      </c>
      <c r="R70" s="12" t="inlineStr">
        <f aca="false">AVERAGE(I70:$H$38)</f>
        <is>
          <t/>
        </is>
      </c>
      <c r="S70" s="28" t="n">
        <f aca="false">TAN(N70 * PI() / 180)</f>
        <v>0.0691736822830862</v>
      </c>
    </row>
    <row collapsed="false" customFormat="false" customHeight="true" hidden="false" ht="13.3" outlineLevel="0" r="71">
      <c r="A71" s="20" t="n">
        <v>36656</v>
      </c>
      <c r="B71" s="14" t="n">
        <v>104.06</v>
      </c>
      <c r="C71" s="15" t="n">
        <v>105</v>
      </c>
      <c r="D71" s="16" t="n">
        <v>98.75</v>
      </c>
      <c r="E71" s="17" t="n">
        <v>99.31</v>
      </c>
      <c r="F71" s="18" t="n">
        <v>19127600</v>
      </c>
      <c r="G71" s="13" t="n">
        <v>24.72</v>
      </c>
      <c r="H71" s="21" t="n">
        <f aca="false">(E71 - E70) / E70</f>
        <v>-0.0581373292867981</v>
      </c>
      <c r="I71" s="21" t="n">
        <f aca="false">(F71 - F70) / F70</f>
        <v>0.636852194153488</v>
      </c>
      <c r="J71" s="8" t="n">
        <f aca="false">ATAN(H71*100)*180/PI()</f>
        <v>-80.240255604202</v>
      </c>
      <c r="K71" s="8" t="n">
        <f aca="false">ATAN(I71*100)*180/PI()</f>
        <v>89.1004023887248</v>
      </c>
      <c r="L71" s="27" t="n">
        <f aca="false">(E71 - $E$3) / $E$3</f>
        <v>0.00506021657726951</v>
      </c>
      <c r="M71" s="27" t="n">
        <f aca="false">(F71 - $F$3) / $F$3</f>
        <v>0.153043016975309</v>
      </c>
      <c r="N71" s="9" t="n">
        <f aca="false">ATAN((L71*100)/(A71 - $A$3))*180/PI()</f>
        <v>0.29584334355541</v>
      </c>
      <c r="O71" s="9" t="n">
        <f aca="false">ATAN(M71*100 / (A71-$A$3)) * 180 / PI()</f>
        <v>8.87598017791017</v>
      </c>
      <c r="P71" s="0" t="s">
        <v>30</v>
      </c>
      <c r="Q71" s="12" t="inlineStr">
        <f aca="false">AVERAGE(H71:$H$38)</f>
        <is>
          <t/>
        </is>
      </c>
      <c r="R71" s="12" t="inlineStr">
        <f aca="false">AVERAGE(I71:$H$38)</f>
        <is>
          <t/>
        </is>
      </c>
      <c r="S71" s="28" t="n">
        <f aca="false">TAN(N71 * PI() / 180)</f>
        <v>0.00516348630333623</v>
      </c>
    </row>
    <row collapsed="false" customFormat="false" customHeight="true" hidden="false" ht="13.3" outlineLevel="0" r="72">
      <c r="A72" s="20" t="n">
        <v>36657</v>
      </c>
      <c r="B72" s="14" t="n">
        <v>101.37</v>
      </c>
      <c r="C72" s="15" t="n">
        <v>104.25</v>
      </c>
      <c r="D72" s="16" t="n">
        <v>99</v>
      </c>
      <c r="E72" s="17" t="n">
        <v>102.81</v>
      </c>
      <c r="F72" s="18" t="n">
        <v>17852400</v>
      </c>
      <c r="G72" s="13" t="n">
        <v>25.59</v>
      </c>
      <c r="H72" s="21" t="n">
        <f aca="false">(E72 - E71) / E71</f>
        <v>0.0352431779277011</v>
      </c>
      <c r="I72" s="21" t="n">
        <f aca="false">(F72 - F71) / F71</f>
        <v>-0.0666680608126477</v>
      </c>
      <c r="J72" s="8" t="n">
        <f aca="false">ATAN(H72*100)*180/PI()</f>
        <v>74.159088059889</v>
      </c>
      <c r="K72" s="8" t="n">
        <f aca="false">ATAN(I72*100)*180/PI()</f>
        <v>-81.4694101586152</v>
      </c>
      <c r="L72" s="27" t="n">
        <f aca="false">(E72 - $E$3) / $E$3</f>
        <v>0.0404817326181561</v>
      </c>
      <c r="M72" s="27" t="n">
        <f aca="false">(F72 - $F$3) / $F$3</f>
        <v>0.076171875</v>
      </c>
      <c r="N72" s="9" t="n">
        <f aca="false">ATAN((L72*100)/(A72 - $A$3))*180/PI()</f>
        <v>2.34155655601193</v>
      </c>
      <c r="O72" s="9" t="n">
        <f aca="false">ATAN(M72*100 / (A72-$A$3)) * 180 / PI()</f>
        <v>4.39974262674285</v>
      </c>
      <c r="Q72" s="12" t="inlineStr">
        <f aca="false">AVERAGE(H72:$H$38)</f>
        <is>
          <t/>
        </is>
      </c>
      <c r="R72" s="12" t="inlineStr">
        <f aca="false">AVERAGE(I72:$H$38)</f>
        <is>
          <t/>
        </is>
      </c>
      <c r="S72" s="28" t="n">
        <f aca="false">TAN(N72 * PI() / 180)</f>
        <v>0.0408906390082384</v>
      </c>
    </row>
    <row collapsed="false" customFormat="false" customHeight="true" hidden="false" ht="13.3" outlineLevel="0" r="73">
      <c r="A73" s="20" t="n">
        <v>36658</v>
      </c>
      <c r="B73" s="14" t="n">
        <v>106</v>
      </c>
      <c r="C73" s="15" t="n">
        <v>110.5</v>
      </c>
      <c r="D73" s="16" t="n">
        <v>104.77</v>
      </c>
      <c r="E73" s="17" t="n">
        <v>107.62</v>
      </c>
      <c r="F73" s="18" t="n">
        <v>10962000</v>
      </c>
      <c r="G73" s="13" t="n">
        <v>26.79</v>
      </c>
      <c r="H73" s="21" t="n">
        <f aca="false">(E73 - E72) / E72</f>
        <v>0.0467853321661317</v>
      </c>
      <c r="I73" s="21" t="n">
        <f aca="false">(F73 - F72) / F72</f>
        <v>-0.385964912280702</v>
      </c>
      <c r="J73" s="8" t="n">
        <f aca="false">ATAN(H73*100)*180/PI()</f>
        <v>77.9350199366236</v>
      </c>
      <c r="K73" s="8" t="n">
        <f aca="false">ATAN(I73*100)*180/PI()</f>
        <v>-88.5158504742502</v>
      </c>
      <c r="L73" s="27" t="n">
        <f aca="false">(E73 - $E$3) / $E$3</f>
        <v>0.0891610160914888</v>
      </c>
      <c r="M73" s="27" t="n">
        <f aca="false">(F73 - $F$3) / $F$3</f>
        <v>-0.339192708333333</v>
      </c>
      <c r="N73" s="9" t="n">
        <f aca="false">ATAN((L73*100)/(A73 - $A$3))*180/PI()</f>
        <v>5.09507700034474</v>
      </c>
      <c r="O73" s="9" t="n">
        <f aca="false">ATAN(M73*100 / (A73-$A$3)) * 180 / PI()</f>
        <v>-18.7365615656114</v>
      </c>
      <c r="P73" s="0" t="s">
        <v>31</v>
      </c>
      <c r="Q73" s="12" t="inlineStr">
        <f aca="false">AVERAGE(H73:$H$38)</f>
        <is>
          <t/>
        </is>
      </c>
      <c r="R73" s="12" t="inlineStr">
        <f aca="false">AVERAGE(I73:$H$38)</f>
        <is>
          <t/>
        </is>
      </c>
      <c r="S73" s="28" t="n">
        <f aca="false">TAN(N73 * PI() / 180)</f>
        <v>0.0891610160914888</v>
      </c>
    </row>
    <row collapsed="false" customFormat="false" customHeight="true" hidden="false" ht="13.3" outlineLevel="0" r="74">
      <c r="A74" s="20" t="n">
        <v>36661</v>
      </c>
      <c r="B74" s="14" t="n">
        <v>108.06</v>
      </c>
      <c r="C74" s="15" t="n">
        <v>108.06</v>
      </c>
      <c r="D74" s="16" t="n">
        <v>100.12</v>
      </c>
      <c r="E74" s="17" t="n">
        <v>101</v>
      </c>
      <c r="F74" s="18" t="n">
        <v>24252000</v>
      </c>
      <c r="G74" s="13" t="n">
        <v>25.14</v>
      </c>
      <c r="H74" s="21" t="n">
        <f aca="false">(E74 - E73) / E73</f>
        <v>-0.061512729975841</v>
      </c>
      <c r="I74" s="21" t="n">
        <f aca="false">(F74 - F73) / F73</f>
        <v>1.21237000547345</v>
      </c>
      <c r="J74" s="8" t="n">
        <f aca="false">ATAN(H74*100)*180/PI()</f>
        <v>-80.7663192681788</v>
      </c>
      <c r="K74" s="8" t="n">
        <f aca="false">ATAN(I74*100)*180/PI()</f>
        <v>89.5274175380213</v>
      </c>
      <c r="L74" s="27" t="n">
        <f aca="false">(E74 - $E$3) / $E$3</f>
        <v>0.0221637486084404</v>
      </c>
      <c r="M74" s="27" t="n">
        <f aca="false">(F74 - $F$3) / $F$3</f>
        <v>0.461950231481481</v>
      </c>
      <c r="N74" s="9" t="n">
        <f aca="false">ATAN((L74*100)/(A74 - $A$3))*180/PI()</f>
        <v>1.23271194918454</v>
      </c>
      <c r="O74" s="9" t="n">
        <f aca="false">ATAN(M74*100 / (A74-$A$3)) * 180 / PI()</f>
        <v>24.1560135500943</v>
      </c>
      <c r="P74" s="0" t="s">
        <v>29</v>
      </c>
      <c r="Q74" s="12" t="inlineStr">
        <f aca="false">AVERAGE(H74:$H$38)</f>
        <is>
          <t/>
        </is>
      </c>
      <c r="R74" s="12" t="inlineStr">
        <f aca="false">AVERAGE(I74:$H$38)</f>
        <is>
          <t/>
        </is>
      </c>
      <c r="S74" s="28" t="n">
        <f aca="false">TAN(N74 * PI() / 180)</f>
        <v>0.0215182025324664</v>
      </c>
    </row>
    <row collapsed="false" customFormat="false" customHeight="true" hidden="false" ht="13.3" outlineLevel="0" r="75">
      <c r="A75" s="20" t="n">
        <v>36662</v>
      </c>
      <c r="B75" s="14" t="n">
        <v>104.52</v>
      </c>
      <c r="C75" s="15" t="n">
        <v>109.06</v>
      </c>
      <c r="D75" s="16" t="n">
        <v>102.75</v>
      </c>
      <c r="E75" s="17" t="n">
        <v>105.69</v>
      </c>
      <c r="F75" s="18" t="n">
        <v>15736400</v>
      </c>
      <c r="G75" s="13" t="n">
        <v>26.31</v>
      </c>
      <c r="H75" s="21" t="n">
        <f aca="false">(E75 - E74) / E74</f>
        <v>0.0464356435643564</v>
      </c>
      <c r="I75" s="21" t="n">
        <f aca="false">(F75 - F74) / F74</f>
        <v>-0.351129803727528</v>
      </c>
      <c r="J75" s="8" t="n">
        <f aca="false">ATAN(H75*100)*180/PI()</f>
        <v>77.8468544650241</v>
      </c>
      <c r="K75" s="8" t="n">
        <f aca="false">ATAN(I75*100)*180/PI()</f>
        <v>-88.3686859981886</v>
      </c>
      <c r="L75" s="27" t="n">
        <f aca="false">(E75 - $E$3) / $E$3</f>
        <v>0.0696285801032284</v>
      </c>
      <c r="M75" s="27" t="n">
        <f aca="false">(F75 - $F$3) / $F$3</f>
        <v>-0.0513840663580247</v>
      </c>
      <c r="N75" s="9" t="n">
        <f aca="false">ATAN((L75*100)/(A75 - $A$3))*180/PI()</f>
        <v>3.83026831963012</v>
      </c>
      <c r="O75" s="9" t="n">
        <f aca="false">ATAN(M75*100 / (A75-$A$3)) * 180 / PI()</f>
        <v>-2.82855577618819</v>
      </c>
      <c r="P75" s="0" t="s">
        <v>31</v>
      </c>
      <c r="Q75" s="12" t="inlineStr">
        <f aca="false">AVERAGE(H75:$H$38)</f>
        <is>
          <t/>
        </is>
      </c>
      <c r="R75" s="12" t="inlineStr">
        <f aca="false">AVERAGE(I75:$H$38)</f>
        <is>
          <t/>
        </is>
      </c>
      <c r="S75" s="28" t="n">
        <f aca="false">TAN(N75 * PI() / 180)</f>
        <v>0.0669505577915657</v>
      </c>
    </row>
    <row collapsed="false" customFormat="false" customHeight="true" hidden="false" ht="13.3" outlineLevel="0" r="76">
      <c r="A76" s="20" t="n">
        <v>36663</v>
      </c>
      <c r="B76" s="14" t="n">
        <v>103.62</v>
      </c>
      <c r="C76" s="15" t="n">
        <v>103.69</v>
      </c>
      <c r="D76" s="16" t="n">
        <v>100.37</v>
      </c>
      <c r="E76" s="17" t="n">
        <v>101.37</v>
      </c>
      <c r="F76" s="18" t="n">
        <v>14227600</v>
      </c>
      <c r="G76" s="13" t="n">
        <v>25.23</v>
      </c>
      <c r="H76" s="21" t="n">
        <f aca="false">(E76 - E75) / E75</f>
        <v>-0.0408742548963951</v>
      </c>
      <c r="I76" s="21" t="n">
        <f aca="false">(F76 - F75) / F75</f>
        <v>-0.0958796166848835</v>
      </c>
      <c r="J76" s="8" t="n">
        <f aca="false">ATAN(H76*100)*180/PI()</f>
        <v>-76.2524686490982</v>
      </c>
      <c r="K76" s="8" t="n">
        <f aca="false">ATAN(I76*100)*180/PI()</f>
        <v>-84.0457238685409</v>
      </c>
      <c r="L76" s="27" t="n">
        <f aca="false">(E76 - $E$3) / $E$3</f>
        <v>0.0259083088756199</v>
      </c>
      <c r="M76" s="27" t="n">
        <f aca="false">(F76 - $F$3) / $F$3</f>
        <v>-0.14233699845679</v>
      </c>
      <c r="N76" s="9" t="n">
        <f aca="false">ATAN((L76*100)/(A76 - $A$3))*180/PI()</f>
        <v>1.41346247993634</v>
      </c>
      <c r="O76" s="9" t="n">
        <f aca="false">ATAN(M76*100 / (A76-$A$3)) * 180 / PI()</f>
        <v>-7.71990310415462</v>
      </c>
      <c r="Q76" s="12" t="inlineStr">
        <f aca="false">AVERAGE(H76:$H$38)</f>
        <is>
          <t/>
        </is>
      </c>
      <c r="R76" s="12" t="inlineStr">
        <f aca="false">AVERAGE(I76:$H$38)</f>
        <is>
          <t/>
        </is>
      </c>
      <c r="S76" s="28" t="n">
        <f aca="false">TAN(N76 * PI() / 180)</f>
        <v>0.0246745798815428</v>
      </c>
    </row>
    <row collapsed="false" customFormat="false" customHeight="true" hidden="false" ht="13.3" outlineLevel="0" r="77">
      <c r="A77" s="20" t="n">
        <v>36664</v>
      </c>
      <c r="B77" s="14" t="n">
        <v>103</v>
      </c>
      <c r="C77" s="15" t="n">
        <v>104.94</v>
      </c>
      <c r="D77" s="16" t="n">
        <v>100.62</v>
      </c>
      <c r="E77" s="17" t="n">
        <v>100.75</v>
      </c>
      <c r="F77" s="18" t="n">
        <v>13365600</v>
      </c>
      <c r="G77" s="13" t="n">
        <v>25.08</v>
      </c>
      <c r="H77" s="21" t="n">
        <f aca="false">(E77 - E76) / E76</f>
        <v>-0.00611620795107038</v>
      </c>
      <c r="I77" s="21" t="n">
        <f aca="false">(F77 - F76) / F76</f>
        <v>-0.0605864657426411</v>
      </c>
      <c r="J77" s="8" t="n">
        <f aca="false">ATAN(H77*100)*180/PI()</f>
        <v>-31.4508230141279</v>
      </c>
      <c r="K77" s="8" t="n">
        <f aca="false">ATAN(I77*100)*180/PI()</f>
        <v>-80.6276384171657</v>
      </c>
      <c r="L77" s="27" t="n">
        <f aca="false">(E77 - $E$3) / $E$3</f>
        <v>0.0196336403198057</v>
      </c>
      <c r="M77" s="27" t="n">
        <f aca="false">(F77 - $F$3) / $F$3</f>
        <v>-0.194299768518519</v>
      </c>
      <c r="N77" s="9" t="n">
        <f aca="false">ATAN((L77*100)/(A77 - $A$3))*180/PI()</f>
        <v>1.06112840425089</v>
      </c>
      <c r="O77" s="9" t="n">
        <f aca="false">ATAN(M77*100 / (A77-$A$3)) * 180 / PI()</f>
        <v>-10.3871025359225</v>
      </c>
      <c r="Q77" s="12" t="inlineStr">
        <f aca="false">AVERAGE(H77:$H$38)</f>
        <is>
          <t/>
        </is>
      </c>
      <c r="R77" s="12" t="inlineStr">
        <f aca="false">AVERAGE(I77:$H$38)</f>
        <is>
          <t/>
        </is>
      </c>
      <c r="S77" s="28" t="n">
        <f aca="false">TAN(N77 * PI() / 180)</f>
        <v>0.0185223021884959</v>
      </c>
    </row>
    <row collapsed="false" customFormat="false" customHeight="true" hidden="false" ht="13.3" outlineLevel="0" r="78">
      <c r="A78" s="20" t="n">
        <v>36665</v>
      </c>
      <c r="B78" s="14" t="n">
        <v>99.25</v>
      </c>
      <c r="C78" s="15" t="n">
        <v>99.25</v>
      </c>
      <c r="D78" s="16" t="n">
        <v>93.37</v>
      </c>
      <c r="E78" s="17" t="n">
        <v>94</v>
      </c>
      <c r="F78" s="18" t="n">
        <v>26459200</v>
      </c>
      <c r="G78" s="13" t="n">
        <v>23.4</v>
      </c>
      <c r="H78" s="21" t="n">
        <f aca="false">(E78 - E77) / E77</f>
        <v>-0.0669975186104218</v>
      </c>
      <c r="I78" s="21" t="n">
        <f aca="false">(F78 - F77) / F77</f>
        <v>0.979649248817861</v>
      </c>
      <c r="J78" s="8" t="n">
        <f aca="false">ATAN(H78*100)*180/PI()</f>
        <v>-81.5107462953482</v>
      </c>
      <c r="K78" s="8" t="n">
        <f aca="false">ATAN(I78*100)*180/PI()</f>
        <v>89.4151601741728</v>
      </c>
      <c r="L78" s="27" t="n">
        <f aca="false">(E78 - $E$3) / $E$3</f>
        <v>-0.0486792834733327</v>
      </c>
      <c r="M78" s="27" t="n">
        <f aca="false">(F78 - $F$3) / $F$3</f>
        <v>0.595003858024691</v>
      </c>
      <c r="N78" s="9" t="n">
        <f aca="false">ATAN((L78*100)/(A78 - $A$3))*180/PI()</f>
        <v>-2.60485570781508</v>
      </c>
      <c r="O78" s="9" t="n">
        <f aca="false">ATAN(M78*100 / (A78-$A$3)) * 180 / PI()</f>
        <v>29.0774892936472</v>
      </c>
      <c r="Q78" s="12" t="inlineStr">
        <f aca="false">AVERAGE(H78:$H$38)</f>
        <is>
          <t/>
        </is>
      </c>
      <c r="R78" s="12" t="inlineStr">
        <f aca="false">AVERAGE(I78:$H$38)</f>
        <is>
          <t/>
        </is>
      </c>
      <c r="S78" s="28" t="n">
        <f aca="false">TAN(N78 * PI() / 180)</f>
        <v>-0.0454946574517128</v>
      </c>
    </row>
    <row collapsed="false" customFormat="false" customHeight="true" hidden="false" ht="13.3" outlineLevel="0" r="79">
      <c r="A79" s="20" t="n">
        <v>36668</v>
      </c>
      <c r="B79" s="14" t="n">
        <v>93.75</v>
      </c>
      <c r="C79" s="15" t="n">
        <v>93.75</v>
      </c>
      <c r="D79" s="16" t="n">
        <v>86</v>
      </c>
      <c r="E79" s="17" t="n">
        <v>89.94</v>
      </c>
      <c r="F79" s="18" t="n">
        <v>26995200</v>
      </c>
      <c r="G79" s="13" t="n">
        <v>22.39</v>
      </c>
      <c r="H79" s="21" t="n">
        <f aca="false">(E79 - E78) / E78</f>
        <v>-0.0431914893617022</v>
      </c>
      <c r="I79" s="21" t="n">
        <f aca="false">(F79 - F78) / F78</f>
        <v>0.0202576041603677</v>
      </c>
      <c r="J79" s="8" t="n">
        <f aca="false">ATAN(H79*100)*180/PI()</f>
        <v>-76.9641632299337</v>
      </c>
      <c r="K79" s="8" t="n">
        <f aca="false">ATAN(I79*100)*180/PI()</f>
        <v>63.7271282224329</v>
      </c>
      <c r="L79" s="27" t="n">
        <f aca="false">(E79 - $E$3) / $E$3</f>
        <v>-0.0897682420807611</v>
      </c>
      <c r="M79" s="27" t="n">
        <f aca="false">(F79 - $F$3) / $F$3</f>
        <v>0.627314814814815</v>
      </c>
      <c r="N79" s="9" t="n">
        <f aca="false">ATAN((L79*100)/(A79 - $A$3))*180/PI()</f>
        <v>-4.66542633469348</v>
      </c>
      <c r="O79" s="9" t="n">
        <f aca="false">ATAN(M79*100 / (A79-$A$3)) * 180 / PI()</f>
        <v>29.6955152738437</v>
      </c>
      <c r="Q79" s="12" t="inlineStr">
        <f aca="false">AVERAGE(H79:$H$38)</f>
        <is>
          <t/>
        </is>
      </c>
      <c r="R79" s="12" t="inlineStr">
        <f aca="false">AVERAGE(I79:$H$38)</f>
        <is>
          <t/>
        </is>
      </c>
      <c r="S79" s="28" t="n">
        <f aca="false">TAN(N79 * PI() / 180)</f>
        <v>-0.0816074928006919</v>
      </c>
    </row>
    <row collapsed="false" customFormat="false" customHeight="true" hidden="false" ht="13.3" outlineLevel="0" r="80">
      <c r="A80" s="20" t="n">
        <v>36669</v>
      </c>
      <c r="B80" s="14" t="n">
        <v>90.5</v>
      </c>
      <c r="C80" s="15" t="n">
        <v>93.37</v>
      </c>
      <c r="D80" s="16" t="n">
        <v>85.62</v>
      </c>
      <c r="E80" s="17" t="n">
        <v>85.81</v>
      </c>
      <c r="F80" s="18" t="n">
        <v>18488000</v>
      </c>
      <c r="G80" s="13" t="n">
        <v>21.36</v>
      </c>
      <c r="H80" s="21" t="n">
        <f aca="false">(E80 - E79) / E79</f>
        <v>-0.0459195018901489</v>
      </c>
      <c r="I80" s="21" t="n">
        <f aca="false">(F80 - F79) / F79</f>
        <v>-0.31513750592698</v>
      </c>
      <c r="J80" s="8" t="n">
        <f aca="false">ATAN(H80*100)*180/PI()</f>
        <v>-77.7143782504883</v>
      </c>
      <c r="K80" s="8" t="n">
        <f aca="false">ATAN(I80*100)*180/PI()</f>
        <v>-88.1824898948539</v>
      </c>
      <c r="L80" s="27" t="n">
        <f aca="false">(E80 - $E$3) / $E$3</f>
        <v>-0.131565631009007</v>
      </c>
      <c r="M80" s="27" t="n">
        <f aca="false">(F80 - $F$3) / $F$3</f>
        <v>0.114486882716049</v>
      </c>
      <c r="N80" s="9" t="n">
        <f aca="false">ATAN((L80*100)/(A80 - $A$3))*180/PI()</f>
        <v>-6.75959399527909</v>
      </c>
      <c r="O80" s="9" t="n">
        <f aca="false">ATAN(M80*100 / (A80-$A$3)) * 180 / PI()</f>
        <v>5.88874040502468</v>
      </c>
      <c r="P80" s="0" t="s">
        <v>30</v>
      </c>
      <c r="Q80" s="12" t="inlineStr">
        <f aca="false">AVERAGE(H80:$H$38)</f>
        <is>
          <t/>
        </is>
      </c>
      <c r="R80" s="12" t="inlineStr">
        <f aca="false">AVERAGE(I80:$H$38)</f>
        <is>
          <t/>
        </is>
      </c>
      <c r="S80" s="28" t="n">
        <f aca="false">TAN(N80 * PI() / 180)</f>
        <v>-0.11852759550361</v>
      </c>
    </row>
    <row collapsed="false" customFormat="false" customHeight="true" hidden="false" ht="13.3" outlineLevel="0" r="81">
      <c r="A81" s="20" t="n">
        <v>36670</v>
      </c>
      <c r="B81" s="14" t="n">
        <v>86.19</v>
      </c>
      <c r="C81" s="15" t="n">
        <v>89.75</v>
      </c>
      <c r="D81" s="16" t="n">
        <v>83</v>
      </c>
      <c r="E81" s="17" t="n">
        <v>87.69</v>
      </c>
      <c r="F81" s="18" t="n">
        <v>24248000</v>
      </c>
      <c r="G81" s="13" t="n">
        <v>21.83</v>
      </c>
      <c r="H81" s="21" t="n">
        <f aca="false">(E81 - E80) / E80</f>
        <v>0.0219088684302528</v>
      </c>
      <c r="I81" s="21" t="n">
        <f aca="false">(F81 - F80) / F80</f>
        <v>0.311553440069234</v>
      </c>
      <c r="J81" s="8" t="n">
        <f aca="false">ATAN(H81*100)*180/PI()</f>
        <v>65.4663288283213</v>
      </c>
      <c r="K81" s="8" t="n">
        <f aca="false">ATAN(I81*100)*180/PI()</f>
        <v>88.1615957866401</v>
      </c>
      <c r="L81" s="27" t="n">
        <f aca="false">(E81 - $E$3) / $E$3</f>
        <v>-0.112539216678474</v>
      </c>
      <c r="M81" s="27" t="n">
        <f aca="false">(F81 - $F$3) / $F$3</f>
        <v>0.461709104938272</v>
      </c>
      <c r="N81" s="9" t="n">
        <f aca="false">ATAN((L81*100)/(A81 - $A$3))*180/PI()</f>
        <v>-5.7379033964858</v>
      </c>
      <c r="O81" s="9" t="n">
        <f aca="false">ATAN(M81*100 / (A81-$A$3)) * 180 / PI()</f>
        <v>22.4034289510684</v>
      </c>
      <c r="P81" s="0" t="s">
        <v>31</v>
      </c>
      <c r="Q81" s="12" t="inlineStr">
        <f aca="false">AVERAGE(H81:$H$38)</f>
        <is>
          <t/>
        </is>
      </c>
      <c r="R81" s="12" t="inlineStr">
        <f aca="false">AVERAGE(I81:$H$38)</f>
        <is>
          <t/>
        </is>
      </c>
      <c r="S81" s="28" t="n">
        <f aca="false">TAN(N81 * PI() / 180)</f>
        <v>-0.100481443462923</v>
      </c>
    </row>
    <row collapsed="false" customFormat="false" customHeight="true" hidden="false" ht="13.3" outlineLevel="0" r="82">
      <c r="A82" s="20" t="n">
        <v>36671</v>
      </c>
      <c r="B82" s="14" t="n">
        <v>88.5</v>
      </c>
      <c r="C82" s="15" t="n">
        <v>92.66</v>
      </c>
      <c r="D82" s="16" t="n">
        <v>86</v>
      </c>
      <c r="E82" s="17" t="n">
        <v>87.27</v>
      </c>
      <c r="F82" s="18" t="n">
        <v>14530800</v>
      </c>
      <c r="G82" s="13" t="n">
        <v>21.72</v>
      </c>
      <c r="H82" s="21" t="n">
        <f aca="false">(E82 - E81) / E81</f>
        <v>-0.00478959972630861</v>
      </c>
      <c r="I82" s="21" t="n">
        <f aca="false">(F82 - F81) / F81</f>
        <v>-0.400742329264269</v>
      </c>
      <c r="J82" s="8" t="n">
        <f aca="false">ATAN(H82*100)*180/PI()</f>
        <v>-25.5925554409388</v>
      </c>
      <c r="K82" s="8" t="n">
        <f aca="false">ATAN(I82*100)*180/PI()</f>
        <v>-88.5705555083191</v>
      </c>
      <c r="L82" s="27" t="n">
        <f aca="false">(E82 - $E$3) / $E$3</f>
        <v>-0.11678979860338</v>
      </c>
      <c r="M82" s="27" t="n">
        <f aca="false">(F82 - $F$3) / $F$3</f>
        <v>-0.124059606481481</v>
      </c>
      <c r="N82" s="9" t="n">
        <f aca="false">ATAN((L82*100)/(A82 - $A$3))*180/PI()</f>
        <v>-5.90078553961696</v>
      </c>
      <c r="O82" s="9" t="n">
        <f aca="false">ATAN(M82*100 / (A82-$A$3)) * 180 / PI()</f>
        <v>-6.26525496640439</v>
      </c>
      <c r="Q82" s="12" t="inlineStr">
        <f aca="false">AVERAGE(H82:$H$38)</f>
        <is>
          <t/>
        </is>
      </c>
      <c r="R82" s="12" t="inlineStr">
        <f aca="false">AVERAGE(I82:$H$38)</f>
        <is>
          <t/>
        </is>
      </c>
      <c r="S82" s="28" t="n">
        <f aca="false">TAN(N82 * PI() / 180)</f>
        <v>-0.103353804073788</v>
      </c>
    </row>
    <row collapsed="false" customFormat="false" customHeight="true" hidden="false" ht="13.3" outlineLevel="0" r="83">
      <c r="A83" s="20" t="n">
        <v>36672</v>
      </c>
      <c r="B83" s="14" t="n">
        <v>88</v>
      </c>
      <c r="C83" s="15" t="n">
        <v>89.87</v>
      </c>
      <c r="D83" s="16" t="n">
        <v>85.25</v>
      </c>
      <c r="E83" s="17" t="n">
        <v>86.37</v>
      </c>
      <c r="F83" s="18" t="n">
        <v>6486400</v>
      </c>
      <c r="G83" s="13" t="n">
        <v>21.5</v>
      </c>
      <c r="H83" s="21" t="n">
        <f aca="false">(E83 - E82) / E82</f>
        <v>-0.010312822275696</v>
      </c>
      <c r="I83" s="21" t="n">
        <f aca="false">(F83 - F82) / F82</f>
        <v>-0.553610262339307</v>
      </c>
      <c r="J83" s="8" t="n">
        <f aca="false">ATAN(H83*100)*180/PI()</f>
        <v>-45.8822988330033</v>
      </c>
      <c r="K83" s="8" t="n">
        <f aca="false">ATAN(I83*100)*180/PI()</f>
        <v>-88.965164609065</v>
      </c>
      <c r="L83" s="27" t="n">
        <f aca="false">(E83 - $E$3) / $E$3</f>
        <v>-0.125898188442465</v>
      </c>
      <c r="M83" s="27" t="n">
        <f aca="false">(F83 - $F$3) / $F$3</f>
        <v>-0.608989197530864</v>
      </c>
      <c r="N83" s="9" t="n">
        <f aca="false">ATAN((L83*100)/(A83 - $A$3))*180/PI()</f>
        <v>-6.30203664711327</v>
      </c>
      <c r="O83" s="9" t="n">
        <f aca="false">ATAN(M83*100 / (A83-$A$3)) * 180 / PI()</f>
        <v>-28.1111796296871</v>
      </c>
      <c r="P83" s="0" t="s">
        <v>29</v>
      </c>
      <c r="Q83" s="12" t="inlineStr">
        <f aca="false">AVERAGE(H83:$H$38)</f>
        <is>
          <t/>
        </is>
      </c>
      <c r="R83" s="12" t="inlineStr">
        <f aca="false">AVERAGE(I83:$H$38)</f>
        <is>
          <t/>
        </is>
      </c>
      <c r="S83" s="28" t="n">
        <f aca="false">TAN(N83 * PI() / 180)</f>
        <v>-0.110437007405671</v>
      </c>
    </row>
    <row collapsed="false" customFormat="false" customHeight="true" hidden="false" ht="13.3" outlineLevel="0" r="84">
      <c r="A84" s="20" t="n">
        <v>36676</v>
      </c>
      <c r="B84" s="14" t="n">
        <v>87.62</v>
      </c>
      <c r="C84" s="15" t="n">
        <v>88.12</v>
      </c>
      <c r="D84" s="16" t="n">
        <v>81.75</v>
      </c>
      <c r="E84" s="17" t="n">
        <v>87.56</v>
      </c>
      <c r="F84" s="18" t="n">
        <v>25481200</v>
      </c>
      <c r="G84" s="13" t="n">
        <v>21.8</v>
      </c>
      <c r="H84" s="21" t="n">
        <f aca="false">(E84 - E83) / E83</f>
        <v>0.0137779321523677</v>
      </c>
      <c r="I84" s="21" t="n">
        <f aca="false">(F84 - F83) / F83</f>
        <v>2.92840404538727</v>
      </c>
      <c r="J84" s="8" t="n">
        <f aca="false">ATAN(H84*100)*180/PI()</f>
        <v>54.0279181307935</v>
      </c>
      <c r="K84" s="8" t="n">
        <f aca="false">ATAN(I84*100)*180/PI()</f>
        <v>89.8043454526193</v>
      </c>
      <c r="L84" s="27" t="n">
        <f aca="false">(E84 - $E$3) / $E$3</f>
        <v>-0.113854872988564</v>
      </c>
      <c r="M84" s="27" t="n">
        <f aca="false">(F84 - $F$3) / $F$3</f>
        <v>0.536048418209877</v>
      </c>
      <c r="N84" s="9" t="n">
        <f aca="false">ATAN((L84*100)/(A84 - $A$3))*180/PI()</f>
        <v>-5.51124764645547</v>
      </c>
      <c r="O84" s="9" t="n">
        <f aca="false">ATAN(M84*100 / (A84-$A$3)) * 180 / PI()</f>
        <v>24.4312686824751</v>
      </c>
      <c r="P84" s="0" t="s">
        <v>31</v>
      </c>
      <c r="Q84" s="12" t="inlineStr">
        <f aca="false">AVERAGE(H84:$H$38)</f>
        <is>
          <t/>
        </is>
      </c>
      <c r="R84" s="12" t="inlineStr">
        <f aca="false">AVERAGE(I84:$H$38)</f>
        <is>
          <t/>
        </is>
      </c>
      <c r="S84" s="28" t="n">
        <f aca="false">TAN(N84 * PI() / 180)</f>
        <v>-0.096487180498783</v>
      </c>
    </row>
    <row collapsed="false" customFormat="false" customHeight="true" hidden="false" ht="13.3" outlineLevel="0" r="85">
      <c r="A85" s="20" t="n">
        <v>36677</v>
      </c>
      <c r="B85" s="14" t="n">
        <v>86.87</v>
      </c>
      <c r="C85" s="15" t="n">
        <v>91.25</v>
      </c>
      <c r="D85" s="16" t="n">
        <v>83.81</v>
      </c>
      <c r="E85" s="17" t="n">
        <v>84</v>
      </c>
      <c r="F85" s="18" t="n">
        <v>15483600</v>
      </c>
      <c r="G85" s="13" t="n">
        <v>20.91</v>
      </c>
      <c r="H85" s="21" t="n">
        <f aca="false">(E85 - E84) / E84</f>
        <v>-0.0406578346276839</v>
      </c>
      <c r="I85" s="21" t="n">
        <f aca="false">(F85 - F84) / F84</f>
        <v>-0.392352008539629</v>
      </c>
      <c r="J85" s="8" t="n">
        <f aca="false">ATAN(H85*100)*180/PI()</f>
        <v>-76.1820886476318</v>
      </c>
      <c r="K85" s="8" t="n">
        <f aca="false">ATAN(I85*100)*180/PI()</f>
        <v>-88.5400003927595</v>
      </c>
      <c r="L85" s="27" t="n">
        <f aca="false">(E85 - $E$3) / $E$3</f>
        <v>-0.149883615018723</v>
      </c>
      <c r="M85" s="27" t="n">
        <f aca="false">(F85 - $F$3) / $F$3</f>
        <v>-0.0666232638888889</v>
      </c>
      <c r="N85" s="9" t="n">
        <f aca="false">ATAN((L85*100)/(A85 - $A$3))*180/PI()</f>
        <v>-7.1787512972907</v>
      </c>
      <c r="O85" s="9" t="n">
        <f aca="false">ATAN(M85*100 / (A85-$A$3)) * 180 / PI()</f>
        <v>-3.20441264399979</v>
      </c>
      <c r="P85" s="0" t="s">
        <v>30</v>
      </c>
      <c r="Q85" s="12" t="inlineStr">
        <f aca="false">AVERAGE(H85:$H$38)</f>
        <is>
          <t/>
        </is>
      </c>
      <c r="R85" s="12" t="inlineStr">
        <f aca="false">AVERAGE(I85:$H$38)</f>
        <is>
          <t/>
        </is>
      </c>
      <c r="S85" s="28" t="n">
        <f aca="false">TAN(N85 * PI() / 180)</f>
        <v>-0.125952617662792</v>
      </c>
    </row>
    <row collapsed="false" customFormat="false" customHeight="true" hidden="false" ht="13.3" outlineLevel="0" r="86">
      <c r="A86" s="20" t="n">
        <v>36678</v>
      </c>
      <c r="B86" s="14" t="n">
        <v>81.75</v>
      </c>
      <c r="C86" s="15" t="n">
        <v>89.56</v>
      </c>
      <c r="D86" s="16" t="n">
        <v>80.37</v>
      </c>
      <c r="E86" s="17" t="n">
        <v>89.12</v>
      </c>
      <c r="F86" s="18" t="n">
        <v>32280000</v>
      </c>
      <c r="G86" s="13" t="n">
        <v>22.18</v>
      </c>
      <c r="H86" s="21" t="n">
        <f aca="false">(E86 - E85) / E85</f>
        <v>0.060952380952381</v>
      </c>
      <c r="I86" s="21" t="n">
        <f aca="false">(F86 - F85) / F85</f>
        <v>1.08478648376347</v>
      </c>
      <c r="J86" s="8" t="n">
        <f aca="false">ATAN(H86*100)*180/PI()</f>
        <v>80.6829139308738</v>
      </c>
      <c r="K86" s="8" t="n">
        <f aca="false">ATAN(I86*100)*180/PI()</f>
        <v>89.4718393206905</v>
      </c>
      <c r="L86" s="27" t="n">
        <f aca="false">(E86 - $E$3) / $E$3</f>
        <v>-0.098066997267483</v>
      </c>
      <c r="M86" s="27" t="n">
        <f aca="false">(F86 - $F$3) / $F$3</f>
        <v>0.945891203703704</v>
      </c>
      <c r="N86" s="9" t="n">
        <f aca="false">ATAN((L86*100)/(A86 - $A$3))*180/PI()</f>
        <v>-4.6719719773393</v>
      </c>
      <c r="O86" s="9" t="n">
        <f aca="false">ATAN(M86*100 / (A86-$A$3)) * 180 / PI()</f>
        <v>38.2466866117202</v>
      </c>
      <c r="Q86" s="12" t="inlineStr">
        <f aca="false">AVERAGE(H86:$H$38)</f>
        <is>
          <t/>
        </is>
      </c>
      <c r="R86" s="12" t="inlineStr">
        <f aca="false">AVERAGE(I86:$H$38)</f>
        <is>
          <t/>
        </is>
      </c>
      <c r="S86" s="28" t="n">
        <f aca="false">TAN(N86 * PI() / 180)</f>
        <v>-0.0817224977229025</v>
      </c>
    </row>
    <row collapsed="false" customFormat="false" customHeight="true" hidden="false" ht="13.3" outlineLevel="0" r="87">
      <c r="A87" s="20" t="n">
        <v>36679</v>
      </c>
      <c r="B87" s="14" t="n">
        <v>93.75</v>
      </c>
      <c r="C87" s="15" t="n">
        <v>99.75</v>
      </c>
      <c r="D87" s="16" t="n">
        <v>89</v>
      </c>
      <c r="E87" s="17" t="n">
        <v>92.56</v>
      </c>
      <c r="F87" s="18" t="n">
        <v>28336400</v>
      </c>
      <c r="G87" s="13" t="n">
        <v>23.04</v>
      </c>
      <c r="H87" s="21" t="n">
        <f aca="false">(E87 - E86) / E86</f>
        <v>0.0385996409335727</v>
      </c>
      <c r="I87" s="21" t="n">
        <f aca="false">(F87 - F86) / F86</f>
        <v>-0.122168525402726</v>
      </c>
      <c r="J87" s="8" t="n">
        <f aca="false">ATAN(H87*100)*180/PI()</f>
        <v>75.4757186683181</v>
      </c>
      <c r="K87" s="8" t="n">
        <f aca="false">ATAN(I87*100)*180/PI()</f>
        <v>-85.3205354003261</v>
      </c>
      <c r="L87" s="27" t="n">
        <f aca="false">(E87 - $E$3) / $E$3</f>
        <v>-0.0632527072158688</v>
      </c>
      <c r="M87" s="27" t="n">
        <f aca="false">(F87 - $F$3) / $F$3</f>
        <v>0.708164544753086</v>
      </c>
      <c r="N87" s="9" t="n">
        <f aca="false">ATAN((L87*100)/(A87 - $A$3))*180/PI()</f>
        <v>-2.99241107234883</v>
      </c>
      <c r="O87" s="9" t="n">
        <f aca="false">ATAN(M87*100 / (A87-$A$3)) * 180 / PI()</f>
        <v>30.3387295756476</v>
      </c>
      <c r="P87" s="0" t="s">
        <v>31</v>
      </c>
      <c r="Q87" s="12" t="inlineStr">
        <f aca="false">AVERAGE(H87:$H$38)</f>
        <is>
          <t/>
        </is>
      </c>
      <c r="R87" s="12" t="inlineStr">
        <f aca="false">AVERAGE(I87:$H$38)</f>
        <is>
          <t/>
        </is>
      </c>
      <c r="S87" s="28" t="n">
        <f aca="false">TAN(N87 * PI() / 180)</f>
        <v>-0.0522749646412139</v>
      </c>
    </row>
    <row collapsed="false" customFormat="false" customHeight="true" hidden="false" ht="13.3" outlineLevel="0" r="88">
      <c r="A88" s="20" t="n">
        <v>36682</v>
      </c>
      <c r="B88" s="14" t="n">
        <v>93.31</v>
      </c>
      <c r="C88" s="15" t="n">
        <v>95.25</v>
      </c>
      <c r="D88" s="16" t="n">
        <v>89.69</v>
      </c>
      <c r="E88" s="17" t="n">
        <v>91.31</v>
      </c>
      <c r="F88" s="18" t="n">
        <v>11582000</v>
      </c>
      <c r="G88" s="13" t="n">
        <v>22.73</v>
      </c>
      <c r="H88" s="21" t="n">
        <f aca="false">(E88 - E87) / E87</f>
        <v>-0.013504753673293</v>
      </c>
      <c r="I88" s="21" t="n">
        <f aca="false">(F88 - F87) / F87</f>
        <v>-0.591267768665039</v>
      </c>
      <c r="J88" s="8" t="n">
        <f aca="false">ATAN(H88*100)*180/PI()</f>
        <v>-53.4807922327039</v>
      </c>
      <c r="K88" s="8" t="n">
        <f aca="false">ATAN(I88*100)*180/PI()</f>
        <v>-89.0310596913203</v>
      </c>
      <c r="L88" s="27" t="n">
        <f aca="false">(E88 - $E$3) / $E$3</f>
        <v>-0.0759032486590426</v>
      </c>
      <c r="M88" s="27" t="n">
        <f aca="false">(F88 - $F$3) / $F$3</f>
        <v>-0.301818094135802</v>
      </c>
      <c r="N88" s="9" t="n">
        <f aca="false">ATAN((L88*100)/(A88 - $A$3))*180/PI()</f>
        <v>-3.50283567483284</v>
      </c>
      <c r="O88" s="9" t="n">
        <f aca="false">ATAN(M88*100 / (A88-$A$3)) * 180 / PI()</f>
        <v>-13.679877952501</v>
      </c>
      <c r="P88" s="0" t="s">
        <v>29</v>
      </c>
      <c r="Q88" s="12" t="inlineStr">
        <f aca="false">AVERAGE(H88:$H$38)</f>
        <is>
          <t/>
        </is>
      </c>
      <c r="R88" s="12" t="inlineStr">
        <f aca="false">AVERAGE(I88:$H$38)</f>
        <is>
          <t/>
        </is>
      </c>
      <c r="S88" s="28" t="n">
        <f aca="false">TAN(N88 * PI() / 180)</f>
        <v>-0.0612122973056795</v>
      </c>
    </row>
    <row collapsed="false" customFormat="false" customHeight="true" hidden="false" ht="13.3" outlineLevel="0" r="89">
      <c r="A89" s="20" t="n">
        <v>36683</v>
      </c>
      <c r="B89" s="14" t="n">
        <v>91.97</v>
      </c>
      <c r="C89" s="15" t="n">
        <v>96.75</v>
      </c>
      <c r="D89" s="16" t="n">
        <v>90.31</v>
      </c>
      <c r="E89" s="17" t="n">
        <v>92.87</v>
      </c>
      <c r="F89" s="18" t="n">
        <v>18771200</v>
      </c>
      <c r="G89" s="13" t="n">
        <v>23.12</v>
      </c>
      <c r="H89" s="21" t="n">
        <f aca="false">(E89 - E88) / E88</f>
        <v>0.0170846566641113</v>
      </c>
      <c r="I89" s="21" t="n">
        <f aca="false">(F89 - F88) / F88</f>
        <v>0.620721809704714</v>
      </c>
      <c r="J89" s="8" t="n">
        <f aca="false">ATAN(H89*100)*180/PI()</f>
        <v>59.6586860085868</v>
      </c>
      <c r="K89" s="8" t="n">
        <f aca="false">ATAN(I89*100)*180/PI()</f>
        <v>89.0770289923606</v>
      </c>
      <c r="L89" s="27" t="n">
        <f aca="false">(E89 - $E$3) / $E$3</f>
        <v>-0.0601153729379617</v>
      </c>
      <c r="M89" s="27" t="n">
        <f aca="false">(F89 - $F$3) / $F$3</f>
        <v>0.131558641975309</v>
      </c>
      <c r="N89" s="9" t="n">
        <f aca="false">ATAN((L89*100)/(A89 - $A$3))*180/PI()</f>
        <v>-2.75336430640095</v>
      </c>
      <c r="O89" s="9" t="n">
        <f aca="false">ATAN(M89*100 / (A89-$A$3)) * 180 / PI()</f>
        <v>6.00808542506452</v>
      </c>
      <c r="Q89" s="12" t="inlineStr">
        <f aca="false">AVERAGE(H89:$H$38)</f>
        <is>
          <t/>
        </is>
      </c>
      <c r="R89" s="12" t="inlineStr">
        <f aca="false">AVERAGE(I89:$H$38)</f>
        <is>
          <t/>
        </is>
      </c>
      <c r="S89" s="28" t="n">
        <f aca="false">TAN(N89 * PI() / 180)</f>
        <v>-0.0480922983503694</v>
      </c>
    </row>
    <row collapsed="false" customFormat="false" customHeight="true" hidden="false" ht="13.3" outlineLevel="0" r="90">
      <c r="A90" s="20" t="n">
        <v>36684</v>
      </c>
      <c r="B90" s="14" t="n">
        <v>93.62</v>
      </c>
      <c r="C90" s="15" t="n">
        <v>97</v>
      </c>
      <c r="D90" s="16" t="n">
        <v>91.62</v>
      </c>
      <c r="E90" s="17" t="n">
        <v>96.56</v>
      </c>
      <c r="F90" s="18" t="n">
        <v>12056800</v>
      </c>
      <c r="G90" s="13" t="n">
        <v>24.04</v>
      </c>
      <c r="H90" s="21" t="n">
        <f aca="false">(E90 - E89) / E89</f>
        <v>0.0397329600516851</v>
      </c>
      <c r="I90" s="21" t="n">
        <f aca="false">(F90 - F89) / F89</f>
        <v>-0.357696897374702</v>
      </c>
      <c r="J90" s="8" t="n">
        <f aca="false">ATAN(H90*100)*180/PI()</f>
        <v>75.8731859845847</v>
      </c>
      <c r="K90" s="8" t="n">
        <f aca="false">ATAN(I90*100)*180/PI()</f>
        <v>-88.3986201730825</v>
      </c>
      <c r="L90" s="27" t="n">
        <f aca="false">(E90 - $E$3) / $E$3</f>
        <v>-0.0227709745977128</v>
      </c>
      <c r="M90" s="27" t="n">
        <f aca="false">(F90 - $F$3) / $F$3</f>
        <v>-0.27319637345679</v>
      </c>
      <c r="N90" s="9" t="n">
        <f aca="false">ATAN((L90*100)/(A90 - $A$3))*180/PI()</f>
        <v>-1.0353481980012</v>
      </c>
      <c r="O90" s="9" t="n">
        <f aca="false">ATAN(M90*100 / (A90-$A$3)) * 180 / PI()</f>
        <v>-12.2336516582713</v>
      </c>
      <c r="P90" s="0" t="s">
        <v>31</v>
      </c>
      <c r="Q90" s="12" t="inlineStr">
        <f aca="false">AVERAGE(H90:$H$38)</f>
        <is>
          <t/>
        </is>
      </c>
      <c r="R90" s="12" t="inlineStr">
        <f aca="false">AVERAGE(I90:$H$38)</f>
        <is>
          <t/>
        </is>
      </c>
      <c r="S90" s="28" t="n">
        <f aca="false">TAN(N90 * PI() / 180)</f>
        <v>-0.0180722020616768</v>
      </c>
    </row>
    <row collapsed="false" customFormat="false" customHeight="true" hidden="false" ht="13.3" outlineLevel="0" r="91">
      <c r="A91" s="20" t="n">
        <v>36685</v>
      </c>
      <c r="B91" s="14" t="n">
        <v>97.62</v>
      </c>
      <c r="C91" s="15" t="n">
        <v>98.5</v>
      </c>
      <c r="D91" s="16" t="n">
        <v>93.12</v>
      </c>
      <c r="E91" s="17" t="n">
        <v>94.81</v>
      </c>
      <c r="F91" s="18" t="n">
        <v>8540800</v>
      </c>
      <c r="G91" s="13" t="n">
        <v>23.6</v>
      </c>
      <c r="H91" s="21" t="n">
        <f aca="false">(E91 - E90) / E90</f>
        <v>-0.0181234465617233</v>
      </c>
      <c r="I91" s="21" t="n">
        <f aca="false">(F91 - F90) / F90</f>
        <v>-0.29161966690996</v>
      </c>
      <c r="J91" s="8" t="n">
        <f aca="false">ATAN(H91*100)*180/PI()</f>
        <v>-61.111341032158</v>
      </c>
      <c r="K91" s="8" t="n">
        <f aca="false">ATAN(I91*100)*180/PI()</f>
        <v>-88.036026235026</v>
      </c>
      <c r="L91" s="27" t="n">
        <f aca="false">(E91 - $E$3) / $E$3</f>
        <v>-0.0404817326181561</v>
      </c>
      <c r="M91" s="27" t="n">
        <f aca="false">(F91 - $F$3) / $F$3</f>
        <v>-0.485146604938272</v>
      </c>
      <c r="N91" s="9" t="n">
        <f aca="false">ATAN((L91*100)/(A91 - $A$3))*180/PI()</f>
        <v>-1.82570658242386</v>
      </c>
      <c r="O91" s="9" t="n">
        <f aca="false">ATAN(M91*100 / (A91-$A$3)) * 180 / PI()</f>
        <v>-20.9071169267476</v>
      </c>
      <c r="P91" s="0" t="s">
        <v>29</v>
      </c>
      <c r="Q91" s="12" t="inlineStr">
        <f aca="false">AVERAGE(H91:$H$38)</f>
        <is>
          <t/>
        </is>
      </c>
      <c r="R91" s="12" t="inlineStr">
        <f aca="false">AVERAGE(I91:$H$38)</f>
        <is>
          <t/>
        </is>
      </c>
      <c r="S91" s="28" t="n">
        <f aca="false">TAN(N91 * PI() / 180)</f>
        <v>-0.0318753800142961</v>
      </c>
    </row>
    <row collapsed="false" customFormat="false" customHeight="true" hidden="false" ht="13.3" outlineLevel="0" r="92">
      <c r="A92" s="20" t="n">
        <v>36686</v>
      </c>
      <c r="B92" s="14" t="n">
        <v>96.75</v>
      </c>
      <c r="C92" s="15" t="n">
        <v>97.94</v>
      </c>
      <c r="D92" s="16" t="n">
        <v>94.37</v>
      </c>
      <c r="E92" s="17" t="n">
        <v>95.75</v>
      </c>
      <c r="F92" s="18" t="n">
        <v>9020000</v>
      </c>
      <c r="G92" s="13" t="n">
        <v>23.84</v>
      </c>
      <c r="H92" s="21" t="n">
        <f aca="false">(E92 - E91) / E91</f>
        <v>0.00991456597405334</v>
      </c>
      <c r="I92" s="21" t="n">
        <f aca="false">(F92 - F91) / F91</f>
        <v>0.0561071562382915</v>
      </c>
      <c r="J92" s="8" t="n">
        <f aca="false">ATAN(H92*100)*180/PI()</f>
        <v>44.7542010661707</v>
      </c>
      <c r="K92" s="8" t="n">
        <f aca="false">ATAN(I92*100)*180/PI()</f>
        <v>79.8942660329425</v>
      </c>
      <c r="L92" s="27" t="n">
        <f aca="false">(E92 - $E$3) / $E$3</f>
        <v>-0.0309685254528894</v>
      </c>
      <c r="M92" s="27" t="n">
        <f aca="false">(F92 - $F$3) / $F$3</f>
        <v>-0.456259645061728</v>
      </c>
      <c r="N92" s="9" t="n">
        <f aca="false">ATAN((L92*100)/(A92 - $A$3))*180/PI()</f>
        <v>-1.38595290235793</v>
      </c>
      <c r="O92" s="9" t="n">
        <f aca="false">ATAN(M92*100 / (A92-$A$3)) * 180 / PI()</f>
        <v>-19.618754012113</v>
      </c>
      <c r="P92" s="0" t="s">
        <v>31</v>
      </c>
      <c r="Q92" s="12" t="inlineStr">
        <f aca="false">AVERAGE(H92:$H$38)</f>
        <is>
          <t/>
        </is>
      </c>
      <c r="R92" s="12" t="inlineStr">
        <f aca="false">AVERAGE(I92:$H$38)</f>
        <is>
          <t/>
        </is>
      </c>
      <c r="S92" s="28" t="n">
        <f aca="false">TAN(N92 * PI() / 180)</f>
        <v>-0.0241941605100698</v>
      </c>
    </row>
    <row collapsed="false" customFormat="false" customHeight="true" hidden="false" ht="13.3" outlineLevel="0" r="93">
      <c r="A93" s="20" t="n">
        <v>36689</v>
      </c>
      <c r="B93" s="14" t="n">
        <v>96.37</v>
      </c>
      <c r="C93" s="15" t="n">
        <v>96.44</v>
      </c>
      <c r="D93" s="16" t="n">
        <v>90.87</v>
      </c>
      <c r="E93" s="17" t="n">
        <v>91.19</v>
      </c>
      <c r="F93" s="18" t="n">
        <v>10374400</v>
      </c>
      <c r="G93" s="13" t="n">
        <v>22.7</v>
      </c>
      <c r="H93" s="21" t="n">
        <f aca="false">(E93 - E92) / E92</f>
        <v>-0.0476240208877285</v>
      </c>
      <c r="I93" s="21" t="n">
        <f aca="false">(F93 - F92) / F92</f>
        <v>0.150155210643016</v>
      </c>
      <c r="J93" s="8" t="n">
        <f aca="false">ATAN(H93*100)*180/PI()</f>
        <v>-78.1414243001177</v>
      </c>
      <c r="K93" s="8" t="n">
        <f aca="false">ATAN(I93*100)*180/PI()</f>
        <v>86.1898560343276</v>
      </c>
      <c r="L93" s="27" t="n">
        <f aca="false">(E93 - $E$3) / $E$3</f>
        <v>-0.0771177006375873</v>
      </c>
      <c r="M93" s="27" t="n">
        <f aca="false">(F93 - $F$3) / $F$3</f>
        <v>-0.374614197530864</v>
      </c>
      <c r="N93" s="9" t="n">
        <f aca="false">ATAN((L93*100)/(A93 - $A$3))*180/PI()</f>
        <v>-3.36902689892704</v>
      </c>
      <c r="O93" s="9" t="n">
        <f aca="false">ATAN(M93*100 / (A93-$A$3)) * 180 / PI()</f>
        <v>-15.9586776721966</v>
      </c>
      <c r="P93" s="0" t="s">
        <v>29</v>
      </c>
      <c r="Q93" s="12" t="inlineStr">
        <f aca="false">AVERAGE(H93:$H$38)</f>
        <is>
          <t/>
        </is>
      </c>
      <c r="R93" s="12" t="inlineStr">
        <f aca="false">AVERAGE(I93:$H$38)</f>
        <is>
          <t/>
        </is>
      </c>
      <c r="S93" s="28" t="n">
        <f aca="false">TAN(N93 * PI() / 180)</f>
        <v>-0.0588684737691506</v>
      </c>
    </row>
    <row collapsed="false" customFormat="false" customHeight="true" hidden="false" ht="13.3" outlineLevel="0" r="94">
      <c r="A94" s="20" t="n">
        <v>36690</v>
      </c>
      <c r="B94" s="14" t="n">
        <v>91.19</v>
      </c>
      <c r="C94" s="15" t="n">
        <v>94.69</v>
      </c>
      <c r="D94" s="16" t="n">
        <v>88.19</v>
      </c>
      <c r="E94" s="17" t="n">
        <v>94.5</v>
      </c>
      <c r="F94" s="18" t="n">
        <v>12570000</v>
      </c>
      <c r="G94" s="13" t="n">
        <v>23.52</v>
      </c>
      <c r="H94" s="21" t="n">
        <f aca="false">(E94 - E93) / E93</f>
        <v>0.036297839675403</v>
      </c>
      <c r="I94" s="21" t="n">
        <f aca="false">(F94 - F93) / F93</f>
        <v>0.211636335595312</v>
      </c>
      <c r="J94" s="8" t="n">
        <f aca="false">ATAN(H94*100)*180/PI()</f>
        <v>74.597198886101</v>
      </c>
      <c r="K94" s="8" t="n">
        <f aca="false">ATAN(I94*100)*180/PI()</f>
        <v>87.2947369355645</v>
      </c>
      <c r="L94" s="27" t="n">
        <f aca="false">(E94 - $E$3) / $E$3</f>
        <v>-0.0436190668960632</v>
      </c>
      <c r="M94" s="27" t="n">
        <f aca="false">(F94 - $F$3) / $F$3</f>
        <v>-0.242259837962963</v>
      </c>
      <c r="N94" s="9" t="n">
        <f aca="false">ATAN((L94*100)/(A94 - $A$3))*180/PI()</f>
        <v>-1.89263588452662</v>
      </c>
      <c r="O94" s="9" t="n">
        <f aca="false">ATAN(M94*100 / (A94-$A$3)) * 180 / PI()</f>
        <v>-10.3997691775211</v>
      </c>
      <c r="P94" s="0" t="s">
        <v>31</v>
      </c>
      <c r="Q94" s="12" t="inlineStr">
        <f aca="false">AVERAGE(H94:$H$38)</f>
        <is>
          <t/>
        </is>
      </c>
      <c r="R94" s="12" t="inlineStr">
        <f aca="false">AVERAGE(I94:$H$38)</f>
        <is>
          <t/>
        </is>
      </c>
      <c r="S94" s="28" t="n">
        <f aca="false">TAN(N94 * PI() / 180)</f>
        <v>-0.0330447476485327</v>
      </c>
    </row>
    <row collapsed="false" customFormat="false" customHeight="true" hidden="false" ht="13.3" outlineLevel="0" r="95">
      <c r="A95" s="20" t="n">
        <v>36691</v>
      </c>
      <c r="B95" s="14" t="n">
        <v>94.69</v>
      </c>
      <c r="C95" s="15" t="n">
        <v>96.25</v>
      </c>
      <c r="D95" s="16" t="n">
        <v>90.12</v>
      </c>
      <c r="E95" s="17" t="n">
        <v>90.44</v>
      </c>
      <c r="F95" s="18" t="n">
        <v>9925200</v>
      </c>
      <c r="G95" s="13" t="n">
        <v>22.51</v>
      </c>
      <c r="H95" s="21" t="n">
        <f aca="false">(E95 - E94) / E94</f>
        <v>-0.042962962962963</v>
      </c>
      <c r="I95" s="21" t="n">
        <f aca="false">(F95 - F94) / F94</f>
        <v>-0.210405727923628</v>
      </c>
      <c r="J95" s="8" t="n">
        <f aca="false">ATAN(H95*100)*180/PI()</f>
        <v>-76.8972100587376</v>
      </c>
      <c r="K95" s="8" t="n">
        <f aca="false">ATAN(I95*100)*180/PI()</f>
        <v>-87.2789382758466</v>
      </c>
      <c r="L95" s="27" t="n">
        <f aca="false">(E95 - $E$3) / $E$3</f>
        <v>-0.0847080255034916</v>
      </c>
      <c r="M95" s="27" t="n">
        <f aca="false">(F95 - $F$3) / $F$3</f>
        <v>-0.401692708333333</v>
      </c>
      <c r="N95" s="9" t="n">
        <f aca="false">ATAN((L95*100)/(A95 - $A$3))*180/PI()</f>
        <v>-3.64425995590284</v>
      </c>
      <c r="O95" s="9" t="n">
        <f aca="false">ATAN(M95*100 / (A95-$A$3)) * 180 / PI()</f>
        <v>-16.8056074292855</v>
      </c>
      <c r="P95" s="0" t="s">
        <v>29</v>
      </c>
      <c r="Q95" s="12" t="inlineStr">
        <f aca="false">AVERAGE(H95:$H$38)</f>
        <is>
          <t/>
        </is>
      </c>
      <c r="R95" s="12" t="inlineStr">
        <f aca="false">AVERAGE(I95:$H$38)</f>
        <is>
          <t/>
        </is>
      </c>
      <c r="S95" s="28" t="n">
        <f aca="false">TAN(N95 * PI() / 180)</f>
        <v>-0.0636902447394674</v>
      </c>
    </row>
    <row collapsed="false" customFormat="false" customHeight="true" hidden="false" ht="13.3" outlineLevel="0" r="96">
      <c r="A96" s="20" t="n">
        <v>36692</v>
      </c>
      <c r="B96" s="14" t="n">
        <v>91.25</v>
      </c>
      <c r="C96" s="15" t="n">
        <v>93.37</v>
      </c>
      <c r="D96" s="16" t="n">
        <v>89</v>
      </c>
      <c r="E96" s="17" t="n">
        <v>92.37</v>
      </c>
      <c r="F96" s="18" t="n">
        <v>8898800</v>
      </c>
      <c r="G96" s="13" t="n">
        <v>22.99</v>
      </c>
      <c r="H96" s="21" t="n">
        <f aca="false">(E96 - E95) / E95</f>
        <v>0.0213401149933658</v>
      </c>
      <c r="I96" s="21" t="n">
        <f aca="false">(F96 - F95) / F95</f>
        <v>-0.10341353322855</v>
      </c>
      <c r="J96" s="8" t="n">
        <f aca="false">ATAN(H96*100)*180/PI()</f>
        <v>64.8921629787216</v>
      </c>
      <c r="K96" s="8" t="n">
        <f aca="false">ATAN(I96*100)*180/PI()</f>
        <v>-84.4767200817673</v>
      </c>
      <c r="L96" s="27" t="n">
        <f aca="false">(E96 - $E$3) / $E$3</f>
        <v>-0.0651755895152312</v>
      </c>
      <c r="M96" s="27" t="n">
        <f aca="false">(F96 - $F$3) / $F$3</f>
        <v>-0.463565779320988</v>
      </c>
      <c r="N96" s="9" t="n">
        <f aca="false">ATAN((L96*100)/(A96 - $A$3))*180/PI()</f>
        <v>-2.78458629933622</v>
      </c>
      <c r="O96" s="9" t="n">
        <f aca="false">ATAN(M96*100 / (A96-$A$3)) * 180 / PI()</f>
        <v>-19.0827858021013</v>
      </c>
      <c r="P96" s="0" t="s">
        <v>31</v>
      </c>
      <c r="Q96" s="12" t="inlineStr">
        <f aca="false">AVERAGE(H96:$H$38)</f>
        <is>
          <t/>
        </is>
      </c>
      <c r="R96" s="12" t="inlineStr">
        <f aca="false">AVERAGE(I96:$H$38)</f>
        <is>
          <t/>
        </is>
      </c>
      <c r="S96" s="28" t="n">
        <f aca="false">TAN(N96 * PI() / 180)</f>
        <v>-0.0486384996382323</v>
      </c>
    </row>
    <row collapsed="false" customFormat="false" customHeight="true" hidden="false" ht="13.3" outlineLevel="0" r="97">
      <c r="A97" s="20" t="n">
        <v>36693</v>
      </c>
      <c r="B97" s="14" t="n">
        <v>93.5</v>
      </c>
      <c r="C97" s="15" t="n">
        <v>93.75</v>
      </c>
      <c r="D97" s="16" t="n">
        <v>89.06</v>
      </c>
      <c r="E97" s="17" t="n">
        <v>91.19</v>
      </c>
      <c r="F97" s="18" t="n">
        <v>10842400</v>
      </c>
      <c r="G97" s="13" t="n">
        <v>22.7</v>
      </c>
      <c r="H97" s="21" t="n">
        <f aca="false">(E97 - E96) / E96</f>
        <v>-0.0127747104038108</v>
      </c>
      <c r="I97" s="21" t="n">
        <f aca="false">(F97 - F96) / F96</f>
        <v>0.218411471209601</v>
      </c>
      <c r="J97" s="8" t="n">
        <f aca="false">ATAN(H97*100)*180/PI()</f>
        <v>-51.9462809505969</v>
      </c>
      <c r="K97" s="8" t="n">
        <f aca="false">ATAN(I97*100)*180/PI()</f>
        <v>87.3785354086801</v>
      </c>
      <c r="L97" s="27" t="n">
        <f aca="false">(E97 - $E$3) / $E$3</f>
        <v>-0.0771177006375873</v>
      </c>
      <c r="M97" s="27" t="n">
        <f aca="false">(F97 - $F$3) / $F$3</f>
        <v>-0.346402391975309</v>
      </c>
      <c r="N97" s="9" t="n">
        <f aca="false">ATAN((L97*100)/(A97 - $A$3))*180/PI()</f>
        <v>-3.26942372175006</v>
      </c>
      <c r="O97" s="9" t="n">
        <f aca="false">ATAN(M97*100 / (A97-$A$3)) * 180 / PI()</f>
        <v>-14.3912920176609</v>
      </c>
      <c r="P97" s="0" t="s">
        <v>29</v>
      </c>
      <c r="Q97" s="12" t="inlineStr">
        <f aca="false">AVERAGE(H97:$H$38)</f>
        <is>
          <t/>
        </is>
      </c>
      <c r="R97" s="12" t="inlineStr">
        <f aca="false">AVERAGE(I97:$H$38)</f>
        <is>
          <t/>
        </is>
      </c>
      <c r="S97" s="28" t="n">
        <f aca="false">TAN(N97 * PI() / 180)</f>
        <v>-0.0571242226945091</v>
      </c>
    </row>
    <row collapsed="false" customFormat="false" customHeight="true" hidden="false" ht="13.3" outlineLevel="0" r="98">
      <c r="A98" s="20" t="n">
        <v>36696</v>
      </c>
      <c r="B98" s="14" t="n">
        <v>90.56</v>
      </c>
      <c r="C98" s="15" t="n">
        <v>97.87</v>
      </c>
      <c r="D98" s="16" t="n">
        <v>89.81</v>
      </c>
      <c r="E98" s="17" t="n">
        <v>96.62</v>
      </c>
      <c r="F98" s="18" t="n">
        <v>14089200</v>
      </c>
      <c r="G98" s="13" t="n">
        <v>24.05</v>
      </c>
      <c r="H98" s="21" t="n">
        <f aca="false">(E98 - E97) / E97</f>
        <v>0.0595460028511899</v>
      </c>
      <c r="I98" s="21" t="n">
        <f aca="false">(F98 - F97) / F97</f>
        <v>0.299453995425367</v>
      </c>
      <c r="J98" s="8" t="n">
        <f aca="false">ATAN(H98*100)*180/PI()</f>
        <v>80.4668533817831</v>
      </c>
      <c r="K98" s="8" t="n">
        <f aca="false">ATAN(I98*100)*180/PI()</f>
        <v>88.087369128048</v>
      </c>
      <c r="L98" s="27" t="n">
        <f aca="false">(E98 - $E$3) / $E$3</f>
        <v>-0.0221637486084404</v>
      </c>
      <c r="M98" s="27" t="n">
        <f aca="false">(F98 - $F$3) / $F$3</f>
        <v>-0.150679976851852</v>
      </c>
      <c r="N98" s="9" t="n">
        <f aca="false">ATAN((L98*100)/(A98 - $A$3))*180/PI()</f>
        <v>-0.92013049483039</v>
      </c>
      <c r="O98" s="9" t="n">
        <f aca="false">ATAN(M98*100 / (A98-$A$3)) * 180 / PI()</f>
        <v>-6.2313485084688</v>
      </c>
      <c r="Q98" s="12" t="inlineStr">
        <f aca="false">AVERAGE(H98:$H$38)</f>
        <is>
          <t/>
        </is>
      </c>
      <c r="R98" s="12" t="inlineStr">
        <f aca="false">AVERAGE(I98:$H$38)</f>
        <is>
          <t/>
        </is>
      </c>
      <c r="S98" s="28" t="n">
        <f aca="false">TAN(N98 * PI() / 180)</f>
        <v>-0.0160606873974206</v>
      </c>
    </row>
    <row collapsed="false" customFormat="false" customHeight="true" hidden="false" ht="13.3" outlineLevel="0" r="99">
      <c r="A99" s="20" t="n">
        <v>36697</v>
      </c>
      <c r="B99" s="14" t="n">
        <v>98.5</v>
      </c>
      <c r="C99" s="15" t="n">
        <v>103.94</v>
      </c>
      <c r="D99" s="16" t="n">
        <v>98.37</v>
      </c>
      <c r="E99" s="17" t="n">
        <v>101.25</v>
      </c>
      <c r="F99" s="18" t="n">
        <v>17922000</v>
      </c>
      <c r="G99" s="13" t="n">
        <v>25.2</v>
      </c>
      <c r="H99" s="21" t="n">
        <f aca="false">(E99 - E98) / E98</f>
        <v>0.0479196853653487</v>
      </c>
      <c r="I99" s="21" t="n">
        <f aca="false">(F99 - F98) / F98</f>
        <v>0.272038156886126</v>
      </c>
      <c r="J99" s="8" t="n">
        <f aca="false">ATAN(H99*100)*180/PI()</f>
        <v>78.2125385195569</v>
      </c>
      <c r="K99" s="8" t="n">
        <f aca="false">ATAN(I99*100)*180/PI()</f>
        <v>87.8947808711166</v>
      </c>
      <c r="L99" s="27" t="n">
        <f aca="false">(E99 - $E$3) / $E$3</f>
        <v>0.0246938568970752</v>
      </c>
      <c r="M99" s="27" t="n">
        <f aca="false">(F99 - $F$3) / $F$3</f>
        <v>0.0803674768518519</v>
      </c>
      <c r="N99" s="9" t="n">
        <f aca="false">ATAN((L99*100)/(A99 - $A$3))*180/PI()</f>
        <v>1.01777335381721</v>
      </c>
      <c r="O99" s="9" t="n">
        <f aca="false">ATAN(M99*100 / (A99-$A$3)) * 180 / PI()</f>
        <v>3.30906213951877</v>
      </c>
      <c r="Q99" s="12" t="inlineStr">
        <f aca="false">AVERAGE(H99:$H$38)</f>
        <is>
          <t/>
        </is>
      </c>
      <c r="R99" s="12" t="inlineStr">
        <f aca="false">AVERAGE(I99:$H$38)</f>
        <is>
          <t/>
        </is>
      </c>
      <c r="S99" s="28" t="n">
        <f aca="false">TAN(N99 * PI() / 180)</f>
        <v>0.0177653646741548</v>
      </c>
    </row>
    <row collapsed="false" customFormat="false" customHeight="true" hidden="false" ht="13.3" outlineLevel="0" r="100">
      <c r="A100" s="20" t="n">
        <v>36698</v>
      </c>
      <c r="B100" s="14" t="n">
        <v>50.5</v>
      </c>
      <c r="C100" s="15" t="n">
        <v>56.94</v>
      </c>
      <c r="D100" s="16" t="n">
        <v>50.31</v>
      </c>
      <c r="E100" s="17" t="n">
        <v>55.63</v>
      </c>
      <c r="F100" s="18" t="n">
        <v>17500000</v>
      </c>
      <c r="G100" s="13" t="n">
        <v>27.7</v>
      </c>
      <c r="H100" s="21" t="n">
        <f aca="false">(E100 - E99) / E99</f>
        <v>-0.450567901234568</v>
      </c>
      <c r="I100" s="21" t="n">
        <f aca="false">(F100 - F99) / F99</f>
        <v>-0.0235464791875907</v>
      </c>
      <c r="J100" s="8" t="n">
        <f aca="false">ATAN(H100*100)*180/PI()</f>
        <v>-88.7285739953632</v>
      </c>
      <c r="K100" s="8" t="n">
        <f aca="false">ATAN(I100*100)*180/PI()</f>
        <v>-66.9894596617755</v>
      </c>
      <c r="L100" s="27" t="n">
        <f aca="false">(E100 - $E$37) / $E$37</f>
        <v>-0.614189610930023</v>
      </c>
      <c r="M100" s="27" t="n">
        <f aca="false">(F100 - $F$37) / $F$37</f>
        <v>-0.137455147667679</v>
      </c>
      <c r="N100" s="9" t="n">
        <f aca="false">ATAN((L100*100)/(ROW(A100)-ROW($A$37)))*180/PI()</f>
        <v>-44.2719599940315</v>
      </c>
      <c r="O100" s="9" t="n">
        <f aca="false">ATAN(M100*100 / (ROW(A100)-ROW($A$37))) * 180 / PI()</f>
        <v>-12.3080680974014</v>
      </c>
      <c r="Q100" s="12" t="inlineStr">
        <f aca="false">AVERAGE(H100:$H$38)</f>
        <is>
          <t/>
        </is>
      </c>
      <c r="R100" s="12" t="inlineStr">
        <f aca="false">AVERAGE(I100:$H$38)</f>
        <is>
          <t/>
        </is>
      </c>
      <c r="S100" s="28" t="n">
        <f aca="false">TAN(N100 * PI() / 180)</f>
        <v>-0.97490414433337</v>
      </c>
    </row>
    <row collapsed="false" customFormat="false" customHeight="true" hidden="false" ht="13.3" outlineLevel="0" r="101">
      <c r="A101" s="20" t="n">
        <v>36699</v>
      </c>
      <c r="B101" s="14" t="n">
        <v>55.75</v>
      </c>
      <c r="C101" s="15" t="n">
        <v>57.63</v>
      </c>
      <c r="D101" s="16" t="n">
        <v>53.56</v>
      </c>
      <c r="E101" s="17" t="n">
        <v>53.75</v>
      </c>
      <c r="F101" s="18" t="n">
        <v>16706200</v>
      </c>
      <c r="G101" s="13" t="n">
        <v>26.76</v>
      </c>
      <c r="H101" s="21" t="n">
        <f aca="false">(E101 - E100) / E100</f>
        <v>-0.0337947150817904</v>
      </c>
      <c r="I101" s="21" t="n">
        <f aca="false">(F101 - F100) / F100</f>
        <v>-0.04536</v>
      </c>
      <c r="J101" s="8" t="n">
        <f aca="false">ATAN(H101*100)*180/PI()</f>
        <v>-73.5162902701608</v>
      </c>
      <c r="K101" s="8" t="n">
        <f aca="false">ATAN(I101*100)*180/PI()</f>
        <v>-77.5675236059489</v>
      </c>
      <c r="L101" s="27" t="n">
        <f aca="false">(E101 - $E$37) / $E$37</f>
        <v>-0.627227963104237</v>
      </c>
      <c r="M101" s="27" t="n">
        <f aca="false">(F101 - $F$37) / $F$37</f>
        <v>-0.176580182169473</v>
      </c>
      <c r="N101" s="9" t="n">
        <f aca="false">ATAN((L101*100)/(ROW(A101)-ROW($A$37)))*180/PI()</f>
        <v>-44.4225513842983</v>
      </c>
      <c r="O101" s="9" t="n">
        <f aca="false">ATAN(M101*100 / (ROW(A101)-ROW($A$37))) * 180 / PI()</f>
        <v>-15.4245288187006</v>
      </c>
      <c r="Q101" s="12" t="inlineStr">
        <f aca="false">AVERAGE(H101:$H$38)</f>
        <is>
          <t/>
        </is>
      </c>
      <c r="R101" s="12" t="inlineStr">
        <f aca="false">AVERAGE(I101:$H$38)</f>
        <is>
          <t/>
        </is>
      </c>
      <c r="S101" s="28" t="n">
        <f aca="false">TAN(N101 * PI() / 180)</f>
        <v>-0.980043692350371</v>
      </c>
    </row>
    <row collapsed="false" customFormat="false" customHeight="true" hidden="false" ht="13.3" outlineLevel="0" r="102">
      <c r="A102" s="20" t="n">
        <v>36700</v>
      </c>
      <c r="B102" s="14" t="n">
        <v>53.78</v>
      </c>
      <c r="C102" s="15" t="n">
        <v>54.63</v>
      </c>
      <c r="D102" s="16" t="n">
        <v>50.81</v>
      </c>
      <c r="E102" s="17" t="n">
        <v>51.69</v>
      </c>
      <c r="F102" s="18" t="n">
        <v>7320400</v>
      </c>
      <c r="G102" s="13" t="n">
        <v>25.73</v>
      </c>
      <c r="H102" s="21" t="n">
        <f aca="false">(E102 - E101) / E101</f>
        <v>-0.0383255813953489</v>
      </c>
      <c r="I102" s="21" t="n">
        <f aca="false">(F102 - F101) / F101</f>
        <v>-0.561815373933031</v>
      </c>
      <c r="J102" s="8" t="n">
        <f aca="false">ATAN(H102*100)*180/PI()</f>
        <v>-75.3762954719223</v>
      </c>
      <c r="K102" s="8" t="n">
        <f aca="false">ATAN(I102*100)*180/PI()</f>
        <v>-88.9802747930643</v>
      </c>
      <c r="L102" s="27" t="n">
        <f aca="false">(E102 - $E$37) / $E$37</f>
        <v>-0.641514668146196</v>
      </c>
      <c r="M102" s="27" t="n">
        <f aca="false">(F102 - $F$37) / $F$37</f>
        <v>-0.639190095027799</v>
      </c>
      <c r="N102" s="9" t="n">
        <f aca="false">ATAN((L102*100)/(ROW(A102)-ROW($A$37)))*180/PI()</f>
        <v>-44.6235685743128</v>
      </c>
      <c r="O102" s="9" t="n">
        <f aca="false">ATAN(M102*100 / (ROW(A102)-ROW($A$37))) * 180 / PI()</f>
        <v>-44.5195841022132</v>
      </c>
      <c r="Q102" s="12" t="inlineStr">
        <f aca="false">AVERAGE(H102:$H$38)</f>
        <is>
          <t/>
        </is>
      </c>
      <c r="R102" s="12" t="inlineStr">
        <f aca="false">AVERAGE(I102:$H$38)</f>
        <is>
          <t/>
        </is>
      </c>
      <c r="S102" s="28" t="n">
        <f aca="false">TAN(N102 * PI() / 180)</f>
        <v>-0.98694564330184</v>
      </c>
    </row>
    <row collapsed="false" customFormat="false" customHeight="true" hidden="false" ht="13.3" outlineLevel="0" r="103">
      <c r="A103" s="20" t="n">
        <v>36703</v>
      </c>
      <c r="B103" s="14" t="n">
        <v>52.5</v>
      </c>
      <c r="C103" s="15" t="n">
        <v>54.75</v>
      </c>
      <c r="D103" s="16" t="n">
        <v>52.13</v>
      </c>
      <c r="E103" s="17" t="n">
        <v>54.13</v>
      </c>
      <c r="F103" s="18" t="n">
        <v>6631000</v>
      </c>
      <c r="G103" s="13" t="n">
        <v>26.95</v>
      </c>
      <c r="H103" s="21" t="n">
        <f aca="false">(E103 - E102) / E102</f>
        <v>0.0472044882956085</v>
      </c>
      <c r="I103" s="21" t="n">
        <f aca="false">(F103 - F102) / F102</f>
        <v>-0.094175181684061</v>
      </c>
      <c r="J103" s="8" t="n">
        <f aca="false">ATAN(H103*100)*180/PI()</f>
        <v>78.0390532186069</v>
      </c>
      <c r="K103" s="8" t="n">
        <f aca="false">ATAN(I103*100)*180/PI()</f>
        <v>-83.9387552185138</v>
      </c>
      <c r="L103" s="27" t="n">
        <f aca="false">(E103 - $E$37) / $E$37</f>
        <v>-0.624592551494556</v>
      </c>
      <c r="M103" s="27" t="n">
        <f aca="false">(F103 - $F$37) / $F$37</f>
        <v>-0.673169433381964</v>
      </c>
      <c r="N103" s="9" t="n">
        <f aca="false">ATAN((L103*100)/(ROW(A103)-ROW($A$37)))*180/PI()</f>
        <v>-43.4211461904662</v>
      </c>
      <c r="O103" s="9" t="n">
        <f aca="false">ATAN(M103*100 / (ROW(A103)-ROW($A$37))) * 180 / PI()</f>
        <v>-45.5659658785041</v>
      </c>
      <c r="Q103" s="12" t="inlineStr">
        <f aca="false">AVERAGE(H103:$H$38)</f>
        <is>
          <t/>
        </is>
      </c>
      <c r="R103" s="12" t="inlineStr">
        <f aca="false">AVERAGE(I103:$H$38)</f>
        <is>
          <t/>
        </is>
      </c>
      <c r="S103" s="28" t="n">
        <f aca="false">TAN(N103 * PI() / 180)</f>
        <v>-0.946352350749327</v>
      </c>
    </row>
    <row collapsed="false" customFormat="false" customHeight="true" hidden="false" ht="13.3" outlineLevel="0" r="104">
      <c r="A104" s="20" t="n">
        <v>36704</v>
      </c>
      <c r="B104" s="14" t="n">
        <v>53.78</v>
      </c>
      <c r="C104" s="15" t="n">
        <v>55.5</v>
      </c>
      <c r="D104" s="16" t="n">
        <v>51.63</v>
      </c>
      <c r="E104" s="17" t="n">
        <v>51.75</v>
      </c>
      <c r="F104" s="18" t="n">
        <v>7270600</v>
      </c>
      <c r="G104" s="13" t="n">
        <v>25.76</v>
      </c>
      <c r="H104" s="21" t="n">
        <f aca="false">(E104 - E103) / E103</f>
        <v>-0.0439682246443747</v>
      </c>
      <c r="I104" s="21" t="n">
        <f aca="false">(F104 - F103) / F103</f>
        <v>0.0964560398129995</v>
      </c>
      <c r="J104" s="8" t="n">
        <f aca="false">ATAN(H104*100)*180/PI()</f>
        <v>-77.1867857774887</v>
      </c>
      <c r="K104" s="8" t="n">
        <f aca="false">ATAN(I104*100)*180/PI()</f>
        <v>84.0810533660748</v>
      </c>
      <c r="L104" s="27" t="n">
        <f aca="false">(E104 - $E$37) / $E$37</f>
        <v>-0.641098550523615</v>
      </c>
      <c r="M104" s="27" t="n">
        <f aca="false">(F104 - $F$37) / $F$37</f>
        <v>-0.64164465123615</v>
      </c>
      <c r="N104" s="9" t="n">
        <f aca="false">ATAN((L104*100)/(ROW(A104)-ROW($A$37)))*180/PI()</f>
        <v>-43.7371941374683</v>
      </c>
      <c r="O104" s="9" t="n">
        <f aca="false">ATAN(M104*100 / (ROW(A104)-ROW($A$37))) * 180 / PI()</f>
        <v>-43.7615633618496</v>
      </c>
      <c r="Q104" s="12" t="inlineStr">
        <f aca="false">AVERAGE(H104:$H$38)</f>
        <is>
          <t/>
        </is>
      </c>
      <c r="R104" s="12" t="inlineStr">
        <f aca="false">AVERAGE(I104:$H$38)</f>
        <is>
          <t/>
        </is>
      </c>
      <c r="S104" s="28" t="n">
        <f aca="false">TAN(N104 * PI() / 180)</f>
        <v>-0.956863508244201</v>
      </c>
    </row>
    <row collapsed="false" customFormat="false" customHeight="true" hidden="false" ht="13.3" outlineLevel="0" r="105">
      <c r="A105" s="20" t="n">
        <v>36705</v>
      </c>
      <c r="B105" s="14" t="n">
        <v>53.31</v>
      </c>
      <c r="C105" s="15" t="n">
        <v>55.38</v>
      </c>
      <c r="D105" s="16" t="n">
        <v>51.5</v>
      </c>
      <c r="E105" s="17" t="n">
        <v>54.44</v>
      </c>
      <c r="F105" s="18" t="n">
        <v>10235000</v>
      </c>
      <c r="G105" s="13" t="n">
        <v>27.1</v>
      </c>
      <c r="H105" s="21" t="n">
        <f aca="false">(E105 - E104) / E104</f>
        <v>0.0519806763285024</v>
      </c>
      <c r="I105" s="21" t="n">
        <f aca="false">(F105 - F104) / F104</f>
        <v>0.407724259345859</v>
      </c>
      <c r="J105" s="8" t="n">
        <f aca="false">ATAN(H105*100)*180/PI()</f>
        <v>79.1105230105288</v>
      </c>
      <c r="K105" s="8" t="n">
        <f aca="false">ATAN(I105*100)*180/PI()</f>
        <v>88.5950236289849</v>
      </c>
      <c r="L105" s="27" t="n">
        <f aca="false">(E105 - $E$37) / $E$37</f>
        <v>-0.622442610444552</v>
      </c>
      <c r="M105" s="27" t="n">
        <f aca="false">(F105 - $F$37) / $F$37</f>
        <v>-0.495534482078782</v>
      </c>
      <c r="N105" s="9" t="n">
        <f aca="false">ATAN((L105*100)/(ROW(A105)-ROW($A$37)))*180/PI()</f>
        <v>-42.4696380421527</v>
      </c>
      <c r="O105" s="9" t="n">
        <f aca="false">ATAN(M105*100 / (ROW(A105)-ROW($A$37))) * 180 / PI()</f>
        <v>-36.0818406103208</v>
      </c>
      <c r="Q105" s="12" t="inlineStr">
        <f aca="false">AVERAGE(H105:$H$38)</f>
        <is>
          <t/>
        </is>
      </c>
      <c r="R105" s="12" t="inlineStr">
        <f aca="false">AVERAGE(I105:$H$38)</f>
        <is>
          <t/>
        </is>
      </c>
      <c r="S105" s="28" t="n">
        <f aca="false">TAN(N105 * PI() / 180)</f>
        <v>-0.915356780065518</v>
      </c>
    </row>
    <row collapsed="false" customFormat="false" customHeight="true" hidden="false" ht="13.3" outlineLevel="0" r="106">
      <c r="A106" s="20" t="n">
        <v>36706</v>
      </c>
      <c r="B106" s="14" t="n">
        <v>53.06</v>
      </c>
      <c r="C106" s="15" t="n">
        <v>53.94</v>
      </c>
      <c r="D106" s="16" t="n">
        <v>51.06</v>
      </c>
      <c r="E106" s="17" t="n">
        <v>51.25</v>
      </c>
      <c r="F106" s="18" t="n">
        <v>7281200</v>
      </c>
      <c r="G106" s="13" t="n">
        <v>25.52</v>
      </c>
      <c r="H106" s="21" t="n">
        <f aca="false">(E106 - E105) / E105</f>
        <v>-0.0585966201322557</v>
      </c>
      <c r="I106" s="21" t="n">
        <f aca="false">(F106 - F105) / F105</f>
        <v>-0.288597948216903</v>
      </c>
      <c r="J106" s="8" t="n">
        <f aca="false">ATAN(H106*100)*180/PI()</f>
        <v>-80.3152998899544</v>
      </c>
      <c r="K106" s="8" t="n">
        <f aca="false">ATAN(I106*100)*180/PI()</f>
        <v>-88.0154791189942</v>
      </c>
      <c r="L106" s="27" t="n">
        <f aca="false">(E106 - $E$37) / $E$37</f>
        <v>-0.644566197378459</v>
      </c>
      <c r="M106" s="27" t="n">
        <f aca="false">(F106 - $F$37) / $F$37</f>
        <v>-0.641122195497023</v>
      </c>
      <c r="N106" s="9" t="n">
        <f aca="false">ATAN((L106*100)/(ROW(A106)-ROW($A$37)))*180/PI()</f>
        <v>-43.0501827750505</v>
      </c>
      <c r="O106" s="9" t="n">
        <f aca="false">ATAN(M106*100 / (ROW(A106)-ROW($A$37))) * 180 / PI()</f>
        <v>-42.8970869096077</v>
      </c>
      <c r="Q106" s="12" t="inlineStr">
        <f aca="false">AVERAGE(H106:$H$38)</f>
        <is>
          <t/>
        </is>
      </c>
      <c r="R106" s="12" t="inlineStr">
        <f aca="false">AVERAGE(I106:$H$38)</f>
        <is>
          <t/>
        </is>
      </c>
      <c r="S106" s="28" t="n">
        <f aca="false">TAN(N106 * PI() / 180)</f>
        <v>-0.934153909244143</v>
      </c>
    </row>
    <row collapsed="false" customFormat="false" customHeight="true" hidden="false" ht="13.3" outlineLevel="0" r="107">
      <c r="A107" s="20" t="n">
        <v>36707</v>
      </c>
      <c r="B107" s="14" t="n">
        <v>52.81</v>
      </c>
      <c r="C107" s="15" t="n">
        <v>54.94</v>
      </c>
      <c r="D107" s="16" t="n">
        <v>51.69</v>
      </c>
      <c r="E107" s="17" t="n">
        <v>52.38</v>
      </c>
      <c r="F107" s="18" t="n">
        <v>11550000</v>
      </c>
      <c r="G107" s="13" t="n">
        <v>26.08</v>
      </c>
      <c r="H107" s="21" t="n">
        <f aca="false">(E107 - E106) / E106</f>
        <v>0.0220487804878049</v>
      </c>
      <c r="I107" s="21" t="n">
        <f aca="false">(F107 - F106) / F106</f>
        <v>0.586276987309784</v>
      </c>
      <c r="J107" s="8" t="n">
        <f aca="false">ATAN(H107*100)*180/PI()</f>
        <v>65.6038155766261</v>
      </c>
      <c r="K107" s="8" t="n">
        <f aca="false">ATAN(I107*100)*180/PI()</f>
        <v>89.0228130167994</v>
      </c>
      <c r="L107" s="27" t="n">
        <f aca="false">(E107 - $E$37) / $E$37</f>
        <v>-0.636729315486511</v>
      </c>
      <c r="M107" s="27" t="n">
        <f aca="false">(F107 - $F$37) / $F$37</f>
        <v>-0.430720397460668</v>
      </c>
      <c r="N107" s="9" t="n">
        <f aca="false">ATAN((L107*100)/(ROW(A107)-ROW($A$37)))*180/PI()</f>
        <v>-42.2900724400313</v>
      </c>
      <c r="O107" s="9" t="n">
        <f aca="false">ATAN(M107*100 / (ROW(A107)-ROW($A$37))) * 180 / PI()</f>
        <v>-31.6046030003687</v>
      </c>
      <c r="Q107" s="12" t="inlineStr">
        <f aca="false">AVERAGE(H107:$H$38)</f>
        <is>
          <t/>
        </is>
      </c>
      <c r="R107" s="12" t="inlineStr">
        <f aca="false">AVERAGE(I107:$H$38)</f>
        <is>
          <t/>
        </is>
      </c>
      <c r="S107" s="28" t="n">
        <f aca="false">TAN(N107 * PI() / 180)</f>
        <v>-0.909613307837873</v>
      </c>
    </row>
    <row collapsed="false" customFormat="false" customHeight="true" hidden="false" ht="13.3" outlineLevel="0" r="108">
      <c r="A108" s="20" t="n">
        <v>36710</v>
      </c>
      <c r="B108" s="14" t="n">
        <v>52.13</v>
      </c>
      <c r="C108" s="15" t="n">
        <v>54.31</v>
      </c>
      <c r="D108" s="16" t="n">
        <v>52.13</v>
      </c>
      <c r="E108" s="17" t="n">
        <v>53.31</v>
      </c>
      <c r="F108" s="18" t="n">
        <v>2535000</v>
      </c>
      <c r="G108" s="13" t="n">
        <v>26.54</v>
      </c>
      <c r="H108" s="21" t="n">
        <f aca="false">(E108 - E107) / E107</f>
        <v>0.0177548682703322</v>
      </c>
      <c r="I108" s="21" t="n">
        <f aca="false">(F108 - F107) / F107</f>
        <v>-0.78051948051948</v>
      </c>
      <c r="J108" s="8" t="n">
        <f aca="false">ATAN(H108*100)*180/PI()</f>
        <v>60.6106659713467</v>
      </c>
      <c r="K108" s="8" t="n">
        <f aca="false">ATAN(I108*100)*180/PI()</f>
        <v>-89.2659677781508</v>
      </c>
      <c r="L108" s="27" t="n">
        <f aca="false">(E108 - $E$37) / $E$37</f>
        <v>-0.6302794923365</v>
      </c>
      <c r="M108" s="27" t="n">
        <f aca="false">(F108 - $F$37) / $F$37</f>
        <v>-0.875054217105004</v>
      </c>
      <c r="N108" s="9" t="n">
        <f aca="false">ATAN((L108*100)/(ROW(A108)-ROW($A$37)))*180/PI()</f>
        <v>-41.5960283759347</v>
      </c>
      <c r="O108" s="9" t="n">
        <f aca="false">ATAN(M108*100 / (ROW(A108)-ROW($A$37))) * 180 / PI()</f>
        <v>-50.9448749192756</v>
      </c>
      <c r="Q108" s="12" t="inlineStr">
        <f aca="false">AVERAGE(H108:$H$38)</f>
        <is>
          <t/>
        </is>
      </c>
      <c r="R108" s="12" t="inlineStr">
        <f aca="false">AVERAGE(I108:$H$38)</f>
        <is>
          <t/>
        </is>
      </c>
      <c r="S108" s="28" t="n">
        <f aca="false">TAN(N108 * PI() / 180)</f>
        <v>-0.887717594840141</v>
      </c>
    </row>
    <row collapsed="false" customFormat="false" customHeight="true" hidden="false" ht="13.3" outlineLevel="0" r="109">
      <c r="A109" s="20" t="n">
        <v>36712</v>
      </c>
      <c r="B109" s="14" t="n">
        <v>53.25</v>
      </c>
      <c r="C109" s="15" t="n">
        <v>55.19</v>
      </c>
      <c r="D109" s="16" t="n">
        <v>50.75</v>
      </c>
      <c r="E109" s="17" t="n">
        <v>51.63</v>
      </c>
      <c r="F109" s="18" t="n">
        <v>9478800</v>
      </c>
      <c r="G109" s="13" t="n">
        <v>25.7</v>
      </c>
      <c r="H109" s="21" t="n">
        <f aca="false">(E109 - E108) / E108</f>
        <v>-0.0315137872819358</v>
      </c>
      <c r="I109" s="21" t="n">
        <f aca="false">(F109 - F108) / F108</f>
        <v>2.73917159763314</v>
      </c>
      <c r="J109" s="8" t="n">
        <f aca="false">ATAN(H109*100)*180/PI()</f>
        <v>-72.3946516291399</v>
      </c>
      <c r="K109" s="8" t="n">
        <f aca="false">ATAN(I109*100)*180/PI()</f>
        <v>89.7908290045771</v>
      </c>
      <c r="L109" s="27" t="n">
        <f aca="false">(E109 - $E$37) / $E$37</f>
        <v>-0.641930785768777</v>
      </c>
      <c r="M109" s="27" t="n">
        <f aca="false">(F109 - $F$37) / $F$37</f>
        <v>-0.532806277354994</v>
      </c>
      <c r="N109" s="9" t="n">
        <f aca="false">ATAN((L109*100)/(ROW(A109)-ROW($A$37)))*180/PI()</f>
        <v>-41.7192555556416</v>
      </c>
      <c r="O109" s="9" t="n">
        <f aca="false">ATAN(M109*100 / (ROW(A109)-ROW($A$37))) * 180 / PI()</f>
        <v>-36.5017639002659</v>
      </c>
      <c r="Q109" s="12" t="inlineStr">
        <f aca="false">AVERAGE(H109:$H$38)</f>
        <is>
          <t/>
        </is>
      </c>
      <c r="R109" s="12" t="inlineStr">
        <f aca="false">AVERAGE(I109:$H$38)</f>
        <is>
          <t/>
        </is>
      </c>
      <c r="S109" s="28" t="n">
        <f aca="false">TAN(N109 * PI() / 180)</f>
        <v>-0.891570535789969</v>
      </c>
    </row>
    <row collapsed="false" customFormat="false" customHeight="true" hidden="false" ht="13.3" outlineLevel="0" r="110">
      <c r="A110" s="20" t="n">
        <v>36713</v>
      </c>
      <c r="B110" s="14" t="n">
        <v>52.5</v>
      </c>
      <c r="C110" s="15" t="n">
        <v>52.94</v>
      </c>
      <c r="D110" s="16" t="n">
        <v>49.63</v>
      </c>
      <c r="E110" s="17" t="n">
        <v>51.81</v>
      </c>
      <c r="F110" s="18" t="n">
        <v>11063800</v>
      </c>
      <c r="G110" s="13" t="n">
        <v>25.79</v>
      </c>
      <c r="H110" s="21" t="n">
        <f aca="false">(E110 - E109) / E109</f>
        <v>0.00348634514816966</v>
      </c>
      <c r="I110" s="21" t="n">
        <f aca="false">(F110 - F109) / F109</f>
        <v>0.167215259315525</v>
      </c>
      <c r="J110" s="8" t="n">
        <f aca="false">ATAN(H110*100)*180/PI()</f>
        <v>19.2203180910771</v>
      </c>
      <c r="K110" s="8" t="n">
        <f aca="false">ATAN(I110*100)*180/PI()</f>
        <v>86.5776077251382</v>
      </c>
      <c r="L110" s="27" t="n">
        <f aca="false">(E110 - $E$37) / $E$37</f>
        <v>-0.640682432901033</v>
      </c>
      <c r="M110" s="27" t="n">
        <f aca="false">(F110 - $F$37) / $F$37</f>
        <v>-0.454684357872324</v>
      </c>
      <c r="N110" s="9" t="n">
        <f aca="false">ATAN((L110*100)/(ROW(A110)-ROW($A$37)))*180/PI()</f>
        <v>-41.2717150409607</v>
      </c>
      <c r="O110" s="9" t="n">
        <f aca="false">ATAN(M110*100 / (ROW(A110)-ROW($A$37))) * 180 / PI()</f>
        <v>-31.91693262118</v>
      </c>
      <c r="Q110" s="12" t="inlineStr">
        <f aca="false">AVERAGE(H110:$H$38)</f>
        <is>
          <t/>
        </is>
      </c>
      <c r="R110" s="12" t="inlineStr">
        <f aca="false">AVERAGE(I110:$H$38)</f>
        <is>
          <t/>
        </is>
      </c>
      <c r="S110" s="28" t="n">
        <f aca="false">TAN(N110 * PI() / 180)</f>
        <v>-0.87764716835758</v>
      </c>
    </row>
    <row collapsed="false" customFormat="false" customHeight="true" hidden="false" ht="13.3" outlineLevel="0" r="111">
      <c r="A111" s="20" t="n">
        <v>36714</v>
      </c>
      <c r="B111" s="14" t="n">
        <v>52.59</v>
      </c>
      <c r="C111" s="15" t="n">
        <v>54.81</v>
      </c>
      <c r="D111" s="16" t="n">
        <v>52.13</v>
      </c>
      <c r="E111" s="17" t="n">
        <v>54.44</v>
      </c>
      <c r="F111" s="18" t="n">
        <v>9422600</v>
      </c>
      <c r="G111" s="13" t="n">
        <v>27.1</v>
      </c>
      <c r="H111" s="21" t="n">
        <f aca="false">(E111 - E110) / E110</f>
        <v>0.0507624010808723</v>
      </c>
      <c r="I111" s="21" t="n">
        <f aca="false">(F111 - F110) / F110</f>
        <v>-0.148339630145158</v>
      </c>
      <c r="J111" s="8" t="n">
        <f aca="false">ATAN(H111*100)*180/PI()</f>
        <v>78.8556484765346</v>
      </c>
      <c r="K111" s="8" t="n">
        <f aca="false">ATAN(I111*100)*180/PI()</f>
        <v>-86.1433622362008</v>
      </c>
      <c r="L111" s="27" t="n">
        <f aca="false">(E111 - $E$37) / $E$37</f>
        <v>-0.622442610444552</v>
      </c>
      <c r="M111" s="27" t="n">
        <f aca="false">(F111 - $F$37) / $F$37</f>
        <v>-0.535576278537913</v>
      </c>
      <c r="N111" s="9" t="n">
        <f aca="false">ATAN((L111*100)/(ROW(A111)-ROW($A$37)))*180/PI()</f>
        <v>-40.0684886313113</v>
      </c>
      <c r="O111" s="9" t="n">
        <f aca="false">ATAN(M111*100 / (ROW(A111)-ROW($A$37))) * 180 / PI()</f>
        <v>-35.895204429176</v>
      </c>
      <c r="Q111" s="12" t="inlineStr">
        <f aca="false">AVERAGE(H111:$H$38)</f>
        <is>
          <t/>
        </is>
      </c>
      <c r="R111" s="12" t="inlineStr">
        <f aca="false">AVERAGE(I111:$H$38)</f>
        <is>
          <t/>
        </is>
      </c>
      <c r="S111" s="28" t="n">
        <f aca="false">TAN(N111 * PI() / 180)</f>
        <v>-0.841138662762909</v>
      </c>
    </row>
    <row collapsed="false" customFormat="false" customHeight="true" hidden="false" ht="13.3" outlineLevel="0" r="112">
      <c r="A112" s="20" t="n">
        <v>36717</v>
      </c>
      <c r="B112" s="14" t="n">
        <v>54.09</v>
      </c>
      <c r="C112" s="15" t="n">
        <v>58.25</v>
      </c>
      <c r="D112" s="16" t="n">
        <v>53.75</v>
      </c>
      <c r="E112" s="17" t="n">
        <v>57.13</v>
      </c>
      <c r="F112" s="18" t="n">
        <v>14211000</v>
      </c>
      <c r="G112" s="13" t="n">
        <v>28.44</v>
      </c>
      <c r="H112" s="21" t="n">
        <f aca="false">(E112 - E111) / E111</f>
        <v>0.0494121969140339</v>
      </c>
      <c r="I112" s="21" t="n">
        <f aca="false">(F112 - F111) / F111</f>
        <v>0.50818245494874</v>
      </c>
      <c r="J112" s="8" t="n">
        <f aca="false">ATAN(H112*100)*180/PI()</f>
        <v>78.5590535669033</v>
      </c>
      <c r="K112" s="8" t="n">
        <f aca="false">ATAN(I112*100)*180/PI()</f>
        <v>88.8726807612789</v>
      </c>
      <c r="L112" s="27" t="n">
        <f aca="false">(E112 - $E$37) / $E$37</f>
        <v>-0.60378667036549</v>
      </c>
      <c r="M112" s="27" t="n">
        <f aca="false">(F112 - $F$37) / $F$37</f>
        <v>-0.299564291628879</v>
      </c>
      <c r="N112" s="9" t="n">
        <f aca="false">ATAN((L112*100)/(ROW(A112)-ROW($A$37)))*180/PI()</f>
        <v>-38.8357647718312</v>
      </c>
      <c r="O112" s="9" t="n">
        <f aca="false">ATAN(M112*100 / (ROW(A112)-ROW($A$37))) * 180 / PI()</f>
        <v>-21.7727091982391</v>
      </c>
      <c r="Q112" s="12" t="inlineStr">
        <f aca="false">AVERAGE(H112:$H$38)</f>
        <is>
          <t/>
        </is>
      </c>
      <c r="R112" s="12" t="inlineStr">
        <f aca="false">AVERAGE(I112:$H$38)</f>
        <is>
          <t/>
        </is>
      </c>
      <c r="S112" s="28" t="n">
        <f aca="false">TAN(N112 * PI() / 180)</f>
        <v>-0.805048893820653</v>
      </c>
    </row>
    <row collapsed="false" customFormat="false" customHeight="true" hidden="false" ht="13.3" outlineLevel="0" r="113">
      <c r="A113" s="20" t="n">
        <v>36718</v>
      </c>
      <c r="B113" s="14" t="n">
        <v>57</v>
      </c>
      <c r="C113" s="15" t="n">
        <v>59.25</v>
      </c>
      <c r="D113" s="16" t="n">
        <v>55.44</v>
      </c>
      <c r="E113" s="17" t="n">
        <v>56.94</v>
      </c>
      <c r="F113" s="18" t="n">
        <v>12783200</v>
      </c>
      <c r="G113" s="13" t="n">
        <v>28.35</v>
      </c>
    </row>
    <row collapsed="false" customFormat="false" customHeight="true" hidden="false" ht="13.3" outlineLevel="0" r="114">
      <c r="A114" s="20" t="n">
        <v>36719</v>
      </c>
      <c r="B114" s="14" t="n">
        <v>58.13</v>
      </c>
      <c r="C114" s="15" t="n">
        <v>58.94</v>
      </c>
      <c r="D114" s="16" t="n">
        <v>56.38</v>
      </c>
      <c r="E114" s="17" t="n">
        <v>58.88</v>
      </c>
      <c r="F114" s="18" t="n">
        <v>8057600</v>
      </c>
      <c r="G114" s="13" t="n">
        <v>29.31</v>
      </c>
    </row>
    <row collapsed="false" customFormat="false" customHeight="true" hidden="false" ht="13.3" outlineLevel="0" r="115">
      <c r="A115" s="20" t="n">
        <v>36720</v>
      </c>
      <c r="B115" s="14" t="n">
        <v>58.5</v>
      </c>
      <c r="C115" s="15" t="n">
        <v>60.63</v>
      </c>
      <c r="D115" s="16" t="n">
        <v>54.75</v>
      </c>
      <c r="E115" s="17" t="n">
        <v>56.5</v>
      </c>
      <c r="F115" s="18" t="n">
        <v>15925600</v>
      </c>
      <c r="G115" s="13" t="n">
        <v>28.13</v>
      </c>
    </row>
    <row collapsed="false" customFormat="false" customHeight="true" hidden="false" ht="13.3" outlineLevel="0" r="116">
      <c r="A116" s="20" t="n">
        <v>36721</v>
      </c>
      <c r="B116" s="14" t="n">
        <v>57.13</v>
      </c>
      <c r="C116" s="15" t="n">
        <v>59</v>
      </c>
      <c r="D116" s="16" t="n">
        <v>56.88</v>
      </c>
      <c r="E116" s="17" t="n">
        <v>57.69</v>
      </c>
      <c r="F116" s="18" t="n">
        <v>6804400</v>
      </c>
      <c r="G116" s="13" t="n">
        <v>28.72</v>
      </c>
    </row>
    <row collapsed="false" customFormat="false" customHeight="true" hidden="false" ht="13.3" outlineLevel="0" r="117">
      <c r="A117" s="20" t="n">
        <v>36724</v>
      </c>
      <c r="B117" s="14" t="n">
        <v>58.25</v>
      </c>
      <c r="C117" s="15" t="n">
        <v>58.81</v>
      </c>
      <c r="D117" s="16" t="n">
        <v>57.13</v>
      </c>
      <c r="E117" s="17" t="n">
        <v>58.31</v>
      </c>
      <c r="F117" s="18" t="n">
        <v>9289000</v>
      </c>
      <c r="G117" s="13" t="n">
        <v>29.03</v>
      </c>
    </row>
    <row collapsed="false" customFormat="false" customHeight="true" hidden="false" ht="13.3" outlineLevel="0" r="118">
      <c r="A118" s="20" t="n">
        <v>36725</v>
      </c>
      <c r="B118" s="14" t="n">
        <v>58.5</v>
      </c>
      <c r="C118" s="15" t="n">
        <v>58.88</v>
      </c>
      <c r="D118" s="16" t="n">
        <v>56.88</v>
      </c>
      <c r="E118" s="17" t="n">
        <v>57.25</v>
      </c>
      <c r="F118" s="18" t="n">
        <v>11378200</v>
      </c>
      <c r="G118" s="13" t="n">
        <v>28.5</v>
      </c>
    </row>
    <row collapsed="false" customFormat="false" customHeight="true" hidden="false" ht="13.3" outlineLevel="0" r="119">
      <c r="A119" s="20" t="n">
        <v>36726</v>
      </c>
      <c r="B119" s="14" t="n">
        <v>55.19</v>
      </c>
      <c r="C119" s="15" t="n">
        <v>56.81</v>
      </c>
      <c r="D119" s="16" t="n">
        <v>51.75</v>
      </c>
      <c r="E119" s="17" t="n">
        <v>52.69</v>
      </c>
      <c r="F119" s="18" t="n">
        <v>16359600</v>
      </c>
      <c r="G119" s="13" t="n">
        <v>26.23</v>
      </c>
    </row>
    <row collapsed="false" customFormat="false" customHeight="true" hidden="false" ht="13.3" outlineLevel="0" r="120">
      <c r="A120" s="20" t="n">
        <v>36727</v>
      </c>
      <c r="B120" s="14" t="n">
        <v>55</v>
      </c>
      <c r="C120" s="15" t="n">
        <v>57.06</v>
      </c>
      <c r="D120" s="16" t="n">
        <v>54.13</v>
      </c>
      <c r="E120" s="17" t="n">
        <v>55.13</v>
      </c>
      <c r="F120" s="18" t="n">
        <v>16631800</v>
      </c>
      <c r="G120" s="13" t="n">
        <v>27.45</v>
      </c>
    </row>
    <row collapsed="false" customFormat="false" customHeight="true" hidden="false" ht="13.3" outlineLevel="0" r="121">
      <c r="A121" s="20" t="n">
        <v>36728</v>
      </c>
      <c r="B121" s="14" t="n">
        <v>54.36</v>
      </c>
      <c r="C121" s="15" t="n">
        <v>55.63</v>
      </c>
      <c r="D121" s="16" t="n">
        <v>52.94</v>
      </c>
      <c r="E121" s="17" t="n">
        <v>53.56</v>
      </c>
      <c r="F121" s="18" t="n">
        <v>7013200</v>
      </c>
      <c r="G121" s="13" t="n">
        <v>26.67</v>
      </c>
    </row>
    <row collapsed="false" customFormat="false" customHeight="true" hidden="false" ht="13.3" outlineLevel="0" r="122">
      <c r="A122" s="20" t="n">
        <v>36731</v>
      </c>
      <c r="B122" s="14" t="n">
        <v>52.56</v>
      </c>
      <c r="C122" s="15" t="n">
        <v>52.88</v>
      </c>
      <c r="D122" s="16" t="n">
        <v>47.5</v>
      </c>
      <c r="E122" s="17" t="n">
        <v>48.69</v>
      </c>
      <c r="F122" s="18" t="n">
        <v>14720600</v>
      </c>
      <c r="G122" s="13" t="n">
        <v>24.24</v>
      </c>
    </row>
    <row collapsed="false" customFormat="false" customHeight="true" hidden="false" ht="13.3" outlineLevel="0" r="123">
      <c r="A123" s="20" t="n">
        <v>36732</v>
      </c>
      <c r="B123" s="14" t="n">
        <v>50.31</v>
      </c>
      <c r="C123" s="15" t="n">
        <v>50.63</v>
      </c>
      <c r="D123" s="16" t="n">
        <v>49.06</v>
      </c>
      <c r="E123" s="17" t="n">
        <v>50.06</v>
      </c>
      <c r="F123" s="18" t="n">
        <v>7567200</v>
      </c>
      <c r="G123" s="13" t="n">
        <v>24.92</v>
      </c>
    </row>
    <row collapsed="false" customFormat="false" customHeight="true" hidden="false" ht="13.3" outlineLevel="0" r="124">
      <c r="A124" s="20" t="n">
        <v>36733</v>
      </c>
      <c r="B124" s="14" t="n">
        <v>49.84</v>
      </c>
      <c r="C124" s="15" t="n">
        <v>51.25</v>
      </c>
      <c r="D124" s="16" t="n">
        <v>49.25</v>
      </c>
      <c r="E124" s="17" t="n">
        <v>50.06</v>
      </c>
      <c r="F124" s="18" t="n">
        <v>7526200</v>
      </c>
      <c r="G124" s="13" t="n">
        <v>24.92</v>
      </c>
    </row>
    <row collapsed="false" customFormat="false" customHeight="true" hidden="false" ht="13.3" outlineLevel="0" r="125">
      <c r="A125" s="20" t="n">
        <v>36734</v>
      </c>
      <c r="B125" s="14" t="n">
        <v>50</v>
      </c>
      <c r="C125" s="15" t="n">
        <v>53.25</v>
      </c>
      <c r="D125" s="16" t="n">
        <v>49.88</v>
      </c>
      <c r="E125" s="17" t="n">
        <v>52</v>
      </c>
      <c r="F125" s="18" t="n">
        <v>10543800</v>
      </c>
      <c r="G125" s="13" t="n">
        <v>25.89</v>
      </c>
    </row>
    <row collapsed="false" customFormat="false" customHeight="true" hidden="false" ht="13.3" outlineLevel="0" r="126">
      <c r="A126" s="20" t="n">
        <v>36735</v>
      </c>
      <c r="B126" s="14" t="n">
        <v>52.28</v>
      </c>
      <c r="C126" s="15" t="n">
        <v>52.5</v>
      </c>
      <c r="D126" s="16" t="n">
        <v>46.88</v>
      </c>
      <c r="E126" s="17" t="n">
        <v>48.31</v>
      </c>
      <c r="F126" s="18" t="n">
        <v>8505400</v>
      </c>
      <c r="G126" s="13" t="n">
        <v>24.05</v>
      </c>
    </row>
    <row collapsed="false" customFormat="false" customHeight="true" hidden="false" ht="13.3" outlineLevel="0" r="127">
      <c r="A127" s="20" t="n">
        <v>36738</v>
      </c>
      <c r="B127" s="14" t="n">
        <v>49.16</v>
      </c>
      <c r="C127" s="15" t="n">
        <v>51.63</v>
      </c>
      <c r="D127" s="16" t="n">
        <v>48.75</v>
      </c>
      <c r="E127" s="17" t="n">
        <v>50.81</v>
      </c>
      <c r="F127" s="18" t="n">
        <v>5550000</v>
      </c>
      <c r="G127" s="13" t="n">
        <v>25.3</v>
      </c>
    </row>
    <row collapsed="false" customFormat="false" customHeight="true" hidden="false" ht="13.3" outlineLevel="0" r="128">
      <c r="A128" s="20" t="n">
        <v>36739</v>
      </c>
      <c r="B128" s="14" t="n">
        <v>50.31</v>
      </c>
      <c r="C128" s="15" t="n">
        <v>51.16</v>
      </c>
      <c r="D128" s="16" t="n">
        <v>49.25</v>
      </c>
      <c r="E128" s="17" t="n">
        <v>49.31</v>
      </c>
      <c r="F128" s="18" t="n">
        <v>4904600</v>
      </c>
      <c r="G128" s="13" t="n">
        <v>24.55</v>
      </c>
    </row>
    <row collapsed="false" customFormat="false" customHeight="true" hidden="false" ht="13.3" outlineLevel="0" r="129">
      <c r="A129" s="20" t="n">
        <v>36740</v>
      </c>
      <c r="B129" s="14" t="n">
        <v>49</v>
      </c>
      <c r="C129" s="15" t="n">
        <v>49.94</v>
      </c>
      <c r="D129" s="16" t="n">
        <v>47.19</v>
      </c>
      <c r="E129" s="17" t="n">
        <v>47.25</v>
      </c>
      <c r="F129" s="18" t="n">
        <v>5808800</v>
      </c>
      <c r="G129" s="13" t="n">
        <v>23.52</v>
      </c>
    </row>
    <row collapsed="false" customFormat="false" customHeight="true" hidden="false" ht="13.3" outlineLevel="0" r="130">
      <c r="A130" s="20" t="n">
        <v>36741</v>
      </c>
      <c r="B130" s="14" t="n">
        <v>45.56</v>
      </c>
      <c r="C130" s="15" t="n">
        <v>48.06</v>
      </c>
      <c r="D130" s="16" t="n">
        <v>44.25</v>
      </c>
      <c r="E130" s="17" t="n">
        <v>48</v>
      </c>
      <c r="F130" s="18" t="n">
        <v>12150000</v>
      </c>
      <c r="G130" s="13" t="n">
        <v>23.9</v>
      </c>
    </row>
    <row collapsed="false" customFormat="false" customHeight="true" hidden="false" ht="13.3" outlineLevel="0" r="131">
      <c r="A131" s="20" t="n">
        <v>36742</v>
      </c>
      <c r="B131" s="14" t="n">
        <v>49.47</v>
      </c>
      <c r="C131" s="15" t="n">
        <v>51.25</v>
      </c>
      <c r="D131" s="16" t="n">
        <v>46.31</v>
      </c>
      <c r="E131" s="17" t="n">
        <v>47.38</v>
      </c>
      <c r="F131" s="18" t="n">
        <v>9406800</v>
      </c>
      <c r="G131" s="13" t="n">
        <v>23.59</v>
      </c>
    </row>
    <row collapsed="false" customFormat="false" customHeight="true" hidden="false" ht="13.3" outlineLevel="0" r="132">
      <c r="A132" s="20" t="n">
        <v>36745</v>
      </c>
      <c r="B132" s="14" t="n">
        <v>47.88</v>
      </c>
      <c r="C132" s="15" t="n">
        <v>49.06</v>
      </c>
      <c r="D132" s="16" t="n">
        <v>47.19</v>
      </c>
      <c r="E132" s="17" t="n">
        <v>47.94</v>
      </c>
      <c r="F132" s="18" t="n">
        <v>6697200</v>
      </c>
      <c r="G132" s="13" t="n">
        <v>23.87</v>
      </c>
    </row>
    <row collapsed="false" customFormat="false" customHeight="true" hidden="false" ht="13.3" outlineLevel="0" r="133">
      <c r="A133" s="20" t="n">
        <v>36746</v>
      </c>
      <c r="B133" s="14" t="n">
        <v>47.94</v>
      </c>
      <c r="C133" s="15" t="n">
        <v>48</v>
      </c>
      <c r="D133" s="16" t="n">
        <v>46.31</v>
      </c>
      <c r="E133" s="17" t="n">
        <v>46.75</v>
      </c>
      <c r="F133" s="18" t="n">
        <v>6315400</v>
      </c>
      <c r="G133" s="13" t="n">
        <v>23.28</v>
      </c>
    </row>
    <row collapsed="false" customFormat="false" customHeight="true" hidden="false" ht="13.3" outlineLevel="0" r="134">
      <c r="A134" s="20" t="n">
        <v>36747</v>
      </c>
      <c r="B134" s="14" t="n">
        <v>48.13</v>
      </c>
      <c r="C134" s="15" t="n">
        <v>48.44</v>
      </c>
      <c r="D134" s="16" t="n">
        <v>47.25</v>
      </c>
      <c r="E134" s="17" t="n">
        <v>47.5</v>
      </c>
      <c r="F134" s="18" t="n">
        <v>13569000</v>
      </c>
      <c r="G134" s="13" t="n">
        <v>23.65</v>
      </c>
    </row>
    <row collapsed="false" customFormat="false" customHeight="true" hidden="false" ht="13.3" outlineLevel="0" r="135">
      <c r="A135" s="20" t="n">
        <v>36748</v>
      </c>
      <c r="B135" s="14" t="n">
        <v>48</v>
      </c>
      <c r="C135" s="15" t="n">
        <v>48.44</v>
      </c>
      <c r="D135" s="16" t="n">
        <v>47.38</v>
      </c>
      <c r="E135" s="17" t="n">
        <v>47.56</v>
      </c>
      <c r="F135" s="18" t="n">
        <v>8995400</v>
      </c>
      <c r="G135" s="13" t="n">
        <v>23.68</v>
      </c>
    </row>
    <row collapsed="false" customFormat="false" customHeight="true" hidden="false" ht="13.3" outlineLevel="0" r="136">
      <c r="A136" s="20" t="n">
        <v>36749</v>
      </c>
      <c r="B136" s="14" t="n">
        <v>46.84</v>
      </c>
      <c r="C136" s="15" t="n">
        <v>48</v>
      </c>
      <c r="D136" s="16" t="n">
        <v>45.56</v>
      </c>
      <c r="E136" s="17" t="n">
        <v>47.69</v>
      </c>
      <c r="F136" s="18" t="n">
        <v>8503200</v>
      </c>
      <c r="G136" s="13" t="n">
        <v>23.74</v>
      </c>
    </row>
    <row collapsed="false" customFormat="false" customHeight="true" hidden="false" ht="13.3" outlineLevel="0" r="137">
      <c r="A137" s="20" t="n">
        <v>36752</v>
      </c>
      <c r="B137" s="14" t="n">
        <v>47.59</v>
      </c>
      <c r="C137" s="15" t="n">
        <v>47.69</v>
      </c>
      <c r="D137" s="16" t="n">
        <v>46.31</v>
      </c>
      <c r="E137" s="17" t="n">
        <v>47.06</v>
      </c>
      <c r="F137" s="18" t="n">
        <v>5603400</v>
      </c>
      <c r="G137" s="13" t="n">
        <v>23.43</v>
      </c>
    </row>
    <row collapsed="false" customFormat="false" customHeight="true" hidden="false" ht="13.3" outlineLevel="0" r="138">
      <c r="A138" s="20" t="n">
        <v>36753</v>
      </c>
      <c r="B138" s="14" t="n">
        <v>47.25</v>
      </c>
      <c r="C138" s="15" t="n">
        <v>47.94</v>
      </c>
      <c r="D138" s="16" t="n">
        <v>46.5</v>
      </c>
      <c r="E138" s="17" t="n">
        <v>46.69</v>
      </c>
      <c r="F138" s="18" t="n">
        <v>4089000</v>
      </c>
      <c r="G138" s="13" t="n">
        <v>23.25</v>
      </c>
    </row>
    <row collapsed="false" customFormat="false" customHeight="true" hidden="false" ht="13.3" outlineLevel="0" r="139">
      <c r="A139" s="20" t="n">
        <v>36754</v>
      </c>
      <c r="B139" s="14" t="n">
        <v>46.88</v>
      </c>
      <c r="C139" s="15" t="n">
        <v>49</v>
      </c>
      <c r="D139" s="16" t="n">
        <v>46.81</v>
      </c>
      <c r="E139" s="17" t="n">
        <v>48.5</v>
      </c>
      <c r="F139" s="18" t="n">
        <v>5137600</v>
      </c>
      <c r="G139" s="13" t="n">
        <v>24.15</v>
      </c>
    </row>
    <row collapsed="false" customFormat="false" customHeight="true" hidden="false" ht="13.3" outlineLevel="0" r="140">
      <c r="A140" s="20" t="n">
        <v>36755</v>
      </c>
      <c r="B140" s="14" t="n">
        <v>48.38</v>
      </c>
      <c r="C140" s="15" t="n">
        <v>52.44</v>
      </c>
      <c r="D140" s="16" t="n">
        <v>48.31</v>
      </c>
      <c r="E140" s="17" t="n">
        <v>51.44</v>
      </c>
      <c r="F140" s="18" t="n">
        <v>9683400</v>
      </c>
      <c r="G140" s="13" t="n">
        <v>25.61</v>
      </c>
    </row>
    <row collapsed="false" customFormat="false" customHeight="true" hidden="false" ht="13.3" outlineLevel="0" r="141">
      <c r="A141" s="20" t="n">
        <v>36756</v>
      </c>
      <c r="B141" s="14" t="n">
        <v>51.38</v>
      </c>
      <c r="C141" s="15" t="n">
        <v>51.81</v>
      </c>
      <c r="D141" s="16" t="n">
        <v>49.88</v>
      </c>
      <c r="E141" s="17" t="n">
        <v>50</v>
      </c>
      <c r="F141" s="18" t="n">
        <v>6798800</v>
      </c>
      <c r="G141" s="13" t="n">
        <v>24.89</v>
      </c>
    </row>
    <row collapsed="false" customFormat="false" customHeight="true" hidden="false" ht="13.3" outlineLevel="0" r="142">
      <c r="A142" s="20" t="n">
        <v>36759</v>
      </c>
      <c r="B142" s="14" t="n">
        <v>50.25</v>
      </c>
      <c r="C142" s="15" t="n">
        <v>51.56</v>
      </c>
      <c r="D142" s="16" t="n">
        <v>49.63</v>
      </c>
      <c r="E142" s="17" t="n">
        <v>50.5</v>
      </c>
      <c r="F142" s="18" t="n">
        <v>4803800</v>
      </c>
      <c r="G142" s="13" t="n">
        <v>25.14</v>
      </c>
    </row>
    <row collapsed="false" customFormat="false" customHeight="true" hidden="false" ht="13.3" outlineLevel="0" r="143">
      <c r="A143" s="20" t="n">
        <v>36760</v>
      </c>
      <c r="B143" s="14" t="n">
        <v>50.63</v>
      </c>
      <c r="C143" s="15" t="n">
        <v>52.81</v>
      </c>
      <c r="D143" s="16" t="n">
        <v>50.38</v>
      </c>
      <c r="E143" s="17" t="n">
        <v>51.69</v>
      </c>
      <c r="F143" s="18" t="n">
        <v>9889000</v>
      </c>
      <c r="G143" s="13" t="n">
        <v>25.73</v>
      </c>
    </row>
    <row collapsed="false" customFormat="false" customHeight="true" hidden="false" ht="13.3" outlineLevel="0" r="144">
      <c r="A144" s="20" t="n">
        <v>36761</v>
      </c>
      <c r="B144" s="14" t="n">
        <v>51.47</v>
      </c>
      <c r="C144" s="15" t="n">
        <v>54.75</v>
      </c>
      <c r="D144" s="16" t="n">
        <v>51.06</v>
      </c>
      <c r="E144" s="17" t="n">
        <v>54.31</v>
      </c>
      <c r="F144" s="18" t="n">
        <v>8470400</v>
      </c>
      <c r="G144" s="13" t="n">
        <v>27.04</v>
      </c>
    </row>
    <row collapsed="false" customFormat="false" customHeight="true" hidden="false" ht="13.3" outlineLevel="0" r="145">
      <c r="A145" s="20" t="n">
        <v>36762</v>
      </c>
      <c r="B145" s="14" t="n">
        <v>54.67</v>
      </c>
      <c r="C145" s="15" t="n">
        <v>56.63</v>
      </c>
      <c r="D145" s="16" t="n">
        <v>53.38</v>
      </c>
      <c r="E145" s="17" t="n">
        <v>56.11</v>
      </c>
      <c r="F145" s="18" t="n">
        <v>11109400</v>
      </c>
      <c r="G145" s="13" t="n">
        <v>27.94</v>
      </c>
    </row>
    <row collapsed="false" customFormat="false" customHeight="true" hidden="false" ht="13.3" outlineLevel="0" r="146">
      <c r="A146" s="20" t="n">
        <v>36763</v>
      </c>
      <c r="B146" s="14" t="n">
        <v>56.5</v>
      </c>
      <c r="C146" s="15" t="n">
        <v>57.5</v>
      </c>
      <c r="D146" s="16" t="n">
        <v>56.38</v>
      </c>
      <c r="E146" s="17" t="n">
        <v>56.81</v>
      </c>
      <c r="F146" s="18" t="n">
        <v>11947800</v>
      </c>
      <c r="G146" s="13" t="n">
        <v>28.28</v>
      </c>
    </row>
    <row collapsed="false" customFormat="false" customHeight="true" hidden="false" ht="13.3" outlineLevel="0" r="147">
      <c r="A147" s="20" t="n">
        <v>36766</v>
      </c>
      <c r="B147" s="14" t="n">
        <v>57.25</v>
      </c>
      <c r="C147" s="15" t="n">
        <v>59</v>
      </c>
      <c r="D147" s="16" t="n">
        <v>57.06</v>
      </c>
      <c r="E147" s="17" t="n">
        <v>58.06</v>
      </c>
      <c r="F147" s="18" t="n">
        <v>12822600</v>
      </c>
      <c r="G147" s="13" t="n">
        <v>28.91</v>
      </c>
    </row>
    <row collapsed="false" customFormat="false" customHeight="true" hidden="false" ht="13.3" outlineLevel="0" r="148">
      <c r="A148" s="20" t="n">
        <v>36767</v>
      </c>
      <c r="B148" s="14" t="n">
        <v>57.88</v>
      </c>
      <c r="C148" s="15" t="n">
        <v>59.44</v>
      </c>
      <c r="D148" s="16" t="n">
        <v>57.69</v>
      </c>
      <c r="E148" s="17" t="n">
        <v>59.19</v>
      </c>
      <c r="F148" s="18" t="n">
        <v>9546200</v>
      </c>
      <c r="G148" s="13" t="n">
        <v>29.47</v>
      </c>
    </row>
    <row collapsed="false" customFormat="false" customHeight="true" hidden="false" ht="13.3" outlineLevel="0" r="149">
      <c r="A149" s="20" t="n">
        <v>36768</v>
      </c>
      <c r="B149" s="14" t="n">
        <v>59</v>
      </c>
      <c r="C149" s="15" t="n">
        <v>60</v>
      </c>
      <c r="D149" s="16" t="n">
        <v>58.7</v>
      </c>
      <c r="E149" s="17" t="n">
        <v>59.5</v>
      </c>
      <c r="F149" s="18" t="n">
        <v>10199600</v>
      </c>
      <c r="G149" s="13" t="n">
        <v>29.62</v>
      </c>
    </row>
    <row collapsed="false" customFormat="false" customHeight="true" hidden="false" ht="13.3" outlineLevel="0" r="150">
      <c r="A150" s="20" t="n">
        <v>36769</v>
      </c>
      <c r="B150" s="14" t="n">
        <v>58.97</v>
      </c>
      <c r="C150" s="15" t="n">
        <v>61.5</v>
      </c>
      <c r="D150" s="16" t="n">
        <v>58.94</v>
      </c>
      <c r="E150" s="17" t="n">
        <v>60.94</v>
      </c>
      <c r="F150" s="18" t="n">
        <v>14988800</v>
      </c>
      <c r="G150" s="13" t="n">
        <v>30.34</v>
      </c>
    </row>
    <row collapsed="false" customFormat="false" customHeight="true" hidden="false" ht="13.3" outlineLevel="0" r="151">
      <c r="A151" s="20" t="n">
        <v>36770</v>
      </c>
      <c r="B151" s="14" t="n">
        <v>61.31</v>
      </c>
      <c r="C151" s="15" t="n">
        <v>63.63</v>
      </c>
      <c r="D151" s="16" t="n">
        <v>61.13</v>
      </c>
      <c r="E151" s="17" t="n">
        <v>63.44</v>
      </c>
      <c r="F151" s="18" t="n">
        <v>9181800</v>
      </c>
      <c r="G151" s="13" t="n">
        <v>31.58</v>
      </c>
    </row>
    <row collapsed="false" customFormat="false" customHeight="true" hidden="false" ht="13.3" outlineLevel="0" r="152">
      <c r="A152" s="20" t="n">
        <v>36774</v>
      </c>
      <c r="B152" s="14" t="n">
        <v>62.66</v>
      </c>
      <c r="C152" s="15" t="n">
        <v>64.12</v>
      </c>
      <c r="D152" s="16" t="n">
        <v>62.25</v>
      </c>
      <c r="E152" s="17" t="n">
        <v>62.44</v>
      </c>
      <c r="F152" s="18" t="n">
        <v>10669000</v>
      </c>
      <c r="G152" s="13" t="n">
        <v>31.09</v>
      </c>
    </row>
    <row collapsed="false" customFormat="false" customHeight="true" hidden="false" ht="13.3" outlineLevel="0" r="153">
      <c r="A153" s="20" t="n">
        <v>36775</v>
      </c>
      <c r="B153" s="14" t="n">
        <v>61.38</v>
      </c>
      <c r="C153" s="15" t="n">
        <v>62.38</v>
      </c>
      <c r="D153" s="16" t="n">
        <v>57.75</v>
      </c>
      <c r="E153" s="17" t="n">
        <v>58.44</v>
      </c>
      <c r="F153" s="18" t="n">
        <v>12700400</v>
      </c>
      <c r="G153" s="13" t="n">
        <v>29.1</v>
      </c>
    </row>
    <row collapsed="false" customFormat="false" customHeight="true" hidden="false" ht="13.3" outlineLevel="0" r="154">
      <c r="A154" s="20" t="n">
        <v>36776</v>
      </c>
      <c r="B154" s="14" t="n">
        <v>59.13</v>
      </c>
      <c r="C154" s="15" t="n">
        <v>62.56</v>
      </c>
      <c r="D154" s="16" t="n">
        <v>58.25</v>
      </c>
      <c r="E154" s="17" t="n">
        <v>62</v>
      </c>
      <c r="F154" s="18" t="n">
        <v>7770400</v>
      </c>
      <c r="G154" s="13" t="n">
        <v>30.87</v>
      </c>
    </row>
    <row collapsed="false" customFormat="false" customHeight="true" hidden="false" ht="13.3" outlineLevel="0" r="155">
      <c r="A155" s="20" t="n">
        <v>36777</v>
      </c>
      <c r="B155" s="14" t="n">
        <v>61.63</v>
      </c>
      <c r="C155" s="15" t="n">
        <v>61.63</v>
      </c>
      <c r="D155" s="16" t="n">
        <v>58.5</v>
      </c>
      <c r="E155" s="17" t="n">
        <v>58.88</v>
      </c>
      <c r="F155" s="18" t="n">
        <v>6984400</v>
      </c>
      <c r="G155" s="13" t="n">
        <v>29.31</v>
      </c>
    </row>
    <row collapsed="false" customFormat="false" customHeight="true" hidden="false" ht="13.3" outlineLevel="0" r="156">
      <c r="A156" s="20" t="n">
        <v>36780</v>
      </c>
      <c r="B156" s="14" t="n">
        <v>58.69</v>
      </c>
      <c r="C156" s="15" t="n">
        <v>60.38</v>
      </c>
      <c r="D156" s="16" t="n">
        <v>58.13</v>
      </c>
      <c r="E156" s="17" t="n">
        <v>58.44</v>
      </c>
      <c r="F156" s="18" t="n">
        <v>6699000</v>
      </c>
      <c r="G156" s="13" t="n">
        <v>29.1</v>
      </c>
    </row>
    <row collapsed="false" customFormat="false" customHeight="true" hidden="false" ht="13.3" outlineLevel="0" r="157">
      <c r="A157" s="20" t="n">
        <v>36781</v>
      </c>
      <c r="B157" s="14" t="n">
        <v>57.34</v>
      </c>
      <c r="C157" s="15" t="n">
        <v>60.06</v>
      </c>
      <c r="D157" s="16" t="n">
        <v>57</v>
      </c>
      <c r="E157" s="17" t="n">
        <v>57.75</v>
      </c>
      <c r="F157" s="18" t="n">
        <v>6722200</v>
      </c>
      <c r="G157" s="13" t="n">
        <v>28.75</v>
      </c>
    </row>
    <row collapsed="false" customFormat="false" customHeight="true" hidden="false" ht="13.3" outlineLevel="0" r="158">
      <c r="A158" s="20" t="n">
        <v>36782</v>
      </c>
      <c r="B158" s="14" t="n">
        <v>56.75</v>
      </c>
      <c r="C158" s="15" t="n">
        <v>59.5</v>
      </c>
      <c r="D158" s="16" t="n">
        <v>56.75</v>
      </c>
      <c r="E158" s="17" t="n">
        <v>58</v>
      </c>
      <c r="F158" s="18" t="n">
        <v>10932600</v>
      </c>
      <c r="G158" s="13" t="n">
        <v>28.88</v>
      </c>
    </row>
    <row collapsed="false" customFormat="false" customHeight="true" hidden="false" ht="13.3" outlineLevel="0" r="159">
      <c r="A159" s="20" t="n">
        <v>36783</v>
      </c>
      <c r="B159" s="14" t="n">
        <v>58.56</v>
      </c>
      <c r="C159" s="15" t="n">
        <v>59.63</v>
      </c>
      <c r="D159" s="16" t="n">
        <v>56.81</v>
      </c>
      <c r="E159" s="17" t="n">
        <v>56.86</v>
      </c>
      <c r="F159" s="18" t="n">
        <v>15241800</v>
      </c>
      <c r="G159" s="13" t="n">
        <v>28.31</v>
      </c>
    </row>
    <row collapsed="false" customFormat="false" customHeight="true" hidden="false" ht="13.3" outlineLevel="0" r="160">
      <c r="A160" s="20" t="n">
        <v>36784</v>
      </c>
      <c r="B160" s="14" t="n">
        <v>57.75</v>
      </c>
      <c r="C160" s="15" t="n">
        <v>58.19</v>
      </c>
      <c r="D160" s="16" t="n">
        <v>54.25</v>
      </c>
      <c r="E160" s="17" t="n">
        <v>55.23</v>
      </c>
      <c r="F160" s="18" t="n">
        <v>14095400</v>
      </c>
      <c r="G160" s="13" t="n">
        <v>27.5</v>
      </c>
    </row>
    <row collapsed="false" customFormat="false" customHeight="true" hidden="false" ht="13.3" outlineLevel="0" r="161">
      <c r="A161" s="20" t="n">
        <v>36787</v>
      </c>
      <c r="B161" s="14" t="n">
        <v>55.25</v>
      </c>
      <c r="C161" s="15" t="n">
        <v>60.75</v>
      </c>
      <c r="D161" s="16" t="n">
        <v>55.06</v>
      </c>
      <c r="E161" s="17" t="n">
        <v>60.66</v>
      </c>
      <c r="F161" s="18" t="n">
        <v>15163200</v>
      </c>
      <c r="G161" s="13" t="n">
        <v>30.2</v>
      </c>
    </row>
    <row collapsed="false" customFormat="false" customHeight="true" hidden="false" ht="13.3" outlineLevel="0" r="162">
      <c r="A162" s="20" t="n">
        <v>36788</v>
      </c>
      <c r="B162" s="14" t="n">
        <v>59.75</v>
      </c>
      <c r="C162" s="15" t="n">
        <v>60.5</v>
      </c>
      <c r="D162" s="16" t="n">
        <v>58.56</v>
      </c>
      <c r="E162" s="17" t="n">
        <v>59.94</v>
      </c>
      <c r="F162" s="18" t="n">
        <v>9706200</v>
      </c>
      <c r="G162" s="13" t="n">
        <v>29.84</v>
      </c>
    </row>
    <row collapsed="false" customFormat="false" customHeight="true" hidden="false" ht="13.3" outlineLevel="0" r="163">
      <c r="A163" s="20" t="n">
        <v>36789</v>
      </c>
      <c r="B163" s="14" t="n">
        <v>59.41</v>
      </c>
      <c r="C163" s="15" t="n">
        <v>61.44</v>
      </c>
      <c r="D163" s="16" t="n">
        <v>58.56</v>
      </c>
      <c r="E163" s="17" t="n">
        <v>61.05</v>
      </c>
      <c r="F163" s="18" t="n">
        <v>8121600</v>
      </c>
      <c r="G163" s="13" t="n">
        <v>30.39</v>
      </c>
    </row>
    <row collapsed="false" customFormat="false" customHeight="true" hidden="false" ht="13.3" outlineLevel="0" r="164">
      <c r="A164" s="20" t="n">
        <v>36790</v>
      </c>
      <c r="B164" s="14" t="n">
        <v>58.5</v>
      </c>
      <c r="C164" s="15" t="n">
        <v>59.63</v>
      </c>
      <c r="D164" s="16" t="n">
        <v>55.25</v>
      </c>
      <c r="E164" s="17" t="n">
        <v>56.69</v>
      </c>
      <c r="F164" s="18" t="n">
        <v>18238400</v>
      </c>
      <c r="G164" s="13" t="n">
        <v>28.22</v>
      </c>
    </row>
    <row collapsed="false" customFormat="false" customHeight="true" hidden="false" ht="13.3" outlineLevel="0" r="165">
      <c r="A165" s="20" t="n">
        <v>36791</v>
      </c>
      <c r="B165" s="14" t="n">
        <v>50.31</v>
      </c>
      <c r="C165" s="15" t="n">
        <v>52.44</v>
      </c>
      <c r="D165" s="16" t="n">
        <v>50</v>
      </c>
      <c r="E165" s="17" t="n">
        <v>52.19</v>
      </c>
      <c r="F165" s="18" t="n">
        <v>25961200</v>
      </c>
      <c r="G165" s="13" t="n">
        <v>25.98</v>
      </c>
    </row>
    <row collapsed="false" customFormat="false" customHeight="true" hidden="false" ht="13.3" outlineLevel="0" r="166">
      <c r="A166" s="20" t="n">
        <v>36794</v>
      </c>
      <c r="B166" s="14" t="n">
        <v>52.75</v>
      </c>
      <c r="C166" s="15" t="n">
        <v>55.5</v>
      </c>
      <c r="D166" s="16" t="n">
        <v>52.06</v>
      </c>
      <c r="E166" s="17" t="n">
        <v>53.5</v>
      </c>
      <c r="F166" s="18" t="n">
        <v>15564000</v>
      </c>
      <c r="G166" s="13" t="n">
        <v>26.64</v>
      </c>
    </row>
    <row collapsed="false" customFormat="false" customHeight="true" hidden="false" ht="13.3" outlineLevel="0" r="167">
      <c r="A167" s="20" t="n">
        <v>36795</v>
      </c>
      <c r="B167" s="14" t="n">
        <v>53.31</v>
      </c>
      <c r="C167" s="15" t="n">
        <v>54.75</v>
      </c>
      <c r="D167" s="16" t="n">
        <v>51.38</v>
      </c>
      <c r="E167" s="17" t="n">
        <v>51.44</v>
      </c>
      <c r="F167" s="18" t="n">
        <v>10396600</v>
      </c>
      <c r="G167" s="13" t="n">
        <v>25.61</v>
      </c>
    </row>
    <row collapsed="false" customFormat="false" customHeight="true" hidden="false" ht="13.3" outlineLevel="0" r="168">
      <c r="A168" s="20" t="n">
        <v>36796</v>
      </c>
      <c r="B168" s="14" t="n">
        <v>51.75</v>
      </c>
      <c r="C168" s="15" t="n">
        <v>52.75</v>
      </c>
      <c r="D168" s="16" t="n">
        <v>48.25</v>
      </c>
      <c r="E168" s="17" t="n">
        <v>48.94</v>
      </c>
      <c r="F168" s="18" t="n">
        <v>14370000</v>
      </c>
      <c r="G168" s="13" t="n">
        <v>24.37</v>
      </c>
    </row>
    <row collapsed="false" customFormat="false" customHeight="true" hidden="false" ht="13.3" outlineLevel="0" r="169">
      <c r="A169" s="20" t="n">
        <v>36797</v>
      </c>
      <c r="B169" s="14" t="n">
        <v>49.31</v>
      </c>
      <c r="C169" s="15" t="n">
        <v>53.81</v>
      </c>
      <c r="D169" s="16" t="n">
        <v>48.13</v>
      </c>
      <c r="E169" s="17" t="n">
        <v>53.5</v>
      </c>
      <c r="F169" s="18" t="n">
        <v>34988200</v>
      </c>
      <c r="G169" s="13" t="n">
        <v>26.64</v>
      </c>
    </row>
    <row collapsed="false" customFormat="false" customHeight="true" hidden="false" ht="13.3" outlineLevel="0" r="170">
      <c r="A170" s="20" t="n">
        <v>36798</v>
      </c>
      <c r="B170" s="14" t="n">
        <v>28.19</v>
      </c>
      <c r="C170" s="15" t="n">
        <v>29</v>
      </c>
      <c r="D170" s="16" t="n">
        <v>25.37</v>
      </c>
      <c r="E170" s="17" t="n">
        <v>25.75</v>
      </c>
      <c r="F170" s="18" t="n">
        <v>265069000</v>
      </c>
      <c r="G170" s="13" t="n">
        <v>12.82</v>
      </c>
    </row>
    <row collapsed="false" customFormat="false" customHeight="true" hidden="false" ht="13.3" outlineLevel="0" r="171">
      <c r="A171" s="20" t="n">
        <v>36801</v>
      </c>
      <c r="B171" s="14" t="n">
        <v>26.69</v>
      </c>
      <c r="C171" s="15" t="n">
        <v>26.75</v>
      </c>
      <c r="D171" s="16" t="n">
        <v>23.5</v>
      </c>
      <c r="E171" s="17" t="n">
        <v>24.25</v>
      </c>
      <c r="F171" s="18" t="n">
        <v>86610600</v>
      </c>
      <c r="G171" s="13" t="n">
        <v>12.07</v>
      </c>
    </row>
    <row collapsed="false" customFormat="false" customHeight="true" hidden="false" ht="13.3" outlineLevel="0" r="172">
      <c r="A172" s="20" t="n">
        <v>36802</v>
      </c>
      <c r="B172" s="14" t="n">
        <v>24.94</v>
      </c>
      <c r="C172" s="15" t="n">
        <v>25</v>
      </c>
      <c r="D172" s="16" t="n">
        <v>22.19</v>
      </c>
      <c r="E172" s="17" t="n">
        <v>22.31</v>
      </c>
      <c r="F172" s="18" t="n">
        <v>72795600</v>
      </c>
      <c r="G172" s="13" t="n">
        <v>11.11</v>
      </c>
    </row>
    <row collapsed="false" customFormat="false" customHeight="true" hidden="false" ht="13.3" outlineLevel="0" r="173">
      <c r="A173" s="20" t="n">
        <v>36803</v>
      </c>
      <c r="B173" s="14" t="n">
        <v>22.37</v>
      </c>
      <c r="C173" s="15" t="n">
        <v>23.75</v>
      </c>
      <c r="D173" s="16" t="n">
        <v>21.87</v>
      </c>
      <c r="E173" s="17" t="n">
        <v>23.62</v>
      </c>
      <c r="F173" s="18" t="n">
        <v>52368200</v>
      </c>
      <c r="G173" s="13" t="n">
        <v>11.76</v>
      </c>
    </row>
    <row collapsed="false" customFormat="false" customHeight="true" hidden="false" ht="13.3" outlineLevel="0" r="174">
      <c r="A174" s="20" t="n">
        <v>36804</v>
      </c>
      <c r="B174" s="14" t="n">
        <v>23.5</v>
      </c>
      <c r="C174" s="15" t="n">
        <v>24.5</v>
      </c>
      <c r="D174" s="16" t="n">
        <v>22</v>
      </c>
      <c r="E174" s="17" t="n">
        <v>22.06</v>
      </c>
      <c r="F174" s="18" t="n">
        <v>31189400</v>
      </c>
      <c r="G174" s="13" t="n">
        <v>10.98</v>
      </c>
    </row>
    <row collapsed="false" customFormat="false" customHeight="true" hidden="false" ht="13.3" outlineLevel="0" r="175">
      <c r="A175" s="20" t="n">
        <v>36805</v>
      </c>
      <c r="B175" s="14" t="n">
        <v>22.69</v>
      </c>
      <c r="C175" s="15" t="n">
        <v>22.94</v>
      </c>
      <c r="D175" s="16" t="n">
        <v>21</v>
      </c>
      <c r="E175" s="17" t="n">
        <v>22.19</v>
      </c>
      <c r="F175" s="18" t="n">
        <v>21881000</v>
      </c>
      <c r="G175" s="13" t="n">
        <v>11.05</v>
      </c>
    </row>
    <row collapsed="false" customFormat="false" customHeight="true" hidden="false" ht="13.3" outlineLevel="0" r="176">
      <c r="A176" s="20" t="n">
        <v>36808</v>
      </c>
      <c r="B176" s="14" t="n">
        <v>22.62</v>
      </c>
      <c r="C176" s="15" t="n">
        <v>22.87</v>
      </c>
      <c r="D176" s="16" t="n">
        <v>21.12</v>
      </c>
      <c r="E176" s="17" t="n">
        <v>21.75</v>
      </c>
      <c r="F176" s="18" t="n">
        <v>21342600</v>
      </c>
      <c r="G176" s="13" t="n">
        <v>10.83</v>
      </c>
    </row>
    <row collapsed="false" customFormat="false" customHeight="true" hidden="false" ht="13.3" outlineLevel="0" r="177">
      <c r="A177" s="20" t="n">
        <v>36809</v>
      </c>
      <c r="B177" s="14" t="n">
        <v>21.62</v>
      </c>
      <c r="C177" s="15" t="n">
        <v>22.44</v>
      </c>
      <c r="D177" s="16" t="n">
        <v>20.5</v>
      </c>
      <c r="E177" s="17" t="n">
        <v>20.87</v>
      </c>
      <c r="F177" s="18" t="n">
        <v>24683400</v>
      </c>
      <c r="G177" s="13" t="n">
        <v>10.39</v>
      </c>
    </row>
    <row collapsed="false" customFormat="false" customHeight="true" hidden="false" ht="13.3" outlineLevel="0" r="178">
      <c r="A178" s="20" t="n">
        <v>36810</v>
      </c>
      <c r="B178" s="14" t="n">
        <v>20.12</v>
      </c>
      <c r="C178" s="15" t="n">
        <v>21</v>
      </c>
      <c r="D178" s="16" t="n">
        <v>19.12</v>
      </c>
      <c r="E178" s="17" t="n">
        <v>19.62</v>
      </c>
      <c r="F178" s="18" t="n">
        <v>42801200</v>
      </c>
      <c r="G178" s="13" t="n">
        <v>9.77</v>
      </c>
    </row>
    <row collapsed="false" customFormat="false" customHeight="true" hidden="false" ht="13.3" outlineLevel="0" r="179">
      <c r="A179" s="20" t="n">
        <v>36811</v>
      </c>
      <c r="B179" s="14" t="n">
        <v>20.31</v>
      </c>
      <c r="C179" s="15" t="n">
        <v>20.81</v>
      </c>
      <c r="D179" s="16" t="n">
        <v>19.5</v>
      </c>
      <c r="E179" s="17" t="n">
        <v>20</v>
      </c>
      <c r="F179" s="18" t="n">
        <v>42548200</v>
      </c>
      <c r="G179" s="13" t="n">
        <v>9.96</v>
      </c>
    </row>
    <row collapsed="false" customFormat="false" customHeight="true" hidden="false" ht="13.3" outlineLevel="0" r="180">
      <c r="A180" s="20" t="n">
        <v>36812</v>
      </c>
      <c r="B180" s="14" t="n">
        <v>20.25</v>
      </c>
      <c r="C180" s="15" t="n">
        <v>22.12</v>
      </c>
      <c r="D180" s="16" t="n">
        <v>20</v>
      </c>
      <c r="E180" s="17" t="n">
        <v>22.06</v>
      </c>
      <c r="F180" s="18" t="n">
        <v>44564000</v>
      </c>
      <c r="G180" s="13" t="n">
        <v>10.98</v>
      </c>
    </row>
    <row collapsed="false" customFormat="false" customHeight="true" hidden="false" ht="13.3" outlineLevel="0" r="181">
      <c r="A181" s="20" t="n">
        <v>36815</v>
      </c>
      <c r="B181" s="14" t="n">
        <v>22.31</v>
      </c>
      <c r="C181" s="15" t="n">
        <v>23.25</v>
      </c>
      <c r="D181" s="16" t="n">
        <v>21.37</v>
      </c>
      <c r="E181" s="17" t="n">
        <v>21.5</v>
      </c>
      <c r="F181" s="18" t="n">
        <v>29298800</v>
      </c>
      <c r="G181" s="13" t="n">
        <v>10.7</v>
      </c>
    </row>
    <row collapsed="false" customFormat="false" customHeight="true" hidden="false" ht="13.3" outlineLevel="0" r="182">
      <c r="A182" s="20" t="n">
        <v>36816</v>
      </c>
      <c r="B182" s="14" t="n">
        <v>21.69</v>
      </c>
      <c r="C182" s="15" t="n">
        <v>21.94</v>
      </c>
      <c r="D182" s="16" t="n">
        <v>19.69</v>
      </c>
      <c r="E182" s="17" t="n">
        <v>20.12</v>
      </c>
      <c r="F182" s="18" t="n">
        <v>21495600</v>
      </c>
      <c r="G182" s="13" t="n">
        <v>10.02</v>
      </c>
    </row>
    <row collapsed="false" customFormat="false" customHeight="true" hidden="false" ht="13.3" outlineLevel="0" r="183">
      <c r="A183" s="20" t="n">
        <v>36817</v>
      </c>
      <c r="B183" s="14" t="n">
        <v>19.44</v>
      </c>
      <c r="C183" s="15" t="n">
        <v>21.06</v>
      </c>
      <c r="D183" s="16" t="n">
        <v>18.75</v>
      </c>
      <c r="E183" s="17" t="n">
        <v>20.12</v>
      </c>
      <c r="F183" s="18" t="n">
        <v>29803800</v>
      </c>
      <c r="G183" s="13" t="n">
        <v>10.02</v>
      </c>
    </row>
    <row collapsed="false" customFormat="false" customHeight="true" hidden="false" ht="13.3" outlineLevel="0" r="184">
      <c r="A184" s="20" t="n">
        <v>36818</v>
      </c>
      <c r="B184" s="14" t="n">
        <v>19.16</v>
      </c>
      <c r="C184" s="15" t="n">
        <v>19.81</v>
      </c>
      <c r="D184" s="16" t="n">
        <v>18.31</v>
      </c>
      <c r="E184" s="17" t="n">
        <v>18.94</v>
      </c>
      <c r="F184" s="18" t="n">
        <v>53818200</v>
      </c>
      <c r="G184" s="13" t="n">
        <v>9.43</v>
      </c>
    </row>
    <row collapsed="false" customFormat="false" customHeight="true" hidden="false" ht="13.3" outlineLevel="0" r="185">
      <c r="A185" s="20" t="n">
        <v>36819</v>
      </c>
      <c r="B185" s="14" t="n">
        <v>19.06</v>
      </c>
      <c r="C185" s="15" t="n">
        <v>20.37</v>
      </c>
      <c r="D185" s="16" t="n">
        <v>18.94</v>
      </c>
      <c r="E185" s="17" t="n">
        <v>19.5</v>
      </c>
      <c r="F185" s="18" t="n">
        <v>28270400</v>
      </c>
      <c r="G185" s="13" t="n">
        <v>9.71</v>
      </c>
    </row>
    <row collapsed="false" customFormat="false" customHeight="true" hidden="false" ht="13.3" outlineLevel="0" r="186">
      <c r="A186" s="20" t="n">
        <v>36822</v>
      </c>
      <c r="B186" s="14" t="n">
        <v>20.27</v>
      </c>
      <c r="C186" s="15" t="n">
        <v>20.56</v>
      </c>
      <c r="D186" s="16" t="n">
        <v>19.44</v>
      </c>
      <c r="E186" s="17" t="n">
        <v>20.37</v>
      </c>
      <c r="F186" s="18" t="n">
        <v>19694000</v>
      </c>
      <c r="G186" s="13" t="n">
        <v>10.14</v>
      </c>
    </row>
    <row collapsed="false" customFormat="false" customHeight="true" hidden="false" ht="13.3" outlineLevel="0" r="187">
      <c r="A187" s="20" t="n">
        <v>36823</v>
      </c>
      <c r="B187" s="14" t="n">
        <v>20.69</v>
      </c>
      <c r="C187" s="15" t="n">
        <v>20.87</v>
      </c>
      <c r="D187" s="16" t="n">
        <v>18.81</v>
      </c>
      <c r="E187" s="17" t="n">
        <v>18.87</v>
      </c>
      <c r="F187" s="18" t="n">
        <v>28736200</v>
      </c>
      <c r="G187" s="13" t="n">
        <v>9.39</v>
      </c>
    </row>
    <row collapsed="false" customFormat="false" customHeight="true" hidden="false" ht="13.3" outlineLevel="0" r="188">
      <c r="A188" s="20" t="n">
        <v>36824</v>
      </c>
      <c r="B188" s="14" t="n">
        <v>19.06</v>
      </c>
      <c r="C188" s="15" t="n">
        <v>19.19</v>
      </c>
      <c r="D188" s="16" t="n">
        <v>18.44</v>
      </c>
      <c r="E188" s="17" t="n">
        <v>18.5</v>
      </c>
      <c r="F188" s="18" t="n">
        <v>23720600</v>
      </c>
      <c r="G188" s="13" t="n">
        <v>9.21</v>
      </c>
    </row>
    <row collapsed="false" customFormat="false" customHeight="true" hidden="false" ht="13.3" outlineLevel="0" r="189">
      <c r="A189" s="20" t="n">
        <v>36825</v>
      </c>
      <c r="B189" s="14" t="n">
        <v>18.81</v>
      </c>
      <c r="C189" s="15" t="n">
        <v>18.87</v>
      </c>
      <c r="D189" s="16" t="n">
        <v>17.5</v>
      </c>
      <c r="E189" s="17" t="n">
        <v>18.5</v>
      </c>
      <c r="F189" s="18" t="n">
        <v>25780600</v>
      </c>
      <c r="G189" s="13" t="n">
        <v>9.21</v>
      </c>
    </row>
    <row collapsed="false" customFormat="false" customHeight="true" hidden="false" ht="13.3" outlineLevel="0" r="190">
      <c r="A190" s="20" t="n">
        <v>36826</v>
      </c>
      <c r="B190" s="14" t="n">
        <v>18.87</v>
      </c>
      <c r="C190" s="15" t="n">
        <v>19.19</v>
      </c>
      <c r="D190" s="16" t="n">
        <v>17.87</v>
      </c>
      <c r="E190" s="17" t="n">
        <v>18.56</v>
      </c>
      <c r="F190" s="18" t="n">
        <v>26594600</v>
      </c>
      <c r="G190" s="13" t="n">
        <v>9.24</v>
      </c>
    </row>
    <row collapsed="false" customFormat="false" customHeight="true" hidden="false" ht="13.3" outlineLevel="0" r="191">
      <c r="A191" s="20" t="n">
        <v>36829</v>
      </c>
      <c r="B191" s="14" t="n">
        <v>19.12</v>
      </c>
      <c r="C191" s="15" t="n">
        <v>19.94</v>
      </c>
      <c r="D191" s="16" t="n">
        <v>18.75</v>
      </c>
      <c r="E191" s="17" t="n">
        <v>19.31</v>
      </c>
      <c r="F191" s="18" t="n">
        <v>22832800</v>
      </c>
      <c r="G191" s="13" t="n">
        <v>9.61</v>
      </c>
    </row>
    <row collapsed="false" customFormat="false" customHeight="true" hidden="false" ht="13.3" outlineLevel="0" r="192">
      <c r="A192" s="20" t="n">
        <v>36830</v>
      </c>
      <c r="B192" s="14" t="n">
        <v>19.75</v>
      </c>
      <c r="C192" s="15" t="n">
        <v>20.25</v>
      </c>
      <c r="D192" s="16" t="n">
        <v>19.25</v>
      </c>
      <c r="E192" s="17" t="n">
        <v>19.56</v>
      </c>
      <c r="F192" s="18" t="n">
        <v>31649000</v>
      </c>
      <c r="G192" s="13" t="n">
        <v>9.74</v>
      </c>
    </row>
    <row collapsed="false" customFormat="false" customHeight="true" hidden="false" ht="13.3" outlineLevel="0" r="193">
      <c r="A193" s="20" t="n">
        <v>36831</v>
      </c>
      <c r="B193" s="14" t="n">
        <v>19.44</v>
      </c>
      <c r="C193" s="15" t="n">
        <v>20.87</v>
      </c>
      <c r="D193" s="16" t="n">
        <v>19.44</v>
      </c>
      <c r="E193" s="17" t="n">
        <v>20.5</v>
      </c>
      <c r="F193" s="18" t="n">
        <v>20553800</v>
      </c>
      <c r="G193" s="13" t="n">
        <v>10.21</v>
      </c>
    </row>
    <row collapsed="false" customFormat="false" customHeight="true" hidden="false" ht="13.3" outlineLevel="0" r="194">
      <c r="A194" s="20" t="n">
        <v>36832</v>
      </c>
      <c r="B194" s="14" t="n">
        <v>21.12</v>
      </c>
      <c r="C194" s="15" t="n">
        <v>22.44</v>
      </c>
      <c r="D194" s="16" t="n">
        <v>21.06</v>
      </c>
      <c r="E194" s="17" t="n">
        <v>22.31</v>
      </c>
      <c r="F194" s="18" t="n">
        <v>21105400</v>
      </c>
      <c r="G194" s="13" t="n">
        <v>11.11</v>
      </c>
    </row>
    <row collapsed="false" customFormat="false" customHeight="true" hidden="false" ht="13.3" outlineLevel="0" r="195">
      <c r="A195" s="20" t="n">
        <v>36833</v>
      </c>
      <c r="B195" s="14" t="n">
        <v>23</v>
      </c>
      <c r="C195" s="15" t="n">
        <v>23</v>
      </c>
      <c r="D195" s="16" t="n">
        <v>21.94</v>
      </c>
      <c r="E195" s="17" t="n">
        <v>22.25</v>
      </c>
      <c r="F195" s="18" t="n">
        <v>18423400</v>
      </c>
      <c r="G195" s="13" t="n">
        <v>11.08</v>
      </c>
    </row>
    <row collapsed="false" customFormat="false" customHeight="true" hidden="false" ht="13.3" outlineLevel="0" r="196">
      <c r="A196" s="20" t="n">
        <v>36836</v>
      </c>
      <c r="B196" s="14" t="n">
        <v>22.44</v>
      </c>
      <c r="C196" s="15" t="n">
        <v>22.62</v>
      </c>
      <c r="D196" s="16" t="n">
        <v>20.87</v>
      </c>
      <c r="E196" s="17" t="n">
        <v>21.44</v>
      </c>
      <c r="F196" s="18" t="n">
        <v>14060000</v>
      </c>
      <c r="G196" s="13" t="n">
        <v>10.67</v>
      </c>
    </row>
    <row collapsed="false" customFormat="false" customHeight="true" hidden="false" ht="13.3" outlineLevel="0" r="197">
      <c r="A197" s="20" t="n">
        <v>36837</v>
      </c>
      <c r="B197" s="14" t="n">
        <v>21.5</v>
      </c>
      <c r="C197" s="15" t="n">
        <v>21.81</v>
      </c>
      <c r="D197" s="16" t="n">
        <v>20.81</v>
      </c>
      <c r="E197" s="17" t="n">
        <v>21.31</v>
      </c>
      <c r="F197" s="18" t="n">
        <v>10786800</v>
      </c>
      <c r="G197" s="13" t="n">
        <v>10.61</v>
      </c>
    </row>
    <row collapsed="false" customFormat="false" customHeight="true" hidden="false" ht="13.3" outlineLevel="0" r="198">
      <c r="A198" s="20" t="n">
        <v>36838</v>
      </c>
      <c r="B198" s="14" t="n">
        <v>21.37</v>
      </c>
      <c r="C198" s="15" t="n">
        <v>21.44</v>
      </c>
      <c r="D198" s="16" t="n">
        <v>19.81</v>
      </c>
      <c r="E198" s="17" t="n">
        <v>20.06</v>
      </c>
      <c r="F198" s="18" t="n">
        <v>15082800</v>
      </c>
      <c r="G198" s="13" t="n">
        <v>9.99</v>
      </c>
    </row>
    <row collapsed="false" customFormat="false" customHeight="true" hidden="false" ht="13.3" outlineLevel="0" r="199">
      <c r="A199" s="20" t="n">
        <v>36839</v>
      </c>
      <c r="B199" s="14" t="n">
        <v>19.87</v>
      </c>
      <c r="C199" s="15" t="n">
        <v>20.5</v>
      </c>
      <c r="D199" s="16" t="n">
        <v>19.06</v>
      </c>
      <c r="E199" s="17" t="n">
        <v>20.19</v>
      </c>
      <c r="F199" s="18" t="n">
        <v>17035400</v>
      </c>
      <c r="G199" s="13" t="n">
        <v>10.05</v>
      </c>
    </row>
    <row collapsed="false" customFormat="false" customHeight="true" hidden="false" ht="13.3" outlineLevel="0" r="200">
      <c r="A200" s="20" t="n">
        <v>36840</v>
      </c>
      <c r="B200" s="14" t="n">
        <v>19.36</v>
      </c>
      <c r="C200" s="15" t="n">
        <v>19.87</v>
      </c>
      <c r="D200" s="16" t="n">
        <v>19.06</v>
      </c>
      <c r="E200" s="17" t="n">
        <v>19.06</v>
      </c>
      <c r="F200" s="18" t="n">
        <v>15080600</v>
      </c>
      <c r="G200" s="13" t="n">
        <v>9.49</v>
      </c>
    </row>
    <row collapsed="false" customFormat="false" customHeight="true" hidden="false" ht="13.3" outlineLevel="0" r="201">
      <c r="A201" s="20" t="n">
        <v>36843</v>
      </c>
      <c r="B201" s="14" t="n">
        <v>18.75</v>
      </c>
      <c r="C201" s="15" t="n">
        <v>20</v>
      </c>
      <c r="D201" s="16" t="n">
        <v>18.25</v>
      </c>
      <c r="E201" s="17" t="n">
        <v>19.37</v>
      </c>
      <c r="F201" s="18" t="n">
        <v>15423200</v>
      </c>
      <c r="G201" s="13" t="n">
        <v>9.64</v>
      </c>
    </row>
    <row collapsed="false" customFormat="false" customHeight="true" hidden="false" ht="13.3" outlineLevel="0" r="202">
      <c r="A202" s="20" t="n">
        <v>36844</v>
      </c>
      <c r="B202" s="14" t="n">
        <v>19.94</v>
      </c>
      <c r="C202" s="15" t="n">
        <v>20.5</v>
      </c>
      <c r="D202" s="16" t="n">
        <v>19.56</v>
      </c>
      <c r="E202" s="17" t="n">
        <v>20.25</v>
      </c>
      <c r="F202" s="18" t="n">
        <v>14611200</v>
      </c>
      <c r="G202" s="13" t="n">
        <v>10.08</v>
      </c>
    </row>
    <row collapsed="false" customFormat="false" customHeight="true" hidden="false" ht="13.3" outlineLevel="0" r="203">
      <c r="A203" s="20" t="n">
        <v>36845</v>
      </c>
      <c r="B203" s="14" t="n">
        <v>20.03</v>
      </c>
      <c r="C203" s="15" t="n">
        <v>20.19</v>
      </c>
      <c r="D203" s="16" t="n">
        <v>19.25</v>
      </c>
      <c r="E203" s="17" t="n">
        <v>19.87</v>
      </c>
      <c r="F203" s="18" t="n">
        <v>10086600</v>
      </c>
      <c r="G203" s="13" t="n">
        <v>9.89</v>
      </c>
    </row>
    <row collapsed="false" customFormat="false" customHeight="true" hidden="false" ht="13.3" outlineLevel="0" r="204">
      <c r="A204" s="20" t="n">
        <v>36846</v>
      </c>
      <c r="B204" s="14" t="n">
        <v>19.5</v>
      </c>
      <c r="C204" s="15" t="n">
        <v>19.81</v>
      </c>
      <c r="D204" s="16" t="n">
        <v>18.87</v>
      </c>
      <c r="E204" s="17" t="n">
        <v>19</v>
      </c>
      <c r="F204" s="18" t="n">
        <v>8554000</v>
      </c>
      <c r="G204" s="13" t="n">
        <v>9.46</v>
      </c>
    </row>
    <row collapsed="false" customFormat="false" customHeight="true" hidden="false" ht="13.3" outlineLevel="0" r="205">
      <c r="A205" s="20" t="n">
        <v>36847</v>
      </c>
      <c r="B205" s="14" t="n">
        <v>19.19</v>
      </c>
      <c r="C205" s="15" t="n">
        <v>19.25</v>
      </c>
      <c r="D205" s="16" t="n">
        <v>18.25</v>
      </c>
      <c r="E205" s="17" t="n">
        <v>18.5</v>
      </c>
      <c r="F205" s="18" t="n">
        <v>15943400</v>
      </c>
      <c r="G205" s="13" t="n">
        <v>9.21</v>
      </c>
    </row>
    <row collapsed="false" customFormat="false" customHeight="true" hidden="false" ht="13.3" outlineLevel="0" r="206">
      <c r="A206" s="20" t="n">
        <v>36850</v>
      </c>
      <c r="B206" s="14" t="n">
        <v>18.59</v>
      </c>
      <c r="C206" s="15" t="n">
        <v>19.5</v>
      </c>
      <c r="D206" s="16" t="n">
        <v>18.25</v>
      </c>
      <c r="E206" s="17" t="n">
        <v>18.94</v>
      </c>
      <c r="F206" s="18" t="n">
        <v>14581600</v>
      </c>
      <c r="G206" s="13" t="n">
        <v>9.43</v>
      </c>
    </row>
    <row collapsed="false" customFormat="false" customHeight="true" hidden="false" ht="13.3" outlineLevel="0" r="207">
      <c r="A207" s="20" t="n">
        <v>36851</v>
      </c>
      <c r="B207" s="14" t="n">
        <v>19.19</v>
      </c>
      <c r="C207" s="15" t="n">
        <v>19.5</v>
      </c>
      <c r="D207" s="16" t="n">
        <v>18.75</v>
      </c>
      <c r="E207" s="17" t="n">
        <v>18.81</v>
      </c>
      <c r="F207" s="18" t="n">
        <v>10786200</v>
      </c>
      <c r="G207" s="13" t="n">
        <v>9.36</v>
      </c>
    </row>
    <row collapsed="false" customFormat="false" customHeight="true" hidden="false" ht="13.3" outlineLevel="0" r="208">
      <c r="A208" s="20" t="n">
        <v>36852</v>
      </c>
      <c r="B208" s="14" t="n">
        <v>18.81</v>
      </c>
      <c r="C208" s="15" t="n">
        <v>19.12</v>
      </c>
      <c r="D208" s="16" t="n">
        <v>18.37</v>
      </c>
      <c r="E208" s="17" t="n">
        <v>18.5</v>
      </c>
      <c r="F208" s="18" t="n">
        <v>10029600</v>
      </c>
      <c r="G208" s="13" t="n">
        <v>9.21</v>
      </c>
    </row>
    <row collapsed="false" customFormat="false" customHeight="true" hidden="false" ht="13.3" outlineLevel="0" r="209">
      <c r="A209" s="20" t="n">
        <v>36854</v>
      </c>
      <c r="B209" s="14" t="n">
        <v>18.86</v>
      </c>
      <c r="C209" s="15" t="n">
        <v>19.5</v>
      </c>
      <c r="D209" s="16" t="n">
        <v>18.81</v>
      </c>
      <c r="E209" s="17" t="n">
        <v>19.31</v>
      </c>
      <c r="F209" s="18" t="n">
        <v>5751800</v>
      </c>
      <c r="G209" s="13" t="n">
        <v>9.61</v>
      </c>
    </row>
    <row collapsed="false" customFormat="false" customHeight="true" hidden="false" ht="13.3" outlineLevel="0" r="210">
      <c r="A210" s="20" t="n">
        <v>36857</v>
      </c>
      <c r="B210" s="14" t="n">
        <v>19.87</v>
      </c>
      <c r="C210" s="15" t="n">
        <v>19.94</v>
      </c>
      <c r="D210" s="16" t="n">
        <v>18.5</v>
      </c>
      <c r="E210" s="17" t="n">
        <v>18.69</v>
      </c>
      <c r="F210" s="18" t="n">
        <v>9244000</v>
      </c>
      <c r="G210" s="13" t="n">
        <v>9.31</v>
      </c>
    </row>
    <row collapsed="false" customFormat="false" customHeight="true" hidden="false" ht="13.3" outlineLevel="0" r="211">
      <c r="A211" s="20" t="n">
        <v>36858</v>
      </c>
      <c r="B211" s="14" t="n">
        <v>18.69</v>
      </c>
      <c r="C211" s="15" t="n">
        <v>19</v>
      </c>
      <c r="D211" s="16" t="n">
        <v>17.94</v>
      </c>
      <c r="E211" s="17" t="n">
        <v>18.03</v>
      </c>
      <c r="F211" s="18" t="n">
        <v>9618200</v>
      </c>
      <c r="G211" s="13" t="n">
        <v>8.98</v>
      </c>
    </row>
    <row collapsed="false" customFormat="false" customHeight="true" hidden="false" ht="13.3" outlineLevel="0" r="212">
      <c r="A212" s="20" t="n">
        <v>36859</v>
      </c>
      <c r="B212" s="14" t="n">
        <v>18.09</v>
      </c>
      <c r="C212" s="15" t="n">
        <v>18.31</v>
      </c>
      <c r="D212" s="16" t="n">
        <v>17.25</v>
      </c>
      <c r="E212" s="17" t="n">
        <v>17.56</v>
      </c>
      <c r="F212" s="18" t="n">
        <v>17586200</v>
      </c>
      <c r="G212" s="13" t="n">
        <v>8.74</v>
      </c>
    </row>
    <row collapsed="false" customFormat="false" customHeight="true" hidden="false" ht="13.3" outlineLevel="0" r="213">
      <c r="A213" s="20" t="n">
        <v>36860</v>
      </c>
      <c r="B213" s="14" t="n">
        <v>16.69</v>
      </c>
      <c r="C213" s="15" t="n">
        <v>17</v>
      </c>
      <c r="D213" s="16" t="n">
        <v>16.12</v>
      </c>
      <c r="E213" s="17" t="n">
        <v>16.5</v>
      </c>
      <c r="F213" s="18" t="n">
        <v>28922200</v>
      </c>
      <c r="G213" s="13" t="n">
        <v>8.21</v>
      </c>
    </row>
    <row collapsed="false" customFormat="false" customHeight="true" hidden="false" ht="13.3" outlineLevel="0" r="214">
      <c r="A214" s="20" t="n">
        <v>36861</v>
      </c>
      <c r="B214" s="14" t="n">
        <v>17</v>
      </c>
      <c r="C214" s="15" t="n">
        <v>17.5</v>
      </c>
      <c r="D214" s="16" t="n">
        <v>16.81</v>
      </c>
      <c r="E214" s="17" t="n">
        <v>17.06</v>
      </c>
      <c r="F214" s="18" t="n">
        <v>13783800</v>
      </c>
      <c r="G214" s="13" t="n">
        <v>8.49</v>
      </c>
    </row>
    <row collapsed="false" customFormat="false" customHeight="true" hidden="false" ht="13.3" outlineLevel="0" r="215">
      <c r="A215" s="20" t="n">
        <v>36864</v>
      </c>
      <c r="B215" s="14" t="n">
        <v>17.19</v>
      </c>
      <c r="C215" s="15" t="n">
        <v>17.19</v>
      </c>
      <c r="D215" s="16" t="n">
        <v>16.44</v>
      </c>
      <c r="E215" s="17" t="n">
        <v>16.69</v>
      </c>
      <c r="F215" s="18" t="n">
        <v>13273400</v>
      </c>
      <c r="G215" s="13" t="n">
        <v>8.31</v>
      </c>
    </row>
    <row collapsed="false" customFormat="false" customHeight="true" hidden="false" ht="13.3" outlineLevel="0" r="216">
      <c r="A216" s="20" t="n">
        <v>36865</v>
      </c>
      <c r="B216" s="14" t="n">
        <v>16.94</v>
      </c>
      <c r="C216" s="15" t="n">
        <v>17.44</v>
      </c>
      <c r="D216" s="16" t="n">
        <v>16.37</v>
      </c>
      <c r="E216" s="17" t="n">
        <v>17</v>
      </c>
      <c r="F216" s="18" t="n">
        <v>21932200</v>
      </c>
      <c r="G216" s="13" t="n">
        <v>8.46</v>
      </c>
    </row>
    <row collapsed="false" customFormat="false" customHeight="true" hidden="false" ht="13.3" outlineLevel="0" r="217">
      <c r="A217" s="20" t="n">
        <v>36866</v>
      </c>
      <c r="B217" s="14" t="n">
        <v>14.63</v>
      </c>
      <c r="C217" s="15" t="n">
        <v>15</v>
      </c>
      <c r="D217" s="16" t="n">
        <v>14</v>
      </c>
      <c r="E217" s="17" t="n">
        <v>14.31</v>
      </c>
      <c r="F217" s="18" t="n">
        <v>49092400</v>
      </c>
      <c r="G217" s="13" t="n">
        <v>7.12</v>
      </c>
    </row>
    <row collapsed="false" customFormat="false" customHeight="true" hidden="false" ht="13.3" outlineLevel="0" r="218">
      <c r="A218" s="20" t="n">
        <v>36867</v>
      </c>
      <c r="B218" s="14" t="n">
        <v>14.44</v>
      </c>
      <c r="C218" s="15" t="n">
        <v>14.88</v>
      </c>
      <c r="D218" s="16" t="n">
        <v>14</v>
      </c>
      <c r="E218" s="17" t="n">
        <v>14.31</v>
      </c>
      <c r="F218" s="18" t="n">
        <v>14606600</v>
      </c>
      <c r="G218" s="13" t="n">
        <v>7.12</v>
      </c>
    </row>
    <row collapsed="false" customFormat="false" customHeight="true" hidden="false" ht="13.3" outlineLevel="0" r="219">
      <c r="A219" s="20" t="n">
        <v>36868</v>
      </c>
      <c r="B219" s="14" t="n">
        <v>14.81</v>
      </c>
      <c r="C219" s="15" t="n">
        <v>15.31</v>
      </c>
      <c r="D219" s="16" t="n">
        <v>14.44</v>
      </c>
      <c r="E219" s="17" t="n">
        <v>15.06</v>
      </c>
      <c r="F219" s="18" t="n">
        <v>15568200</v>
      </c>
      <c r="G219" s="13" t="n">
        <v>7.5</v>
      </c>
    </row>
    <row collapsed="false" customFormat="false" customHeight="true" hidden="false" ht="13.3" outlineLevel="0" r="220">
      <c r="A220" s="20" t="n">
        <v>36871</v>
      </c>
      <c r="B220" s="14" t="n">
        <v>15.19</v>
      </c>
      <c r="C220" s="15" t="n">
        <v>15.38</v>
      </c>
      <c r="D220" s="16" t="n">
        <v>14.88</v>
      </c>
      <c r="E220" s="17" t="n">
        <v>15.19</v>
      </c>
      <c r="F220" s="18" t="n">
        <v>11884000</v>
      </c>
      <c r="G220" s="13" t="n">
        <v>7.56</v>
      </c>
    </row>
    <row collapsed="false" customFormat="false" customHeight="true" hidden="false" ht="13.3" outlineLevel="0" r="221">
      <c r="A221" s="20" t="n">
        <v>36872</v>
      </c>
      <c r="B221" s="14" t="n">
        <v>15.25</v>
      </c>
      <c r="C221" s="15" t="n">
        <v>16</v>
      </c>
      <c r="D221" s="16" t="n">
        <v>15</v>
      </c>
      <c r="E221" s="17" t="n">
        <v>15.38</v>
      </c>
      <c r="F221" s="18" t="n">
        <v>13803400</v>
      </c>
      <c r="G221" s="13" t="n">
        <v>7.66</v>
      </c>
    </row>
    <row collapsed="false" customFormat="false" customHeight="true" hidden="false" ht="13.3" outlineLevel="0" r="222">
      <c r="A222" s="20" t="n">
        <v>36873</v>
      </c>
      <c r="B222" s="14" t="n">
        <v>15.56</v>
      </c>
      <c r="C222" s="15" t="n">
        <v>15.56</v>
      </c>
      <c r="D222" s="16" t="n">
        <v>14.88</v>
      </c>
      <c r="E222" s="17" t="n">
        <v>15</v>
      </c>
      <c r="F222" s="18" t="n">
        <v>12327200</v>
      </c>
      <c r="G222" s="13" t="n">
        <v>7.47</v>
      </c>
    </row>
    <row collapsed="false" customFormat="false" customHeight="true" hidden="false" ht="13.3" outlineLevel="0" r="223">
      <c r="A223" s="20" t="n">
        <v>36874</v>
      </c>
      <c r="B223" s="14" t="n">
        <v>15.03</v>
      </c>
      <c r="C223" s="15" t="n">
        <v>15.25</v>
      </c>
      <c r="D223" s="16" t="n">
        <v>14.44</v>
      </c>
      <c r="E223" s="17" t="n">
        <v>14.44</v>
      </c>
      <c r="F223" s="18" t="n">
        <v>9406600</v>
      </c>
      <c r="G223" s="13" t="n">
        <v>7.19</v>
      </c>
    </row>
    <row collapsed="false" customFormat="false" customHeight="true" hidden="false" ht="13.3" outlineLevel="0" r="224">
      <c r="A224" s="20" t="n">
        <v>36875</v>
      </c>
      <c r="B224" s="14" t="n">
        <v>14.56</v>
      </c>
      <c r="C224" s="15" t="n">
        <v>14.69</v>
      </c>
      <c r="D224" s="16" t="n">
        <v>14</v>
      </c>
      <c r="E224" s="17" t="n">
        <v>14.06</v>
      </c>
      <c r="F224" s="18" t="n">
        <v>18363800</v>
      </c>
      <c r="G224" s="13" t="n">
        <v>7</v>
      </c>
    </row>
    <row collapsed="false" customFormat="false" customHeight="true" hidden="false" ht="13.3" outlineLevel="0" r="225">
      <c r="A225" s="20" t="n">
        <v>36878</v>
      </c>
      <c r="B225" s="14" t="n">
        <v>14.56</v>
      </c>
      <c r="C225" s="15" t="n">
        <v>14.63</v>
      </c>
      <c r="D225" s="16" t="n">
        <v>13.94</v>
      </c>
      <c r="E225" s="17" t="n">
        <v>14.25</v>
      </c>
      <c r="F225" s="18" t="n">
        <v>11645000</v>
      </c>
      <c r="G225" s="13" t="n">
        <v>7.09</v>
      </c>
    </row>
    <row collapsed="false" customFormat="false" customHeight="true" hidden="false" ht="13.3" outlineLevel="0" r="226">
      <c r="A226" s="20" t="n">
        <v>36879</v>
      </c>
      <c r="B226" s="14" t="n">
        <v>14.38</v>
      </c>
      <c r="C226" s="15" t="n">
        <v>15.25</v>
      </c>
      <c r="D226" s="16" t="n">
        <v>14</v>
      </c>
      <c r="E226" s="17" t="n">
        <v>14</v>
      </c>
      <c r="F226" s="18" t="n">
        <v>13367200</v>
      </c>
      <c r="G226" s="13" t="n">
        <v>6.97</v>
      </c>
    </row>
    <row collapsed="false" customFormat="false" customHeight="true" hidden="false" ht="13.3" outlineLevel="0" r="227">
      <c r="A227" s="20" t="n">
        <v>36880</v>
      </c>
      <c r="B227" s="14" t="n">
        <v>13.78</v>
      </c>
      <c r="C227" s="15" t="n">
        <v>14.63</v>
      </c>
      <c r="D227" s="16" t="n">
        <v>13.63</v>
      </c>
      <c r="E227" s="17" t="n">
        <v>14.38</v>
      </c>
      <c r="F227" s="18" t="n">
        <v>20196200</v>
      </c>
      <c r="G227" s="13" t="n">
        <v>7.16</v>
      </c>
    </row>
    <row collapsed="false" customFormat="false" customHeight="true" hidden="false" ht="13.3" outlineLevel="0" r="228">
      <c r="A228" s="20" t="n">
        <v>36881</v>
      </c>
      <c r="B228" s="14" t="n">
        <v>14.25</v>
      </c>
      <c r="C228" s="15" t="n">
        <v>15</v>
      </c>
      <c r="D228" s="16" t="n">
        <v>13.88</v>
      </c>
      <c r="E228" s="17" t="n">
        <v>14.06</v>
      </c>
      <c r="F228" s="18" t="n">
        <v>13102600</v>
      </c>
      <c r="G228" s="13" t="n">
        <v>7</v>
      </c>
    </row>
    <row collapsed="false" customFormat="false" customHeight="true" hidden="false" ht="13.3" outlineLevel="0" r="229">
      <c r="A229" s="20" t="n">
        <v>36882</v>
      </c>
      <c r="B229" s="14" t="n">
        <v>14.13</v>
      </c>
      <c r="C229" s="15" t="n">
        <v>15</v>
      </c>
      <c r="D229" s="16" t="n">
        <v>14.13</v>
      </c>
      <c r="E229" s="17" t="n">
        <v>15</v>
      </c>
      <c r="F229" s="18" t="n">
        <v>11369600</v>
      </c>
      <c r="G229" s="13" t="n">
        <v>7.47</v>
      </c>
    </row>
    <row collapsed="false" customFormat="false" customHeight="true" hidden="false" ht="13.3" outlineLevel="0" r="230">
      <c r="A230" s="20" t="n">
        <v>36886</v>
      </c>
      <c r="B230" s="14" t="n">
        <v>14.88</v>
      </c>
      <c r="C230" s="15" t="n">
        <v>15</v>
      </c>
      <c r="D230" s="16" t="n">
        <v>14.25</v>
      </c>
      <c r="E230" s="17" t="n">
        <v>14.69</v>
      </c>
      <c r="F230" s="18" t="n">
        <v>7745400</v>
      </c>
      <c r="G230" s="13" t="n">
        <v>7.31</v>
      </c>
    </row>
    <row collapsed="false" customFormat="false" customHeight="true" hidden="false" ht="13.3" outlineLevel="0" r="231">
      <c r="A231" s="20" t="n">
        <v>36887</v>
      </c>
      <c r="B231" s="14" t="n">
        <v>14.34</v>
      </c>
      <c r="C231" s="15" t="n">
        <v>14.81</v>
      </c>
      <c r="D231" s="16" t="n">
        <v>14.19</v>
      </c>
      <c r="E231" s="17" t="n">
        <v>14.81</v>
      </c>
      <c r="F231" s="18" t="n">
        <v>11626000</v>
      </c>
      <c r="G231" s="13" t="n">
        <v>7.37</v>
      </c>
    </row>
    <row collapsed="false" customFormat="false" customHeight="true" hidden="false" ht="13.3" outlineLevel="0" r="232">
      <c r="A232" s="20" t="n">
        <v>36888</v>
      </c>
      <c r="B232" s="14" t="n">
        <v>14.38</v>
      </c>
      <c r="C232" s="15" t="n">
        <v>14.94</v>
      </c>
      <c r="D232" s="16" t="n">
        <v>14.31</v>
      </c>
      <c r="E232" s="17" t="n">
        <v>14.81</v>
      </c>
      <c r="F232" s="18" t="n">
        <v>10910000</v>
      </c>
      <c r="G232" s="13" t="n">
        <v>7.37</v>
      </c>
    </row>
    <row collapsed="false" customFormat="false" customHeight="true" hidden="false" ht="13.3" outlineLevel="0" r="233">
      <c r="A233" s="20" t="n">
        <v>36889</v>
      </c>
      <c r="B233" s="14" t="n">
        <v>14.69</v>
      </c>
      <c r="C233" s="15" t="n">
        <v>15</v>
      </c>
      <c r="D233" s="16" t="n">
        <v>14.5</v>
      </c>
      <c r="E233" s="17" t="n">
        <v>14.88</v>
      </c>
      <c r="F233" s="18" t="n">
        <v>22518800</v>
      </c>
      <c r="G233" s="13" t="n">
        <v>7.41</v>
      </c>
    </row>
    <row collapsed="false" customFormat="false" customHeight="true" hidden="false" ht="13.3" outlineLevel="0" r="234">
      <c r="A234" s="20" t="n">
        <v>36893</v>
      </c>
      <c r="B234" s="14" t="n">
        <v>14.88</v>
      </c>
      <c r="C234" s="15" t="n">
        <v>15.25</v>
      </c>
      <c r="D234" s="16" t="n">
        <v>14.56</v>
      </c>
      <c r="E234" s="17" t="n">
        <v>14.88</v>
      </c>
      <c r="F234" s="18" t="n">
        <v>16161800</v>
      </c>
      <c r="G234" s="13" t="n">
        <v>7.41</v>
      </c>
    </row>
    <row collapsed="false" customFormat="false" customHeight="true" hidden="false" ht="13.3" outlineLevel="0" r="235">
      <c r="A235" s="20" t="n">
        <v>36894</v>
      </c>
      <c r="B235" s="14" t="n">
        <v>14.5</v>
      </c>
      <c r="C235" s="15" t="n">
        <v>16.69</v>
      </c>
      <c r="D235" s="16" t="n">
        <v>14.44</v>
      </c>
      <c r="E235" s="17" t="n">
        <v>16.37</v>
      </c>
      <c r="F235" s="18" t="n">
        <v>29181800</v>
      </c>
      <c r="G235" s="13" t="n">
        <v>8.15</v>
      </c>
    </row>
    <row collapsed="false" customFormat="false" customHeight="true" hidden="false" ht="13.3" outlineLevel="0" r="236">
      <c r="A236" s="20" t="n">
        <v>36895</v>
      </c>
      <c r="B236" s="14" t="n">
        <v>18.14</v>
      </c>
      <c r="C236" s="15" t="n">
        <v>18.5</v>
      </c>
      <c r="D236" s="16" t="n">
        <v>16.81</v>
      </c>
      <c r="E236" s="17" t="n">
        <v>17.06</v>
      </c>
      <c r="F236" s="18" t="n">
        <v>26411000</v>
      </c>
      <c r="G236" s="13" t="n">
        <v>8.49</v>
      </c>
    </row>
    <row collapsed="false" customFormat="false" customHeight="true" hidden="false" ht="13.3" outlineLevel="0" r="237">
      <c r="A237" s="20" t="n">
        <v>36896</v>
      </c>
      <c r="B237" s="14" t="n">
        <v>16.94</v>
      </c>
      <c r="C237" s="15" t="n">
        <v>17.37</v>
      </c>
      <c r="D237" s="16" t="n">
        <v>16.06</v>
      </c>
      <c r="E237" s="17" t="n">
        <v>16.37</v>
      </c>
      <c r="F237" s="18" t="n">
        <v>14731000</v>
      </c>
      <c r="G237" s="13" t="n">
        <v>8.15</v>
      </c>
    </row>
    <row collapsed="false" customFormat="false" customHeight="true" hidden="false" ht="13.3" outlineLevel="0" r="238">
      <c r="A238" s="20" t="n">
        <v>36899</v>
      </c>
      <c r="B238" s="14" t="n">
        <v>16.94</v>
      </c>
      <c r="C238" s="15" t="n">
        <v>16.98</v>
      </c>
      <c r="D238" s="16" t="n">
        <v>15.94</v>
      </c>
      <c r="E238" s="17" t="n">
        <v>16.56</v>
      </c>
      <c r="F238" s="18" t="n">
        <v>13350000</v>
      </c>
      <c r="G238" s="13" t="n">
        <v>8.24</v>
      </c>
    </row>
    <row collapsed="false" customFormat="false" customHeight="true" hidden="false" ht="13.3" outlineLevel="0" r="239">
      <c r="A239" s="20" t="n">
        <v>36900</v>
      </c>
      <c r="B239" s="14" t="n">
        <v>16.81</v>
      </c>
      <c r="C239" s="15" t="n">
        <v>17.64</v>
      </c>
      <c r="D239" s="16" t="n">
        <v>16.56</v>
      </c>
      <c r="E239" s="17" t="n">
        <v>17.19</v>
      </c>
      <c r="F239" s="18" t="n">
        <v>21040600</v>
      </c>
      <c r="G239" s="13" t="n">
        <v>8.56</v>
      </c>
    </row>
    <row collapsed="false" customFormat="false" customHeight="true" hidden="false" ht="13.3" outlineLevel="0" r="240">
      <c r="A240" s="20" t="n">
        <v>36901</v>
      </c>
      <c r="B240" s="14" t="n">
        <v>16.69</v>
      </c>
      <c r="C240" s="15" t="n">
        <v>17</v>
      </c>
      <c r="D240" s="16" t="n">
        <v>16.06</v>
      </c>
      <c r="E240" s="17" t="n">
        <v>16.56</v>
      </c>
      <c r="F240" s="18" t="n">
        <v>20743400</v>
      </c>
      <c r="G240" s="13" t="n">
        <v>8.24</v>
      </c>
    </row>
    <row collapsed="false" customFormat="false" customHeight="true" hidden="false" ht="13.3" outlineLevel="0" r="241">
      <c r="A241" s="20" t="n">
        <v>36902</v>
      </c>
      <c r="B241" s="14" t="n">
        <v>16.25</v>
      </c>
      <c r="C241" s="15" t="n">
        <v>18.5</v>
      </c>
      <c r="D241" s="16" t="n">
        <v>16.25</v>
      </c>
      <c r="E241" s="17" t="n">
        <v>18</v>
      </c>
      <c r="F241" s="18" t="n">
        <v>28707600</v>
      </c>
      <c r="G241" s="13" t="n">
        <v>8.96</v>
      </c>
    </row>
    <row collapsed="false" customFormat="false" customHeight="true" hidden="false" ht="13.3" outlineLevel="0" r="242">
      <c r="A242" s="20" t="n">
        <v>36903</v>
      </c>
      <c r="B242" s="14" t="n">
        <v>17.87</v>
      </c>
      <c r="C242" s="15" t="n">
        <v>18</v>
      </c>
      <c r="D242" s="16" t="n">
        <v>17.06</v>
      </c>
      <c r="E242" s="17" t="n">
        <v>17.19</v>
      </c>
      <c r="F242" s="18" t="n">
        <v>15121000</v>
      </c>
      <c r="G242" s="13" t="n">
        <v>8.56</v>
      </c>
    </row>
    <row collapsed="false" customFormat="false" customHeight="true" hidden="false" ht="13.3" outlineLevel="0" r="243">
      <c r="A243" s="20" t="n">
        <v>36907</v>
      </c>
      <c r="B243" s="14" t="n">
        <v>17.44</v>
      </c>
      <c r="C243" s="15" t="n">
        <v>18.25</v>
      </c>
      <c r="D243" s="16" t="n">
        <v>17</v>
      </c>
      <c r="E243" s="17" t="n">
        <v>17.12</v>
      </c>
      <c r="F243" s="18" t="n">
        <v>10940000</v>
      </c>
      <c r="G243" s="13" t="n">
        <v>8.52</v>
      </c>
    </row>
    <row collapsed="false" customFormat="false" customHeight="true" hidden="false" ht="13.3" outlineLevel="0" r="244">
      <c r="A244" s="20" t="n">
        <v>36908</v>
      </c>
      <c r="B244" s="14" t="n">
        <v>17.56</v>
      </c>
      <c r="C244" s="15" t="n">
        <v>17.56</v>
      </c>
      <c r="D244" s="16" t="n">
        <v>16.5</v>
      </c>
      <c r="E244" s="17" t="n">
        <v>16.81</v>
      </c>
      <c r="F244" s="18" t="n">
        <v>30037600</v>
      </c>
      <c r="G244" s="13" t="n">
        <v>8.37</v>
      </c>
    </row>
    <row collapsed="false" customFormat="false" customHeight="true" hidden="false" ht="13.3" outlineLevel="0" r="245">
      <c r="A245" s="20" t="n">
        <v>36909</v>
      </c>
      <c r="B245" s="14" t="n">
        <v>17.81</v>
      </c>
      <c r="C245" s="15" t="n">
        <v>18.75</v>
      </c>
      <c r="D245" s="16" t="n">
        <v>17.62</v>
      </c>
      <c r="E245" s="17" t="n">
        <v>18.69</v>
      </c>
      <c r="F245" s="18" t="n">
        <v>43822800</v>
      </c>
      <c r="G245" s="13" t="n">
        <v>9.31</v>
      </c>
    </row>
    <row collapsed="false" customFormat="false" customHeight="true" hidden="false" ht="13.3" outlineLevel="0" r="246">
      <c r="A246" s="20" t="n">
        <v>36910</v>
      </c>
      <c r="B246" s="14" t="n">
        <v>19.44</v>
      </c>
      <c r="C246" s="15" t="n">
        <v>19.56</v>
      </c>
      <c r="D246" s="16" t="n">
        <v>18.69</v>
      </c>
      <c r="E246" s="17" t="n">
        <v>19.5</v>
      </c>
      <c r="F246" s="18" t="n">
        <v>27748200</v>
      </c>
      <c r="G246" s="13" t="n">
        <v>9.71</v>
      </c>
    </row>
    <row collapsed="false" customFormat="false" customHeight="true" hidden="false" ht="13.3" outlineLevel="0" r="247">
      <c r="A247" s="20" t="n">
        <v>36913</v>
      </c>
      <c r="B247" s="14" t="n">
        <v>19.06</v>
      </c>
      <c r="C247" s="15" t="n">
        <v>19.62</v>
      </c>
      <c r="D247" s="16" t="n">
        <v>18.44</v>
      </c>
      <c r="E247" s="17" t="n">
        <v>19.25</v>
      </c>
      <c r="F247" s="18" t="n">
        <v>18551600</v>
      </c>
      <c r="G247" s="13" t="n">
        <v>9.58</v>
      </c>
    </row>
    <row collapsed="false" customFormat="false" customHeight="true" hidden="false" ht="13.3" outlineLevel="0" r="248">
      <c r="A248" s="20" t="n">
        <v>36914</v>
      </c>
      <c r="B248" s="14" t="n">
        <v>19.31</v>
      </c>
      <c r="C248" s="15" t="n">
        <v>20.94</v>
      </c>
      <c r="D248" s="16" t="n">
        <v>19.06</v>
      </c>
      <c r="E248" s="17" t="n">
        <v>20.5</v>
      </c>
      <c r="F248" s="18" t="n">
        <v>31418400</v>
      </c>
      <c r="G248" s="13" t="n">
        <v>10.21</v>
      </c>
    </row>
    <row collapsed="false" customFormat="false" customHeight="true" hidden="false" ht="13.3" outlineLevel="0" r="249">
      <c r="A249" s="20" t="n">
        <v>36915</v>
      </c>
      <c r="B249" s="14" t="n">
        <v>20.62</v>
      </c>
      <c r="C249" s="15" t="n">
        <v>20.69</v>
      </c>
      <c r="D249" s="16" t="n">
        <v>19.56</v>
      </c>
      <c r="E249" s="17" t="n">
        <v>20.5</v>
      </c>
      <c r="F249" s="18" t="n">
        <v>25616200</v>
      </c>
      <c r="G249" s="13" t="n">
        <v>10.21</v>
      </c>
    </row>
    <row collapsed="false" customFormat="false" customHeight="true" hidden="false" ht="13.3" outlineLevel="0" r="250">
      <c r="A250" s="20" t="n">
        <v>36916</v>
      </c>
      <c r="B250" s="14" t="n">
        <v>20.56</v>
      </c>
      <c r="C250" s="15" t="n">
        <v>20.56</v>
      </c>
      <c r="D250" s="16" t="n">
        <v>19.75</v>
      </c>
      <c r="E250" s="17" t="n">
        <v>19.94</v>
      </c>
      <c r="F250" s="18" t="n">
        <v>17495000</v>
      </c>
      <c r="G250" s="13" t="n">
        <v>9.93</v>
      </c>
    </row>
    <row collapsed="false" customFormat="false" customHeight="true" hidden="false" ht="13.3" outlineLevel="0" r="251">
      <c r="A251" s="20" t="n">
        <v>36917</v>
      </c>
      <c r="B251" s="14" t="n">
        <v>19.5</v>
      </c>
      <c r="C251" s="15" t="n">
        <v>19.81</v>
      </c>
      <c r="D251" s="16" t="n">
        <v>19.06</v>
      </c>
      <c r="E251" s="17" t="n">
        <v>19.56</v>
      </c>
      <c r="F251" s="18" t="n">
        <v>17245600</v>
      </c>
      <c r="G251" s="13" t="n">
        <v>9.74</v>
      </c>
    </row>
    <row collapsed="false" customFormat="false" customHeight="true" hidden="false" ht="13.3" outlineLevel="0" r="252">
      <c r="A252" s="20" t="n">
        <v>36920</v>
      </c>
      <c r="B252" s="14" t="n">
        <v>19.56</v>
      </c>
      <c r="C252" s="15" t="n">
        <v>21.75</v>
      </c>
      <c r="D252" s="16" t="n">
        <v>19.56</v>
      </c>
      <c r="E252" s="17" t="n">
        <v>21.69</v>
      </c>
      <c r="F252" s="18" t="n">
        <v>30562800</v>
      </c>
      <c r="G252" s="13" t="n">
        <v>10.8</v>
      </c>
    </row>
    <row collapsed="false" customFormat="false" customHeight="true" hidden="false" ht="13.3" outlineLevel="0" r="253">
      <c r="A253" s="20" t="n">
        <v>36921</v>
      </c>
      <c r="B253" s="14" t="n">
        <v>21.56</v>
      </c>
      <c r="C253" s="15" t="n">
        <v>22</v>
      </c>
      <c r="D253" s="16" t="n">
        <v>20.87</v>
      </c>
      <c r="E253" s="17" t="n">
        <v>21.75</v>
      </c>
      <c r="F253" s="18" t="n">
        <v>24734600</v>
      </c>
      <c r="G253" s="13" t="n">
        <v>10.83</v>
      </c>
    </row>
    <row collapsed="false" customFormat="false" customHeight="true" hidden="false" ht="13.3" outlineLevel="0" r="254">
      <c r="A254" s="20" t="n">
        <v>36922</v>
      </c>
      <c r="B254" s="14" t="n">
        <v>21.5</v>
      </c>
      <c r="C254" s="15" t="n">
        <v>22.5</v>
      </c>
      <c r="D254" s="16" t="n">
        <v>21.44</v>
      </c>
      <c r="E254" s="17" t="n">
        <v>21.62</v>
      </c>
      <c r="F254" s="18" t="n">
        <v>26106000</v>
      </c>
      <c r="G254" s="13" t="n">
        <v>10.76</v>
      </c>
    </row>
    <row collapsed="false" customFormat="false" customHeight="true" hidden="false" ht="13.3" outlineLevel="0" r="255">
      <c r="A255" s="20" t="n">
        <v>36923</v>
      </c>
      <c r="B255" s="14" t="n">
        <v>20.69</v>
      </c>
      <c r="C255" s="15" t="n">
        <v>21.5</v>
      </c>
      <c r="D255" s="16" t="n">
        <v>20.5</v>
      </c>
      <c r="E255" s="17" t="n">
        <v>21.12</v>
      </c>
      <c r="F255" s="18" t="n">
        <v>13205400</v>
      </c>
      <c r="G255" s="13" t="n">
        <v>10.51</v>
      </c>
    </row>
    <row collapsed="false" customFormat="false" customHeight="true" hidden="false" ht="13.3" outlineLevel="0" r="256">
      <c r="A256" s="20" t="n">
        <v>36924</v>
      </c>
      <c r="B256" s="14" t="n">
        <v>21.12</v>
      </c>
      <c r="C256" s="15" t="n">
        <v>21.94</v>
      </c>
      <c r="D256" s="16" t="n">
        <v>20.5</v>
      </c>
      <c r="E256" s="17" t="n">
        <v>20.62</v>
      </c>
      <c r="F256" s="18" t="n">
        <v>15263400</v>
      </c>
      <c r="G256" s="13" t="n">
        <v>10.27</v>
      </c>
    </row>
    <row collapsed="false" customFormat="false" customHeight="true" hidden="false" ht="13.3" outlineLevel="0" r="257">
      <c r="A257" s="20" t="n">
        <v>36927</v>
      </c>
      <c r="B257" s="14" t="n">
        <v>20.5</v>
      </c>
      <c r="C257" s="15" t="n">
        <v>20.56</v>
      </c>
      <c r="D257" s="16" t="n">
        <v>19.75</v>
      </c>
      <c r="E257" s="17" t="n">
        <v>20.19</v>
      </c>
      <c r="F257" s="18" t="n">
        <v>10228800</v>
      </c>
      <c r="G257" s="13" t="n">
        <v>10.05</v>
      </c>
    </row>
    <row collapsed="false" customFormat="false" customHeight="true" hidden="false" ht="13.3" outlineLevel="0" r="258">
      <c r="A258" s="20" t="n">
        <v>36928</v>
      </c>
      <c r="B258" s="14" t="n">
        <v>20.16</v>
      </c>
      <c r="C258" s="15" t="n">
        <v>21.39</v>
      </c>
      <c r="D258" s="16" t="n">
        <v>20</v>
      </c>
      <c r="E258" s="17" t="n">
        <v>21.12</v>
      </c>
      <c r="F258" s="18" t="n">
        <v>16528400</v>
      </c>
      <c r="G258" s="13" t="n">
        <v>10.51</v>
      </c>
    </row>
    <row collapsed="false" customFormat="false" customHeight="true" hidden="false" ht="13.3" outlineLevel="0" r="259">
      <c r="A259" s="20" t="n">
        <v>36929</v>
      </c>
      <c r="B259" s="14" t="n">
        <v>20.66</v>
      </c>
      <c r="C259" s="15" t="n">
        <v>20.87</v>
      </c>
      <c r="D259" s="16" t="n">
        <v>19.81</v>
      </c>
      <c r="E259" s="17" t="n">
        <v>20.75</v>
      </c>
      <c r="F259" s="18" t="n">
        <v>14071600</v>
      </c>
      <c r="G259" s="13" t="n">
        <v>10.33</v>
      </c>
    </row>
    <row collapsed="false" customFormat="false" customHeight="true" hidden="false" ht="13.3" outlineLevel="0" r="260">
      <c r="A260" s="20" t="n">
        <v>36930</v>
      </c>
      <c r="B260" s="14" t="n">
        <v>20.56</v>
      </c>
      <c r="C260" s="15" t="n">
        <v>21.06</v>
      </c>
      <c r="D260" s="16" t="n">
        <v>20.19</v>
      </c>
      <c r="E260" s="17" t="n">
        <v>20.75</v>
      </c>
      <c r="F260" s="18" t="n">
        <v>21585000</v>
      </c>
      <c r="G260" s="13" t="n">
        <v>10.33</v>
      </c>
    </row>
    <row collapsed="false" customFormat="false" customHeight="true" hidden="false" ht="13.3" outlineLevel="0" r="261">
      <c r="A261" s="20" t="n">
        <v>36931</v>
      </c>
      <c r="B261" s="14" t="n">
        <v>20.5</v>
      </c>
      <c r="C261" s="15" t="n">
        <v>20.81</v>
      </c>
      <c r="D261" s="16" t="n">
        <v>18.69</v>
      </c>
      <c r="E261" s="17" t="n">
        <v>19.12</v>
      </c>
      <c r="F261" s="18" t="n">
        <v>21082600</v>
      </c>
      <c r="G261" s="13" t="n">
        <v>9.52</v>
      </c>
    </row>
    <row collapsed="false" customFormat="false" customHeight="true" hidden="false" ht="13.3" outlineLevel="0" r="262">
      <c r="A262" s="20" t="n">
        <v>36934</v>
      </c>
      <c r="B262" s="14" t="n">
        <v>19.06</v>
      </c>
      <c r="C262" s="15" t="n">
        <v>20</v>
      </c>
      <c r="D262" s="16" t="n">
        <v>18.81</v>
      </c>
      <c r="E262" s="17" t="n">
        <v>19.69</v>
      </c>
      <c r="F262" s="18" t="n">
        <v>9795600</v>
      </c>
      <c r="G262" s="13" t="n">
        <v>9.8</v>
      </c>
    </row>
    <row collapsed="false" customFormat="false" customHeight="true" hidden="false" ht="13.3" outlineLevel="0" r="263">
      <c r="A263" s="20" t="n">
        <v>36935</v>
      </c>
      <c r="B263" s="14" t="n">
        <v>19.94</v>
      </c>
      <c r="C263" s="15" t="n">
        <v>20.44</v>
      </c>
      <c r="D263" s="16" t="n">
        <v>19</v>
      </c>
      <c r="E263" s="17" t="n">
        <v>19.12</v>
      </c>
      <c r="F263" s="18" t="n">
        <v>8470600</v>
      </c>
      <c r="G263" s="13" t="n">
        <v>9.52</v>
      </c>
    </row>
    <row collapsed="false" customFormat="false" customHeight="true" hidden="false" ht="13.3" outlineLevel="0" r="264">
      <c r="A264" s="20" t="n">
        <v>36936</v>
      </c>
      <c r="B264" s="14" t="n">
        <v>19.19</v>
      </c>
      <c r="C264" s="15" t="n">
        <v>19.62</v>
      </c>
      <c r="D264" s="16" t="n">
        <v>18.5</v>
      </c>
      <c r="E264" s="17" t="n">
        <v>19.5</v>
      </c>
      <c r="F264" s="18" t="n">
        <v>11040000</v>
      </c>
      <c r="G264" s="13" t="n">
        <v>9.71</v>
      </c>
    </row>
    <row collapsed="false" customFormat="false" customHeight="true" hidden="false" ht="13.3" outlineLevel="0" r="265">
      <c r="A265" s="20" t="n">
        <v>36937</v>
      </c>
      <c r="B265" s="14" t="n">
        <v>19.69</v>
      </c>
      <c r="C265" s="15" t="n">
        <v>20.56</v>
      </c>
      <c r="D265" s="16" t="n">
        <v>19.69</v>
      </c>
      <c r="E265" s="17" t="n">
        <v>20.06</v>
      </c>
      <c r="F265" s="18" t="n">
        <v>11123200</v>
      </c>
      <c r="G265" s="13" t="n">
        <v>9.99</v>
      </c>
    </row>
    <row collapsed="false" customFormat="false" customHeight="true" hidden="false" ht="13.3" outlineLevel="0" r="266">
      <c r="A266" s="20" t="n">
        <v>36938</v>
      </c>
      <c r="B266" s="14" t="n">
        <v>19</v>
      </c>
      <c r="C266" s="15" t="n">
        <v>19.5</v>
      </c>
      <c r="D266" s="16" t="n">
        <v>18.75</v>
      </c>
      <c r="E266" s="17" t="n">
        <v>19</v>
      </c>
      <c r="F266" s="18" t="n">
        <v>9428400</v>
      </c>
      <c r="G266" s="13" t="n">
        <v>9.46</v>
      </c>
    </row>
    <row collapsed="false" customFormat="false" customHeight="true" hidden="false" ht="13.3" outlineLevel="0" r="267">
      <c r="A267" s="20" t="n">
        <v>36942</v>
      </c>
      <c r="B267" s="14" t="n">
        <v>19.19</v>
      </c>
      <c r="C267" s="15" t="n">
        <v>19.44</v>
      </c>
      <c r="D267" s="16" t="n">
        <v>18.19</v>
      </c>
      <c r="E267" s="17" t="n">
        <v>18.31</v>
      </c>
      <c r="F267" s="18" t="n">
        <v>11249600</v>
      </c>
      <c r="G267" s="13" t="n">
        <v>9.12</v>
      </c>
    </row>
    <row collapsed="false" customFormat="false" customHeight="true" hidden="false" ht="13.3" outlineLevel="0" r="268">
      <c r="A268" s="20" t="n">
        <v>36943</v>
      </c>
      <c r="B268" s="14" t="n">
        <v>18.25</v>
      </c>
      <c r="C268" s="15" t="n">
        <v>19.94</v>
      </c>
      <c r="D268" s="16" t="n">
        <v>18.25</v>
      </c>
      <c r="E268" s="17" t="n">
        <v>18.87</v>
      </c>
      <c r="F268" s="18" t="n">
        <v>13947800</v>
      </c>
      <c r="G268" s="13" t="n">
        <v>9.39</v>
      </c>
    </row>
    <row collapsed="false" customFormat="false" customHeight="true" hidden="false" ht="13.3" outlineLevel="0" r="269">
      <c r="A269" s="20" t="n">
        <v>36944</v>
      </c>
      <c r="B269" s="14" t="n">
        <v>19.06</v>
      </c>
      <c r="C269" s="15" t="n">
        <v>19.37</v>
      </c>
      <c r="D269" s="16" t="n">
        <v>18</v>
      </c>
      <c r="E269" s="17" t="n">
        <v>18.81</v>
      </c>
      <c r="F269" s="18" t="n">
        <v>15431200</v>
      </c>
      <c r="G269" s="13" t="n">
        <v>9.36</v>
      </c>
    </row>
    <row collapsed="false" customFormat="false" customHeight="true" hidden="false" ht="13.3" outlineLevel="0" r="270">
      <c r="A270" s="20" t="n">
        <v>36945</v>
      </c>
      <c r="B270" s="14" t="n">
        <v>18.62</v>
      </c>
      <c r="C270" s="15" t="n">
        <v>18.87</v>
      </c>
      <c r="D270" s="16" t="n">
        <v>18.25</v>
      </c>
      <c r="E270" s="17" t="n">
        <v>18.81</v>
      </c>
      <c r="F270" s="18" t="n">
        <v>10503800</v>
      </c>
      <c r="G270" s="13" t="n">
        <v>9.36</v>
      </c>
    </row>
    <row collapsed="false" customFormat="false" customHeight="true" hidden="false" ht="13.3" outlineLevel="0" r="271">
      <c r="A271" s="20" t="n">
        <v>36948</v>
      </c>
      <c r="B271" s="14" t="n">
        <v>19.06</v>
      </c>
      <c r="C271" s="15" t="n">
        <v>19.69</v>
      </c>
      <c r="D271" s="16" t="n">
        <v>18.56</v>
      </c>
      <c r="E271" s="17" t="n">
        <v>19.5</v>
      </c>
      <c r="F271" s="18" t="n">
        <v>7380000</v>
      </c>
      <c r="G271" s="13" t="n">
        <v>9.71</v>
      </c>
    </row>
    <row collapsed="false" customFormat="false" customHeight="true" hidden="false" ht="13.3" outlineLevel="0" r="272">
      <c r="A272" s="20" t="n">
        <v>36949</v>
      </c>
      <c r="B272" s="14" t="n">
        <v>19.28</v>
      </c>
      <c r="C272" s="15" t="n">
        <v>19.44</v>
      </c>
      <c r="D272" s="16" t="n">
        <v>18.69</v>
      </c>
      <c r="E272" s="17" t="n">
        <v>19.37</v>
      </c>
      <c r="F272" s="18" t="n">
        <v>12451000</v>
      </c>
      <c r="G272" s="13" t="n">
        <v>9.64</v>
      </c>
    </row>
    <row collapsed="false" customFormat="false" customHeight="true" hidden="false" ht="13.3" outlineLevel="0" r="273">
      <c r="A273" s="20" t="n">
        <v>36950</v>
      </c>
      <c r="B273" s="14" t="n">
        <v>19.37</v>
      </c>
      <c r="C273" s="15" t="n">
        <v>19.44</v>
      </c>
      <c r="D273" s="16" t="n">
        <v>18.12</v>
      </c>
      <c r="E273" s="17" t="n">
        <v>18.25</v>
      </c>
      <c r="F273" s="18" t="n">
        <v>18157600</v>
      </c>
      <c r="G273" s="13" t="n">
        <v>9.09</v>
      </c>
    </row>
    <row collapsed="false" customFormat="false" customHeight="true" hidden="false" ht="13.3" outlineLevel="0" r="274">
      <c r="A274" s="20" t="n">
        <v>36951</v>
      </c>
      <c r="B274" s="14" t="n">
        <v>17.81</v>
      </c>
      <c r="C274" s="15" t="n">
        <v>18.75</v>
      </c>
      <c r="D274" s="16" t="n">
        <v>17.19</v>
      </c>
      <c r="E274" s="17" t="n">
        <v>18.75</v>
      </c>
      <c r="F274" s="18" t="n">
        <v>11803400</v>
      </c>
      <c r="G274" s="13" t="n">
        <v>9.33</v>
      </c>
    </row>
    <row collapsed="false" customFormat="false" customHeight="true" hidden="false" ht="13.3" outlineLevel="0" r="275">
      <c r="A275" s="20" t="n">
        <v>36952</v>
      </c>
      <c r="B275" s="14" t="n">
        <v>18.31</v>
      </c>
      <c r="C275" s="15" t="n">
        <v>20.44</v>
      </c>
      <c r="D275" s="16" t="n">
        <v>18.25</v>
      </c>
      <c r="E275" s="17" t="n">
        <v>19.25</v>
      </c>
      <c r="F275" s="18" t="n">
        <v>14511200</v>
      </c>
      <c r="G275" s="13" t="n">
        <v>9.58</v>
      </c>
    </row>
    <row collapsed="false" customFormat="false" customHeight="true" hidden="false" ht="13.3" outlineLevel="0" r="276">
      <c r="A276" s="20" t="n">
        <v>36955</v>
      </c>
      <c r="B276" s="14" t="n">
        <v>19.37</v>
      </c>
      <c r="C276" s="15" t="n">
        <v>20.5</v>
      </c>
      <c r="D276" s="16" t="n">
        <v>19.25</v>
      </c>
      <c r="E276" s="17" t="n">
        <v>20.37</v>
      </c>
      <c r="F276" s="18" t="n">
        <v>11587600</v>
      </c>
      <c r="G276" s="13" t="n">
        <v>10.14</v>
      </c>
    </row>
    <row collapsed="false" customFormat="false" customHeight="true" hidden="false" ht="13.3" outlineLevel="0" r="277">
      <c r="A277" s="20" t="n">
        <v>36956</v>
      </c>
      <c r="B277" s="14" t="n">
        <v>20.72</v>
      </c>
      <c r="C277" s="15" t="n">
        <v>22.06</v>
      </c>
      <c r="D277" s="16" t="n">
        <v>20.69</v>
      </c>
      <c r="E277" s="17" t="n">
        <v>21.5</v>
      </c>
      <c r="F277" s="18" t="n">
        <v>26144600</v>
      </c>
      <c r="G277" s="13" t="n">
        <v>10.7</v>
      </c>
    </row>
    <row collapsed="false" customFormat="false" customHeight="true" hidden="false" ht="13.3" outlineLevel="0" r="278">
      <c r="A278" s="20" t="n">
        <v>36957</v>
      </c>
      <c r="B278" s="14" t="n">
        <v>21.31</v>
      </c>
      <c r="C278" s="15" t="n">
        <v>21.62</v>
      </c>
      <c r="D278" s="16" t="n">
        <v>20.75</v>
      </c>
      <c r="E278" s="17" t="n">
        <v>21.25</v>
      </c>
      <c r="F278" s="18" t="n">
        <v>14985600</v>
      </c>
      <c r="G278" s="13" t="n">
        <v>10.58</v>
      </c>
    </row>
    <row collapsed="false" customFormat="false" customHeight="true" hidden="false" ht="13.3" outlineLevel="0" r="279">
      <c r="A279" s="20" t="n">
        <v>36958</v>
      </c>
      <c r="B279" s="14" t="n">
        <v>20.69</v>
      </c>
      <c r="C279" s="15" t="n">
        <v>21.12</v>
      </c>
      <c r="D279" s="16" t="n">
        <v>20.44</v>
      </c>
      <c r="E279" s="17" t="n">
        <v>20.81</v>
      </c>
      <c r="F279" s="18" t="n">
        <v>7325600</v>
      </c>
      <c r="G279" s="13" t="n">
        <v>10.36</v>
      </c>
    </row>
    <row collapsed="false" customFormat="false" customHeight="true" hidden="false" ht="13.3" outlineLevel="0" r="280">
      <c r="A280" s="20" t="n">
        <v>36959</v>
      </c>
      <c r="B280" s="14" t="n">
        <v>20.62</v>
      </c>
      <c r="C280" s="15" t="n">
        <v>20.69</v>
      </c>
      <c r="D280" s="16" t="n">
        <v>20</v>
      </c>
      <c r="E280" s="17" t="n">
        <v>20.25</v>
      </c>
      <c r="F280" s="18" t="n">
        <v>10685400</v>
      </c>
      <c r="G280" s="13" t="n">
        <v>10.08</v>
      </c>
    </row>
    <row collapsed="false" customFormat="false" customHeight="true" hidden="false" ht="13.3" outlineLevel="0" r="281">
      <c r="A281" s="20" t="n">
        <v>36962</v>
      </c>
      <c r="B281" s="14" t="n">
        <v>19.69</v>
      </c>
      <c r="C281" s="15" t="n">
        <v>19.87</v>
      </c>
      <c r="D281" s="16" t="n">
        <v>18.12</v>
      </c>
      <c r="E281" s="17" t="n">
        <v>18.62</v>
      </c>
      <c r="F281" s="18" t="n">
        <v>13967800</v>
      </c>
      <c r="G281" s="13" t="n">
        <v>9.27</v>
      </c>
    </row>
    <row collapsed="false" customFormat="false" customHeight="true" hidden="false" ht="13.3" outlineLevel="0" r="282">
      <c r="A282" s="20" t="n">
        <v>36963</v>
      </c>
      <c r="B282" s="14" t="n">
        <v>18.87</v>
      </c>
      <c r="C282" s="15" t="n">
        <v>19.56</v>
      </c>
      <c r="D282" s="16" t="n">
        <v>18.19</v>
      </c>
      <c r="E282" s="17" t="n">
        <v>19.56</v>
      </c>
      <c r="F282" s="18" t="n">
        <v>15840600</v>
      </c>
      <c r="G282" s="13" t="n">
        <v>9.74</v>
      </c>
    </row>
    <row collapsed="false" customFormat="false" customHeight="true" hidden="false" ht="13.3" outlineLevel="0" r="283">
      <c r="A283" s="20" t="n">
        <v>36964</v>
      </c>
      <c r="B283" s="14" t="n">
        <v>18.5</v>
      </c>
      <c r="C283" s="15" t="n">
        <v>20.5</v>
      </c>
      <c r="D283" s="16" t="n">
        <v>18.44</v>
      </c>
      <c r="E283" s="17" t="n">
        <v>20.44</v>
      </c>
      <c r="F283" s="18" t="n">
        <v>17065400</v>
      </c>
      <c r="G283" s="13" t="n">
        <v>10.18</v>
      </c>
    </row>
    <row collapsed="false" customFormat="false" customHeight="true" hidden="false" ht="13.3" outlineLevel="0" r="284">
      <c r="A284" s="20" t="n">
        <v>36965</v>
      </c>
      <c r="B284" s="14" t="n">
        <v>20.87</v>
      </c>
      <c r="C284" s="15" t="n">
        <v>21.37</v>
      </c>
      <c r="D284" s="16" t="n">
        <v>19.69</v>
      </c>
      <c r="E284" s="17" t="n">
        <v>19.69</v>
      </c>
      <c r="F284" s="18" t="n">
        <v>18906600</v>
      </c>
      <c r="G284" s="13" t="n">
        <v>9.8</v>
      </c>
    </row>
    <row collapsed="false" customFormat="false" customHeight="true" hidden="false" ht="13.3" outlineLevel="0" r="285">
      <c r="A285" s="20" t="n">
        <v>36966</v>
      </c>
      <c r="B285" s="14" t="n">
        <v>19</v>
      </c>
      <c r="C285" s="15" t="n">
        <v>20.31</v>
      </c>
      <c r="D285" s="16" t="n">
        <v>18.87</v>
      </c>
      <c r="E285" s="17" t="n">
        <v>19.62</v>
      </c>
      <c r="F285" s="18" t="n">
        <v>16806600</v>
      </c>
      <c r="G285" s="13" t="n">
        <v>9.77</v>
      </c>
    </row>
    <row collapsed="false" customFormat="false" customHeight="true" hidden="false" ht="13.3" outlineLevel="0" r="286">
      <c r="A286" s="20" t="n">
        <v>36969</v>
      </c>
      <c r="B286" s="14" t="n">
        <v>19.75</v>
      </c>
      <c r="C286" s="15" t="n">
        <v>20.62</v>
      </c>
      <c r="D286" s="16" t="n">
        <v>19.5</v>
      </c>
      <c r="E286" s="17" t="n">
        <v>20.56</v>
      </c>
      <c r="F286" s="18" t="n">
        <v>12722800</v>
      </c>
      <c r="G286" s="13" t="n">
        <v>10.24</v>
      </c>
    </row>
    <row collapsed="false" customFormat="false" customHeight="true" hidden="false" ht="13.3" outlineLevel="0" r="287">
      <c r="A287" s="20" t="n">
        <v>36970</v>
      </c>
      <c r="B287" s="14" t="n">
        <v>20.72</v>
      </c>
      <c r="C287" s="15" t="n">
        <v>20.94</v>
      </c>
      <c r="D287" s="16" t="n">
        <v>19.69</v>
      </c>
      <c r="E287" s="17" t="n">
        <v>19.69</v>
      </c>
      <c r="F287" s="18" t="n">
        <v>17833800</v>
      </c>
      <c r="G287" s="13" t="n">
        <v>9.8</v>
      </c>
    </row>
    <row collapsed="false" customFormat="false" customHeight="true" hidden="false" ht="13.3" outlineLevel="0" r="288">
      <c r="A288" s="20" t="n">
        <v>36971</v>
      </c>
      <c r="B288" s="14" t="n">
        <v>19.78</v>
      </c>
      <c r="C288" s="15" t="n">
        <v>20.87</v>
      </c>
      <c r="D288" s="16" t="n">
        <v>19.37</v>
      </c>
      <c r="E288" s="17" t="n">
        <v>20.12</v>
      </c>
      <c r="F288" s="18" t="n">
        <v>13265400</v>
      </c>
      <c r="G288" s="13" t="n">
        <v>10.02</v>
      </c>
    </row>
    <row collapsed="false" customFormat="false" customHeight="true" hidden="false" ht="13.3" outlineLevel="0" r="289">
      <c r="A289" s="20" t="n">
        <v>36972</v>
      </c>
      <c r="B289" s="14" t="n">
        <v>20.37</v>
      </c>
      <c r="C289" s="15" t="n">
        <v>21.75</v>
      </c>
      <c r="D289" s="16" t="n">
        <v>20.19</v>
      </c>
      <c r="E289" s="17" t="n">
        <v>21.62</v>
      </c>
      <c r="F289" s="18" t="n">
        <v>25839000</v>
      </c>
      <c r="G289" s="13" t="n">
        <v>10.76</v>
      </c>
    </row>
    <row collapsed="false" customFormat="false" customHeight="true" hidden="false" ht="13.3" outlineLevel="0" r="290">
      <c r="A290" s="20" t="n">
        <v>36973</v>
      </c>
      <c r="B290" s="14" t="n">
        <v>22.06</v>
      </c>
      <c r="C290" s="15" t="n">
        <v>23.56</v>
      </c>
      <c r="D290" s="16" t="n">
        <v>22</v>
      </c>
      <c r="E290" s="17" t="n">
        <v>23</v>
      </c>
      <c r="F290" s="18" t="n">
        <v>33749400</v>
      </c>
      <c r="G290" s="13" t="n">
        <v>11.45</v>
      </c>
    </row>
    <row collapsed="false" customFormat="false" customHeight="true" hidden="false" ht="13.3" outlineLevel="0" r="291">
      <c r="A291" s="20" t="n">
        <v>36976</v>
      </c>
      <c r="B291" s="14" t="n">
        <v>23.13</v>
      </c>
      <c r="C291" s="15" t="n">
        <v>23.75</v>
      </c>
      <c r="D291" s="16" t="n">
        <v>21.13</v>
      </c>
      <c r="E291" s="17" t="n">
        <v>21.78</v>
      </c>
      <c r="F291" s="18" t="n">
        <v>26230400</v>
      </c>
      <c r="G291" s="13" t="n">
        <v>10.84</v>
      </c>
    </row>
    <row collapsed="false" customFormat="false" customHeight="true" hidden="false" ht="13.3" outlineLevel="0" r="292">
      <c r="A292" s="20" t="n">
        <v>36977</v>
      </c>
      <c r="B292" s="14" t="n">
        <v>21.94</v>
      </c>
      <c r="C292" s="15" t="n">
        <v>23.05</v>
      </c>
      <c r="D292" s="16" t="n">
        <v>21.9</v>
      </c>
      <c r="E292" s="17" t="n">
        <v>22.87</v>
      </c>
      <c r="F292" s="18" t="n">
        <v>19422200</v>
      </c>
      <c r="G292" s="13" t="n">
        <v>11.39</v>
      </c>
    </row>
    <row collapsed="false" customFormat="false" customHeight="true" hidden="false" ht="13.3" outlineLevel="0" r="293">
      <c r="A293" s="20" t="n">
        <v>36978</v>
      </c>
      <c r="B293" s="14" t="n">
        <v>22.08</v>
      </c>
      <c r="C293" s="15" t="n">
        <v>22.5</v>
      </c>
      <c r="D293" s="16" t="n">
        <v>21.5</v>
      </c>
      <c r="E293" s="17" t="n">
        <v>22.17</v>
      </c>
      <c r="F293" s="18" t="n">
        <v>20880800</v>
      </c>
      <c r="G293" s="13" t="n">
        <v>11.04</v>
      </c>
    </row>
    <row collapsed="false" customFormat="false" customHeight="true" hidden="false" ht="13.3" outlineLevel="0" r="294">
      <c r="A294" s="20" t="n">
        <v>36979</v>
      </c>
      <c r="B294" s="14" t="n">
        <v>21.77</v>
      </c>
      <c r="C294" s="15" t="n">
        <v>23.45</v>
      </c>
      <c r="D294" s="16" t="n">
        <v>21.5</v>
      </c>
      <c r="E294" s="17" t="n">
        <v>22.53</v>
      </c>
      <c r="F294" s="18" t="n">
        <v>21895200</v>
      </c>
      <c r="G294" s="13" t="n">
        <v>11.22</v>
      </c>
    </row>
    <row collapsed="false" customFormat="false" customHeight="true" hidden="false" ht="13.3" outlineLevel="0" r="295">
      <c r="A295" s="20" t="n">
        <v>36980</v>
      </c>
      <c r="B295" s="14" t="n">
        <v>22.55</v>
      </c>
      <c r="C295" s="15" t="n">
        <v>22.72</v>
      </c>
      <c r="D295" s="16" t="n">
        <v>21.34</v>
      </c>
      <c r="E295" s="17" t="n">
        <v>22.07</v>
      </c>
      <c r="F295" s="18" t="n">
        <v>14298200</v>
      </c>
      <c r="G295" s="13" t="n">
        <v>10.99</v>
      </c>
    </row>
    <row collapsed="false" customFormat="false" customHeight="true" hidden="false" ht="13.3" outlineLevel="0" r="296">
      <c r="A296" s="20" t="n">
        <v>36983</v>
      </c>
      <c r="B296" s="14" t="n">
        <v>22.09</v>
      </c>
      <c r="C296" s="15" t="n">
        <v>22.66</v>
      </c>
      <c r="D296" s="16" t="n">
        <v>21.4</v>
      </c>
      <c r="E296" s="17" t="n">
        <v>21.59</v>
      </c>
      <c r="F296" s="18" t="n">
        <v>12175400</v>
      </c>
      <c r="G296" s="13" t="n">
        <v>10.75</v>
      </c>
    </row>
    <row collapsed="false" customFormat="false" customHeight="true" hidden="false" ht="13.3" outlineLevel="0" r="297">
      <c r="A297" s="20" t="n">
        <v>36984</v>
      </c>
      <c r="B297" s="14" t="n">
        <v>21.36</v>
      </c>
      <c r="C297" s="15" t="n">
        <v>21.4</v>
      </c>
      <c r="D297" s="16" t="n">
        <v>20.13</v>
      </c>
      <c r="E297" s="17" t="n">
        <v>20.24</v>
      </c>
      <c r="F297" s="18" t="n">
        <v>13167400</v>
      </c>
      <c r="G297" s="13" t="n">
        <v>10.08</v>
      </c>
    </row>
    <row collapsed="false" customFormat="false" customHeight="true" hidden="false" ht="13.3" outlineLevel="0" r="298">
      <c r="A298" s="20" t="n">
        <v>36985</v>
      </c>
      <c r="B298" s="14" t="n">
        <v>19.76</v>
      </c>
      <c r="C298" s="15" t="n">
        <v>20.25</v>
      </c>
      <c r="D298" s="16" t="n">
        <v>18.75</v>
      </c>
      <c r="E298" s="17" t="n">
        <v>19.5</v>
      </c>
      <c r="F298" s="18" t="n">
        <v>24481600</v>
      </c>
      <c r="G298" s="13" t="n">
        <v>9.71</v>
      </c>
    </row>
    <row collapsed="false" customFormat="false" customHeight="true" hidden="false" ht="13.3" outlineLevel="0" r="299">
      <c r="A299" s="20" t="n">
        <v>36986</v>
      </c>
      <c r="B299" s="14" t="n">
        <v>20.6</v>
      </c>
      <c r="C299" s="15" t="n">
        <v>22.5</v>
      </c>
      <c r="D299" s="16" t="n">
        <v>20</v>
      </c>
      <c r="E299" s="17" t="n">
        <v>20.87</v>
      </c>
      <c r="F299" s="18" t="n">
        <v>15955800</v>
      </c>
      <c r="G299" s="13" t="n">
        <v>10.39</v>
      </c>
    </row>
    <row collapsed="false" customFormat="false" customHeight="true" hidden="false" ht="13.3" outlineLevel="0" r="300">
      <c r="A300" s="20" t="n">
        <v>36987</v>
      </c>
      <c r="B300" s="14" t="n">
        <v>20.8</v>
      </c>
      <c r="C300" s="15" t="n">
        <v>21.04</v>
      </c>
      <c r="D300" s="16" t="n">
        <v>19.9</v>
      </c>
      <c r="E300" s="17" t="n">
        <v>20.59</v>
      </c>
      <c r="F300" s="18" t="n">
        <v>11603200</v>
      </c>
      <c r="G300" s="13" t="n">
        <v>10.25</v>
      </c>
    </row>
    <row collapsed="false" customFormat="false" customHeight="true" hidden="false" ht="13.3" outlineLevel="0" r="301">
      <c r="A301" s="20" t="n">
        <v>36990</v>
      </c>
      <c r="B301" s="14" t="n">
        <v>20.69</v>
      </c>
      <c r="C301" s="15" t="n">
        <v>21.34</v>
      </c>
      <c r="D301" s="16" t="n">
        <v>20.06</v>
      </c>
      <c r="E301" s="17" t="n">
        <v>20.54</v>
      </c>
      <c r="F301" s="18" t="n">
        <v>9520800</v>
      </c>
      <c r="G301" s="13" t="n">
        <v>10.23</v>
      </c>
    </row>
    <row collapsed="false" customFormat="false" customHeight="true" hidden="false" ht="13.3" outlineLevel="0" r="302">
      <c r="A302" s="20" t="n">
        <v>36991</v>
      </c>
      <c r="B302" s="14" t="n">
        <v>20.9</v>
      </c>
      <c r="C302" s="15" t="n">
        <v>22.7</v>
      </c>
      <c r="D302" s="16" t="n">
        <v>20.78</v>
      </c>
      <c r="E302" s="17" t="n">
        <v>22.04</v>
      </c>
      <c r="F302" s="18" t="n">
        <v>16334800</v>
      </c>
      <c r="G302" s="13" t="n">
        <v>10.97</v>
      </c>
    </row>
    <row collapsed="false" customFormat="false" customHeight="true" hidden="false" ht="13.3" outlineLevel="0" r="303">
      <c r="A303" s="20" t="n">
        <v>36992</v>
      </c>
      <c r="B303" s="14" t="n">
        <v>22.98</v>
      </c>
      <c r="C303" s="15" t="n">
        <v>23</v>
      </c>
      <c r="D303" s="16" t="n">
        <v>21.28</v>
      </c>
      <c r="E303" s="17" t="n">
        <v>21.8</v>
      </c>
      <c r="F303" s="18" t="n">
        <v>11932000</v>
      </c>
      <c r="G303" s="13" t="n">
        <v>10.85</v>
      </c>
    </row>
    <row collapsed="false" customFormat="false" customHeight="true" hidden="false" ht="13.3" outlineLevel="0" r="304">
      <c r="A304" s="20" t="n">
        <v>36993</v>
      </c>
      <c r="B304" s="14" t="n">
        <v>21.42</v>
      </c>
      <c r="C304" s="15" t="n">
        <v>23.02</v>
      </c>
      <c r="D304" s="16" t="n">
        <v>21.15</v>
      </c>
      <c r="E304" s="17" t="n">
        <v>22.42</v>
      </c>
      <c r="F304" s="18" t="n">
        <v>10676200</v>
      </c>
      <c r="G304" s="13" t="n">
        <v>11.16</v>
      </c>
    </row>
    <row collapsed="false" customFormat="false" customHeight="true" hidden="false" ht="13.3" outlineLevel="0" r="305">
      <c r="A305" s="20" t="n">
        <v>36997</v>
      </c>
      <c r="B305" s="14" t="n">
        <v>22.09</v>
      </c>
      <c r="C305" s="15" t="n">
        <v>22.4</v>
      </c>
      <c r="D305" s="16" t="n">
        <v>20.86</v>
      </c>
      <c r="E305" s="17" t="n">
        <v>21.44</v>
      </c>
      <c r="F305" s="18" t="n">
        <v>10186600</v>
      </c>
      <c r="G305" s="13" t="n">
        <v>10.67</v>
      </c>
    </row>
    <row collapsed="false" customFormat="false" customHeight="true" hidden="false" ht="13.3" outlineLevel="0" r="306">
      <c r="A306" s="20" t="n">
        <v>36998</v>
      </c>
      <c r="B306" s="14" t="n">
        <v>21.2</v>
      </c>
      <c r="C306" s="15" t="n">
        <v>21.21</v>
      </c>
      <c r="D306" s="16" t="n">
        <v>19.6</v>
      </c>
      <c r="E306" s="17" t="n">
        <v>20.4</v>
      </c>
      <c r="F306" s="18" t="n">
        <v>24471400</v>
      </c>
      <c r="G306" s="13" t="n">
        <v>10.16</v>
      </c>
    </row>
    <row collapsed="false" customFormat="false" customHeight="true" hidden="false" ht="13.3" outlineLevel="0" r="307">
      <c r="A307" s="20" t="n">
        <v>36999</v>
      </c>
      <c r="B307" s="14" t="n">
        <v>21.57</v>
      </c>
      <c r="C307" s="15" t="n">
        <v>24.08</v>
      </c>
      <c r="D307" s="16" t="n">
        <v>21.08</v>
      </c>
      <c r="E307" s="17" t="n">
        <v>22.79</v>
      </c>
      <c r="F307" s="18" t="n">
        <v>39315800</v>
      </c>
      <c r="G307" s="13" t="n">
        <v>11.35</v>
      </c>
    </row>
    <row collapsed="false" customFormat="false" customHeight="true" hidden="false" ht="13.3" outlineLevel="0" r="308">
      <c r="A308" s="20" t="n">
        <v>37000</v>
      </c>
      <c r="B308" s="14" t="n">
        <v>25.55</v>
      </c>
      <c r="C308" s="15" t="n">
        <v>25.75</v>
      </c>
      <c r="D308" s="16" t="n">
        <v>23.6</v>
      </c>
      <c r="E308" s="17" t="n">
        <v>25.72</v>
      </c>
      <c r="F308" s="18" t="n">
        <v>66916800</v>
      </c>
      <c r="G308" s="13" t="n">
        <v>12.81</v>
      </c>
    </row>
    <row collapsed="false" customFormat="false" customHeight="true" hidden="false" ht="13.3" outlineLevel="0" r="309">
      <c r="A309" s="20" t="n">
        <v>37001</v>
      </c>
      <c r="B309" s="14" t="n">
        <v>24.93</v>
      </c>
      <c r="C309" s="15" t="n">
        <v>25.63</v>
      </c>
      <c r="D309" s="16" t="n">
        <v>24.6</v>
      </c>
      <c r="E309" s="17" t="n">
        <v>25.04</v>
      </c>
      <c r="F309" s="18" t="n">
        <v>24764400</v>
      </c>
      <c r="G309" s="13" t="n">
        <v>12.47</v>
      </c>
    </row>
    <row collapsed="false" customFormat="false" customHeight="true" hidden="false" ht="13.3" outlineLevel="0" r="310">
      <c r="A310" s="20" t="n">
        <v>37004</v>
      </c>
      <c r="B310" s="14" t="n">
        <v>24.34</v>
      </c>
      <c r="C310" s="15" t="n">
        <v>25</v>
      </c>
      <c r="D310" s="16" t="n">
        <v>24</v>
      </c>
      <c r="E310" s="17" t="n">
        <v>24.25</v>
      </c>
      <c r="F310" s="18" t="n">
        <v>19340200</v>
      </c>
      <c r="G310" s="13" t="n">
        <v>12.07</v>
      </c>
    </row>
    <row collapsed="false" customFormat="false" customHeight="true" hidden="false" ht="13.3" outlineLevel="0" r="311">
      <c r="A311" s="20" t="n">
        <v>37005</v>
      </c>
      <c r="B311" s="14" t="n">
        <v>24.33</v>
      </c>
      <c r="C311" s="15" t="n">
        <v>24.75</v>
      </c>
      <c r="D311" s="16" t="n">
        <v>23.51</v>
      </c>
      <c r="E311" s="17" t="n">
        <v>24.03</v>
      </c>
      <c r="F311" s="18" t="n">
        <v>13469200</v>
      </c>
      <c r="G311" s="13" t="n">
        <v>11.96</v>
      </c>
    </row>
    <row collapsed="false" customFormat="false" customHeight="true" hidden="false" ht="13.3" outlineLevel="0" r="312">
      <c r="A312" s="20" t="n">
        <v>37006</v>
      </c>
      <c r="B312" s="14" t="n">
        <v>24.21</v>
      </c>
      <c r="C312" s="15" t="n">
        <v>24.86</v>
      </c>
      <c r="D312" s="16" t="n">
        <v>23.57</v>
      </c>
      <c r="E312" s="17" t="n">
        <v>24.72</v>
      </c>
      <c r="F312" s="18" t="n">
        <v>11813600</v>
      </c>
      <c r="G312" s="13" t="n">
        <v>12.31</v>
      </c>
    </row>
    <row collapsed="false" customFormat="false" customHeight="true" hidden="false" ht="13.3" outlineLevel="0" r="313">
      <c r="A313" s="20" t="n">
        <v>37007</v>
      </c>
      <c r="B313" s="14" t="n">
        <v>25.17</v>
      </c>
      <c r="C313" s="15" t="n">
        <v>26.1</v>
      </c>
      <c r="D313" s="16" t="n">
        <v>24.68</v>
      </c>
      <c r="E313" s="17" t="n">
        <v>24.69</v>
      </c>
      <c r="F313" s="18" t="n">
        <v>28560600</v>
      </c>
      <c r="G313" s="13" t="n">
        <v>12.29</v>
      </c>
    </row>
    <row collapsed="false" customFormat="false" customHeight="true" hidden="false" ht="13.3" outlineLevel="0" r="314">
      <c r="A314" s="20" t="n">
        <v>37008</v>
      </c>
      <c r="B314" s="14" t="n">
        <v>25.2</v>
      </c>
      <c r="C314" s="15" t="n">
        <v>26.29</v>
      </c>
      <c r="D314" s="16" t="n">
        <v>24.75</v>
      </c>
      <c r="E314" s="17" t="n">
        <v>26.2</v>
      </c>
      <c r="F314" s="18" t="n">
        <v>16179000</v>
      </c>
      <c r="G314" s="13" t="n">
        <v>13.04</v>
      </c>
    </row>
    <row collapsed="false" customFormat="false" customHeight="true" hidden="false" ht="13.3" outlineLevel="0" r="315">
      <c r="A315" s="20" t="n">
        <v>37011</v>
      </c>
      <c r="B315" s="14" t="n">
        <v>26.7</v>
      </c>
      <c r="C315" s="15" t="n">
        <v>27.12</v>
      </c>
      <c r="D315" s="16" t="n">
        <v>24.87</v>
      </c>
      <c r="E315" s="17" t="n">
        <v>25.49</v>
      </c>
      <c r="F315" s="18" t="n">
        <v>17670600</v>
      </c>
      <c r="G315" s="13" t="n">
        <v>12.69</v>
      </c>
    </row>
    <row collapsed="false" customFormat="false" customHeight="true" hidden="false" ht="13.3" outlineLevel="0" r="316">
      <c r="A316" s="20" t="n">
        <v>37012</v>
      </c>
      <c r="B316" s="14" t="n">
        <v>25.41</v>
      </c>
      <c r="C316" s="15" t="n">
        <v>26.5</v>
      </c>
      <c r="D316" s="16" t="n">
        <v>25.2</v>
      </c>
      <c r="E316" s="17" t="n">
        <v>25.93</v>
      </c>
      <c r="F316" s="18" t="n">
        <v>15259000</v>
      </c>
      <c r="G316" s="13" t="n">
        <v>12.91</v>
      </c>
    </row>
    <row collapsed="false" customFormat="false" customHeight="true" hidden="false" ht="13.3" outlineLevel="0" r="317">
      <c r="A317" s="20" t="n">
        <v>37013</v>
      </c>
      <c r="B317" s="14" t="n">
        <v>26.34</v>
      </c>
      <c r="C317" s="15" t="n">
        <v>26.7</v>
      </c>
      <c r="D317" s="16" t="n">
        <v>25.76</v>
      </c>
      <c r="E317" s="17" t="n">
        <v>26.59</v>
      </c>
      <c r="F317" s="18" t="n">
        <v>13161600</v>
      </c>
      <c r="G317" s="13" t="n">
        <v>13.24</v>
      </c>
    </row>
    <row collapsed="false" customFormat="false" customHeight="true" hidden="false" ht="13.3" outlineLevel="0" r="318">
      <c r="A318" s="20" t="n">
        <v>37014</v>
      </c>
      <c r="B318" s="14" t="n">
        <v>25.97</v>
      </c>
      <c r="C318" s="15" t="n">
        <v>26.25</v>
      </c>
      <c r="D318" s="16" t="n">
        <v>24.73</v>
      </c>
      <c r="E318" s="17" t="n">
        <v>24.96</v>
      </c>
      <c r="F318" s="18" t="n">
        <v>10769400</v>
      </c>
      <c r="G318" s="13" t="n">
        <v>12.43</v>
      </c>
    </row>
    <row collapsed="false" customFormat="false" customHeight="true" hidden="false" ht="13.3" outlineLevel="0" r="319">
      <c r="A319" s="20" t="n">
        <v>37015</v>
      </c>
      <c r="B319" s="14" t="n">
        <v>24.24</v>
      </c>
      <c r="C319" s="15" t="n">
        <v>25.85</v>
      </c>
      <c r="D319" s="16" t="n">
        <v>23.96</v>
      </c>
      <c r="E319" s="17" t="n">
        <v>25.75</v>
      </c>
      <c r="F319" s="18" t="n">
        <v>10037600</v>
      </c>
      <c r="G319" s="13" t="n">
        <v>12.82</v>
      </c>
    </row>
    <row collapsed="false" customFormat="false" customHeight="true" hidden="false" ht="13.3" outlineLevel="0" r="320">
      <c r="A320" s="20" t="n">
        <v>37018</v>
      </c>
      <c r="B320" s="14" t="n">
        <v>25.62</v>
      </c>
      <c r="C320" s="15" t="n">
        <v>25.76</v>
      </c>
      <c r="D320" s="16" t="n">
        <v>24.84</v>
      </c>
      <c r="E320" s="17" t="n">
        <v>24.96</v>
      </c>
      <c r="F320" s="18" t="n">
        <v>9876800</v>
      </c>
      <c r="G320" s="13" t="n">
        <v>12.43</v>
      </c>
    </row>
    <row collapsed="false" customFormat="false" customHeight="true" hidden="false" ht="13.3" outlineLevel="0" r="321">
      <c r="A321" s="20" t="n">
        <v>37019</v>
      </c>
      <c r="B321" s="14" t="n">
        <v>25.35</v>
      </c>
      <c r="C321" s="15" t="n">
        <v>25.45</v>
      </c>
      <c r="D321" s="16" t="n">
        <v>23.95</v>
      </c>
      <c r="E321" s="17" t="n">
        <v>24.57</v>
      </c>
      <c r="F321" s="18" t="n">
        <v>11265600</v>
      </c>
      <c r="G321" s="13" t="n">
        <v>12.23</v>
      </c>
    </row>
    <row collapsed="false" customFormat="false" customHeight="true" hidden="false" ht="13.3" outlineLevel="0" r="322">
      <c r="A322" s="20" t="n">
        <v>37020</v>
      </c>
      <c r="B322" s="14" t="n">
        <v>24.14</v>
      </c>
      <c r="C322" s="15" t="n">
        <v>24.55</v>
      </c>
      <c r="D322" s="16" t="n">
        <v>23.67</v>
      </c>
      <c r="E322" s="17" t="n">
        <v>23.98</v>
      </c>
      <c r="F322" s="18" t="n">
        <v>11603200</v>
      </c>
      <c r="G322" s="13" t="n">
        <v>11.94</v>
      </c>
    </row>
    <row collapsed="false" customFormat="false" customHeight="true" hidden="false" ht="13.3" outlineLevel="0" r="323">
      <c r="A323" s="20" t="n">
        <v>37021</v>
      </c>
      <c r="B323" s="14" t="n">
        <v>24.21</v>
      </c>
      <c r="C323" s="15" t="n">
        <v>24.5</v>
      </c>
      <c r="D323" s="16" t="n">
        <v>22.95</v>
      </c>
      <c r="E323" s="17" t="n">
        <v>23</v>
      </c>
      <c r="F323" s="18" t="n">
        <v>10320600</v>
      </c>
      <c r="G323" s="13" t="n">
        <v>11.45</v>
      </c>
    </row>
    <row collapsed="false" customFormat="false" customHeight="true" hidden="false" ht="13.3" outlineLevel="0" r="324">
      <c r="A324" s="20" t="n">
        <v>37022</v>
      </c>
      <c r="B324" s="14" t="n">
        <v>23.01</v>
      </c>
      <c r="C324" s="15" t="n">
        <v>23.49</v>
      </c>
      <c r="D324" s="16" t="n">
        <v>22.76</v>
      </c>
      <c r="E324" s="17" t="n">
        <v>22.85</v>
      </c>
      <c r="F324" s="18" t="n">
        <v>7251600</v>
      </c>
      <c r="G324" s="13" t="n">
        <v>11.38</v>
      </c>
    </row>
    <row collapsed="false" customFormat="false" customHeight="true" hidden="false" ht="13.3" outlineLevel="0" r="325">
      <c r="A325" s="20" t="n">
        <v>37025</v>
      </c>
      <c r="B325" s="14" t="n">
        <v>22.89</v>
      </c>
      <c r="C325" s="15" t="n">
        <v>23.68</v>
      </c>
      <c r="D325" s="16" t="n">
        <v>22.75</v>
      </c>
      <c r="E325" s="17" t="n">
        <v>23.29</v>
      </c>
      <c r="F325" s="18" t="n">
        <v>11043600</v>
      </c>
      <c r="G325" s="13" t="n">
        <v>11.6</v>
      </c>
    </row>
    <row collapsed="false" customFormat="false" customHeight="true" hidden="false" ht="13.3" outlineLevel="0" r="326">
      <c r="A326" s="20" t="n">
        <v>37026</v>
      </c>
      <c r="B326" s="14" t="n">
        <v>23.37</v>
      </c>
      <c r="C326" s="15" t="n">
        <v>25.5</v>
      </c>
      <c r="D326" s="16" t="n">
        <v>23.04</v>
      </c>
      <c r="E326" s="17" t="n">
        <v>23.18</v>
      </c>
      <c r="F326" s="18" t="n">
        <v>8465200</v>
      </c>
      <c r="G326" s="13" t="n">
        <v>11.54</v>
      </c>
    </row>
    <row collapsed="false" customFormat="false" customHeight="true" hidden="false" ht="13.3" outlineLevel="0" r="327">
      <c r="A327" s="20" t="n">
        <v>37027</v>
      </c>
      <c r="B327" s="14" t="n">
        <v>23.26</v>
      </c>
      <c r="C327" s="15" t="n">
        <v>24.5</v>
      </c>
      <c r="D327" s="16" t="n">
        <v>22.85</v>
      </c>
      <c r="E327" s="17" t="n">
        <v>24.1</v>
      </c>
      <c r="F327" s="18" t="n">
        <v>11511800</v>
      </c>
      <c r="G327" s="13" t="n">
        <v>12</v>
      </c>
    </row>
    <row collapsed="false" customFormat="false" customHeight="true" hidden="false" ht="13.3" outlineLevel="0" r="328">
      <c r="A328" s="20" t="n">
        <v>37028</v>
      </c>
      <c r="B328" s="14" t="n">
        <v>24.23</v>
      </c>
      <c r="C328" s="15" t="n">
        <v>24.33</v>
      </c>
      <c r="D328" s="16" t="n">
        <v>23.25</v>
      </c>
      <c r="E328" s="17" t="n">
        <v>23.55</v>
      </c>
      <c r="F328" s="18" t="n">
        <v>11861400</v>
      </c>
      <c r="G328" s="13" t="n">
        <v>11.72</v>
      </c>
    </row>
    <row collapsed="false" customFormat="false" customHeight="true" hidden="false" ht="13.3" outlineLevel="0" r="329">
      <c r="A329" s="20" t="n">
        <v>37029</v>
      </c>
      <c r="B329" s="14" t="n">
        <v>23.36</v>
      </c>
      <c r="C329" s="15" t="n">
        <v>23.64</v>
      </c>
      <c r="D329" s="16" t="n">
        <v>23.12</v>
      </c>
      <c r="E329" s="17" t="n">
        <v>23.53</v>
      </c>
      <c r="F329" s="18" t="n">
        <v>5680400</v>
      </c>
      <c r="G329" s="13" t="n">
        <v>11.71</v>
      </c>
    </row>
    <row collapsed="false" customFormat="false" customHeight="true" hidden="false" ht="13.3" outlineLevel="0" r="330">
      <c r="A330" s="20" t="n">
        <v>37032</v>
      </c>
      <c r="B330" s="14" t="n">
        <v>23.63</v>
      </c>
      <c r="C330" s="15" t="n">
        <v>23.91</v>
      </c>
      <c r="D330" s="16" t="n">
        <v>23.05</v>
      </c>
      <c r="E330" s="17" t="n">
        <v>23.56</v>
      </c>
      <c r="F330" s="18" t="n">
        <v>16464200</v>
      </c>
      <c r="G330" s="13" t="n">
        <v>11.73</v>
      </c>
    </row>
    <row collapsed="false" customFormat="false" customHeight="true" hidden="false" ht="13.3" outlineLevel="0" r="331">
      <c r="A331" s="20" t="n">
        <v>37033</v>
      </c>
      <c r="B331" s="14" t="n">
        <v>24</v>
      </c>
      <c r="C331" s="15" t="n">
        <v>24.13</v>
      </c>
      <c r="D331" s="16" t="n">
        <v>23.4</v>
      </c>
      <c r="E331" s="17" t="n">
        <v>23.5</v>
      </c>
      <c r="F331" s="18" t="n">
        <v>14747000</v>
      </c>
      <c r="G331" s="13" t="n">
        <v>11.7</v>
      </c>
    </row>
    <row collapsed="false" customFormat="false" customHeight="true" hidden="false" ht="13.3" outlineLevel="0" r="332">
      <c r="A332" s="20" t="n">
        <v>37034</v>
      </c>
      <c r="B332" s="14" t="n">
        <v>23.75</v>
      </c>
      <c r="C332" s="15" t="n">
        <v>23.75</v>
      </c>
      <c r="D332" s="16" t="n">
        <v>22.86</v>
      </c>
      <c r="E332" s="17" t="n">
        <v>23.23</v>
      </c>
      <c r="F332" s="18" t="n">
        <v>10037200</v>
      </c>
      <c r="G332" s="13" t="n">
        <v>11.57</v>
      </c>
    </row>
    <row collapsed="false" customFormat="false" customHeight="true" hidden="false" ht="13.3" outlineLevel="0" r="333">
      <c r="A333" s="20" t="n">
        <v>37035</v>
      </c>
      <c r="B333" s="14" t="n">
        <v>23.29</v>
      </c>
      <c r="C333" s="15" t="n">
        <v>23.3</v>
      </c>
      <c r="D333" s="16" t="n">
        <v>22.62</v>
      </c>
      <c r="E333" s="17" t="n">
        <v>23.2</v>
      </c>
      <c r="F333" s="18" t="n">
        <v>9705600</v>
      </c>
      <c r="G333" s="13" t="n">
        <v>11.55</v>
      </c>
    </row>
    <row collapsed="false" customFormat="false" customHeight="true" hidden="false" ht="13.3" outlineLevel="0" r="334">
      <c r="A334" s="20" t="n">
        <v>37036</v>
      </c>
      <c r="B334" s="14" t="n">
        <v>23.2</v>
      </c>
      <c r="C334" s="15" t="n">
        <v>23.29</v>
      </c>
      <c r="D334" s="16" t="n">
        <v>22.5</v>
      </c>
      <c r="E334" s="17" t="n">
        <v>22.76</v>
      </c>
      <c r="F334" s="18" t="n">
        <v>5669400</v>
      </c>
      <c r="G334" s="13" t="n">
        <v>11.33</v>
      </c>
    </row>
    <row collapsed="false" customFormat="false" customHeight="true" hidden="false" ht="13.3" outlineLevel="0" r="335">
      <c r="A335" s="20" t="n">
        <v>37040</v>
      </c>
      <c r="B335" s="14" t="n">
        <v>22.32</v>
      </c>
      <c r="C335" s="15" t="n">
        <v>22.5</v>
      </c>
      <c r="D335" s="16" t="n">
        <v>20.81</v>
      </c>
      <c r="E335" s="17" t="n">
        <v>21.47</v>
      </c>
      <c r="F335" s="18" t="n">
        <v>18428200</v>
      </c>
      <c r="G335" s="13" t="n">
        <v>10.69</v>
      </c>
    </row>
    <row collapsed="false" customFormat="false" customHeight="true" hidden="false" ht="13.3" outlineLevel="0" r="336">
      <c r="A336" s="20" t="n">
        <v>37041</v>
      </c>
      <c r="B336" s="14" t="n">
        <v>20.76</v>
      </c>
      <c r="C336" s="15" t="n">
        <v>20.76</v>
      </c>
      <c r="D336" s="16" t="n">
        <v>19.3</v>
      </c>
      <c r="E336" s="17" t="n">
        <v>19.78</v>
      </c>
      <c r="F336" s="18" t="n">
        <v>27752800</v>
      </c>
      <c r="G336" s="13" t="n">
        <v>9.85</v>
      </c>
    </row>
    <row collapsed="false" customFormat="false" customHeight="true" hidden="false" ht="13.3" outlineLevel="0" r="337">
      <c r="A337" s="20" t="n">
        <v>37042</v>
      </c>
      <c r="B337" s="14" t="n">
        <v>19.8</v>
      </c>
      <c r="C337" s="15" t="n">
        <v>20.24</v>
      </c>
      <c r="D337" s="16" t="n">
        <v>19.49</v>
      </c>
      <c r="E337" s="17" t="n">
        <v>19.95</v>
      </c>
      <c r="F337" s="18" t="n">
        <v>15817600</v>
      </c>
      <c r="G337" s="13" t="n">
        <v>9.93</v>
      </c>
    </row>
    <row collapsed="false" customFormat="false" customHeight="true" hidden="false" ht="13.3" outlineLevel="0" r="338">
      <c r="A338" s="20" t="n">
        <v>37043</v>
      </c>
      <c r="B338" s="14" t="n">
        <v>20.13</v>
      </c>
      <c r="C338" s="15" t="n">
        <v>21.09</v>
      </c>
      <c r="D338" s="16" t="n">
        <v>19.98</v>
      </c>
      <c r="E338" s="17" t="n">
        <v>20.89</v>
      </c>
      <c r="F338" s="18" t="n">
        <v>16288400</v>
      </c>
      <c r="G338" s="13" t="n">
        <v>10.4</v>
      </c>
    </row>
    <row collapsed="false" customFormat="false" customHeight="true" hidden="false" ht="13.3" outlineLevel="0" r="339">
      <c r="A339" s="20" t="n">
        <v>37046</v>
      </c>
      <c r="B339" s="14" t="n">
        <v>21.08</v>
      </c>
      <c r="C339" s="15" t="n">
        <v>21.11</v>
      </c>
      <c r="D339" s="16" t="n">
        <v>20.46</v>
      </c>
      <c r="E339" s="17" t="n">
        <v>20.66</v>
      </c>
      <c r="F339" s="18" t="n">
        <v>10068600</v>
      </c>
      <c r="G339" s="13" t="n">
        <v>10.29</v>
      </c>
    </row>
    <row collapsed="false" customFormat="false" customHeight="true" hidden="false" ht="13.3" outlineLevel="0" r="340">
      <c r="A340" s="20" t="n">
        <v>37047</v>
      </c>
      <c r="B340" s="14" t="n">
        <v>20.8</v>
      </c>
      <c r="C340" s="15" t="n">
        <v>21.1</v>
      </c>
      <c r="D340" s="16" t="n">
        <v>20.35</v>
      </c>
      <c r="E340" s="17" t="n">
        <v>20.94</v>
      </c>
      <c r="F340" s="18" t="n">
        <v>16849800</v>
      </c>
      <c r="G340" s="13" t="n">
        <v>10.43</v>
      </c>
    </row>
    <row collapsed="false" customFormat="false" customHeight="true" hidden="false" ht="13.3" outlineLevel="0" r="341">
      <c r="A341" s="20" t="n">
        <v>37048</v>
      </c>
      <c r="B341" s="14" t="n">
        <v>20.93</v>
      </c>
      <c r="C341" s="15" t="n">
        <v>20.93</v>
      </c>
      <c r="D341" s="16" t="n">
        <v>20.33</v>
      </c>
      <c r="E341" s="17" t="n">
        <v>20.73</v>
      </c>
      <c r="F341" s="18" t="n">
        <v>7970600</v>
      </c>
      <c r="G341" s="13" t="n">
        <v>10.32</v>
      </c>
    </row>
    <row collapsed="false" customFormat="false" customHeight="true" hidden="false" ht="13.3" outlineLevel="0" r="342">
      <c r="A342" s="20" t="n">
        <v>37049</v>
      </c>
      <c r="B342" s="14" t="n">
        <v>20.71</v>
      </c>
      <c r="C342" s="15" t="n">
        <v>21.7</v>
      </c>
      <c r="D342" s="16" t="n">
        <v>20.45</v>
      </c>
      <c r="E342" s="17" t="n">
        <v>21.66</v>
      </c>
      <c r="F342" s="18" t="n">
        <v>11613600</v>
      </c>
      <c r="G342" s="13" t="n">
        <v>10.78</v>
      </c>
    </row>
    <row collapsed="false" customFormat="false" customHeight="true" hidden="false" ht="13.3" outlineLevel="0" r="343">
      <c r="A343" s="20" t="n">
        <v>37050</v>
      </c>
      <c r="B343" s="14" t="n">
        <v>21.65</v>
      </c>
      <c r="C343" s="15" t="n">
        <v>21.65</v>
      </c>
      <c r="D343" s="16" t="n">
        <v>20.71</v>
      </c>
      <c r="E343" s="17" t="n">
        <v>21.32</v>
      </c>
      <c r="F343" s="18" t="n">
        <v>12236600</v>
      </c>
      <c r="G343" s="13" t="n">
        <v>10.61</v>
      </c>
    </row>
    <row collapsed="false" customFormat="false" customHeight="true" hidden="false" ht="13.3" outlineLevel="0" r="344">
      <c r="A344" s="20" t="n">
        <v>37053</v>
      </c>
      <c r="B344" s="14" t="n">
        <v>21.05</v>
      </c>
      <c r="C344" s="15" t="n">
        <v>21.07</v>
      </c>
      <c r="D344" s="16" t="n">
        <v>19.95</v>
      </c>
      <c r="E344" s="17" t="n">
        <v>20.04</v>
      </c>
      <c r="F344" s="18" t="n">
        <v>10500000</v>
      </c>
      <c r="G344" s="13" t="n">
        <v>9.98</v>
      </c>
    </row>
    <row collapsed="false" customFormat="false" customHeight="true" hidden="false" ht="13.3" outlineLevel="0" r="345">
      <c r="A345" s="20" t="n">
        <v>37054</v>
      </c>
      <c r="B345" s="14" t="n">
        <v>19.77</v>
      </c>
      <c r="C345" s="15" t="n">
        <v>20.69</v>
      </c>
      <c r="D345" s="16" t="n">
        <v>19.76</v>
      </c>
      <c r="E345" s="17" t="n">
        <v>20.31</v>
      </c>
      <c r="F345" s="18" t="n">
        <v>10849800</v>
      </c>
      <c r="G345" s="13" t="n">
        <v>10.11</v>
      </c>
    </row>
    <row collapsed="false" customFormat="false" customHeight="true" hidden="false" ht="13.3" outlineLevel="0" r="346">
      <c r="A346" s="20" t="n">
        <v>37055</v>
      </c>
      <c r="B346" s="14" t="n">
        <v>21.42</v>
      </c>
      <c r="C346" s="15" t="n">
        <v>21.73</v>
      </c>
      <c r="D346" s="16" t="n">
        <v>20.06</v>
      </c>
      <c r="E346" s="17" t="n">
        <v>20.47</v>
      </c>
      <c r="F346" s="18" t="n">
        <v>18267400</v>
      </c>
      <c r="G346" s="13" t="n">
        <v>10.19</v>
      </c>
    </row>
    <row collapsed="false" customFormat="false" customHeight="true" hidden="false" ht="13.3" outlineLevel="0" r="347">
      <c r="A347" s="20" t="n">
        <v>37056</v>
      </c>
      <c r="B347" s="14" t="n">
        <v>20.04</v>
      </c>
      <c r="C347" s="15" t="n">
        <v>20.45</v>
      </c>
      <c r="D347" s="16" t="n">
        <v>19.77</v>
      </c>
      <c r="E347" s="17" t="n">
        <v>19.88</v>
      </c>
      <c r="F347" s="18" t="n">
        <v>10619600</v>
      </c>
      <c r="G347" s="13" t="n">
        <v>9.9</v>
      </c>
    </row>
    <row collapsed="false" customFormat="false" customHeight="true" hidden="false" ht="13.3" outlineLevel="0" r="348">
      <c r="A348" s="20" t="n">
        <v>37057</v>
      </c>
      <c r="B348" s="14" t="n">
        <v>20.1</v>
      </c>
      <c r="C348" s="15" t="n">
        <v>20.75</v>
      </c>
      <c r="D348" s="16" t="n">
        <v>19.35</v>
      </c>
      <c r="E348" s="17" t="n">
        <v>20.44</v>
      </c>
      <c r="F348" s="18" t="n">
        <v>16236600</v>
      </c>
      <c r="G348" s="13" t="n">
        <v>10.18</v>
      </c>
    </row>
    <row collapsed="false" customFormat="false" customHeight="true" hidden="false" ht="13.3" outlineLevel="0" r="349">
      <c r="A349" s="20" t="n">
        <v>37060</v>
      </c>
      <c r="B349" s="14" t="n">
        <v>20.41</v>
      </c>
      <c r="C349" s="15" t="n">
        <v>20.85</v>
      </c>
      <c r="D349" s="16" t="n">
        <v>20</v>
      </c>
      <c r="E349" s="17" t="n">
        <v>20.33</v>
      </c>
      <c r="F349" s="18" t="n">
        <v>12354000</v>
      </c>
      <c r="G349" s="13" t="n">
        <v>10.12</v>
      </c>
    </row>
    <row collapsed="false" customFormat="false" customHeight="true" hidden="false" ht="13.3" outlineLevel="0" r="350">
      <c r="A350" s="20" t="n">
        <v>37061</v>
      </c>
      <c r="B350" s="14" t="n">
        <v>20.85</v>
      </c>
      <c r="C350" s="15" t="n">
        <v>21.4</v>
      </c>
      <c r="D350" s="16" t="n">
        <v>20.01</v>
      </c>
      <c r="E350" s="17" t="n">
        <v>20.19</v>
      </c>
      <c r="F350" s="18" t="n">
        <v>11467400</v>
      </c>
      <c r="G350" s="13" t="n">
        <v>10.05</v>
      </c>
    </row>
    <row collapsed="false" customFormat="false" customHeight="true" hidden="false" ht="13.3" outlineLevel="0" r="351">
      <c r="A351" s="20" t="n">
        <v>37062</v>
      </c>
      <c r="B351" s="14" t="n">
        <v>20</v>
      </c>
      <c r="C351" s="15" t="n">
        <v>21.85</v>
      </c>
      <c r="D351" s="16" t="n">
        <v>19.98</v>
      </c>
      <c r="E351" s="17" t="n">
        <v>21.67</v>
      </c>
      <c r="F351" s="18" t="n">
        <v>15415000</v>
      </c>
      <c r="G351" s="13" t="n">
        <v>10.79</v>
      </c>
    </row>
    <row collapsed="false" customFormat="false" customHeight="true" hidden="false" ht="13.3" outlineLevel="0" r="352">
      <c r="A352" s="20" t="n">
        <v>37063</v>
      </c>
      <c r="B352" s="14" t="n">
        <v>21.55</v>
      </c>
      <c r="C352" s="15" t="n">
        <v>23</v>
      </c>
      <c r="D352" s="16" t="n">
        <v>21.1</v>
      </c>
      <c r="E352" s="17" t="n">
        <v>22.49</v>
      </c>
      <c r="F352" s="18" t="n">
        <v>12190400</v>
      </c>
      <c r="G352" s="13" t="n">
        <v>11.2</v>
      </c>
    </row>
    <row collapsed="false" customFormat="false" customHeight="true" hidden="false" ht="13.3" outlineLevel="0" r="353">
      <c r="A353" s="20" t="n">
        <v>37064</v>
      </c>
      <c r="B353" s="14" t="n">
        <v>22.48</v>
      </c>
      <c r="C353" s="15" t="n">
        <v>23</v>
      </c>
      <c r="D353" s="16" t="n">
        <v>21.76</v>
      </c>
      <c r="E353" s="17" t="n">
        <v>22.26</v>
      </c>
      <c r="F353" s="18" t="n">
        <v>10215200</v>
      </c>
      <c r="G353" s="13" t="n">
        <v>11.08</v>
      </c>
    </row>
    <row collapsed="false" customFormat="false" customHeight="true" hidden="false" ht="13.3" outlineLevel="0" r="354">
      <c r="A354" s="20" t="n">
        <v>37067</v>
      </c>
      <c r="B354" s="14" t="n">
        <v>22.5</v>
      </c>
      <c r="C354" s="15" t="n">
        <v>24</v>
      </c>
      <c r="D354" s="16" t="n">
        <v>22.45</v>
      </c>
      <c r="E354" s="17" t="n">
        <v>23.99</v>
      </c>
      <c r="F354" s="18" t="n">
        <v>15698200</v>
      </c>
      <c r="G354" s="13" t="n">
        <v>11.94</v>
      </c>
    </row>
    <row collapsed="false" customFormat="false" customHeight="true" hidden="false" ht="13.3" outlineLevel="0" r="355">
      <c r="A355" s="20" t="n">
        <v>37068</v>
      </c>
      <c r="B355" s="14" t="n">
        <v>23.34</v>
      </c>
      <c r="C355" s="15" t="n">
        <v>23.77</v>
      </c>
      <c r="D355" s="16" t="n">
        <v>23.01</v>
      </c>
      <c r="E355" s="17" t="n">
        <v>23.75</v>
      </c>
      <c r="F355" s="18" t="n">
        <v>9742200</v>
      </c>
      <c r="G355" s="13" t="n">
        <v>11.82</v>
      </c>
    </row>
    <row collapsed="false" customFormat="false" customHeight="true" hidden="false" ht="13.3" outlineLevel="0" r="356">
      <c r="A356" s="20" t="n">
        <v>37069</v>
      </c>
      <c r="B356" s="14" t="n">
        <v>23.83</v>
      </c>
      <c r="C356" s="15" t="n">
        <v>24</v>
      </c>
      <c r="D356" s="16" t="n">
        <v>22.5</v>
      </c>
      <c r="E356" s="17" t="n">
        <v>23.34</v>
      </c>
      <c r="F356" s="18" t="n">
        <v>13361800</v>
      </c>
      <c r="G356" s="13" t="n">
        <v>11.62</v>
      </c>
    </row>
    <row collapsed="false" customFormat="false" customHeight="true" hidden="false" ht="13.3" outlineLevel="0" r="357">
      <c r="A357" s="20" t="n">
        <v>37070</v>
      </c>
      <c r="B357" s="14" t="n">
        <v>23.05</v>
      </c>
      <c r="C357" s="15" t="n">
        <v>23.91</v>
      </c>
      <c r="D357" s="16" t="n">
        <v>22.94</v>
      </c>
      <c r="E357" s="17" t="n">
        <v>23.54</v>
      </c>
      <c r="F357" s="18" t="n">
        <v>12443200</v>
      </c>
      <c r="G357" s="13" t="n">
        <v>11.72</v>
      </c>
    </row>
    <row collapsed="false" customFormat="false" customHeight="true" hidden="false" ht="13.3" outlineLevel="0" r="358">
      <c r="A358" s="20" t="n">
        <v>37071</v>
      </c>
      <c r="B358" s="14" t="n">
        <v>23.66</v>
      </c>
      <c r="C358" s="15" t="n">
        <v>25.1</v>
      </c>
      <c r="D358" s="16" t="n">
        <v>23.2</v>
      </c>
      <c r="E358" s="17" t="n">
        <v>23.25</v>
      </c>
      <c r="F358" s="18" t="n">
        <v>18406800</v>
      </c>
      <c r="G358" s="13" t="n">
        <v>11.58</v>
      </c>
    </row>
    <row collapsed="false" customFormat="false" customHeight="true" hidden="false" ht="13.3" outlineLevel="0" r="359">
      <c r="A359" s="20" t="n">
        <v>37074</v>
      </c>
      <c r="B359" s="14" t="n">
        <v>23.64</v>
      </c>
      <c r="C359" s="15" t="n">
        <v>24.23</v>
      </c>
      <c r="D359" s="16" t="n">
        <v>23.14</v>
      </c>
      <c r="E359" s="17" t="n">
        <v>23.9</v>
      </c>
      <c r="F359" s="18" t="n">
        <v>8216000</v>
      </c>
      <c r="G359" s="13" t="n">
        <v>11.9</v>
      </c>
    </row>
    <row collapsed="false" customFormat="false" customHeight="true" hidden="false" ht="13.3" outlineLevel="0" r="360">
      <c r="A360" s="20" t="n">
        <v>37075</v>
      </c>
      <c r="B360" s="14" t="n">
        <v>23.51</v>
      </c>
      <c r="C360" s="15" t="n">
        <v>24.18</v>
      </c>
      <c r="D360" s="16" t="n">
        <v>23.5</v>
      </c>
      <c r="E360" s="17" t="n">
        <v>23.84</v>
      </c>
      <c r="F360" s="18" t="n">
        <v>4019400</v>
      </c>
      <c r="G360" s="13" t="n">
        <v>11.87</v>
      </c>
    </row>
    <row collapsed="false" customFormat="false" customHeight="true" hidden="false" ht="13.3" outlineLevel="0" r="361">
      <c r="A361" s="20" t="n">
        <v>37077</v>
      </c>
      <c r="B361" s="14" t="n">
        <v>23.6</v>
      </c>
      <c r="C361" s="15" t="n">
        <v>23.77</v>
      </c>
      <c r="D361" s="16" t="n">
        <v>23.01</v>
      </c>
      <c r="E361" s="17" t="n">
        <v>23.19</v>
      </c>
      <c r="F361" s="18" t="n">
        <v>5439000</v>
      </c>
      <c r="G361" s="13" t="n">
        <v>11.55</v>
      </c>
    </row>
    <row collapsed="false" customFormat="false" customHeight="true" hidden="false" ht="13.3" outlineLevel="0" r="362">
      <c r="A362" s="20" t="n">
        <v>37078</v>
      </c>
      <c r="B362" s="14" t="n">
        <v>22.76</v>
      </c>
      <c r="C362" s="15" t="n">
        <v>22.96</v>
      </c>
      <c r="D362" s="16" t="n">
        <v>21.72</v>
      </c>
      <c r="E362" s="17" t="n">
        <v>22.03</v>
      </c>
      <c r="F362" s="18" t="n">
        <v>10818600</v>
      </c>
      <c r="G362" s="13" t="n">
        <v>10.97</v>
      </c>
    </row>
    <row collapsed="false" customFormat="false" customHeight="true" hidden="false" ht="13.3" outlineLevel="0" r="363">
      <c r="A363" s="20" t="n">
        <v>37081</v>
      </c>
      <c r="B363" s="14" t="n">
        <v>22.09</v>
      </c>
      <c r="C363" s="15" t="n">
        <v>23</v>
      </c>
      <c r="D363" s="16" t="n">
        <v>21.68</v>
      </c>
      <c r="E363" s="17" t="n">
        <v>22.7</v>
      </c>
      <c r="F363" s="18" t="n">
        <v>12052400</v>
      </c>
      <c r="G363" s="13" t="n">
        <v>11.3</v>
      </c>
    </row>
    <row collapsed="false" customFormat="false" customHeight="true" hidden="false" ht="13.3" outlineLevel="0" r="364">
      <c r="A364" s="20" t="n">
        <v>37082</v>
      </c>
      <c r="B364" s="14" t="n">
        <v>22.95</v>
      </c>
      <c r="C364" s="15" t="n">
        <v>23.07</v>
      </c>
      <c r="D364" s="16" t="n">
        <v>20.84</v>
      </c>
      <c r="E364" s="17" t="n">
        <v>21.14</v>
      </c>
      <c r="F364" s="18" t="n">
        <v>14116800</v>
      </c>
      <c r="G364" s="13" t="n">
        <v>10.52</v>
      </c>
    </row>
    <row collapsed="false" customFormat="false" customHeight="true" hidden="false" ht="13.3" outlineLevel="0" r="365">
      <c r="A365" s="20" t="n">
        <v>37083</v>
      </c>
      <c r="B365" s="14" t="n">
        <v>21.03</v>
      </c>
      <c r="C365" s="15" t="n">
        <v>22.55</v>
      </c>
      <c r="D365" s="16" t="n">
        <v>21</v>
      </c>
      <c r="E365" s="17" t="n">
        <v>22.54</v>
      </c>
      <c r="F365" s="18" t="n">
        <v>16803800</v>
      </c>
      <c r="G365" s="13" t="n">
        <v>11.22</v>
      </c>
    </row>
    <row collapsed="false" customFormat="false" customHeight="true" hidden="false" ht="13.3" outlineLevel="0" r="366">
      <c r="A366" s="20" t="n">
        <v>37084</v>
      </c>
      <c r="B366" s="14" t="n">
        <v>23.3</v>
      </c>
      <c r="C366" s="15" t="n">
        <v>24.81</v>
      </c>
      <c r="D366" s="16" t="n">
        <v>23.3</v>
      </c>
      <c r="E366" s="17" t="n">
        <v>24.36</v>
      </c>
      <c r="F366" s="18" t="n">
        <v>21957200</v>
      </c>
      <c r="G366" s="13" t="n">
        <v>12.13</v>
      </c>
    </row>
    <row collapsed="false" customFormat="false" customHeight="true" hidden="false" ht="13.3" outlineLevel="0" r="367">
      <c r="A367" s="20" t="n">
        <v>37085</v>
      </c>
      <c r="B367" s="14" t="n">
        <v>24.13</v>
      </c>
      <c r="C367" s="15" t="n">
        <v>25.01</v>
      </c>
      <c r="D367" s="16" t="n">
        <v>23.84</v>
      </c>
      <c r="E367" s="17" t="n">
        <v>24.85</v>
      </c>
      <c r="F367" s="18" t="n">
        <v>16240800</v>
      </c>
      <c r="G367" s="13" t="n">
        <v>12.37</v>
      </c>
    </row>
    <row collapsed="false" customFormat="false" customHeight="true" hidden="false" ht="13.3" outlineLevel="0" r="368">
      <c r="A368" s="20" t="n">
        <v>37088</v>
      </c>
      <c r="B368" s="14" t="n">
        <v>24.88</v>
      </c>
      <c r="C368" s="15" t="n">
        <v>25.1</v>
      </c>
      <c r="D368" s="16" t="n">
        <v>23.91</v>
      </c>
      <c r="E368" s="17" t="n">
        <v>23.96</v>
      </c>
      <c r="F368" s="18" t="n">
        <v>9952400</v>
      </c>
      <c r="G368" s="13" t="n">
        <v>11.93</v>
      </c>
    </row>
    <row collapsed="false" customFormat="false" customHeight="true" hidden="false" ht="13.3" outlineLevel="0" r="369">
      <c r="A369" s="20" t="n">
        <v>37089</v>
      </c>
      <c r="B369" s="14" t="n">
        <v>23.98</v>
      </c>
      <c r="C369" s="15" t="n">
        <v>25.22</v>
      </c>
      <c r="D369" s="16" t="n">
        <v>23.01</v>
      </c>
      <c r="E369" s="17" t="n">
        <v>25.1</v>
      </c>
      <c r="F369" s="18" t="n">
        <v>23136800</v>
      </c>
      <c r="G369" s="13" t="n">
        <v>12.5</v>
      </c>
    </row>
    <row collapsed="false" customFormat="false" customHeight="true" hidden="false" ht="13.3" outlineLevel="0" r="370">
      <c r="A370" s="20" t="n">
        <v>37090</v>
      </c>
      <c r="B370" s="14" t="n">
        <v>21.78</v>
      </c>
      <c r="C370" s="15" t="n">
        <v>22.78</v>
      </c>
      <c r="D370" s="16" t="n">
        <v>20.42</v>
      </c>
      <c r="E370" s="17" t="n">
        <v>20.79</v>
      </c>
      <c r="F370" s="18" t="n">
        <v>40607600</v>
      </c>
      <c r="G370" s="13" t="n">
        <v>10.35</v>
      </c>
    </row>
    <row collapsed="false" customFormat="false" customHeight="true" hidden="false" ht="13.3" outlineLevel="0" r="371">
      <c r="A371" s="20" t="n">
        <v>37091</v>
      </c>
      <c r="B371" s="14" t="n">
        <v>21.23</v>
      </c>
      <c r="C371" s="15" t="n">
        <v>21.42</v>
      </c>
      <c r="D371" s="16" t="n">
        <v>19.75</v>
      </c>
      <c r="E371" s="17" t="n">
        <v>19.96</v>
      </c>
      <c r="F371" s="18" t="n">
        <v>30755000</v>
      </c>
      <c r="G371" s="13" t="n">
        <v>9.94</v>
      </c>
    </row>
    <row collapsed="false" customFormat="false" customHeight="true" hidden="false" ht="13.3" outlineLevel="0" r="372">
      <c r="A372" s="20" t="n">
        <v>37092</v>
      </c>
      <c r="B372" s="14" t="n">
        <v>19.7</v>
      </c>
      <c r="C372" s="15" t="n">
        <v>20.06</v>
      </c>
      <c r="D372" s="16" t="n">
        <v>19.49</v>
      </c>
      <c r="E372" s="17" t="n">
        <v>19.98</v>
      </c>
      <c r="F372" s="18" t="n">
        <v>15878000</v>
      </c>
      <c r="G372" s="13" t="n">
        <v>9.95</v>
      </c>
    </row>
    <row collapsed="false" customFormat="false" customHeight="true" hidden="false" ht="13.3" outlineLevel="0" r="373">
      <c r="A373" s="20" t="n">
        <v>37095</v>
      </c>
      <c r="B373" s="14" t="n">
        <v>20.09</v>
      </c>
      <c r="C373" s="15" t="n">
        <v>20.5</v>
      </c>
      <c r="D373" s="16" t="n">
        <v>19.51</v>
      </c>
      <c r="E373" s="17" t="n">
        <v>19.54</v>
      </c>
      <c r="F373" s="18" t="n">
        <v>8620000</v>
      </c>
      <c r="G373" s="13" t="n">
        <v>9.73</v>
      </c>
    </row>
    <row collapsed="false" customFormat="false" customHeight="true" hidden="false" ht="13.3" outlineLevel="0" r="374">
      <c r="A374" s="20" t="n">
        <v>37096</v>
      </c>
      <c r="B374" s="14" t="n">
        <v>19.39</v>
      </c>
      <c r="C374" s="15" t="n">
        <v>19.92</v>
      </c>
      <c r="D374" s="16" t="n">
        <v>18.73</v>
      </c>
      <c r="E374" s="17" t="n">
        <v>19.09</v>
      </c>
      <c r="F374" s="18" t="n">
        <v>12442000</v>
      </c>
      <c r="G374" s="13" t="n">
        <v>9.5</v>
      </c>
    </row>
    <row collapsed="false" customFormat="false" customHeight="true" hidden="false" ht="13.3" outlineLevel="0" r="375">
      <c r="A375" s="20" t="n">
        <v>37097</v>
      </c>
      <c r="B375" s="14" t="n">
        <v>19.12</v>
      </c>
      <c r="C375" s="15" t="n">
        <v>19.3</v>
      </c>
      <c r="D375" s="16" t="n">
        <v>17.97</v>
      </c>
      <c r="E375" s="17" t="n">
        <v>18.47</v>
      </c>
      <c r="F375" s="18" t="n">
        <v>15852800</v>
      </c>
      <c r="G375" s="13" t="n">
        <v>9.2</v>
      </c>
    </row>
    <row collapsed="false" customFormat="false" customHeight="true" hidden="false" ht="13.3" outlineLevel="0" r="376">
      <c r="A376" s="20" t="n">
        <v>37098</v>
      </c>
      <c r="B376" s="14" t="n">
        <v>18.48</v>
      </c>
      <c r="C376" s="15" t="n">
        <v>18.8</v>
      </c>
      <c r="D376" s="16" t="n">
        <v>17.85</v>
      </c>
      <c r="E376" s="17" t="n">
        <v>18.59</v>
      </c>
      <c r="F376" s="18" t="n">
        <v>13183600</v>
      </c>
      <c r="G376" s="13" t="n">
        <v>9.26</v>
      </c>
    </row>
    <row collapsed="false" customFormat="false" customHeight="true" hidden="false" ht="13.3" outlineLevel="0" r="377">
      <c r="A377" s="20" t="n">
        <v>37099</v>
      </c>
      <c r="B377" s="14" t="n">
        <v>18.75</v>
      </c>
      <c r="C377" s="15" t="n">
        <v>19.25</v>
      </c>
      <c r="D377" s="16" t="n">
        <v>18.5</v>
      </c>
      <c r="E377" s="17" t="n">
        <v>18.96</v>
      </c>
      <c r="F377" s="18" t="n">
        <v>11933400</v>
      </c>
      <c r="G377" s="13" t="n">
        <v>9.44</v>
      </c>
    </row>
    <row collapsed="false" customFormat="false" customHeight="true" hidden="false" ht="13.3" outlineLevel="0" r="378">
      <c r="A378" s="20" t="n">
        <v>37102</v>
      </c>
      <c r="B378" s="14" t="n">
        <v>19.12</v>
      </c>
      <c r="C378" s="15" t="n">
        <v>19.36</v>
      </c>
      <c r="D378" s="16" t="n">
        <v>18.51</v>
      </c>
      <c r="E378" s="17" t="n">
        <v>18.93</v>
      </c>
      <c r="F378" s="18" t="n">
        <v>8691400</v>
      </c>
      <c r="G378" s="13" t="n">
        <v>9.42</v>
      </c>
    </row>
    <row collapsed="false" customFormat="false" customHeight="true" hidden="false" ht="13.3" outlineLevel="0" r="379">
      <c r="A379" s="20" t="n">
        <v>37103</v>
      </c>
      <c r="B379" s="14" t="n">
        <v>19.27</v>
      </c>
      <c r="C379" s="15" t="n">
        <v>19.42</v>
      </c>
      <c r="D379" s="16" t="n">
        <v>18.51</v>
      </c>
      <c r="E379" s="17" t="n">
        <v>18.79</v>
      </c>
      <c r="F379" s="18" t="n">
        <v>8393800</v>
      </c>
      <c r="G379" s="13" t="n">
        <v>9.35</v>
      </c>
    </row>
    <row collapsed="false" customFormat="false" customHeight="true" hidden="false" ht="13.3" outlineLevel="0" r="380">
      <c r="A380" s="20" t="n">
        <v>37104</v>
      </c>
      <c r="B380" s="14" t="n">
        <v>19.01</v>
      </c>
      <c r="C380" s="15" t="n">
        <v>19.78</v>
      </c>
      <c r="D380" s="16" t="n">
        <v>18.95</v>
      </c>
      <c r="E380" s="17" t="n">
        <v>19.06</v>
      </c>
      <c r="F380" s="18" t="n">
        <v>10862000</v>
      </c>
      <c r="G380" s="13" t="n">
        <v>9.49</v>
      </c>
    </row>
    <row collapsed="false" customFormat="false" customHeight="true" hidden="false" ht="13.3" outlineLevel="0" r="381">
      <c r="A381" s="20" t="n">
        <v>37105</v>
      </c>
      <c r="B381" s="14" t="n">
        <v>19.65</v>
      </c>
      <c r="C381" s="15" t="n">
        <v>19.87</v>
      </c>
      <c r="D381" s="16" t="n">
        <v>19.26</v>
      </c>
      <c r="E381" s="17" t="n">
        <v>19.82</v>
      </c>
      <c r="F381" s="18" t="n">
        <v>9003200</v>
      </c>
      <c r="G381" s="13" t="n">
        <v>9.87</v>
      </c>
    </row>
    <row collapsed="false" customFormat="false" customHeight="true" hidden="false" ht="13.3" outlineLevel="0" r="382">
      <c r="A382" s="20" t="n">
        <v>37106</v>
      </c>
      <c r="B382" s="14" t="n">
        <v>19.89</v>
      </c>
      <c r="C382" s="15" t="n">
        <v>19.9</v>
      </c>
      <c r="D382" s="16" t="n">
        <v>19</v>
      </c>
      <c r="E382" s="17" t="n">
        <v>19.5</v>
      </c>
      <c r="F382" s="18" t="n">
        <v>6644800</v>
      </c>
      <c r="G382" s="13" t="n">
        <v>9.71</v>
      </c>
    </row>
    <row collapsed="false" customFormat="false" customHeight="true" hidden="false" ht="13.3" outlineLevel="0" r="383">
      <c r="A383" s="20" t="n">
        <v>37109</v>
      </c>
      <c r="B383" s="14" t="n">
        <v>19.04</v>
      </c>
      <c r="C383" s="15" t="n">
        <v>19.66</v>
      </c>
      <c r="D383" s="16" t="n">
        <v>19</v>
      </c>
      <c r="E383" s="17" t="n">
        <v>19.13</v>
      </c>
      <c r="F383" s="18" t="n">
        <v>3559000</v>
      </c>
      <c r="G383" s="13" t="n">
        <v>9.52</v>
      </c>
    </row>
    <row collapsed="false" customFormat="false" customHeight="true" hidden="false" ht="13.3" outlineLevel="0" r="384">
      <c r="A384" s="20" t="n">
        <v>37110</v>
      </c>
      <c r="B384" s="14" t="n">
        <v>19.33</v>
      </c>
      <c r="C384" s="15" t="n">
        <v>19.67</v>
      </c>
      <c r="D384" s="16" t="n">
        <v>18.98</v>
      </c>
      <c r="E384" s="17" t="n">
        <v>19.25</v>
      </c>
      <c r="F384" s="18" t="n">
        <v>6019600</v>
      </c>
      <c r="G384" s="13" t="n">
        <v>9.58</v>
      </c>
    </row>
    <row collapsed="false" customFormat="false" customHeight="true" hidden="false" ht="13.3" outlineLevel="0" r="385">
      <c r="A385" s="20" t="n">
        <v>37111</v>
      </c>
      <c r="B385" s="14" t="n">
        <v>19.26</v>
      </c>
      <c r="C385" s="15" t="n">
        <v>19.7</v>
      </c>
      <c r="D385" s="16" t="n">
        <v>18.54</v>
      </c>
      <c r="E385" s="17" t="n">
        <v>18.9</v>
      </c>
      <c r="F385" s="18" t="n">
        <v>9863200</v>
      </c>
      <c r="G385" s="13" t="n">
        <v>9.41</v>
      </c>
    </row>
    <row collapsed="false" customFormat="false" customHeight="true" hidden="false" ht="13.3" outlineLevel="0" r="386">
      <c r="A386" s="20" t="n">
        <v>37112</v>
      </c>
      <c r="B386" s="14" t="n">
        <v>18.96</v>
      </c>
      <c r="C386" s="15" t="n">
        <v>19.15</v>
      </c>
      <c r="D386" s="16" t="n">
        <v>18.72</v>
      </c>
      <c r="E386" s="17" t="n">
        <v>19.05</v>
      </c>
      <c r="F386" s="18" t="n">
        <v>7166600</v>
      </c>
      <c r="G386" s="13" t="n">
        <v>9.48</v>
      </c>
    </row>
    <row collapsed="false" customFormat="false" customHeight="true" hidden="false" ht="13.3" outlineLevel="0" r="387">
      <c r="A387" s="20" t="n">
        <v>37113</v>
      </c>
      <c r="B387" s="14" t="n">
        <v>19.04</v>
      </c>
      <c r="C387" s="15" t="n">
        <v>19.32</v>
      </c>
      <c r="D387" s="16" t="n">
        <v>18.59</v>
      </c>
      <c r="E387" s="17" t="n">
        <v>19.02</v>
      </c>
      <c r="F387" s="18" t="n">
        <v>6677200</v>
      </c>
      <c r="G387" s="13" t="n">
        <v>9.47</v>
      </c>
    </row>
    <row collapsed="false" customFormat="false" customHeight="true" hidden="false" ht="13.3" outlineLevel="0" r="388">
      <c r="A388" s="20" t="n">
        <v>37116</v>
      </c>
      <c r="B388" s="14" t="n">
        <v>19.1</v>
      </c>
      <c r="C388" s="15" t="n">
        <v>19.33</v>
      </c>
      <c r="D388" s="16" t="n">
        <v>18.76</v>
      </c>
      <c r="E388" s="17" t="n">
        <v>19.09</v>
      </c>
      <c r="F388" s="18" t="n">
        <v>5285600</v>
      </c>
      <c r="G388" s="13" t="n">
        <v>9.5</v>
      </c>
    </row>
    <row collapsed="false" customFormat="false" customHeight="true" hidden="false" ht="13.3" outlineLevel="0" r="389">
      <c r="A389" s="20" t="n">
        <v>37117</v>
      </c>
      <c r="B389" s="14" t="n">
        <v>19.2</v>
      </c>
      <c r="C389" s="15" t="n">
        <v>19.36</v>
      </c>
      <c r="D389" s="16" t="n">
        <v>18.67</v>
      </c>
      <c r="E389" s="17" t="n">
        <v>18.73</v>
      </c>
      <c r="F389" s="18" t="n">
        <v>8176800</v>
      </c>
      <c r="G389" s="13" t="n">
        <v>9.32</v>
      </c>
    </row>
    <row collapsed="false" customFormat="false" customHeight="true" hidden="false" ht="13.3" outlineLevel="0" r="390">
      <c r="A390" s="20" t="n">
        <v>37118</v>
      </c>
      <c r="B390" s="14" t="n">
        <v>18.76</v>
      </c>
      <c r="C390" s="15" t="n">
        <v>18.94</v>
      </c>
      <c r="D390" s="16" t="n">
        <v>18.2</v>
      </c>
      <c r="E390" s="17" t="n">
        <v>18.44</v>
      </c>
      <c r="F390" s="18" t="n">
        <v>10331400</v>
      </c>
      <c r="G390" s="13" t="n">
        <v>9.18</v>
      </c>
    </row>
    <row collapsed="false" customFormat="false" customHeight="true" hidden="false" ht="13.3" outlineLevel="0" r="391">
      <c r="A391" s="20" t="n">
        <v>37119</v>
      </c>
      <c r="B391" s="14" t="n">
        <v>18.27</v>
      </c>
      <c r="C391" s="15" t="n">
        <v>18.75</v>
      </c>
      <c r="D391" s="16" t="n">
        <v>17.97</v>
      </c>
      <c r="E391" s="17" t="n">
        <v>18.65</v>
      </c>
      <c r="F391" s="18" t="n">
        <v>10289000</v>
      </c>
      <c r="G391" s="13" t="n">
        <v>9.29</v>
      </c>
    </row>
    <row collapsed="false" customFormat="false" customHeight="true" hidden="false" ht="13.3" outlineLevel="0" r="392">
      <c r="A392" s="20" t="n">
        <v>37120</v>
      </c>
      <c r="B392" s="14" t="n">
        <v>18</v>
      </c>
      <c r="C392" s="15" t="n">
        <v>18.45</v>
      </c>
      <c r="D392" s="16" t="n">
        <v>17.99</v>
      </c>
      <c r="E392" s="17" t="n">
        <v>18.07</v>
      </c>
      <c r="F392" s="18" t="n">
        <v>7443800</v>
      </c>
      <c r="G392" s="13" t="n">
        <v>9</v>
      </c>
    </row>
    <row collapsed="false" customFormat="false" customHeight="true" hidden="false" ht="13.3" outlineLevel="0" r="393">
      <c r="A393" s="20" t="n">
        <v>37123</v>
      </c>
      <c r="B393" s="14" t="n">
        <v>18.14</v>
      </c>
      <c r="C393" s="15" t="n">
        <v>18.23</v>
      </c>
      <c r="D393" s="16" t="n">
        <v>17.81</v>
      </c>
      <c r="E393" s="17" t="n">
        <v>18.12</v>
      </c>
      <c r="F393" s="18" t="n">
        <v>9010800</v>
      </c>
      <c r="G393" s="13" t="n">
        <v>9.02</v>
      </c>
    </row>
    <row collapsed="false" customFormat="false" customHeight="true" hidden="false" ht="13.3" outlineLevel="0" r="394">
      <c r="A394" s="20" t="n">
        <v>37124</v>
      </c>
      <c r="B394" s="14" t="n">
        <v>18.14</v>
      </c>
      <c r="C394" s="15" t="n">
        <v>18.14</v>
      </c>
      <c r="D394" s="16" t="n">
        <v>17.7</v>
      </c>
      <c r="E394" s="17" t="n">
        <v>17.92</v>
      </c>
      <c r="F394" s="18" t="n">
        <v>6632200</v>
      </c>
      <c r="G394" s="13" t="n">
        <v>8.92</v>
      </c>
    </row>
    <row collapsed="false" customFormat="false" customHeight="true" hidden="false" ht="13.3" outlineLevel="0" r="395">
      <c r="A395" s="20" t="n">
        <v>37125</v>
      </c>
      <c r="B395" s="14" t="n">
        <v>17.94</v>
      </c>
      <c r="C395" s="15" t="n">
        <v>18.25</v>
      </c>
      <c r="D395" s="16" t="n">
        <v>17.61</v>
      </c>
      <c r="E395" s="17" t="n">
        <v>18.21</v>
      </c>
      <c r="F395" s="18" t="n">
        <v>6213400</v>
      </c>
      <c r="G395" s="13" t="n">
        <v>9.07</v>
      </c>
    </row>
    <row collapsed="false" customFormat="false" customHeight="true" hidden="false" ht="13.3" outlineLevel="0" r="396">
      <c r="A396" s="20" t="n">
        <v>37126</v>
      </c>
      <c r="B396" s="14" t="n">
        <v>18.2</v>
      </c>
      <c r="C396" s="15" t="n">
        <v>18.34</v>
      </c>
      <c r="D396" s="16" t="n">
        <v>17.58</v>
      </c>
      <c r="E396" s="17" t="n">
        <v>17.81</v>
      </c>
      <c r="F396" s="18" t="n">
        <v>7752800</v>
      </c>
      <c r="G396" s="13" t="n">
        <v>8.87</v>
      </c>
    </row>
    <row collapsed="false" customFormat="false" customHeight="true" hidden="false" ht="13.3" outlineLevel="0" r="397">
      <c r="A397" s="20" t="n">
        <v>37127</v>
      </c>
      <c r="B397" s="14" t="n">
        <v>18</v>
      </c>
      <c r="C397" s="15" t="n">
        <v>18.62</v>
      </c>
      <c r="D397" s="16" t="n">
        <v>17.65</v>
      </c>
      <c r="E397" s="17" t="n">
        <v>18.57</v>
      </c>
      <c r="F397" s="18" t="n">
        <v>10369000</v>
      </c>
      <c r="G397" s="13" t="n">
        <v>9.25</v>
      </c>
    </row>
    <row collapsed="false" customFormat="false" customHeight="true" hidden="false" ht="13.3" outlineLevel="0" r="398">
      <c r="A398" s="20" t="n">
        <v>37130</v>
      </c>
      <c r="B398" s="14" t="n">
        <v>18.6</v>
      </c>
      <c r="C398" s="15" t="n">
        <v>19.3</v>
      </c>
      <c r="D398" s="16" t="n">
        <v>18.16</v>
      </c>
      <c r="E398" s="17" t="n">
        <v>18.92</v>
      </c>
      <c r="F398" s="18" t="n">
        <v>6273000</v>
      </c>
      <c r="G398" s="13" t="n">
        <v>9.42</v>
      </c>
    </row>
    <row collapsed="false" customFormat="false" customHeight="true" hidden="false" ht="13.3" outlineLevel="0" r="399">
      <c r="A399" s="20" t="n">
        <v>37131</v>
      </c>
      <c r="B399" s="14" t="n">
        <v>18.9</v>
      </c>
      <c r="C399" s="15" t="n">
        <v>19.14</v>
      </c>
      <c r="D399" s="16" t="n">
        <v>18.4</v>
      </c>
      <c r="E399" s="17" t="n">
        <v>18.4</v>
      </c>
      <c r="F399" s="18" t="n">
        <v>6133400</v>
      </c>
      <c r="G399" s="13" t="n">
        <v>9.16</v>
      </c>
    </row>
    <row collapsed="false" customFormat="false" customHeight="true" hidden="false" ht="13.3" outlineLevel="0" r="400">
      <c r="A400" s="20" t="n">
        <v>37132</v>
      </c>
      <c r="B400" s="14" t="n">
        <v>18.44</v>
      </c>
      <c r="C400" s="15" t="n">
        <v>18.83</v>
      </c>
      <c r="D400" s="16" t="n">
        <v>17.83</v>
      </c>
      <c r="E400" s="17" t="n">
        <v>17.83</v>
      </c>
      <c r="F400" s="18" t="n">
        <v>8570400</v>
      </c>
      <c r="G400" s="13" t="n">
        <v>8.88</v>
      </c>
    </row>
    <row collapsed="false" customFormat="false" customHeight="true" hidden="false" ht="13.3" outlineLevel="0" r="401">
      <c r="A401" s="20" t="n">
        <v>37133</v>
      </c>
      <c r="B401" s="14" t="n">
        <v>17.74</v>
      </c>
      <c r="C401" s="15" t="n">
        <v>18.18</v>
      </c>
      <c r="D401" s="16" t="n">
        <v>17.28</v>
      </c>
      <c r="E401" s="17" t="n">
        <v>17.83</v>
      </c>
      <c r="F401" s="18" t="n">
        <v>13167600</v>
      </c>
      <c r="G401" s="13" t="n">
        <v>8.88</v>
      </c>
    </row>
    <row collapsed="false" customFormat="false" customHeight="true" hidden="false" ht="13.3" outlineLevel="0" r="402">
      <c r="A402" s="20" t="n">
        <v>37134</v>
      </c>
      <c r="B402" s="14" t="n">
        <v>17.73</v>
      </c>
      <c r="C402" s="15" t="n">
        <v>18.6</v>
      </c>
      <c r="D402" s="16" t="n">
        <v>17.65</v>
      </c>
      <c r="E402" s="17" t="n">
        <v>18.55</v>
      </c>
      <c r="F402" s="18" t="n">
        <v>7746600</v>
      </c>
      <c r="G402" s="13" t="n">
        <v>9.24</v>
      </c>
    </row>
    <row collapsed="false" customFormat="false" customHeight="true" hidden="false" ht="13.3" outlineLevel="0" r="403">
      <c r="A403" s="20" t="n">
        <v>37138</v>
      </c>
      <c r="B403" s="14" t="n">
        <v>18.5</v>
      </c>
      <c r="C403" s="15" t="n">
        <v>19.08</v>
      </c>
      <c r="D403" s="16" t="n">
        <v>18.18</v>
      </c>
      <c r="E403" s="17" t="n">
        <v>18.25</v>
      </c>
      <c r="F403" s="18" t="n">
        <v>12436200</v>
      </c>
      <c r="G403" s="13" t="n">
        <v>9.09</v>
      </c>
    </row>
    <row collapsed="false" customFormat="false" customHeight="true" hidden="false" ht="13.3" outlineLevel="0" r="404">
      <c r="A404" s="20" t="n">
        <v>37139</v>
      </c>
      <c r="B404" s="14" t="n">
        <v>18.24</v>
      </c>
      <c r="C404" s="15" t="n">
        <v>18.95</v>
      </c>
      <c r="D404" s="16" t="n">
        <v>18.12</v>
      </c>
      <c r="E404" s="17" t="n">
        <v>18.55</v>
      </c>
      <c r="F404" s="18" t="n">
        <v>12859200</v>
      </c>
      <c r="G404" s="13" t="n">
        <v>9.24</v>
      </c>
    </row>
    <row collapsed="false" customFormat="false" customHeight="true" hidden="false" ht="13.3" outlineLevel="0" r="405">
      <c r="A405" s="20" t="n">
        <v>37140</v>
      </c>
      <c r="B405" s="14" t="n">
        <v>18.4</v>
      </c>
      <c r="C405" s="15" t="n">
        <v>18.93</v>
      </c>
      <c r="D405" s="16" t="n">
        <v>17.65</v>
      </c>
      <c r="E405" s="17" t="n">
        <v>17.72</v>
      </c>
      <c r="F405" s="18" t="n">
        <v>10084600</v>
      </c>
      <c r="G405" s="13" t="n">
        <v>8.82</v>
      </c>
    </row>
    <row collapsed="false" customFormat="false" customHeight="true" hidden="false" ht="13.3" outlineLevel="0" r="406">
      <c r="A406" s="20" t="n">
        <v>37141</v>
      </c>
      <c r="B406" s="14" t="n">
        <v>17.5</v>
      </c>
      <c r="C406" s="15" t="n">
        <v>18.1</v>
      </c>
      <c r="D406" s="16" t="n">
        <v>17.2</v>
      </c>
      <c r="E406" s="17" t="n">
        <v>17.28</v>
      </c>
      <c r="F406" s="18" t="n">
        <v>8636800</v>
      </c>
      <c r="G406" s="13" t="n">
        <v>8.6</v>
      </c>
    </row>
    <row collapsed="false" customFormat="false" customHeight="true" hidden="false" ht="13.3" outlineLevel="0" r="407">
      <c r="A407" s="20" t="n">
        <v>37144</v>
      </c>
      <c r="B407" s="14" t="n">
        <v>17</v>
      </c>
      <c r="C407" s="15" t="n">
        <v>17.5</v>
      </c>
      <c r="D407" s="16" t="n">
        <v>16.92</v>
      </c>
      <c r="E407" s="17" t="n">
        <v>17.37</v>
      </c>
      <c r="F407" s="18" t="n">
        <v>11030200</v>
      </c>
      <c r="G407" s="13" t="n">
        <v>8.65</v>
      </c>
    </row>
    <row collapsed="false" customFormat="false" customHeight="true" hidden="false" ht="13.3" outlineLevel="0" r="408">
      <c r="A408" s="20" t="n">
        <v>37151</v>
      </c>
      <c r="B408" s="14" t="n">
        <v>16</v>
      </c>
      <c r="C408" s="15" t="n">
        <v>17.07</v>
      </c>
      <c r="D408" s="16" t="n">
        <v>15.73</v>
      </c>
      <c r="E408" s="17" t="n">
        <v>16.99</v>
      </c>
      <c r="F408" s="18" t="n">
        <v>16357400</v>
      </c>
      <c r="G408" s="13" t="n">
        <v>8.46</v>
      </c>
    </row>
    <row collapsed="false" customFormat="false" customHeight="true" hidden="false" ht="13.3" outlineLevel="0" r="409">
      <c r="A409" s="20" t="n">
        <v>37152</v>
      </c>
      <c r="B409" s="14" t="n">
        <v>16.9</v>
      </c>
      <c r="C409" s="15" t="n">
        <v>17.72</v>
      </c>
      <c r="D409" s="16" t="n">
        <v>16.17</v>
      </c>
      <c r="E409" s="17" t="n">
        <v>16.28</v>
      </c>
      <c r="F409" s="18" t="n">
        <v>11682200</v>
      </c>
      <c r="G409" s="13" t="n">
        <v>8.11</v>
      </c>
    </row>
    <row collapsed="false" customFormat="false" customHeight="true" hidden="false" ht="13.3" outlineLevel="0" r="410">
      <c r="A410" s="20" t="n">
        <v>37153</v>
      </c>
      <c r="B410" s="14" t="n">
        <v>16.5</v>
      </c>
      <c r="C410" s="15" t="n">
        <v>17.1</v>
      </c>
      <c r="D410" s="16" t="n">
        <v>15.6</v>
      </c>
      <c r="E410" s="17" t="n">
        <v>17.02</v>
      </c>
      <c r="F410" s="18" t="n">
        <v>13332800</v>
      </c>
      <c r="G410" s="13" t="n">
        <v>8.47</v>
      </c>
    </row>
    <row collapsed="false" customFormat="false" customHeight="true" hidden="false" ht="13.3" outlineLevel="0" r="411">
      <c r="A411" s="20" t="n">
        <v>37154</v>
      </c>
      <c r="B411" s="14" t="n">
        <v>16.29</v>
      </c>
      <c r="C411" s="15" t="n">
        <v>16.95</v>
      </c>
      <c r="D411" s="16" t="n">
        <v>15.5</v>
      </c>
      <c r="E411" s="17" t="n">
        <v>15.68</v>
      </c>
      <c r="F411" s="18" t="n">
        <v>14684800</v>
      </c>
      <c r="G411" s="13" t="n">
        <v>7.81</v>
      </c>
    </row>
    <row collapsed="false" customFormat="false" customHeight="true" hidden="false" ht="13.3" outlineLevel="0" r="412">
      <c r="A412" s="20" t="n">
        <v>37155</v>
      </c>
      <c r="B412" s="14" t="n">
        <v>14.8</v>
      </c>
      <c r="C412" s="15" t="n">
        <v>16.25</v>
      </c>
      <c r="D412" s="16" t="n">
        <v>14.68</v>
      </c>
      <c r="E412" s="17" t="n">
        <v>15.73</v>
      </c>
      <c r="F412" s="18" t="n">
        <v>20375600</v>
      </c>
      <c r="G412" s="13" t="n">
        <v>7.83</v>
      </c>
    </row>
    <row collapsed="false" customFormat="false" customHeight="true" hidden="false" ht="13.3" outlineLevel="0" r="413">
      <c r="A413" s="20" t="n">
        <v>37158</v>
      </c>
      <c r="B413" s="14" t="n">
        <v>16.11</v>
      </c>
      <c r="C413" s="15" t="n">
        <v>16.84</v>
      </c>
      <c r="D413" s="16" t="n">
        <v>15.95</v>
      </c>
      <c r="E413" s="17" t="n">
        <v>16.45</v>
      </c>
      <c r="F413" s="18" t="n">
        <v>10519200</v>
      </c>
      <c r="G413" s="13" t="n">
        <v>8.19</v>
      </c>
    </row>
    <row collapsed="false" customFormat="false" customHeight="true" hidden="false" ht="13.3" outlineLevel="0" r="414">
      <c r="A414" s="20" t="n">
        <v>37159</v>
      </c>
      <c r="B414" s="14" t="n">
        <v>16.14</v>
      </c>
      <c r="C414" s="15" t="n">
        <v>16.22</v>
      </c>
      <c r="D414" s="16" t="n">
        <v>15.35</v>
      </c>
      <c r="E414" s="17" t="n">
        <v>15.54</v>
      </c>
      <c r="F414" s="18" t="n">
        <v>13371600</v>
      </c>
      <c r="G414" s="13" t="n">
        <v>7.74</v>
      </c>
    </row>
    <row collapsed="false" customFormat="false" customHeight="true" hidden="false" ht="13.3" outlineLevel="0" r="415">
      <c r="A415" s="20" t="n">
        <v>37160</v>
      </c>
      <c r="B415" s="14" t="n">
        <v>15.81</v>
      </c>
      <c r="C415" s="15" t="n">
        <v>15.89</v>
      </c>
      <c r="D415" s="16" t="n">
        <v>14.93</v>
      </c>
      <c r="E415" s="17" t="n">
        <v>15.15</v>
      </c>
      <c r="F415" s="18" t="n">
        <v>17635600</v>
      </c>
      <c r="G415" s="13" t="n">
        <v>7.54</v>
      </c>
    </row>
    <row collapsed="false" customFormat="false" customHeight="true" hidden="false" ht="13.3" outlineLevel="0" r="416">
      <c r="A416" s="20" t="n">
        <v>37161</v>
      </c>
      <c r="B416" s="14" t="n">
        <v>15.25</v>
      </c>
      <c r="C416" s="15" t="n">
        <v>15.75</v>
      </c>
      <c r="D416" s="16" t="n">
        <v>15.2</v>
      </c>
      <c r="E416" s="17" t="n">
        <v>15.51</v>
      </c>
      <c r="F416" s="18" t="n">
        <v>11508600</v>
      </c>
      <c r="G416" s="13" t="n">
        <v>7.72</v>
      </c>
    </row>
    <row collapsed="false" customFormat="false" customHeight="true" hidden="false" ht="13.3" outlineLevel="0" r="417">
      <c r="A417" s="20" t="n">
        <v>37162</v>
      </c>
      <c r="B417" s="14" t="n">
        <v>15.71</v>
      </c>
      <c r="C417" s="15" t="n">
        <v>15.91</v>
      </c>
      <c r="D417" s="16" t="n">
        <v>15.39</v>
      </c>
      <c r="E417" s="17" t="n">
        <v>15.51</v>
      </c>
      <c r="F417" s="18" t="n">
        <v>13039600</v>
      </c>
      <c r="G417" s="13" t="n">
        <v>7.72</v>
      </c>
    </row>
    <row collapsed="false" customFormat="false" customHeight="true" hidden="false" ht="13.3" outlineLevel="0" r="418">
      <c r="A418" s="20" t="n">
        <v>37165</v>
      </c>
      <c r="B418" s="14" t="n">
        <v>15.49</v>
      </c>
      <c r="C418" s="15" t="n">
        <v>15.99</v>
      </c>
      <c r="D418" s="16" t="n">
        <v>15.23</v>
      </c>
      <c r="E418" s="17" t="n">
        <v>15.54</v>
      </c>
      <c r="F418" s="18" t="n">
        <v>7436000</v>
      </c>
      <c r="G418" s="13" t="n">
        <v>7.74</v>
      </c>
    </row>
    <row collapsed="false" customFormat="false" customHeight="true" hidden="false" ht="13.3" outlineLevel="0" r="419">
      <c r="A419" s="20" t="n">
        <v>37166</v>
      </c>
      <c r="B419" s="14" t="n">
        <v>15.43</v>
      </c>
      <c r="C419" s="15" t="n">
        <v>15.83</v>
      </c>
      <c r="D419" s="16" t="n">
        <v>14.88</v>
      </c>
      <c r="E419" s="17" t="n">
        <v>15.05</v>
      </c>
      <c r="F419" s="18" t="n">
        <v>8424400</v>
      </c>
      <c r="G419" s="13" t="n">
        <v>7.49</v>
      </c>
    </row>
    <row collapsed="false" customFormat="false" customHeight="true" hidden="false" ht="13.3" outlineLevel="0" r="420">
      <c r="A420" s="20" t="n">
        <v>37167</v>
      </c>
      <c r="B420" s="14" t="n">
        <v>14.95</v>
      </c>
      <c r="C420" s="15" t="n">
        <v>15.36</v>
      </c>
      <c r="D420" s="16" t="n">
        <v>14.83</v>
      </c>
      <c r="E420" s="17" t="n">
        <v>14.98</v>
      </c>
      <c r="F420" s="18" t="n">
        <v>24394400</v>
      </c>
      <c r="G420" s="13" t="n">
        <v>7.46</v>
      </c>
    </row>
    <row collapsed="false" customFormat="false" customHeight="true" hidden="false" ht="13.3" outlineLevel="0" r="421">
      <c r="A421" s="20" t="n">
        <v>37168</v>
      </c>
      <c r="B421" s="14" t="n">
        <v>15.35</v>
      </c>
      <c r="C421" s="15" t="n">
        <v>16.25</v>
      </c>
      <c r="D421" s="16" t="n">
        <v>14.99</v>
      </c>
      <c r="E421" s="17" t="n">
        <v>15.88</v>
      </c>
      <c r="F421" s="18" t="n">
        <v>14325800</v>
      </c>
      <c r="G421" s="13" t="n">
        <v>7.91</v>
      </c>
    </row>
    <row collapsed="false" customFormat="false" customHeight="true" hidden="false" ht="13.3" outlineLevel="0" r="422">
      <c r="A422" s="20" t="n">
        <v>37169</v>
      </c>
      <c r="B422" s="14" t="n">
        <v>15.4</v>
      </c>
      <c r="C422" s="15" t="n">
        <v>16.15</v>
      </c>
      <c r="D422" s="16" t="n">
        <v>14.99</v>
      </c>
      <c r="E422" s="17" t="n">
        <v>16.14</v>
      </c>
      <c r="F422" s="18" t="n">
        <v>12238800</v>
      </c>
      <c r="G422" s="13" t="n">
        <v>8.04</v>
      </c>
    </row>
    <row collapsed="false" customFormat="false" customHeight="true" hidden="false" ht="13.3" outlineLevel="0" r="423">
      <c r="A423" s="20" t="n">
        <v>37172</v>
      </c>
      <c r="B423" s="14" t="n">
        <v>15.57</v>
      </c>
      <c r="C423" s="15" t="n">
        <v>16.35</v>
      </c>
      <c r="D423" s="16" t="n">
        <v>15.5</v>
      </c>
      <c r="E423" s="17" t="n">
        <v>16.2</v>
      </c>
      <c r="F423" s="18" t="n">
        <v>7428000</v>
      </c>
      <c r="G423" s="13" t="n">
        <v>8.07</v>
      </c>
    </row>
    <row collapsed="false" customFormat="false" customHeight="true" hidden="false" ht="13.3" outlineLevel="0" r="424">
      <c r="A424" s="20" t="n">
        <v>37173</v>
      </c>
      <c r="B424" s="14" t="n">
        <v>16.05</v>
      </c>
      <c r="C424" s="15" t="n">
        <v>16.2</v>
      </c>
      <c r="D424" s="16" t="n">
        <v>15.63</v>
      </c>
      <c r="E424" s="17" t="n">
        <v>16</v>
      </c>
      <c r="F424" s="18" t="n">
        <v>6215200</v>
      </c>
      <c r="G424" s="13" t="n">
        <v>7.97</v>
      </c>
    </row>
    <row collapsed="false" customFormat="false" customHeight="true" hidden="false" ht="13.3" outlineLevel="0" r="425">
      <c r="A425" s="20" t="n">
        <v>37174</v>
      </c>
      <c r="B425" s="14" t="n">
        <v>16.1</v>
      </c>
      <c r="C425" s="15" t="n">
        <v>16.85</v>
      </c>
      <c r="D425" s="16" t="n">
        <v>15.95</v>
      </c>
      <c r="E425" s="17" t="n">
        <v>16.82</v>
      </c>
      <c r="F425" s="18" t="n">
        <v>10991400</v>
      </c>
      <c r="G425" s="13" t="n">
        <v>8.37</v>
      </c>
    </row>
    <row collapsed="false" customFormat="false" customHeight="true" hidden="false" ht="13.3" outlineLevel="0" r="426">
      <c r="A426" s="20" t="n">
        <v>37175</v>
      </c>
      <c r="B426" s="14" t="n">
        <v>16.92</v>
      </c>
      <c r="C426" s="15" t="n">
        <v>17.74</v>
      </c>
      <c r="D426" s="16" t="n">
        <v>16.85</v>
      </c>
      <c r="E426" s="17" t="n">
        <v>17.74</v>
      </c>
      <c r="F426" s="18" t="n">
        <v>11934400</v>
      </c>
      <c r="G426" s="13" t="n">
        <v>8.83</v>
      </c>
    </row>
    <row collapsed="false" customFormat="false" customHeight="true" hidden="false" ht="13.3" outlineLevel="0" r="427">
      <c r="A427" s="20" t="n">
        <v>37176</v>
      </c>
      <c r="B427" s="14" t="n">
        <v>17.31</v>
      </c>
      <c r="C427" s="15" t="n">
        <v>18.08</v>
      </c>
      <c r="D427" s="16" t="n">
        <v>16.86</v>
      </c>
      <c r="E427" s="17" t="n">
        <v>18.01</v>
      </c>
      <c r="F427" s="18" t="n">
        <v>10279000</v>
      </c>
      <c r="G427" s="13" t="n">
        <v>8.97</v>
      </c>
    </row>
    <row collapsed="false" customFormat="false" customHeight="true" hidden="false" ht="13.3" outlineLevel="0" r="428">
      <c r="A428" s="20" t="n">
        <v>37179</v>
      </c>
      <c r="B428" s="14" t="n">
        <v>17.95</v>
      </c>
      <c r="C428" s="15" t="n">
        <v>18.38</v>
      </c>
      <c r="D428" s="16" t="n">
        <v>17.95</v>
      </c>
      <c r="E428" s="17" t="n">
        <v>17.99</v>
      </c>
      <c r="F428" s="18" t="n">
        <v>11384000</v>
      </c>
      <c r="G428" s="13" t="n">
        <v>8.96</v>
      </c>
    </row>
    <row collapsed="false" customFormat="false" customHeight="true" hidden="false" ht="13.3" outlineLevel="0" r="429">
      <c r="A429" s="20" t="n">
        <v>37180</v>
      </c>
      <c r="B429" s="14" t="n">
        <v>18.09</v>
      </c>
      <c r="C429" s="15" t="n">
        <v>18.2</v>
      </c>
      <c r="D429" s="16" t="n">
        <v>17.77</v>
      </c>
      <c r="E429" s="17" t="n">
        <v>18.01</v>
      </c>
      <c r="F429" s="18" t="n">
        <v>7248200</v>
      </c>
      <c r="G429" s="13" t="n">
        <v>8.97</v>
      </c>
    </row>
    <row collapsed="false" customFormat="false" customHeight="true" hidden="false" ht="13.3" outlineLevel="0" r="430">
      <c r="A430" s="20" t="n">
        <v>37181</v>
      </c>
      <c r="B430" s="14" t="n">
        <v>18.34</v>
      </c>
      <c r="C430" s="15" t="n">
        <v>18.41</v>
      </c>
      <c r="D430" s="16" t="n">
        <v>16.96</v>
      </c>
      <c r="E430" s="17" t="n">
        <v>16.99</v>
      </c>
      <c r="F430" s="18" t="n">
        <v>10197800</v>
      </c>
      <c r="G430" s="13" t="n">
        <v>8.46</v>
      </c>
    </row>
    <row collapsed="false" customFormat="false" customHeight="true" hidden="false" ht="13.3" outlineLevel="0" r="431">
      <c r="A431" s="20" t="n">
        <v>37182</v>
      </c>
      <c r="B431" s="14" t="n">
        <v>17.29</v>
      </c>
      <c r="C431" s="15" t="n">
        <v>18.23</v>
      </c>
      <c r="D431" s="16" t="n">
        <v>17.29</v>
      </c>
      <c r="E431" s="17" t="n">
        <v>18</v>
      </c>
      <c r="F431" s="18" t="n">
        <v>21877600</v>
      </c>
      <c r="G431" s="13" t="n">
        <v>8.96</v>
      </c>
    </row>
    <row collapsed="false" customFormat="false" customHeight="true" hidden="false" ht="13.3" outlineLevel="0" r="432">
      <c r="A432" s="20" t="n">
        <v>37183</v>
      </c>
      <c r="B432" s="14" t="n">
        <v>17.94</v>
      </c>
      <c r="C432" s="15" t="n">
        <v>18.4</v>
      </c>
      <c r="D432" s="16" t="n">
        <v>17.88</v>
      </c>
      <c r="E432" s="17" t="n">
        <v>18.3</v>
      </c>
      <c r="F432" s="18" t="n">
        <v>5956800</v>
      </c>
      <c r="G432" s="13" t="n">
        <v>9.11</v>
      </c>
    </row>
    <row collapsed="false" customFormat="false" customHeight="true" hidden="false" ht="13.3" outlineLevel="0" r="433">
      <c r="A433" s="20" t="n">
        <v>37186</v>
      </c>
      <c r="B433" s="14" t="n">
        <v>18.21</v>
      </c>
      <c r="C433" s="15" t="n">
        <v>19.07</v>
      </c>
      <c r="D433" s="16" t="n">
        <v>18.09</v>
      </c>
      <c r="E433" s="17" t="n">
        <v>19.02</v>
      </c>
      <c r="F433" s="18" t="n">
        <v>13997800</v>
      </c>
      <c r="G433" s="13" t="n">
        <v>9.47</v>
      </c>
    </row>
    <row collapsed="false" customFormat="false" customHeight="true" hidden="false" ht="13.3" outlineLevel="0" r="434">
      <c r="A434" s="20" t="n">
        <v>37187</v>
      </c>
      <c r="B434" s="14" t="n">
        <v>19.12</v>
      </c>
      <c r="C434" s="15" t="n">
        <v>19.42</v>
      </c>
      <c r="D434" s="16" t="n">
        <v>17.87</v>
      </c>
      <c r="E434" s="17" t="n">
        <v>18.14</v>
      </c>
      <c r="F434" s="18" t="n">
        <v>24463600</v>
      </c>
      <c r="G434" s="13" t="n">
        <v>9.03</v>
      </c>
    </row>
    <row collapsed="false" customFormat="false" customHeight="true" hidden="false" ht="13.3" outlineLevel="0" r="435">
      <c r="A435" s="20" t="n">
        <v>37188</v>
      </c>
      <c r="B435" s="14" t="n">
        <v>18.06</v>
      </c>
      <c r="C435" s="15" t="n">
        <v>19.09</v>
      </c>
      <c r="D435" s="16" t="n">
        <v>17.75</v>
      </c>
      <c r="E435" s="17" t="n">
        <v>18.95</v>
      </c>
      <c r="F435" s="18" t="n">
        <v>13372400</v>
      </c>
      <c r="G435" s="13" t="n">
        <v>9.43</v>
      </c>
    </row>
    <row collapsed="false" customFormat="false" customHeight="true" hidden="false" ht="13.3" outlineLevel="0" r="436">
      <c r="A436" s="20" t="n">
        <v>37189</v>
      </c>
      <c r="B436" s="14" t="n">
        <v>18.44</v>
      </c>
      <c r="C436" s="15" t="n">
        <v>19.25</v>
      </c>
      <c r="D436" s="16" t="n">
        <v>18.16</v>
      </c>
      <c r="E436" s="17" t="n">
        <v>19.19</v>
      </c>
      <c r="F436" s="18" t="n">
        <v>9105400</v>
      </c>
      <c r="G436" s="13" t="n">
        <v>9.55</v>
      </c>
    </row>
    <row collapsed="false" customFormat="false" customHeight="true" hidden="false" ht="13.3" outlineLevel="0" r="437">
      <c r="A437" s="20" t="n">
        <v>37190</v>
      </c>
      <c r="B437" s="14" t="n">
        <v>18.86</v>
      </c>
      <c r="C437" s="15" t="n">
        <v>19.25</v>
      </c>
      <c r="D437" s="16" t="n">
        <v>18.62</v>
      </c>
      <c r="E437" s="17" t="n">
        <v>18.67</v>
      </c>
      <c r="F437" s="18" t="n">
        <v>9963000</v>
      </c>
      <c r="G437" s="13" t="n">
        <v>9.3</v>
      </c>
    </row>
    <row collapsed="false" customFormat="false" customHeight="true" hidden="false" ht="13.3" outlineLevel="0" r="438">
      <c r="A438" s="20" t="n">
        <v>37193</v>
      </c>
      <c r="B438" s="14" t="n">
        <v>18.57</v>
      </c>
      <c r="C438" s="15" t="n">
        <v>18.67</v>
      </c>
      <c r="D438" s="16" t="n">
        <v>17.6</v>
      </c>
      <c r="E438" s="17" t="n">
        <v>17.63</v>
      </c>
      <c r="F438" s="18" t="n">
        <v>8542200</v>
      </c>
      <c r="G438" s="13" t="n">
        <v>8.78</v>
      </c>
    </row>
    <row collapsed="false" customFormat="false" customHeight="true" hidden="false" ht="13.3" outlineLevel="0" r="439">
      <c r="A439" s="20" t="n">
        <v>37194</v>
      </c>
      <c r="B439" s="14" t="n">
        <v>17.38</v>
      </c>
      <c r="C439" s="15" t="n">
        <v>18</v>
      </c>
      <c r="D439" s="16" t="n">
        <v>17.06</v>
      </c>
      <c r="E439" s="17" t="n">
        <v>17.6</v>
      </c>
      <c r="F439" s="18" t="n">
        <v>9884400</v>
      </c>
      <c r="G439" s="13" t="n">
        <v>8.76</v>
      </c>
    </row>
    <row collapsed="false" customFormat="false" customHeight="true" hidden="false" ht="13.3" outlineLevel="0" r="440">
      <c r="A440" s="20" t="n">
        <v>37195</v>
      </c>
      <c r="B440" s="14" t="n">
        <v>17.73</v>
      </c>
      <c r="C440" s="15" t="n">
        <v>18.4</v>
      </c>
      <c r="D440" s="16" t="n">
        <v>17.44</v>
      </c>
      <c r="E440" s="17" t="n">
        <v>17.56</v>
      </c>
      <c r="F440" s="18" t="n">
        <v>9776800</v>
      </c>
      <c r="G440" s="13" t="n">
        <v>8.74</v>
      </c>
    </row>
    <row collapsed="false" customFormat="false" customHeight="true" hidden="false" ht="13.3" outlineLevel="0" r="441">
      <c r="A441" s="20" t="n">
        <v>37196</v>
      </c>
      <c r="B441" s="14" t="n">
        <v>17.65</v>
      </c>
      <c r="C441" s="15" t="n">
        <v>18.78</v>
      </c>
      <c r="D441" s="16" t="n">
        <v>17.25</v>
      </c>
      <c r="E441" s="17" t="n">
        <v>18.59</v>
      </c>
      <c r="F441" s="18" t="n">
        <v>11178400</v>
      </c>
      <c r="G441" s="13" t="n">
        <v>9.26</v>
      </c>
    </row>
    <row collapsed="false" customFormat="false" customHeight="true" hidden="false" ht="13.3" outlineLevel="0" r="442">
      <c r="A442" s="20" t="n">
        <v>37197</v>
      </c>
      <c r="B442" s="14" t="n">
        <v>18.52</v>
      </c>
      <c r="C442" s="15" t="n">
        <v>18.86</v>
      </c>
      <c r="D442" s="16" t="n">
        <v>18.16</v>
      </c>
      <c r="E442" s="17" t="n">
        <v>18.57</v>
      </c>
      <c r="F442" s="18" t="n">
        <v>7043000</v>
      </c>
      <c r="G442" s="13" t="n">
        <v>9.25</v>
      </c>
    </row>
    <row collapsed="false" customFormat="false" customHeight="true" hidden="false" ht="13.3" outlineLevel="0" r="443">
      <c r="A443" s="20" t="n">
        <v>37200</v>
      </c>
      <c r="B443" s="14" t="n">
        <v>18.84</v>
      </c>
      <c r="C443" s="15" t="n">
        <v>19.25</v>
      </c>
      <c r="D443" s="16" t="n">
        <v>18.61</v>
      </c>
      <c r="E443" s="17" t="n">
        <v>19.07</v>
      </c>
      <c r="F443" s="18" t="n">
        <v>8421200</v>
      </c>
      <c r="G443" s="13" t="n">
        <v>9.49</v>
      </c>
    </row>
    <row collapsed="false" customFormat="false" customHeight="true" hidden="false" ht="13.3" outlineLevel="0" r="444">
      <c r="A444" s="20" t="n">
        <v>37201</v>
      </c>
      <c r="B444" s="14" t="n">
        <v>18.96</v>
      </c>
      <c r="C444" s="15" t="n">
        <v>19.62</v>
      </c>
      <c r="D444" s="16" t="n">
        <v>18.53</v>
      </c>
      <c r="E444" s="17" t="n">
        <v>19.57</v>
      </c>
      <c r="F444" s="18" t="n">
        <v>11286400</v>
      </c>
      <c r="G444" s="13" t="n">
        <v>9.74</v>
      </c>
    </row>
    <row collapsed="false" customFormat="false" customHeight="true" hidden="false" ht="13.3" outlineLevel="0" r="445">
      <c r="A445" s="20" t="n">
        <v>37202</v>
      </c>
      <c r="B445" s="14" t="n">
        <v>19.46</v>
      </c>
      <c r="C445" s="15" t="n">
        <v>20.13</v>
      </c>
      <c r="D445" s="16" t="n">
        <v>19.33</v>
      </c>
      <c r="E445" s="17" t="n">
        <v>19.59</v>
      </c>
      <c r="F445" s="18" t="n">
        <v>13678200</v>
      </c>
      <c r="G445" s="13" t="n">
        <v>9.75</v>
      </c>
    </row>
    <row collapsed="false" customFormat="false" customHeight="true" hidden="false" ht="13.3" outlineLevel="0" r="446">
      <c r="A446" s="20" t="n">
        <v>37203</v>
      </c>
      <c r="B446" s="14" t="n">
        <v>19.63</v>
      </c>
      <c r="C446" s="15" t="n">
        <v>19.89</v>
      </c>
      <c r="D446" s="16" t="n">
        <v>18.57</v>
      </c>
      <c r="E446" s="17" t="n">
        <v>18.71</v>
      </c>
      <c r="F446" s="18" t="n">
        <v>12219400</v>
      </c>
      <c r="G446" s="13" t="n">
        <v>9.32</v>
      </c>
    </row>
    <row collapsed="false" customFormat="false" customHeight="true" hidden="false" ht="13.3" outlineLevel="0" r="447">
      <c r="A447" s="20" t="n">
        <v>37204</v>
      </c>
      <c r="B447" s="14" t="n">
        <v>18.6</v>
      </c>
      <c r="C447" s="15" t="n">
        <v>19.25</v>
      </c>
      <c r="D447" s="16" t="n">
        <v>18.55</v>
      </c>
      <c r="E447" s="17" t="n">
        <v>18.71</v>
      </c>
      <c r="F447" s="18" t="n">
        <v>4796200</v>
      </c>
      <c r="G447" s="13" t="n">
        <v>9.32</v>
      </c>
    </row>
    <row collapsed="false" customFormat="false" customHeight="true" hidden="false" ht="13.3" outlineLevel="0" r="448">
      <c r="A448" s="20" t="n">
        <v>37207</v>
      </c>
      <c r="B448" s="14" t="n">
        <v>18.66</v>
      </c>
      <c r="C448" s="15" t="n">
        <v>19.17</v>
      </c>
      <c r="D448" s="16" t="n">
        <v>17.96</v>
      </c>
      <c r="E448" s="17" t="n">
        <v>18.75</v>
      </c>
      <c r="F448" s="18" t="n">
        <v>7196400</v>
      </c>
      <c r="G448" s="13" t="n">
        <v>9.33</v>
      </c>
    </row>
    <row collapsed="false" customFormat="false" customHeight="true" hidden="false" ht="13.3" outlineLevel="0" r="449">
      <c r="A449" s="20" t="n">
        <v>37208</v>
      </c>
      <c r="B449" s="14" t="n">
        <v>19.08</v>
      </c>
      <c r="C449" s="15" t="n">
        <v>19.39</v>
      </c>
      <c r="D449" s="16" t="n">
        <v>18.71</v>
      </c>
      <c r="E449" s="17" t="n">
        <v>19.37</v>
      </c>
      <c r="F449" s="18" t="n">
        <v>8024000</v>
      </c>
      <c r="G449" s="13" t="n">
        <v>9.64</v>
      </c>
    </row>
    <row collapsed="false" customFormat="false" customHeight="true" hidden="false" ht="13.3" outlineLevel="0" r="450">
      <c r="A450" s="20" t="n">
        <v>37209</v>
      </c>
      <c r="B450" s="14" t="n">
        <v>19.59</v>
      </c>
      <c r="C450" s="15" t="n">
        <v>19.9</v>
      </c>
      <c r="D450" s="16" t="n">
        <v>19.15</v>
      </c>
      <c r="E450" s="17" t="n">
        <v>19.61</v>
      </c>
      <c r="F450" s="18" t="n">
        <v>7898200</v>
      </c>
      <c r="G450" s="13" t="n">
        <v>9.76</v>
      </c>
    </row>
    <row collapsed="false" customFormat="false" customHeight="true" hidden="false" ht="13.3" outlineLevel="0" r="451">
      <c r="A451" s="20" t="n">
        <v>37210</v>
      </c>
      <c r="B451" s="14" t="n">
        <v>19.45</v>
      </c>
      <c r="C451" s="15" t="n">
        <v>19.9</v>
      </c>
      <c r="D451" s="16" t="n">
        <v>19.23</v>
      </c>
      <c r="E451" s="17" t="n">
        <v>19.45</v>
      </c>
      <c r="F451" s="18" t="n">
        <v>7608200</v>
      </c>
      <c r="G451" s="13" t="n">
        <v>9.68</v>
      </c>
    </row>
    <row collapsed="false" customFormat="false" customHeight="true" hidden="false" ht="13.3" outlineLevel="0" r="452">
      <c r="A452" s="20" t="n">
        <v>37211</v>
      </c>
      <c r="B452" s="14" t="n">
        <v>19.27</v>
      </c>
      <c r="C452" s="15" t="n">
        <v>19.29</v>
      </c>
      <c r="D452" s="16" t="n">
        <v>18.4</v>
      </c>
      <c r="E452" s="17" t="n">
        <v>18.97</v>
      </c>
      <c r="F452" s="18" t="n">
        <v>8238000</v>
      </c>
      <c r="G452" s="13" t="n">
        <v>9.44</v>
      </c>
    </row>
    <row collapsed="false" customFormat="false" customHeight="true" hidden="false" ht="13.3" outlineLevel="0" r="453">
      <c r="A453" s="20" t="n">
        <v>37214</v>
      </c>
      <c r="B453" s="14" t="n">
        <v>19</v>
      </c>
      <c r="C453" s="15" t="n">
        <v>20.05</v>
      </c>
      <c r="D453" s="16" t="n">
        <v>18.96</v>
      </c>
      <c r="E453" s="17" t="n">
        <v>20</v>
      </c>
      <c r="F453" s="18" t="n">
        <v>11878200</v>
      </c>
      <c r="G453" s="13" t="n">
        <v>9.96</v>
      </c>
    </row>
    <row collapsed="false" customFormat="false" customHeight="true" hidden="false" ht="13.3" outlineLevel="0" r="454">
      <c r="A454" s="20" t="n">
        <v>37215</v>
      </c>
      <c r="B454" s="14" t="n">
        <v>19.82</v>
      </c>
      <c r="C454" s="15" t="n">
        <v>20.2</v>
      </c>
      <c r="D454" s="16" t="n">
        <v>19.5</v>
      </c>
      <c r="E454" s="17" t="n">
        <v>19.53</v>
      </c>
      <c r="F454" s="18" t="n">
        <v>9878000</v>
      </c>
      <c r="G454" s="13" t="n">
        <v>9.72</v>
      </c>
    </row>
    <row collapsed="false" customFormat="false" customHeight="true" hidden="false" ht="13.3" outlineLevel="0" r="455">
      <c r="A455" s="20" t="n">
        <v>37216</v>
      </c>
      <c r="B455" s="14" t="n">
        <v>19.61</v>
      </c>
      <c r="C455" s="15" t="n">
        <v>19.8</v>
      </c>
      <c r="D455" s="16" t="n">
        <v>19.26</v>
      </c>
      <c r="E455" s="17" t="n">
        <v>19.68</v>
      </c>
      <c r="F455" s="18" t="n">
        <v>7199400</v>
      </c>
      <c r="G455" s="13" t="n">
        <v>9.8</v>
      </c>
    </row>
    <row collapsed="false" customFormat="false" customHeight="true" hidden="false" ht="13.3" outlineLevel="0" r="456">
      <c r="A456" s="20" t="n">
        <v>37218</v>
      </c>
      <c r="B456" s="14" t="n">
        <v>19.71</v>
      </c>
      <c r="C456" s="15" t="n">
        <v>19.95</v>
      </c>
      <c r="D456" s="16" t="n">
        <v>19.57</v>
      </c>
      <c r="E456" s="17" t="n">
        <v>19.84</v>
      </c>
      <c r="F456" s="18" t="n">
        <v>2143000</v>
      </c>
      <c r="G456" s="13" t="n">
        <v>9.88</v>
      </c>
    </row>
    <row collapsed="false" customFormat="false" customHeight="true" hidden="false" ht="13.3" outlineLevel="0" r="457">
      <c r="A457" s="20" t="n">
        <v>37221</v>
      </c>
      <c r="B457" s="14" t="n">
        <v>19.94</v>
      </c>
      <c r="C457" s="15" t="n">
        <v>21.55</v>
      </c>
      <c r="D457" s="16" t="n">
        <v>19.88</v>
      </c>
      <c r="E457" s="17" t="n">
        <v>21.37</v>
      </c>
      <c r="F457" s="18" t="n">
        <v>16453200</v>
      </c>
      <c r="G457" s="13" t="n">
        <v>10.64</v>
      </c>
    </row>
    <row collapsed="false" customFormat="false" customHeight="true" hidden="false" ht="13.3" outlineLevel="0" r="458">
      <c r="A458" s="20" t="n">
        <v>37222</v>
      </c>
      <c r="B458" s="14" t="n">
        <v>21.2</v>
      </c>
      <c r="C458" s="15" t="n">
        <v>21.52</v>
      </c>
      <c r="D458" s="16" t="n">
        <v>20.5</v>
      </c>
      <c r="E458" s="17" t="n">
        <v>21</v>
      </c>
      <c r="F458" s="18" t="n">
        <v>9591200</v>
      </c>
      <c r="G458" s="13" t="n">
        <v>10.46</v>
      </c>
    </row>
    <row collapsed="false" customFormat="false" customHeight="true" hidden="false" ht="13.3" outlineLevel="0" r="459">
      <c r="A459" s="20" t="n">
        <v>37223</v>
      </c>
      <c r="B459" s="14" t="n">
        <v>20.85</v>
      </c>
      <c r="C459" s="15" t="n">
        <v>21.21</v>
      </c>
      <c r="D459" s="16" t="n">
        <v>20.41</v>
      </c>
      <c r="E459" s="17" t="n">
        <v>20.53</v>
      </c>
      <c r="F459" s="18" t="n">
        <v>8950400</v>
      </c>
      <c r="G459" s="13" t="n">
        <v>10.22</v>
      </c>
    </row>
    <row collapsed="false" customFormat="false" customHeight="true" hidden="false" ht="13.3" outlineLevel="0" r="460">
      <c r="A460" s="20" t="n">
        <v>37224</v>
      </c>
      <c r="B460" s="14" t="n">
        <v>20.6</v>
      </c>
      <c r="C460" s="15" t="n">
        <v>20.7</v>
      </c>
      <c r="D460" s="16" t="n">
        <v>20.19</v>
      </c>
      <c r="E460" s="17" t="n">
        <v>20.42</v>
      </c>
      <c r="F460" s="18" t="n">
        <v>7241600</v>
      </c>
      <c r="G460" s="13" t="n">
        <v>10.17</v>
      </c>
    </row>
    <row collapsed="false" customFormat="false" customHeight="true" hidden="false" ht="13.3" outlineLevel="0" r="461">
      <c r="A461" s="20" t="n">
        <v>37225</v>
      </c>
      <c r="B461" s="14" t="n">
        <v>20.47</v>
      </c>
      <c r="C461" s="15" t="n">
        <v>21.44</v>
      </c>
      <c r="D461" s="16" t="n">
        <v>20.25</v>
      </c>
      <c r="E461" s="17" t="n">
        <v>21.3</v>
      </c>
      <c r="F461" s="18" t="n">
        <v>10854000</v>
      </c>
      <c r="G461" s="13" t="n">
        <v>10.6</v>
      </c>
    </row>
    <row collapsed="false" customFormat="false" customHeight="true" hidden="false" ht="13.3" outlineLevel="0" r="462">
      <c r="A462" s="20" t="n">
        <v>37228</v>
      </c>
      <c r="B462" s="14" t="n">
        <v>21.06</v>
      </c>
      <c r="C462" s="15" t="n">
        <v>21.28</v>
      </c>
      <c r="D462" s="16" t="n">
        <v>20.6</v>
      </c>
      <c r="E462" s="17" t="n">
        <v>21.05</v>
      </c>
      <c r="F462" s="18" t="n">
        <v>6470200</v>
      </c>
      <c r="G462" s="13" t="n">
        <v>10.48</v>
      </c>
    </row>
    <row collapsed="false" customFormat="false" customHeight="true" hidden="false" ht="13.3" outlineLevel="0" r="463">
      <c r="A463" s="20" t="n">
        <v>37229</v>
      </c>
      <c r="B463" s="14" t="n">
        <v>21.05</v>
      </c>
      <c r="C463" s="15" t="n">
        <v>22.56</v>
      </c>
      <c r="D463" s="16" t="n">
        <v>20.72</v>
      </c>
      <c r="E463" s="17" t="n">
        <v>22.4</v>
      </c>
      <c r="F463" s="18" t="n">
        <v>13586400</v>
      </c>
      <c r="G463" s="13" t="n">
        <v>11.15</v>
      </c>
    </row>
    <row collapsed="false" customFormat="false" customHeight="true" hidden="false" ht="13.3" outlineLevel="0" r="464">
      <c r="A464" s="20" t="n">
        <v>37230</v>
      </c>
      <c r="B464" s="14" t="n">
        <v>22.36</v>
      </c>
      <c r="C464" s="15" t="n">
        <v>24.03</v>
      </c>
      <c r="D464" s="16" t="n">
        <v>22.17</v>
      </c>
      <c r="E464" s="17" t="n">
        <v>23.76</v>
      </c>
      <c r="F464" s="18" t="n">
        <v>20306400</v>
      </c>
      <c r="G464" s="13" t="n">
        <v>11.83</v>
      </c>
    </row>
    <row collapsed="false" customFormat="false" customHeight="true" hidden="false" ht="13.3" outlineLevel="0" r="465">
      <c r="A465" s="20" t="n">
        <v>37231</v>
      </c>
      <c r="B465" s="14" t="n">
        <v>23.48</v>
      </c>
      <c r="C465" s="15" t="n">
        <v>23.5</v>
      </c>
      <c r="D465" s="16" t="n">
        <v>22.14</v>
      </c>
      <c r="E465" s="17" t="n">
        <v>22.78</v>
      </c>
      <c r="F465" s="18" t="n">
        <v>12104800</v>
      </c>
      <c r="G465" s="13" t="n">
        <v>11.34</v>
      </c>
    </row>
    <row collapsed="false" customFormat="false" customHeight="true" hidden="false" ht="13.3" outlineLevel="0" r="466">
      <c r="A466" s="20" t="n">
        <v>37232</v>
      </c>
      <c r="B466" s="14" t="n">
        <v>22.46</v>
      </c>
      <c r="C466" s="15" t="n">
        <v>22.71</v>
      </c>
      <c r="D466" s="16" t="n">
        <v>22</v>
      </c>
      <c r="E466" s="17" t="n">
        <v>22.54</v>
      </c>
      <c r="F466" s="18" t="n">
        <v>7268400</v>
      </c>
      <c r="G466" s="13" t="n">
        <v>11.22</v>
      </c>
    </row>
    <row collapsed="false" customFormat="false" customHeight="true" hidden="false" ht="13.3" outlineLevel="0" r="467">
      <c r="A467" s="20" t="n">
        <v>37235</v>
      </c>
      <c r="B467" s="14" t="n">
        <v>22.29</v>
      </c>
      <c r="C467" s="15" t="n">
        <v>22.99</v>
      </c>
      <c r="D467" s="16" t="n">
        <v>22.23</v>
      </c>
      <c r="E467" s="17" t="n">
        <v>22.54</v>
      </c>
      <c r="F467" s="18" t="n">
        <v>6071800</v>
      </c>
      <c r="G467" s="13" t="n">
        <v>11.22</v>
      </c>
    </row>
    <row collapsed="false" customFormat="false" customHeight="true" hidden="false" ht="13.3" outlineLevel="0" r="468">
      <c r="A468" s="20" t="n">
        <v>37236</v>
      </c>
      <c r="B468" s="14" t="n">
        <v>22.67</v>
      </c>
      <c r="C468" s="15" t="n">
        <v>22.85</v>
      </c>
      <c r="D468" s="16" t="n">
        <v>21.65</v>
      </c>
      <c r="E468" s="17" t="n">
        <v>21.78</v>
      </c>
      <c r="F468" s="18" t="n">
        <v>7338400</v>
      </c>
      <c r="G468" s="13" t="n">
        <v>10.84</v>
      </c>
    </row>
    <row collapsed="false" customFormat="false" customHeight="true" hidden="false" ht="13.3" outlineLevel="0" r="469">
      <c r="A469" s="20" t="n">
        <v>37237</v>
      </c>
      <c r="B469" s="14" t="n">
        <v>21.87</v>
      </c>
      <c r="C469" s="15" t="n">
        <v>21.92</v>
      </c>
      <c r="D469" s="16" t="n">
        <v>21.25</v>
      </c>
      <c r="E469" s="17" t="n">
        <v>21.49</v>
      </c>
      <c r="F469" s="18" t="n">
        <v>6873600</v>
      </c>
      <c r="G469" s="13" t="n">
        <v>10.7</v>
      </c>
    </row>
    <row collapsed="false" customFormat="false" customHeight="true" hidden="false" ht="13.3" outlineLevel="0" r="470">
      <c r="A470" s="20" t="n">
        <v>37238</v>
      </c>
      <c r="B470" s="14" t="n">
        <v>21.49</v>
      </c>
      <c r="C470" s="15" t="n">
        <v>21.55</v>
      </c>
      <c r="D470" s="16" t="n">
        <v>20.5</v>
      </c>
      <c r="E470" s="17" t="n">
        <v>21</v>
      </c>
      <c r="F470" s="18" t="n">
        <v>7065800</v>
      </c>
      <c r="G470" s="13" t="n">
        <v>10.46</v>
      </c>
    </row>
    <row collapsed="false" customFormat="false" customHeight="true" hidden="false" ht="13.3" outlineLevel="0" r="471">
      <c r="A471" s="20" t="n">
        <v>37239</v>
      </c>
      <c r="B471" s="14" t="n">
        <v>20.73</v>
      </c>
      <c r="C471" s="15" t="n">
        <v>20.83</v>
      </c>
      <c r="D471" s="16" t="n">
        <v>20.09</v>
      </c>
      <c r="E471" s="17" t="n">
        <v>20.39</v>
      </c>
      <c r="F471" s="18" t="n">
        <v>6781600</v>
      </c>
      <c r="G471" s="13" t="n">
        <v>10.15</v>
      </c>
    </row>
    <row collapsed="false" customFormat="false" customHeight="true" hidden="false" ht="13.3" outlineLevel="0" r="472">
      <c r="A472" s="20" t="n">
        <v>37242</v>
      </c>
      <c r="B472" s="14" t="n">
        <v>20.4</v>
      </c>
      <c r="C472" s="15" t="n">
        <v>21</v>
      </c>
      <c r="D472" s="16" t="n">
        <v>20.19</v>
      </c>
      <c r="E472" s="17" t="n">
        <v>20.62</v>
      </c>
      <c r="F472" s="18" t="n">
        <v>6204000</v>
      </c>
      <c r="G472" s="13" t="n">
        <v>10.27</v>
      </c>
    </row>
    <row collapsed="false" customFormat="false" customHeight="true" hidden="false" ht="13.3" outlineLevel="0" r="473">
      <c r="A473" s="20" t="n">
        <v>37243</v>
      </c>
      <c r="B473" s="14" t="n">
        <v>20.89</v>
      </c>
      <c r="C473" s="15" t="n">
        <v>21.33</v>
      </c>
      <c r="D473" s="16" t="n">
        <v>20.22</v>
      </c>
      <c r="E473" s="17" t="n">
        <v>21.01</v>
      </c>
      <c r="F473" s="18" t="n">
        <v>8401400</v>
      </c>
      <c r="G473" s="13" t="n">
        <v>10.46</v>
      </c>
    </row>
    <row collapsed="false" customFormat="false" customHeight="true" hidden="false" ht="13.3" outlineLevel="0" r="474">
      <c r="A474" s="20" t="n">
        <v>37244</v>
      </c>
      <c r="B474" s="14" t="n">
        <v>20.58</v>
      </c>
      <c r="C474" s="15" t="n">
        <v>21.68</v>
      </c>
      <c r="D474" s="16" t="n">
        <v>20.47</v>
      </c>
      <c r="E474" s="17" t="n">
        <v>21.62</v>
      </c>
      <c r="F474" s="18" t="n">
        <v>10355600</v>
      </c>
      <c r="G474" s="13" t="n">
        <v>10.76</v>
      </c>
    </row>
    <row collapsed="false" customFormat="false" customHeight="true" hidden="false" ht="13.3" outlineLevel="0" r="475">
      <c r="A475" s="20" t="n">
        <v>37245</v>
      </c>
      <c r="B475" s="14" t="n">
        <v>21.4</v>
      </c>
      <c r="C475" s="15" t="n">
        <v>21.47</v>
      </c>
      <c r="D475" s="16" t="n">
        <v>20.62</v>
      </c>
      <c r="E475" s="17" t="n">
        <v>20.67</v>
      </c>
      <c r="F475" s="18" t="n">
        <v>7888000</v>
      </c>
      <c r="G475" s="13" t="n">
        <v>10.29</v>
      </c>
    </row>
    <row collapsed="false" customFormat="false" customHeight="true" hidden="false" ht="13.3" outlineLevel="0" r="476">
      <c r="A476" s="20" t="n">
        <v>37246</v>
      </c>
      <c r="B476" s="14" t="n">
        <v>21.01</v>
      </c>
      <c r="C476" s="15" t="n">
        <v>21.54</v>
      </c>
      <c r="D476" s="16" t="n">
        <v>20.8</v>
      </c>
      <c r="E476" s="17" t="n">
        <v>21</v>
      </c>
      <c r="F476" s="18" t="n">
        <v>9154800</v>
      </c>
      <c r="G476" s="13" t="n">
        <v>10.46</v>
      </c>
    </row>
    <row collapsed="false" customFormat="false" customHeight="true" hidden="false" ht="13.3" outlineLevel="0" r="477">
      <c r="A477" s="20" t="n">
        <v>37249</v>
      </c>
      <c r="B477" s="14" t="n">
        <v>20.9</v>
      </c>
      <c r="C477" s="15" t="n">
        <v>21.45</v>
      </c>
      <c r="D477" s="16" t="n">
        <v>20.9</v>
      </c>
      <c r="E477" s="17" t="n">
        <v>21.36</v>
      </c>
      <c r="F477" s="18" t="n">
        <v>1808200</v>
      </c>
      <c r="G477" s="13" t="n">
        <v>10.63</v>
      </c>
    </row>
    <row collapsed="false" customFormat="false" customHeight="true" hidden="false" ht="13.3" outlineLevel="0" r="478">
      <c r="A478" s="20" t="n">
        <v>37251</v>
      </c>
      <c r="B478" s="14" t="n">
        <v>21.35</v>
      </c>
      <c r="C478" s="15" t="n">
        <v>22.3</v>
      </c>
      <c r="D478" s="16" t="n">
        <v>21.14</v>
      </c>
      <c r="E478" s="17" t="n">
        <v>21.49</v>
      </c>
      <c r="F478" s="18" t="n">
        <v>5228600</v>
      </c>
      <c r="G478" s="13" t="n">
        <v>10.7</v>
      </c>
    </row>
    <row collapsed="false" customFormat="false" customHeight="true" hidden="false" ht="13.3" outlineLevel="0" r="479">
      <c r="A479" s="20" t="n">
        <v>37252</v>
      </c>
      <c r="B479" s="14" t="n">
        <v>21.58</v>
      </c>
      <c r="C479" s="15" t="n">
        <v>22.25</v>
      </c>
      <c r="D479" s="16" t="n">
        <v>21.58</v>
      </c>
      <c r="E479" s="17" t="n">
        <v>22.07</v>
      </c>
      <c r="F479" s="18" t="n">
        <v>6839600</v>
      </c>
      <c r="G479" s="13" t="n">
        <v>10.99</v>
      </c>
    </row>
    <row collapsed="false" customFormat="false" customHeight="true" hidden="false" ht="13.3" outlineLevel="0" r="480">
      <c r="A480" s="20" t="n">
        <v>37253</v>
      </c>
      <c r="B480" s="14" t="n">
        <v>21.97</v>
      </c>
      <c r="C480" s="15" t="n">
        <v>23</v>
      </c>
      <c r="D480" s="16" t="n">
        <v>21.96</v>
      </c>
      <c r="E480" s="17" t="n">
        <v>22.43</v>
      </c>
      <c r="F480" s="18" t="n">
        <v>10683000</v>
      </c>
      <c r="G480" s="13" t="n">
        <v>11.17</v>
      </c>
    </row>
    <row collapsed="false" customFormat="false" customHeight="true" hidden="false" ht="13.3" outlineLevel="0" r="481">
      <c r="A481" s="20" t="n">
        <v>37256</v>
      </c>
      <c r="B481" s="14" t="n">
        <v>22.51</v>
      </c>
      <c r="C481" s="15" t="n">
        <v>22.66</v>
      </c>
      <c r="D481" s="16" t="n">
        <v>21.83</v>
      </c>
      <c r="E481" s="17" t="n">
        <v>21.9</v>
      </c>
      <c r="F481" s="18" t="n">
        <v>4920800</v>
      </c>
      <c r="G481" s="13" t="n">
        <v>10.9</v>
      </c>
    </row>
    <row collapsed="false" customFormat="false" customHeight="true" hidden="false" ht="13.3" outlineLevel="0" r="482">
      <c r="A482" s="20" t="n">
        <v>37258</v>
      </c>
      <c r="B482" s="14" t="n">
        <v>22.05</v>
      </c>
      <c r="C482" s="15" t="n">
        <v>23.3</v>
      </c>
      <c r="D482" s="16" t="n">
        <v>21.96</v>
      </c>
      <c r="E482" s="17" t="n">
        <v>23.3</v>
      </c>
      <c r="F482" s="18" t="n">
        <v>18910600</v>
      </c>
      <c r="G482" s="13" t="n">
        <v>11.6</v>
      </c>
    </row>
    <row collapsed="false" customFormat="false" customHeight="true" hidden="false" ht="13.3" outlineLevel="0" r="483">
      <c r="A483" s="20" t="n">
        <v>37259</v>
      </c>
      <c r="B483" s="14" t="n">
        <v>23</v>
      </c>
      <c r="C483" s="15" t="n">
        <v>23.75</v>
      </c>
      <c r="D483" s="16" t="n">
        <v>22.77</v>
      </c>
      <c r="E483" s="17" t="n">
        <v>23.58</v>
      </c>
      <c r="F483" s="18" t="n">
        <v>21857400</v>
      </c>
      <c r="G483" s="13" t="n">
        <v>11.74</v>
      </c>
    </row>
    <row collapsed="false" customFormat="false" customHeight="true" hidden="false" ht="13.3" outlineLevel="0" r="484">
      <c r="A484" s="20" t="n">
        <v>37260</v>
      </c>
      <c r="B484" s="14" t="n">
        <v>23.34</v>
      </c>
      <c r="C484" s="15" t="n">
        <v>23.95</v>
      </c>
      <c r="D484" s="16" t="n">
        <v>22.99</v>
      </c>
      <c r="E484" s="17" t="n">
        <v>23.69</v>
      </c>
      <c r="F484" s="18" t="n">
        <v>14642000</v>
      </c>
      <c r="G484" s="13" t="n">
        <v>11.79</v>
      </c>
    </row>
    <row collapsed="false" customFormat="false" customHeight="true" hidden="false" ht="13.3" outlineLevel="0" r="485">
      <c r="A485" s="20" t="n">
        <v>37263</v>
      </c>
      <c r="B485" s="14" t="n">
        <v>23.72</v>
      </c>
      <c r="C485" s="15" t="n">
        <v>24</v>
      </c>
      <c r="D485" s="16" t="n">
        <v>22.75</v>
      </c>
      <c r="E485" s="17" t="n">
        <v>22.9</v>
      </c>
      <c r="F485" s="18" t="n">
        <v>15878000</v>
      </c>
      <c r="G485" s="13" t="n">
        <v>11.4</v>
      </c>
    </row>
    <row collapsed="false" customFormat="false" customHeight="true" hidden="false" ht="13.3" outlineLevel="0" r="486">
      <c r="A486" s="20" t="n">
        <v>37264</v>
      </c>
      <c r="B486" s="14" t="n">
        <v>22.75</v>
      </c>
      <c r="C486" s="15" t="n">
        <v>23.05</v>
      </c>
      <c r="D486" s="16" t="n">
        <v>22.46</v>
      </c>
      <c r="E486" s="17" t="n">
        <v>22.61</v>
      </c>
      <c r="F486" s="18" t="n">
        <v>16072800</v>
      </c>
      <c r="G486" s="13" t="n">
        <v>11.26</v>
      </c>
    </row>
    <row collapsed="false" customFormat="false" customHeight="true" hidden="false" ht="13.3" outlineLevel="0" r="487">
      <c r="A487" s="20" t="n">
        <v>37265</v>
      </c>
      <c r="B487" s="14" t="n">
        <v>22.8</v>
      </c>
      <c r="C487" s="15" t="n">
        <v>22.93</v>
      </c>
      <c r="D487" s="16" t="n">
        <v>21.28</v>
      </c>
      <c r="E487" s="17" t="n">
        <v>21.65</v>
      </c>
      <c r="F487" s="18" t="n">
        <v>11708400</v>
      </c>
      <c r="G487" s="13" t="n">
        <v>10.78</v>
      </c>
    </row>
    <row collapsed="false" customFormat="false" customHeight="true" hidden="false" ht="13.3" outlineLevel="0" r="488">
      <c r="A488" s="20" t="n">
        <v>37266</v>
      </c>
      <c r="B488" s="14" t="n">
        <v>21.22</v>
      </c>
      <c r="C488" s="15" t="n">
        <v>21.46</v>
      </c>
      <c r="D488" s="16" t="n">
        <v>20.25</v>
      </c>
      <c r="E488" s="17" t="n">
        <v>21.23</v>
      </c>
      <c r="F488" s="18" t="n">
        <v>16169200</v>
      </c>
      <c r="G488" s="13" t="n">
        <v>10.57</v>
      </c>
    </row>
    <row collapsed="false" customFormat="false" customHeight="true" hidden="false" ht="13.3" outlineLevel="0" r="489">
      <c r="A489" s="20" t="n">
        <v>37267</v>
      </c>
      <c r="B489" s="14" t="n">
        <v>21.39</v>
      </c>
      <c r="C489" s="15" t="n">
        <v>21.84</v>
      </c>
      <c r="D489" s="16" t="n">
        <v>20.6</v>
      </c>
      <c r="E489" s="17" t="n">
        <v>21.05</v>
      </c>
      <c r="F489" s="18" t="n">
        <v>12457200</v>
      </c>
      <c r="G489" s="13" t="n">
        <v>10.48</v>
      </c>
    </row>
    <row collapsed="false" customFormat="false" customHeight="true" hidden="false" ht="13.3" outlineLevel="0" r="490">
      <c r="A490" s="20" t="n">
        <v>37270</v>
      </c>
      <c r="B490" s="14" t="n">
        <v>21.01</v>
      </c>
      <c r="C490" s="15" t="n">
        <v>21.4</v>
      </c>
      <c r="D490" s="16" t="n">
        <v>20.9</v>
      </c>
      <c r="E490" s="17" t="n">
        <v>21.15</v>
      </c>
      <c r="F490" s="18" t="n">
        <v>14857000</v>
      </c>
      <c r="G490" s="13" t="n">
        <v>10.53</v>
      </c>
    </row>
    <row collapsed="false" customFormat="false" customHeight="true" hidden="false" ht="13.3" outlineLevel="0" r="491">
      <c r="A491" s="20" t="n">
        <v>37271</v>
      </c>
      <c r="B491" s="14" t="n">
        <v>21.32</v>
      </c>
      <c r="C491" s="15" t="n">
        <v>21.76</v>
      </c>
      <c r="D491" s="16" t="n">
        <v>21.21</v>
      </c>
      <c r="E491" s="17" t="n">
        <v>21.7</v>
      </c>
      <c r="F491" s="18" t="n">
        <v>10368600</v>
      </c>
      <c r="G491" s="13" t="n">
        <v>10.8</v>
      </c>
    </row>
    <row collapsed="false" customFormat="false" customHeight="true" hidden="false" ht="13.3" outlineLevel="0" r="492">
      <c r="A492" s="20" t="n">
        <v>37272</v>
      </c>
      <c r="B492" s="14" t="n">
        <v>21.41</v>
      </c>
      <c r="C492" s="15" t="n">
        <v>21.41</v>
      </c>
      <c r="D492" s="16" t="n">
        <v>20.5</v>
      </c>
      <c r="E492" s="17" t="n">
        <v>20.78</v>
      </c>
      <c r="F492" s="18" t="n">
        <v>20246200</v>
      </c>
      <c r="G492" s="13" t="n">
        <v>10.35</v>
      </c>
    </row>
    <row collapsed="false" customFormat="false" customHeight="true" hidden="false" ht="13.3" outlineLevel="0" r="493">
      <c r="A493" s="20" t="n">
        <v>37273</v>
      </c>
      <c r="B493" s="14" t="n">
        <v>21.96</v>
      </c>
      <c r="C493" s="15" t="n">
        <v>22.74</v>
      </c>
      <c r="D493" s="16" t="n">
        <v>21.87</v>
      </c>
      <c r="E493" s="17" t="n">
        <v>22.48</v>
      </c>
      <c r="F493" s="18" t="n">
        <v>23592000</v>
      </c>
      <c r="G493" s="13" t="n">
        <v>11.19</v>
      </c>
    </row>
    <row collapsed="false" customFormat="false" customHeight="true" hidden="false" ht="13.3" outlineLevel="0" r="494">
      <c r="A494" s="20" t="n">
        <v>37274</v>
      </c>
      <c r="B494" s="14" t="n">
        <v>22</v>
      </c>
      <c r="C494" s="15" t="n">
        <v>22.6</v>
      </c>
      <c r="D494" s="16" t="n">
        <v>21.96</v>
      </c>
      <c r="E494" s="17" t="n">
        <v>22.17</v>
      </c>
      <c r="F494" s="18" t="n">
        <v>12100400</v>
      </c>
      <c r="G494" s="13" t="n">
        <v>11.04</v>
      </c>
    </row>
    <row collapsed="false" customFormat="false" customHeight="true" hidden="false" ht="13.3" outlineLevel="0" r="495">
      <c r="A495" s="20" t="n">
        <v>37278</v>
      </c>
      <c r="B495" s="14" t="n">
        <v>22.27</v>
      </c>
      <c r="C495" s="15" t="n">
        <v>22.37</v>
      </c>
      <c r="D495" s="16" t="n">
        <v>21.82</v>
      </c>
      <c r="E495" s="17" t="n">
        <v>21.82</v>
      </c>
      <c r="F495" s="18" t="n">
        <v>11689800</v>
      </c>
      <c r="G495" s="13" t="n">
        <v>10.86</v>
      </c>
    </row>
    <row collapsed="false" customFormat="false" customHeight="true" hidden="false" ht="13.3" outlineLevel="0" r="496">
      <c r="A496" s="20" t="n">
        <v>37279</v>
      </c>
      <c r="B496" s="14" t="n">
        <v>21.8</v>
      </c>
      <c r="C496" s="15" t="n">
        <v>23.04</v>
      </c>
      <c r="D496" s="16" t="n">
        <v>21.59</v>
      </c>
      <c r="E496" s="17" t="n">
        <v>23.02</v>
      </c>
      <c r="F496" s="18" t="n">
        <v>15831400</v>
      </c>
      <c r="G496" s="13" t="n">
        <v>11.46</v>
      </c>
    </row>
    <row collapsed="false" customFormat="false" customHeight="true" hidden="false" ht="13.3" outlineLevel="0" r="497">
      <c r="A497" s="20" t="n">
        <v>37280</v>
      </c>
      <c r="B497" s="14" t="n">
        <v>22.91</v>
      </c>
      <c r="C497" s="15" t="n">
        <v>23.51</v>
      </c>
      <c r="D497" s="16" t="n">
        <v>22.9</v>
      </c>
      <c r="E497" s="17" t="n">
        <v>23.21</v>
      </c>
      <c r="F497" s="18" t="n">
        <v>12285800</v>
      </c>
      <c r="G497" s="13" t="n">
        <v>11.56</v>
      </c>
    </row>
    <row collapsed="false" customFormat="false" customHeight="true" hidden="false" ht="13.3" outlineLevel="0" r="498">
      <c r="A498" s="20" t="n">
        <v>37281</v>
      </c>
      <c r="B498" s="14" t="n">
        <v>22.89</v>
      </c>
      <c r="C498" s="15" t="n">
        <v>23.42</v>
      </c>
      <c r="D498" s="16" t="n">
        <v>22.66</v>
      </c>
      <c r="E498" s="17" t="n">
        <v>23.25</v>
      </c>
      <c r="F498" s="18" t="n">
        <v>6639800</v>
      </c>
      <c r="G498" s="13" t="n">
        <v>11.58</v>
      </c>
    </row>
    <row collapsed="false" customFormat="false" customHeight="true" hidden="false" ht="13.3" outlineLevel="0" r="499">
      <c r="A499" s="20" t="n">
        <v>37284</v>
      </c>
      <c r="B499" s="14" t="n">
        <v>23.4</v>
      </c>
      <c r="C499" s="15" t="n">
        <v>23.55</v>
      </c>
      <c r="D499" s="16" t="n">
        <v>22.72</v>
      </c>
      <c r="E499" s="17" t="n">
        <v>23.27</v>
      </c>
      <c r="F499" s="18" t="n">
        <v>6658800</v>
      </c>
      <c r="G499" s="13" t="n">
        <v>11.59</v>
      </c>
    </row>
    <row collapsed="false" customFormat="false" customHeight="true" hidden="false" ht="13.3" outlineLevel="0" r="500">
      <c r="A500" s="20" t="n">
        <v>37285</v>
      </c>
      <c r="B500" s="14" t="n">
        <v>23.22</v>
      </c>
      <c r="C500" s="15" t="n">
        <v>23.54</v>
      </c>
      <c r="D500" s="16" t="n">
        <v>22.85</v>
      </c>
      <c r="E500" s="17" t="n">
        <v>23.07</v>
      </c>
      <c r="F500" s="18" t="n">
        <v>8583000</v>
      </c>
      <c r="G500" s="13" t="n">
        <v>11.49</v>
      </c>
    </row>
    <row collapsed="false" customFormat="false" customHeight="true" hidden="false" ht="13.3" outlineLevel="0" r="501">
      <c r="A501" s="20" t="n">
        <v>37286</v>
      </c>
      <c r="B501" s="14" t="n">
        <v>23.07</v>
      </c>
      <c r="C501" s="15" t="n">
        <v>24.14</v>
      </c>
      <c r="D501" s="16" t="n">
        <v>22.94</v>
      </c>
      <c r="E501" s="17" t="n">
        <v>24.09</v>
      </c>
      <c r="F501" s="18" t="n">
        <v>16842000</v>
      </c>
      <c r="G501" s="13" t="n">
        <v>11.99</v>
      </c>
    </row>
    <row collapsed="false" customFormat="false" customHeight="true" hidden="false" ht="13.3" outlineLevel="0" r="502">
      <c r="A502" s="20" t="n">
        <v>37287</v>
      </c>
      <c r="B502" s="14" t="n">
        <v>24.16</v>
      </c>
      <c r="C502" s="15" t="n">
        <v>24.73</v>
      </c>
      <c r="D502" s="16" t="n">
        <v>24.11</v>
      </c>
      <c r="E502" s="17" t="n">
        <v>24.72</v>
      </c>
      <c r="F502" s="18" t="n">
        <v>16730200</v>
      </c>
      <c r="G502" s="13" t="n">
        <v>12.31</v>
      </c>
    </row>
    <row collapsed="false" customFormat="false" customHeight="true" hidden="false" ht="13.3" outlineLevel="0" r="503">
      <c r="A503" s="20" t="n">
        <v>37288</v>
      </c>
      <c r="B503" s="14" t="n">
        <v>24.34</v>
      </c>
      <c r="C503" s="15" t="n">
        <v>24.96</v>
      </c>
      <c r="D503" s="16" t="n">
        <v>24.34</v>
      </c>
      <c r="E503" s="17" t="n">
        <v>24.41</v>
      </c>
      <c r="F503" s="18" t="n">
        <v>14225200</v>
      </c>
      <c r="G503" s="13" t="n">
        <v>12.15</v>
      </c>
    </row>
    <row collapsed="false" customFormat="false" customHeight="true" hidden="false" ht="13.3" outlineLevel="0" r="504">
      <c r="A504" s="20" t="n">
        <v>37291</v>
      </c>
      <c r="B504" s="14" t="n">
        <v>24.32</v>
      </c>
      <c r="C504" s="15" t="n">
        <v>25.52</v>
      </c>
      <c r="D504" s="16" t="n">
        <v>24.2</v>
      </c>
      <c r="E504" s="17" t="n">
        <v>25.35</v>
      </c>
      <c r="F504" s="18" t="n">
        <v>18656200</v>
      </c>
      <c r="G504" s="13" t="n">
        <v>12.62</v>
      </c>
    </row>
    <row collapsed="false" customFormat="false" customHeight="true" hidden="false" ht="13.3" outlineLevel="0" r="505">
      <c r="A505" s="20" t="n">
        <v>37292</v>
      </c>
      <c r="B505" s="14" t="n">
        <v>25.09</v>
      </c>
      <c r="C505" s="15" t="n">
        <v>25.98</v>
      </c>
      <c r="D505" s="16" t="n">
        <v>25.08</v>
      </c>
      <c r="E505" s="17" t="n">
        <v>25.45</v>
      </c>
      <c r="F505" s="18" t="n">
        <v>16317400</v>
      </c>
      <c r="G505" s="13" t="n">
        <v>12.67</v>
      </c>
    </row>
    <row collapsed="false" customFormat="false" customHeight="true" hidden="false" ht="13.3" outlineLevel="0" r="506">
      <c r="A506" s="20" t="n">
        <v>37293</v>
      </c>
      <c r="B506" s="14" t="n">
        <v>25.6</v>
      </c>
      <c r="C506" s="15" t="n">
        <v>25.98</v>
      </c>
      <c r="D506" s="16" t="n">
        <v>24.15</v>
      </c>
      <c r="E506" s="17" t="n">
        <v>24.67</v>
      </c>
      <c r="F506" s="18" t="n">
        <v>21342000</v>
      </c>
      <c r="G506" s="13" t="n">
        <v>12.28</v>
      </c>
    </row>
    <row collapsed="false" customFormat="false" customHeight="true" hidden="false" ht="13.3" outlineLevel="0" r="507">
      <c r="A507" s="20" t="n">
        <v>37294</v>
      </c>
      <c r="B507" s="14" t="n">
        <v>24.65</v>
      </c>
      <c r="C507" s="15" t="n">
        <v>25.29</v>
      </c>
      <c r="D507" s="16" t="n">
        <v>24.08</v>
      </c>
      <c r="E507" s="17" t="n">
        <v>24.3</v>
      </c>
      <c r="F507" s="18" t="n">
        <v>12422600</v>
      </c>
      <c r="G507" s="13" t="n">
        <v>12.1</v>
      </c>
    </row>
    <row collapsed="false" customFormat="false" customHeight="true" hidden="false" ht="13.3" outlineLevel="0" r="508">
      <c r="A508" s="20" t="n">
        <v>37295</v>
      </c>
      <c r="B508" s="14" t="n">
        <v>24.4</v>
      </c>
      <c r="C508" s="15" t="n">
        <v>24.64</v>
      </c>
      <c r="D508" s="16" t="n">
        <v>23.37</v>
      </c>
      <c r="E508" s="17" t="n">
        <v>24.03</v>
      </c>
      <c r="F508" s="18" t="n">
        <v>12690400</v>
      </c>
      <c r="G508" s="13" t="n">
        <v>11.96</v>
      </c>
    </row>
    <row collapsed="false" customFormat="false" customHeight="true" hidden="false" ht="13.3" outlineLevel="0" r="509">
      <c r="A509" s="20" t="n">
        <v>37298</v>
      </c>
      <c r="B509" s="14" t="n">
        <v>23.93</v>
      </c>
      <c r="C509" s="15" t="n">
        <v>25</v>
      </c>
      <c r="D509" s="16" t="n">
        <v>23.74</v>
      </c>
      <c r="E509" s="17" t="n">
        <v>24.98</v>
      </c>
      <c r="F509" s="18" t="n">
        <v>14235800</v>
      </c>
      <c r="G509" s="13" t="n">
        <v>12.44</v>
      </c>
    </row>
    <row collapsed="false" customFormat="false" customHeight="true" hidden="false" ht="13.3" outlineLevel="0" r="510">
      <c r="A510" s="20" t="n">
        <v>37299</v>
      </c>
      <c r="B510" s="14" t="n">
        <v>24.66</v>
      </c>
      <c r="C510" s="15" t="n">
        <v>25.04</v>
      </c>
      <c r="D510" s="16" t="n">
        <v>24.45</v>
      </c>
      <c r="E510" s="17" t="n">
        <v>24.71</v>
      </c>
      <c r="F510" s="18" t="n">
        <v>8010000</v>
      </c>
      <c r="G510" s="13" t="n">
        <v>12.3</v>
      </c>
    </row>
    <row collapsed="false" customFormat="false" customHeight="true" hidden="false" ht="13.3" outlineLevel="0" r="511">
      <c r="A511" s="20" t="n">
        <v>37300</v>
      </c>
      <c r="B511" s="14" t="n">
        <v>24.73</v>
      </c>
      <c r="C511" s="15" t="n">
        <v>25.24</v>
      </c>
      <c r="D511" s="16" t="n">
        <v>24.65</v>
      </c>
      <c r="E511" s="17" t="n">
        <v>25.01</v>
      </c>
      <c r="F511" s="18" t="n">
        <v>11174000</v>
      </c>
      <c r="G511" s="13" t="n">
        <v>12.45</v>
      </c>
    </row>
    <row collapsed="false" customFormat="false" customHeight="true" hidden="false" ht="13.3" outlineLevel="0" r="512">
      <c r="A512" s="20" t="n">
        <v>37301</v>
      </c>
      <c r="B512" s="14" t="n">
        <v>25.05</v>
      </c>
      <c r="C512" s="15" t="n">
        <v>25.23</v>
      </c>
      <c r="D512" s="16" t="n">
        <v>24.38</v>
      </c>
      <c r="E512" s="17" t="n">
        <v>24.6</v>
      </c>
      <c r="F512" s="18" t="n">
        <v>9291800</v>
      </c>
      <c r="G512" s="13" t="n">
        <v>12.25</v>
      </c>
    </row>
    <row collapsed="false" customFormat="false" customHeight="true" hidden="false" ht="13.3" outlineLevel="0" r="513">
      <c r="A513" s="20" t="n">
        <v>37302</v>
      </c>
      <c r="B513" s="14" t="n">
        <v>24.53</v>
      </c>
      <c r="C513" s="15" t="n">
        <v>24.98</v>
      </c>
      <c r="D513" s="16" t="n">
        <v>23.85</v>
      </c>
      <c r="E513" s="17" t="n">
        <v>23.9</v>
      </c>
      <c r="F513" s="18" t="n">
        <v>9292400</v>
      </c>
      <c r="G513" s="13" t="n">
        <v>11.9</v>
      </c>
    </row>
    <row collapsed="false" customFormat="false" customHeight="true" hidden="false" ht="13.3" outlineLevel="0" r="514">
      <c r="A514" s="20" t="n">
        <v>37306</v>
      </c>
      <c r="B514" s="14" t="n">
        <v>23.76</v>
      </c>
      <c r="C514" s="15" t="n">
        <v>23.87</v>
      </c>
      <c r="D514" s="16" t="n">
        <v>22.48</v>
      </c>
      <c r="E514" s="17" t="n">
        <v>22.62</v>
      </c>
      <c r="F514" s="18" t="n">
        <v>13937800</v>
      </c>
      <c r="G514" s="13" t="n">
        <v>11.26</v>
      </c>
    </row>
    <row collapsed="false" customFormat="false" customHeight="true" hidden="false" ht="13.3" outlineLevel="0" r="515">
      <c r="A515" s="20" t="n">
        <v>37307</v>
      </c>
      <c r="B515" s="14" t="n">
        <v>22.77</v>
      </c>
      <c r="C515" s="15" t="n">
        <v>23.2</v>
      </c>
      <c r="D515" s="16" t="n">
        <v>22.35</v>
      </c>
      <c r="E515" s="17" t="n">
        <v>23.13</v>
      </c>
      <c r="F515" s="18" t="n">
        <v>10194400</v>
      </c>
      <c r="G515" s="13" t="n">
        <v>11.52</v>
      </c>
    </row>
    <row collapsed="false" customFormat="false" customHeight="true" hidden="false" ht="13.3" outlineLevel="0" r="516">
      <c r="A516" s="20" t="n">
        <v>37308</v>
      </c>
      <c r="B516" s="14" t="n">
        <v>22.92</v>
      </c>
      <c r="C516" s="15" t="n">
        <v>23</v>
      </c>
      <c r="D516" s="16" t="n">
        <v>21.45</v>
      </c>
      <c r="E516" s="17" t="n">
        <v>21.5</v>
      </c>
      <c r="F516" s="18" t="n">
        <v>15955400</v>
      </c>
      <c r="G516" s="13" t="n">
        <v>10.7</v>
      </c>
    </row>
    <row collapsed="false" customFormat="false" customHeight="true" hidden="false" ht="13.3" outlineLevel="0" r="517">
      <c r="A517" s="20" t="n">
        <v>37309</v>
      </c>
      <c r="B517" s="14" t="n">
        <v>21.66</v>
      </c>
      <c r="C517" s="15" t="n">
        <v>22.95</v>
      </c>
      <c r="D517" s="16" t="n">
        <v>21.5</v>
      </c>
      <c r="E517" s="17" t="n">
        <v>22.74</v>
      </c>
      <c r="F517" s="18" t="n">
        <v>14517000</v>
      </c>
      <c r="G517" s="13" t="n">
        <v>11.32</v>
      </c>
    </row>
    <row collapsed="false" customFormat="false" customHeight="true" hidden="false" ht="13.3" outlineLevel="0" r="518">
      <c r="A518" s="20" t="n">
        <v>37312</v>
      </c>
      <c r="B518" s="14" t="n">
        <v>22.85</v>
      </c>
      <c r="C518" s="15" t="n">
        <v>24.72</v>
      </c>
      <c r="D518" s="16" t="n">
        <v>22.36</v>
      </c>
      <c r="E518" s="17" t="n">
        <v>23.81</v>
      </c>
      <c r="F518" s="18" t="n">
        <v>15244600</v>
      </c>
      <c r="G518" s="13" t="n">
        <v>11.85</v>
      </c>
    </row>
    <row collapsed="false" customFormat="false" customHeight="true" hidden="false" ht="13.3" outlineLevel="0" r="519">
      <c r="A519" s="20" t="n">
        <v>37313</v>
      </c>
      <c r="B519" s="14" t="n">
        <v>23.91</v>
      </c>
      <c r="C519" s="15" t="n">
        <v>24.37</v>
      </c>
      <c r="D519" s="16" t="n">
        <v>23.25</v>
      </c>
      <c r="E519" s="17" t="n">
        <v>23.67</v>
      </c>
      <c r="F519" s="18" t="n">
        <v>9290400</v>
      </c>
      <c r="G519" s="13" t="n">
        <v>11.78</v>
      </c>
    </row>
    <row collapsed="false" customFormat="false" customHeight="true" hidden="false" ht="13.3" outlineLevel="0" r="520">
      <c r="A520" s="20" t="n">
        <v>37314</v>
      </c>
      <c r="B520" s="14" t="n">
        <v>23.94</v>
      </c>
      <c r="C520" s="15" t="n">
        <v>24.25</v>
      </c>
      <c r="D520" s="16" t="n">
        <v>20.94</v>
      </c>
      <c r="E520" s="17" t="n">
        <v>21.96</v>
      </c>
      <c r="F520" s="18" t="n">
        <v>36791400</v>
      </c>
      <c r="G520" s="13" t="n">
        <v>10.93</v>
      </c>
    </row>
    <row collapsed="false" customFormat="false" customHeight="true" hidden="false" ht="13.3" outlineLevel="0" r="521">
      <c r="A521" s="20" t="n">
        <v>37315</v>
      </c>
      <c r="B521" s="14" t="n">
        <v>22.15</v>
      </c>
      <c r="C521" s="15" t="n">
        <v>22.59</v>
      </c>
      <c r="D521" s="16" t="n">
        <v>21.35</v>
      </c>
      <c r="E521" s="17" t="n">
        <v>21.7</v>
      </c>
      <c r="F521" s="18" t="n">
        <v>16319200</v>
      </c>
      <c r="G521" s="13" t="n">
        <v>10.8</v>
      </c>
    </row>
    <row collapsed="false" customFormat="false" customHeight="true" hidden="false" ht="13.3" outlineLevel="0" r="522">
      <c r="A522" s="20" t="n">
        <v>37316</v>
      </c>
      <c r="B522" s="14" t="n">
        <v>21.93</v>
      </c>
      <c r="C522" s="15" t="n">
        <v>23.5</v>
      </c>
      <c r="D522" s="16" t="n">
        <v>21.82</v>
      </c>
      <c r="E522" s="17" t="n">
        <v>23.45</v>
      </c>
      <c r="F522" s="18" t="n">
        <v>12464000</v>
      </c>
      <c r="G522" s="13" t="n">
        <v>11.67</v>
      </c>
    </row>
    <row collapsed="false" customFormat="false" customHeight="true" hidden="false" ht="13.3" outlineLevel="0" r="523">
      <c r="A523" s="20" t="n">
        <v>37319</v>
      </c>
      <c r="B523" s="14" t="n">
        <v>23.26</v>
      </c>
      <c r="C523" s="15" t="n">
        <v>24.58</v>
      </c>
      <c r="D523" s="16" t="n">
        <v>22.76</v>
      </c>
      <c r="E523" s="17" t="n">
        <v>24.29</v>
      </c>
      <c r="F523" s="18" t="n">
        <v>12437800</v>
      </c>
      <c r="G523" s="13" t="n">
        <v>12.09</v>
      </c>
    </row>
    <row collapsed="false" customFormat="false" customHeight="true" hidden="false" ht="13.3" outlineLevel="0" r="524">
      <c r="A524" s="20" t="n">
        <v>37320</v>
      </c>
      <c r="B524" s="14" t="n">
        <v>24.15</v>
      </c>
      <c r="C524" s="15" t="n">
        <v>24.43</v>
      </c>
      <c r="D524" s="16" t="n">
        <v>23.4</v>
      </c>
      <c r="E524" s="17" t="n">
        <v>23.53</v>
      </c>
      <c r="F524" s="18" t="n">
        <v>9810800</v>
      </c>
      <c r="G524" s="13" t="n">
        <v>11.71</v>
      </c>
    </row>
    <row collapsed="false" customFormat="false" customHeight="true" hidden="false" ht="13.3" outlineLevel="0" r="525">
      <c r="A525" s="20" t="n">
        <v>37321</v>
      </c>
      <c r="B525" s="14" t="n">
        <v>23.48</v>
      </c>
      <c r="C525" s="15" t="n">
        <v>24.34</v>
      </c>
      <c r="D525" s="16" t="n">
        <v>22.93</v>
      </c>
      <c r="E525" s="17" t="n">
        <v>24.07</v>
      </c>
      <c r="F525" s="18" t="n">
        <v>8078800</v>
      </c>
      <c r="G525" s="13" t="n">
        <v>11.98</v>
      </c>
    </row>
    <row collapsed="false" customFormat="false" customHeight="true" hidden="false" ht="13.3" outlineLevel="0" r="526">
      <c r="A526" s="20" t="n">
        <v>37322</v>
      </c>
      <c r="B526" s="14" t="n">
        <v>24.06</v>
      </c>
      <c r="C526" s="15" t="n">
        <v>24.53</v>
      </c>
      <c r="D526" s="16" t="n">
        <v>23.61</v>
      </c>
      <c r="E526" s="17" t="n">
        <v>24.38</v>
      </c>
      <c r="F526" s="18" t="n">
        <v>9223200</v>
      </c>
      <c r="G526" s="13" t="n">
        <v>12.14</v>
      </c>
    </row>
    <row collapsed="false" customFormat="false" customHeight="true" hidden="false" ht="13.3" outlineLevel="0" r="527">
      <c r="A527" s="20" t="n">
        <v>37323</v>
      </c>
      <c r="B527" s="14" t="n">
        <v>24.74</v>
      </c>
      <c r="C527" s="15" t="n">
        <v>25.09</v>
      </c>
      <c r="D527" s="16" t="n">
        <v>24.3</v>
      </c>
      <c r="E527" s="17" t="n">
        <v>24.66</v>
      </c>
      <c r="F527" s="18" t="n">
        <v>9634800</v>
      </c>
      <c r="G527" s="13" t="n">
        <v>12.28</v>
      </c>
    </row>
    <row collapsed="false" customFormat="false" customHeight="true" hidden="false" ht="13.3" outlineLevel="0" r="528">
      <c r="A528" s="20" t="n">
        <v>37326</v>
      </c>
      <c r="B528" s="14" t="n">
        <v>24.6</v>
      </c>
      <c r="C528" s="15" t="n">
        <v>25.14</v>
      </c>
      <c r="D528" s="16" t="n">
        <v>24.1</v>
      </c>
      <c r="E528" s="17" t="n">
        <v>25.06</v>
      </c>
      <c r="F528" s="18" t="n">
        <v>9385200</v>
      </c>
      <c r="G528" s="13" t="n">
        <v>12.48</v>
      </c>
    </row>
    <row collapsed="false" customFormat="false" customHeight="true" hidden="false" ht="13.3" outlineLevel="0" r="529">
      <c r="A529" s="20" t="n">
        <v>37327</v>
      </c>
      <c r="B529" s="14" t="n">
        <v>24.51</v>
      </c>
      <c r="C529" s="15" t="n">
        <v>24.74</v>
      </c>
      <c r="D529" s="16" t="n">
        <v>24.1</v>
      </c>
      <c r="E529" s="17" t="n">
        <v>24.72</v>
      </c>
      <c r="F529" s="18" t="n">
        <v>9073400</v>
      </c>
      <c r="G529" s="13" t="n">
        <v>12.31</v>
      </c>
    </row>
    <row collapsed="false" customFormat="false" customHeight="true" hidden="false" ht="13.3" outlineLevel="0" r="530">
      <c r="A530" s="20" t="n">
        <v>37328</v>
      </c>
      <c r="B530" s="14" t="n">
        <v>24.37</v>
      </c>
      <c r="C530" s="15" t="n">
        <v>24.85</v>
      </c>
      <c r="D530" s="16" t="n">
        <v>24.15</v>
      </c>
      <c r="E530" s="17" t="n">
        <v>24.49</v>
      </c>
      <c r="F530" s="18" t="n">
        <v>7170200</v>
      </c>
      <c r="G530" s="13" t="n">
        <v>12.19</v>
      </c>
    </row>
    <row collapsed="false" customFormat="false" customHeight="true" hidden="false" ht="13.3" outlineLevel="0" r="531">
      <c r="A531" s="20" t="n">
        <v>37329</v>
      </c>
      <c r="B531" s="14" t="n">
        <v>24.3</v>
      </c>
      <c r="C531" s="15" t="n">
        <v>24.6</v>
      </c>
      <c r="D531" s="16" t="n">
        <v>23.87</v>
      </c>
      <c r="E531" s="17" t="n">
        <v>24.43</v>
      </c>
      <c r="F531" s="18" t="n">
        <v>7760600</v>
      </c>
      <c r="G531" s="13" t="n">
        <v>12.16</v>
      </c>
    </row>
    <row collapsed="false" customFormat="false" customHeight="true" hidden="false" ht="13.3" outlineLevel="0" r="532">
      <c r="A532" s="20" t="n">
        <v>37330</v>
      </c>
      <c r="B532" s="14" t="n">
        <v>24.46</v>
      </c>
      <c r="C532" s="15" t="n">
        <v>24.96</v>
      </c>
      <c r="D532" s="16" t="n">
        <v>24.25</v>
      </c>
      <c r="E532" s="17" t="n">
        <v>24.95</v>
      </c>
      <c r="F532" s="18" t="n">
        <v>8603600</v>
      </c>
      <c r="G532" s="13" t="n">
        <v>12.42</v>
      </c>
    </row>
    <row collapsed="false" customFormat="false" customHeight="true" hidden="false" ht="13.3" outlineLevel="0" r="533">
      <c r="A533" s="20" t="n">
        <v>37333</v>
      </c>
      <c r="B533" s="14" t="n">
        <v>24.95</v>
      </c>
      <c r="C533" s="15" t="n">
        <v>25.05</v>
      </c>
      <c r="D533" s="16" t="n">
        <v>24.32</v>
      </c>
      <c r="E533" s="17" t="n">
        <v>24.74</v>
      </c>
      <c r="F533" s="18" t="n">
        <v>10877000</v>
      </c>
      <c r="G533" s="13" t="n">
        <v>12.32</v>
      </c>
    </row>
    <row collapsed="false" customFormat="false" customHeight="true" hidden="false" ht="13.3" outlineLevel="0" r="534">
      <c r="A534" s="20" t="n">
        <v>37334</v>
      </c>
      <c r="B534" s="14" t="n">
        <v>24.69</v>
      </c>
      <c r="C534" s="15" t="n">
        <v>25.3</v>
      </c>
      <c r="D534" s="16" t="n">
        <v>24.3</v>
      </c>
      <c r="E534" s="17" t="n">
        <v>24.85</v>
      </c>
      <c r="F534" s="18" t="n">
        <v>8655200</v>
      </c>
      <c r="G534" s="13" t="n">
        <v>12.37</v>
      </c>
    </row>
    <row collapsed="false" customFormat="false" customHeight="true" hidden="false" ht="13.3" outlineLevel="0" r="535">
      <c r="A535" s="20" t="n">
        <v>37335</v>
      </c>
      <c r="B535" s="14" t="n">
        <v>24.66</v>
      </c>
      <c r="C535" s="15" t="n">
        <v>25.14</v>
      </c>
      <c r="D535" s="16" t="n">
        <v>24.5</v>
      </c>
      <c r="E535" s="17" t="n">
        <v>24.92</v>
      </c>
      <c r="F535" s="18" t="n">
        <v>10511400</v>
      </c>
      <c r="G535" s="13" t="n">
        <v>12.41</v>
      </c>
    </row>
    <row collapsed="false" customFormat="false" customHeight="true" hidden="false" ht="13.3" outlineLevel="0" r="536">
      <c r="A536" s="20" t="n">
        <v>37336</v>
      </c>
      <c r="B536" s="14" t="n">
        <v>23.86</v>
      </c>
      <c r="C536" s="15" t="n">
        <v>24.3</v>
      </c>
      <c r="D536" s="16" t="n">
        <v>23.26</v>
      </c>
      <c r="E536" s="17" t="n">
        <v>24.27</v>
      </c>
      <c r="F536" s="18" t="n">
        <v>22012600</v>
      </c>
      <c r="G536" s="13" t="n">
        <v>12.08</v>
      </c>
    </row>
    <row collapsed="false" customFormat="false" customHeight="true" hidden="false" ht="13.3" outlineLevel="0" r="537">
      <c r="A537" s="20" t="n">
        <v>37337</v>
      </c>
      <c r="B537" s="14" t="n">
        <v>24.22</v>
      </c>
      <c r="C537" s="15" t="n">
        <v>24.56</v>
      </c>
      <c r="D537" s="16" t="n">
        <v>23.87</v>
      </c>
      <c r="E537" s="17" t="n">
        <v>24.09</v>
      </c>
      <c r="F537" s="18" t="n">
        <v>7221200</v>
      </c>
      <c r="G537" s="13" t="n">
        <v>11.99</v>
      </c>
    </row>
    <row collapsed="false" customFormat="false" customHeight="true" hidden="false" ht="13.3" outlineLevel="0" r="538">
      <c r="A538" s="20" t="n">
        <v>37340</v>
      </c>
      <c r="B538" s="14" t="n">
        <v>24.07</v>
      </c>
      <c r="C538" s="15" t="n">
        <v>24.09</v>
      </c>
      <c r="D538" s="16" t="n">
        <v>23.24</v>
      </c>
      <c r="E538" s="17" t="n">
        <v>23.35</v>
      </c>
      <c r="F538" s="18" t="n">
        <v>9386800</v>
      </c>
      <c r="G538" s="13" t="n">
        <v>11.63</v>
      </c>
    </row>
    <row collapsed="false" customFormat="false" customHeight="true" hidden="false" ht="13.3" outlineLevel="0" r="539">
      <c r="A539" s="20" t="n">
        <v>37341</v>
      </c>
      <c r="B539" s="14" t="n">
        <v>23.2</v>
      </c>
      <c r="C539" s="15" t="n">
        <v>23.64</v>
      </c>
      <c r="D539" s="16" t="n">
        <v>23</v>
      </c>
      <c r="E539" s="17" t="n">
        <v>23.46</v>
      </c>
      <c r="F539" s="18" t="n">
        <v>9208600</v>
      </c>
      <c r="G539" s="13" t="n">
        <v>11.68</v>
      </c>
    </row>
    <row collapsed="false" customFormat="false" customHeight="true" hidden="false" ht="13.3" outlineLevel="0" r="540">
      <c r="A540" s="20" t="n">
        <v>37342</v>
      </c>
      <c r="B540" s="14" t="n">
        <v>23.35</v>
      </c>
      <c r="C540" s="15" t="n">
        <v>23.72</v>
      </c>
      <c r="D540" s="16" t="n">
        <v>23.26</v>
      </c>
      <c r="E540" s="17" t="n">
        <v>23.47</v>
      </c>
      <c r="F540" s="18" t="n">
        <v>4560800</v>
      </c>
      <c r="G540" s="13" t="n">
        <v>11.68</v>
      </c>
    </row>
    <row collapsed="false" customFormat="false" customHeight="true" hidden="false" ht="13.3" outlineLevel="0" r="541">
      <c r="A541" s="20" t="n">
        <v>37343</v>
      </c>
      <c r="B541" s="14" t="n">
        <v>23.7</v>
      </c>
      <c r="C541" s="15" t="n">
        <v>23.88</v>
      </c>
      <c r="D541" s="16" t="n">
        <v>23.46</v>
      </c>
      <c r="E541" s="17" t="n">
        <v>23.67</v>
      </c>
      <c r="F541" s="18" t="n">
        <v>3873400</v>
      </c>
      <c r="G541" s="13" t="n">
        <v>11.78</v>
      </c>
    </row>
    <row collapsed="false" customFormat="false" customHeight="true" hidden="false" ht="13.3" outlineLevel="0" r="542">
      <c r="A542" s="20" t="n">
        <v>37347</v>
      </c>
      <c r="B542" s="14" t="n">
        <v>23.38</v>
      </c>
      <c r="C542" s="15" t="n">
        <v>24.7</v>
      </c>
      <c r="D542" s="16" t="n">
        <v>23.28</v>
      </c>
      <c r="E542" s="17" t="n">
        <v>24.46</v>
      </c>
      <c r="F542" s="18" t="n">
        <v>7108800</v>
      </c>
      <c r="G542" s="13" t="n">
        <v>12.18</v>
      </c>
    </row>
    <row collapsed="false" customFormat="false" customHeight="true" hidden="false" ht="13.3" outlineLevel="0" r="543">
      <c r="A543" s="20" t="n">
        <v>37348</v>
      </c>
      <c r="B543" s="14" t="n">
        <v>24</v>
      </c>
      <c r="C543" s="15" t="n">
        <v>24.3</v>
      </c>
      <c r="D543" s="16" t="n">
        <v>23.87</v>
      </c>
      <c r="E543" s="17" t="n">
        <v>24.07</v>
      </c>
      <c r="F543" s="18" t="n">
        <v>7278400</v>
      </c>
      <c r="G543" s="13" t="n">
        <v>11.98</v>
      </c>
    </row>
    <row collapsed="false" customFormat="false" customHeight="true" hidden="false" ht="13.3" outlineLevel="0" r="544">
      <c r="A544" s="20" t="n">
        <v>37349</v>
      </c>
      <c r="B544" s="14" t="n">
        <v>24.05</v>
      </c>
      <c r="C544" s="15" t="n">
        <v>24.49</v>
      </c>
      <c r="D544" s="16" t="n">
        <v>23.6</v>
      </c>
      <c r="E544" s="17" t="n">
        <v>23.75</v>
      </c>
      <c r="F544" s="18" t="n">
        <v>7661800</v>
      </c>
      <c r="G544" s="13" t="n">
        <v>11.82</v>
      </c>
    </row>
    <row collapsed="false" customFormat="false" customHeight="true" hidden="false" ht="13.3" outlineLevel="0" r="545">
      <c r="A545" s="20" t="n">
        <v>37350</v>
      </c>
      <c r="B545" s="14" t="n">
        <v>23.67</v>
      </c>
      <c r="C545" s="15" t="n">
        <v>25.05</v>
      </c>
      <c r="D545" s="16" t="n">
        <v>23.67</v>
      </c>
      <c r="E545" s="17" t="n">
        <v>24.9</v>
      </c>
      <c r="F545" s="18" t="n">
        <v>12089200</v>
      </c>
      <c r="G545" s="13" t="n">
        <v>12.4</v>
      </c>
    </row>
    <row collapsed="false" customFormat="false" customHeight="true" hidden="false" ht="13.3" outlineLevel="0" r="546">
      <c r="A546" s="20" t="n">
        <v>37351</v>
      </c>
      <c r="B546" s="14" t="n">
        <v>24.95</v>
      </c>
      <c r="C546" s="15" t="n">
        <v>25.19</v>
      </c>
      <c r="D546" s="16" t="n">
        <v>24.1</v>
      </c>
      <c r="E546" s="17" t="n">
        <v>24.74</v>
      </c>
      <c r="F546" s="18" t="n">
        <v>9941000</v>
      </c>
      <c r="G546" s="13" t="n">
        <v>12.32</v>
      </c>
    </row>
    <row collapsed="false" customFormat="false" customHeight="true" hidden="false" ht="13.3" outlineLevel="0" r="547">
      <c r="A547" s="20" t="n">
        <v>37354</v>
      </c>
      <c r="B547" s="14" t="n">
        <v>24.16</v>
      </c>
      <c r="C547" s="15" t="n">
        <v>24.68</v>
      </c>
      <c r="D547" s="16" t="n">
        <v>23.78</v>
      </c>
      <c r="E547" s="17" t="n">
        <v>24.56</v>
      </c>
      <c r="F547" s="18" t="n">
        <v>9339800</v>
      </c>
      <c r="G547" s="13" t="n">
        <v>12.23</v>
      </c>
    </row>
    <row collapsed="false" customFormat="false" customHeight="true" hidden="false" ht="13.3" outlineLevel="0" r="548">
      <c r="A548" s="20" t="n">
        <v>37355</v>
      </c>
      <c r="B548" s="14" t="n">
        <v>24.59</v>
      </c>
      <c r="C548" s="15" t="n">
        <v>25</v>
      </c>
      <c r="D548" s="16" t="n">
        <v>24.01</v>
      </c>
      <c r="E548" s="17" t="n">
        <v>24.1</v>
      </c>
      <c r="F548" s="18" t="n">
        <v>6840400</v>
      </c>
      <c r="G548" s="13" t="n">
        <v>12</v>
      </c>
    </row>
    <row collapsed="false" customFormat="false" customHeight="true" hidden="false" ht="13.3" outlineLevel="0" r="549">
      <c r="A549" s="20" t="n">
        <v>37356</v>
      </c>
      <c r="B549" s="14" t="n">
        <v>24.21</v>
      </c>
      <c r="C549" s="15" t="n">
        <v>24.95</v>
      </c>
      <c r="D549" s="16" t="n">
        <v>24.01</v>
      </c>
      <c r="E549" s="17" t="n">
        <v>24.66</v>
      </c>
      <c r="F549" s="18" t="n">
        <v>8035000</v>
      </c>
      <c r="G549" s="13" t="n">
        <v>12.28</v>
      </c>
    </row>
    <row collapsed="false" customFormat="false" customHeight="true" hidden="false" ht="13.3" outlineLevel="0" r="550">
      <c r="A550" s="20" t="n">
        <v>37357</v>
      </c>
      <c r="B550" s="14" t="n">
        <v>25.03</v>
      </c>
      <c r="C550" s="15" t="n">
        <v>25.2</v>
      </c>
      <c r="D550" s="16" t="n">
        <v>24.75</v>
      </c>
      <c r="E550" s="17" t="n">
        <v>24.86</v>
      </c>
      <c r="F550" s="18" t="n">
        <v>14544800</v>
      </c>
      <c r="G550" s="13" t="n">
        <v>12.38</v>
      </c>
    </row>
    <row collapsed="false" customFormat="false" customHeight="true" hidden="false" ht="13.3" outlineLevel="0" r="551">
      <c r="A551" s="20" t="n">
        <v>37358</v>
      </c>
      <c r="B551" s="14" t="n">
        <v>25.01</v>
      </c>
      <c r="C551" s="15" t="n">
        <v>25.17</v>
      </c>
      <c r="D551" s="16" t="n">
        <v>24.57</v>
      </c>
      <c r="E551" s="17" t="n">
        <v>25.06</v>
      </c>
      <c r="F551" s="18" t="n">
        <v>11437200</v>
      </c>
      <c r="G551" s="13" t="n">
        <v>12.48</v>
      </c>
    </row>
    <row collapsed="false" customFormat="false" customHeight="true" hidden="false" ht="13.3" outlineLevel="0" r="552">
      <c r="A552" s="20" t="n">
        <v>37361</v>
      </c>
      <c r="B552" s="14" t="n">
        <v>25.06</v>
      </c>
      <c r="C552" s="15" t="n">
        <v>25.15</v>
      </c>
      <c r="D552" s="16" t="n">
        <v>24.8</v>
      </c>
      <c r="E552" s="17" t="n">
        <v>25</v>
      </c>
      <c r="F552" s="18" t="n">
        <v>10691800</v>
      </c>
      <c r="G552" s="13" t="n">
        <v>12.45</v>
      </c>
    </row>
    <row collapsed="false" customFormat="false" customHeight="true" hidden="false" ht="13.3" outlineLevel="0" r="553">
      <c r="A553" s="20" t="n">
        <v>37362</v>
      </c>
      <c r="B553" s="14" t="n">
        <v>25.15</v>
      </c>
      <c r="C553" s="15" t="n">
        <v>25.99</v>
      </c>
      <c r="D553" s="16" t="n">
        <v>25.12</v>
      </c>
      <c r="E553" s="17" t="n">
        <v>25.74</v>
      </c>
      <c r="F553" s="18" t="n">
        <v>21949200</v>
      </c>
      <c r="G553" s="13" t="n">
        <v>12.81</v>
      </c>
    </row>
    <row collapsed="false" customFormat="false" customHeight="true" hidden="false" ht="13.3" outlineLevel="0" r="554">
      <c r="A554" s="20" t="n">
        <v>37363</v>
      </c>
      <c r="B554" s="14" t="n">
        <v>25.93</v>
      </c>
      <c r="C554" s="15" t="n">
        <v>26.17</v>
      </c>
      <c r="D554" s="16" t="n">
        <v>25.38</v>
      </c>
      <c r="E554" s="17" t="n">
        <v>26.11</v>
      </c>
      <c r="F554" s="18" t="n">
        <v>14151800</v>
      </c>
      <c r="G554" s="13" t="n">
        <v>13</v>
      </c>
    </row>
    <row collapsed="false" customFormat="false" customHeight="true" hidden="false" ht="13.3" outlineLevel="0" r="555">
      <c r="A555" s="20" t="n">
        <v>37364</v>
      </c>
      <c r="B555" s="14" t="n">
        <v>25.5</v>
      </c>
      <c r="C555" s="15" t="n">
        <v>25.52</v>
      </c>
      <c r="D555" s="16" t="n">
        <v>24.88</v>
      </c>
      <c r="E555" s="17" t="n">
        <v>25.41</v>
      </c>
      <c r="F555" s="18" t="n">
        <v>14346800</v>
      </c>
      <c r="G555" s="13" t="n">
        <v>12.65</v>
      </c>
    </row>
    <row collapsed="false" customFormat="false" customHeight="true" hidden="false" ht="13.3" outlineLevel="0" r="556">
      <c r="A556" s="20" t="n">
        <v>37365</v>
      </c>
      <c r="B556" s="14" t="n">
        <v>25.49</v>
      </c>
      <c r="C556" s="15" t="n">
        <v>25.49</v>
      </c>
      <c r="D556" s="16" t="n">
        <v>24.93</v>
      </c>
      <c r="E556" s="17" t="n">
        <v>24.98</v>
      </c>
      <c r="F556" s="18" t="n">
        <v>13407400</v>
      </c>
      <c r="G556" s="13" t="n">
        <v>12.44</v>
      </c>
    </row>
    <row collapsed="false" customFormat="false" customHeight="true" hidden="false" ht="13.3" outlineLevel="0" r="557">
      <c r="A557" s="20" t="n">
        <v>37368</v>
      </c>
      <c r="B557" s="14" t="n">
        <v>24.84</v>
      </c>
      <c r="C557" s="15" t="n">
        <v>24.93</v>
      </c>
      <c r="D557" s="16" t="n">
        <v>24.23</v>
      </c>
      <c r="E557" s="17" t="n">
        <v>24.53</v>
      </c>
      <c r="F557" s="18" t="n">
        <v>9622400</v>
      </c>
      <c r="G557" s="13" t="n">
        <v>12.21</v>
      </c>
    </row>
    <row collapsed="false" customFormat="false" customHeight="true" hidden="false" ht="13.3" outlineLevel="0" r="558">
      <c r="A558" s="20" t="n">
        <v>37369</v>
      </c>
      <c r="B558" s="14" t="n">
        <v>24.54</v>
      </c>
      <c r="C558" s="15" t="n">
        <v>24.78</v>
      </c>
      <c r="D558" s="16" t="n">
        <v>24.09</v>
      </c>
      <c r="E558" s="17" t="n">
        <v>24.25</v>
      </c>
      <c r="F558" s="18" t="n">
        <v>8338200</v>
      </c>
      <c r="G558" s="13" t="n">
        <v>12.07</v>
      </c>
    </row>
    <row collapsed="false" customFormat="false" customHeight="true" hidden="false" ht="13.3" outlineLevel="0" r="559">
      <c r="A559" s="20" t="n">
        <v>37370</v>
      </c>
      <c r="B559" s="14" t="n">
        <v>24.3</v>
      </c>
      <c r="C559" s="15" t="n">
        <v>24.5</v>
      </c>
      <c r="D559" s="16" t="n">
        <v>23.68</v>
      </c>
      <c r="E559" s="17" t="n">
        <v>23.77</v>
      </c>
      <c r="F559" s="18" t="n">
        <v>5016000</v>
      </c>
      <c r="G559" s="13" t="n">
        <v>11.83</v>
      </c>
    </row>
    <row collapsed="false" customFormat="false" customHeight="true" hidden="false" ht="13.3" outlineLevel="0" r="560">
      <c r="A560" s="20" t="n">
        <v>37371</v>
      </c>
      <c r="B560" s="14" t="n">
        <v>23.56</v>
      </c>
      <c r="C560" s="15" t="n">
        <v>24.34</v>
      </c>
      <c r="D560" s="16" t="n">
        <v>23.55</v>
      </c>
      <c r="E560" s="17" t="n">
        <v>24.12</v>
      </c>
      <c r="F560" s="18" t="n">
        <v>6935800</v>
      </c>
      <c r="G560" s="13" t="n">
        <v>12.01</v>
      </c>
    </row>
    <row collapsed="false" customFormat="false" customHeight="true" hidden="false" ht="13.3" outlineLevel="0" r="561">
      <c r="A561" s="20" t="n">
        <v>37372</v>
      </c>
      <c r="B561" s="14" t="n">
        <v>24.28</v>
      </c>
      <c r="C561" s="15" t="n">
        <v>24.37</v>
      </c>
      <c r="D561" s="16" t="n">
        <v>23</v>
      </c>
      <c r="E561" s="17" t="n">
        <v>23.01</v>
      </c>
      <c r="F561" s="18" t="n">
        <v>10892200</v>
      </c>
      <c r="G561" s="13" t="n">
        <v>11.46</v>
      </c>
    </row>
    <row collapsed="false" customFormat="false" customHeight="true" hidden="false" ht="13.3" outlineLevel="0" r="562">
      <c r="A562" s="20" t="n">
        <v>37375</v>
      </c>
      <c r="B562" s="14" t="n">
        <v>23.16</v>
      </c>
      <c r="C562" s="15" t="n">
        <v>24.06</v>
      </c>
      <c r="D562" s="16" t="n">
        <v>23.09</v>
      </c>
      <c r="E562" s="17" t="n">
        <v>23.96</v>
      </c>
      <c r="F562" s="18" t="n">
        <v>9724600</v>
      </c>
      <c r="G562" s="13" t="n">
        <v>11.93</v>
      </c>
    </row>
    <row collapsed="false" customFormat="false" customHeight="true" hidden="false" ht="13.3" outlineLevel="0" r="563">
      <c r="A563" s="20" t="n">
        <v>37376</v>
      </c>
      <c r="B563" s="14" t="n">
        <v>23.89</v>
      </c>
      <c r="C563" s="15" t="n">
        <v>24.38</v>
      </c>
      <c r="D563" s="16" t="n">
        <v>23.75</v>
      </c>
      <c r="E563" s="17" t="n">
        <v>24.27</v>
      </c>
      <c r="F563" s="18" t="n">
        <v>10034400</v>
      </c>
      <c r="G563" s="13" t="n">
        <v>12.08</v>
      </c>
    </row>
    <row collapsed="false" customFormat="false" customHeight="true" hidden="false" ht="13.3" outlineLevel="0" r="564">
      <c r="A564" s="20" t="n">
        <v>37377</v>
      </c>
      <c r="B564" s="14" t="n">
        <v>24.29</v>
      </c>
      <c r="C564" s="15" t="n">
        <v>24.29</v>
      </c>
      <c r="D564" s="16" t="n">
        <v>23.36</v>
      </c>
      <c r="E564" s="17" t="n">
        <v>23.98</v>
      </c>
      <c r="F564" s="18" t="n">
        <v>7668000</v>
      </c>
      <c r="G564" s="13" t="n">
        <v>11.94</v>
      </c>
    </row>
    <row collapsed="false" customFormat="false" customHeight="true" hidden="false" ht="13.3" outlineLevel="0" r="565">
      <c r="A565" s="20" t="n">
        <v>37378</v>
      </c>
      <c r="B565" s="14" t="n">
        <v>23.81</v>
      </c>
      <c r="C565" s="15" t="n">
        <v>24.34</v>
      </c>
      <c r="D565" s="16" t="n">
        <v>23.6</v>
      </c>
      <c r="E565" s="17" t="n">
        <v>23.69</v>
      </c>
      <c r="F565" s="18" t="n">
        <v>8548000</v>
      </c>
      <c r="G565" s="13" t="n">
        <v>11.79</v>
      </c>
    </row>
    <row collapsed="false" customFormat="false" customHeight="true" hidden="false" ht="13.3" outlineLevel="0" r="566">
      <c r="A566" s="20" t="n">
        <v>37379</v>
      </c>
      <c r="B566" s="14" t="n">
        <v>23.57</v>
      </c>
      <c r="C566" s="15" t="n">
        <v>24.02</v>
      </c>
      <c r="D566" s="16" t="n">
        <v>23.43</v>
      </c>
      <c r="E566" s="17" t="n">
        <v>23.51</v>
      </c>
      <c r="F566" s="18" t="n">
        <v>8242200</v>
      </c>
      <c r="G566" s="13" t="n">
        <v>11.7</v>
      </c>
    </row>
    <row collapsed="false" customFormat="false" customHeight="true" hidden="false" ht="13.3" outlineLevel="0" r="567">
      <c r="A567" s="20" t="n">
        <v>37382</v>
      </c>
      <c r="B567" s="14" t="n">
        <v>23.35</v>
      </c>
      <c r="C567" s="15" t="n">
        <v>23.5</v>
      </c>
      <c r="D567" s="16" t="n">
        <v>22.46</v>
      </c>
      <c r="E567" s="17" t="n">
        <v>22.65</v>
      </c>
      <c r="F567" s="18" t="n">
        <v>8916600</v>
      </c>
      <c r="G567" s="13" t="n">
        <v>11.28</v>
      </c>
    </row>
    <row collapsed="false" customFormat="false" customHeight="true" hidden="false" ht="13.3" outlineLevel="0" r="568">
      <c r="A568" s="20" t="n">
        <v>37383</v>
      </c>
      <c r="B568" s="14" t="n">
        <v>22.94</v>
      </c>
      <c r="C568" s="15" t="n">
        <v>22.95</v>
      </c>
      <c r="D568" s="16" t="n">
        <v>22.14</v>
      </c>
      <c r="E568" s="17" t="n">
        <v>22.47</v>
      </c>
      <c r="F568" s="18" t="n">
        <v>8669600</v>
      </c>
      <c r="G568" s="13" t="n">
        <v>11.19</v>
      </c>
    </row>
    <row collapsed="false" customFormat="false" customHeight="true" hidden="false" ht="13.3" outlineLevel="0" r="569">
      <c r="A569" s="20" t="n">
        <v>37384</v>
      </c>
      <c r="B569" s="14" t="n">
        <v>23.2</v>
      </c>
      <c r="C569" s="15" t="n">
        <v>24.52</v>
      </c>
      <c r="D569" s="16" t="n">
        <v>23.04</v>
      </c>
      <c r="E569" s="17" t="n">
        <v>24.37</v>
      </c>
      <c r="F569" s="18" t="n">
        <v>15595800</v>
      </c>
      <c r="G569" s="13" t="n">
        <v>12.13</v>
      </c>
    </row>
    <row collapsed="false" customFormat="false" customHeight="true" hidden="false" ht="13.3" outlineLevel="0" r="570">
      <c r="A570" s="20" t="n">
        <v>37385</v>
      </c>
      <c r="B570" s="14" t="n">
        <v>24.25</v>
      </c>
      <c r="C570" s="15" t="n">
        <v>24.35</v>
      </c>
      <c r="D570" s="16" t="n">
        <v>23.8</v>
      </c>
      <c r="E570" s="17" t="n">
        <v>24.19</v>
      </c>
      <c r="F570" s="18" t="n">
        <v>8022000</v>
      </c>
      <c r="G570" s="13" t="n">
        <v>12.04</v>
      </c>
    </row>
    <row collapsed="false" customFormat="false" customHeight="true" hidden="false" ht="13.3" outlineLevel="0" r="571">
      <c r="A571" s="20" t="n">
        <v>37386</v>
      </c>
      <c r="B571" s="14" t="n">
        <v>24.29</v>
      </c>
      <c r="C571" s="15" t="n">
        <v>24.29</v>
      </c>
      <c r="D571" s="16" t="n">
        <v>22.98</v>
      </c>
      <c r="E571" s="17" t="n">
        <v>23.32</v>
      </c>
      <c r="F571" s="18" t="n">
        <v>8407000</v>
      </c>
      <c r="G571" s="13" t="n">
        <v>11.61</v>
      </c>
    </row>
    <row collapsed="false" customFormat="false" customHeight="true" hidden="false" ht="13.3" outlineLevel="0" r="572">
      <c r="A572" s="20" t="n">
        <v>37389</v>
      </c>
      <c r="B572" s="14" t="n">
        <v>23.52</v>
      </c>
      <c r="C572" s="15" t="n">
        <v>24.09</v>
      </c>
      <c r="D572" s="16" t="n">
        <v>22.94</v>
      </c>
      <c r="E572" s="17" t="n">
        <v>23.94</v>
      </c>
      <c r="F572" s="18" t="n">
        <v>9486000</v>
      </c>
      <c r="G572" s="13" t="n">
        <v>11.92</v>
      </c>
    </row>
    <row collapsed="false" customFormat="false" customHeight="true" hidden="false" ht="13.3" outlineLevel="0" r="573">
      <c r="A573" s="20" t="n">
        <v>37390</v>
      </c>
      <c r="B573" s="14" t="n">
        <v>24.45</v>
      </c>
      <c r="C573" s="15" t="n">
        <v>25.68</v>
      </c>
      <c r="D573" s="16" t="n">
        <v>24.22</v>
      </c>
      <c r="E573" s="17" t="n">
        <v>25.61</v>
      </c>
      <c r="F573" s="18" t="n">
        <v>18803800</v>
      </c>
      <c r="G573" s="13" t="n">
        <v>12.75</v>
      </c>
    </row>
    <row collapsed="false" customFormat="false" customHeight="true" hidden="false" ht="13.3" outlineLevel="0" r="574">
      <c r="A574" s="20" t="n">
        <v>37391</v>
      </c>
      <c r="B574" s="14" t="n">
        <v>25.37</v>
      </c>
      <c r="C574" s="15" t="n">
        <v>25.98</v>
      </c>
      <c r="D574" s="16" t="n">
        <v>24.84</v>
      </c>
      <c r="E574" s="17" t="n">
        <v>25.28</v>
      </c>
      <c r="F574" s="18" t="n">
        <v>11993800</v>
      </c>
      <c r="G574" s="13" t="n">
        <v>12.59</v>
      </c>
    </row>
    <row collapsed="false" customFormat="false" customHeight="true" hidden="false" ht="13.3" outlineLevel="0" r="575">
      <c r="A575" s="20" t="n">
        <v>37392</v>
      </c>
      <c r="B575" s="14" t="n">
        <v>25.06</v>
      </c>
      <c r="C575" s="15" t="n">
        <v>25.45</v>
      </c>
      <c r="D575" s="16" t="n">
        <v>24.75</v>
      </c>
      <c r="E575" s="17" t="n">
        <v>25.21</v>
      </c>
      <c r="F575" s="18" t="n">
        <v>8109000</v>
      </c>
      <c r="G575" s="13" t="n">
        <v>12.55</v>
      </c>
    </row>
    <row collapsed="false" customFormat="false" customHeight="true" hidden="false" ht="13.3" outlineLevel="0" r="576">
      <c r="A576" s="20" t="n">
        <v>37393</v>
      </c>
      <c r="B576" s="14" t="n">
        <v>25.49</v>
      </c>
      <c r="C576" s="15" t="n">
        <v>25.78</v>
      </c>
      <c r="D576" s="16" t="n">
        <v>24.61</v>
      </c>
      <c r="E576" s="17" t="n">
        <v>25.01</v>
      </c>
      <c r="F576" s="18" t="n">
        <v>8446200</v>
      </c>
      <c r="G576" s="13" t="n">
        <v>12.45</v>
      </c>
    </row>
    <row collapsed="false" customFormat="false" customHeight="true" hidden="false" ht="13.3" outlineLevel="0" r="577">
      <c r="A577" s="20" t="n">
        <v>37396</v>
      </c>
      <c r="B577" s="14" t="n">
        <v>24.57</v>
      </c>
      <c r="C577" s="15" t="n">
        <v>24.93</v>
      </c>
      <c r="D577" s="16" t="n">
        <v>24.53</v>
      </c>
      <c r="E577" s="17" t="n">
        <v>24.74</v>
      </c>
      <c r="F577" s="18" t="n">
        <v>9639800</v>
      </c>
      <c r="G577" s="13" t="n">
        <v>12.32</v>
      </c>
    </row>
    <row collapsed="false" customFormat="false" customHeight="true" hidden="false" ht="13.3" outlineLevel="0" r="578">
      <c r="A578" s="20" t="n">
        <v>37397</v>
      </c>
      <c r="B578" s="14" t="n">
        <v>24.83</v>
      </c>
      <c r="C578" s="15" t="n">
        <v>25</v>
      </c>
      <c r="D578" s="16" t="n">
        <v>23.4</v>
      </c>
      <c r="E578" s="17" t="n">
        <v>23.46</v>
      </c>
      <c r="F578" s="18" t="n">
        <v>10035400</v>
      </c>
      <c r="G578" s="13" t="n">
        <v>11.68</v>
      </c>
    </row>
    <row collapsed="false" customFormat="false" customHeight="true" hidden="false" ht="13.3" outlineLevel="0" r="579">
      <c r="A579" s="20" t="n">
        <v>37398</v>
      </c>
      <c r="B579" s="14" t="n">
        <v>23.37</v>
      </c>
      <c r="C579" s="15" t="n">
        <v>24.37</v>
      </c>
      <c r="D579" s="16" t="n">
        <v>23.32</v>
      </c>
      <c r="E579" s="17" t="n">
        <v>24.32</v>
      </c>
      <c r="F579" s="18" t="n">
        <v>10388400</v>
      </c>
      <c r="G579" s="13" t="n">
        <v>12.11</v>
      </c>
    </row>
    <row collapsed="false" customFormat="false" customHeight="true" hidden="false" ht="13.3" outlineLevel="0" r="580">
      <c r="A580" s="20" t="n">
        <v>37399</v>
      </c>
      <c r="B580" s="14" t="n">
        <v>24.45</v>
      </c>
      <c r="C580" s="15" t="n">
        <v>25.24</v>
      </c>
      <c r="D580" s="16" t="n">
        <v>24.07</v>
      </c>
      <c r="E580" s="17" t="n">
        <v>25.18</v>
      </c>
      <c r="F580" s="18" t="n">
        <v>13192800</v>
      </c>
      <c r="G580" s="13" t="n">
        <v>12.54</v>
      </c>
    </row>
    <row collapsed="false" customFormat="false" customHeight="true" hidden="false" ht="13.3" outlineLevel="0" r="581">
      <c r="A581" s="20" t="n">
        <v>37400</v>
      </c>
      <c r="B581" s="14" t="n">
        <v>24.99</v>
      </c>
      <c r="C581" s="15" t="n">
        <v>24.99</v>
      </c>
      <c r="D581" s="16" t="n">
        <v>23.96</v>
      </c>
      <c r="E581" s="17" t="n">
        <v>24.15</v>
      </c>
      <c r="F581" s="18" t="n">
        <v>5934800</v>
      </c>
      <c r="G581" s="13" t="n">
        <v>12.02</v>
      </c>
    </row>
    <row collapsed="false" customFormat="false" customHeight="true" hidden="false" ht="13.3" outlineLevel="0" r="582">
      <c r="A582" s="20" t="n">
        <v>37404</v>
      </c>
      <c r="B582" s="14" t="n">
        <v>23.69</v>
      </c>
      <c r="C582" s="15" t="n">
        <v>24.2</v>
      </c>
      <c r="D582" s="16" t="n">
        <v>23.43</v>
      </c>
      <c r="E582" s="17" t="n">
        <v>23.98</v>
      </c>
      <c r="F582" s="18" t="n">
        <v>5347000</v>
      </c>
      <c r="G582" s="13" t="n">
        <v>11.94</v>
      </c>
    </row>
    <row collapsed="false" customFormat="false" customHeight="true" hidden="false" ht="13.3" outlineLevel="0" r="583">
      <c r="A583" s="20" t="n">
        <v>37405</v>
      </c>
      <c r="B583" s="14" t="n">
        <v>23.92</v>
      </c>
      <c r="C583" s="15" t="n">
        <v>24.44</v>
      </c>
      <c r="D583" s="16" t="n">
        <v>23.45</v>
      </c>
      <c r="E583" s="17" t="n">
        <v>23.98</v>
      </c>
      <c r="F583" s="18" t="n">
        <v>7921200</v>
      </c>
      <c r="G583" s="13" t="n">
        <v>11.94</v>
      </c>
    </row>
    <row collapsed="false" customFormat="false" customHeight="true" hidden="false" ht="13.3" outlineLevel="0" r="584">
      <c r="A584" s="20" t="n">
        <v>37406</v>
      </c>
      <c r="B584" s="14" t="n">
        <v>23.77</v>
      </c>
      <c r="C584" s="15" t="n">
        <v>24.38</v>
      </c>
      <c r="D584" s="16" t="n">
        <v>23.51</v>
      </c>
      <c r="E584" s="17" t="n">
        <v>24.2</v>
      </c>
      <c r="F584" s="18" t="n">
        <v>7013400</v>
      </c>
      <c r="G584" s="13" t="n">
        <v>12.05</v>
      </c>
    </row>
    <row collapsed="false" customFormat="false" customHeight="true" hidden="false" ht="13.3" outlineLevel="0" r="585">
      <c r="A585" s="20" t="n">
        <v>37407</v>
      </c>
      <c r="B585" s="14" t="n">
        <v>24.09</v>
      </c>
      <c r="C585" s="15" t="n">
        <v>24.25</v>
      </c>
      <c r="D585" s="16" t="n">
        <v>23.28</v>
      </c>
      <c r="E585" s="17" t="n">
        <v>23.3</v>
      </c>
      <c r="F585" s="18" t="n">
        <v>13053400</v>
      </c>
      <c r="G585" s="13" t="n">
        <v>11.6</v>
      </c>
    </row>
    <row collapsed="false" customFormat="false" customHeight="true" hidden="false" ht="13.3" outlineLevel="0" r="586">
      <c r="A586" s="20" t="n">
        <v>37410</v>
      </c>
      <c r="B586" s="14" t="n">
        <v>23.39</v>
      </c>
      <c r="C586" s="15" t="n">
        <v>23.45</v>
      </c>
      <c r="D586" s="16" t="n">
        <v>22.58</v>
      </c>
      <c r="E586" s="17" t="n">
        <v>22.91</v>
      </c>
      <c r="F586" s="18" t="n">
        <v>8396800</v>
      </c>
      <c r="G586" s="13" t="n">
        <v>11.41</v>
      </c>
    </row>
    <row collapsed="false" customFormat="false" customHeight="true" hidden="false" ht="13.3" outlineLevel="0" r="587">
      <c r="A587" s="20" t="n">
        <v>37411</v>
      </c>
      <c r="B587" s="14" t="n">
        <v>22.88</v>
      </c>
      <c r="C587" s="15" t="n">
        <v>23.04</v>
      </c>
      <c r="D587" s="16" t="n">
        <v>22.18</v>
      </c>
      <c r="E587" s="17" t="n">
        <v>22.78</v>
      </c>
      <c r="F587" s="18" t="n">
        <v>12422200</v>
      </c>
      <c r="G587" s="13" t="n">
        <v>11.34</v>
      </c>
    </row>
    <row collapsed="false" customFormat="false" customHeight="true" hidden="false" ht="13.3" outlineLevel="0" r="588">
      <c r="A588" s="20" t="n">
        <v>37412</v>
      </c>
      <c r="B588" s="14" t="n">
        <v>22.83</v>
      </c>
      <c r="C588" s="15" t="n">
        <v>22.83</v>
      </c>
      <c r="D588" s="16" t="n">
        <v>22.35</v>
      </c>
      <c r="E588" s="17" t="n">
        <v>22.72</v>
      </c>
      <c r="F588" s="18" t="n">
        <v>9895800</v>
      </c>
      <c r="G588" s="13" t="n">
        <v>11.31</v>
      </c>
    </row>
    <row collapsed="false" customFormat="false" customHeight="true" hidden="false" ht="13.3" outlineLevel="0" r="589">
      <c r="A589" s="20" t="n">
        <v>37413</v>
      </c>
      <c r="B589" s="14" t="n">
        <v>22.96</v>
      </c>
      <c r="C589" s="15" t="n">
        <v>23.23</v>
      </c>
      <c r="D589" s="16" t="n">
        <v>22.04</v>
      </c>
      <c r="E589" s="17" t="n">
        <v>22.16</v>
      </c>
      <c r="F589" s="18" t="n">
        <v>9285600</v>
      </c>
      <c r="G589" s="13" t="n">
        <v>11.03</v>
      </c>
    </row>
    <row collapsed="false" customFormat="false" customHeight="true" hidden="false" ht="13.3" outlineLevel="0" r="590">
      <c r="A590" s="20" t="n">
        <v>37414</v>
      </c>
      <c r="B590" s="14" t="n">
        <v>21.76</v>
      </c>
      <c r="C590" s="15" t="n">
        <v>21.94</v>
      </c>
      <c r="D590" s="16" t="n">
        <v>20.93</v>
      </c>
      <c r="E590" s="17" t="n">
        <v>21.4</v>
      </c>
      <c r="F590" s="18" t="n">
        <v>21870600</v>
      </c>
      <c r="G590" s="13" t="n">
        <v>10.65</v>
      </c>
    </row>
    <row collapsed="false" customFormat="false" customHeight="true" hidden="false" ht="13.3" outlineLevel="0" r="591">
      <c r="A591" s="20" t="n">
        <v>37417</v>
      </c>
      <c r="B591" s="14" t="n">
        <v>21.48</v>
      </c>
      <c r="C591" s="15" t="n">
        <v>21.84</v>
      </c>
      <c r="D591" s="16" t="n">
        <v>21.34</v>
      </c>
      <c r="E591" s="17" t="n">
        <v>21.48</v>
      </c>
      <c r="F591" s="18" t="n">
        <v>9913400</v>
      </c>
      <c r="G591" s="13" t="n">
        <v>10.69</v>
      </c>
    </row>
    <row collapsed="false" customFormat="false" customHeight="true" hidden="false" ht="13.3" outlineLevel="0" r="592">
      <c r="A592" s="20" t="n">
        <v>37418</v>
      </c>
      <c r="B592" s="14" t="n">
        <v>21.64</v>
      </c>
      <c r="C592" s="15" t="n">
        <v>21.7</v>
      </c>
      <c r="D592" s="16" t="n">
        <v>20.41</v>
      </c>
      <c r="E592" s="17" t="n">
        <v>20.46</v>
      </c>
      <c r="F592" s="18" t="n">
        <v>12482000</v>
      </c>
      <c r="G592" s="13" t="n">
        <v>10.19</v>
      </c>
    </row>
    <row collapsed="false" customFormat="false" customHeight="true" hidden="false" ht="13.3" outlineLevel="0" r="593">
      <c r="A593" s="20" t="n">
        <v>37419</v>
      </c>
      <c r="B593" s="14" t="n">
        <v>20.41</v>
      </c>
      <c r="C593" s="15" t="n">
        <v>20.75</v>
      </c>
      <c r="D593" s="16" t="n">
        <v>19.94</v>
      </c>
      <c r="E593" s="17" t="n">
        <v>20.09</v>
      </c>
      <c r="F593" s="18" t="n">
        <v>18882800</v>
      </c>
      <c r="G593" s="13" t="n">
        <v>10</v>
      </c>
    </row>
    <row collapsed="false" customFormat="false" customHeight="true" hidden="false" ht="13.3" outlineLevel="0" r="594">
      <c r="A594" s="20" t="n">
        <v>37420</v>
      </c>
      <c r="B594" s="14" t="n">
        <v>20.02</v>
      </c>
      <c r="C594" s="15" t="n">
        <v>20.05</v>
      </c>
      <c r="D594" s="16" t="n">
        <v>19.38</v>
      </c>
      <c r="E594" s="17" t="n">
        <v>19.54</v>
      </c>
      <c r="F594" s="18" t="n">
        <v>12574400</v>
      </c>
      <c r="G594" s="13" t="n">
        <v>9.73</v>
      </c>
    </row>
    <row collapsed="false" customFormat="false" customHeight="true" hidden="false" ht="13.3" outlineLevel="0" r="595">
      <c r="A595" s="20" t="n">
        <v>37421</v>
      </c>
      <c r="B595" s="14" t="n">
        <v>19.24</v>
      </c>
      <c r="C595" s="15" t="n">
        <v>20.36</v>
      </c>
      <c r="D595" s="16" t="n">
        <v>18.11</v>
      </c>
      <c r="E595" s="17" t="n">
        <v>20.1</v>
      </c>
      <c r="F595" s="18" t="n">
        <v>15175000</v>
      </c>
      <c r="G595" s="13" t="n">
        <v>10.01</v>
      </c>
    </row>
    <row collapsed="false" customFormat="false" customHeight="true" hidden="false" ht="13.3" outlineLevel="0" r="596">
      <c r="A596" s="20" t="n">
        <v>37424</v>
      </c>
      <c r="B596" s="14" t="n">
        <v>20.24</v>
      </c>
      <c r="C596" s="15" t="n">
        <v>20.63</v>
      </c>
      <c r="D596" s="16" t="n">
        <v>19.85</v>
      </c>
      <c r="E596" s="17" t="n">
        <v>20.54</v>
      </c>
      <c r="F596" s="18" t="n">
        <v>11593200</v>
      </c>
      <c r="G596" s="13" t="n">
        <v>10.23</v>
      </c>
    </row>
    <row collapsed="false" customFormat="false" customHeight="true" hidden="false" ht="13.3" outlineLevel="0" r="597">
      <c r="A597" s="20" t="n">
        <v>37425</v>
      </c>
      <c r="B597" s="14" t="n">
        <v>20.42</v>
      </c>
      <c r="C597" s="15" t="n">
        <v>20.59</v>
      </c>
      <c r="D597" s="16" t="n">
        <v>19.98</v>
      </c>
      <c r="E597" s="17" t="n">
        <v>20.15</v>
      </c>
      <c r="F597" s="18" t="n">
        <v>12620000</v>
      </c>
      <c r="G597" s="13" t="n">
        <v>10.03</v>
      </c>
    </row>
    <row collapsed="false" customFormat="false" customHeight="true" hidden="false" ht="13.3" outlineLevel="0" r="598">
      <c r="A598" s="20" t="n">
        <v>37426</v>
      </c>
      <c r="B598" s="14" t="n">
        <v>17.37</v>
      </c>
      <c r="C598" s="15" t="n">
        <v>17.6</v>
      </c>
      <c r="D598" s="16" t="n">
        <v>16.88</v>
      </c>
      <c r="E598" s="17" t="n">
        <v>17.12</v>
      </c>
      <c r="F598" s="18" t="n">
        <v>61052400</v>
      </c>
      <c r="G598" s="13" t="n">
        <v>8.52</v>
      </c>
    </row>
    <row collapsed="false" customFormat="false" customHeight="true" hidden="false" ht="13.3" outlineLevel="0" r="599">
      <c r="A599" s="20" t="n">
        <v>37427</v>
      </c>
      <c r="B599" s="14" t="n">
        <v>17.17</v>
      </c>
      <c r="C599" s="15" t="n">
        <v>17.6</v>
      </c>
      <c r="D599" s="16" t="n">
        <v>16.85</v>
      </c>
      <c r="E599" s="17" t="n">
        <v>17.11</v>
      </c>
      <c r="F599" s="18" t="n">
        <v>14165600</v>
      </c>
      <c r="G599" s="13" t="n">
        <v>8.52</v>
      </c>
    </row>
    <row collapsed="false" customFormat="false" customHeight="true" hidden="false" ht="13.3" outlineLevel="0" r="600">
      <c r="A600" s="20" t="n">
        <v>37428</v>
      </c>
      <c r="B600" s="14" t="n">
        <v>16.97</v>
      </c>
      <c r="C600" s="15" t="n">
        <v>17.49</v>
      </c>
      <c r="D600" s="16" t="n">
        <v>16.79</v>
      </c>
      <c r="E600" s="17" t="n">
        <v>16.85</v>
      </c>
      <c r="F600" s="18" t="n">
        <v>15899200</v>
      </c>
      <c r="G600" s="13" t="n">
        <v>8.39</v>
      </c>
    </row>
    <row collapsed="false" customFormat="false" customHeight="true" hidden="false" ht="13.3" outlineLevel="0" r="601">
      <c r="A601" s="20" t="n">
        <v>37431</v>
      </c>
      <c r="B601" s="14" t="n">
        <v>16.77</v>
      </c>
      <c r="C601" s="15" t="n">
        <v>17.73</v>
      </c>
      <c r="D601" s="16" t="n">
        <v>16.7</v>
      </c>
      <c r="E601" s="17" t="n">
        <v>17.27</v>
      </c>
      <c r="F601" s="18" t="n">
        <v>15426200</v>
      </c>
      <c r="G601" s="13" t="n">
        <v>8.6</v>
      </c>
    </row>
    <row collapsed="false" customFormat="false" customHeight="true" hidden="false" ht="13.3" outlineLevel="0" r="602">
      <c r="A602" s="20" t="n">
        <v>37432</v>
      </c>
      <c r="B602" s="14" t="n">
        <v>17.4</v>
      </c>
      <c r="C602" s="15" t="n">
        <v>17.68</v>
      </c>
      <c r="D602" s="16" t="n">
        <v>16.86</v>
      </c>
      <c r="E602" s="17" t="n">
        <v>17.14</v>
      </c>
      <c r="F602" s="18" t="n">
        <v>10757200</v>
      </c>
      <c r="G602" s="13" t="n">
        <v>8.53</v>
      </c>
    </row>
    <row collapsed="false" customFormat="false" customHeight="true" hidden="false" ht="13.3" outlineLevel="0" r="603">
      <c r="A603" s="20" t="n">
        <v>37433</v>
      </c>
      <c r="B603" s="14" t="n">
        <v>16.8</v>
      </c>
      <c r="C603" s="15" t="n">
        <v>17.29</v>
      </c>
      <c r="D603" s="16" t="n">
        <v>15.98</v>
      </c>
      <c r="E603" s="17" t="n">
        <v>16.55</v>
      </c>
      <c r="F603" s="18" t="n">
        <v>19962600</v>
      </c>
      <c r="G603" s="13" t="n">
        <v>8.24</v>
      </c>
    </row>
    <row collapsed="false" customFormat="false" customHeight="true" hidden="false" ht="13.3" outlineLevel="0" r="604">
      <c r="A604" s="20" t="n">
        <v>37434</v>
      </c>
      <c r="B604" s="14" t="n">
        <v>16.79</v>
      </c>
      <c r="C604" s="15" t="n">
        <v>17.27</v>
      </c>
      <c r="D604" s="16" t="n">
        <v>16.42</v>
      </c>
      <c r="E604" s="17" t="n">
        <v>17.06</v>
      </c>
      <c r="F604" s="18" t="n">
        <v>8987800</v>
      </c>
      <c r="G604" s="13" t="n">
        <v>8.49</v>
      </c>
    </row>
    <row collapsed="false" customFormat="false" customHeight="true" hidden="false" ht="13.3" outlineLevel="0" r="605">
      <c r="A605" s="20" t="n">
        <v>37435</v>
      </c>
      <c r="B605" s="14" t="n">
        <v>17.1</v>
      </c>
      <c r="C605" s="15" t="n">
        <v>17.82</v>
      </c>
      <c r="D605" s="16" t="n">
        <v>17</v>
      </c>
      <c r="E605" s="17" t="n">
        <v>17.72</v>
      </c>
      <c r="F605" s="18" t="n">
        <v>9637800</v>
      </c>
      <c r="G605" s="13" t="n">
        <v>8.82</v>
      </c>
    </row>
    <row collapsed="false" customFormat="false" customHeight="true" hidden="false" ht="13.3" outlineLevel="0" r="606">
      <c r="A606" s="20" t="n">
        <v>37438</v>
      </c>
      <c r="B606" s="14" t="n">
        <v>17.71</v>
      </c>
      <c r="C606" s="15" t="n">
        <v>17.88</v>
      </c>
      <c r="D606" s="16" t="n">
        <v>17.05</v>
      </c>
      <c r="E606" s="17" t="n">
        <v>17.06</v>
      </c>
      <c r="F606" s="18" t="n">
        <v>7953200</v>
      </c>
      <c r="G606" s="13" t="n">
        <v>8.49</v>
      </c>
    </row>
    <row collapsed="false" customFormat="false" customHeight="true" hidden="false" ht="13.3" outlineLevel="0" r="607">
      <c r="A607" s="20" t="n">
        <v>37439</v>
      </c>
      <c r="B607" s="14" t="n">
        <v>17.03</v>
      </c>
      <c r="C607" s="15" t="n">
        <v>17.16</v>
      </c>
      <c r="D607" s="16" t="n">
        <v>16.83</v>
      </c>
      <c r="E607" s="17" t="n">
        <v>16.94</v>
      </c>
      <c r="F607" s="18" t="n">
        <v>10899600</v>
      </c>
      <c r="G607" s="13" t="n">
        <v>8.43</v>
      </c>
    </row>
    <row collapsed="false" customFormat="false" customHeight="true" hidden="false" ht="13.3" outlineLevel="0" r="608">
      <c r="A608" s="20" t="n">
        <v>37440</v>
      </c>
      <c r="B608" s="14" t="n">
        <v>16.81</v>
      </c>
      <c r="C608" s="15" t="n">
        <v>17.68</v>
      </c>
      <c r="D608" s="16" t="n">
        <v>16.75</v>
      </c>
      <c r="E608" s="17" t="n">
        <v>17.55</v>
      </c>
      <c r="F608" s="18" t="n">
        <v>7108200</v>
      </c>
      <c r="G608" s="13" t="n">
        <v>8.74</v>
      </c>
    </row>
    <row collapsed="false" customFormat="false" customHeight="true" hidden="false" ht="13.3" outlineLevel="0" r="609">
      <c r="A609" s="20" t="n">
        <v>37442</v>
      </c>
      <c r="B609" s="14" t="n">
        <v>17.71</v>
      </c>
      <c r="C609" s="15" t="n">
        <v>18.75</v>
      </c>
      <c r="D609" s="16" t="n">
        <v>17.71</v>
      </c>
      <c r="E609" s="17" t="n">
        <v>18.74</v>
      </c>
      <c r="F609" s="18" t="n">
        <v>5773200</v>
      </c>
      <c r="G609" s="13" t="n">
        <v>9.33</v>
      </c>
    </row>
    <row collapsed="false" customFormat="false" customHeight="true" hidden="false" ht="13.3" outlineLevel="0" r="610">
      <c r="A610" s="20" t="n">
        <v>37445</v>
      </c>
      <c r="B610" s="14" t="n">
        <v>18.52</v>
      </c>
      <c r="C610" s="15" t="n">
        <v>18.61</v>
      </c>
      <c r="D610" s="16" t="n">
        <v>17.68</v>
      </c>
      <c r="E610" s="17" t="n">
        <v>18.01</v>
      </c>
      <c r="F610" s="18" t="n">
        <v>7543000</v>
      </c>
      <c r="G610" s="13" t="n">
        <v>8.97</v>
      </c>
    </row>
    <row collapsed="false" customFormat="false" customHeight="true" hidden="false" ht="13.3" outlineLevel="0" r="611">
      <c r="A611" s="20" t="n">
        <v>37446</v>
      </c>
      <c r="B611" s="14" t="n">
        <v>18.09</v>
      </c>
      <c r="C611" s="15" t="n">
        <v>18.29</v>
      </c>
      <c r="D611" s="16" t="n">
        <v>17.46</v>
      </c>
      <c r="E611" s="17" t="n">
        <v>17.53</v>
      </c>
      <c r="F611" s="18" t="n">
        <v>8098200</v>
      </c>
      <c r="G611" s="13" t="n">
        <v>8.73</v>
      </c>
    </row>
    <row collapsed="false" customFormat="false" customHeight="true" hidden="false" ht="13.3" outlineLevel="0" r="612">
      <c r="A612" s="20" t="n">
        <v>37447</v>
      </c>
      <c r="B612" s="14" t="n">
        <v>17.71</v>
      </c>
      <c r="C612" s="15" t="n">
        <v>18.17</v>
      </c>
      <c r="D612" s="16" t="n">
        <v>17.25</v>
      </c>
      <c r="E612" s="17" t="n">
        <v>17.32</v>
      </c>
      <c r="F612" s="18" t="n">
        <v>7388600</v>
      </c>
      <c r="G612" s="13" t="n">
        <v>8.62</v>
      </c>
    </row>
    <row collapsed="false" customFormat="false" customHeight="true" hidden="false" ht="13.3" outlineLevel="0" r="613">
      <c r="A613" s="20" t="n">
        <v>37448</v>
      </c>
      <c r="B613" s="14" t="n">
        <v>17.26</v>
      </c>
      <c r="C613" s="15" t="n">
        <v>18.35</v>
      </c>
      <c r="D613" s="16" t="n">
        <v>16.97</v>
      </c>
      <c r="E613" s="17" t="n">
        <v>18.3</v>
      </c>
      <c r="F613" s="18" t="n">
        <v>13345600</v>
      </c>
      <c r="G613" s="13" t="n">
        <v>9.11</v>
      </c>
    </row>
    <row collapsed="false" customFormat="false" customHeight="true" hidden="false" ht="13.3" outlineLevel="0" r="614">
      <c r="A614" s="20" t="n">
        <v>37449</v>
      </c>
      <c r="B614" s="14" t="n">
        <v>18.55</v>
      </c>
      <c r="C614" s="15" t="n">
        <v>18.79</v>
      </c>
      <c r="D614" s="16" t="n">
        <v>17.26</v>
      </c>
      <c r="E614" s="17" t="n">
        <v>17.51</v>
      </c>
      <c r="F614" s="18" t="n">
        <v>15839000</v>
      </c>
      <c r="G614" s="13" t="n">
        <v>8.72</v>
      </c>
    </row>
    <row collapsed="false" customFormat="false" customHeight="true" hidden="false" ht="13.3" outlineLevel="0" r="615">
      <c r="A615" s="20" t="n">
        <v>37452</v>
      </c>
      <c r="B615" s="14" t="n">
        <v>17.43</v>
      </c>
      <c r="C615" s="15" t="n">
        <v>18.6</v>
      </c>
      <c r="D615" s="16" t="n">
        <v>16.81</v>
      </c>
      <c r="E615" s="17" t="n">
        <v>18.23</v>
      </c>
      <c r="F615" s="18" t="n">
        <v>10571200</v>
      </c>
      <c r="G615" s="13" t="n">
        <v>9.08</v>
      </c>
    </row>
    <row collapsed="false" customFormat="false" customHeight="true" hidden="false" ht="13.3" outlineLevel="0" r="616">
      <c r="A616" s="20" t="n">
        <v>37453</v>
      </c>
      <c r="B616" s="14" t="n">
        <v>18.15</v>
      </c>
      <c r="C616" s="15" t="n">
        <v>18.57</v>
      </c>
      <c r="D616" s="16" t="n">
        <v>17.61</v>
      </c>
      <c r="E616" s="17" t="n">
        <v>17.86</v>
      </c>
      <c r="F616" s="18" t="n">
        <v>15956000</v>
      </c>
      <c r="G616" s="13" t="n">
        <v>8.89</v>
      </c>
    </row>
    <row collapsed="false" customFormat="false" customHeight="true" hidden="false" ht="13.3" outlineLevel="0" r="617">
      <c r="A617" s="20" t="n">
        <v>37454</v>
      </c>
      <c r="B617" s="14" t="n">
        <v>16.13</v>
      </c>
      <c r="C617" s="15" t="n">
        <v>16.2</v>
      </c>
      <c r="D617" s="16" t="n">
        <v>15.19</v>
      </c>
      <c r="E617" s="17" t="n">
        <v>15.63</v>
      </c>
      <c r="F617" s="18" t="n">
        <v>43410200</v>
      </c>
      <c r="G617" s="13" t="n">
        <v>7.78</v>
      </c>
    </row>
    <row collapsed="false" customFormat="false" customHeight="true" hidden="false" ht="13.3" outlineLevel="0" r="618">
      <c r="A618" s="20" t="n">
        <v>37455</v>
      </c>
      <c r="B618" s="14" t="n">
        <v>15.5</v>
      </c>
      <c r="C618" s="15" t="n">
        <v>15.56</v>
      </c>
      <c r="D618" s="16" t="n">
        <v>14.75</v>
      </c>
      <c r="E618" s="17" t="n">
        <v>14.99</v>
      </c>
      <c r="F618" s="18" t="n">
        <v>19980800</v>
      </c>
      <c r="G618" s="13" t="n">
        <v>7.46</v>
      </c>
    </row>
    <row collapsed="false" customFormat="false" customHeight="true" hidden="false" ht="13.3" outlineLevel="0" r="619">
      <c r="A619" s="20" t="n">
        <v>37456</v>
      </c>
      <c r="B619" s="14" t="n">
        <v>14.7</v>
      </c>
      <c r="C619" s="15" t="n">
        <v>15.17</v>
      </c>
      <c r="D619" s="16" t="n">
        <v>14.53</v>
      </c>
      <c r="E619" s="17" t="n">
        <v>14.96</v>
      </c>
      <c r="F619" s="18" t="n">
        <v>13757400</v>
      </c>
      <c r="G619" s="13" t="n">
        <v>7.45</v>
      </c>
    </row>
    <row collapsed="false" customFormat="false" customHeight="true" hidden="false" ht="13.3" outlineLevel="0" r="620">
      <c r="A620" s="20" t="n">
        <v>37459</v>
      </c>
      <c r="B620" s="14" t="n">
        <v>14.75</v>
      </c>
      <c r="C620" s="15" t="n">
        <v>15.19</v>
      </c>
      <c r="D620" s="16" t="n">
        <v>14.61</v>
      </c>
      <c r="E620" s="17" t="n">
        <v>14.92</v>
      </c>
      <c r="F620" s="18" t="n">
        <v>15389200</v>
      </c>
      <c r="G620" s="13" t="n">
        <v>7.43</v>
      </c>
    </row>
    <row collapsed="false" customFormat="false" customHeight="true" hidden="false" ht="13.3" outlineLevel="0" r="621">
      <c r="A621" s="20" t="n">
        <v>37460</v>
      </c>
      <c r="B621" s="14" t="n">
        <v>14.9</v>
      </c>
      <c r="C621" s="15" t="n">
        <v>15.13</v>
      </c>
      <c r="D621" s="16" t="n">
        <v>14.44</v>
      </c>
      <c r="E621" s="17" t="n">
        <v>14.47</v>
      </c>
      <c r="F621" s="18" t="n">
        <v>14281800</v>
      </c>
      <c r="G621" s="13" t="n">
        <v>7.2</v>
      </c>
    </row>
    <row collapsed="false" customFormat="false" customHeight="true" hidden="false" ht="13.3" outlineLevel="0" r="622">
      <c r="A622" s="20" t="n">
        <v>37461</v>
      </c>
      <c r="B622" s="14" t="n">
        <v>14.33</v>
      </c>
      <c r="C622" s="15" t="n">
        <v>15.22</v>
      </c>
      <c r="D622" s="16" t="n">
        <v>14.25</v>
      </c>
      <c r="E622" s="17" t="n">
        <v>15.2</v>
      </c>
      <c r="F622" s="18" t="n">
        <v>14521200</v>
      </c>
      <c r="G622" s="13" t="n">
        <v>7.57</v>
      </c>
    </row>
    <row collapsed="false" customFormat="false" customHeight="true" hidden="false" ht="13.3" outlineLevel="0" r="623">
      <c r="A623" s="20" t="n">
        <v>37462</v>
      </c>
      <c r="B623" s="14" t="n">
        <v>14.93</v>
      </c>
      <c r="C623" s="15" t="n">
        <v>14.95</v>
      </c>
      <c r="D623" s="16" t="n">
        <v>14.01</v>
      </c>
      <c r="E623" s="17" t="n">
        <v>14.36</v>
      </c>
      <c r="F623" s="18" t="n">
        <v>17119800</v>
      </c>
      <c r="G623" s="13" t="n">
        <v>7.15</v>
      </c>
    </row>
    <row collapsed="false" customFormat="false" customHeight="true" hidden="false" ht="13.3" outlineLevel="0" r="624">
      <c r="A624" s="20" t="n">
        <v>37463</v>
      </c>
      <c r="B624" s="14" t="n">
        <v>14.46</v>
      </c>
      <c r="C624" s="15" t="n">
        <v>14.53</v>
      </c>
      <c r="D624" s="16" t="n">
        <v>13.8</v>
      </c>
      <c r="E624" s="17" t="n">
        <v>14.34</v>
      </c>
      <c r="F624" s="18" t="n">
        <v>7418000</v>
      </c>
      <c r="G624" s="13" t="n">
        <v>7.14</v>
      </c>
    </row>
    <row collapsed="false" customFormat="false" customHeight="true" hidden="false" ht="13.3" outlineLevel="0" r="625">
      <c r="A625" s="20" t="n">
        <v>37466</v>
      </c>
      <c r="B625" s="14" t="n">
        <v>14.48</v>
      </c>
      <c r="C625" s="15" t="n">
        <v>15.1</v>
      </c>
      <c r="D625" s="16" t="n">
        <v>14.37</v>
      </c>
      <c r="E625" s="17" t="n">
        <v>15.02</v>
      </c>
      <c r="F625" s="18" t="n">
        <v>9820000</v>
      </c>
      <c r="G625" s="13" t="n">
        <v>7.48</v>
      </c>
    </row>
    <row collapsed="false" customFormat="false" customHeight="true" hidden="false" ht="13.3" outlineLevel="0" r="626">
      <c r="A626" s="20" t="n">
        <v>37467</v>
      </c>
      <c r="B626" s="14" t="n">
        <v>14.85</v>
      </c>
      <c r="C626" s="15" t="n">
        <v>15.51</v>
      </c>
      <c r="D626" s="16" t="n">
        <v>14.56</v>
      </c>
      <c r="E626" s="17" t="n">
        <v>15.43</v>
      </c>
      <c r="F626" s="18" t="n">
        <v>12672800</v>
      </c>
      <c r="G626" s="13" t="n">
        <v>7.68</v>
      </c>
    </row>
    <row collapsed="false" customFormat="false" customHeight="true" hidden="false" ht="13.3" outlineLevel="0" r="627">
      <c r="A627" s="20" t="n">
        <v>37468</v>
      </c>
      <c r="B627" s="14" t="n">
        <v>15.4</v>
      </c>
      <c r="C627" s="15" t="n">
        <v>15.42</v>
      </c>
      <c r="D627" s="16" t="n">
        <v>14.9</v>
      </c>
      <c r="E627" s="17" t="n">
        <v>15.26</v>
      </c>
      <c r="F627" s="18" t="n">
        <v>11096400</v>
      </c>
      <c r="G627" s="13" t="n">
        <v>7.6</v>
      </c>
    </row>
    <row collapsed="false" customFormat="false" customHeight="true" hidden="false" ht="13.3" outlineLevel="0" r="628">
      <c r="A628" s="20" t="n">
        <v>37469</v>
      </c>
      <c r="B628" s="14" t="n">
        <v>15.11</v>
      </c>
      <c r="C628" s="15" t="n">
        <v>15.42</v>
      </c>
      <c r="D628" s="16" t="n">
        <v>14.73</v>
      </c>
      <c r="E628" s="17" t="n">
        <v>14.8</v>
      </c>
      <c r="F628" s="18" t="n">
        <v>8177000</v>
      </c>
      <c r="G628" s="13" t="n">
        <v>7.37</v>
      </c>
    </row>
    <row collapsed="false" customFormat="false" customHeight="true" hidden="false" ht="13.3" outlineLevel="0" r="629">
      <c r="A629" s="20" t="n">
        <v>37470</v>
      </c>
      <c r="B629" s="14" t="n">
        <v>14.74</v>
      </c>
      <c r="C629" s="15" t="n">
        <v>15</v>
      </c>
      <c r="D629" s="16" t="n">
        <v>14.25</v>
      </c>
      <c r="E629" s="17" t="n">
        <v>14.45</v>
      </c>
      <c r="F629" s="18" t="n">
        <v>6395000</v>
      </c>
      <c r="G629" s="13" t="n">
        <v>7.19</v>
      </c>
    </row>
    <row collapsed="false" customFormat="false" customHeight="true" hidden="false" ht="13.3" outlineLevel="0" r="630">
      <c r="A630" s="20" t="n">
        <v>37473</v>
      </c>
      <c r="B630" s="14" t="n">
        <v>14.51</v>
      </c>
      <c r="C630" s="15" t="n">
        <v>14.7</v>
      </c>
      <c r="D630" s="16" t="n">
        <v>13.97</v>
      </c>
      <c r="E630" s="17" t="n">
        <v>13.99</v>
      </c>
      <c r="F630" s="18" t="n">
        <v>7286600</v>
      </c>
      <c r="G630" s="13" t="n">
        <v>6.97</v>
      </c>
    </row>
    <row collapsed="false" customFormat="false" customHeight="true" hidden="false" ht="13.3" outlineLevel="0" r="631">
      <c r="A631" s="20" t="n">
        <v>37474</v>
      </c>
      <c r="B631" s="14" t="n">
        <v>14.21</v>
      </c>
      <c r="C631" s="15" t="n">
        <v>15.23</v>
      </c>
      <c r="D631" s="16" t="n">
        <v>14.08</v>
      </c>
      <c r="E631" s="17" t="n">
        <v>14.74</v>
      </c>
      <c r="F631" s="18" t="n">
        <v>9716200</v>
      </c>
      <c r="G631" s="13" t="n">
        <v>7.34</v>
      </c>
    </row>
    <row collapsed="false" customFormat="false" customHeight="true" hidden="false" ht="13.3" outlineLevel="0" r="632">
      <c r="A632" s="20" t="n">
        <v>37475</v>
      </c>
      <c r="B632" s="14" t="n">
        <v>15.09</v>
      </c>
      <c r="C632" s="15" t="n">
        <v>15.36</v>
      </c>
      <c r="D632" s="16" t="n">
        <v>14.35</v>
      </c>
      <c r="E632" s="17" t="n">
        <v>15.03</v>
      </c>
      <c r="F632" s="18" t="n">
        <v>11909800</v>
      </c>
      <c r="G632" s="13" t="n">
        <v>7.48</v>
      </c>
    </row>
    <row collapsed="false" customFormat="false" customHeight="true" hidden="false" ht="13.3" outlineLevel="0" r="633">
      <c r="A633" s="20" t="n">
        <v>37476</v>
      </c>
      <c r="B633" s="14" t="n">
        <v>14.77</v>
      </c>
      <c r="C633" s="15" t="n">
        <v>15.38</v>
      </c>
      <c r="D633" s="16" t="n">
        <v>14.77</v>
      </c>
      <c r="E633" s="17" t="n">
        <v>15.3</v>
      </c>
      <c r="F633" s="18" t="n">
        <v>8119600</v>
      </c>
      <c r="G633" s="13" t="n">
        <v>7.62</v>
      </c>
    </row>
    <row collapsed="false" customFormat="false" customHeight="true" hidden="false" ht="13.3" outlineLevel="0" r="634">
      <c r="A634" s="20" t="n">
        <v>37477</v>
      </c>
      <c r="B634" s="14" t="n">
        <v>15.25</v>
      </c>
      <c r="C634" s="15" t="n">
        <v>15.25</v>
      </c>
      <c r="D634" s="16" t="n">
        <v>14.75</v>
      </c>
      <c r="E634" s="17" t="n">
        <v>15</v>
      </c>
      <c r="F634" s="18" t="n">
        <v>7347000</v>
      </c>
      <c r="G634" s="13" t="n">
        <v>7.47</v>
      </c>
    </row>
    <row collapsed="false" customFormat="false" customHeight="true" hidden="false" ht="13.3" outlineLevel="0" r="635">
      <c r="A635" s="20" t="n">
        <v>37480</v>
      </c>
      <c r="B635" s="14" t="n">
        <v>14.9</v>
      </c>
      <c r="C635" s="15" t="n">
        <v>15.02</v>
      </c>
      <c r="D635" s="16" t="n">
        <v>14.69</v>
      </c>
      <c r="E635" s="17" t="n">
        <v>14.99</v>
      </c>
      <c r="F635" s="18" t="n">
        <v>6420200</v>
      </c>
      <c r="G635" s="13" t="n">
        <v>7.46</v>
      </c>
    </row>
    <row collapsed="false" customFormat="false" customHeight="true" hidden="false" ht="13.3" outlineLevel="0" r="636">
      <c r="A636" s="20" t="n">
        <v>37481</v>
      </c>
      <c r="B636" s="14" t="n">
        <v>14.9</v>
      </c>
      <c r="C636" s="15" t="n">
        <v>15.21</v>
      </c>
      <c r="D636" s="16" t="n">
        <v>14.55</v>
      </c>
      <c r="E636" s="17" t="n">
        <v>14.59</v>
      </c>
      <c r="F636" s="18" t="n">
        <v>9638200</v>
      </c>
      <c r="G636" s="13" t="n">
        <v>7.26</v>
      </c>
    </row>
    <row collapsed="false" customFormat="false" customHeight="true" hidden="false" ht="13.3" outlineLevel="0" r="637">
      <c r="A637" s="20" t="n">
        <v>37482</v>
      </c>
      <c r="B637" s="14" t="n">
        <v>14.67</v>
      </c>
      <c r="C637" s="15" t="n">
        <v>15.35</v>
      </c>
      <c r="D637" s="16" t="n">
        <v>14.54</v>
      </c>
      <c r="E637" s="17" t="n">
        <v>15.17</v>
      </c>
      <c r="F637" s="18" t="n">
        <v>14253000</v>
      </c>
      <c r="G637" s="13" t="n">
        <v>7.55</v>
      </c>
    </row>
    <row collapsed="false" customFormat="false" customHeight="true" hidden="false" ht="13.3" outlineLevel="0" r="638">
      <c r="A638" s="20" t="n">
        <v>37483</v>
      </c>
      <c r="B638" s="14" t="n">
        <v>15.25</v>
      </c>
      <c r="C638" s="15" t="n">
        <v>15.75</v>
      </c>
      <c r="D638" s="16" t="n">
        <v>15.01</v>
      </c>
      <c r="E638" s="17" t="n">
        <v>15.61</v>
      </c>
      <c r="F638" s="18" t="n">
        <v>11502800</v>
      </c>
      <c r="G638" s="13" t="n">
        <v>7.77</v>
      </c>
    </row>
    <row collapsed="false" customFormat="false" customHeight="true" hidden="false" ht="13.3" outlineLevel="0" r="639">
      <c r="A639" s="20" t="n">
        <v>37484</v>
      </c>
      <c r="B639" s="14" t="n">
        <v>15.45</v>
      </c>
      <c r="C639" s="15" t="n">
        <v>16.1</v>
      </c>
      <c r="D639" s="16" t="n">
        <v>15.28</v>
      </c>
      <c r="E639" s="17" t="n">
        <v>15.81</v>
      </c>
      <c r="F639" s="18" t="n">
        <v>8758000</v>
      </c>
      <c r="G639" s="13" t="n">
        <v>7.87</v>
      </c>
    </row>
    <row collapsed="false" customFormat="false" customHeight="true" hidden="false" ht="13.3" outlineLevel="0" r="640">
      <c r="A640" s="20" t="n">
        <v>37487</v>
      </c>
      <c r="B640" s="14" t="n">
        <v>15.78</v>
      </c>
      <c r="C640" s="15" t="n">
        <v>16.25</v>
      </c>
      <c r="D640" s="16" t="n">
        <v>15.72</v>
      </c>
      <c r="E640" s="17" t="n">
        <v>15.98</v>
      </c>
      <c r="F640" s="18" t="n">
        <v>7734200</v>
      </c>
      <c r="G640" s="13" t="n">
        <v>7.96</v>
      </c>
    </row>
    <row collapsed="false" customFormat="false" customHeight="true" hidden="false" ht="13.3" outlineLevel="0" r="641">
      <c r="A641" s="20" t="n">
        <v>37488</v>
      </c>
      <c r="B641" s="14" t="n">
        <v>15.97</v>
      </c>
      <c r="C641" s="15" t="n">
        <v>16.09</v>
      </c>
      <c r="D641" s="16" t="n">
        <v>15.53</v>
      </c>
      <c r="E641" s="17" t="n">
        <v>15.91</v>
      </c>
      <c r="F641" s="18" t="n">
        <v>6665200</v>
      </c>
      <c r="G641" s="13" t="n">
        <v>7.92</v>
      </c>
    </row>
    <row collapsed="false" customFormat="false" customHeight="true" hidden="false" ht="13.3" outlineLevel="0" r="642">
      <c r="A642" s="20" t="n">
        <v>37489</v>
      </c>
      <c r="B642" s="14" t="n">
        <v>16.01</v>
      </c>
      <c r="C642" s="15" t="n">
        <v>16.24</v>
      </c>
      <c r="D642" s="16" t="n">
        <v>15.45</v>
      </c>
      <c r="E642" s="17" t="n">
        <v>16.12</v>
      </c>
      <c r="F642" s="18" t="n">
        <v>7229600</v>
      </c>
      <c r="G642" s="13" t="n">
        <v>8.03</v>
      </c>
    </row>
    <row collapsed="false" customFormat="false" customHeight="true" hidden="false" ht="13.3" outlineLevel="0" r="643">
      <c r="A643" s="20" t="n">
        <v>37490</v>
      </c>
      <c r="B643" s="14" t="n">
        <v>16.2</v>
      </c>
      <c r="C643" s="15" t="n">
        <v>16.25</v>
      </c>
      <c r="D643" s="16" t="n">
        <v>15.66</v>
      </c>
      <c r="E643" s="17" t="n">
        <v>15.97</v>
      </c>
      <c r="F643" s="18" t="n">
        <v>9225400</v>
      </c>
      <c r="G643" s="13" t="n">
        <v>7.95</v>
      </c>
    </row>
    <row collapsed="false" customFormat="false" customHeight="true" hidden="false" ht="13.3" outlineLevel="0" r="644">
      <c r="A644" s="20" t="n">
        <v>37491</v>
      </c>
      <c r="B644" s="14" t="n">
        <v>15.9</v>
      </c>
      <c r="C644" s="15" t="n">
        <v>15.93</v>
      </c>
      <c r="D644" s="16" t="n">
        <v>15.45</v>
      </c>
      <c r="E644" s="17" t="n">
        <v>15.73</v>
      </c>
      <c r="F644" s="18" t="n">
        <v>5830200</v>
      </c>
      <c r="G644" s="13" t="n">
        <v>7.83</v>
      </c>
    </row>
    <row collapsed="false" customFormat="false" customHeight="true" hidden="false" ht="13.3" outlineLevel="0" r="645">
      <c r="A645" s="20" t="n">
        <v>37494</v>
      </c>
      <c r="B645" s="14" t="n">
        <v>15.95</v>
      </c>
      <c r="C645" s="15" t="n">
        <v>15.95</v>
      </c>
      <c r="D645" s="16" t="n">
        <v>15.16</v>
      </c>
      <c r="E645" s="17" t="n">
        <v>15.53</v>
      </c>
      <c r="F645" s="18" t="n">
        <v>6784600</v>
      </c>
      <c r="G645" s="13" t="n">
        <v>7.73</v>
      </c>
    </row>
    <row collapsed="false" customFormat="false" customHeight="true" hidden="false" ht="13.3" outlineLevel="0" r="646">
      <c r="A646" s="20" t="n">
        <v>37495</v>
      </c>
      <c r="B646" s="14" t="n">
        <v>15.71</v>
      </c>
      <c r="C646" s="15" t="n">
        <v>15.74</v>
      </c>
      <c r="D646" s="16" t="n">
        <v>14.71</v>
      </c>
      <c r="E646" s="17" t="n">
        <v>14.85</v>
      </c>
      <c r="F646" s="18" t="n">
        <v>9365400</v>
      </c>
      <c r="G646" s="13" t="n">
        <v>7.39</v>
      </c>
    </row>
    <row collapsed="false" customFormat="false" customHeight="true" hidden="false" ht="13.3" outlineLevel="0" r="647">
      <c r="A647" s="20" t="n">
        <v>37496</v>
      </c>
      <c r="B647" s="14" t="n">
        <v>14.8</v>
      </c>
      <c r="C647" s="15" t="n">
        <v>15.12</v>
      </c>
      <c r="D647" s="16" t="n">
        <v>14.65</v>
      </c>
      <c r="E647" s="17" t="n">
        <v>14.7</v>
      </c>
      <c r="F647" s="18" t="n">
        <v>8856200</v>
      </c>
      <c r="G647" s="13" t="n">
        <v>7.32</v>
      </c>
    </row>
    <row collapsed="false" customFormat="false" customHeight="true" hidden="false" ht="13.3" outlineLevel="0" r="648">
      <c r="A648" s="20" t="n">
        <v>37497</v>
      </c>
      <c r="B648" s="14" t="n">
        <v>14.65</v>
      </c>
      <c r="C648" s="15" t="n">
        <v>15.08</v>
      </c>
      <c r="D648" s="16" t="n">
        <v>14.51</v>
      </c>
      <c r="E648" s="17" t="n">
        <v>14.7</v>
      </c>
      <c r="F648" s="18" t="n">
        <v>5863200</v>
      </c>
      <c r="G648" s="13" t="n">
        <v>7.32</v>
      </c>
    </row>
    <row collapsed="false" customFormat="false" customHeight="true" hidden="false" ht="13.3" outlineLevel="0" r="649">
      <c r="A649" s="20" t="n">
        <v>37498</v>
      </c>
      <c r="B649" s="14" t="n">
        <v>14.73</v>
      </c>
      <c r="C649" s="15" t="n">
        <v>15.14</v>
      </c>
      <c r="D649" s="16" t="n">
        <v>14.58</v>
      </c>
      <c r="E649" s="17" t="n">
        <v>14.75</v>
      </c>
      <c r="F649" s="18" t="n">
        <v>6911400</v>
      </c>
      <c r="G649" s="13" t="n">
        <v>7.34</v>
      </c>
    </row>
    <row collapsed="false" customFormat="false" customHeight="true" hidden="false" ht="13.3" outlineLevel="0" r="650">
      <c r="A650" s="20" t="n">
        <v>37502</v>
      </c>
      <c r="B650" s="14" t="n">
        <v>14.49</v>
      </c>
      <c r="C650" s="15" t="n">
        <v>14.55</v>
      </c>
      <c r="D650" s="16" t="n">
        <v>14.05</v>
      </c>
      <c r="E650" s="17" t="n">
        <v>14.05</v>
      </c>
      <c r="F650" s="18" t="n">
        <v>9890600</v>
      </c>
      <c r="G650" s="13" t="n">
        <v>6.99</v>
      </c>
    </row>
    <row collapsed="false" customFormat="false" customHeight="true" hidden="false" ht="13.3" outlineLevel="0" r="651">
      <c r="A651" s="20" t="n">
        <v>37503</v>
      </c>
      <c r="B651" s="14" t="n">
        <v>14.2</v>
      </c>
      <c r="C651" s="15" t="n">
        <v>14.78</v>
      </c>
      <c r="D651" s="16" t="n">
        <v>14.17</v>
      </c>
      <c r="E651" s="17" t="n">
        <v>14.48</v>
      </c>
      <c r="F651" s="18" t="n">
        <v>15023600</v>
      </c>
      <c r="G651" s="13" t="n">
        <v>7.21</v>
      </c>
    </row>
    <row collapsed="false" customFormat="false" customHeight="true" hidden="false" ht="13.3" outlineLevel="0" r="652">
      <c r="A652" s="20" t="n">
        <v>37504</v>
      </c>
      <c r="B652" s="14" t="n">
        <v>14.22</v>
      </c>
      <c r="C652" s="15" t="n">
        <v>14.36</v>
      </c>
      <c r="D652" s="16" t="n">
        <v>14.05</v>
      </c>
      <c r="E652" s="17" t="n">
        <v>14.18</v>
      </c>
      <c r="F652" s="18" t="n">
        <v>8077800</v>
      </c>
      <c r="G652" s="13" t="n">
        <v>7.06</v>
      </c>
    </row>
    <row collapsed="false" customFormat="false" customHeight="true" hidden="false" ht="13.3" outlineLevel="0" r="653">
      <c r="A653" s="20" t="n">
        <v>37505</v>
      </c>
      <c r="B653" s="14" t="n">
        <v>14.51</v>
      </c>
      <c r="C653" s="15" t="n">
        <v>14.65</v>
      </c>
      <c r="D653" s="16" t="n">
        <v>14.23</v>
      </c>
      <c r="E653" s="17" t="n">
        <v>14.38</v>
      </c>
      <c r="F653" s="18" t="n">
        <v>6485400</v>
      </c>
      <c r="G653" s="13" t="n">
        <v>7.16</v>
      </c>
    </row>
    <row collapsed="false" customFormat="false" customHeight="true" hidden="false" ht="13.3" outlineLevel="0" r="654">
      <c r="A654" s="20" t="n">
        <v>37508</v>
      </c>
      <c r="B654" s="14" t="n">
        <v>14.28</v>
      </c>
      <c r="C654" s="15" t="n">
        <v>14.53</v>
      </c>
      <c r="D654" s="16" t="n">
        <v>14.15</v>
      </c>
      <c r="E654" s="17" t="n">
        <v>14.37</v>
      </c>
      <c r="F654" s="18" t="n">
        <v>5651600</v>
      </c>
      <c r="G654" s="13" t="n">
        <v>7.15</v>
      </c>
    </row>
    <row collapsed="false" customFormat="false" customHeight="true" hidden="false" ht="13.3" outlineLevel="0" r="655">
      <c r="A655" s="20" t="n">
        <v>37509</v>
      </c>
      <c r="B655" s="14" t="n">
        <v>14.41</v>
      </c>
      <c r="C655" s="15" t="n">
        <v>14.49</v>
      </c>
      <c r="D655" s="16" t="n">
        <v>14.12</v>
      </c>
      <c r="E655" s="17" t="n">
        <v>14.33</v>
      </c>
      <c r="F655" s="18" t="n">
        <v>8909600</v>
      </c>
      <c r="G655" s="13" t="n">
        <v>7.13</v>
      </c>
    </row>
    <row collapsed="false" customFormat="false" customHeight="true" hidden="false" ht="13.3" outlineLevel="0" r="656">
      <c r="A656" s="20" t="n">
        <v>37510</v>
      </c>
      <c r="B656" s="14" t="n">
        <v>14.34</v>
      </c>
      <c r="C656" s="15" t="n">
        <v>14.6</v>
      </c>
      <c r="D656" s="16" t="n">
        <v>14.15</v>
      </c>
      <c r="E656" s="17" t="n">
        <v>14.29</v>
      </c>
      <c r="F656" s="18" t="n">
        <v>7229000</v>
      </c>
      <c r="G656" s="13" t="n">
        <v>7.11</v>
      </c>
    </row>
    <row collapsed="false" customFormat="false" customHeight="true" hidden="false" ht="13.3" outlineLevel="0" r="657">
      <c r="A657" s="20" t="n">
        <v>37511</v>
      </c>
      <c r="B657" s="14" t="n">
        <v>14.2</v>
      </c>
      <c r="C657" s="15" t="n">
        <v>14.51</v>
      </c>
      <c r="D657" s="16" t="n">
        <v>14.12</v>
      </c>
      <c r="E657" s="17" t="n">
        <v>14.14</v>
      </c>
      <c r="F657" s="18" t="n">
        <v>9636800</v>
      </c>
      <c r="G657" s="13" t="n">
        <v>7.04</v>
      </c>
    </row>
    <row collapsed="false" customFormat="false" customHeight="true" hidden="false" ht="13.3" outlineLevel="0" r="658">
      <c r="A658" s="20" t="n">
        <v>37512</v>
      </c>
      <c r="B658" s="14" t="n">
        <v>14.13</v>
      </c>
      <c r="C658" s="15" t="n">
        <v>14.34</v>
      </c>
      <c r="D658" s="16" t="n">
        <v>14.05</v>
      </c>
      <c r="E658" s="17" t="n">
        <v>14.17</v>
      </c>
      <c r="F658" s="18" t="n">
        <v>10105400</v>
      </c>
      <c r="G658" s="13" t="n">
        <v>7.05</v>
      </c>
    </row>
    <row collapsed="false" customFormat="false" customHeight="true" hidden="false" ht="13.3" outlineLevel="0" r="659">
      <c r="A659" s="20" t="n">
        <v>37515</v>
      </c>
      <c r="B659" s="14" t="n">
        <v>14.14</v>
      </c>
      <c r="C659" s="15" t="n">
        <v>14.61</v>
      </c>
      <c r="D659" s="16" t="n">
        <v>14.12</v>
      </c>
      <c r="E659" s="17" t="n">
        <v>14.5</v>
      </c>
      <c r="F659" s="18" t="n">
        <v>10237200</v>
      </c>
      <c r="G659" s="13" t="n">
        <v>7.22</v>
      </c>
    </row>
    <row collapsed="false" customFormat="false" customHeight="true" hidden="false" ht="13.3" outlineLevel="0" r="660">
      <c r="A660" s="20" t="n">
        <v>37516</v>
      </c>
      <c r="B660" s="14" t="n">
        <v>14.57</v>
      </c>
      <c r="C660" s="15" t="n">
        <v>15.03</v>
      </c>
      <c r="D660" s="16" t="n">
        <v>14.57</v>
      </c>
      <c r="E660" s="17" t="n">
        <v>14.8</v>
      </c>
      <c r="F660" s="18" t="n">
        <v>15285600</v>
      </c>
      <c r="G660" s="13" t="n">
        <v>7.37</v>
      </c>
    </row>
    <row collapsed="false" customFormat="false" customHeight="true" hidden="false" ht="13.3" outlineLevel="0" r="661">
      <c r="A661" s="20" t="n">
        <v>37517</v>
      </c>
      <c r="B661" s="14" t="n">
        <v>14.69</v>
      </c>
      <c r="C661" s="15" t="n">
        <v>15.09</v>
      </c>
      <c r="D661" s="16" t="n">
        <v>14.52</v>
      </c>
      <c r="E661" s="17" t="n">
        <v>15.02</v>
      </c>
      <c r="F661" s="18" t="n">
        <v>11737200</v>
      </c>
      <c r="G661" s="13" t="n">
        <v>7.48</v>
      </c>
    </row>
    <row collapsed="false" customFormat="false" customHeight="true" hidden="false" ht="13.3" outlineLevel="0" r="662">
      <c r="A662" s="20" t="n">
        <v>37518</v>
      </c>
      <c r="B662" s="14" t="n">
        <v>14.75</v>
      </c>
      <c r="C662" s="15" t="n">
        <v>14.8</v>
      </c>
      <c r="D662" s="16" t="n">
        <v>14.48</v>
      </c>
      <c r="E662" s="17" t="n">
        <v>14.58</v>
      </c>
      <c r="F662" s="18" t="n">
        <v>7355200</v>
      </c>
      <c r="G662" s="13" t="n">
        <v>7.26</v>
      </c>
    </row>
    <row collapsed="false" customFormat="false" customHeight="true" hidden="false" ht="13.3" outlineLevel="0" r="663">
      <c r="A663" s="20" t="n">
        <v>37519</v>
      </c>
      <c r="B663" s="14" t="n">
        <v>14.62</v>
      </c>
      <c r="C663" s="15" t="n">
        <v>14.94</v>
      </c>
      <c r="D663" s="16" t="n">
        <v>14.52</v>
      </c>
      <c r="E663" s="17" t="n">
        <v>14.87</v>
      </c>
      <c r="F663" s="18" t="n">
        <v>12599600</v>
      </c>
      <c r="G663" s="13" t="n">
        <v>7.4</v>
      </c>
    </row>
    <row collapsed="false" customFormat="false" customHeight="true" hidden="false" ht="13.3" outlineLevel="0" r="664">
      <c r="A664" s="20" t="n">
        <v>37522</v>
      </c>
      <c r="B664" s="14" t="n">
        <v>14.76</v>
      </c>
      <c r="C664" s="15" t="n">
        <v>14.96</v>
      </c>
      <c r="D664" s="16" t="n">
        <v>14.45</v>
      </c>
      <c r="E664" s="17" t="n">
        <v>14.85</v>
      </c>
      <c r="F664" s="18" t="n">
        <v>9418200</v>
      </c>
      <c r="G664" s="13" t="n">
        <v>7.39</v>
      </c>
    </row>
    <row collapsed="false" customFormat="false" customHeight="true" hidden="false" ht="13.3" outlineLevel="0" r="665">
      <c r="A665" s="20" t="n">
        <v>37523</v>
      </c>
      <c r="B665" s="14" t="n">
        <v>14.4</v>
      </c>
      <c r="C665" s="15" t="n">
        <v>14.82</v>
      </c>
      <c r="D665" s="16" t="n">
        <v>14.4</v>
      </c>
      <c r="E665" s="17" t="n">
        <v>14.64</v>
      </c>
      <c r="F665" s="18" t="n">
        <v>8952200</v>
      </c>
      <c r="G665" s="13" t="n">
        <v>7.29</v>
      </c>
    </row>
    <row collapsed="false" customFormat="false" customHeight="true" hidden="false" ht="13.3" outlineLevel="0" r="666">
      <c r="A666" s="20" t="n">
        <v>37524</v>
      </c>
      <c r="B666" s="14" t="n">
        <v>14.69</v>
      </c>
      <c r="C666" s="15" t="n">
        <v>15.17</v>
      </c>
      <c r="D666" s="16" t="n">
        <v>14.65</v>
      </c>
      <c r="E666" s="17" t="n">
        <v>14.93</v>
      </c>
      <c r="F666" s="18" t="n">
        <v>9095800</v>
      </c>
      <c r="G666" s="13" t="n">
        <v>7.43</v>
      </c>
    </row>
    <row collapsed="false" customFormat="false" customHeight="true" hidden="false" ht="13.3" outlineLevel="0" r="667">
      <c r="A667" s="20" t="n">
        <v>37525</v>
      </c>
      <c r="B667" s="14" t="n">
        <v>15.1</v>
      </c>
      <c r="C667" s="15" t="n">
        <v>15.19</v>
      </c>
      <c r="D667" s="16" t="n">
        <v>14.55</v>
      </c>
      <c r="E667" s="17" t="n">
        <v>14.7</v>
      </c>
      <c r="F667" s="18" t="n">
        <v>7451600</v>
      </c>
      <c r="G667" s="13" t="n">
        <v>7.32</v>
      </c>
    </row>
    <row collapsed="false" customFormat="false" customHeight="true" hidden="false" ht="13.3" outlineLevel="0" r="668">
      <c r="A668" s="20" t="n">
        <v>37526</v>
      </c>
      <c r="B668" s="14" t="n">
        <v>14.49</v>
      </c>
      <c r="C668" s="15" t="n">
        <v>14.85</v>
      </c>
      <c r="D668" s="16" t="n">
        <v>14.48</v>
      </c>
      <c r="E668" s="17" t="n">
        <v>14.72</v>
      </c>
      <c r="F668" s="18" t="n">
        <v>7362600</v>
      </c>
      <c r="G668" s="13" t="n">
        <v>7.33</v>
      </c>
    </row>
    <row collapsed="false" customFormat="false" customHeight="true" hidden="false" ht="13.3" outlineLevel="0" r="669">
      <c r="A669" s="20" t="n">
        <v>37529</v>
      </c>
      <c r="B669" s="14" t="n">
        <v>14.4</v>
      </c>
      <c r="C669" s="15" t="n">
        <v>14.57</v>
      </c>
      <c r="D669" s="16" t="n">
        <v>14.14</v>
      </c>
      <c r="E669" s="17" t="n">
        <v>14.5</v>
      </c>
      <c r="F669" s="18" t="n">
        <v>8489200</v>
      </c>
      <c r="G669" s="13" t="n">
        <v>7.22</v>
      </c>
    </row>
    <row collapsed="false" customFormat="false" customHeight="true" hidden="false" ht="13.3" outlineLevel="0" r="670">
      <c r="A670" s="20" t="n">
        <v>37530</v>
      </c>
      <c r="B670" s="14" t="n">
        <v>14.59</v>
      </c>
      <c r="C670" s="15" t="n">
        <v>14.6</v>
      </c>
      <c r="D670" s="16" t="n">
        <v>14</v>
      </c>
      <c r="E670" s="17" t="n">
        <v>14.51</v>
      </c>
      <c r="F670" s="18" t="n">
        <v>12229400</v>
      </c>
      <c r="G670" s="13" t="n">
        <v>7.22</v>
      </c>
    </row>
    <row collapsed="false" customFormat="false" customHeight="true" hidden="false" ht="13.3" outlineLevel="0" r="671">
      <c r="A671" s="20" t="n">
        <v>37531</v>
      </c>
      <c r="B671" s="14" t="n">
        <v>14.33</v>
      </c>
      <c r="C671" s="15" t="n">
        <v>14.63</v>
      </c>
      <c r="D671" s="16" t="n">
        <v>14.1</v>
      </c>
      <c r="E671" s="17" t="n">
        <v>14.17</v>
      </c>
      <c r="F671" s="18" t="n">
        <v>8191000</v>
      </c>
      <c r="G671" s="13" t="n">
        <v>7.05</v>
      </c>
    </row>
    <row collapsed="false" customFormat="false" customHeight="true" hidden="false" ht="13.3" outlineLevel="0" r="672">
      <c r="A672" s="20" t="n">
        <v>37532</v>
      </c>
      <c r="B672" s="14" t="n">
        <v>14.18</v>
      </c>
      <c r="C672" s="15" t="n">
        <v>14.6</v>
      </c>
      <c r="D672" s="16" t="n">
        <v>14.06</v>
      </c>
      <c r="E672" s="17" t="n">
        <v>14.3</v>
      </c>
      <c r="F672" s="18" t="n">
        <v>7782000</v>
      </c>
      <c r="G672" s="13" t="n">
        <v>7.12</v>
      </c>
    </row>
    <row collapsed="false" customFormat="false" customHeight="true" hidden="false" ht="13.3" outlineLevel="0" r="673">
      <c r="A673" s="20" t="n">
        <v>37533</v>
      </c>
      <c r="B673" s="14" t="n">
        <v>14.36</v>
      </c>
      <c r="C673" s="15" t="n">
        <v>14.4</v>
      </c>
      <c r="D673" s="16" t="n">
        <v>13.99</v>
      </c>
      <c r="E673" s="17" t="n">
        <v>14.03</v>
      </c>
      <c r="F673" s="18" t="n">
        <v>6815200</v>
      </c>
      <c r="G673" s="13" t="n">
        <v>6.99</v>
      </c>
    </row>
    <row collapsed="false" customFormat="false" customHeight="true" hidden="false" ht="13.3" outlineLevel="0" r="674">
      <c r="A674" s="20" t="n">
        <v>37536</v>
      </c>
      <c r="B674" s="14" t="n">
        <v>13.97</v>
      </c>
      <c r="C674" s="15" t="n">
        <v>14.21</v>
      </c>
      <c r="D674" s="16" t="n">
        <v>13.76</v>
      </c>
      <c r="E674" s="17" t="n">
        <v>13.77</v>
      </c>
      <c r="F674" s="18" t="n">
        <v>8739200</v>
      </c>
      <c r="G674" s="13" t="n">
        <v>6.86</v>
      </c>
    </row>
    <row collapsed="false" customFormat="false" customHeight="true" hidden="false" ht="13.3" outlineLevel="0" r="675">
      <c r="A675" s="20" t="n">
        <v>37537</v>
      </c>
      <c r="B675" s="14" t="n">
        <v>13.9</v>
      </c>
      <c r="C675" s="15" t="n">
        <v>13.96</v>
      </c>
      <c r="D675" s="16" t="n">
        <v>13.36</v>
      </c>
      <c r="E675" s="17" t="n">
        <v>13.68</v>
      </c>
      <c r="F675" s="18" t="n">
        <v>16201600</v>
      </c>
      <c r="G675" s="13" t="n">
        <v>6.81</v>
      </c>
    </row>
    <row collapsed="false" customFormat="false" customHeight="true" hidden="false" ht="13.3" outlineLevel="0" r="676">
      <c r="A676" s="20" t="n">
        <v>37538</v>
      </c>
      <c r="B676" s="14" t="n">
        <v>13.54</v>
      </c>
      <c r="C676" s="15" t="n">
        <v>13.85</v>
      </c>
      <c r="D676" s="16" t="n">
        <v>13.41</v>
      </c>
      <c r="E676" s="17" t="n">
        <v>13.59</v>
      </c>
      <c r="F676" s="18" t="n">
        <v>12738800</v>
      </c>
      <c r="G676" s="13" t="n">
        <v>6.77</v>
      </c>
    </row>
    <row collapsed="false" customFormat="false" customHeight="true" hidden="false" ht="13.3" outlineLevel="0" r="677">
      <c r="A677" s="20" t="n">
        <v>37539</v>
      </c>
      <c r="B677" s="14" t="n">
        <v>13.63</v>
      </c>
      <c r="C677" s="15" t="n">
        <v>14.22</v>
      </c>
      <c r="D677" s="16" t="n">
        <v>13.58</v>
      </c>
      <c r="E677" s="17" t="n">
        <v>14.11</v>
      </c>
      <c r="F677" s="18" t="n">
        <v>11484800</v>
      </c>
      <c r="G677" s="13" t="n">
        <v>7.02</v>
      </c>
    </row>
    <row collapsed="false" customFormat="false" customHeight="true" hidden="false" ht="13.3" outlineLevel="0" r="678">
      <c r="A678" s="20" t="n">
        <v>37540</v>
      </c>
      <c r="B678" s="14" t="n">
        <v>14.25</v>
      </c>
      <c r="C678" s="15" t="n">
        <v>14.78</v>
      </c>
      <c r="D678" s="16" t="n">
        <v>14.1</v>
      </c>
      <c r="E678" s="17" t="n">
        <v>14.51</v>
      </c>
      <c r="F678" s="18" t="n">
        <v>10524200</v>
      </c>
      <c r="G678" s="13" t="n">
        <v>7.22</v>
      </c>
    </row>
    <row collapsed="false" customFormat="false" customHeight="true" hidden="false" ht="13.3" outlineLevel="0" r="679">
      <c r="A679" s="20" t="n">
        <v>37543</v>
      </c>
      <c r="B679" s="14" t="n">
        <v>14.55</v>
      </c>
      <c r="C679" s="15" t="n">
        <v>14.98</v>
      </c>
      <c r="D679" s="16" t="n">
        <v>14.44</v>
      </c>
      <c r="E679" s="17" t="n">
        <v>14.77</v>
      </c>
      <c r="F679" s="18" t="n">
        <v>6943000</v>
      </c>
      <c r="G679" s="13" t="n">
        <v>7.35</v>
      </c>
    </row>
    <row collapsed="false" customFormat="false" customHeight="true" hidden="false" ht="13.3" outlineLevel="0" r="680">
      <c r="A680" s="20" t="n">
        <v>37544</v>
      </c>
      <c r="B680" s="14" t="n">
        <v>15.22</v>
      </c>
      <c r="C680" s="15" t="n">
        <v>15.25</v>
      </c>
      <c r="D680" s="16" t="n">
        <v>14.78</v>
      </c>
      <c r="E680" s="17" t="n">
        <v>15.16</v>
      </c>
      <c r="F680" s="18" t="n">
        <v>14482800</v>
      </c>
      <c r="G680" s="13" t="n">
        <v>7.55</v>
      </c>
    </row>
    <row collapsed="false" customFormat="false" customHeight="true" hidden="false" ht="13.3" outlineLevel="0" r="681">
      <c r="A681" s="20" t="n">
        <v>37545</v>
      </c>
      <c r="B681" s="14" t="n">
        <v>14.86</v>
      </c>
      <c r="C681" s="15" t="n">
        <v>15.13</v>
      </c>
      <c r="D681" s="16" t="n">
        <v>13.9</v>
      </c>
      <c r="E681" s="17" t="n">
        <v>14.56</v>
      </c>
      <c r="F681" s="18" t="n">
        <v>10986600</v>
      </c>
      <c r="G681" s="13" t="n">
        <v>7.25</v>
      </c>
    </row>
    <row collapsed="false" customFormat="false" customHeight="true" hidden="false" ht="13.3" outlineLevel="0" r="682">
      <c r="A682" s="20" t="n">
        <v>37546</v>
      </c>
      <c r="B682" s="14" t="n">
        <v>14.21</v>
      </c>
      <c r="C682" s="15" t="n">
        <v>14.38</v>
      </c>
      <c r="D682" s="16" t="n">
        <v>13.98</v>
      </c>
      <c r="E682" s="17" t="n">
        <v>14.11</v>
      </c>
      <c r="F682" s="18" t="n">
        <v>16760600</v>
      </c>
      <c r="G682" s="13" t="n">
        <v>7.02</v>
      </c>
    </row>
    <row collapsed="false" customFormat="false" customHeight="true" hidden="false" ht="13.3" outlineLevel="0" r="683">
      <c r="A683" s="20" t="n">
        <v>37547</v>
      </c>
      <c r="B683" s="14" t="n">
        <v>14</v>
      </c>
      <c r="C683" s="15" t="n">
        <v>14.35</v>
      </c>
      <c r="D683" s="16" t="n">
        <v>13.93</v>
      </c>
      <c r="E683" s="17" t="n">
        <v>14.34</v>
      </c>
      <c r="F683" s="18" t="n">
        <v>10296400</v>
      </c>
      <c r="G683" s="13" t="n">
        <v>7.14</v>
      </c>
    </row>
    <row collapsed="false" customFormat="false" customHeight="true" hidden="false" ht="13.3" outlineLevel="0" r="684">
      <c r="A684" s="20" t="n">
        <v>37550</v>
      </c>
      <c r="B684" s="14" t="n">
        <v>14.26</v>
      </c>
      <c r="C684" s="15" t="n">
        <v>14.63</v>
      </c>
      <c r="D684" s="16" t="n">
        <v>14</v>
      </c>
      <c r="E684" s="17" t="n">
        <v>14.56</v>
      </c>
      <c r="F684" s="18" t="n">
        <v>8518600</v>
      </c>
      <c r="G684" s="13" t="n">
        <v>7.25</v>
      </c>
    </row>
    <row collapsed="false" customFormat="false" customHeight="true" hidden="false" ht="13.3" outlineLevel="0" r="685">
      <c r="A685" s="20" t="n">
        <v>37551</v>
      </c>
      <c r="B685" s="14" t="n">
        <v>14.47</v>
      </c>
      <c r="C685" s="15" t="n">
        <v>14.88</v>
      </c>
      <c r="D685" s="16" t="n">
        <v>14.26</v>
      </c>
      <c r="E685" s="17" t="n">
        <v>14.7</v>
      </c>
      <c r="F685" s="18" t="n">
        <v>7791000</v>
      </c>
      <c r="G685" s="13" t="n">
        <v>7.32</v>
      </c>
    </row>
    <row collapsed="false" customFormat="false" customHeight="true" hidden="false" ht="13.3" outlineLevel="0" r="686">
      <c r="A686" s="20" t="n">
        <v>37552</v>
      </c>
      <c r="B686" s="14" t="n">
        <v>14.63</v>
      </c>
      <c r="C686" s="15" t="n">
        <v>14.98</v>
      </c>
      <c r="D686" s="16" t="n">
        <v>14.5</v>
      </c>
      <c r="E686" s="17" t="n">
        <v>14.88</v>
      </c>
      <c r="F686" s="18" t="n">
        <v>7465600</v>
      </c>
      <c r="G686" s="13" t="n">
        <v>7.41</v>
      </c>
    </row>
    <row collapsed="false" customFormat="false" customHeight="true" hidden="false" ht="13.3" outlineLevel="0" r="687">
      <c r="A687" s="20" t="n">
        <v>37553</v>
      </c>
      <c r="B687" s="14" t="n">
        <v>15.02</v>
      </c>
      <c r="C687" s="15" t="n">
        <v>15.21</v>
      </c>
      <c r="D687" s="16" t="n">
        <v>14.55</v>
      </c>
      <c r="E687" s="17" t="n">
        <v>14.69</v>
      </c>
      <c r="F687" s="18" t="n">
        <v>6241000</v>
      </c>
      <c r="G687" s="13" t="n">
        <v>7.31</v>
      </c>
    </row>
    <row collapsed="false" customFormat="false" customHeight="true" hidden="false" ht="13.3" outlineLevel="0" r="688">
      <c r="A688" s="20" t="n">
        <v>37554</v>
      </c>
      <c r="B688" s="14" t="n">
        <v>14.69</v>
      </c>
      <c r="C688" s="15" t="n">
        <v>15.45</v>
      </c>
      <c r="D688" s="16" t="n">
        <v>14.59</v>
      </c>
      <c r="E688" s="17" t="n">
        <v>15.42</v>
      </c>
      <c r="F688" s="18" t="n">
        <v>9966800</v>
      </c>
      <c r="G688" s="13" t="n">
        <v>7.68</v>
      </c>
    </row>
    <row collapsed="false" customFormat="false" customHeight="true" hidden="false" ht="13.3" outlineLevel="0" r="689">
      <c r="A689" s="20" t="n">
        <v>37557</v>
      </c>
      <c r="B689" s="14" t="n">
        <v>15.55</v>
      </c>
      <c r="C689" s="15" t="n">
        <v>15.95</v>
      </c>
      <c r="D689" s="16" t="n">
        <v>15.25</v>
      </c>
      <c r="E689" s="17" t="n">
        <v>15.61</v>
      </c>
      <c r="F689" s="18" t="n">
        <v>12475000</v>
      </c>
      <c r="G689" s="13" t="n">
        <v>7.77</v>
      </c>
    </row>
    <row collapsed="false" customFormat="false" customHeight="true" hidden="false" ht="13.3" outlineLevel="0" r="690">
      <c r="A690" s="20" t="n">
        <v>37558</v>
      </c>
      <c r="B690" s="14" t="n">
        <v>15.57</v>
      </c>
      <c r="C690" s="15" t="n">
        <v>15.88</v>
      </c>
      <c r="D690" s="16" t="n">
        <v>14.96</v>
      </c>
      <c r="E690" s="17" t="n">
        <v>15.44</v>
      </c>
      <c r="F690" s="18" t="n">
        <v>9256400</v>
      </c>
      <c r="G690" s="13" t="n">
        <v>7.69</v>
      </c>
    </row>
    <row collapsed="false" customFormat="false" customHeight="true" hidden="false" ht="13.3" outlineLevel="0" r="691">
      <c r="A691" s="20" t="n">
        <v>37559</v>
      </c>
      <c r="B691" s="14" t="n">
        <v>15.49</v>
      </c>
      <c r="C691" s="15" t="n">
        <v>16.37</v>
      </c>
      <c r="D691" s="16" t="n">
        <v>15.48</v>
      </c>
      <c r="E691" s="17" t="n">
        <v>15.98</v>
      </c>
      <c r="F691" s="18" t="n">
        <v>9667000</v>
      </c>
      <c r="G691" s="13" t="n">
        <v>7.96</v>
      </c>
    </row>
    <row collapsed="false" customFormat="false" customHeight="true" hidden="false" ht="13.3" outlineLevel="0" r="692">
      <c r="A692" s="20" t="n">
        <v>37560</v>
      </c>
      <c r="B692" s="14" t="n">
        <v>15.99</v>
      </c>
      <c r="C692" s="15" t="n">
        <v>16.44</v>
      </c>
      <c r="D692" s="16" t="n">
        <v>15.92</v>
      </c>
      <c r="E692" s="17" t="n">
        <v>16.07</v>
      </c>
      <c r="F692" s="18" t="n">
        <v>10565600</v>
      </c>
      <c r="G692" s="13" t="n">
        <v>8</v>
      </c>
    </row>
    <row collapsed="false" customFormat="false" customHeight="true" hidden="false" ht="13.3" outlineLevel="0" r="693">
      <c r="A693" s="20" t="n">
        <v>37561</v>
      </c>
      <c r="B693" s="14" t="n">
        <v>15.94</v>
      </c>
      <c r="C693" s="15" t="n">
        <v>16.5</v>
      </c>
      <c r="D693" s="16" t="n">
        <v>15.89</v>
      </c>
      <c r="E693" s="17" t="n">
        <v>16.36</v>
      </c>
      <c r="F693" s="18" t="n">
        <v>6779600</v>
      </c>
      <c r="G693" s="13" t="n">
        <v>8.15</v>
      </c>
    </row>
    <row collapsed="false" customFormat="false" customHeight="true" hidden="false" ht="13.3" outlineLevel="0" r="694">
      <c r="A694" s="20" t="n">
        <v>37564</v>
      </c>
      <c r="B694" s="14" t="n">
        <v>16.5</v>
      </c>
      <c r="C694" s="15" t="n">
        <v>17.38</v>
      </c>
      <c r="D694" s="16" t="n">
        <v>16.35</v>
      </c>
      <c r="E694" s="17" t="n">
        <v>16.89</v>
      </c>
      <c r="F694" s="18" t="n">
        <v>13457800</v>
      </c>
      <c r="G694" s="13" t="n">
        <v>8.41</v>
      </c>
    </row>
    <row collapsed="false" customFormat="false" customHeight="true" hidden="false" ht="13.3" outlineLevel="0" r="695">
      <c r="A695" s="20" t="n">
        <v>37565</v>
      </c>
      <c r="B695" s="14" t="n">
        <v>16.75</v>
      </c>
      <c r="C695" s="15" t="n">
        <v>16.96</v>
      </c>
      <c r="D695" s="16" t="n">
        <v>16.35</v>
      </c>
      <c r="E695" s="17" t="n">
        <v>16.9</v>
      </c>
      <c r="F695" s="18" t="n">
        <v>7524800</v>
      </c>
      <c r="G695" s="13" t="n">
        <v>8.41</v>
      </c>
    </row>
    <row collapsed="false" customFormat="false" customHeight="true" hidden="false" ht="13.3" outlineLevel="0" r="696">
      <c r="A696" s="20" t="n">
        <v>37566</v>
      </c>
      <c r="B696" s="14" t="n">
        <v>17.08</v>
      </c>
      <c r="C696" s="15" t="n">
        <v>17.32</v>
      </c>
      <c r="D696" s="16" t="n">
        <v>16.7</v>
      </c>
      <c r="E696" s="17" t="n">
        <v>17.22</v>
      </c>
      <c r="F696" s="18" t="n">
        <v>7728200</v>
      </c>
      <c r="G696" s="13" t="n">
        <v>8.57</v>
      </c>
    </row>
    <row collapsed="false" customFormat="false" customHeight="true" hidden="false" ht="13.3" outlineLevel="0" r="697">
      <c r="A697" s="20" t="n">
        <v>37567</v>
      </c>
      <c r="B697" s="14" t="n">
        <v>16.94</v>
      </c>
      <c r="C697" s="15" t="n">
        <v>17.1</v>
      </c>
      <c r="D697" s="16" t="n">
        <v>15.81</v>
      </c>
      <c r="E697" s="17" t="n">
        <v>16</v>
      </c>
      <c r="F697" s="18" t="n">
        <v>12006400</v>
      </c>
      <c r="G697" s="13" t="n">
        <v>7.97</v>
      </c>
    </row>
    <row collapsed="false" customFormat="false" customHeight="true" hidden="false" ht="13.3" outlineLevel="0" r="698">
      <c r="A698" s="20" t="n">
        <v>37568</v>
      </c>
      <c r="B698" s="14" t="n">
        <v>16.01</v>
      </c>
      <c r="C698" s="15" t="n">
        <v>16.2</v>
      </c>
      <c r="D698" s="16" t="n">
        <v>15.52</v>
      </c>
      <c r="E698" s="17" t="n">
        <v>15.84</v>
      </c>
      <c r="F698" s="18" t="n">
        <v>6788000</v>
      </c>
      <c r="G698" s="13" t="n">
        <v>7.89</v>
      </c>
    </row>
    <row collapsed="false" customFormat="false" customHeight="true" hidden="false" ht="13.3" outlineLevel="0" r="699">
      <c r="A699" s="20" t="n">
        <v>37571</v>
      </c>
      <c r="B699" s="14" t="n">
        <v>15.74</v>
      </c>
      <c r="C699" s="15" t="n">
        <v>15.89</v>
      </c>
      <c r="D699" s="16" t="n">
        <v>15.12</v>
      </c>
      <c r="E699" s="17" t="n">
        <v>15.16</v>
      </c>
      <c r="F699" s="18" t="n">
        <v>5463400</v>
      </c>
      <c r="G699" s="13" t="n">
        <v>7.55</v>
      </c>
    </row>
    <row collapsed="false" customFormat="false" customHeight="true" hidden="false" ht="13.3" outlineLevel="0" r="700">
      <c r="A700" s="20" t="n">
        <v>37572</v>
      </c>
      <c r="B700" s="14" t="n">
        <v>15.32</v>
      </c>
      <c r="C700" s="15" t="n">
        <v>16.04</v>
      </c>
      <c r="D700" s="16" t="n">
        <v>15.28</v>
      </c>
      <c r="E700" s="17" t="n">
        <v>15.64</v>
      </c>
      <c r="F700" s="18" t="n">
        <v>7992600</v>
      </c>
      <c r="G700" s="13" t="n">
        <v>7.79</v>
      </c>
    </row>
    <row collapsed="false" customFormat="false" customHeight="true" hidden="false" ht="13.3" outlineLevel="0" r="701">
      <c r="A701" s="20" t="n">
        <v>37573</v>
      </c>
      <c r="B701" s="14" t="n">
        <v>15.5</v>
      </c>
      <c r="C701" s="15" t="n">
        <v>16.07</v>
      </c>
      <c r="D701" s="16" t="n">
        <v>15.28</v>
      </c>
      <c r="E701" s="17" t="n">
        <v>15.59</v>
      </c>
      <c r="F701" s="18" t="n">
        <v>8276400</v>
      </c>
      <c r="G701" s="13" t="n">
        <v>7.76</v>
      </c>
    </row>
    <row collapsed="false" customFormat="false" customHeight="true" hidden="false" ht="13.3" outlineLevel="0" r="702">
      <c r="A702" s="20" t="n">
        <v>37574</v>
      </c>
      <c r="B702" s="14" t="n">
        <v>15.9</v>
      </c>
      <c r="C702" s="15" t="n">
        <v>16.41</v>
      </c>
      <c r="D702" s="16" t="n">
        <v>15.78</v>
      </c>
      <c r="E702" s="17" t="n">
        <v>16.3</v>
      </c>
      <c r="F702" s="18" t="n">
        <v>5061200</v>
      </c>
      <c r="G702" s="13" t="n">
        <v>8.12</v>
      </c>
    </row>
    <row collapsed="false" customFormat="false" customHeight="true" hidden="false" ht="13.3" outlineLevel="0" r="703">
      <c r="A703" s="20" t="n">
        <v>37575</v>
      </c>
      <c r="B703" s="14" t="n">
        <v>16.23</v>
      </c>
      <c r="C703" s="15" t="n">
        <v>16.24</v>
      </c>
      <c r="D703" s="16" t="n">
        <v>15.76</v>
      </c>
      <c r="E703" s="17" t="n">
        <v>15.95</v>
      </c>
      <c r="F703" s="18" t="n">
        <v>5749800</v>
      </c>
      <c r="G703" s="13" t="n">
        <v>7.94</v>
      </c>
    </row>
    <row collapsed="false" customFormat="false" customHeight="true" hidden="false" ht="13.3" outlineLevel="0" r="704">
      <c r="A704" s="20" t="n">
        <v>37578</v>
      </c>
      <c r="B704" s="14" t="n">
        <v>16.19</v>
      </c>
      <c r="C704" s="15" t="n">
        <v>16.2</v>
      </c>
      <c r="D704" s="16" t="n">
        <v>15.52</v>
      </c>
      <c r="E704" s="17" t="n">
        <v>15.65</v>
      </c>
      <c r="F704" s="18" t="n">
        <v>5877800</v>
      </c>
      <c r="G704" s="13" t="n">
        <v>7.79</v>
      </c>
    </row>
    <row collapsed="false" customFormat="false" customHeight="true" hidden="false" ht="13.3" outlineLevel="0" r="705">
      <c r="A705" s="20" t="n">
        <v>37579</v>
      </c>
      <c r="B705" s="14" t="n">
        <v>15.55</v>
      </c>
      <c r="C705" s="15" t="n">
        <v>15.75</v>
      </c>
      <c r="D705" s="16" t="n">
        <v>15.01</v>
      </c>
      <c r="E705" s="17" t="n">
        <v>15.27</v>
      </c>
      <c r="F705" s="18" t="n">
        <v>7534000</v>
      </c>
      <c r="G705" s="13" t="n">
        <v>7.6</v>
      </c>
    </row>
    <row collapsed="false" customFormat="false" customHeight="true" hidden="false" ht="13.3" outlineLevel="0" r="706">
      <c r="A706" s="20" t="n">
        <v>37580</v>
      </c>
      <c r="B706" s="14" t="n">
        <v>15.3</v>
      </c>
      <c r="C706" s="15" t="n">
        <v>15.7</v>
      </c>
      <c r="D706" s="16" t="n">
        <v>15.25</v>
      </c>
      <c r="E706" s="17" t="n">
        <v>15.53</v>
      </c>
      <c r="F706" s="18" t="n">
        <v>7455000</v>
      </c>
      <c r="G706" s="13" t="n">
        <v>7.73</v>
      </c>
    </row>
    <row collapsed="false" customFormat="false" customHeight="true" hidden="false" ht="13.3" outlineLevel="0" r="707">
      <c r="A707" s="20" t="n">
        <v>37581</v>
      </c>
      <c r="B707" s="14" t="n">
        <v>15.9</v>
      </c>
      <c r="C707" s="15" t="n">
        <v>16.44</v>
      </c>
      <c r="D707" s="16" t="n">
        <v>15.75</v>
      </c>
      <c r="E707" s="17" t="n">
        <v>16.35</v>
      </c>
      <c r="F707" s="18" t="n">
        <v>14945800</v>
      </c>
      <c r="G707" s="13" t="n">
        <v>8.14</v>
      </c>
    </row>
    <row collapsed="false" customFormat="false" customHeight="true" hidden="false" ht="13.3" outlineLevel="0" r="708">
      <c r="A708" s="20" t="n">
        <v>37582</v>
      </c>
      <c r="B708" s="14" t="n">
        <v>16.09</v>
      </c>
      <c r="C708" s="15" t="n">
        <v>16.3</v>
      </c>
      <c r="D708" s="16" t="n">
        <v>15.9</v>
      </c>
      <c r="E708" s="17" t="n">
        <v>16.01</v>
      </c>
      <c r="F708" s="18" t="n">
        <v>8137800</v>
      </c>
      <c r="G708" s="13" t="n">
        <v>7.97</v>
      </c>
    </row>
    <row collapsed="false" customFormat="false" customHeight="true" hidden="false" ht="13.3" outlineLevel="0" r="709">
      <c r="A709" s="20" t="n">
        <v>37585</v>
      </c>
      <c r="B709" s="14" t="n">
        <v>16.03</v>
      </c>
      <c r="C709" s="15" t="n">
        <v>16.14</v>
      </c>
      <c r="D709" s="16" t="n">
        <v>15.71</v>
      </c>
      <c r="E709" s="17" t="n">
        <v>15.97</v>
      </c>
      <c r="F709" s="18" t="n">
        <v>7122400</v>
      </c>
      <c r="G709" s="13" t="n">
        <v>7.95</v>
      </c>
    </row>
    <row collapsed="false" customFormat="false" customHeight="true" hidden="false" ht="13.3" outlineLevel="0" r="710">
      <c r="A710" s="20" t="n">
        <v>37586</v>
      </c>
      <c r="B710" s="14" t="n">
        <v>15.85</v>
      </c>
      <c r="C710" s="15" t="n">
        <v>15.9</v>
      </c>
      <c r="D710" s="16" t="n">
        <v>15.27</v>
      </c>
      <c r="E710" s="17" t="n">
        <v>15.41</v>
      </c>
      <c r="F710" s="18" t="n">
        <v>8580800</v>
      </c>
      <c r="G710" s="13" t="n">
        <v>7.67</v>
      </c>
    </row>
    <row collapsed="false" customFormat="false" customHeight="true" hidden="false" ht="13.3" outlineLevel="0" r="711">
      <c r="A711" s="20" t="n">
        <v>37587</v>
      </c>
      <c r="B711" s="14" t="n">
        <v>15.6</v>
      </c>
      <c r="C711" s="15" t="n">
        <v>15.86</v>
      </c>
      <c r="D711" s="16" t="n">
        <v>15.45</v>
      </c>
      <c r="E711" s="17" t="n">
        <v>15.72</v>
      </c>
      <c r="F711" s="18" t="n">
        <v>10242800</v>
      </c>
      <c r="G711" s="13" t="n">
        <v>7.83</v>
      </c>
    </row>
    <row collapsed="false" customFormat="false" customHeight="true" hidden="false" ht="13.3" outlineLevel="0" r="712">
      <c r="A712" s="20" t="n">
        <v>37589</v>
      </c>
      <c r="B712" s="14" t="n">
        <v>15.79</v>
      </c>
      <c r="C712" s="15" t="n">
        <v>15.88</v>
      </c>
      <c r="D712" s="16" t="n">
        <v>15.41</v>
      </c>
      <c r="E712" s="17" t="n">
        <v>15.5</v>
      </c>
      <c r="F712" s="18" t="n">
        <v>5122600</v>
      </c>
      <c r="G712" s="13" t="n">
        <v>7.72</v>
      </c>
    </row>
    <row collapsed="false" customFormat="false" customHeight="true" hidden="false" ht="13.3" outlineLevel="0" r="713">
      <c r="A713" s="20" t="n">
        <v>37592</v>
      </c>
      <c r="B713" s="14" t="n">
        <v>15.9</v>
      </c>
      <c r="C713" s="15" t="n">
        <v>16.1</v>
      </c>
      <c r="D713" s="16" t="n">
        <v>15.01</v>
      </c>
      <c r="E713" s="17" t="n">
        <v>15.18</v>
      </c>
      <c r="F713" s="18" t="n">
        <v>14240800</v>
      </c>
      <c r="G713" s="13" t="n">
        <v>7.56</v>
      </c>
    </row>
    <row collapsed="false" customFormat="false" customHeight="true" hidden="false" ht="13.3" outlineLevel="0" r="714">
      <c r="A714" s="20" t="n">
        <v>37593</v>
      </c>
      <c r="B714" s="14" t="n">
        <v>15.2</v>
      </c>
      <c r="C714" s="15" t="n">
        <v>15.34</v>
      </c>
      <c r="D714" s="16" t="n">
        <v>15.1</v>
      </c>
      <c r="E714" s="17" t="n">
        <v>15.16</v>
      </c>
      <c r="F714" s="18" t="n">
        <v>8138200</v>
      </c>
      <c r="G714" s="13" t="n">
        <v>7.55</v>
      </c>
    </row>
    <row collapsed="false" customFormat="false" customHeight="true" hidden="false" ht="13.3" outlineLevel="0" r="715">
      <c r="A715" s="20" t="n">
        <v>37594</v>
      </c>
      <c r="B715" s="14" t="n">
        <v>15.18</v>
      </c>
      <c r="C715" s="15" t="n">
        <v>15.19</v>
      </c>
      <c r="D715" s="16" t="n">
        <v>14.5</v>
      </c>
      <c r="E715" s="17" t="n">
        <v>14.97</v>
      </c>
      <c r="F715" s="18" t="n">
        <v>11634200</v>
      </c>
      <c r="G715" s="13" t="n">
        <v>7.45</v>
      </c>
    </row>
    <row collapsed="false" customFormat="false" customHeight="true" hidden="false" ht="13.3" outlineLevel="0" r="716">
      <c r="A716" s="20" t="n">
        <v>37595</v>
      </c>
      <c r="B716" s="14" t="n">
        <v>15.03</v>
      </c>
      <c r="C716" s="15" t="n">
        <v>15.08</v>
      </c>
      <c r="D716" s="16" t="n">
        <v>14.53</v>
      </c>
      <c r="E716" s="17" t="n">
        <v>14.63</v>
      </c>
      <c r="F716" s="18" t="n">
        <v>8692800</v>
      </c>
      <c r="G716" s="13" t="n">
        <v>7.28</v>
      </c>
    </row>
    <row collapsed="false" customFormat="false" customHeight="true" hidden="false" ht="13.3" outlineLevel="0" r="717">
      <c r="A717" s="20" t="n">
        <v>37596</v>
      </c>
      <c r="B717" s="14" t="n">
        <v>14.65</v>
      </c>
      <c r="C717" s="15" t="n">
        <v>15.19</v>
      </c>
      <c r="D717" s="16" t="n">
        <v>14.52</v>
      </c>
      <c r="E717" s="17" t="n">
        <v>14.95</v>
      </c>
      <c r="F717" s="18" t="n">
        <v>8762800</v>
      </c>
      <c r="G717" s="13" t="n">
        <v>7.44</v>
      </c>
    </row>
    <row collapsed="false" customFormat="false" customHeight="true" hidden="false" ht="13.3" outlineLevel="0" r="718">
      <c r="A718" s="20" t="n">
        <v>37599</v>
      </c>
      <c r="B718" s="14" t="n">
        <v>14.94</v>
      </c>
      <c r="C718" s="15" t="n">
        <v>14.95</v>
      </c>
      <c r="D718" s="16" t="n">
        <v>14.67</v>
      </c>
      <c r="E718" s="17" t="n">
        <v>14.75</v>
      </c>
      <c r="F718" s="18" t="n">
        <v>8431600</v>
      </c>
      <c r="G718" s="13" t="n">
        <v>7.34</v>
      </c>
    </row>
    <row collapsed="false" customFormat="false" customHeight="true" hidden="false" ht="13.3" outlineLevel="0" r="719">
      <c r="A719" s="20" t="n">
        <v>37600</v>
      </c>
      <c r="B719" s="14" t="n">
        <v>14.75</v>
      </c>
      <c r="C719" s="15" t="n">
        <v>15.45</v>
      </c>
      <c r="D719" s="16" t="n">
        <v>14.73</v>
      </c>
      <c r="E719" s="17" t="n">
        <v>15.28</v>
      </c>
      <c r="F719" s="18" t="n">
        <v>11021800</v>
      </c>
      <c r="G719" s="13" t="n">
        <v>7.61</v>
      </c>
    </row>
    <row collapsed="false" customFormat="false" customHeight="true" hidden="false" ht="13.3" outlineLevel="0" r="720">
      <c r="A720" s="20" t="n">
        <v>37601</v>
      </c>
      <c r="B720" s="14" t="n">
        <v>15.3</v>
      </c>
      <c r="C720" s="15" t="n">
        <v>15.49</v>
      </c>
      <c r="D720" s="16" t="n">
        <v>15.08</v>
      </c>
      <c r="E720" s="17" t="n">
        <v>15.49</v>
      </c>
      <c r="F720" s="18" t="n">
        <v>9053600</v>
      </c>
      <c r="G720" s="13" t="n">
        <v>7.71</v>
      </c>
    </row>
    <row collapsed="false" customFormat="false" customHeight="true" hidden="false" ht="13.3" outlineLevel="0" r="721">
      <c r="A721" s="20" t="n">
        <v>37602</v>
      </c>
      <c r="B721" s="14" t="n">
        <v>15.51</v>
      </c>
      <c r="C721" s="15" t="n">
        <v>15.55</v>
      </c>
      <c r="D721" s="16" t="n">
        <v>15.01</v>
      </c>
      <c r="E721" s="17" t="n">
        <v>15.19</v>
      </c>
      <c r="F721" s="18" t="n">
        <v>5333600</v>
      </c>
      <c r="G721" s="13" t="n">
        <v>7.56</v>
      </c>
    </row>
    <row collapsed="false" customFormat="false" customHeight="true" hidden="false" ht="13.3" outlineLevel="0" r="722">
      <c r="A722" s="20" t="n">
        <v>37603</v>
      </c>
      <c r="B722" s="14" t="n">
        <v>15.14</v>
      </c>
      <c r="C722" s="15" t="n">
        <v>15.15</v>
      </c>
      <c r="D722" s="16" t="n">
        <v>14.65</v>
      </c>
      <c r="E722" s="17" t="n">
        <v>14.79</v>
      </c>
      <c r="F722" s="18" t="n">
        <v>5885000</v>
      </c>
      <c r="G722" s="13" t="n">
        <v>7.36</v>
      </c>
    </row>
    <row collapsed="false" customFormat="false" customHeight="true" hidden="false" ht="13.3" outlineLevel="0" r="723">
      <c r="A723" s="20" t="n">
        <v>37606</v>
      </c>
      <c r="B723" s="14" t="n">
        <v>14.81</v>
      </c>
      <c r="C723" s="15" t="n">
        <v>15.1</v>
      </c>
      <c r="D723" s="16" t="n">
        <v>14.61</v>
      </c>
      <c r="E723" s="17" t="n">
        <v>14.85</v>
      </c>
      <c r="F723" s="18" t="n">
        <v>8986600</v>
      </c>
      <c r="G723" s="13" t="n">
        <v>7.39</v>
      </c>
    </row>
    <row collapsed="false" customFormat="false" customHeight="true" hidden="false" ht="13.3" outlineLevel="0" r="724">
      <c r="A724" s="20" t="n">
        <v>37607</v>
      </c>
      <c r="B724" s="14" t="n">
        <v>14.85</v>
      </c>
      <c r="C724" s="15" t="n">
        <v>15.19</v>
      </c>
      <c r="D724" s="16" t="n">
        <v>14.66</v>
      </c>
      <c r="E724" s="17" t="n">
        <v>15.08</v>
      </c>
      <c r="F724" s="18" t="n">
        <v>7952200</v>
      </c>
      <c r="G724" s="13" t="n">
        <v>7.51</v>
      </c>
    </row>
    <row collapsed="false" customFormat="false" customHeight="true" hidden="false" ht="13.3" outlineLevel="0" r="725">
      <c r="A725" s="20" t="n">
        <v>37608</v>
      </c>
      <c r="B725" s="14" t="n">
        <v>14.8</v>
      </c>
      <c r="C725" s="15" t="n">
        <v>14.86</v>
      </c>
      <c r="D725" s="16" t="n">
        <v>14.5</v>
      </c>
      <c r="E725" s="17" t="n">
        <v>14.57</v>
      </c>
      <c r="F725" s="18" t="n">
        <v>5382200</v>
      </c>
      <c r="G725" s="13" t="n">
        <v>7.25</v>
      </c>
    </row>
    <row collapsed="false" customFormat="false" customHeight="true" hidden="false" ht="13.3" outlineLevel="0" r="726">
      <c r="A726" s="20" t="n">
        <v>37609</v>
      </c>
      <c r="B726" s="14" t="n">
        <v>14.53</v>
      </c>
      <c r="C726" s="15" t="n">
        <v>14.92</v>
      </c>
      <c r="D726" s="16" t="n">
        <v>14.1</v>
      </c>
      <c r="E726" s="17" t="n">
        <v>14.2</v>
      </c>
      <c r="F726" s="18" t="n">
        <v>12411400</v>
      </c>
      <c r="G726" s="13" t="n">
        <v>7.07</v>
      </c>
    </row>
    <row collapsed="false" customFormat="false" customHeight="true" hidden="false" ht="13.3" outlineLevel="0" r="727">
      <c r="A727" s="20" t="n">
        <v>37610</v>
      </c>
      <c r="B727" s="14" t="n">
        <v>14.29</v>
      </c>
      <c r="C727" s="15" t="n">
        <v>14.56</v>
      </c>
      <c r="D727" s="16" t="n">
        <v>13.78</v>
      </c>
      <c r="E727" s="17" t="n">
        <v>14.14</v>
      </c>
      <c r="F727" s="18" t="n">
        <v>11360600</v>
      </c>
      <c r="G727" s="13" t="n">
        <v>7.04</v>
      </c>
    </row>
    <row collapsed="false" customFormat="false" customHeight="true" hidden="false" ht="13.3" outlineLevel="0" r="728">
      <c r="A728" s="20" t="n">
        <v>37613</v>
      </c>
      <c r="B728" s="14" t="n">
        <v>14.16</v>
      </c>
      <c r="C728" s="15" t="n">
        <v>14.55</v>
      </c>
      <c r="D728" s="16" t="n">
        <v>14.12</v>
      </c>
      <c r="E728" s="17" t="n">
        <v>14.49</v>
      </c>
      <c r="F728" s="18" t="n">
        <v>4493800</v>
      </c>
      <c r="G728" s="13" t="n">
        <v>7.21</v>
      </c>
    </row>
    <row collapsed="false" customFormat="false" customHeight="true" hidden="false" ht="13.3" outlineLevel="0" r="729">
      <c r="A729" s="20" t="n">
        <v>37614</v>
      </c>
      <c r="B729" s="14" t="n">
        <v>14.44</v>
      </c>
      <c r="C729" s="15" t="n">
        <v>14.47</v>
      </c>
      <c r="D729" s="16" t="n">
        <v>14.3</v>
      </c>
      <c r="E729" s="17" t="n">
        <v>14.36</v>
      </c>
      <c r="F729" s="18" t="n">
        <v>1405000</v>
      </c>
      <c r="G729" s="13" t="n">
        <v>7.15</v>
      </c>
    </row>
    <row collapsed="false" customFormat="false" customHeight="true" hidden="false" ht="13.3" outlineLevel="0" r="730">
      <c r="A730" s="20" t="n">
        <v>37616</v>
      </c>
      <c r="B730" s="14" t="n">
        <v>14.42</v>
      </c>
      <c r="C730" s="15" t="n">
        <v>14.81</v>
      </c>
      <c r="D730" s="16" t="n">
        <v>14.28</v>
      </c>
      <c r="E730" s="17" t="n">
        <v>14.4</v>
      </c>
      <c r="F730" s="18" t="n">
        <v>3050800</v>
      </c>
      <c r="G730" s="13" t="n">
        <v>7.17</v>
      </c>
    </row>
    <row collapsed="false" customFormat="false" customHeight="true" hidden="false" ht="13.3" outlineLevel="0" r="731">
      <c r="A731" s="20" t="n">
        <v>37617</v>
      </c>
      <c r="B731" s="14" t="n">
        <v>14.31</v>
      </c>
      <c r="C731" s="15" t="n">
        <v>14.38</v>
      </c>
      <c r="D731" s="16" t="n">
        <v>14.01</v>
      </c>
      <c r="E731" s="17" t="n">
        <v>14.06</v>
      </c>
      <c r="F731" s="18" t="n">
        <v>2858400</v>
      </c>
      <c r="G731" s="13" t="n">
        <v>7</v>
      </c>
    </row>
    <row collapsed="false" customFormat="false" customHeight="true" hidden="false" ht="13.3" outlineLevel="0" r="732">
      <c r="A732" s="20" t="n">
        <v>37620</v>
      </c>
      <c r="B732" s="14" t="n">
        <v>14.08</v>
      </c>
      <c r="C732" s="15" t="n">
        <v>14.15</v>
      </c>
      <c r="D732" s="16" t="n">
        <v>13.84</v>
      </c>
      <c r="E732" s="17" t="n">
        <v>14.07</v>
      </c>
      <c r="F732" s="18" t="n">
        <v>5537200</v>
      </c>
      <c r="G732" s="13" t="n">
        <v>7</v>
      </c>
    </row>
    <row collapsed="false" customFormat="false" customHeight="true" hidden="false" ht="13.3" outlineLevel="0" r="733">
      <c r="A733" s="20" t="n">
        <v>37621</v>
      </c>
      <c r="B733" s="14" t="n">
        <v>14</v>
      </c>
      <c r="C733" s="15" t="n">
        <v>14.36</v>
      </c>
      <c r="D733" s="16" t="n">
        <v>13.95</v>
      </c>
      <c r="E733" s="17" t="n">
        <v>14.33</v>
      </c>
      <c r="F733" s="18" t="n">
        <v>7168800</v>
      </c>
      <c r="G733" s="13" t="n">
        <v>7.13</v>
      </c>
    </row>
    <row collapsed="false" customFormat="false" customHeight="true" hidden="false" ht="13.3" outlineLevel="0" r="734">
      <c r="A734" s="20" t="n">
        <v>37623</v>
      </c>
      <c r="B734" s="14" t="n">
        <v>14.36</v>
      </c>
      <c r="C734" s="15" t="n">
        <v>14.92</v>
      </c>
      <c r="D734" s="16" t="n">
        <v>14.35</v>
      </c>
      <c r="E734" s="17" t="n">
        <v>14.8</v>
      </c>
      <c r="F734" s="18" t="n">
        <v>6479600</v>
      </c>
      <c r="G734" s="13" t="n">
        <v>7.37</v>
      </c>
    </row>
    <row collapsed="false" customFormat="false" customHeight="true" hidden="false" ht="13.3" outlineLevel="0" r="735">
      <c r="A735" s="20" t="n">
        <v>37624</v>
      </c>
      <c r="B735" s="14" t="n">
        <v>14.8</v>
      </c>
      <c r="C735" s="15" t="n">
        <v>14.93</v>
      </c>
      <c r="D735" s="16" t="n">
        <v>14.59</v>
      </c>
      <c r="E735" s="17" t="n">
        <v>14.9</v>
      </c>
      <c r="F735" s="18" t="n">
        <v>5266200</v>
      </c>
      <c r="G735" s="13" t="n">
        <v>7.42</v>
      </c>
    </row>
    <row collapsed="false" customFormat="false" customHeight="true" hidden="false" ht="13.3" outlineLevel="0" r="736">
      <c r="A736" s="20" t="n">
        <v>37627</v>
      </c>
      <c r="B736" s="14" t="n">
        <v>15.03</v>
      </c>
      <c r="C736" s="15" t="n">
        <v>15.38</v>
      </c>
      <c r="D736" s="16" t="n">
        <v>14.88</v>
      </c>
      <c r="E736" s="17" t="n">
        <v>14.9</v>
      </c>
      <c r="F736" s="18" t="n">
        <v>13947600</v>
      </c>
      <c r="G736" s="13" t="n">
        <v>7.42</v>
      </c>
    </row>
    <row collapsed="false" customFormat="false" customHeight="true" hidden="false" ht="13.3" outlineLevel="0" r="737">
      <c r="A737" s="20" t="n">
        <v>37628</v>
      </c>
      <c r="B737" s="14" t="n">
        <v>14.79</v>
      </c>
      <c r="C737" s="15" t="n">
        <v>15</v>
      </c>
      <c r="D737" s="16" t="n">
        <v>14.47</v>
      </c>
      <c r="E737" s="17" t="n">
        <v>14.85</v>
      </c>
      <c r="F737" s="18" t="n">
        <v>12226600</v>
      </c>
      <c r="G737" s="13" t="n">
        <v>7.39</v>
      </c>
    </row>
    <row collapsed="false" customFormat="false" customHeight="true" hidden="false" ht="13.3" outlineLevel="0" r="738">
      <c r="A738" s="20" t="n">
        <v>37629</v>
      </c>
      <c r="B738" s="14" t="n">
        <v>14.58</v>
      </c>
      <c r="C738" s="15" t="n">
        <v>14.71</v>
      </c>
      <c r="D738" s="16" t="n">
        <v>14.44</v>
      </c>
      <c r="E738" s="17" t="n">
        <v>14.55</v>
      </c>
      <c r="F738" s="18" t="n">
        <v>8201600</v>
      </c>
      <c r="G738" s="13" t="n">
        <v>7.24</v>
      </c>
    </row>
    <row collapsed="false" customFormat="false" customHeight="true" hidden="false" ht="13.3" outlineLevel="0" r="739">
      <c r="A739" s="20" t="n">
        <v>37630</v>
      </c>
      <c r="B739" s="14" t="n">
        <v>14.62</v>
      </c>
      <c r="C739" s="15" t="n">
        <v>14.92</v>
      </c>
      <c r="D739" s="16" t="n">
        <v>14.5</v>
      </c>
      <c r="E739" s="17" t="n">
        <v>14.68</v>
      </c>
      <c r="F739" s="18" t="n">
        <v>7687600</v>
      </c>
      <c r="G739" s="13" t="n">
        <v>7.31</v>
      </c>
    </row>
    <row collapsed="false" customFormat="false" customHeight="true" hidden="false" ht="13.3" outlineLevel="0" r="740">
      <c r="A740" s="20" t="n">
        <v>37631</v>
      </c>
      <c r="B740" s="14" t="n">
        <v>14.58</v>
      </c>
      <c r="C740" s="15" t="n">
        <v>14.82</v>
      </c>
      <c r="D740" s="16" t="n">
        <v>14.49</v>
      </c>
      <c r="E740" s="17" t="n">
        <v>14.72</v>
      </c>
      <c r="F740" s="18" t="n">
        <v>6253600</v>
      </c>
      <c r="G740" s="13" t="n">
        <v>7.33</v>
      </c>
    </row>
    <row collapsed="false" customFormat="false" customHeight="true" hidden="false" ht="13.3" outlineLevel="0" r="741">
      <c r="A741" s="20" t="n">
        <v>37634</v>
      </c>
      <c r="B741" s="14" t="n">
        <v>14.9</v>
      </c>
      <c r="C741" s="15" t="n">
        <v>14.9</v>
      </c>
      <c r="D741" s="16" t="n">
        <v>14.36</v>
      </c>
      <c r="E741" s="17" t="n">
        <v>14.63</v>
      </c>
      <c r="F741" s="18" t="n">
        <v>6390800</v>
      </c>
      <c r="G741" s="13" t="n">
        <v>7.28</v>
      </c>
    </row>
    <row collapsed="false" customFormat="false" customHeight="true" hidden="false" ht="13.3" outlineLevel="0" r="742">
      <c r="A742" s="20" t="n">
        <v>37635</v>
      </c>
      <c r="B742" s="14" t="n">
        <v>14.69</v>
      </c>
      <c r="C742" s="15" t="n">
        <v>14.82</v>
      </c>
      <c r="D742" s="16" t="n">
        <v>14.49</v>
      </c>
      <c r="E742" s="17" t="n">
        <v>14.61</v>
      </c>
      <c r="F742" s="18" t="n">
        <v>6673600</v>
      </c>
      <c r="G742" s="13" t="n">
        <v>7.27</v>
      </c>
    </row>
    <row collapsed="false" customFormat="false" customHeight="true" hidden="false" ht="13.3" outlineLevel="0" r="743">
      <c r="A743" s="20" t="n">
        <v>37636</v>
      </c>
      <c r="B743" s="14" t="n">
        <v>14.59</v>
      </c>
      <c r="C743" s="15" t="n">
        <v>14.7</v>
      </c>
      <c r="D743" s="16" t="n">
        <v>14.26</v>
      </c>
      <c r="E743" s="17" t="n">
        <v>14.43</v>
      </c>
      <c r="F743" s="18" t="n">
        <v>13254600</v>
      </c>
      <c r="G743" s="13" t="n">
        <v>7.18</v>
      </c>
    </row>
    <row collapsed="false" customFormat="false" customHeight="true" hidden="false" ht="13.3" outlineLevel="0" r="744">
      <c r="A744" s="20" t="n">
        <v>37637</v>
      </c>
      <c r="B744" s="14" t="n">
        <v>14.21</v>
      </c>
      <c r="C744" s="15" t="n">
        <v>14.76</v>
      </c>
      <c r="D744" s="16" t="n">
        <v>14.21</v>
      </c>
      <c r="E744" s="17" t="n">
        <v>14.62</v>
      </c>
      <c r="F744" s="18" t="n">
        <v>19966800</v>
      </c>
      <c r="G744" s="13" t="n">
        <v>7.28</v>
      </c>
    </row>
    <row collapsed="false" customFormat="false" customHeight="true" hidden="false" ht="13.3" outlineLevel="0" r="745">
      <c r="A745" s="20" t="n">
        <v>37638</v>
      </c>
      <c r="B745" s="14" t="n">
        <v>14.56</v>
      </c>
      <c r="C745" s="15" t="n">
        <v>14.56</v>
      </c>
      <c r="D745" s="16" t="n">
        <v>14.08</v>
      </c>
      <c r="E745" s="17" t="n">
        <v>14.1</v>
      </c>
      <c r="F745" s="18" t="n">
        <v>9527200</v>
      </c>
      <c r="G745" s="13" t="n">
        <v>7.02</v>
      </c>
    </row>
    <row collapsed="false" customFormat="false" customHeight="true" hidden="false" ht="13.3" outlineLevel="0" r="746">
      <c r="A746" s="20" t="n">
        <v>37642</v>
      </c>
      <c r="B746" s="14" t="n">
        <v>14.21</v>
      </c>
      <c r="C746" s="15" t="n">
        <v>14.41</v>
      </c>
      <c r="D746" s="16" t="n">
        <v>14</v>
      </c>
      <c r="E746" s="17" t="n">
        <v>14.02</v>
      </c>
      <c r="F746" s="18" t="n">
        <v>9052000</v>
      </c>
      <c r="G746" s="13" t="n">
        <v>6.98</v>
      </c>
    </row>
    <row collapsed="false" customFormat="false" customHeight="true" hidden="false" ht="13.3" outlineLevel="0" r="747">
      <c r="A747" s="20" t="n">
        <v>37643</v>
      </c>
      <c r="B747" s="14" t="n">
        <v>13.98</v>
      </c>
      <c r="C747" s="15" t="n">
        <v>14.15</v>
      </c>
      <c r="D747" s="16" t="n">
        <v>13.8</v>
      </c>
      <c r="E747" s="17" t="n">
        <v>13.88</v>
      </c>
      <c r="F747" s="18" t="n">
        <v>7683600</v>
      </c>
      <c r="G747" s="13" t="n">
        <v>6.91</v>
      </c>
    </row>
    <row collapsed="false" customFormat="false" customHeight="true" hidden="false" ht="13.3" outlineLevel="0" r="748">
      <c r="A748" s="20" t="n">
        <v>37644</v>
      </c>
      <c r="B748" s="14" t="n">
        <v>14.05</v>
      </c>
      <c r="C748" s="15" t="n">
        <v>14.36</v>
      </c>
      <c r="D748" s="16" t="n">
        <v>13.95</v>
      </c>
      <c r="E748" s="17" t="n">
        <v>14.17</v>
      </c>
      <c r="F748" s="18" t="n">
        <v>8152000</v>
      </c>
      <c r="G748" s="13" t="n">
        <v>7.05</v>
      </c>
    </row>
    <row collapsed="false" customFormat="false" customHeight="true" hidden="false" ht="13.3" outlineLevel="0" r="749">
      <c r="A749" s="20" t="n">
        <v>37645</v>
      </c>
      <c r="B749" s="14" t="n">
        <v>14.24</v>
      </c>
      <c r="C749" s="15" t="n">
        <v>14.24</v>
      </c>
      <c r="D749" s="16" t="n">
        <v>13.56</v>
      </c>
      <c r="E749" s="17" t="n">
        <v>13.8</v>
      </c>
      <c r="F749" s="18" t="n">
        <v>10909600</v>
      </c>
      <c r="G749" s="13" t="n">
        <v>6.87</v>
      </c>
    </row>
    <row collapsed="false" customFormat="false" customHeight="true" hidden="false" ht="13.3" outlineLevel="0" r="750">
      <c r="A750" s="20" t="n">
        <v>37648</v>
      </c>
      <c r="B750" s="14" t="n">
        <v>13.68</v>
      </c>
      <c r="C750" s="15" t="n">
        <v>14.5</v>
      </c>
      <c r="D750" s="16" t="n">
        <v>13.65</v>
      </c>
      <c r="E750" s="17" t="n">
        <v>14.13</v>
      </c>
      <c r="F750" s="18" t="n">
        <v>13978800</v>
      </c>
      <c r="G750" s="13" t="n">
        <v>7.03</v>
      </c>
    </row>
    <row collapsed="false" customFormat="false" customHeight="true" hidden="false" ht="13.3" outlineLevel="0" r="751">
      <c r="A751" s="20" t="n">
        <v>37649</v>
      </c>
      <c r="B751" s="14" t="n">
        <v>14.24</v>
      </c>
      <c r="C751" s="15" t="n">
        <v>14.69</v>
      </c>
      <c r="D751" s="16" t="n">
        <v>14.16</v>
      </c>
      <c r="E751" s="17" t="n">
        <v>14.58</v>
      </c>
      <c r="F751" s="18" t="n">
        <v>10223400</v>
      </c>
      <c r="G751" s="13" t="n">
        <v>7.26</v>
      </c>
    </row>
    <row collapsed="false" customFormat="false" customHeight="true" hidden="false" ht="13.3" outlineLevel="0" r="752">
      <c r="A752" s="20" t="n">
        <v>37650</v>
      </c>
      <c r="B752" s="14" t="n">
        <v>14.55</v>
      </c>
      <c r="C752" s="15" t="n">
        <v>15.1</v>
      </c>
      <c r="D752" s="16" t="n">
        <v>14.3</v>
      </c>
      <c r="E752" s="17" t="n">
        <v>14.93</v>
      </c>
      <c r="F752" s="18" t="n">
        <v>13323000</v>
      </c>
      <c r="G752" s="13" t="n">
        <v>7.43</v>
      </c>
    </row>
    <row collapsed="false" customFormat="false" customHeight="true" hidden="false" ht="13.3" outlineLevel="0" r="753">
      <c r="A753" s="20" t="n">
        <v>37651</v>
      </c>
      <c r="B753" s="14" t="n">
        <v>14.98</v>
      </c>
      <c r="C753" s="15" t="n">
        <v>15.07</v>
      </c>
      <c r="D753" s="16" t="n">
        <v>14.29</v>
      </c>
      <c r="E753" s="17" t="n">
        <v>14.32</v>
      </c>
      <c r="F753" s="18" t="n">
        <v>14537800</v>
      </c>
      <c r="G753" s="13" t="n">
        <v>7.13</v>
      </c>
    </row>
    <row collapsed="false" customFormat="false" customHeight="true" hidden="false" ht="13.3" outlineLevel="0" r="754">
      <c r="A754" s="20" t="n">
        <v>37652</v>
      </c>
      <c r="B754" s="14" t="n">
        <v>14.19</v>
      </c>
      <c r="C754" s="15" t="n">
        <v>14.55</v>
      </c>
      <c r="D754" s="16" t="n">
        <v>14.05</v>
      </c>
      <c r="E754" s="17" t="n">
        <v>14.36</v>
      </c>
      <c r="F754" s="18" t="n">
        <v>12186600</v>
      </c>
      <c r="G754" s="13" t="n">
        <v>7.15</v>
      </c>
    </row>
    <row collapsed="false" customFormat="false" customHeight="true" hidden="false" ht="13.3" outlineLevel="0" r="755">
      <c r="A755" s="20" t="n">
        <v>37655</v>
      </c>
      <c r="B755" s="14" t="n">
        <v>14.41</v>
      </c>
      <c r="C755" s="15" t="n">
        <v>14.91</v>
      </c>
      <c r="D755" s="16" t="n">
        <v>14.35</v>
      </c>
      <c r="E755" s="17" t="n">
        <v>14.66</v>
      </c>
      <c r="F755" s="18" t="n">
        <v>9456600</v>
      </c>
      <c r="G755" s="13" t="n">
        <v>7.3</v>
      </c>
    </row>
    <row collapsed="false" customFormat="false" customHeight="true" hidden="false" ht="13.3" outlineLevel="0" r="756">
      <c r="A756" s="20" t="n">
        <v>37656</v>
      </c>
      <c r="B756" s="14" t="n">
        <v>14.45</v>
      </c>
      <c r="C756" s="15" t="n">
        <v>14.65</v>
      </c>
      <c r="D756" s="16" t="n">
        <v>14.31</v>
      </c>
      <c r="E756" s="17" t="n">
        <v>14.6</v>
      </c>
      <c r="F756" s="18" t="n">
        <v>11336200</v>
      </c>
      <c r="G756" s="13" t="n">
        <v>7.27</v>
      </c>
    </row>
    <row collapsed="false" customFormat="false" customHeight="true" hidden="false" ht="13.3" outlineLevel="0" r="757">
      <c r="A757" s="20" t="n">
        <v>37657</v>
      </c>
      <c r="B757" s="14" t="n">
        <v>14.71</v>
      </c>
      <c r="C757" s="15" t="n">
        <v>14.93</v>
      </c>
      <c r="D757" s="16" t="n">
        <v>14.44</v>
      </c>
      <c r="E757" s="17" t="n">
        <v>14.45</v>
      </c>
      <c r="F757" s="18" t="n">
        <v>7914800</v>
      </c>
      <c r="G757" s="13" t="n">
        <v>7.19</v>
      </c>
    </row>
    <row collapsed="false" customFormat="false" customHeight="true" hidden="false" ht="13.3" outlineLevel="0" r="758">
      <c r="A758" s="20" t="n">
        <v>37658</v>
      </c>
      <c r="B758" s="14" t="n">
        <v>14.36</v>
      </c>
      <c r="C758" s="15" t="n">
        <v>14.59</v>
      </c>
      <c r="D758" s="16" t="n">
        <v>14.22</v>
      </c>
      <c r="E758" s="17" t="n">
        <v>14.43</v>
      </c>
      <c r="F758" s="18" t="n">
        <v>6398200</v>
      </c>
      <c r="G758" s="13" t="n">
        <v>7.18</v>
      </c>
    </row>
    <row collapsed="false" customFormat="false" customHeight="true" hidden="false" ht="13.3" outlineLevel="0" r="759">
      <c r="A759" s="20" t="n">
        <v>37659</v>
      </c>
      <c r="B759" s="14" t="n">
        <v>14.55</v>
      </c>
      <c r="C759" s="15" t="n">
        <v>14.6</v>
      </c>
      <c r="D759" s="16" t="n">
        <v>14.07</v>
      </c>
      <c r="E759" s="17" t="n">
        <v>14.15</v>
      </c>
      <c r="F759" s="18" t="n">
        <v>9632200</v>
      </c>
      <c r="G759" s="13" t="n">
        <v>7.04</v>
      </c>
    </row>
    <row collapsed="false" customFormat="false" customHeight="true" hidden="false" ht="13.3" outlineLevel="0" r="760">
      <c r="A760" s="20" t="n">
        <v>37662</v>
      </c>
      <c r="B760" s="14" t="n">
        <v>14.26</v>
      </c>
      <c r="C760" s="15" t="n">
        <v>14.57</v>
      </c>
      <c r="D760" s="16" t="n">
        <v>14.06</v>
      </c>
      <c r="E760" s="17" t="n">
        <v>14.35</v>
      </c>
      <c r="F760" s="18" t="n">
        <v>5996000</v>
      </c>
      <c r="G760" s="13" t="n">
        <v>7.14</v>
      </c>
    </row>
    <row collapsed="false" customFormat="false" customHeight="true" hidden="false" ht="13.3" outlineLevel="0" r="761">
      <c r="A761" s="20" t="n">
        <v>37663</v>
      </c>
      <c r="B761" s="14" t="n">
        <v>14.5</v>
      </c>
      <c r="C761" s="15" t="n">
        <v>14.63</v>
      </c>
      <c r="D761" s="16" t="n">
        <v>14.2</v>
      </c>
      <c r="E761" s="17" t="n">
        <v>14.35</v>
      </c>
      <c r="F761" s="18" t="n">
        <v>5885000</v>
      </c>
      <c r="G761" s="13" t="n">
        <v>7.14</v>
      </c>
    </row>
    <row collapsed="false" customFormat="false" customHeight="true" hidden="false" ht="13.3" outlineLevel="0" r="762">
      <c r="A762" s="20" t="n">
        <v>37664</v>
      </c>
      <c r="B762" s="14" t="n">
        <v>14.27</v>
      </c>
      <c r="C762" s="15" t="n">
        <v>14.6</v>
      </c>
      <c r="D762" s="16" t="n">
        <v>14.27</v>
      </c>
      <c r="E762" s="17" t="n">
        <v>14.39</v>
      </c>
      <c r="F762" s="18" t="n">
        <v>8167400</v>
      </c>
      <c r="G762" s="13" t="n">
        <v>7.16</v>
      </c>
    </row>
    <row collapsed="false" customFormat="false" customHeight="true" hidden="false" ht="13.3" outlineLevel="0" r="763">
      <c r="A763" s="20" t="n">
        <v>37665</v>
      </c>
      <c r="B763" s="14" t="n">
        <v>14.41</v>
      </c>
      <c r="C763" s="15" t="n">
        <v>14.64</v>
      </c>
      <c r="D763" s="16" t="n">
        <v>14.24</v>
      </c>
      <c r="E763" s="17" t="n">
        <v>14.54</v>
      </c>
      <c r="F763" s="18" t="n">
        <v>7446200</v>
      </c>
      <c r="G763" s="13" t="n">
        <v>7.24</v>
      </c>
    </row>
    <row collapsed="false" customFormat="false" customHeight="true" hidden="false" ht="13.3" outlineLevel="0" r="764">
      <c r="A764" s="20" t="n">
        <v>37666</v>
      </c>
      <c r="B764" s="14" t="n">
        <v>14.61</v>
      </c>
      <c r="C764" s="15" t="n">
        <v>14.72</v>
      </c>
      <c r="D764" s="16" t="n">
        <v>14.35</v>
      </c>
      <c r="E764" s="17" t="n">
        <v>14.67</v>
      </c>
      <c r="F764" s="18" t="n">
        <v>8689200</v>
      </c>
      <c r="G764" s="13" t="n">
        <v>7.3</v>
      </c>
    </row>
    <row collapsed="false" customFormat="false" customHeight="true" hidden="false" ht="13.3" outlineLevel="0" r="765">
      <c r="A765" s="20" t="n">
        <v>37670</v>
      </c>
      <c r="B765" s="14" t="n">
        <v>14.75</v>
      </c>
      <c r="C765" s="15" t="n">
        <v>15.3</v>
      </c>
      <c r="D765" s="16" t="n">
        <v>14.72</v>
      </c>
      <c r="E765" s="17" t="n">
        <v>15.27</v>
      </c>
      <c r="F765" s="18" t="n">
        <v>10389200</v>
      </c>
      <c r="G765" s="13" t="n">
        <v>7.6</v>
      </c>
    </row>
    <row collapsed="false" customFormat="false" customHeight="true" hidden="false" ht="13.3" outlineLevel="0" r="766">
      <c r="A766" s="20" t="n">
        <v>37671</v>
      </c>
      <c r="B766" s="14" t="n">
        <v>15.07</v>
      </c>
      <c r="C766" s="15" t="n">
        <v>15.15</v>
      </c>
      <c r="D766" s="16" t="n">
        <v>14.68</v>
      </c>
      <c r="E766" s="17" t="n">
        <v>14.85</v>
      </c>
      <c r="F766" s="18" t="n">
        <v>8584600</v>
      </c>
      <c r="G766" s="13" t="n">
        <v>7.39</v>
      </c>
    </row>
    <row collapsed="false" customFormat="false" customHeight="true" hidden="false" ht="13.3" outlineLevel="0" r="767">
      <c r="A767" s="20" t="n">
        <v>37672</v>
      </c>
      <c r="B767" s="14" t="n">
        <v>14.85</v>
      </c>
      <c r="C767" s="15" t="n">
        <v>14.96</v>
      </c>
      <c r="D767" s="16" t="n">
        <v>14.71</v>
      </c>
      <c r="E767" s="17" t="n">
        <v>14.77</v>
      </c>
      <c r="F767" s="18" t="n">
        <v>8012600</v>
      </c>
      <c r="G767" s="13" t="n">
        <v>7.35</v>
      </c>
    </row>
    <row collapsed="false" customFormat="false" customHeight="true" hidden="false" ht="13.3" outlineLevel="0" r="768">
      <c r="A768" s="20" t="n">
        <v>37673</v>
      </c>
      <c r="B768" s="14" t="n">
        <v>14.82</v>
      </c>
      <c r="C768" s="15" t="n">
        <v>15.06</v>
      </c>
      <c r="D768" s="16" t="n">
        <v>14.65</v>
      </c>
      <c r="E768" s="17" t="n">
        <v>15</v>
      </c>
      <c r="F768" s="18" t="n">
        <v>5623000</v>
      </c>
      <c r="G768" s="13" t="n">
        <v>7.47</v>
      </c>
    </row>
    <row collapsed="false" customFormat="false" customHeight="true" hidden="false" ht="13.3" outlineLevel="0" r="769">
      <c r="A769" s="20" t="n">
        <v>37676</v>
      </c>
      <c r="B769" s="14" t="n">
        <v>14.86</v>
      </c>
      <c r="C769" s="15" t="n">
        <v>15.03</v>
      </c>
      <c r="D769" s="16" t="n">
        <v>13.8</v>
      </c>
      <c r="E769" s="17" t="n">
        <v>14.74</v>
      </c>
      <c r="F769" s="18" t="n">
        <v>6437600</v>
      </c>
      <c r="G769" s="13" t="n">
        <v>7.34</v>
      </c>
    </row>
    <row collapsed="false" customFormat="false" customHeight="true" hidden="false" ht="13.3" outlineLevel="0" r="770">
      <c r="A770" s="20" t="n">
        <v>37677</v>
      </c>
      <c r="B770" s="14" t="n">
        <v>14.68</v>
      </c>
      <c r="C770" s="15" t="n">
        <v>15.08</v>
      </c>
      <c r="D770" s="16" t="n">
        <v>14.58</v>
      </c>
      <c r="E770" s="17" t="n">
        <v>15.02</v>
      </c>
      <c r="F770" s="18" t="n">
        <v>6737200</v>
      </c>
      <c r="G770" s="13" t="n">
        <v>7.48</v>
      </c>
    </row>
    <row collapsed="false" customFormat="false" customHeight="true" hidden="false" ht="13.3" outlineLevel="0" r="771">
      <c r="A771" s="20" t="n">
        <v>37678</v>
      </c>
      <c r="B771" s="14" t="n">
        <v>14.99</v>
      </c>
      <c r="C771" s="15" t="n">
        <v>15.02</v>
      </c>
      <c r="D771" s="16" t="n">
        <v>14.48</v>
      </c>
      <c r="E771" s="17" t="n">
        <v>14.5</v>
      </c>
      <c r="F771" s="18" t="n">
        <v>7753400</v>
      </c>
      <c r="G771" s="13" t="n">
        <v>7.22</v>
      </c>
    </row>
    <row collapsed="false" customFormat="false" customHeight="true" hidden="false" ht="13.3" outlineLevel="0" r="772">
      <c r="A772" s="20" t="n">
        <v>37679</v>
      </c>
      <c r="B772" s="14" t="n">
        <v>14.57</v>
      </c>
      <c r="C772" s="15" t="n">
        <v>15</v>
      </c>
      <c r="D772" s="16" t="n">
        <v>14.51</v>
      </c>
      <c r="E772" s="17" t="n">
        <v>14.86</v>
      </c>
      <c r="F772" s="18" t="n">
        <v>5512200</v>
      </c>
      <c r="G772" s="13" t="n">
        <v>7.4</v>
      </c>
    </row>
    <row collapsed="false" customFormat="false" customHeight="true" hidden="false" ht="13.3" outlineLevel="0" r="773">
      <c r="A773" s="20" t="n">
        <v>37680</v>
      </c>
      <c r="B773" s="14" t="n">
        <v>14.86</v>
      </c>
      <c r="C773" s="15" t="n">
        <v>15.09</v>
      </c>
      <c r="D773" s="16" t="n">
        <v>14.77</v>
      </c>
      <c r="E773" s="17" t="n">
        <v>15.01</v>
      </c>
      <c r="F773" s="18" t="n">
        <v>6967800</v>
      </c>
      <c r="G773" s="13" t="n">
        <v>7.47</v>
      </c>
    </row>
    <row collapsed="false" customFormat="false" customHeight="true" hidden="false" ht="13.3" outlineLevel="0" r="774">
      <c r="A774" s="20" t="n">
        <v>37683</v>
      </c>
      <c r="B774" s="14" t="n">
        <v>15.01</v>
      </c>
      <c r="C774" s="15" t="n">
        <v>15.16</v>
      </c>
      <c r="D774" s="16" t="n">
        <v>14.55</v>
      </c>
      <c r="E774" s="17" t="n">
        <v>14.65</v>
      </c>
      <c r="F774" s="18" t="n">
        <v>7277200</v>
      </c>
      <c r="G774" s="13" t="n">
        <v>7.29</v>
      </c>
    </row>
    <row collapsed="false" customFormat="false" customHeight="true" hidden="false" ht="13.3" outlineLevel="0" r="775">
      <c r="A775" s="20" t="n">
        <v>37684</v>
      </c>
      <c r="B775" s="14" t="n">
        <v>14.74</v>
      </c>
      <c r="C775" s="15" t="n">
        <v>14.81</v>
      </c>
      <c r="D775" s="16" t="n">
        <v>14.44</v>
      </c>
      <c r="E775" s="17" t="n">
        <v>14.56</v>
      </c>
      <c r="F775" s="18" t="n">
        <v>4514800</v>
      </c>
      <c r="G775" s="13" t="n">
        <v>7.25</v>
      </c>
    </row>
    <row collapsed="false" customFormat="false" customHeight="true" hidden="false" ht="13.3" outlineLevel="0" r="776">
      <c r="A776" s="20" t="n">
        <v>37685</v>
      </c>
      <c r="B776" s="14" t="n">
        <v>14.61</v>
      </c>
      <c r="C776" s="15" t="n">
        <v>14.8</v>
      </c>
      <c r="D776" s="16" t="n">
        <v>14.52</v>
      </c>
      <c r="E776" s="17" t="n">
        <v>14.62</v>
      </c>
      <c r="F776" s="18" t="n">
        <v>4524400</v>
      </c>
      <c r="G776" s="13" t="n">
        <v>7.28</v>
      </c>
    </row>
    <row collapsed="false" customFormat="false" customHeight="true" hidden="false" ht="13.3" outlineLevel="0" r="777">
      <c r="A777" s="20" t="n">
        <v>37686</v>
      </c>
      <c r="B777" s="14" t="n">
        <v>14.58</v>
      </c>
      <c r="C777" s="15" t="n">
        <v>14.6</v>
      </c>
      <c r="D777" s="16" t="n">
        <v>14.4</v>
      </c>
      <c r="E777" s="17" t="n">
        <v>14.56</v>
      </c>
      <c r="F777" s="18" t="n">
        <v>3566400</v>
      </c>
      <c r="G777" s="13" t="n">
        <v>7.25</v>
      </c>
    </row>
    <row collapsed="false" customFormat="false" customHeight="true" hidden="false" ht="13.3" outlineLevel="0" r="778">
      <c r="A778" s="20" t="n">
        <v>37687</v>
      </c>
      <c r="B778" s="14" t="n">
        <v>14.47</v>
      </c>
      <c r="C778" s="15" t="n">
        <v>14.71</v>
      </c>
      <c r="D778" s="16" t="n">
        <v>14.31</v>
      </c>
      <c r="E778" s="17" t="n">
        <v>14.53</v>
      </c>
      <c r="F778" s="18" t="n">
        <v>7178000</v>
      </c>
      <c r="G778" s="13" t="n">
        <v>7.23</v>
      </c>
    </row>
    <row collapsed="false" customFormat="false" customHeight="true" hidden="false" ht="13.3" outlineLevel="0" r="779">
      <c r="A779" s="20" t="n">
        <v>37690</v>
      </c>
      <c r="B779" s="14" t="n">
        <v>14.51</v>
      </c>
      <c r="C779" s="15" t="n">
        <v>14.67</v>
      </c>
      <c r="D779" s="16" t="n">
        <v>14.3</v>
      </c>
      <c r="E779" s="17" t="n">
        <v>14.37</v>
      </c>
      <c r="F779" s="18" t="n">
        <v>4806200</v>
      </c>
      <c r="G779" s="13" t="n">
        <v>7.15</v>
      </c>
    </row>
    <row collapsed="false" customFormat="false" customHeight="true" hidden="false" ht="13.3" outlineLevel="0" r="780">
      <c r="A780" s="20" t="n">
        <v>37691</v>
      </c>
      <c r="B780" s="14" t="n">
        <v>14.36</v>
      </c>
      <c r="C780" s="15" t="n">
        <v>14.49</v>
      </c>
      <c r="D780" s="16" t="n">
        <v>14.12</v>
      </c>
      <c r="E780" s="17" t="n">
        <v>14.23</v>
      </c>
      <c r="F780" s="18" t="n">
        <v>5756800</v>
      </c>
      <c r="G780" s="13" t="n">
        <v>7.08</v>
      </c>
    </row>
    <row collapsed="false" customFormat="false" customHeight="true" hidden="false" ht="13.3" outlineLevel="0" r="781">
      <c r="A781" s="20" t="n">
        <v>37692</v>
      </c>
      <c r="B781" s="14" t="n">
        <v>14.17</v>
      </c>
      <c r="C781" s="15" t="n">
        <v>14.39</v>
      </c>
      <c r="D781" s="16" t="n">
        <v>14.06</v>
      </c>
      <c r="E781" s="17" t="n">
        <v>14.22</v>
      </c>
      <c r="F781" s="18" t="n">
        <v>7948600</v>
      </c>
      <c r="G781" s="13" t="n">
        <v>7.08</v>
      </c>
    </row>
    <row collapsed="false" customFormat="false" customHeight="true" hidden="false" ht="13.3" outlineLevel="0" r="782">
      <c r="A782" s="20" t="n">
        <v>37693</v>
      </c>
      <c r="B782" s="14" t="n">
        <v>14.47</v>
      </c>
      <c r="C782" s="15" t="n">
        <v>14.8</v>
      </c>
      <c r="D782" s="16" t="n">
        <v>14.17</v>
      </c>
      <c r="E782" s="17" t="n">
        <v>14.72</v>
      </c>
      <c r="F782" s="18" t="n">
        <v>11980200</v>
      </c>
      <c r="G782" s="13" t="n">
        <v>7.33</v>
      </c>
    </row>
    <row collapsed="false" customFormat="false" customHeight="true" hidden="false" ht="13.3" outlineLevel="0" r="783">
      <c r="A783" s="20" t="n">
        <v>37694</v>
      </c>
      <c r="B783" s="14" t="n">
        <v>14.68</v>
      </c>
      <c r="C783" s="15" t="n">
        <v>15.01</v>
      </c>
      <c r="D783" s="16" t="n">
        <v>14.64</v>
      </c>
      <c r="E783" s="17" t="n">
        <v>14.78</v>
      </c>
      <c r="F783" s="18" t="n">
        <v>5467800</v>
      </c>
      <c r="G783" s="13" t="n">
        <v>7.36</v>
      </c>
    </row>
    <row collapsed="false" customFormat="false" customHeight="true" hidden="false" ht="13.3" outlineLevel="0" r="784">
      <c r="A784" s="20" t="n">
        <v>37697</v>
      </c>
      <c r="B784" s="14" t="n">
        <v>14.89</v>
      </c>
      <c r="C784" s="15" t="n">
        <v>15.07</v>
      </c>
      <c r="D784" s="16" t="n">
        <v>14.71</v>
      </c>
      <c r="E784" s="17" t="n">
        <v>15.01</v>
      </c>
      <c r="F784" s="18" t="n">
        <v>14282600</v>
      </c>
      <c r="G784" s="13" t="n">
        <v>7.47</v>
      </c>
    </row>
    <row collapsed="false" customFormat="false" customHeight="true" hidden="false" ht="13.3" outlineLevel="0" r="785">
      <c r="A785" s="20" t="n">
        <v>37698</v>
      </c>
      <c r="B785" s="14" t="n">
        <v>15</v>
      </c>
      <c r="C785" s="15" t="n">
        <v>15.09</v>
      </c>
      <c r="D785" s="16" t="n">
        <v>14.82</v>
      </c>
      <c r="E785" s="17" t="n">
        <v>15</v>
      </c>
      <c r="F785" s="18" t="n">
        <v>8213600</v>
      </c>
      <c r="G785" s="13" t="n">
        <v>7.47</v>
      </c>
    </row>
    <row collapsed="false" customFormat="false" customHeight="true" hidden="false" ht="13.3" outlineLevel="0" r="786">
      <c r="A786" s="20" t="n">
        <v>37699</v>
      </c>
      <c r="B786" s="14" t="n">
        <v>15.07</v>
      </c>
      <c r="C786" s="15" t="n">
        <v>15.15</v>
      </c>
      <c r="D786" s="16" t="n">
        <v>14.79</v>
      </c>
      <c r="E786" s="17" t="n">
        <v>14.95</v>
      </c>
      <c r="F786" s="18" t="n">
        <v>5047000</v>
      </c>
      <c r="G786" s="13" t="n">
        <v>7.44</v>
      </c>
    </row>
    <row collapsed="false" customFormat="false" customHeight="true" hidden="false" ht="13.3" outlineLevel="0" r="787">
      <c r="A787" s="20" t="n">
        <v>37700</v>
      </c>
      <c r="B787" s="14" t="n">
        <v>14.93</v>
      </c>
      <c r="C787" s="15" t="n">
        <v>14.99</v>
      </c>
      <c r="D787" s="16" t="n">
        <v>14.6</v>
      </c>
      <c r="E787" s="17" t="n">
        <v>14.91</v>
      </c>
      <c r="F787" s="18" t="n">
        <v>5827800</v>
      </c>
      <c r="G787" s="13" t="n">
        <v>7.42</v>
      </c>
    </row>
    <row collapsed="false" customFormat="false" customHeight="true" hidden="false" ht="13.3" outlineLevel="0" r="788">
      <c r="A788" s="20" t="n">
        <v>37701</v>
      </c>
      <c r="B788" s="14" t="n">
        <v>15.09</v>
      </c>
      <c r="C788" s="15" t="n">
        <v>15.15</v>
      </c>
      <c r="D788" s="16" t="n">
        <v>14.82</v>
      </c>
      <c r="E788" s="17" t="n">
        <v>15</v>
      </c>
      <c r="F788" s="18" t="n">
        <v>10641000</v>
      </c>
      <c r="G788" s="13" t="n">
        <v>7.47</v>
      </c>
    </row>
    <row collapsed="false" customFormat="false" customHeight="true" hidden="false" ht="13.3" outlineLevel="0" r="789">
      <c r="A789" s="20" t="n">
        <v>37704</v>
      </c>
      <c r="B789" s="14" t="n">
        <v>14.67</v>
      </c>
      <c r="C789" s="15" t="n">
        <v>14.8</v>
      </c>
      <c r="D789" s="16" t="n">
        <v>14.35</v>
      </c>
      <c r="E789" s="17" t="n">
        <v>14.37</v>
      </c>
      <c r="F789" s="18" t="n">
        <v>5753600</v>
      </c>
      <c r="G789" s="13" t="n">
        <v>7.15</v>
      </c>
    </row>
    <row collapsed="false" customFormat="false" customHeight="true" hidden="false" ht="13.3" outlineLevel="0" r="790">
      <c r="A790" s="20" t="n">
        <v>37705</v>
      </c>
      <c r="B790" s="14" t="n">
        <v>14.41</v>
      </c>
      <c r="C790" s="15" t="n">
        <v>14.83</v>
      </c>
      <c r="D790" s="16" t="n">
        <v>14.37</v>
      </c>
      <c r="E790" s="17" t="n">
        <v>14.55</v>
      </c>
      <c r="F790" s="18" t="n">
        <v>5989200</v>
      </c>
      <c r="G790" s="13" t="n">
        <v>7.24</v>
      </c>
    </row>
    <row collapsed="false" customFormat="false" customHeight="true" hidden="false" ht="13.3" outlineLevel="0" r="791">
      <c r="A791" s="20" t="n">
        <v>37706</v>
      </c>
      <c r="B791" s="14" t="n">
        <v>14.55</v>
      </c>
      <c r="C791" s="15" t="n">
        <v>14.56</v>
      </c>
      <c r="D791" s="16" t="n">
        <v>14.3</v>
      </c>
      <c r="E791" s="17" t="n">
        <v>14.41</v>
      </c>
      <c r="F791" s="18" t="n">
        <v>6369400</v>
      </c>
      <c r="G791" s="13" t="n">
        <v>7.17</v>
      </c>
    </row>
    <row collapsed="false" customFormat="false" customHeight="true" hidden="false" ht="13.3" outlineLevel="0" r="792">
      <c r="A792" s="20" t="n">
        <v>37707</v>
      </c>
      <c r="B792" s="14" t="n">
        <v>14.32</v>
      </c>
      <c r="C792" s="15" t="n">
        <v>14.7</v>
      </c>
      <c r="D792" s="16" t="n">
        <v>14.32</v>
      </c>
      <c r="E792" s="17" t="n">
        <v>14.49</v>
      </c>
      <c r="F792" s="18" t="n">
        <v>4371200</v>
      </c>
      <c r="G792" s="13" t="n">
        <v>7.21</v>
      </c>
    </row>
    <row collapsed="false" customFormat="false" customHeight="true" hidden="false" ht="13.3" outlineLevel="0" r="793">
      <c r="A793" s="20" t="n">
        <v>37708</v>
      </c>
      <c r="B793" s="14" t="n">
        <v>14.4</v>
      </c>
      <c r="C793" s="15" t="n">
        <v>14.62</v>
      </c>
      <c r="D793" s="16" t="n">
        <v>14.37</v>
      </c>
      <c r="E793" s="17" t="n">
        <v>14.57</v>
      </c>
      <c r="F793" s="18" t="n">
        <v>5189400</v>
      </c>
      <c r="G793" s="13" t="n">
        <v>7.25</v>
      </c>
    </row>
    <row collapsed="false" customFormat="false" customHeight="true" hidden="false" ht="13.3" outlineLevel="0" r="794">
      <c r="A794" s="20" t="n">
        <v>37711</v>
      </c>
      <c r="B794" s="14" t="n">
        <v>14.33</v>
      </c>
      <c r="C794" s="15" t="n">
        <v>14.53</v>
      </c>
      <c r="D794" s="16" t="n">
        <v>14.04</v>
      </c>
      <c r="E794" s="17" t="n">
        <v>14.14</v>
      </c>
      <c r="F794" s="18" t="n">
        <v>9166400</v>
      </c>
      <c r="G794" s="13" t="n">
        <v>7.04</v>
      </c>
    </row>
    <row collapsed="false" customFormat="false" customHeight="true" hidden="false" ht="13.3" outlineLevel="0" r="795">
      <c r="A795" s="20" t="n">
        <v>37712</v>
      </c>
      <c r="B795" s="14" t="n">
        <v>14.2</v>
      </c>
      <c r="C795" s="15" t="n">
        <v>14.31</v>
      </c>
      <c r="D795" s="16" t="n">
        <v>14.07</v>
      </c>
      <c r="E795" s="17" t="n">
        <v>14.16</v>
      </c>
      <c r="F795" s="18" t="n">
        <v>5512200</v>
      </c>
      <c r="G795" s="13" t="n">
        <v>7.05</v>
      </c>
    </row>
    <row collapsed="false" customFormat="false" customHeight="true" hidden="false" ht="13.3" outlineLevel="0" r="796">
      <c r="A796" s="20" t="n">
        <v>37713</v>
      </c>
      <c r="B796" s="14" t="n">
        <v>14.36</v>
      </c>
      <c r="C796" s="15" t="n">
        <v>14.69</v>
      </c>
      <c r="D796" s="16" t="n">
        <v>14.27</v>
      </c>
      <c r="E796" s="17" t="n">
        <v>14.6</v>
      </c>
      <c r="F796" s="18" t="n">
        <v>6120400</v>
      </c>
      <c r="G796" s="13" t="n">
        <v>7.27</v>
      </c>
    </row>
    <row collapsed="false" customFormat="false" customHeight="true" hidden="false" ht="13.3" outlineLevel="0" r="797">
      <c r="A797" s="20" t="n">
        <v>37714</v>
      </c>
      <c r="B797" s="14" t="n">
        <v>14.56</v>
      </c>
      <c r="C797" s="15" t="n">
        <v>14.7</v>
      </c>
      <c r="D797" s="16" t="n">
        <v>14.35</v>
      </c>
      <c r="E797" s="17" t="n">
        <v>14.46</v>
      </c>
      <c r="F797" s="18" t="n">
        <v>5204000</v>
      </c>
      <c r="G797" s="13" t="n">
        <v>7.2</v>
      </c>
    </row>
    <row collapsed="false" customFormat="false" customHeight="true" hidden="false" ht="13.3" outlineLevel="0" r="798">
      <c r="A798" s="20" t="n">
        <v>37715</v>
      </c>
      <c r="B798" s="14" t="n">
        <v>14.52</v>
      </c>
      <c r="C798" s="15" t="n">
        <v>14.67</v>
      </c>
      <c r="D798" s="16" t="n">
        <v>14.39</v>
      </c>
      <c r="E798" s="17" t="n">
        <v>14.41</v>
      </c>
      <c r="F798" s="18" t="n">
        <v>5215000</v>
      </c>
      <c r="G798" s="13" t="n">
        <v>7.17</v>
      </c>
    </row>
    <row collapsed="false" customFormat="false" customHeight="true" hidden="false" ht="13.3" outlineLevel="0" r="799">
      <c r="A799" s="20" t="n">
        <v>37718</v>
      </c>
      <c r="B799" s="14" t="n">
        <v>14.85</v>
      </c>
      <c r="C799" s="15" t="n">
        <v>14.95</v>
      </c>
      <c r="D799" s="16" t="n">
        <v>14.41</v>
      </c>
      <c r="E799" s="17" t="n">
        <v>14.49</v>
      </c>
      <c r="F799" s="18" t="n">
        <v>7030800</v>
      </c>
      <c r="G799" s="13" t="n">
        <v>7.21</v>
      </c>
    </row>
    <row collapsed="false" customFormat="false" customHeight="true" hidden="false" ht="13.3" outlineLevel="0" r="800">
      <c r="A800" s="20" t="n">
        <v>37719</v>
      </c>
      <c r="B800" s="14" t="n">
        <v>14.51</v>
      </c>
      <c r="C800" s="15" t="n">
        <v>14.65</v>
      </c>
      <c r="D800" s="16" t="n">
        <v>14.36</v>
      </c>
      <c r="E800" s="17" t="n">
        <v>14.45</v>
      </c>
      <c r="F800" s="18" t="n">
        <v>4604800</v>
      </c>
      <c r="G800" s="13" t="n">
        <v>7.19</v>
      </c>
    </row>
    <row collapsed="false" customFormat="false" customHeight="true" hidden="false" ht="13.3" outlineLevel="0" r="801">
      <c r="A801" s="20" t="n">
        <v>37720</v>
      </c>
      <c r="B801" s="14" t="n">
        <v>14.52</v>
      </c>
      <c r="C801" s="15" t="n">
        <v>14.62</v>
      </c>
      <c r="D801" s="16" t="n">
        <v>14.14</v>
      </c>
      <c r="E801" s="17" t="n">
        <v>14.19</v>
      </c>
      <c r="F801" s="18" t="n">
        <v>5240200</v>
      </c>
      <c r="G801" s="13" t="n">
        <v>7.06</v>
      </c>
    </row>
    <row collapsed="false" customFormat="false" customHeight="true" hidden="false" ht="13.3" outlineLevel="0" r="802">
      <c r="A802" s="20" t="n">
        <v>37721</v>
      </c>
      <c r="B802" s="14" t="n">
        <v>14.2</v>
      </c>
      <c r="C802" s="15" t="n">
        <v>14.39</v>
      </c>
      <c r="D802" s="16" t="n">
        <v>14.2</v>
      </c>
      <c r="E802" s="17" t="n">
        <v>14.37</v>
      </c>
      <c r="F802" s="18" t="n">
        <v>3825000</v>
      </c>
      <c r="G802" s="13" t="n">
        <v>7.15</v>
      </c>
    </row>
    <row collapsed="false" customFormat="false" customHeight="true" hidden="false" ht="13.3" outlineLevel="0" r="803">
      <c r="A803" s="20" t="n">
        <v>37722</v>
      </c>
      <c r="B803" s="14" t="n">
        <v>14.05</v>
      </c>
      <c r="C803" s="15" t="n">
        <v>14.44</v>
      </c>
      <c r="D803" s="16" t="n">
        <v>12.93</v>
      </c>
      <c r="E803" s="17" t="n">
        <v>13.2</v>
      </c>
      <c r="F803" s="18" t="n">
        <v>49739600</v>
      </c>
      <c r="G803" s="13" t="n">
        <v>6.57</v>
      </c>
    </row>
    <row collapsed="false" customFormat="false" customHeight="true" hidden="false" ht="13.3" outlineLevel="0" r="804">
      <c r="A804" s="20" t="n">
        <v>37725</v>
      </c>
      <c r="B804" s="14" t="n">
        <v>13.71</v>
      </c>
      <c r="C804" s="15" t="n">
        <v>13.75</v>
      </c>
      <c r="D804" s="16" t="n">
        <v>13.5</v>
      </c>
      <c r="E804" s="17" t="n">
        <v>13.58</v>
      </c>
      <c r="F804" s="18" t="n">
        <v>17962800</v>
      </c>
      <c r="G804" s="13" t="n">
        <v>6.76</v>
      </c>
    </row>
    <row collapsed="false" customFormat="false" customHeight="true" hidden="false" ht="13.3" outlineLevel="0" r="805">
      <c r="A805" s="20" t="n">
        <v>37726</v>
      </c>
      <c r="B805" s="14" t="n">
        <v>13.59</v>
      </c>
      <c r="C805" s="15" t="n">
        <v>13.6</v>
      </c>
      <c r="D805" s="16" t="n">
        <v>13.3</v>
      </c>
      <c r="E805" s="17" t="n">
        <v>13.39</v>
      </c>
      <c r="F805" s="18" t="n">
        <v>10856000</v>
      </c>
      <c r="G805" s="13" t="n">
        <v>6.67</v>
      </c>
    </row>
    <row collapsed="false" customFormat="false" customHeight="true" hidden="false" ht="13.3" outlineLevel="0" r="806">
      <c r="A806" s="20" t="n">
        <v>37727</v>
      </c>
      <c r="B806" s="14" t="n">
        <v>12.99</v>
      </c>
      <c r="C806" s="15" t="n">
        <v>13.67</v>
      </c>
      <c r="D806" s="16" t="n">
        <v>12.92</v>
      </c>
      <c r="E806" s="17" t="n">
        <v>13.24</v>
      </c>
      <c r="F806" s="18" t="n">
        <v>36292000</v>
      </c>
      <c r="G806" s="13" t="n">
        <v>6.59</v>
      </c>
    </row>
    <row collapsed="false" customFormat="false" customHeight="true" hidden="false" ht="13.3" outlineLevel="0" r="807">
      <c r="A807" s="20" t="n">
        <v>37728</v>
      </c>
      <c r="B807" s="14" t="n">
        <v>13.2</v>
      </c>
      <c r="C807" s="15" t="n">
        <v>13.25</v>
      </c>
      <c r="D807" s="16" t="n">
        <v>12.72</v>
      </c>
      <c r="E807" s="17" t="n">
        <v>13.12</v>
      </c>
      <c r="F807" s="18" t="n">
        <v>22009200</v>
      </c>
      <c r="G807" s="13" t="n">
        <v>6.53</v>
      </c>
    </row>
    <row collapsed="false" customFormat="false" customHeight="true" hidden="false" ht="13.3" outlineLevel="0" r="808">
      <c r="A808" s="20" t="n">
        <v>37732</v>
      </c>
      <c r="B808" s="14" t="n">
        <v>13.13</v>
      </c>
      <c r="C808" s="15" t="n">
        <v>13.19</v>
      </c>
      <c r="D808" s="16" t="n">
        <v>12.98</v>
      </c>
      <c r="E808" s="17" t="n">
        <v>13.14</v>
      </c>
      <c r="F808" s="18" t="n">
        <v>5440000</v>
      </c>
      <c r="G808" s="13" t="n">
        <v>6.54</v>
      </c>
    </row>
    <row collapsed="false" customFormat="false" customHeight="true" hidden="false" ht="13.3" outlineLevel="0" r="809">
      <c r="A809" s="20" t="n">
        <v>37733</v>
      </c>
      <c r="B809" s="14" t="n">
        <v>13.18</v>
      </c>
      <c r="C809" s="15" t="n">
        <v>13.62</v>
      </c>
      <c r="D809" s="16" t="n">
        <v>13.09</v>
      </c>
      <c r="E809" s="17" t="n">
        <v>13.51</v>
      </c>
      <c r="F809" s="18" t="n">
        <v>10734600</v>
      </c>
      <c r="G809" s="13" t="n">
        <v>6.73</v>
      </c>
    </row>
    <row collapsed="false" customFormat="false" customHeight="true" hidden="false" ht="13.3" outlineLevel="0" r="810">
      <c r="A810" s="20" t="n">
        <v>37734</v>
      </c>
      <c r="B810" s="14" t="n">
        <v>13.53</v>
      </c>
      <c r="C810" s="15" t="n">
        <v>13.63</v>
      </c>
      <c r="D810" s="16" t="n">
        <v>13.36</v>
      </c>
      <c r="E810" s="17" t="n">
        <v>13.58</v>
      </c>
      <c r="F810" s="18" t="n">
        <v>7488600</v>
      </c>
      <c r="G810" s="13" t="n">
        <v>6.76</v>
      </c>
    </row>
    <row collapsed="false" customFormat="false" customHeight="true" hidden="false" ht="13.3" outlineLevel="0" r="811">
      <c r="A811" s="20" t="n">
        <v>37735</v>
      </c>
      <c r="B811" s="14" t="n">
        <v>13.52</v>
      </c>
      <c r="C811" s="15" t="n">
        <v>13.61</v>
      </c>
      <c r="D811" s="16" t="n">
        <v>13</v>
      </c>
      <c r="E811" s="17" t="n">
        <v>13.44</v>
      </c>
      <c r="F811" s="18" t="n">
        <v>11611000</v>
      </c>
      <c r="G811" s="13" t="n">
        <v>6.69</v>
      </c>
    </row>
    <row collapsed="false" customFormat="false" customHeight="true" hidden="false" ht="13.3" outlineLevel="0" r="812">
      <c r="A812" s="20" t="n">
        <v>37736</v>
      </c>
      <c r="B812" s="14" t="n">
        <v>13.46</v>
      </c>
      <c r="C812" s="15" t="n">
        <v>13.58</v>
      </c>
      <c r="D812" s="16" t="n">
        <v>13.23</v>
      </c>
      <c r="E812" s="17" t="n">
        <v>13.35</v>
      </c>
      <c r="F812" s="18" t="n">
        <v>7332800</v>
      </c>
      <c r="G812" s="13" t="n">
        <v>6.65</v>
      </c>
    </row>
    <row collapsed="false" customFormat="false" customHeight="true" hidden="false" ht="13.3" outlineLevel="0" r="813">
      <c r="A813" s="20" t="n">
        <v>37739</v>
      </c>
      <c r="B813" s="14" t="n">
        <v>13.48</v>
      </c>
      <c r="C813" s="15" t="n">
        <v>13.96</v>
      </c>
      <c r="D813" s="16" t="n">
        <v>13.43</v>
      </c>
      <c r="E813" s="17" t="n">
        <v>13.86</v>
      </c>
      <c r="F813" s="18" t="n">
        <v>22742800</v>
      </c>
      <c r="G813" s="13" t="n">
        <v>6.9</v>
      </c>
    </row>
    <row collapsed="false" customFormat="false" customHeight="true" hidden="false" ht="13.3" outlineLevel="0" r="814">
      <c r="A814" s="20" t="n">
        <v>37740</v>
      </c>
      <c r="B814" s="14" t="n">
        <v>13.98</v>
      </c>
      <c r="C814" s="15" t="n">
        <v>14.16</v>
      </c>
      <c r="D814" s="16" t="n">
        <v>13.58</v>
      </c>
      <c r="E814" s="17" t="n">
        <v>14.06</v>
      </c>
      <c r="F814" s="18" t="n">
        <v>16365600</v>
      </c>
      <c r="G814" s="13" t="n">
        <v>7</v>
      </c>
    </row>
    <row collapsed="false" customFormat="false" customHeight="true" hidden="false" ht="13.3" outlineLevel="0" r="815">
      <c r="A815" s="20" t="n">
        <v>37741</v>
      </c>
      <c r="B815" s="14" t="n">
        <v>13.93</v>
      </c>
      <c r="C815" s="15" t="n">
        <v>14.35</v>
      </c>
      <c r="D815" s="16" t="n">
        <v>13.85</v>
      </c>
      <c r="E815" s="17" t="n">
        <v>14.22</v>
      </c>
      <c r="F815" s="18" t="n">
        <v>16363400</v>
      </c>
      <c r="G815" s="13" t="n">
        <v>7.08</v>
      </c>
    </row>
    <row collapsed="false" customFormat="false" customHeight="true" hidden="false" ht="13.3" outlineLevel="0" r="816">
      <c r="A816" s="20" t="n">
        <v>37742</v>
      </c>
      <c r="B816" s="14" t="n">
        <v>14.25</v>
      </c>
      <c r="C816" s="15" t="n">
        <v>14.39</v>
      </c>
      <c r="D816" s="16" t="n">
        <v>14</v>
      </c>
      <c r="E816" s="17" t="n">
        <v>14.36</v>
      </c>
      <c r="F816" s="18" t="n">
        <v>12241400</v>
      </c>
      <c r="G816" s="13" t="n">
        <v>7.15</v>
      </c>
    </row>
    <row collapsed="false" customFormat="false" customHeight="true" hidden="false" ht="13.3" outlineLevel="0" r="817">
      <c r="A817" s="20" t="n">
        <v>37743</v>
      </c>
      <c r="B817" s="14" t="n">
        <v>14.46</v>
      </c>
      <c r="C817" s="15" t="n">
        <v>14.59</v>
      </c>
      <c r="D817" s="16" t="n">
        <v>14.34</v>
      </c>
      <c r="E817" s="17" t="n">
        <v>14.45</v>
      </c>
      <c r="F817" s="18" t="n">
        <v>11470800</v>
      </c>
      <c r="G817" s="13" t="n">
        <v>7.19</v>
      </c>
    </row>
    <row collapsed="false" customFormat="false" customHeight="true" hidden="false" ht="13.3" outlineLevel="0" r="818">
      <c r="A818" s="20" t="n">
        <v>37746</v>
      </c>
      <c r="B818" s="14" t="n">
        <v>14.77</v>
      </c>
      <c r="C818" s="15" t="n">
        <v>16.88</v>
      </c>
      <c r="D818" s="16" t="n">
        <v>14.75</v>
      </c>
      <c r="E818" s="17" t="n">
        <v>16.09</v>
      </c>
      <c r="F818" s="18" t="n">
        <v>55561000</v>
      </c>
      <c r="G818" s="13" t="n">
        <v>8.01</v>
      </c>
    </row>
    <row collapsed="false" customFormat="false" customHeight="true" hidden="false" ht="13.3" outlineLevel="0" r="819">
      <c r="A819" s="20" t="n">
        <v>37747</v>
      </c>
      <c r="B819" s="14" t="n">
        <v>16.12</v>
      </c>
      <c r="C819" s="15" t="n">
        <v>17.9</v>
      </c>
      <c r="D819" s="16" t="n">
        <v>16.1</v>
      </c>
      <c r="E819" s="17" t="n">
        <v>17.5</v>
      </c>
      <c r="F819" s="18" t="n">
        <v>54089000</v>
      </c>
      <c r="G819" s="13" t="n">
        <v>8.71</v>
      </c>
    </row>
    <row collapsed="false" customFormat="false" customHeight="true" hidden="false" ht="13.3" outlineLevel="0" r="820">
      <c r="A820" s="20" t="n">
        <v>37748</v>
      </c>
      <c r="B820" s="14" t="n">
        <v>17.33</v>
      </c>
      <c r="C820" s="15" t="n">
        <v>18.24</v>
      </c>
      <c r="D820" s="16" t="n">
        <v>17.11</v>
      </c>
      <c r="E820" s="17" t="n">
        <v>17.65</v>
      </c>
      <c r="F820" s="18" t="n">
        <v>37656400</v>
      </c>
      <c r="G820" s="13" t="n">
        <v>8.79</v>
      </c>
    </row>
    <row collapsed="false" customFormat="false" customHeight="true" hidden="false" ht="13.3" outlineLevel="0" r="821">
      <c r="A821" s="20" t="n">
        <v>37749</v>
      </c>
      <c r="B821" s="14" t="n">
        <v>17.7</v>
      </c>
      <c r="C821" s="15" t="n">
        <v>18.07</v>
      </c>
      <c r="D821" s="16" t="n">
        <v>17.29</v>
      </c>
      <c r="E821" s="17" t="n">
        <v>18</v>
      </c>
      <c r="F821" s="18" t="n">
        <v>24562000</v>
      </c>
      <c r="G821" s="13" t="n">
        <v>8.96</v>
      </c>
    </row>
    <row collapsed="false" customFormat="false" customHeight="true" hidden="false" ht="13.3" outlineLevel="0" r="822">
      <c r="A822" s="20" t="n">
        <v>37750</v>
      </c>
      <c r="B822" s="14" t="n">
        <v>18.33</v>
      </c>
      <c r="C822" s="15" t="n">
        <v>18.4</v>
      </c>
      <c r="D822" s="16" t="n">
        <v>17.88</v>
      </c>
      <c r="E822" s="17" t="n">
        <v>18.3</v>
      </c>
      <c r="F822" s="18" t="n">
        <v>21013800</v>
      </c>
      <c r="G822" s="13" t="n">
        <v>9.11</v>
      </c>
    </row>
    <row collapsed="false" customFormat="false" customHeight="true" hidden="false" ht="13.3" outlineLevel="0" r="823">
      <c r="A823" s="20" t="n">
        <v>37753</v>
      </c>
      <c r="B823" s="14" t="n">
        <v>18.15</v>
      </c>
      <c r="C823" s="15" t="n">
        <v>18.74</v>
      </c>
      <c r="D823" s="16" t="n">
        <v>18.13</v>
      </c>
      <c r="E823" s="17" t="n">
        <v>18.56</v>
      </c>
      <c r="F823" s="18" t="n">
        <v>14977600</v>
      </c>
      <c r="G823" s="13" t="n">
        <v>9.24</v>
      </c>
    </row>
    <row collapsed="false" customFormat="false" customHeight="true" hidden="false" ht="13.3" outlineLevel="0" r="824">
      <c r="A824" s="20" t="n">
        <v>37754</v>
      </c>
      <c r="B824" s="14" t="n">
        <v>18.43</v>
      </c>
      <c r="C824" s="15" t="n">
        <v>18.97</v>
      </c>
      <c r="D824" s="16" t="n">
        <v>17.95</v>
      </c>
      <c r="E824" s="17" t="n">
        <v>18.67</v>
      </c>
      <c r="F824" s="18" t="n">
        <v>15957000</v>
      </c>
      <c r="G824" s="13" t="n">
        <v>9.3</v>
      </c>
    </row>
    <row collapsed="false" customFormat="false" customHeight="true" hidden="false" ht="13.3" outlineLevel="0" r="825">
      <c r="A825" s="20" t="n">
        <v>37755</v>
      </c>
      <c r="B825" s="14" t="n">
        <v>18.83</v>
      </c>
      <c r="C825" s="15" t="n">
        <v>18.84</v>
      </c>
      <c r="D825" s="16" t="n">
        <v>18.43</v>
      </c>
      <c r="E825" s="17" t="n">
        <v>18.55</v>
      </c>
      <c r="F825" s="18" t="n">
        <v>12696000</v>
      </c>
      <c r="G825" s="13" t="n">
        <v>9.24</v>
      </c>
    </row>
    <row collapsed="false" customFormat="false" customHeight="true" hidden="false" ht="13.3" outlineLevel="0" r="826">
      <c r="A826" s="20" t="n">
        <v>37756</v>
      </c>
      <c r="B826" s="14" t="n">
        <v>18.6</v>
      </c>
      <c r="C826" s="15" t="n">
        <v>18.85</v>
      </c>
      <c r="D826" s="16" t="n">
        <v>18.47</v>
      </c>
      <c r="E826" s="17" t="n">
        <v>18.73</v>
      </c>
      <c r="F826" s="18" t="n">
        <v>10178400</v>
      </c>
      <c r="G826" s="13" t="n">
        <v>9.32</v>
      </c>
    </row>
    <row collapsed="false" customFormat="false" customHeight="true" hidden="false" ht="13.3" outlineLevel="0" r="827">
      <c r="A827" s="20" t="n">
        <v>37757</v>
      </c>
      <c r="B827" s="14" t="n">
        <v>18.59</v>
      </c>
      <c r="C827" s="15" t="n">
        <v>19.01</v>
      </c>
      <c r="D827" s="16" t="n">
        <v>18.28</v>
      </c>
      <c r="E827" s="17" t="n">
        <v>18.8</v>
      </c>
      <c r="F827" s="18" t="n">
        <v>12201000</v>
      </c>
      <c r="G827" s="13" t="n">
        <v>9.36</v>
      </c>
    </row>
    <row collapsed="false" customFormat="false" customHeight="true" hidden="false" ht="13.3" outlineLevel="0" r="828">
      <c r="A828" s="20" t="n">
        <v>37760</v>
      </c>
      <c r="B828" s="14" t="n">
        <v>18.53</v>
      </c>
      <c r="C828" s="15" t="n">
        <v>18.65</v>
      </c>
      <c r="D828" s="16" t="n">
        <v>18.06</v>
      </c>
      <c r="E828" s="17" t="n">
        <v>18.1</v>
      </c>
      <c r="F828" s="18" t="n">
        <v>15924600</v>
      </c>
      <c r="G828" s="13" t="n">
        <v>9.01</v>
      </c>
    </row>
    <row collapsed="false" customFormat="false" customHeight="true" hidden="false" ht="13.3" outlineLevel="0" r="829">
      <c r="A829" s="20" t="n">
        <v>37761</v>
      </c>
      <c r="B829" s="14" t="n">
        <v>18.1</v>
      </c>
      <c r="C829" s="15" t="n">
        <v>18.16</v>
      </c>
      <c r="D829" s="16" t="n">
        <v>17.6</v>
      </c>
      <c r="E829" s="17" t="n">
        <v>17.79</v>
      </c>
      <c r="F829" s="18" t="n">
        <v>14865000</v>
      </c>
      <c r="G829" s="13" t="n">
        <v>8.86</v>
      </c>
    </row>
    <row collapsed="false" customFormat="false" customHeight="true" hidden="false" ht="13.3" outlineLevel="0" r="830">
      <c r="A830" s="20" t="n">
        <v>37762</v>
      </c>
      <c r="B830" s="14" t="n">
        <v>17.79</v>
      </c>
      <c r="C830" s="15" t="n">
        <v>18.09</v>
      </c>
      <c r="D830" s="16" t="n">
        <v>17.67</v>
      </c>
      <c r="E830" s="17" t="n">
        <v>17.85</v>
      </c>
      <c r="F830" s="18" t="n">
        <v>10893200</v>
      </c>
      <c r="G830" s="13" t="n">
        <v>8.89</v>
      </c>
    </row>
    <row collapsed="false" customFormat="false" customHeight="true" hidden="false" ht="13.3" outlineLevel="0" r="831">
      <c r="A831" s="20" t="n">
        <v>37763</v>
      </c>
      <c r="B831" s="14" t="n">
        <v>17.89</v>
      </c>
      <c r="C831" s="15" t="n">
        <v>18.4</v>
      </c>
      <c r="D831" s="16" t="n">
        <v>17.74</v>
      </c>
      <c r="E831" s="17" t="n">
        <v>18.24</v>
      </c>
      <c r="F831" s="18" t="n">
        <v>6373600</v>
      </c>
      <c r="G831" s="13" t="n">
        <v>9.08</v>
      </c>
    </row>
    <row collapsed="false" customFormat="false" customHeight="true" hidden="false" ht="13.3" outlineLevel="0" r="832">
      <c r="A832" s="20" t="n">
        <v>37764</v>
      </c>
      <c r="B832" s="14" t="n">
        <v>18.21</v>
      </c>
      <c r="C832" s="15" t="n">
        <v>18.46</v>
      </c>
      <c r="D832" s="16" t="n">
        <v>17.96</v>
      </c>
      <c r="E832" s="17" t="n">
        <v>18.32</v>
      </c>
      <c r="F832" s="18" t="n">
        <v>7382800</v>
      </c>
      <c r="G832" s="13" t="n">
        <v>9.12</v>
      </c>
    </row>
    <row collapsed="false" customFormat="false" customHeight="true" hidden="false" ht="13.3" outlineLevel="0" r="833">
      <c r="A833" s="20" t="n">
        <v>37768</v>
      </c>
      <c r="B833" s="14" t="n">
        <v>17.96</v>
      </c>
      <c r="C833" s="15" t="n">
        <v>18.9</v>
      </c>
      <c r="D833" s="16" t="n">
        <v>17.91</v>
      </c>
      <c r="E833" s="17" t="n">
        <v>18.88</v>
      </c>
      <c r="F833" s="18" t="n">
        <v>10361800</v>
      </c>
      <c r="G833" s="13" t="n">
        <v>9.4</v>
      </c>
    </row>
    <row collapsed="false" customFormat="false" customHeight="true" hidden="false" ht="13.3" outlineLevel="0" r="834">
      <c r="A834" s="20" t="n">
        <v>37769</v>
      </c>
      <c r="B834" s="14" t="n">
        <v>18.5</v>
      </c>
      <c r="C834" s="15" t="n">
        <v>18.66</v>
      </c>
      <c r="D834" s="16" t="n">
        <v>18.15</v>
      </c>
      <c r="E834" s="17" t="n">
        <v>18.28</v>
      </c>
      <c r="F834" s="18" t="n">
        <v>12131400</v>
      </c>
      <c r="G834" s="13" t="n">
        <v>9.1</v>
      </c>
    </row>
    <row collapsed="false" customFormat="false" customHeight="true" hidden="false" ht="13.3" outlineLevel="0" r="835">
      <c r="A835" s="20" t="n">
        <v>37770</v>
      </c>
      <c r="B835" s="14" t="n">
        <v>18.29</v>
      </c>
      <c r="C835" s="15" t="n">
        <v>18.5</v>
      </c>
      <c r="D835" s="16" t="n">
        <v>17.9</v>
      </c>
      <c r="E835" s="17" t="n">
        <v>18.1</v>
      </c>
      <c r="F835" s="18" t="n">
        <v>11920200</v>
      </c>
      <c r="G835" s="13" t="n">
        <v>9.01</v>
      </c>
    </row>
    <row collapsed="false" customFormat="false" customHeight="true" hidden="false" ht="13.3" outlineLevel="0" r="836">
      <c r="A836" s="20" t="n">
        <v>37771</v>
      </c>
      <c r="B836" s="14" t="n">
        <v>18.12</v>
      </c>
      <c r="C836" s="15" t="n">
        <v>18.18</v>
      </c>
      <c r="D836" s="16" t="n">
        <v>17.53</v>
      </c>
      <c r="E836" s="17" t="n">
        <v>17.95</v>
      </c>
      <c r="F836" s="18" t="n">
        <v>13669600</v>
      </c>
      <c r="G836" s="13" t="n">
        <v>8.94</v>
      </c>
    </row>
    <row collapsed="false" customFormat="false" customHeight="true" hidden="false" ht="13.3" outlineLevel="0" r="837">
      <c r="A837" s="20" t="n">
        <v>37774</v>
      </c>
      <c r="B837" s="14" t="n">
        <v>18.1</v>
      </c>
      <c r="C837" s="15" t="n">
        <v>18.29</v>
      </c>
      <c r="D837" s="16" t="n">
        <v>17.27</v>
      </c>
      <c r="E837" s="17" t="n">
        <v>17.45</v>
      </c>
      <c r="F837" s="18" t="n">
        <v>14949600</v>
      </c>
      <c r="G837" s="13" t="n">
        <v>8.69</v>
      </c>
    </row>
    <row collapsed="false" customFormat="false" customHeight="true" hidden="false" ht="13.3" outlineLevel="0" r="838">
      <c r="A838" s="20" t="n">
        <v>37775</v>
      </c>
      <c r="B838" s="14" t="n">
        <v>17.44</v>
      </c>
      <c r="C838" s="15" t="n">
        <v>17.67</v>
      </c>
      <c r="D838" s="16" t="n">
        <v>17.02</v>
      </c>
      <c r="E838" s="17" t="n">
        <v>17.31</v>
      </c>
      <c r="F838" s="18" t="n">
        <v>12887800</v>
      </c>
      <c r="G838" s="13" t="n">
        <v>8.62</v>
      </c>
    </row>
    <row collapsed="false" customFormat="false" customHeight="true" hidden="false" ht="13.3" outlineLevel="0" r="839">
      <c r="A839" s="20" t="n">
        <v>37776</v>
      </c>
      <c r="B839" s="14" t="n">
        <v>17.3</v>
      </c>
      <c r="C839" s="15" t="n">
        <v>17.79</v>
      </c>
      <c r="D839" s="16" t="n">
        <v>17.14</v>
      </c>
      <c r="E839" s="17" t="n">
        <v>17.6</v>
      </c>
      <c r="F839" s="18" t="n">
        <v>9685800</v>
      </c>
      <c r="G839" s="13" t="n">
        <v>8.76</v>
      </c>
    </row>
    <row collapsed="false" customFormat="false" customHeight="true" hidden="false" ht="13.3" outlineLevel="0" r="840">
      <c r="A840" s="20" t="n">
        <v>37777</v>
      </c>
      <c r="B840" s="14" t="n">
        <v>17.45</v>
      </c>
      <c r="C840" s="15" t="n">
        <v>17.74</v>
      </c>
      <c r="D840" s="16" t="n">
        <v>17.33</v>
      </c>
      <c r="E840" s="17" t="n">
        <v>17.64</v>
      </c>
      <c r="F840" s="18" t="n">
        <v>7339200</v>
      </c>
      <c r="G840" s="13" t="n">
        <v>8.78</v>
      </c>
    </row>
    <row collapsed="false" customFormat="false" customHeight="true" hidden="false" ht="13.3" outlineLevel="0" r="841">
      <c r="A841" s="20" t="n">
        <v>37778</v>
      </c>
      <c r="B841" s="14" t="n">
        <v>17.74</v>
      </c>
      <c r="C841" s="15" t="n">
        <v>18.04</v>
      </c>
      <c r="D841" s="16" t="n">
        <v>17.14</v>
      </c>
      <c r="E841" s="17" t="n">
        <v>17.15</v>
      </c>
      <c r="F841" s="18" t="n">
        <v>8621000</v>
      </c>
      <c r="G841" s="13" t="n">
        <v>8.54</v>
      </c>
    </row>
    <row collapsed="false" customFormat="false" customHeight="true" hidden="false" ht="13.3" outlineLevel="0" r="842">
      <c r="A842" s="20" t="n">
        <v>37781</v>
      </c>
      <c r="B842" s="14" t="n">
        <v>16.94</v>
      </c>
      <c r="C842" s="15" t="n">
        <v>17.04</v>
      </c>
      <c r="D842" s="16" t="n">
        <v>16.63</v>
      </c>
      <c r="E842" s="17" t="n">
        <v>16.79</v>
      </c>
      <c r="F842" s="18" t="n">
        <v>9284000</v>
      </c>
      <c r="G842" s="13" t="n">
        <v>8.36</v>
      </c>
    </row>
    <row collapsed="false" customFormat="false" customHeight="true" hidden="false" ht="13.3" outlineLevel="0" r="843">
      <c r="A843" s="20" t="n">
        <v>37782</v>
      </c>
      <c r="B843" s="14" t="n">
        <v>16.89</v>
      </c>
      <c r="C843" s="15" t="n">
        <v>17.29</v>
      </c>
      <c r="D843" s="16" t="n">
        <v>16.75</v>
      </c>
      <c r="E843" s="17" t="n">
        <v>17.18</v>
      </c>
      <c r="F843" s="18" t="n">
        <v>6308800</v>
      </c>
      <c r="G843" s="13" t="n">
        <v>8.55</v>
      </c>
    </row>
    <row collapsed="false" customFormat="false" customHeight="true" hidden="false" ht="13.3" outlineLevel="0" r="844">
      <c r="A844" s="20" t="n">
        <v>37783</v>
      </c>
      <c r="B844" s="14" t="n">
        <v>17.15</v>
      </c>
      <c r="C844" s="15" t="n">
        <v>17.51</v>
      </c>
      <c r="D844" s="16" t="n">
        <v>16.81</v>
      </c>
      <c r="E844" s="17" t="n">
        <v>17.45</v>
      </c>
      <c r="F844" s="18" t="n">
        <v>8039800</v>
      </c>
      <c r="G844" s="13" t="n">
        <v>8.69</v>
      </c>
    </row>
    <row collapsed="false" customFormat="false" customHeight="true" hidden="false" ht="13.3" outlineLevel="0" r="845">
      <c r="A845" s="20" t="n">
        <v>37784</v>
      </c>
      <c r="B845" s="14" t="n">
        <v>17.55</v>
      </c>
      <c r="C845" s="15" t="n">
        <v>17.88</v>
      </c>
      <c r="D845" s="16" t="n">
        <v>17.45</v>
      </c>
      <c r="E845" s="17" t="n">
        <v>17.77</v>
      </c>
      <c r="F845" s="18" t="n">
        <v>9021000</v>
      </c>
      <c r="G845" s="13" t="n">
        <v>8.85</v>
      </c>
    </row>
    <row collapsed="false" customFormat="false" customHeight="true" hidden="false" ht="13.3" outlineLevel="0" r="846">
      <c r="A846" s="20" t="n">
        <v>37785</v>
      </c>
      <c r="B846" s="14" t="n">
        <v>17.75</v>
      </c>
      <c r="C846" s="15" t="n">
        <v>17.95</v>
      </c>
      <c r="D846" s="16" t="n">
        <v>17.13</v>
      </c>
      <c r="E846" s="17" t="n">
        <v>17.42</v>
      </c>
      <c r="F846" s="18" t="n">
        <v>6830200</v>
      </c>
      <c r="G846" s="13" t="n">
        <v>8.67</v>
      </c>
    </row>
    <row collapsed="false" customFormat="false" customHeight="true" hidden="false" ht="13.3" outlineLevel="0" r="847">
      <c r="A847" s="20" t="n">
        <v>37788</v>
      </c>
      <c r="B847" s="14" t="n">
        <v>17.6</v>
      </c>
      <c r="C847" s="15" t="n">
        <v>18.27</v>
      </c>
      <c r="D847" s="16" t="n">
        <v>17.45</v>
      </c>
      <c r="E847" s="17" t="n">
        <v>18.27</v>
      </c>
      <c r="F847" s="18" t="n">
        <v>8518800</v>
      </c>
      <c r="G847" s="13" t="n">
        <v>9.1</v>
      </c>
    </row>
    <row collapsed="false" customFormat="false" customHeight="true" hidden="false" ht="13.3" outlineLevel="0" r="848">
      <c r="A848" s="20" t="n">
        <v>37789</v>
      </c>
      <c r="B848" s="14" t="n">
        <v>18.41</v>
      </c>
      <c r="C848" s="15" t="n">
        <v>18.5</v>
      </c>
      <c r="D848" s="16" t="n">
        <v>17.99</v>
      </c>
      <c r="E848" s="17" t="n">
        <v>18.19</v>
      </c>
      <c r="F848" s="18" t="n">
        <v>6338000</v>
      </c>
      <c r="G848" s="13" t="n">
        <v>9.06</v>
      </c>
    </row>
    <row collapsed="false" customFormat="false" customHeight="true" hidden="false" ht="13.3" outlineLevel="0" r="849">
      <c r="A849" s="20" t="n">
        <v>37790</v>
      </c>
      <c r="B849" s="14" t="n">
        <v>18.45</v>
      </c>
      <c r="C849" s="15" t="n">
        <v>19.48</v>
      </c>
      <c r="D849" s="16" t="n">
        <v>18.31</v>
      </c>
      <c r="E849" s="17" t="n">
        <v>19.12</v>
      </c>
      <c r="F849" s="18" t="n">
        <v>16249400</v>
      </c>
      <c r="G849" s="13" t="n">
        <v>9.52</v>
      </c>
    </row>
    <row collapsed="false" customFormat="false" customHeight="true" hidden="false" ht="13.3" outlineLevel="0" r="850">
      <c r="A850" s="20" t="n">
        <v>37791</v>
      </c>
      <c r="B850" s="14" t="n">
        <v>19.36</v>
      </c>
      <c r="C850" s="15" t="n">
        <v>19.61</v>
      </c>
      <c r="D850" s="16" t="n">
        <v>18.77</v>
      </c>
      <c r="E850" s="17" t="n">
        <v>19.14</v>
      </c>
      <c r="F850" s="18" t="n">
        <v>13626000</v>
      </c>
      <c r="G850" s="13" t="n">
        <v>9.53</v>
      </c>
    </row>
    <row collapsed="false" customFormat="false" customHeight="true" hidden="false" ht="13.3" outlineLevel="0" r="851">
      <c r="A851" s="20" t="n">
        <v>37792</v>
      </c>
      <c r="B851" s="14" t="n">
        <v>19.35</v>
      </c>
      <c r="C851" s="15" t="n">
        <v>19.58</v>
      </c>
      <c r="D851" s="16" t="n">
        <v>18.9</v>
      </c>
      <c r="E851" s="17" t="n">
        <v>19.2</v>
      </c>
      <c r="F851" s="18" t="n">
        <v>12733800</v>
      </c>
      <c r="G851" s="13" t="n">
        <v>9.56</v>
      </c>
    </row>
    <row collapsed="false" customFormat="false" customHeight="true" hidden="false" ht="13.3" outlineLevel="0" r="852">
      <c r="A852" s="20" t="n">
        <v>37795</v>
      </c>
      <c r="B852" s="14" t="n">
        <v>19.3</v>
      </c>
      <c r="C852" s="15" t="n">
        <v>19.69</v>
      </c>
      <c r="D852" s="16" t="n">
        <v>18.75</v>
      </c>
      <c r="E852" s="17" t="n">
        <v>19.06</v>
      </c>
      <c r="F852" s="18" t="n">
        <v>10977200</v>
      </c>
      <c r="G852" s="13" t="n">
        <v>9.49</v>
      </c>
    </row>
    <row collapsed="false" customFormat="false" customHeight="true" hidden="false" ht="13.3" outlineLevel="0" r="853">
      <c r="A853" s="20" t="n">
        <v>37796</v>
      </c>
      <c r="B853" s="14" t="n">
        <v>19.47</v>
      </c>
      <c r="C853" s="15" t="n">
        <v>19.67</v>
      </c>
      <c r="D853" s="16" t="n">
        <v>18.72</v>
      </c>
      <c r="E853" s="17" t="n">
        <v>18.78</v>
      </c>
      <c r="F853" s="18" t="n">
        <v>18370800</v>
      </c>
      <c r="G853" s="13" t="n">
        <v>9.35</v>
      </c>
    </row>
    <row collapsed="false" customFormat="false" customHeight="true" hidden="false" ht="13.3" outlineLevel="0" r="854">
      <c r="A854" s="20" t="n">
        <v>37797</v>
      </c>
      <c r="B854" s="14" t="n">
        <v>18.86</v>
      </c>
      <c r="C854" s="15" t="n">
        <v>19.4</v>
      </c>
      <c r="D854" s="16" t="n">
        <v>18.71</v>
      </c>
      <c r="E854" s="17" t="n">
        <v>19.09</v>
      </c>
      <c r="F854" s="18" t="n">
        <v>11779000</v>
      </c>
      <c r="G854" s="13" t="n">
        <v>9.5</v>
      </c>
    </row>
    <row collapsed="false" customFormat="false" customHeight="true" hidden="false" ht="13.3" outlineLevel="0" r="855">
      <c r="A855" s="20" t="n">
        <v>37798</v>
      </c>
      <c r="B855" s="14" t="n">
        <v>18.7</v>
      </c>
      <c r="C855" s="15" t="n">
        <v>19.32</v>
      </c>
      <c r="D855" s="16" t="n">
        <v>18.7</v>
      </c>
      <c r="E855" s="17" t="n">
        <v>19.29</v>
      </c>
      <c r="F855" s="18" t="n">
        <v>5775200</v>
      </c>
      <c r="G855" s="13" t="n">
        <v>9.6</v>
      </c>
    </row>
    <row collapsed="false" customFormat="false" customHeight="true" hidden="false" ht="13.3" outlineLevel="0" r="856">
      <c r="A856" s="20" t="n">
        <v>37799</v>
      </c>
      <c r="B856" s="14" t="n">
        <v>19.3</v>
      </c>
      <c r="C856" s="15" t="n">
        <v>19.31</v>
      </c>
      <c r="D856" s="16" t="n">
        <v>18.48</v>
      </c>
      <c r="E856" s="17" t="n">
        <v>18.73</v>
      </c>
      <c r="F856" s="18" t="n">
        <v>13064000</v>
      </c>
      <c r="G856" s="13" t="n">
        <v>9.32</v>
      </c>
    </row>
    <row collapsed="false" customFormat="false" customHeight="true" hidden="false" ht="13.3" outlineLevel="0" r="857">
      <c r="A857" s="20" t="n">
        <v>37802</v>
      </c>
      <c r="B857" s="14" t="n">
        <v>18.68</v>
      </c>
      <c r="C857" s="15" t="n">
        <v>19.21</v>
      </c>
      <c r="D857" s="16" t="n">
        <v>18.59</v>
      </c>
      <c r="E857" s="17" t="n">
        <v>19.06</v>
      </c>
      <c r="F857" s="18" t="n">
        <v>7934000</v>
      </c>
      <c r="G857" s="13" t="n">
        <v>9.49</v>
      </c>
    </row>
    <row collapsed="false" customFormat="false" customHeight="true" hidden="false" ht="13.3" outlineLevel="0" r="858">
      <c r="A858" s="20" t="n">
        <v>37803</v>
      </c>
      <c r="B858" s="14" t="n">
        <v>18.87</v>
      </c>
      <c r="C858" s="15" t="n">
        <v>19.18</v>
      </c>
      <c r="D858" s="16" t="n">
        <v>18.51</v>
      </c>
      <c r="E858" s="17" t="n">
        <v>19.09</v>
      </c>
      <c r="F858" s="18" t="n">
        <v>6464000</v>
      </c>
      <c r="G858" s="13" t="n">
        <v>9.5</v>
      </c>
    </row>
    <row collapsed="false" customFormat="false" customHeight="true" hidden="false" ht="13.3" outlineLevel="0" r="859">
      <c r="A859" s="20" t="n">
        <v>37804</v>
      </c>
      <c r="B859" s="14" t="n">
        <v>19.03</v>
      </c>
      <c r="C859" s="15" t="n">
        <v>19.4</v>
      </c>
      <c r="D859" s="16" t="n">
        <v>19.02</v>
      </c>
      <c r="E859" s="17" t="n">
        <v>19.27</v>
      </c>
      <c r="F859" s="18" t="n">
        <v>11617800</v>
      </c>
      <c r="G859" s="13" t="n">
        <v>9.59</v>
      </c>
    </row>
    <row collapsed="false" customFormat="false" customHeight="true" hidden="false" ht="13.3" outlineLevel="0" r="860">
      <c r="A860" s="20" t="n">
        <v>37805</v>
      </c>
      <c r="B860" s="14" t="n">
        <v>19</v>
      </c>
      <c r="C860" s="15" t="n">
        <v>19.55</v>
      </c>
      <c r="D860" s="16" t="n">
        <v>18.98</v>
      </c>
      <c r="E860" s="17" t="n">
        <v>19.13</v>
      </c>
      <c r="F860" s="18" t="n">
        <v>4920400</v>
      </c>
      <c r="G860" s="13" t="n">
        <v>9.52</v>
      </c>
    </row>
    <row collapsed="false" customFormat="false" customHeight="true" hidden="false" ht="13.3" outlineLevel="0" r="861">
      <c r="A861" s="20" t="n">
        <v>37809</v>
      </c>
      <c r="B861" s="14" t="n">
        <v>19.27</v>
      </c>
      <c r="C861" s="15" t="n">
        <v>20.18</v>
      </c>
      <c r="D861" s="16" t="n">
        <v>19.13</v>
      </c>
      <c r="E861" s="17" t="n">
        <v>19.87</v>
      </c>
      <c r="F861" s="18" t="n">
        <v>10224000</v>
      </c>
      <c r="G861" s="13" t="n">
        <v>9.89</v>
      </c>
    </row>
    <row collapsed="false" customFormat="false" customHeight="true" hidden="false" ht="13.3" outlineLevel="0" r="862">
      <c r="A862" s="20" t="n">
        <v>37810</v>
      </c>
      <c r="B862" s="14" t="n">
        <v>19.52</v>
      </c>
      <c r="C862" s="15" t="n">
        <v>20.5</v>
      </c>
      <c r="D862" s="16" t="n">
        <v>19.49</v>
      </c>
      <c r="E862" s="17" t="n">
        <v>20.4</v>
      </c>
      <c r="F862" s="18" t="n">
        <v>9169200</v>
      </c>
      <c r="G862" s="13" t="n">
        <v>10.16</v>
      </c>
    </row>
    <row collapsed="false" customFormat="false" customHeight="true" hidden="false" ht="13.3" outlineLevel="0" r="863">
      <c r="A863" s="20" t="n">
        <v>37811</v>
      </c>
      <c r="B863" s="14" t="n">
        <v>20.21</v>
      </c>
      <c r="C863" s="15" t="n">
        <v>20.45</v>
      </c>
      <c r="D863" s="16" t="n">
        <v>19.89</v>
      </c>
      <c r="E863" s="17" t="n">
        <v>19.89</v>
      </c>
      <c r="F863" s="18" t="n">
        <v>7630200</v>
      </c>
      <c r="G863" s="13" t="n">
        <v>9.9</v>
      </c>
    </row>
    <row collapsed="false" customFormat="false" customHeight="true" hidden="false" ht="13.3" outlineLevel="0" r="864">
      <c r="A864" s="20" t="n">
        <v>37812</v>
      </c>
      <c r="B864" s="14" t="n">
        <v>19.88</v>
      </c>
      <c r="C864" s="15" t="n">
        <v>19.94</v>
      </c>
      <c r="D864" s="16" t="n">
        <v>19.37</v>
      </c>
      <c r="E864" s="17" t="n">
        <v>19.58</v>
      </c>
      <c r="F864" s="18" t="n">
        <v>6104800</v>
      </c>
      <c r="G864" s="13" t="n">
        <v>9.75</v>
      </c>
    </row>
    <row collapsed="false" customFormat="false" customHeight="true" hidden="false" ht="13.3" outlineLevel="0" r="865">
      <c r="A865" s="20" t="n">
        <v>37813</v>
      </c>
      <c r="B865" s="14" t="n">
        <v>19.66</v>
      </c>
      <c r="C865" s="15" t="n">
        <v>20</v>
      </c>
      <c r="D865" s="16" t="n">
        <v>19.53</v>
      </c>
      <c r="E865" s="17" t="n">
        <v>19.85</v>
      </c>
      <c r="F865" s="18" t="n">
        <v>4887800</v>
      </c>
      <c r="G865" s="13" t="n">
        <v>9.88</v>
      </c>
    </row>
    <row collapsed="false" customFormat="false" customHeight="true" hidden="false" ht="13.3" outlineLevel="0" r="866">
      <c r="A866" s="20" t="n">
        <v>37816</v>
      </c>
      <c r="B866" s="14" t="n">
        <v>20.01</v>
      </c>
      <c r="C866" s="15" t="n">
        <v>20.4</v>
      </c>
      <c r="D866" s="16" t="n">
        <v>19.87</v>
      </c>
      <c r="E866" s="17" t="n">
        <v>19.9</v>
      </c>
      <c r="F866" s="18" t="n">
        <v>6728800</v>
      </c>
      <c r="G866" s="13" t="n">
        <v>9.91</v>
      </c>
    </row>
    <row collapsed="false" customFormat="false" customHeight="true" hidden="false" ht="13.3" outlineLevel="0" r="867">
      <c r="A867" s="20" t="n">
        <v>37817</v>
      </c>
      <c r="B867" s="14" t="n">
        <v>20.02</v>
      </c>
      <c r="C867" s="15" t="n">
        <v>20.24</v>
      </c>
      <c r="D867" s="16" t="n">
        <v>19.43</v>
      </c>
      <c r="E867" s="17" t="n">
        <v>19.61</v>
      </c>
      <c r="F867" s="18" t="n">
        <v>7380200</v>
      </c>
      <c r="G867" s="13" t="n">
        <v>9.76</v>
      </c>
    </row>
    <row collapsed="false" customFormat="false" customHeight="true" hidden="false" ht="13.3" outlineLevel="0" r="868">
      <c r="A868" s="20" t="n">
        <v>37818</v>
      </c>
      <c r="B868" s="14" t="n">
        <v>19.97</v>
      </c>
      <c r="C868" s="15" t="n">
        <v>20</v>
      </c>
      <c r="D868" s="16" t="n">
        <v>19.38</v>
      </c>
      <c r="E868" s="17" t="n">
        <v>19.87</v>
      </c>
      <c r="F868" s="18" t="n">
        <v>8961800</v>
      </c>
      <c r="G868" s="13" t="n">
        <v>9.89</v>
      </c>
    </row>
    <row collapsed="false" customFormat="false" customHeight="true" hidden="false" ht="13.3" outlineLevel="0" r="869">
      <c r="A869" s="20" t="n">
        <v>37819</v>
      </c>
      <c r="B869" s="14" t="n">
        <v>20.19</v>
      </c>
      <c r="C869" s="15" t="n">
        <v>20.95</v>
      </c>
      <c r="D869" s="16" t="n">
        <v>20.13</v>
      </c>
      <c r="E869" s="17" t="n">
        <v>20.9</v>
      </c>
      <c r="F869" s="18" t="n">
        <v>26829000</v>
      </c>
      <c r="G869" s="13" t="n">
        <v>10.41</v>
      </c>
    </row>
    <row collapsed="false" customFormat="false" customHeight="true" hidden="false" ht="13.3" outlineLevel="0" r="870">
      <c r="A870" s="20" t="n">
        <v>37820</v>
      </c>
      <c r="B870" s="14" t="n">
        <v>20.9</v>
      </c>
      <c r="C870" s="15" t="n">
        <v>21.18</v>
      </c>
      <c r="D870" s="16" t="n">
        <v>20.4</v>
      </c>
      <c r="E870" s="17" t="n">
        <v>20.86</v>
      </c>
      <c r="F870" s="18" t="n">
        <v>10672800</v>
      </c>
      <c r="G870" s="13" t="n">
        <v>10.39</v>
      </c>
    </row>
    <row collapsed="false" customFormat="false" customHeight="true" hidden="false" ht="13.3" outlineLevel="0" r="871">
      <c r="A871" s="20" t="n">
        <v>37823</v>
      </c>
      <c r="B871" s="14" t="n">
        <v>20.69</v>
      </c>
      <c r="C871" s="15" t="n">
        <v>20.8</v>
      </c>
      <c r="D871" s="16" t="n">
        <v>20.3</v>
      </c>
      <c r="E871" s="17" t="n">
        <v>20.61</v>
      </c>
      <c r="F871" s="18" t="n">
        <v>6564600</v>
      </c>
      <c r="G871" s="13" t="n">
        <v>10.26</v>
      </c>
    </row>
    <row collapsed="false" customFormat="false" customHeight="true" hidden="false" ht="13.3" outlineLevel="0" r="872">
      <c r="A872" s="20" t="n">
        <v>37824</v>
      </c>
      <c r="B872" s="14" t="n">
        <v>20.87</v>
      </c>
      <c r="C872" s="15" t="n">
        <v>20.96</v>
      </c>
      <c r="D872" s="16" t="n">
        <v>20.5</v>
      </c>
      <c r="E872" s="17" t="n">
        <v>20.8</v>
      </c>
      <c r="F872" s="18" t="n">
        <v>7086600</v>
      </c>
      <c r="G872" s="13" t="n">
        <v>10.36</v>
      </c>
    </row>
    <row collapsed="false" customFormat="false" customHeight="true" hidden="false" ht="13.3" outlineLevel="0" r="873">
      <c r="A873" s="20" t="n">
        <v>37825</v>
      </c>
      <c r="B873" s="14" t="n">
        <v>20.95</v>
      </c>
      <c r="C873" s="15" t="n">
        <v>20.96</v>
      </c>
      <c r="D873" s="16" t="n">
        <v>20.46</v>
      </c>
      <c r="E873" s="17" t="n">
        <v>20.79</v>
      </c>
      <c r="F873" s="18" t="n">
        <v>5108400</v>
      </c>
      <c r="G873" s="13" t="n">
        <v>10.35</v>
      </c>
    </row>
    <row collapsed="false" customFormat="false" customHeight="true" hidden="false" ht="13.3" outlineLevel="0" r="874">
      <c r="A874" s="20" t="n">
        <v>37826</v>
      </c>
      <c r="B874" s="14" t="n">
        <v>21.04</v>
      </c>
      <c r="C874" s="15" t="n">
        <v>21.5</v>
      </c>
      <c r="D874" s="16" t="n">
        <v>20.38</v>
      </c>
      <c r="E874" s="17" t="n">
        <v>20.51</v>
      </c>
      <c r="F874" s="18" t="n">
        <v>8187000</v>
      </c>
      <c r="G874" s="13" t="n">
        <v>10.21</v>
      </c>
    </row>
    <row collapsed="false" customFormat="false" customHeight="true" hidden="false" ht="13.3" outlineLevel="0" r="875">
      <c r="A875" s="20" t="n">
        <v>37827</v>
      </c>
      <c r="B875" s="14" t="n">
        <v>20.41</v>
      </c>
      <c r="C875" s="15" t="n">
        <v>21.57</v>
      </c>
      <c r="D875" s="16" t="n">
        <v>20.4</v>
      </c>
      <c r="E875" s="17" t="n">
        <v>21.54</v>
      </c>
      <c r="F875" s="18" t="n">
        <v>7738800</v>
      </c>
      <c r="G875" s="13" t="n">
        <v>10.72</v>
      </c>
    </row>
    <row collapsed="false" customFormat="false" customHeight="true" hidden="false" ht="13.3" outlineLevel="0" r="876">
      <c r="A876" s="20" t="n">
        <v>37830</v>
      </c>
      <c r="B876" s="14" t="n">
        <v>21.5</v>
      </c>
      <c r="C876" s="15" t="n">
        <v>21.5</v>
      </c>
      <c r="D876" s="16" t="n">
        <v>20.86</v>
      </c>
      <c r="E876" s="17" t="n">
        <v>20.99</v>
      </c>
      <c r="F876" s="18" t="n">
        <v>6084200</v>
      </c>
      <c r="G876" s="13" t="n">
        <v>10.45</v>
      </c>
    </row>
    <row collapsed="false" customFormat="false" customHeight="true" hidden="false" ht="13.3" outlineLevel="0" r="877">
      <c r="A877" s="20" t="n">
        <v>37831</v>
      </c>
      <c r="B877" s="14" t="n">
        <v>20.99</v>
      </c>
      <c r="C877" s="15" t="n">
        <v>21.08</v>
      </c>
      <c r="D877" s="16" t="n">
        <v>20.52</v>
      </c>
      <c r="E877" s="17" t="n">
        <v>20.72</v>
      </c>
      <c r="F877" s="18" t="n">
        <v>7040000</v>
      </c>
      <c r="G877" s="13" t="n">
        <v>10.32</v>
      </c>
    </row>
    <row collapsed="false" customFormat="false" customHeight="true" hidden="false" ht="13.3" outlineLevel="0" r="878">
      <c r="A878" s="20" t="n">
        <v>37832</v>
      </c>
      <c r="B878" s="14" t="n">
        <v>20.77</v>
      </c>
      <c r="C878" s="15" t="n">
        <v>20.9</v>
      </c>
      <c r="D878" s="16" t="n">
        <v>20.17</v>
      </c>
      <c r="E878" s="17" t="n">
        <v>20.28</v>
      </c>
      <c r="F878" s="18" t="n">
        <v>6199800</v>
      </c>
      <c r="G878" s="13" t="n">
        <v>10.1</v>
      </c>
    </row>
    <row collapsed="false" customFormat="false" customHeight="true" hidden="false" ht="13.3" outlineLevel="0" r="879">
      <c r="A879" s="20" t="n">
        <v>37833</v>
      </c>
      <c r="B879" s="14" t="n">
        <v>20.74</v>
      </c>
      <c r="C879" s="15" t="n">
        <v>21.35</v>
      </c>
      <c r="D879" s="16" t="n">
        <v>20.57</v>
      </c>
      <c r="E879" s="17" t="n">
        <v>21.08</v>
      </c>
      <c r="F879" s="18" t="n">
        <v>10766600</v>
      </c>
      <c r="G879" s="13" t="n">
        <v>10.49</v>
      </c>
    </row>
    <row collapsed="false" customFormat="false" customHeight="true" hidden="false" ht="13.3" outlineLevel="0" r="880">
      <c r="A880" s="20" t="n">
        <v>37834</v>
      </c>
      <c r="B880" s="14" t="n">
        <v>21</v>
      </c>
      <c r="C880" s="15" t="n">
        <v>21.27</v>
      </c>
      <c r="D880" s="16" t="n">
        <v>20.64</v>
      </c>
      <c r="E880" s="17" t="n">
        <v>20.73</v>
      </c>
      <c r="F880" s="18" t="n">
        <v>5343000</v>
      </c>
      <c r="G880" s="13" t="n">
        <v>10.32</v>
      </c>
    </row>
    <row collapsed="false" customFormat="false" customHeight="true" hidden="false" ht="13.3" outlineLevel="0" r="881">
      <c r="A881" s="20" t="n">
        <v>37837</v>
      </c>
      <c r="B881" s="14" t="n">
        <v>20.53</v>
      </c>
      <c r="C881" s="15" t="n">
        <v>21.5</v>
      </c>
      <c r="D881" s="16" t="n">
        <v>20.28</v>
      </c>
      <c r="E881" s="17" t="n">
        <v>21.21</v>
      </c>
      <c r="F881" s="18" t="n">
        <v>8218400</v>
      </c>
      <c r="G881" s="13" t="n">
        <v>10.56</v>
      </c>
    </row>
    <row collapsed="false" customFormat="false" customHeight="true" hidden="false" ht="13.3" outlineLevel="0" r="882">
      <c r="A882" s="20" t="n">
        <v>37838</v>
      </c>
      <c r="B882" s="14" t="n">
        <v>21.35</v>
      </c>
      <c r="C882" s="15" t="n">
        <v>21.4</v>
      </c>
      <c r="D882" s="16" t="n">
        <v>20.1</v>
      </c>
      <c r="E882" s="17" t="n">
        <v>20.38</v>
      </c>
      <c r="F882" s="18" t="n">
        <v>8908600</v>
      </c>
      <c r="G882" s="13" t="n">
        <v>10.15</v>
      </c>
    </row>
    <row collapsed="false" customFormat="false" customHeight="true" hidden="false" ht="13.3" outlineLevel="0" r="883">
      <c r="A883" s="20" t="n">
        <v>37839</v>
      </c>
      <c r="B883" s="14" t="n">
        <v>20.06</v>
      </c>
      <c r="C883" s="15" t="n">
        <v>20.17</v>
      </c>
      <c r="D883" s="16" t="n">
        <v>19.5</v>
      </c>
      <c r="E883" s="17" t="n">
        <v>19.63</v>
      </c>
      <c r="F883" s="18" t="n">
        <v>8766600</v>
      </c>
      <c r="G883" s="13" t="n">
        <v>9.77</v>
      </c>
    </row>
    <row collapsed="false" customFormat="false" customHeight="true" hidden="false" ht="13.3" outlineLevel="0" r="884">
      <c r="A884" s="20" t="n">
        <v>37840</v>
      </c>
      <c r="B884" s="14" t="n">
        <v>19.73</v>
      </c>
      <c r="C884" s="15" t="n">
        <v>20.09</v>
      </c>
      <c r="D884" s="16" t="n">
        <v>19.42</v>
      </c>
      <c r="E884" s="17" t="n">
        <v>19.93</v>
      </c>
      <c r="F884" s="18" t="n">
        <v>6227800</v>
      </c>
      <c r="G884" s="13" t="n">
        <v>9.92</v>
      </c>
    </row>
    <row collapsed="false" customFormat="false" customHeight="true" hidden="false" ht="13.3" outlineLevel="0" r="885">
      <c r="A885" s="20" t="n">
        <v>37841</v>
      </c>
      <c r="B885" s="14" t="n">
        <v>20.11</v>
      </c>
      <c r="C885" s="15" t="n">
        <v>20.13</v>
      </c>
      <c r="D885" s="16" t="n">
        <v>19.6</v>
      </c>
      <c r="E885" s="17" t="n">
        <v>19.64</v>
      </c>
      <c r="F885" s="18" t="n">
        <v>4916400</v>
      </c>
      <c r="G885" s="13" t="n">
        <v>9.78</v>
      </c>
    </row>
    <row collapsed="false" customFormat="false" customHeight="true" hidden="false" ht="13.3" outlineLevel="0" r="886">
      <c r="A886" s="20" t="n">
        <v>37844</v>
      </c>
      <c r="B886" s="14" t="n">
        <v>19.82</v>
      </c>
      <c r="C886" s="15" t="n">
        <v>19.93</v>
      </c>
      <c r="D886" s="16" t="n">
        <v>19.51</v>
      </c>
      <c r="E886" s="17" t="n">
        <v>19.66</v>
      </c>
      <c r="F886" s="18" t="n">
        <v>4901000</v>
      </c>
      <c r="G886" s="13" t="n">
        <v>9.79</v>
      </c>
    </row>
    <row collapsed="false" customFormat="false" customHeight="true" hidden="false" ht="13.3" outlineLevel="0" r="887">
      <c r="A887" s="20" t="n">
        <v>37845</v>
      </c>
      <c r="B887" s="14" t="n">
        <v>19.76</v>
      </c>
      <c r="C887" s="15" t="n">
        <v>19.8</v>
      </c>
      <c r="D887" s="16" t="n">
        <v>19.46</v>
      </c>
      <c r="E887" s="17" t="n">
        <v>19.7</v>
      </c>
      <c r="F887" s="18" t="n">
        <v>5872800</v>
      </c>
      <c r="G887" s="13" t="n">
        <v>9.81</v>
      </c>
    </row>
    <row collapsed="false" customFormat="false" customHeight="true" hidden="false" ht="13.3" outlineLevel="0" r="888">
      <c r="A888" s="20" t="n">
        <v>37846</v>
      </c>
      <c r="B888" s="14" t="n">
        <v>19.86</v>
      </c>
      <c r="C888" s="15" t="n">
        <v>20.34</v>
      </c>
      <c r="D888" s="16" t="n">
        <v>19.58</v>
      </c>
      <c r="E888" s="17" t="n">
        <v>20.18</v>
      </c>
      <c r="F888" s="18" t="n">
        <v>10146400</v>
      </c>
      <c r="G888" s="13" t="n">
        <v>10.05</v>
      </c>
    </row>
    <row collapsed="false" customFormat="false" customHeight="true" hidden="false" ht="13.3" outlineLevel="0" r="889">
      <c r="A889" s="20" t="n">
        <v>37847</v>
      </c>
      <c r="B889" s="14" t="n">
        <v>20.21</v>
      </c>
      <c r="C889" s="15" t="n">
        <v>20.33</v>
      </c>
      <c r="D889" s="16" t="n">
        <v>19.94</v>
      </c>
      <c r="E889" s="17" t="n">
        <v>19.97</v>
      </c>
      <c r="F889" s="18" t="n">
        <v>6885000</v>
      </c>
      <c r="G889" s="13" t="n">
        <v>9.94</v>
      </c>
    </row>
    <row collapsed="false" customFormat="false" customHeight="true" hidden="false" ht="13.3" outlineLevel="0" r="890">
      <c r="A890" s="20" t="n">
        <v>37848</v>
      </c>
      <c r="B890" s="14" t="n">
        <v>20.02</v>
      </c>
      <c r="C890" s="15" t="n">
        <v>20.07</v>
      </c>
      <c r="D890" s="16" t="n">
        <v>19.66</v>
      </c>
      <c r="E890" s="17" t="n">
        <v>19.71</v>
      </c>
      <c r="F890" s="18" t="n">
        <v>4495200</v>
      </c>
      <c r="G890" s="13" t="n">
        <v>9.81</v>
      </c>
    </row>
    <row collapsed="false" customFormat="false" customHeight="true" hidden="false" ht="13.3" outlineLevel="0" r="891">
      <c r="A891" s="20" t="n">
        <v>37851</v>
      </c>
      <c r="B891" s="14" t="n">
        <v>19.86</v>
      </c>
      <c r="C891" s="15" t="n">
        <v>20.41</v>
      </c>
      <c r="D891" s="16" t="n">
        <v>19.72</v>
      </c>
      <c r="E891" s="17" t="n">
        <v>20.34</v>
      </c>
      <c r="F891" s="18" t="n">
        <v>6884800</v>
      </c>
      <c r="G891" s="13" t="n">
        <v>10.13</v>
      </c>
    </row>
    <row collapsed="false" customFormat="false" customHeight="true" hidden="false" ht="13.3" outlineLevel="0" r="892">
      <c r="A892" s="20" t="n">
        <v>37852</v>
      </c>
      <c r="B892" s="14" t="n">
        <v>20.37</v>
      </c>
      <c r="C892" s="15" t="n">
        <v>20.45</v>
      </c>
      <c r="D892" s="16" t="n">
        <v>20</v>
      </c>
      <c r="E892" s="17" t="n">
        <v>20.32</v>
      </c>
      <c r="F892" s="18" t="n">
        <v>4774600</v>
      </c>
      <c r="G892" s="13" t="n">
        <v>10.12</v>
      </c>
    </row>
    <row collapsed="false" customFormat="false" customHeight="true" hidden="false" ht="13.3" outlineLevel="0" r="893">
      <c r="A893" s="20" t="n">
        <v>37853</v>
      </c>
      <c r="B893" s="14" t="n">
        <v>20.18</v>
      </c>
      <c r="C893" s="15" t="n">
        <v>21.27</v>
      </c>
      <c r="D893" s="16" t="n">
        <v>20.14</v>
      </c>
      <c r="E893" s="17" t="n">
        <v>21.01</v>
      </c>
      <c r="F893" s="18" t="n">
        <v>9757600</v>
      </c>
      <c r="G893" s="13" t="n">
        <v>10.46</v>
      </c>
    </row>
    <row collapsed="false" customFormat="false" customHeight="true" hidden="false" ht="13.3" outlineLevel="0" r="894">
      <c r="A894" s="20" t="n">
        <v>37854</v>
      </c>
      <c r="B894" s="14" t="n">
        <v>21.03</v>
      </c>
      <c r="C894" s="15" t="n">
        <v>21.71</v>
      </c>
      <c r="D894" s="16" t="n">
        <v>20.95</v>
      </c>
      <c r="E894" s="17" t="n">
        <v>21.68</v>
      </c>
      <c r="F894" s="18" t="n">
        <v>9118800</v>
      </c>
      <c r="G894" s="13" t="n">
        <v>10.79</v>
      </c>
    </row>
    <row collapsed="false" customFormat="false" customHeight="true" hidden="false" ht="13.3" outlineLevel="0" r="895">
      <c r="A895" s="20" t="n">
        <v>37855</v>
      </c>
      <c r="B895" s="14" t="n">
        <v>21.81</v>
      </c>
      <c r="C895" s="15" t="n">
        <v>22</v>
      </c>
      <c r="D895" s="16" t="n">
        <v>20.64</v>
      </c>
      <c r="E895" s="17" t="n">
        <v>20.88</v>
      </c>
      <c r="F895" s="18" t="n">
        <v>8938000</v>
      </c>
      <c r="G895" s="13" t="n">
        <v>10.4</v>
      </c>
    </row>
    <row collapsed="false" customFormat="false" customHeight="true" hidden="false" ht="13.3" outlineLevel="0" r="896">
      <c r="A896" s="20" t="n">
        <v>37858</v>
      </c>
      <c r="B896" s="14" t="n">
        <v>20.78</v>
      </c>
      <c r="C896" s="15" t="n">
        <v>20.91</v>
      </c>
      <c r="D896" s="16" t="n">
        <v>20.49</v>
      </c>
      <c r="E896" s="17" t="n">
        <v>20.86</v>
      </c>
      <c r="F896" s="18" t="n">
        <v>4920800</v>
      </c>
      <c r="G896" s="13" t="n">
        <v>10.39</v>
      </c>
    </row>
    <row collapsed="false" customFormat="false" customHeight="true" hidden="false" ht="13.3" outlineLevel="0" r="897">
      <c r="A897" s="20" t="n">
        <v>37859</v>
      </c>
      <c r="B897" s="14" t="n">
        <v>20.75</v>
      </c>
      <c r="C897" s="15" t="n">
        <v>21.07</v>
      </c>
      <c r="D897" s="16" t="n">
        <v>20.35</v>
      </c>
      <c r="E897" s="17" t="n">
        <v>21.05</v>
      </c>
      <c r="F897" s="18" t="n">
        <v>5891400</v>
      </c>
      <c r="G897" s="13" t="n">
        <v>10.48</v>
      </c>
    </row>
    <row collapsed="false" customFormat="false" customHeight="true" hidden="false" ht="13.3" outlineLevel="0" r="898">
      <c r="A898" s="20" t="n">
        <v>37860</v>
      </c>
      <c r="B898" s="14" t="n">
        <v>20.91</v>
      </c>
      <c r="C898" s="15" t="n">
        <v>21.48</v>
      </c>
      <c r="D898" s="16" t="n">
        <v>20.66</v>
      </c>
      <c r="E898" s="17" t="n">
        <v>21.48</v>
      </c>
      <c r="F898" s="18" t="n">
        <v>8060800</v>
      </c>
      <c r="G898" s="13" t="n">
        <v>10.69</v>
      </c>
    </row>
    <row collapsed="false" customFormat="false" customHeight="true" hidden="false" ht="13.3" outlineLevel="0" r="899">
      <c r="A899" s="20" t="n">
        <v>37861</v>
      </c>
      <c r="B899" s="14" t="n">
        <v>21.33</v>
      </c>
      <c r="C899" s="15" t="n">
        <v>22.22</v>
      </c>
      <c r="D899" s="16" t="n">
        <v>21.33</v>
      </c>
      <c r="E899" s="17" t="n">
        <v>22.19</v>
      </c>
      <c r="F899" s="18" t="n">
        <v>11415200</v>
      </c>
      <c r="G899" s="13" t="n">
        <v>11.05</v>
      </c>
    </row>
    <row collapsed="false" customFormat="false" customHeight="true" hidden="false" ht="13.3" outlineLevel="0" r="900">
      <c r="A900" s="20" t="n">
        <v>37862</v>
      </c>
      <c r="B900" s="14" t="n">
        <v>22.2</v>
      </c>
      <c r="C900" s="15" t="n">
        <v>22.85</v>
      </c>
      <c r="D900" s="16" t="n">
        <v>22.05</v>
      </c>
      <c r="E900" s="17" t="n">
        <v>22.61</v>
      </c>
      <c r="F900" s="18" t="n">
        <v>9398400</v>
      </c>
      <c r="G900" s="13" t="n">
        <v>11.26</v>
      </c>
    </row>
    <row collapsed="false" customFormat="false" customHeight="true" hidden="false" ht="13.3" outlineLevel="0" r="901">
      <c r="A901" s="20" t="n">
        <v>37866</v>
      </c>
      <c r="B901" s="14" t="n">
        <v>22.66</v>
      </c>
      <c r="C901" s="15" t="n">
        <v>22.9</v>
      </c>
      <c r="D901" s="16" t="n">
        <v>22.4</v>
      </c>
      <c r="E901" s="17" t="n">
        <v>22.85</v>
      </c>
      <c r="F901" s="18" t="n">
        <v>8647600</v>
      </c>
      <c r="G901" s="13" t="n">
        <v>11.38</v>
      </c>
    </row>
    <row collapsed="false" customFormat="false" customHeight="true" hidden="false" ht="13.3" outlineLevel="0" r="902">
      <c r="A902" s="20" t="n">
        <v>37867</v>
      </c>
      <c r="B902" s="14" t="n">
        <v>22.8</v>
      </c>
      <c r="C902" s="15" t="n">
        <v>23.32</v>
      </c>
      <c r="D902" s="16" t="n">
        <v>22.76</v>
      </c>
      <c r="E902" s="17" t="n">
        <v>22.95</v>
      </c>
      <c r="F902" s="18" t="n">
        <v>9601000</v>
      </c>
      <c r="G902" s="13" t="n">
        <v>11.43</v>
      </c>
    </row>
    <row collapsed="false" customFormat="false" customHeight="true" hidden="false" ht="13.3" outlineLevel="0" r="903">
      <c r="A903" s="20" t="n">
        <v>37868</v>
      </c>
      <c r="B903" s="14" t="n">
        <v>23.16</v>
      </c>
      <c r="C903" s="15" t="n">
        <v>23.25</v>
      </c>
      <c r="D903" s="16" t="n">
        <v>22.77</v>
      </c>
      <c r="E903" s="17" t="n">
        <v>22.83</v>
      </c>
      <c r="F903" s="18" t="n">
        <v>7135000</v>
      </c>
      <c r="G903" s="13" t="n">
        <v>11.37</v>
      </c>
    </row>
    <row collapsed="false" customFormat="false" customHeight="true" hidden="false" ht="13.3" outlineLevel="0" r="904">
      <c r="A904" s="20" t="n">
        <v>37869</v>
      </c>
      <c r="B904" s="14" t="n">
        <v>22.73</v>
      </c>
      <c r="C904" s="15" t="n">
        <v>23.15</v>
      </c>
      <c r="D904" s="16" t="n">
        <v>22.41</v>
      </c>
      <c r="E904" s="17" t="n">
        <v>22.5</v>
      </c>
      <c r="F904" s="18" t="n">
        <v>8576200</v>
      </c>
      <c r="G904" s="13" t="n">
        <v>11.2</v>
      </c>
    </row>
    <row collapsed="false" customFormat="false" customHeight="true" hidden="false" ht="13.3" outlineLevel="0" r="905">
      <c r="A905" s="20" t="n">
        <v>37872</v>
      </c>
      <c r="B905" s="14" t="n">
        <v>22.48</v>
      </c>
      <c r="C905" s="15" t="n">
        <v>22.79</v>
      </c>
      <c r="D905" s="16" t="n">
        <v>22.47</v>
      </c>
      <c r="E905" s="17" t="n">
        <v>22.74</v>
      </c>
      <c r="F905" s="18" t="n">
        <v>5973000</v>
      </c>
      <c r="G905" s="13" t="n">
        <v>11.32</v>
      </c>
    </row>
    <row collapsed="false" customFormat="false" customHeight="true" hidden="false" ht="13.3" outlineLevel="0" r="906">
      <c r="A906" s="20" t="n">
        <v>37873</v>
      </c>
      <c r="B906" s="14" t="n">
        <v>22.53</v>
      </c>
      <c r="C906" s="15" t="n">
        <v>22.67</v>
      </c>
      <c r="D906" s="16" t="n">
        <v>22.12</v>
      </c>
      <c r="E906" s="17" t="n">
        <v>22.37</v>
      </c>
      <c r="F906" s="18" t="n">
        <v>6441800</v>
      </c>
      <c r="G906" s="13" t="n">
        <v>11.14</v>
      </c>
    </row>
    <row collapsed="false" customFormat="false" customHeight="true" hidden="false" ht="13.3" outlineLevel="0" r="907">
      <c r="A907" s="20" t="n">
        <v>37874</v>
      </c>
      <c r="B907" s="14" t="n">
        <v>22.25</v>
      </c>
      <c r="C907" s="15" t="n">
        <v>22.61</v>
      </c>
      <c r="D907" s="16" t="n">
        <v>22.11</v>
      </c>
      <c r="E907" s="17" t="n">
        <v>22.18</v>
      </c>
      <c r="F907" s="18" t="n">
        <v>8031800</v>
      </c>
      <c r="G907" s="13" t="n">
        <v>11.04</v>
      </c>
    </row>
    <row collapsed="false" customFormat="false" customHeight="true" hidden="false" ht="13.3" outlineLevel="0" r="908">
      <c r="A908" s="20" t="n">
        <v>37875</v>
      </c>
      <c r="B908" s="14" t="n">
        <v>22.25</v>
      </c>
      <c r="C908" s="15" t="n">
        <v>22.79</v>
      </c>
      <c r="D908" s="16" t="n">
        <v>22.1</v>
      </c>
      <c r="E908" s="17" t="n">
        <v>22.56</v>
      </c>
      <c r="F908" s="18" t="n">
        <v>7631600</v>
      </c>
      <c r="G908" s="13" t="n">
        <v>11.23</v>
      </c>
    </row>
    <row collapsed="false" customFormat="false" customHeight="true" hidden="false" ht="13.3" outlineLevel="0" r="909">
      <c r="A909" s="20" t="n">
        <v>37876</v>
      </c>
      <c r="B909" s="14" t="n">
        <v>22.51</v>
      </c>
      <c r="C909" s="15" t="n">
        <v>23.14</v>
      </c>
      <c r="D909" s="16" t="n">
        <v>22.31</v>
      </c>
      <c r="E909" s="17" t="n">
        <v>23.1</v>
      </c>
      <c r="F909" s="18" t="n">
        <v>6428200</v>
      </c>
      <c r="G909" s="13" t="n">
        <v>11.5</v>
      </c>
    </row>
    <row collapsed="false" customFormat="false" customHeight="true" hidden="false" ht="13.3" outlineLevel="0" r="910">
      <c r="A910" s="20" t="n">
        <v>37879</v>
      </c>
      <c r="B910" s="14" t="n">
        <v>22.81</v>
      </c>
      <c r="C910" s="15" t="n">
        <v>22.9</v>
      </c>
      <c r="D910" s="16" t="n">
        <v>22.12</v>
      </c>
      <c r="E910" s="17" t="n">
        <v>22.21</v>
      </c>
      <c r="F910" s="18" t="n">
        <v>8101600</v>
      </c>
      <c r="G910" s="13" t="n">
        <v>11.06</v>
      </c>
    </row>
    <row collapsed="false" customFormat="false" customHeight="true" hidden="false" ht="13.3" outlineLevel="0" r="911">
      <c r="A911" s="20" t="n">
        <v>37880</v>
      </c>
      <c r="B911" s="14" t="n">
        <v>22.21</v>
      </c>
      <c r="C911" s="15" t="n">
        <v>22.69</v>
      </c>
      <c r="D911" s="16" t="n">
        <v>22.2</v>
      </c>
      <c r="E911" s="17" t="n">
        <v>22.36</v>
      </c>
      <c r="F911" s="18" t="n">
        <v>9607400</v>
      </c>
      <c r="G911" s="13" t="n">
        <v>11.13</v>
      </c>
    </row>
    <row collapsed="false" customFormat="false" customHeight="true" hidden="false" ht="13.3" outlineLevel="0" r="912">
      <c r="A912" s="20" t="n">
        <v>37881</v>
      </c>
      <c r="B912" s="14" t="n">
        <v>22.37</v>
      </c>
      <c r="C912" s="15" t="n">
        <v>22.38</v>
      </c>
      <c r="D912" s="16" t="n">
        <v>21.85</v>
      </c>
      <c r="E912" s="17" t="n">
        <v>22.12</v>
      </c>
      <c r="F912" s="18" t="n">
        <v>10335600</v>
      </c>
      <c r="G912" s="13" t="n">
        <v>11.01</v>
      </c>
    </row>
    <row collapsed="false" customFormat="false" customHeight="true" hidden="false" ht="13.3" outlineLevel="0" r="913">
      <c r="A913" s="20" t="n">
        <v>37882</v>
      </c>
      <c r="B913" s="14" t="n">
        <v>22.1</v>
      </c>
      <c r="C913" s="15" t="n">
        <v>22.99</v>
      </c>
      <c r="D913" s="16" t="n">
        <v>21.95</v>
      </c>
      <c r="E913" s="17" t="n">
        <v>22.88</v>
      </c>
      <c r="F913" s="18" t="n">
        <v>9032400</v>
      </c>
      <c r="G913" s="13" t="n">
        <v>11.39</v>
      </c>
    </row>
    <row collapsed="false" customFormat="false" customHeight="true" hidden="false" ht="13.3" outlineLevel="0" r="914">
      <c r="A914" s="20" t="n">
        <v>37883</v>
      </c>
      <c r="B914" s="14" t="n">
        <v>22.88</v>
      </c>
      <c r="C914" s="15" t="n">
        <v>23.05</v>
      </c>
      <c r="D914" s="16" t="n">
        <v>22.43</v>
      </c>
      <c r="E914" s="17" t="n">
        <v>22.58</v>
      </c>
      <c r="F914" s="18" t="n">
        <v>7355600</v>
      </c>
      <c r="G914" s="13" t="n">
        <v>11.24</v>
      </c>
    </row>
    <row collapsed="false" customFormat="false" customHeight="true" hidden="false" ht="13.3" outlineLevel="0" r="915">
      <c r="A915" s="20" t="n">
        <v>37886</v>
      </c>
      <c r="B915" s="14" t="n">
        <v>22.18</v>
      </c>
      <c r="C915" s="15" t="n">
        <v>22.5</v>
      </c>
      <c r="D915" s="16" t="n">
        <v>21.92</v>
      </c>
      <c r="E915" s="17" t="n">
        <v>22.08</v>
      </c>
      <c r="F915" s="18" t="n">
        <v>6422200</v>
      </c>
      <c r="G915" s="13" t="n">
        <v>10.99</v>
      </c>
    </row>
    <row collapsed="false" customFormat="false" customHeight="true" hidden="false" ht="13.3" outlineLevel="0" r="916">
      <c r="A916" s="20" t="n">
        <v>37887</v>
      </c>
      <c r="B916" s="14" t="n">
        <v>22.02</v>
      </c>
      <c r="C916" s="15" t="n">
        <v>22.46</v>
      </c>
      <c r="D916" s="16" t="n">
        <v>21.88</v>
      </c>
      <c r="E916" s="17" t="n">
        <v>22.43</v>
      </c>
      <c r="F916" s="18" t="n">
        <v>4730400</v>
      </c>
      <c r="G916" s="13" t="n">
        <v>11.17</v>
      </c>
    </row>
    <row collapsed="false" customFormat="false" customHeight="true" hidden="false" ht="13.3" outlineLevel="0" r="917">
      <c r="A917" s="20" t="n">
        <v>37888</v>
      </c>
      <c r="B917" s="14" t="n">
        <v>22.21</v>
      </c>
      <c r="C917" s="15" t="n">
        <v>22.31</v>
      </c>
      <c r="D917" s="16" t="n">
        <v>21.08</v>
      </c>
      <c r="E917" s="17" t="n">
        <v>21.32</v>
      </c>
      <c r="F917" s="18" t="n">
        <v>10760200</v>
      </c>
      <c r="G917" s="13" t="n">
        <v>10.61</v>
      </c>
    </row>
    <row collapsed="false" customFormat="false" customHeight="true" hidden="false" ht="13.3" outlineLevel="0" r="918">
      <c r="A918" s="20" t="n">
        <v>37889</v>
      </c>
      <c r="B918" s="14" t="n">
        <v>21.34</v>
      </c>
      <c r="C918" s="15" t="n">
        <v>21.37</v>
      </c>
      <c r="D918" s="16" t="n">
        <v>20.25</v>
      </c>
      <c r="E918" s="17" t="n">
        <v>20.43</v>
      </c>
      <c r="F918" s="18" t="n">
        <v>20513600</v>
      </c>
      <c r="G918" s="13" t="n">
        <v>10.17</v>
      </c>
    </row>
    <row collapsed="false" customFormat="false" customHeight="true" hidden="false" ht="13.3" outlineLevel="0" r="919">
      <c r="A919" s="20" t="n">
        <v>37890</v>
      </c>
      <c r="B919" s="14" t="n">
        <v>20.3</v>
      </c>
      <c r="C919" s="15" t="n">
        <v>21.7</v>
      </c>
      <c r="D919" s="16" t="n">
        <v>20.15</v>
      </c>
      <c r="E919" s="17" t="n">
        <v>20.69</v>
      </c>
      <c r="F919" s="18" t="n">
        <v>12401800</v>
      </c>
      <c r="G919" s="13" t="n">
        <v>10.3</v>
      </c>
    </row>
    <row collapsed="false" customFormat="false" customHeight="true" hidden="false" ht="13.3" outlineLevel="0" r="920">
      <c r="A920" s="20" t="n">
        <v>37893</v>
      </c>
      <c r="B920" s="14" t="n">
        <v>21.49</v>
      </c>
      <c r="C920" s="15" t="n">
        <v>21.67</v>
      </c>
      <c r="D920" s="16" t="n">
        <v>20.65</v>
      </c>
      <c r="E920" s="17" t="n">
        <v>21.3</v>
      </c>
      <c r="F920" s="18" t="n">
        <v>13060800</v>
      </c>
      <c r="G920" s="13" t="n">
        <v>10.6</v>
      </c>
    </row>
    <row collapsed="false" customFormat="false" customHeight="true" hidden="false" ht="13.3" outlineLevel="0" r="921">
      <c r="A921" s="20" t="n">
        <v>37894</v>
      </c>
      <c r="B921" s="14" t="n">
        <v>21.09</v>
      </c>
      <c r="C921" s="15" t="n">
        <v>21.22</v>
      </c>
      <c r="D921" s="16" t="n">
        <v>20.44</v>
      </c>
      <c r="E921" s="17" t="n">
        <v>20.72</v>
      </c>
      <c r="F921" s="18" t="n">
        <v>10193800</v>
      </c>
      <c r="G921" s="13" t="n">
        <v>10.32</v>
      </c>
    </row>
    <row collapsed="false" customFormat="false" customHeight="true" hidden="false" ht="13.3" outlineLevel="0" r="922">
      <c r="A922" s="20" t="n">
        <v>37895</v>
      </c>
      <c r="B922" s="14" t="n">
        <v>20.71</v>
      </c>
      <c r="C922" s="15" t="n">
        <v>21.1</v>
      </c>
      <c r="D922" s="16" t="n">
        <v>20.19</v>
      </c>
      <c r="E922" s="17" t="n">
        <v>20.79</v>
      </c>
      <c r="F922" s="18" t="n">
        <v>8432600</v>
      </c>
      <c r="G922" s="13" t="n">
        <v>10.35</v>
      </c>
    </row>
    <row collapsed="false" customFormat="false" customHeight="true" hidden="false" ht="13.3" outlineLevel="0" r="923">
      <c r="A923" s="20" t="n">
        <v>37896</v>
      </c>
      <c r="B923" s="14" t="n">
        <v>20.8</v>
      </c>
      <c r="C923" s="15" t="n">
        <v>20.8</v>
      </c>
      <c r="D923" s="16" t="n">
        <v>20.28</v>
      </c>
      <c r="E923" s="17" t="n">
        <v>20.57</v>
      </c>
      <c r="F923" s="18" t="n">
        <v>7287800</v>
      </c>
      <c r="G923" s="13" t="n">
        <v>10.24</v>
      </c>
    </row>
    <row collapsed="false" customFormat="false" customHeight="true" hidden="false" ht="13.3" outlineLevel="0" r="924">
      <c r="A924" s="20" t="n">
        <v>37897</v>
      </c>
      <c r="B924" s="14" t="n">
        <v>20.99</v>
      </c>
      <c r="C924" s="15" t="n">
        <v>21.86</v>
      </c>
      <c r="D924" s="16" t="n">
        <v>20.88</v>
      </c>
      <c r="E924" s="17" t="n">
        <v>21.69</v>
      </c>
      <c r="F924" s="18" t="n">
        <v>10700000</v>
      </c>
      <c r="G924" s="13" t="n">
        <v>10.8</v>
      </c>
    </row>
    <row collapsed="false" customFormat="false" customHeight="true" hidden="false" ht="13.3" outlineLevel="0" r="925">
      <c r="A925" s="20" t="n">
        <v>37900</v>
      </c>
      <c r="B925" s="14" t="n">
        <v>21.67</v>
      </c>
      <c r="C925" s="15" t="n">
        <v>22.33</v>
      </c>
      <c r="D925" s="16" t="n">
        <v>21.58</v>
      </c>
      <c r="E925" s="17" t="n">
        <v>22.29</v>
      </c>
      <c r="F925" s="18" t="n">
        <v>9583200</v>
      </c>
      <c r="G925" s="13" t="n">
        <v>11.1</v>
      </c>
    </row>
    <row collapsed="false" customFormat="false" customHeight="true" hidden="false" ht="13.3" outlineLevel="0" r="926">
      <c r="A926" s="20" t="n">
        <v>37901</v>
      </c>
      <c r="B926" s="14" t="n">
        <v>22.05</v>
      </c>
      <c r="C926" s="15" t="n">
        <v>23.41</v>
      </c>
      <c r="D926" s="16" t="n">
        <v>21.91</v>
      </c>
      <c r="E926" s="17" t="n">
        <v>23.22</v>
      </c>
      <c r="F926" s="18" t="n">
        <v>14934800</v>
      </c>
      <c r="G926" s="13" t="n">
        <v>11.56</v>
      </c>
    </row>
    <row collapsed="false" customFormat="false" customHeight="true" hidden="false" ht="13.3" outlineLevel="0" r="927">
      <c r="A927" s="20" t="n">
        <v>37902</v>
      </c>
      <c r="B927" s="14" t="n">
        <v>23.25</v>
      </c>
      <c r="C927" s="15" t="n">
        <v>23.54</v>
      </c>
      <c r="D927" s="16" t="n">
        <v>22.73</v>
      </c>
      <c r="E927" s="17" t="n">
        <v>23.06</v>
      </c>
      <c r="F927" s="18" t="n">
        <v>15309600</v>
      </c>
      <c r="G927" s="13" t="n">
        <v>11.48</v>
      </c>
    </row>
    <row collapsed="false" customFormat="false" customHeight="true" hidden="false" ht="13.3" outlineLevel="0" r="928">
      <c r="A928" s="20" t="n">
        <v>37903</v>
      </c>
      <c r="B928" s="14" t="n">
        <v>23.3</v>
      </c>
      <c r="C928" s="15" t="n">
        <v>23.67</v>
      </c>
      <c r="D928" s="16" t="n">
        <v>22.79</v>
      </c>
      <c r="E928" s="17" t="n">
        <v>23.45</v>
      </c>
      <c r="F928" s="18" t="n">
        <v>12419600</v>
      </c>
      <c r="G928" s="13" t="n">
        <v>11.67</v>
      </c>
    </row>
    <row collapsed="false" customFormat="false" customHeight="true" hidden="false" ht="13.3" outlineLevel="0" r="929">
      <c r="A929" s="20" t="n">
        <v>37904</v>
      </c>
      <c r="B929" s="14" t="n">
        <v>23.5</v>
      </c>
      <c r="C929" s="15" t="n">
        <v>23.81</v>
      </c>
      <c r="D929" s="16" t="n">
        <v>23.37</v>
      </c>
      <c r="E929" s="17" t="n">
        <v>23.68</v>
      </c>
      <c r="F929" s="18" t="n">
        <v>6244200</v>
      </c>
      <c r="G929" s="13" t="n">
        <v>11.79</v>
      </c>
    </row>
    <row collapsed="false" customFormat="false" customHeight="true" hidden="false" ht="13.3" outlineLevel="0" r="930">
      <c r="A930" s="20" t="n">
        <v>37907</v>
      </c>
      <c r="B930" s="14" t="n">
        <v>23.73</v>
      </c>
      <c r="C930" s="15" t="n">
        <v>24.41</v>
      </c>
      <c r="D930" s="16" t="n">
        <v>23.72</v>
      </c>
      <c r="E930" s="17" t="n">
        <v>24.35</v>
      </c>
      <c r="F930" s="18" t="n">
        <v>9995200</v>
      </c>
      <c r="G930" s="13" t="n">
        <v>12.12</v>
      </c>
    </row>
    <row collapsed="false" customFormat="false" customHeight="true" hidden="false" ht="13.3" outlineLevel="0" r="931">
      <c r="A931" s="20" t="n">
        <v>37908</v>
      </c>
      <c r="B931" s="14" t="n">
        <v>24.32</v>
      </c>
      <c r="C931" s="15" t="n">
        <v>24.74</v>
      </c>
      <c r="D931" s="16" t="n">
        <v>24.19</v>
      </c>
      <c r="E931" s="17" t="n">
        <v>24.55</v>
      </c>
      <c r="F931" s="18" t="n">
        <v>9836400</v>
      </c>
      <c r="G931" s="13" t="n">
        <v>12.22</v>
      </c>
    </row>
    <row collapsed="false" customFormat="false" customHeight="true" hidden="false" ht="13.3" outlineLevel="0" r="932">
      <c r="A932" s="20" t="n">
        <v>37909</v>
      </c>
      <c r="B932" s="14" t="n">
        <v>24.85</v>
      </c>
      <c r="C932" s="15" t="n">
        <v>25.01</v>
      </c>
      <c r="D932" s="16" t="n">
        <v>24.58</v>
      </c>
      <c r="E932" s="17" t="n">
        <v>24.82</v>
      </c>
      <c r="F932" s="18" t="n">
        <v>21789400</v>
      </c>
      <c r="G932" s="13" t="n">
        <v>12.36</v>
      </c>
    </row>
    <row collapsed="false" customFormat="false" customHeight="true" hidden="false" ht="13.3" outlineLevel="0" r="933">
      <c r="A933" s="20" t="n">
        <v>37910</v>
      </c>
      <c r="B933" s="14" t="n">
        <v>23.8</v>
      </c>
      <c r="C933" s="15" t="n">
        <v>23.84</v>
      </c>
      <c r="D933" s="16" t="n">
        <v>22.41</v>
      </c>
      <c r="E933" s="17" t="n">
        <v>23.25</v>
      </c>
      <c r="F933" s="18" t="n">
        <v>34845800</v>
      </c>
      <c r="G933" s="13" t="n">
        <v>11.58</v>
      </c>
    </row>
    <row collapsed="false" customFormat="false" customHeight="true" hidden="false" ht="13.3" outlineLevel="0" r="934">
      <c r="A934" s="20" t="n">
        <v>37911</v>
      </c>
      <c r="B934" s="14" t="n">
        <v>23.38</v>
      </c>
      <c r="C934" s="15" t="n">
        <v>23.49</v>
      </c>
      <c r="D934" s="16" t="n">
        <v>22.43</v>
      </c>
      <c r="E934" s="17" t="n">
        <v>22.75</v>
      </c>
      <c r="F934" s="18" t="n">
        <v>12850400</v>
      </c>
      <c r="G934" s="13" t="n">
        <v>11.33</v>
      </c>
    </row>
    <row collapsed="false" customFormat="false" customHeight="true" hidden="false" ht="13.3" outlineLevel="0" r="935">
      <c r="A935" s="20" t="n">
        <v>37914</v>
      </c>
      <c r="B935" s="14" t="n">
        <v>22.6</v>
      </c>
      <c r="C935" s="15" t="n">
        <v>23.34</v>
      </c>
      <c r="D935" s="16" t="n">
        <v>22.38</v>
      </c>
      <c r="E935" s="17" t="n">
        <v>23.22</v>
      </c>
      <c r="F935" s="18" t="n">
        <v>9969000</v>
      </c>
      <c r="G935" s="13" t="n">
        <v>11.56</v>
      </c>
    </row>
    <row collapsed="false" customFormat="false" customHeight="true" hidden="false" ht="13.3" outlineLevel="0" r="936">
      <c r="A936" s="20" t="n">
        <v>37915</v>
      </c>
      <c r="B936" s="14" t="n">
        <v>23.31</v>
      </c>
      <c r="C936" s="15" t="n">
        <v>23.4</v>
      </c>
      <c r="D936" s="16" t="n">
        <v>22.75</v>
      </c>
      <c r="E936" s="17" t="n">
        <v>23.18</v>
      </c>
      <c r="F936" s="18" t="n">
        <v>6302200</v>
      </c>
      <c r="G936" s="13" t="n">
        <v>11.54</v>
      </c>
    </row>
    <row collapsed="false" customFormat="false" customHeight="true" hidden="false" ht="13.3" outlineLevel="0" r="937">
      <c r="A937" s="20" t="n">
        <v>37916</v>
      </c>
      <c r="B937" s="14" t="n">
        <v>22.94</v>
      </c>
      <c r="C937" s="15" t="n">
        <v>23.2</v>
      </c>
      <c r="D937" s="16" t="n">
        <v>22.68</v>
      </c>
      <c r="E937" s="17" t="n">
        <v>22.76</v>
      </c>
      <c r="F937" s="18" t="n">
        <v>5771400</v>
      </c>
      <c r="G937" s="13" t="n">
        <v>11.33</v>
      </c>
    </row>
    <row collapsed="false" customFormat="false" customHeight="true" hidden="false" ht="13.3" outlineLevel="0" r="938">
      <c r="A938" s="20" t="n">
        <v>37917</v>
      </c>
      <c r="B938" s="14" t="n">
        <v>22.73</v>
      </c>
      <c r="C938" s="15" t="n">
        <v>23.15</v>
      </c>
      <c r="D938" s="16" t="n">
        <v>22.59</v>
      </c>
      <c r="E938" s="17" t="n">
        <v>22.99</v>
      </c>
      <c r="F938" s="18" t="n">
        <v>5900400</v>
      </c>
      <c r="G938" s="13" t="n">
        <v>11.45</v>
      </c>
    </row>
    <row collapsed="false" customFormat="false" customHeight="true" hidden="false" ht="13.3" outlineLevel="0" r="939">
      <c r="A939" s="20" t="n">
        <v>37918</v>
      </c>
      <c r="B939" s="14" t="n">
        <v>22.56</v>
      </c>
      <c r="C939" s="15" t="n">
        <v>22.85</v>
      </c>
      <c r="D939" s="16" t="n">
        <v>22.23</v>
      </c>
      <c r="E939" s="17" t="n">
        <v>22.6</v>
      </c>
      <c r="F939" s="18" t="n">
        <v>7852000</v>
      </c>
      <c r="G939" s="13" t="n">
        <v>11.25</v>
      </c>
    </row>
    <row collapsed="false" customFormat="false" customHeight="true" hidden="false" ht="13.3" outlineLevel="0" r="940">
      <c r="A940" s="20" t="n">
        <v>37921</v>
      </c>
      <c r="B940" s="14" t="n">
        <v>22.75</v>
      </c>
      <c r="C940" s="15" t="n">
        <v>22.89</v>
      </c>
      <c r="D940" s="16" t="n">
        <v>22.49</v>
      </c>
      <c r="E940" s="17" t="n">
        <v>22.6</v>
      </c>
      <c r="F940" s="18" t="n">
        <v>5786200</v>
      </c>
      <c r="G940" s="13" t="n">
        <v>11.25</v>
      </c>
    </row>
    <row collapsed="false" customFormat="false" customHeight="true" hidden="false" ht="13.3" outlineLevel="0" r="941">
      <c r="A941" s="20" t="n">
        <v>37922</v>
      </c>
      <c r="B941" s="14" t="n">
        <v>22.56</v>
      </c>
      <c r="C941" s="15" t="n">
        <v>23.77</v>
      </c>
      <c r="D941" s="16" t="n">
        <v>22.4</v>
      </c>
      <c r="E941" s="17" t="n">
        <v>23.72</v>
      </c>
      <c r="F941" s="18" t="n">
        <v>8989800</v>
      </c>
      <c r="G941" s="13" t="n">
        <v>11.81</v>
      </c>
    </row>
    <row collapsed="false" customFormat="false" customHeight="true" hidden="false" ht="13.3" outlineLevel="0" r="942">
      <c r="A942" s="20" t="n">
        <v>37923</v>
      </c>
      <c r="B942" s="14" t="n">
        <v>23.51</v>
      </c>
      <c r="C942" s="15" t="n">
        <v>23.9</v>
      </c>
      <c r="D942" s="16" t="n">
        <v>23.34</v>
      </c>
      <c r="E942" s="17" t="n">
        <v>23.69</v>
      </c>
      <c r="F942" s="18" t="n">
        <v>9538600</v>
      </c>
      <c r="G942" s="13" t="n">
        <v>11.79</v>
      </c>
    </row>
    <row collapsed="false" customFormat="false" customHeight="true" hidden="false" ht="13.3" outlineLevel="0" r="943">
      <c r="A943" s="20" t="n">
        <v>37924</v>
      </c>
      <c r="B943" s="14" t="n">
        <v>23.99</v>
      </c>
      <c r="C943" s="15" t="n">
        <v>24</v>
      </c>
      <c r="D943" s="16" t="n">
        <v>22.87</v>
      </c>
      <c r="E943" s="17" t="n">
        <v>23.09</v>
      </c>
      <c r="F943" s="18" t="n">
        <v>9305600</v>
      </c>
      <c r="G943" s="13" t="n">
        <v>11.5</v>
      </c>
    </row>
    <row collapsed="false" customFormat="false" customHeight="true" hidden="false" ht="13.3" outlineLevel="0" r="944">
      <c r="A944" s="20" t="n">
        <v>37925</v>
      </c>
      <c r="B944" s="14" t="n">
        <v>23.3</v>
      </c>
      <c r="C944" s="15" t="n">
        <v>23.35</v>
      </c>
      <c r="D944" s="16" t="n">
        <v>22.78</v>
      </c>
      <c r="E944" s="17" t="n">
        <v>22.89</v>
      </c>
      <c r="F944" s="18" t="n">
        <v>7791200</v>
      </c>
      <c r="G944" s="13" t="n">
        <v>11.4</v>
      </c>
    </row>
    <row collapsed="false" customFormat="false" customHeight="true" hidden="false" ht="13.3" outlineLevel="0" r="945">
      <c r="A945" s="20" t="n">
        <v>37928</v>
      </c>
      <c r="B945" s="14" t="n">
        <v>22.83</v>
      </c>
      <c r="C945" s="15" t="n">
        <v>23.3</v>
      </c>
      <c r="D945" s="16" t="n">
        <v>22.78</v>
      </c>
      <c r="E945" s="17" t="n">
        <v>23.15</v>
      </c>
      <c r="F945" s="18" t="n">
        <v>10815800</v>
      </c>
      <c r="G945" s="13" t="n">
        <v>11.53</v>
      </c>
    </row>
    <row collapsed="false" customFormat="false" customHeight="true" hidden="false" ht="13.3" outlineLevel="0" r="946">
      <c r="A946" s="20" t="n">
        <v>37929</v>
      </c>
      <c r="B946" s="14" t="n">
        <v>23.07</v>
      </c>
      <c r="C946" s="15" t="n">
        <v>23.1</v>
      </c>
      <c r="D946" s="16" t="n">
        <v>22.59</v>
      </c>
      <c r="E946" s="17" t="n">
        <v>22.91</v>
      </c>
      <c r="F946" s="18" t="n">
        <v>8901200</v>
      </c>
      <c r="G946" s="13" t="n">
        <v>11.41</v>
      </c>
    </row>
    <row collapsed="false" customFormat="false" customHeight="true" hidden="false" ht="13.3" outlineLevel="0" r="947">
      <c r="A947" s="20" t="n">
        <v>37930</v>
      </c>
      <c r="B947" s="14" t="n">
        <v>22.82</v>
      </c>
      <c r="C947" s="15" t="n">
        <v>23.13</v>
      </c>
      <c r="D947" s="16" t="n">
        <v>22.47</v>
      </c>
      <c r="E947" s="17" t="n">
        <v>23.03</v>
      </c>
      <c r="F947" s="18" t="n">
        <v>11516800</v>
      </c>
      <c r="G947" s="13" t="n">
        <v>11.47</v>
      </c>
    </row>
    <row collapsed="false" customFormat="false" customHeight="true" hidden="false" ht="13.3" outlineLevel="0" r="948">
      <c r="A948" s="20" t="n">
        <v>37931</v>
      </c>
      <c r="B948" s="14" t="n">
        <v>22.91</v>
      </c>
      <c r="C948" s="15" t="n">
        <v>23.15</v>
      </c>
      <c r="D948" s="16" t="n">
        <v>22.65</v>
      </c>
      <c r="E948" s="17" t="n">
        <v>23.12</v>
      </c>
      <c r="F948" s="18" t="n">
        <v>14181200</v>
      </c>
      <c r="G948" s="13" t="n">
        <v>11.51</v>
      </c>
    </row>
    <row collapsed="false" customFormat="false" customHeight="true" hidden="false" ht="13.3" outlineLevel="0" r="949">
      <c r="A949" s="20" t="n">
        <v>37932</v>
      </c>
      <c r="B949" s="14" t="n">
        <v>23.19</v>
      </c>
      <c r="C949" s="15" t="n">
        <v>23.24</v>
      </c>
      <c r="D949" s="16" t="n">
        <v>22.45</v>
      </c>
      <c r="E949" s="17" t="n">
        <v>22.5</v>
      </c>
      <c r="F949" s="18" t="n">
        <v>7505200</v>
      </c>
      <c r="G949" s="13" t="n">
        <v>11.2</v>
      </c>
    </row>
    <row collapsed="false" customFormat="false" customHeight="true" hidden="false" ht="13.3" outlineLevel="0" r="950">
      <c r="A950" s="20" t="n">
        <v>37935</v>
      </c>
      <c r="B950" s="14" t="n">
        <v>22.45</v>
      </c>
      <c r="C950" s="15" t="n">
        <v>22.65</v>
      </c>
      <c r="D950" s="16" t="n">
        <v>21.84</v>
      </c>
      <c r="E950" s="17" t="n">
        <v>21.9</v>
      </c>
      <c r="F950" s="18" t="n">
        <v>8367000</v>
      </c>
      <c r="G950" s="13" t="n">
        <v>10.9</v>
      </c>
    </row>
    <row collapsed="false" customFormat="false" customHeight="true" hidden="false" ht="13.3" outlineLevel="0" r="951">
      <c r="A951" s="20" t="n">
        <v>37936</v>
      </c>
      <c r="B951" s="14" t="n">
        <v>21.9</v>
      </c>
      <c r="C951" s="15" t="n">
        <v>22.02</v>
      </c>
      <c r="D951" s="16" t="n">
        <v>21.48</v>
      </c>
      <c r="E951" s="17" t="n">
        <v>21.54</v>
      </c>
      <c r="F951" s="18" t="n">
        <v>7681200</v>
      </c>
      <c r="G951" s="13" t="n">
        <v>10.72</v>
      </c>
    </row>
    <row collapsed="false" customFormat="false" customHeight="true" hidden="false" ht="13.3" outlineLevel="0" r="952">
      <c r="A952" s="20" t="n">
        <v>37937</v>
      </c>
      <c r="B952" s="14" t="n">
        <v>21.48</v>
      </c>
      <c r="C952" s="15" t="n">
        <v>22.72</v>
      </c>
      <c r="D952" s="16" t="n">
        <v>21.48</v>
      </c>
      <c r="E952" s="17" t="n">
        <v>22.33</v>
      </c>
      <c r="F952" s="18" t="n">
        <v>10714400</v>
      </c>
      <c r="G952" s="13" t="n">
        <v>11.12</v>
      </c>
    </row>
    <row collapsed="false" customFormat="false" customHeight="true" hidden="false" ht="13.3" outlineLevel="0" r="953">
      <c r="A953" s="20" t="n">
        <v>37938</v>
      </c>
      <c r="B953" s="14" t="n">
        <v>22.07</v>
      </c>
      <c r="C953" s="15" t="n">
        <v>22.56</v>
      </c>
      <c r="D953" s="16" t="n">
        <v>21.92</v>
      </c>
      <c r="E953" s="17" t="n">
        <v>22.42</v>
      </c>
      <c r="F953" s="18" t="n">
        <v>7599000</v>
      </c>
      <c r="G953" s="13" t="n">
        <v>11.16</v>
      </c>
    </row>
    <row collapsed="false" customFormat="false" customHeight="true" hidden="false" ht="13.3" outlineLevel="0" r="954">
      <c r="A954" s="20" t="n">
        <v>37939</v>
      </c>
      <c r="B954" s="14" t="n">
        <v>22.48</v>
      </c>
      <c r="C954" s="15" t="n">
        <v>22.61</v>
      </c>
      <c r="D954" s="16" t="n">
        <v>21.28</v>
      </c>
      <c r="E954" s="17" t="n">
        <v>21.46</v>
      </c>
      <c r="F954" s="18" t="n">
        <v>8466000</v>
      </c>
      <c r="G954" s="13" t="n">
        <v>10.68</v>
      </c>
    </row>
    <row collapsed="false" customFormat="false" customHeight="true" hidden="false" ht="13.3" outlineLevel="0" r="955">
      <c r="A955" s="20" t="n">
        <v>37942</v>
      </c>
      <c r="B955" s="14" t="n">
        <v>21.35</v>
      </c>
      <c r="C955" s="15" t="n">
        <v>21.37</v>
      </c>
      <c r="D955" s="16" t="n">
        <v>20.95</v>
      </c>
      <c r="E955" s="17" t="n">
        <v>21.13</v>
      </c>
      <c r="F955" s="18" t="n">
        <v>8152000</v>
      </c>
      <c r="G955" s="13" t="n">
        <v>10.52</v>
      </c>
    </row>
    <row collapsed="false" customFormat="false" customHeight="true" hidden="false" ht="13.3" outlineLevel="0" r="956">
      <c r="A956" s="20" t="n">
        <v>37943</v>
      </c>
      <c r="B956" s="14" t="n">
        <v>21.21</v>
      </c>
      <c r="C956" s="15" t="n">
        <v>21.34</v>
      </c>
      <c r="D956" s="16" t="n">
        <v>20.35</v>
      </c>
      <c r="E956" s="17" t="n">
        <v>20.41</v>
      </c>
      <c r="F956" s="18" t="n">
        <v>9542600</v>
      </c>
      <c r="G956" s="13" t="n">
        <v>10.16</v>
      </c>
    </row>
    <row collapsed="false" customFormat="false" customHeight="true" hidden="false" ht="13.3" outlineLevel="0" r="957">
      <c r="A957" s="20" t="n">
        <v>37944</v>
      </c>
      <c r="B957" s="14" t="n">
        <v>20.56</v>
      </c>
      <c r="C957" s="15" t="n">
        <v>20.65</v>
      </c>
      <c r="D957" s="16" t="n">
        <v>20.26</v>
      </c>
      <c r="E957" s="17" t="n">
        <v>20.42</v>
      </c>
      <c r="F957" s="18" t="n">
        <v>12306600</v>
      </c>
      <c r="G957" s="13" t="n">
        <v>10.17</v>
      </c>
    </row>
    <row collapsed="false" customFormat="false" customHeight="true" hidden="false" ht="13.3" outlineLevel="0" r="958">
      <c r="A958" s="20" t="n">
        <v>37945</v>
      </c>
      <c r="B958" s="14" t="n">
        <v>20.1</v>
      </c>
      <c r="C958" s="15" t="n">
        <v>21.08</v>
      </c>
      <c r="D958" s="16" t="n">
        <v>20.1</v>
      </c>
      <c r="E958" s="17" t="n">
        <v>20.38</v>
      </c>
      <c r="F958" s="18" t="n">
        <v>8556800</v>
      </c>
      <c r="G958" s="13" t="n">
        <v>10.15</v>
      </c>
    </row>
    <row collapsed="false" customFormat="false" customHeight="true" hidden="false" ht="13.3" outlineLevel="0" r="959">
      <c r="A959" s="20" t="n">
        <v>37946</v>
      </c>
      <c r="B959" s="14" t="n">
        <v>20.34</v>
      </c>
      <c r="C959" s="15" t="n">
        <v>20.58</v>
      </c>
      <c r="D959" s="16" t="n">
        <v>19.85</v>
      </c>
      <c r="E959" s="17" t="n">
        <v>20.28</v>
      </c>
      <c r="F959" s="18" t="n">
        <v>8637000</v>
      </c>
      <c r="G959" s="13" t="n">
        <v>10.1</v>
      </c>
    </row>
    <row collapsed="false" customFormat="false" customHeight="true" hidden="false" ht="13.3" outlineLevel="0" r="960">
      <c r="A960" s="20" t="n">
        <v>37949</v>
      </c>
      <c r="B960" s="14" t="n">
        <v>20.5</v>
      </c>
      <c r="C960" s="15" t="n">
        <v>21.27</v>
      </c>
      <c r="D960" s="16" t="n">
        <v>20.45</v>
      </c>
      <c r="E960" s="17" t="n">
        <v>21.15</v>
      </c>
      <c r="F960" s="18" t="n">
        <v>13636600</v>
      </c>
      <c r="G960" s="13" t="n">
        <v>10.53</v>
      </c>
    </row>
    <row collapsed="false" customFormat="false" customHeight="true" hidden="false" ht="13.3" outlineLevel="0" r="961">
      <c r="A961" s="20" t="n">
        <v>37950</v>
      </c>
      <c r="B961" s="14" t="n">
        <v>21.23</v>
      </c>
      <c r="C961" s="15" t="n">
        <v>21.25</v>
      </c>
      <c r="D961" s="16" t="n">
        <v>20.61</v>
      </c>
      <c r="E961" s="17" t="n">
        <v>20.68</v>
      </c>
      <c r="F961" s="18" t="n">
        <v>9594800</v>
      </c>
      <c r="G961" s="13" t="n">
        <v>10.3</v>
      </c>
    </row>
    <row collapsed="false" customFormat="false" customHeight="true" hidden="false" ht="13.3" outlineLevel="0" r="962">
      <c r="A962" s="20" t="n">
        <v>37951</v>
      </c>
      <c r="B962" s="14" t="n">
        <v>20.89</v>
      </c>
      <c r="C962" s="15" t="n">
        <v>21.15</v>
      </c>
      <c r="D962" s="16" t="n">
        <v>20.25</v>
      </c>
      <c r="E962" s="17" t="n">
        <v>20.72</v>
      </c>
      <c r="F962" s="18" t="n">
        <v>8754600</v>
      </c>
      <c r="G962" s="13" t="n">
        <v>10.32</v>
      </c>
    </row>
    <row collapsed="false" customFormat="false" customHeight="true" hidden="false" ht="13.3" outlineLevel="0" r="963">
      <c r="A963" s="20" t="n">
        <v>37953</v>
      </c>
      <c r="B963" s="14" t="n">
        <v>20.78</v>
      </c>
      <c r="C963" s="15" t="n">
        <v>21.07</v>
      </c>
      <c r="D963" s="16" t="n">
        <v>20.52</v>
      </c>
      <c r="E963" s="17" t="n">
        <v>20.91</v>
      </c>
      <c r="F963" s="18" t="n">
        <v>2717800</v>
      </c>
      <c r="G963" s="13" t="n">
        <v>10.41</v>
      </c>
    </row>
    <row collapsed="false" customFormat="false" customHeight="true" hidden="false" ht="13.3" outlineLevel="0" r="964">
      <c r="A964" s="20" t="n">
        <v>37956</v>
      </c>
      <c r="B964" s="14" t="n">
        <v>21.04</v>
      </c>
      <c r="C964" s="15" t="n">
        <v>21.85</v>
      </c>
      <c r="D964" s="16" t="n">
        <v>21</v>
      </c>
      <c r="E964" s="17" t="n">
        <v>21.71</v>
      </c>
      <c r="F964" s="18" t="n">
        <v>12912000</v>
      </c>
      <c r="G964" s="13" t="n">
        <v>10.81</v>
      </c>
    </row>
    <row collapsed="false" customFormat="false" customHeight="true" hidden="false" ht="13.3" outlineLevel="0" r="965">
      <c r="A965" s="20" t="n">
        <v>37957</v>
      </c>
      <c r="B965" s="14" t="n">
        <v>21.6</v>
      </c>
      <c r="C965" s="15" t="n">
        <v>21.9</v>
      </c>
      <c r="D965" s="16" t="n">
        <v>21.41</v>
      </c>
      <c r="E965" s="17" t="n">
        <v>21.54</v>
      </c>
      <c r="F965" s="18" t="n">
        <v>7332000</v>
      </c>
      <c r="G965" s="13" t="n">
        <v>10.72</v>
      </c>
    </row>
    <row collapsed="false" customFormat="false" customHeight="true" hidden="false" ht="13.3" outlineLevel="0" r="966">
      <c r="A966" s="20" t="n">
        <v>37958</v>
      </c>
      <c r="B966" s="14" t="n">
        <v>21.54</v>
      </c>
      <c r="C966" s="15" t="n">
        <v>21.84</v>
      </c>
      <c r="D966" s="16" t="n">
        <v>20.96</v>
      </c>
      <c r="E966" s="17" t="n">
        <v>21.03</v>
      </c>
      <c r="F966" s="18" t="n">
        <v>6832000</v>
      </c>
      <c r="G966" s="13" t="n">
        <v>10.47</v>
      </c>
    </row>
    <row collapsed="false" customFormat="false" customHeight="true" hidden="false" ht="13.3" outlineLevel="0" r="967">
      <c r="A967" s="20" t="n">
        <v>37959</v>
      </c>
      <c r="B967" s="14" t="n">
        <v>20.94</v>
      </c>
      <c r="C967" s="15" t="n">
        <v>21.17</v>
      </c>
      <c r="D967" s="16" t="n">
        <v>20.77</v>
      </c>
      <c r="E967" s="17" t="n">
        <v>21.15</v>
      </c>
      <c r="F967" s="18" t="n">
        <v>6355000</v>
      </c>
      <c r="G967" s="13" t="n">
        <v>10.53</v>
      </c>
    </row>
    <row collapsed="false" customFormat="false" customHeight="true" hidden="false" ht="13.3" outlineLevel="0" r="968">
      <c r="A968" s="20" t="n">
        <v>37960</v>
      </c>
      <c r="B968" s="14" t="n">
        <v>20.9</v>
      </c>
      <c r="C968" s="15" t="n">
        <v>21.15</v>
      </c>
      <c r="D968" s="16" t="n">
        <v>20.73</v>
      </c>
      <c r="E968" s="17" t="n">
        <v>20.85</v>
      </c>
      <c r="F968" s="18" t="n">
        <v>6649200</v>
      </c>
      <c r="G968" s="13" t="n">
        <v>10.38</v>
      </c>
    </row>
    <row collapsed="false" customFormat="false" customHeight="true" hidden="false" ht="13.3" outlineLevel="0" r="969">
      <c r="A969" s="20" t="n">
        <v>37963</v>
      </c>
      <c r="B969" s="14" t="n">
        <v>20.78</v>
      </c>
      <c r="C969" s="15" t="n">
        <v>21.08</v>
      </c>
      <c r="D969" s="16" t="n">
        <v>20.41</v>
      </c>
      <c r="E969" s="17" t="n">
        <v>21.05</v>
      </c>
      <c r="F969" s="18" t="n">
        <v>5294200</v>
      </c>
      <c r="G969" s="13" t="n">
        <v>10.48</v>
      </c>
    </row>
    <row collapsed="false" customFormat="false" customHeight="true" hidden="false" ht="13.3" outlineLevel="0" r="970">
      <c r="A970" s="20" t="n">
        <v>37964</v>
      </c>
      <c r="B970" s="14" t="n">
        <v>21.17</v>
      </c>
      <c r="C970" s="15" t="n">
        <v>21.25</v>
      </c>
      <c r="D970" s="16" t="n">
        <v>20.4</v>
      </c>
      <c r="E970" s="17" t="n">
        <v>20.45</v>
      </c>
      <c r="F970" s="18" t="n">
        <v>4826600</v>
      </c>
      <c r="G970" s="13" t="n">
        <v>10.18</v>
      </c>
    </row>
    <row collapsed="false" customFormat="false" customHeight="true" hidden="false" ht="13.3" outlineLevel="0" r="971">
      <c r="A971" s="20" t="n">
        <v>37965</v>
      </c>
      <c r="B971" s="14" t="n">
        <v>20.45</v>
      </c>
      <c r="C971" s="15" t="n">
        <v>20.61</v>
      </c>
      <c r="D971" s="16" t="n">
        <v>19.96</v>
      </c>
      <c r="E971" s="17" t="n">
        <v>20.38</v>
      </c>
      <c r="F971" s="18" t="n">
        <v>9690600</v>
      </c>
      <c r="G971" s="13" t="n">
        <v>10.15</v>
      </c>
    </row>
    <row collapsed="false" customFormat="false" customHeight="true" hidden="false" ht="13.3" outlineLevel="0" r="972">
      <c r="A972" s="20" t="n">
        <v>37966</v>
      </c>
      <c r="B972" s="14" t="n">
        <v>20.25</v>
      </c>
      <c r="C972" s="15" t="n">
        <v>21.34</v>
      </c>
      <c r="D972" s="16" t="n">
        <v>20.21</v>
      </c>
      <c r="E972" s="17" t="n">
        <v>21.21</v>
      </c>
      <c r="F972" s="18" t="n">
        <v>6540600</v>
      </c>
      <c r="G972" s="13" t="n">
        <v>10.56</v>
      </c>
    </row>
    <row collapsed="false" customFormat="false" customHeight="true" hidden="false" ht="13.3" outlineLevel="0" r="973">
      <c r="A973" s="20" t="n">
        <v>37967</v>
      </c>
      <c r="B973" s="14" t="n">
        <v>21.32</v>
      </c>
      <c r="C973" s="15" t="n">
        <v>21.32</v>
      </c>
      <c r="D973" s="16" t="n">
        <v>20.7</v>
      </c>
      <c r="E973" s="17" t="n">
        <v>20.89</v>
      </c>
      <c r="F973" s="18" t="n">
        <v>6881200</v>
      </c>
      <c r="G973" s="13" t="n">
        <v>10.4</v>
      </c>
    </row>
    <row collapsed="false" customFormat="false" customHeight="true" hidden="false" ht="13.3" outlineLevel="0" r="974">
      <c r="A974" s="20" t="n">
        <v>37970</v>
      </c>
      <c r="B974" s="14" t="n">
        <v>21.49</v>
      </c>
      <c r="C974" s="15" t="n">
        <v>21.49</v>
      </c>
      <c r="D974" s="16" t="n">
        <v>20.07</v>
      </c>
      <c r="E974" s="17" t="n">
        <v>20.17</v>
      </c>
      <c r="F974" s="18" t="n">
        <v>13889600</v>
      </c>
      <c r="G974" s="13" t="n">
        <v>10.04</v>
      </c>
    </row>
    <row collapsed="false" customFormat="false" customHeight="true" hidden="false" ht="13.3" outlineLevel="0" r="975">
      <c r="A975" s="20" t="n">
        <v>37971</v>
      </c>
      <c r="B975" s="14" t="n">
        <v>20.19</v>
      </c>
      <c r="C975" s="15" t="n">
        <v>20.49</v>
      </c>
      <c r="D975" s="16" t="n">
        <v>20.01</v>
      </c>
      <c r="E975" s="17" t="n">
        <v>20.12</v>
      </c>
      <c r="F975" s="18" t="n">
        <v>13355600</v>
      </c>
      <c r="G975" s="13" t="n">
        <v>10.02</v>
      </c>
    </row>
    <row collapsed="false" customFormat="false" customHeight="true" hidden="false" ht="13.3" outlineLevel="0" r="976">
      <c r="A976" s="20" t="n">
        <v>37972</v>
      </c>
      <c r="B976" s="14" t="n">
        <v>20.08</v>
      </c>
      <c r="C976" s="15" t="n">
        <v>20.13</v>
      </c>
      <c r="D976" s="16" t="n">
        <v>19.79</v>
      </c>
      <c r="E976" s="17" t="n">
        <v>19.88</v>
      </c>
      <c r="F976" s="18" t="n">
        <v>9795000</v>
      </c>
      <c r="G976" s="13" t="n">
        <v>9.9</v>
      </c>
    </row>
    <row collapsed="false" customFormat="false" customHeight="true" hidden="false" ht="13.3" outlineLevel="0" r="977">
      <c r="A977" s="20" t="n">
        <v>37973</v>
      </c>
      <c r="B977" s="14" t="n">
        <v>19.9</v>
      </c>
      <c r="C977" s="15" t="n">
        <v>20.18</v>
      </c>
      <c r="D977" s="16" t="n">
        <v>19.9</v>
      </c>
      <c r="E977" s="17" t="n">
        <v>20.04</v>
      </c>
      <c r="F977" s="18" t="n">
        <v>11818400</v>
      </c>
      <c r="G977" s="13" t="n">
        <v>9.98</v>
      </c>
    </row>
    <row collapsed="false" customFormat="false" customHeight="true" hidden="false" ht="13.3" outlineLevel="0" r="978">
      <c r="A978" s="20" t="n">
        <v>37974</v>
      </c>
      <c r="B978" s="14" t="n">
        <v>20.19</v>
      </c>
      <c r="C978" s="15" t="n">
        <v>20.42</v>
      </c>
      <c r="D978" s="16" t="n">
        <v>19.62</v>
      </c>
      <c r="E978" s="17" t="n">
        <v>19.7</v>
      </c>
      <c r="F978" s="18" t="n">
        <v>16198600</v>
      </c>
      <c r="G978" s="13" t="n">
        <v>9.81</v>
      </c>
    </row>
    <row collapsed="false" customFormat="false" customHeight="true" hidden="false" ht="13.3" outlineLevel="0" r="979">
      <c r="A979" s="20" t="n">
        <v>37977</v>
      </c>
      <c r="B979" s="14" t="n">
        <v>19.65</v>
      </c>
      <c r="C979" s="15" t="n">
        <v>19.89</v>
      </c>
      <c r="D979" s="16" t="n">
        <v>19.25</v>
      </c>
      <c r="E979" s="17" t="n">
        <v>19.85</v>
      </c>
      <c r="F979" s="18" t="n">
        <v>13466600</v>
      </c>
      <c r="G979" s="13" t="n">
        <v>9.88</v>
      </c>
    </row>
    <row collapsed="false" customFormat="false" customHeight="true" hidden="false" ht="13.3" outlineLevel="0" r="980">
      <c r="A980" s="20" t="n">
        <v>37978</v>
      </c>
      <c r="B980" s="14" t="n">
        <v>19.92</v>
      </c>
      <c r="C980" s="15" t="n">
        <v>19.95</v>
      </c>
      <c r="D980" s="16" t="n">
        <v>19.6</v>
      </c>
      <c r="E980" s="17" t="n">
        <v>19.81</v>
      </c>
      <c r="F980" s="18" t="n">
        <v>11017800</v>
      </c>
      <c r="G980" s="13" t="n">
        <v>9.86</v>
      </c>
    </row>
    <row collapsed="false" customFormat="false" customHeight="true" hidden="false" ht="13.3" outlineLevel="0" r="981">
      <c r="A981" s="20" t="n">
        <v>37979</v>
      </c>
      <c r="B981" s="14" t="n">
        <v>19.72</v>
      </c>
      <c r="C981" s="15" t="n">
        <v>20.59</v>
      </c>
      <c r="D981" s="16" t="n">
        <v>19.65</v>
      </c>
      <c r="E981" s="17" t="n">
        <v>20.41</v>
      </c>
      <c r="F981" s="18" t="n">
        <v>6338400</v>
      </c>
      <c r="G981" s="13" t="n">
        <v>10.16</v>
      </c>
    </row>
    <row collapsed="false" customFormat="false" customHeight="true" hidden="false" ht="13.3" outlineLevel="0" r="982">
      <c r="A982" s="20" t="n">
        <v>37981</v>
      </c>
      <c r="B982" s="14" t="n">
        <v>20.35</v>
      </c>
      <c r="C982" s="15" t="n">
        <v>20.91</v>
      </c>
      <c r="D982" s="16" t="n">
        <v>20.34</v>
      </c>
      <c r="E982" s="17" t="n">
        <v>20.78</v>
      </c>
      <c r="F982" s="18" t="n">
        <v>3703400</v>
      </c>
      <c r="G982" s="13" t="n">
        <v>10.35</v>
      </c>
    </row>
    <row collapsed="false" customFormat="false" customHeight="true" hidden="false" ht="13.3" outlineLevel="0" r="983">
      <c r="A983" s="20" t="n">
        <v>37984</v>
      </c>
      <c r="B983" s="14" t="n">
        <v>20.91</v>
      </c>
      <c r="C983" s="15" t="n">
        <v>21.16</v>
      </c>
      <c r="D983" s="16" t="n">
        <v>20.86</v>
      </c>
      <c r="E983" s="17" t="n">
        <v>21.15</v>
      </c>
      <c r="F983" s="18" t="n">
        <v>8337800</v>
      </c>
      <c r="G983" s="13" t="n">
        <v>10.53</v>
      </c>
    </row>
    <row collapsed="false" customFormat="false" customHeight="true" hidden="false" ht="13.3" outlineLevel="0" r="984">
      <c r="A984" s="20" t="n">
        <v>37985</v>
      </c>
      <c r="B984" s="14" t="n">
        <v>21.18</v>
      </c>
      <c r="C984" s="15" t="n">
        <v>21.5</v>
      </c>
      <c r="D984" s="16" t="n">
        <v>21.15</v>
      </c>
      <c r="E984" s="17" t="n">
        <v>21.28</v>
      </c>
      <c r="F984" s="18" t="n">
        <v>7316200</v>
      </c>
      <c r="G984" s="13" t="n">
        <v>10.59</v>
      </c>
    </row>
    <row collapsed="false" customFormat="false" customHeight="true" hidden="false" ht="13.3" outlineLevel="0" r="985">
      <c r="A985" s="20" t="n">
        <v>37986</v>
      </c>
      <c r="B985" s="14" t="n">
        <v>21.35</v>
      </c>
      <c r="C985" s="15" t="n">
        <v>21.53</v>
      </c>
      <c r="D985" s="16" t="n">
        <v>21.18</v>
      </c>
      <c r="E985" s="17" t="n">
        <v>21.37</v>
      </c>
      <c r="F985" s="18" t="n">
        <v>6230400</v>
      </c>
      <c r="G985" s="13" t="n">
        <v>10.64</v>
      </c>
    </row>
    <row collapsed="false" customFormat="false" customHeight="true" hidden="false" ht="13.3" outlineLevel="0" r="986">
      <c r="A986" s="20" t="n">
        <v>37988</v>
      </c>
      <c r="B986" s="14" t="n">
        <v>21.55</v>
      </c>
      <c r="C986" s="15" t="n">
        <v>21.75</v>
      </c>
      <c r="D986" s="16" t="n">
        <v>21.18</v>
      </c>
      <c r="E986" s="17" t="n">
        <v>21.28</v>
      </c>
      <c r="F986" s="18" t="n">
        <v>5165800</v>
      </c>
      <c r="G986" s="13" t="n">
        <v>10.59</v>
      </c>
    </row>
    <row collapsed="false" customFormat="false" customHeight="true" hidden="false" ht="13.3" outlineLevel="0" r="987">
      <c r="A987" s="20" t="n">
        <v>37991</v>
      </c>
      <c r="B987" s="14" t="n">
        <v>21.42</v>
      </c>
      <c r="C987" s="15" t="n">
        <v>22.39</v>
      </c>
      <c r="D987" s="16" t="n">
        <v>21.42</v>
      </c>
      <c r="E987" s="17" t="n">
        <v>22.17</v>
      </c>
      <c r="F987" s="18" t="n">
        <v>14107800</v>
      </c>
      <c r="G987" s="13" t="n">
        <v>11.04</v>
      </c>
    </row>
    <row collapsed="false" customFormat="false" customHeight="true" hidden="false" ht="13.3" outlineLevel="0" r="988">
      <c r="A988" s="20" t="n">
        <v>37992</v>
      </c>
      <c r="B988" s="14" t="n">
        <v>22.25</v>
      </c>
      <c r="C988" s="15" t="n">
        <v>22.42</v>
      </c>
      <c r="D988" s="16" t="n">
        <v>21.71</v>
      </c>
      <c r="E988" s="17" t="n">
        <v>22.09</v>
      </c>
      <c r="F988" s="18" t="n">
        <v>18191000</v>
      </c>
      <c r="G988" s="13" t="n">
        <v>11</v>
      </c>
    </row>
    <row collapsed="false" customFormat="false" customHeight="true" hidden="false" ht="13.3" outlineLevel="0" r="989">
      <c r="A989" s="20" t="n">
        <v>37993</v>
      </c>
      <c r="B989" s="14" t="n">
        <v>22.1</v>
      </c>
      <c r="C989" s="15" t="n">
        <v>22.83</v>
      </c>
      <c r="D989" s="16" t="n">
        <v>21.93</v>
      </c>
      <c r="E989" s="17" t="n">
        <v>22.59</v>
      </c>
      <c r="F989" s="18" t="n">
        <v>20959800</v>
      </c>
      <c r="G989" s="13" t="n">
        <v>11.25</v>
      </c>
    </row>
    <row collapsed="false" customFormat="false" customHeight="true" hidden="false" ht="13.3" outlineLevel="0" r="990">
      <c r="A990" s="20" t="n">
        <v>37994</v>
      </c>
      <c r="B990" s="14" t="n">
        <v>22.84</v>
      </c>
      <c r="C990" s="15" t="n">
        <v>23.73</v>
      </c>
      <c r="D990" s="16" t="n">
        <v>22.65</v>
      </c>
      <c r="E990" s="17" t="n">
        <v>23.36</v>
      </c>
      <c r="F990" s="18" t="n">
        <v>16439400</v>
      </c>
      <c r="G990" s="13" t="n">
        <v>11.63</v>
      </c>
    </row>
    <row collapsed="false" customFormat="false" customHeight="true" hidden="false" ht="13.3" outlineLevel="0" r="991">
      <c r="A991" s="20" t="n">
        <v>37995</v>
      </c>
      <c r="B991" s="14" t="n">
        <v>23.23</v>
      </c>
      <c r="C991" s="15" t="n">
        <v>24.13</v>
      </c>
      <c r="D991" s="16" t="n">
        <v>22.79</v>
      </c>
      <c r="E991" s="17" t="n">
        <v>23</v>
      </c>
      <c r="F991" s="18" t="n">
        <v>15266400</v>
      </c>
      <c r="G991" s="13" t="n">
        <v>11.45</v>
      </c>
    </row>
    <row collapsed="false" customFormat="false" customHeight="true" hidden="false" ht="13.3" outlineLevel="0" r="992">
      <c r="A992" s="20" t="n">
        <v>37998</v>
      </c>
      <c r="B992" s="14" t="n">
        <v>23.25</v>
      </c>
      <c r="C992" s="15" t="n">
        <v>24</v>
      </c>
      <c r="D992" s="16" t="n">
        <v>23.1</v>
      </c>
      <c r="E992" s="17" t="n">
        <v>23.73</v>
      </c>
      <c r="F992" s="18" t="n">
        <v>17412400</v>
      </c>
      <c r="G992" s="13" t="n">
        <v>11.81</v>
      </c>
    </row>
    <row collapsed="false" customFormat="false" customHeight="true" hidden="false" ht="13.3" outlineLevel="0" r="993">
      <c r="A993" s="20" t="n">
        <v>37999</v>
      </c>
      <c r="B993" s="14" t="n">
        <v>24.7</v>
      </c>
      <c r="C993" s="15" t="n">
        <v>24.84</v>
      </c>
      <c r="D993" s="16" t="n">
        <v>23.86</v>
      </c>
      <c r="E993" s="17" t="n">
        <v>24.12</v>
      </c>
      <c r="F993" s="18" t="n">
        <v>24250600</v>
      </c>
      <c r="G993" s="13" t="n">
        <v>12.01</v>
      </c>
    </row>
    <row collapsed="false" customFormat="false" customHeight="true" hidden="false" ht="13.3" outlineLevel="0" r="994">
      <c r="A994" s="20" t="n">
        <v>38000</v>
      </c>
      <c r="B994" s="14" t="n">
        <v>24.4</v>
      </c>
      <c r="C994" s="15" t="n">
        <v>24.54</v>
      </c>
      <c r="D994" s="16" t="n">
        <v>23.78</v>
      </c>
      <c r="E994" s="17" t="n">
        <v>24.2</v>
      </c>
      <c r="F994" s="18" t="n">
        <v>22144400</v>
      </c>
      <c r="G994" s="13" t="n">
        <v>12.05</v>
      </c>
    </row>
    <row collapsed="false" customFormat="false" customHeight="true" hidden="false" ht="13.3" outlineLevel="0" r="995">
      <c r="A995" s="20" t="n">
        <v>38001</v>
      </c>
      <c r="B995" s="14" t="n">
        <v>22.91</v>
      </c>
      <c r="C995" s="15" t="n">
        <v>23.4</v>
      </c>
      <c r="D995" s="16" t="n">
        <v>22.5</v>
      </c>
      <c r="E995" s="17" t="n">
        <v>22.85</v>
      </c>
      <c r="F995" s="18" t="n">
        <v>36364600</v>
      </c>
      <c r="G995" s="13" t="n">
        <v>11.38</v>
      </c>
    </row>
    <row collapsed="false" customFormat="false" customHeight="true" hidden="false" ht="13.3" outlineLevel="0" r="996">
      <c r="A996" s="20" t="n">
        <v>38002</v>
      </c>
      <c r="B996" s="14" t="n">
        <v>22.89</v>
      </c>
      <c r="C996" s="15" t="n">
        <v>23.04</v>
      </c>
      <c r="D996" s="16" t="n">
        <v>22.61</v>
      </c>
      <c r="E996" s="17" t="n">
        <v>22.72</v>
      </c>
      <c r="F996" s="18" t="n">
        <v>13315000</v>
      </c>
      <c r="G996" s="13" t="n">
        <v>11.31</v>
      </c>
    </row>
    <row collapsed="false" customFormat="false" customHeight="true" hidden="false" ht="13.3" outlineLevel="0" r="997">
      <c r="A997" s="20" t="n">
        <v>38006</v>
      </c>
      <c r="B997" s="14" t="n">
        <v>22.67</v>
      </c>
      <c r="C997" s="15" t="n">
        <v>22.8</v>
      </c>
      <c r="D997" s="16" t="n">
        <v>22.25</v>
      </c>
      <c r="E997" s="17" t="n">
        <v>22.73</v>
      </c>
      <c r="F997" s="18" t="n">
        <v>11283800</v>
      </c>
      <c r="G997" s="13" t="n">
        <v>11.32</v>
      </c>
    </row>
    <row collapsed="false" customFormat="false" customHeight="true" hidden="false" ht="13.3" outlineLevel="0" r="998">
      <c r="A998" s="20" t="n">
        <v>38007</v>
      </c>
      <c r="B998" s="14" t="n">
        <v>22.7</v>
      </c>
      <c r="C998" s="15" t="n">
        <v>22.97</v>
      </c>
      <c r="D998" s="16" t="n">
        <v>22.43</v>
      </c>
      <c r="E998" s="17" t="n">
        <v>22.61</v>
      </c>
      <c r="F998" s="18" t="n">
        <v>8095000</v>
      </c>
      <c r="G998" s="13" t="n">
        <v>11.26</v>
      </c>
    </row>
    <row collapsed="false" customFormat="false" customHeight="true" hidden="false" ht="13.3" outlineLevel="0" r="999">
      <c r="A999" s="20" t="n">
        <v>38008</v>
      </c>
      <c r="B999" s="14" t="n">
        <v>22.56</v>
      </c>
      <c r="C999" s="15" t="n">
        <v>22.83</v>
      </c>
      <c r="D999" s="16" t="n">
        <v>22.18</v>
      </c>
      <c r="E999" s="17" t="n">
        <v>22.18</v>
      </c>
      <c r="F999" s="18" t="n">
        <v>7321600</v>
      </c>
      <c r="G999" s="13" t="n">
        <v>11.04</v>
      </c>
    </row>
    <row collapsed="false" customFormat="false" customHeight="true" hidden="false" ht="13.3" outlineLevel="0" r="1000">
      <c r="A1000" s="20" t="n">
        <v>38009</v>
      </c>
      <c r="B1000" s="14" t="n">
        <v>22.42</v>
      </c>
      <c r="C1000" s="15" t="n">
        <v>22.74</v>
      </c>
      <c r="D1000" s="16" t="n">
        <v>22.25</v>
      </c>
      <c r="E1000" s="17" t="n">
        <v>22.56</v>
      </c>
      <c r="F1000" s="18" t="n">
        <v>8113200</v>
      </c>
      <c r="G1000" s="13" t="n">
        <v>11.23</v>
      </c>
    </row>
    <row collapsed="false" customFormat="false" customHeight="true" hidden="false" ht="13.3" outlineLevel="0" r="1001">
      <c r="A1001" s="20" t="n">
        <v>38012</v>
      </c>
      <c r="B1001" s="14" t="n">
        <v>22.46</v>
      </c>
      <c r="C1001" s="15" t="n">
        <v>23.06</v>
      </c>
      <c r="D1001" s="16" t="n">
        <v>22.43</v>
      </c>
      <c r="E1001" s="17" t="n">
        <v>23.01</v>
      </c>
      <c r="F1001" s="18" t="n">
        <v>9688200</v>
      </c>
      <c r="G1001" s="13" t="n">
        <v>11.46</v>
      </c>
    </row>
    <row collapsed="false" customFormat="false" customHeight="true" hidden="false" ht="13.3" outlineLevel="0" r="1002">
      <c r="A1002" s="20" t="n">
        <v>38013</v>
      </c>
      <c r="B1002" s="14" t="n">
        <v>23.04</v>
      </c>
      <c r="C1002" s="15" t="n">
        <v>23.25</v>
      </c>
      <c r="D1002" s="16" t="n">
        <v>22.8</v>
      </c>
      <c r="E1002" s="17" t="n">
        <v>23.07</v>
      </c>
      <c r="F1002" s="18" t="n">
        <v>10966800</v>
      </c>
      <c r="G1002" s="13" t="n">
        <v>11.49</v>
      </c>
    </row>
    <row collapsed="false" customFormat="false" customHeight="true" hidden="false" ht="13.3" outlineLevel="0" r="1003">
      <c r="A1003" s="20" t="n">
        <v>38014</v>
      </c>
      <c r="B1003" s="14" t="n">
        <v>22.84</v>
      </c>
      <c r="C1003" s="15" t="n">
        <v>23.38</v>
      </c>
      <c r="D1003" s="16" t="n">
        <v>22.41</v>
      </c>
      <c r="E1003" s="17" t="n">
        <v>22.52</v>
      </c>
      <c r="F1003" s="18" t="n">
        <v>9835800</v>
      </c>
      <c r="G1003" s="13" t="n">
        <v>11.21</v>
      </c>
    </row>
    <row collapsed="false" customFormat="false" customHeight="true" hidden="false" ht="13.3" outlineLevel="0" r="1004">
      <c r="A1004" s="20" t="n">
        <v>38015</v>
      </c>
      <c r="B1004" s="14" t="n">
        <v>22.63</v>
      </c>
      <c r="C1004" s="15" t="n">
        <v>22.8</v>
      </c>
      <c r="D1004" s="16" t="n">
        <v>22.19</v>
      </c>
      <c r="E1004" s="17" t="n">
        <v>22.68</v>
      </c>
      <c r="F1004" s="18" t="n">
        <v>7596400</v>
      </c>
      <c r="G1004" s="13" t="n">
        <v>11.29</v>
      </c>
    </row>
    <row collapsed="false" customFormat="false" customHeight="true" hidden="false" ht="13.3" outlineLevel="0" r="1005">
      <c r="A1005" s="20" t="n">
        <v>38016</v>
      </c>
      <c r="B1005" s="14" t="n">
        <v>22.65</v>
      </c>
      <c r="C1005" s="15" t="n">
        <v>22.87</v>
      </c>
      <c r="D1005" s="16" t="n">
        <v>22.42</v>
      </c>
      <c r="E1005" s="17" t="n">
        <v>22.56</v>
      </c>
      <c r="F1005" s="18" t="n">
        <v>6617800</v>
      </c>
      <c r="G1005" s="13" t="n">
        <v>11.23</v>
      </c>
    </row>
    <row collapsed="false" customFormat="false" customHeight="true" hidden="false" ht="13.3" outlineLevel="0" r="1006">
      <c r="A1006" s="20" t="n">
        <v>38019</v>
      </c>
      <c r="B1006" s="14" t="n">
        <v>22.46</v>
      </c>
      <c r="C1006" s="15" t="n">
        <v>22.81</v>
      </c>
      <c r="D1006" s="16" t="n">
        <v>22.08</v>
      </c>
      <c r="E1006" s="17" t="n">
        <v>22.32</v>
      </c>
      <c r="F1006" s="18" t="n">
        <v>10265400</v>
      </c>
      <c r="G1006" s="13" t="n">
        <v>11.11</v>
      </c>
    </row>
    <row collapsed="false" customFormat="false" customHeight="true" hidden="false" ht="13.3" outlineLevel="0" r="1007">
      <c r="A1007" s="20" t="n">
        <v>38020</v>
      </c>
      <c r="B1007" s="14" t="n">
        <v>22.3</v>
      </c>
      <c r="C1007" s="15" t="n">
        <v>22.4</v>
      </c>
      <c r="D1007" s="16" t="n">
        <v>22</v>
      </c>
      <c r="E1007" s="17" t="n">
        <v>22.26</v>
      </c>
      <c r="F1007" s="18" t="n">
        <v>6457600</v>
      </c>
      <c r="G1007" s="13" t="n">
        <v>11.08</v>
      </c>
    </row>
    <row collapsed="false" customFormat="false" customHeight="true" hidden="false" ht="13.3" outlineLevel="0" r="1008">
      <c r="A1008" s="20" t="n">
        <v>38021</v>
      </c>
      <c r="B1008" s="14" t="n">
        <v>22</v>
      </c>
      <c r="C1008" s="15" t="n">
        <v>22.09</v>
      </c>
      <c r="D1008" s="16" t="n">
        <v>21.7</v>
      </c>
      <c r="E1008" s="17" t="n">
        <v>21.79</v>
      </c>
      <c r="F1008" s="18" t="n">
        <v>10912600</v>
      </c>
      <c r="G1008" s="13" t="n">
        <v>10.85</v>
      </c>
    </row>
    <row collapsed="false" customFormat="false" customHeight="true" hidden="false" ht="13.3" outlineLevel="0" r="1009">
      <c r="A1009" s="20" t="n">
        <v>38022</v>
      </c>
      <c r="B1009" s="14" t="n">
        <v>21.82</v>
      </c>
      <c r="C1009" s="15" t="n">
        <v>22.91</v>
      </c>
      <c r="D1009" s="16" t="n">
        <v>21.81</v>
      </c>
      <c r="E1009" s="17" t="n">
        <v>22.42</v>
      </c>
      <c r="F1009" s="18" t="n">
        <v>12601600</v>
      </c>
      <c r="G1009" s="13" t="n">
        <v>11.16</v>
      </c>
    </row>
    <row collapsed="false" customFormat="false" customHeight="true" hidden="false" ht="13.3" outlineLevel="0" r="1010">
      <c r="A1010" s="20" t="n">
        <v>38023</v>
      </c>
      <c r="B1010" s="14" t="n">
        <v>22.45</v>
      </c>
      <c r="C1010" s="15" t="n">
        <v>22.89</v>
      </c>
      <c r="D1010" s="16" t="n">
        <v>22.4</v>
      </c>
      <c r="E1010" s="17" t="n">
        <v>22.71</v>
      </c>
      <c r="F1010" s="18" t="n">
        <v>6905000</v>
      </c>
      <c r="G1010" s="13" t="n">
        <v>11.31</v>
      </c>
    </row>
    <row collapsed="false" customFormat="false" customHeight="true" hidden="false" ht="13.3" outlineLevel="0" r="1011">
      <c r="A1011" s="20" t="n">
        <v>38026</v>
      </c>
      <c r="B1011" s="14" t="n">
        <v>22.62</v>
      </c>
      <c r="C1011" s="15" t="n">
        <v>22.86</v>
      </c>
      <c r="D1011" s="16" t="n">
        <v>22.5</v>
      </c>
      <c r="E1011" s="17" t="n">
        <v>22.67</v>
      </c>
      <c r="F1011" s="18" t="n">
        <v>6723600</v>
      </c>
      <c r="G1011" s="13" t="n">
        <v>11.29</v>
      </c>
    </row>
    <row collapsed="false" customFormat="false" customHeight="true" hidden="false" ht="13.3" outlineLevel="0" r="1012">
      <c r="A1012" s="20" t="n">
        <v>38027</v>
      </c>
      <c r="B1012" s="14" t="n">
        <v>22.62</v>
      </c>
      <c r="C1012" s="15" t="n">
        <v>23.12</v>
      </c>
      <c r="D1012" s="16" t="n">
        <v>22.44</v>
      </c>
      <c r="E1012" s="17" t="n">
        <v>22.98</v>
      </c>
      <c r="F1012" s="18" t="n">
        <v>9119400</v>
      </c>
      <c r="G1012" s="13" t="n">
        <v>11.44</v>
      </c>
    </row>
    <row collapsed="false" customFormat="false" customHeight="true" hidden="false" ht="13.3" outlineLevel="0" r="1013">
      <c r="A1013" s="20" t="n">
        <v>38028</v>
      </c>
      <c r="B1013" s="14" t="n">
        <v>23.09</v>
      </c>
      <c r="C1013" s="15" t="n">
        <v>23.87</v>
      </c>
      <c r="D1013" s="16" t="n">
        <v>23.05</v>
      </c>
      <c r="E1013" s="17" t="n">
        <v>23.8</v>
      </c>
      <c r="F1013" s="18" t="n">
        <v>12448000</v>
      </c>
      <c r="G1013" s="13" t="n">
        <v>11.85</v>
      </c>
    </row>
    <row collapsed="false" customFormat="false" customHeight="true" hidden="false" ht="13.3" outlineLevel="0" r="1014">
      <c r="A1014" s="20" t="n">
        <v>38029</v>
      </c>
      <c r="B1014" s="14" t="n">
        <v>23.61</v>
      </c>
      <c r="C1014" s="15" t="n">
        <v>23.99</v>
      </c>
      <c r="D1014" s="16" t="n">
        <v>23.6</v>
      </c>
      <c r="E1014" s="17" t="n">
        <v>23.73</v>
      </c>
      <c r="F1014" s="18" t="n">
        <v>6571000</v>
      </c>
      <c r="G1014" s="13" t="n">
        <v>11.81</v>
      </c>
    </row>
    <row collapsed="false" customFormat="false" customHeight="true" hidden="false" ht="13.3" outlineLevel="0" r="1015">
      <c r="A1015" s="20" t="n">
        <v>38030</v>
      </c>
      <c r="B1015" s="14" t="n">
        <v>23.85</v>
      </c>
      <c r="C1015" s="15" t="n">
        <v>24.1</v>
      </c>
      <c r="D1015" s="16" t="n">
        <v>22.83</v>
      </c>
      <c r="E1015" s="17" t="n">
        <v>23</v>
      </c>
      <c r="F1015" s="18" t="n">
        <v>11285000</v>
      </c>
      <c r="G1015" s="13" t="n">
        <v>11.45</v>
      </c>
    </row>
    <row collapsed="false" customFormat="false" customHeight="true" hidden="false" ht="13.3" outlineLevel="0" r="1016">
      <c r="A1016" s="20" t="n">
        <v>38034</v>
      </c>
      <c r="B1016" s="14" t="n">
        <v>23.1</v>
      </c>
      <c r="C1016" s="15" t="n">
        <v>23.49</v>
      </c>
      <c r="D1016" s="16" t="n">
        <v>23.1</v>
      </c>
      <c r="E1016" s="17" t="n">
        <v>23.16</v>
      </c>
      <c r="F1016" s="18" t="n">
        <v>6105600</v>
      </c>
      <c r="G1016" s="13" t="n">
        <v>11.53</v>
      </c>
    </row>
    <row collapsed="false" customFormat="false" customHeight="true" hidden="false" ht="13.3" outlineLevel="0" r="1017">
      <c r="A1017" s="20" t="n">
        <v>38035</v>
      </c>
      <c r="B1017" s="14" t="n">
        <v>23.18</v>
      </c>
      <c r="C1017" s="15" t="n">
        <v>23.44</v>
      </c>
      <c r="D1017" s="16" t="n">
        <v>23.05</v>
      </c>
      <c r="E1017" s="17" t="n">
        <v>23.26</v>
      </c>
      <c r="F1017" s="18" t="n">
        <v>5058400</v>
      </c>
      <c r="G1017" s="13" t="n">
        <v>11.58</v>
      </c>
    </row>
    <row collapsed="false" customFormat="false" customHeight="true" hidden="false" ht="13.3" outlineLevel="0" r="1018">
      <c r="A1018" s="20" t="n">
        <v>38036</v>
      </c>
      <c r="B1018" s="14" t="n">
        <v>23.33</v>
      </c>
      <c r="C1018" s="15" t="n">
        <v>23.64</v>
      </c>
      <c r="D1018" s="16" t="n">
        <v>22.41</v>
      </c>
      <c r="E1018" s="17" t="n">
        <v>22.47</v>
      </c>
      <c r="F1018" s="18" t="n">
        <v>11538600</v>
      </c>
      <c r="G1018" s="13" t="n">
        <v>11.19</v>
      </c>
    </row>
    <row collapsed="false" customFormat="false" customHeight="true" hidden="false" ht="13.3" outlineLevel="0" r="1019">
      <c r="A1019" s="20" t="n">
        <v>38037</v>
      </c>
      <c r="B1019" s="14" t="n">
        <v>22.5</v>
      </c>
      <c r="C1019" s="15" t="n">
        <v>22.51</v>
      </c>
      <c r="D1019" s="16" t="n">
        <v>22.21</v>
      </c>
      <c r="E1019" s="17" t="n">
        <v>22.4</v>
      </c>
      <c r="F1019" s="18" t="n">
        <v>9914400</v>
      </c>
      <c r="G1019" s="13" t="n">
        <v>11.15</v>
      </c>
    </row>
    <row collapsed="false" customFormat="false" customHeight="true" hidden="false" ht="13.3" outlineLevel="0" r="1020">
      <c r="A1020" s="20" t="n">
        <v>38040</v>
      </c>
      <c r="B1020" s="14" t="n">
        <v>22.34</v>
      </c>
      <c r="C1020" s="15" t="n">
        <v>22.46</v>
      </c>
      <c r="D1020" s="16" t="n">
        <v>21.89</v>
      </c>
      <c r="E1020" s="17" t="n">
        <v>22.19</v>
      </c>
      <c r="F1020" s="18" t="n">
        <v>6931400</v>
      </c>
      <c r="G1020" s="13" t="n">
        <v>11.05</v>
      </c>
    </row>
    <row collapsed="false" customFormat="false" customHeight="true" hidden="false" ht="13.3" outlineLevel="0" r="1021">
      <c r="A1021" s="20" t="n">
        <v>38041</v>
      </c>
      <c r="B1021" s="14" t="n">
        <v>22.14</v>
      </c>
      <c r="C1021" s="15" t="n">
        <v>22.74</v>
      </c>
      <c r="D1021" s="16" t="n">
        <v>22</v>
      </c>
      <c r="E1021" s="17" t="n">
        <v>22.36</v>
      </c>
      <c r="F1021" s="18" t="n">
        <v>9252000</v>
      </c>
      <c r="G1021" s="13" t="n">
        <v>11.13</v>
      </c>
    </row>
    <row collapsed="false" customFormat="false" customHeight="true" hidden="false" ht="13.3" outlineLevel="0" r="1022">
      <c r="A1022" s="20" t="n">
        <v>38042</v>
      </c>
      <c r="B1022" s="14" t="n">
        <v>22.28</v>
      </c>
      <c r="C1022" s="15" t="n">
        <v>22.9</v>
      </c>
      <c r="D1022" s="16" t="n">
        <v>22.21</v>
      </c>
      <c r="E1022" s="17" t="n">
        <v>22.81</v>
      </c>
      <c r="F1022" s="18" t="n">
        <v>9867000</v>
      </c>
      <c r="G1022" s="13" t="n">
        <v>11.36</v>
      </c>
    </row>
    <row collapsed="false" customFormat="false" customHeight="true" hidden="false" ht="13.3" outlineLevel="0" r="1023">
      <c r="A1023" s="20" t="n">
        <v>38043</v>
      </c>
      <c r="B1023" s="14" t="n">
        <v>22.88</v>
      </c>
      <c r="C1023" s="15" t="n">
        <v>23.18</v>
      </c>
      <c r="D1023" s="16" t="n">
        <v>22.8</v>
      </c>
      <c r="E1023" s="17" t="n">
        <v>23.04</v>
      </c>
      <c r="F1023" s="18" t="n">
        <v>7086000</v>
      </c>
      <c r="G1023" s="13" t="n">
        <v>11.47</v>
      </c>
    </row>
    <row collapsed="false" customFormat="false" customHeight="true" hidden="false" ht="13.3" outlineLevel="0" r="1024">
      <c r="A1024" s="20" t="n">
        <v>38044</v>
      </c>
      <c r="B1024" s="14" t="n">
        <v>22.96</v>
      </c>
      <c r="C1024" s="15" t="n">
        <v>24.02</v>
      </c>
      <c r="D1024" s="16" t="n">
        <v>22.95</v>
      </c>
      <c r="E1024" s="17" t="n">
        <v>23.92</v>
      </c>
      <c r="F1024" s="18" t="n">
        <v>16744200</v>
      </c>
      <c r="G1024" s="13" t="n">
        <v>11.91</v>
      </c>
    </row>
    <row collapsed="false" customFormat="false" customHeight="true" hidden="false" ht="13.3" outlineLevel="0" r="1025">
      <c r="A1025" s="20" t="n">
        <v>38047</v>
      </c>
      <c r="B1025" s="14" t="n">
        <v>24.1</v>
      </c>
      <c r="C1025" s="15" t="n">
        <v>24.3</v>
      </c>
      <c r="D1025" s="16" t="n">
        <v>23.87</v>
      </c>
      <c r="E1025" s="17" t="n">
        <v>24.02</v>
      </c>
      <c r="F1025" s="18" t="n">
        <v>11488600</v>
      </c>
      <c r="G1025" s="13" t="n">
        <v>11.96</v>
      </c>
    </row>
    <row collapsed="false" customFormat="false" customHeight="true" hidden="false" ht="13.3" outlineLevel="0" r="1026">
      <c r="A1026" s="20" t="n">
        <v>38048</v>
      </c>
      <c r="B1026" s="14" t="n">
        <v>24</v>
      </c>
      <c r="C1026" s="15" t="n">
        <v>24.1</v>
      </c>
      <c r="D1026" s="16" t="n">
        <v>23.77</v>
      </c>
      <c r="E1026" s="17" t="n">
        <v>23.81</v>
      </c>
      <c r="F1026" s="18" t="n">
        <v>9167400</v>
      </c>
      <c r="G1026" s="13" t="n">
        <v>11.85</v>
      </c>
    </row>
    <row collapsed="false" customFormat="false" customHeight="true" hidden="false" ht="13.3" outlineLevel="0" r="1027">
      <c r="A1027" s="20" t="n">
        <v>38049</v>
      </c>
      <c r="B1027" s="14" t="n">
        <v>23.6</v>
      </c>
      <c r="C1027" s="15" t="n">
        <v>24.19</v>
      </c>
      <c r="D1027" s="16" t="n">
        <v>23.6</v>
      </c>
      <c r="E1027" s="17" t="n">
        <v>23.92</v>
      </c>
      <c r="F1027" s="18" t="n">
        <v>8040400</v>
      </c>
      <c r="G1027" s="13" t="n">
        <v>11.91</v>
      </c>
    </row>
    <row collapsed="false" customFormat="false" customHeight="true" hidden="false" ht="13.3" outlineLevel="0" r="1028">
      <c r="A1028" s="20" t="n">
        <v>38050</v>
      </c>
      <c r="B1028" s="14" t="n">
        <v>23.93</v>
      </c>
      <c r="C1028" s="15" t="n">
        <v>25.22</v>
      </c>
      <c r="D1028" s="16" t="n">
        <v>23.91</v>
      </c>
      <c r="E1028" s="17" t="n">
        <v>25.16</v>
      </c>
      <c r="F1028" s="18" t="n">
        <v>23579400</v>
      </c>
      <c r="G1028" s="13" t="n">
        <v>12.53</v>
      </c>
    </row>
    <row collapsed="false" customFormat="false" customHeight="true" hidden="false" ht="13.3" outlineLevel="0" r="1029">
      <c r="A1029" s="20" t="n">
        <v>38051</v>
      </c>
      <c r="B1029" s="14" t="n">
        <v>24.95</v>
      </c>
      <c r="C1029" s="15" t="n">
        <v>27.49</v>
      </c>
      <c r="D1029" s="16" t="n">
        <v>24.9</v>
      </c>
      <c r="E1029" s="17" t="n">
        <v>26.74</v>
      </c>
      <c r="F1029" s="18" t="n">
        <v>55021400</v>
      </c>
      <c r="G1029" s="13" t="n">
        <v>13.31</v>
      </c>
    </row>
    <row collapsed="false" customFormat="false" customHeight="true" hidden="false" ht="13.3" outlineLevel="0" r="1030">
      <c r="A1030" s="20" t="n">
        <v>38054</v>
      </c>
      <c r="B1030" s="14" t="n">
        <v>26.62</v>
      </c>
      <c r="C1030" s="15" t="n">
        <v>26.79</v>
      </c>
      <c r="D1030" s="16" t="n">
        <v>25.8</v>
      </c>
      <c r="E1030" s="17" t="n">
        <v>26</v>
      </c>
      <c r="F1030" s="18" t="n">
        <v>18674000</v>
      </c>
      <c r="G1030" s="13" t="n">
        <v>12.94</v>
      </c>
    </row>
    <row collapsed="false" customFormat="false" customHeight="true" hidden="false" ht="13.3" outlineLevel="0" r="1031">
      <c r="A1031" s="20" t="n">
        <v>38055</v>
      </c>
      <c r="B1031" s="14" t="n">
        <v>25.9</v>
      </c>
      <c r="C1031" s="15" t="n">
        <v>27.23</v>
      </c>
      <c r="D1031" s="16" t="n">
        <v>25.75</v>
      </c>
      <c r="E1031" s="17" t="n">
        <v>27.1</v>
      </c>
      <c r="F1031" s="18" t="n">
        <v>22084400</v>
      </c>
      <c r="G1031" s="13" t="n">
        <v>13.49</v>
      </c>
    </row>
    <row collapsed="false" customFormat="false" customHeight="true" hidden="false" ht="13.3" outlineLevel="0" r="1032">
      <c r="A1032" s="20" t="n">
        <v>38056</v>
      </c>
      <c r="B1032" s="14" t="n">
        <v>27.04</v>
      </c>
      <c r="C1032" s="15" t="n">
        <v>28.14</v>
      </c>
      <c r="D1032" s="16" t="n">
        <v>26.94</v>
      </c>
      <c r="E1032" s="17" t="n">
        <v>27.68</v>
      </c>
      <c r="F1032" s="18" t="n">
        <v>35963000</v>
      </c>
      <c r="G1032" s="13" t="n">
        <v>13.78</v>
      </c>
    </row>
    <row collapsed="false" customFormat="false" customHeight="true" hidden="false" ht="13.3" outlineLevel="0" r="1033">
      <c r="A1033" s="20" t="n">
        <v>38057</v>
      </c>
      <c r="B1033" s="14" t="n">
        <v>27.27</v>
      </c>
      <c r="C1033" s="15" t="n">
        <v>28.04</v>
      </c>
      <c r="D1033" s="16" t="n">
        <v>27.09</v>
      </c>
      <c r="E1033" s="17" t="n">
        <v>27.15</v>
      </c>
      <c r="F1033" s="18" t="n">
        <v>21280400</v>
      </c>
      <c r="G1033" s="13" t="n">
        <v>13.52</v>
      </c>
    </row>
    <row collapsed="false" customFormat="false" customHeight="true" hidden="false" ht="13.3" outlineLevel="0" r="1034">
      <c r="A1034" s="20" t="n">
        <v>38058</v>
      </c>
      <c r="B1034" s="14" t="n">
        <v>27.32</v>
      </c>
      <c r="C1034" s="15" t="n">
        <v>27.78</v>
      </c>
      <c r="D1034" s="16" t="n">
        <v>27.17</v>
      </c>
      <c r="E1034" s="17" t="n">
        <v>27.56</v>
      </c>
      <c r="F1034" s="18" t="n">
        <v>11758000</v>
      </c>
      <c r="G1034" s="13" t="n">
        <v>13.72</v>
      </c>
    </row>
    <row collapsed="false" customFormat="false" customHeight="true" hidden="false" ht="13.3" outlineLevel="0" r="1035">
      <c r="A1035" s="20" t="n">
        <v>38061</v>
      </c>
      <c r="B1035" s="14" t="n">
        <v>27.03</v>
      </c>
      <c r="C1035" s="15" t="n">
        <v>27.35</v>
      </c>
      <c r="D1035" s="16" t="n">
        <v>26.26</v>
      </c>
      <c r="E1035" s="17" t="n">
        <v>26.45</v>
      </c>
      <c r="F1035" s="18" t="n">
        <v>17204200</v>
      </c>
      <c r="G1035" s="13" t="n">
        <v>13.17</v>
      </c>
    </row>
    <row collapsed="false" customFormat="false" customHeight="true" hidden="false" ht="13.3" outlineLevel="0" r="1036">
      <c r="A1036" s="20" t="n">
        <v>38062</v>
      </c>
      <c r="B1036" s="14" t="n">
        <v>26.55</v>
      </c>
      <c r="C1036" s="15" t="n">
        <v>26.61</v>
      </c>
      <c r="D1036" s="16" t="n">
        <v>25.39</v>
      </c>
      <c r="E1036" s="17" t="n">
        <v>25.82</v>
      </c>
      <c r="F1036" s="18" t="n">
        <v>21622600</v>
      </c>
      <c r="G1036" s="13" t="n">
        <v>12.85</v>
      </c>
    </row>
    <row collapsed="false" customFormat="false" customHeight="true" hidden="false" ht="13.3" outlineLevel="0" r="1037">
      <c r="A1037" s="20" t="n">
        <v>38063</v>
      </c>
      <c r="B1037" s="14" t="n">
        <v>25.96</v>
      </c>
      <c r="C1037" s="15" t="n">
        <v>26.38</v>
      </c>
      <c r="D1037" s="16" t="n">
        <v>25.78</v>
      </c>
      <c r="E1037" s="17" t="n">
        <v>26.19</v>
      </c>
      <c r="F1037" s="18" t="n">
        <v>14694000</v>
      </c>
      <c r="G1037" s="13" t="n">
        <v>13.04</v>
      </c>
    </row>
    <row collapsed="false" customFormat="false" customHeight="true" hidden="false" ht="13.3" outlineLevel="0" r="1038">
      <c r="A1038" s="20" t="n">
        <v>38064</v>
      </c>
      <c r="B1038" s="14" t="n">
        <v>25.94</v>
      </c>
      <c r="C1038" s="15" t="n">
        <v>26.06</v>
      </c>
      <c r="D1038" s="16" t="n">
        <v>25.59</v>
      </c>
      <c r="E1038" s="17" t="n">
        <v>25.67</v>
      </c>
      <c r="F1038" s="18" t="n">
        <v>11467200</v>
      </c>
      <c r="G1038" s="13" t="n">
        <v>12.78</v>
      </c>
    </row>
    <row collapsed="false" customFormat="false" customHeight="true" hidden="false" ht="13.3" outlineLevel="0" r="1039">
      <c r="A1039" s="20" t="n">
        <v>38065</v>
      </c>
      <c r="B1039" s="14" t="n">
        <v>25.56</v>
      </c>
      <c r="C1039" s="15" t="n">
        <v>26.94</v>
      </c>
      <c r="D1039" s="16" t="n">
        <v>25.54</v>
      </c>
      <c r="E1039" s="17" t="n">
        <v>25.86</v>
      </c>
      <c r="F1039" s="18" t="n">
        <v>14592000</v>
      </c>
      <c r="G1039" s="13" t="n">
        <v>12.87</v>
      </c>
    </row>
    <row collapsed="false" customFormat="false" customHeight="true" hidden="false" ht="13.3" outlineLevel="0" r="1040">
      <c r="A1040" s="20" t="n">
        <v>38068</v>
      </c>
      <c r="B1040" s="14" t="n">
        <v>25.37</v>
      </c>
      <c r="C1040" s="15" t="n">
        <v>26.17</v>
      </c>
      <c r="D1040" s="16" t="n">
        <v>25.25</v>
      </c>
      <c r="E1040" s="17" t="n">
        <v>25.86</v>
      </c>
      <c r="F1040" s="18" t="n">
        <v>14965400</v>
      </c>
      <c r="G1040" s="13" t="n">
        <v>12.87</v>
      </c>
    </row>
    <row collapsed="false" customFormat="false" customHeight="true" hidden="false" ht="13.3" outlineLevel="0" r="1041">
      <c r="A1041" s="20" t="n">
        <v>38069</v>
      </c>
      <c r="B1041" s="14" t="n">
        <v>25.88</v>
      </c>
      <c r="C1041" s="15" t="n">
        <v>26</v>
      </c>
      <c r="D1041" s="16" t="n">
        <v>25.22</v>
      </c>
      <c r="E1041" s="17" t="n">
        <v>25.29</v>
      </c>
      <c r="F1041" s="18" t="n">
        <v>13768400</v>
      </c>
      <c r="G1041" s="13" t="n">
        <v>12.59</v>
      </c>
    </row>
    <row collapsed="false" customFormat="false" customHeight="true" hidden="false" ht="13.3" outlineLevel="0" r="1042">
      <c r="A1042" s="20" t="n">
        <v>38070</v>
      </c>
      <c r="B1042" s="14" t="n">
        <v>25.27</v>
      </c>
      <c r="C1042" s="15" t="n">
        <v>25.75</v>
      </c>
      <c r="D1042" s="16" t="n">
        <v>25.27</v>
      </c>
      <c r="E1042" s="17" t="n">
        <v>25.5</v>
      </c>
      <c r="F1042" s="18" t="n">
        <v>15293400</v>
      </c>
      <c r="G1042" s="13" t="n">
        <v>12.7</v>
      </c>
    </row>
    <row collapsed="false" customFormat="false" customHeight="true" hidden="false" ht="13.3" outlineLevel="0" r="1043">
      <c r="A1043" s="20" t="n">
        <v>38071</v>
      </c>
      <c r="B1043" s="14" t="n">
        <v>26.14</v>
      </c>
      <c r="C1043" s="15" t="n">
        <v>26.91</v>
      </c>
      <c r="D1043" s="16" t="n">
        <v>25.89</v>
      </c>
      <c r="E1043" s="17" t="n">
        <v>26.87</v>
      </c>
      <c r="F1043" s="18" t="n">
        <v>20230200</v>
      </c>
      <c r="G1043" s="13" t="n">
        <v>13.38</v>
      </c>
    </row>
    <row collapsed="false" customFormat="false" customHeight="true" hidden="false" ht="13.3" outlineLevel="0" r="1044">
      <c r="A1044" s="20" t="n">
        <v>38072</v>
      </c>
      <c r="B1044" s="14" t="n">
        <v>27</v>
      </c>
      <c r="C1044" s="15" t="n">
        <v>27.36</v>
      </c>
      <c r="D1044" s="16" t="n">
        <v>26.91</v>
      </c>
      <c r="E1044" s="17" t="n">
        <v>27.04</v>
      </c>
      <c r="F1044" s="18" t="n">
        <v>14996200</v>
      </c>
      <c r="G1044" s="13" t="n">
        <v>13.46</v>
      </c>
    </row>
    <row collapsed="false" customFormat="false" customHeight="true" hidden="false" ht="13.3" outlineLevel="0" r="1045">
      <c r="A1045" s="20" t="n">
        <v>38075</v>
      </c>
      <c r="B1045" s="14" t="n">
        <v>27.37</v>
      </c>
      <c r="C1045" s="15" t="n">
        <v>27.99</v>
      </c>
      <c r="D1045" s="16" t="n">
        <v>27.2</v>
      </c>
      <c r="E1045" s="17" t="n">
        <v>27.91</v>
      </c>
      <c r="F1045" s="18" t="n">
        <v>12526000</v>
      </c>
      <c r="G1045" s="13" t="n">
        <v>13.9</v>
      </c>
    </row>
    <row collapsed="false" customFormat="false" customHeight="true" hidden="false" ht="13.3" outlineLevel="0" r="1046">
      <c r="A1046" s="20" t="n">
        <v>38076</v>
      </c>
      <c r="B1046" s="14" t="n">
        <v>27.74</v>
      </c>
      <c r="C1046" s="15" t="n">
        <v>27.95</v>
      </c>
      <c r="D1046" s="16" t="n">
        <v>27.34</v>
      </c>
      <c r="E1046" s="17" t="n">
        <v>27.92</v>
      </c>
      <c r="F1046" s="18" t="n">
        <v>12845600</v>
      </c>
      <c r="G1046" s="13" t="n">
        <v>13.9</v>
      </c>
    </row>
    <row collapsed="false" customFormat="false" customHeight="true" hidden="false" ht="13.3" outlineLevel="0" r="1047">
      <c r="A1047" s="20" t="n">
        <v>38077</v>
      </c>
      <c r="B1047" s="14" t="n">
        <v>27.92</v>
      </c>
      <c r="C1047" s="15" t="n">
        <v>27.98</v>
      </c>
      <c r="D1047" s="16" t="n">
        <v>26.95</v>
      </c>
      <c r="E1047" s="17" t="n">
        <v>27.04</v>
      </c>
      <c r="F1047" s="18" t="n">
        <v>13956200</v>
      </c>
      <c r="G1047" s="13" t="n">
        <v>13.46</v>
      </c>
    </row>
    <row collapsed="false" customFormat="false" customHeight="true" hidden="false" ht="13.3" outlineLevel="0" r="1048">
      <c r="A1048" s="20" t="n">
        <v>38078</v>
      </c>
      <c r="B1048" s="14" t="n">
        <v>26.89</v>
      </c>
      <c r="C1048" s="15" t="n">
        <v>27.27</v>
      </c>
      <c r="D1048" s="16" t="n">
        <v>26.62</v>
      </c>
      <c r="E1048" s="17" t="n">
        <v>27.11</v>
      </c>
      <c r="F1048" s="18" t="n">
        <v>11369000</v>
      </c>
      <c r="G1048" s="13" t="n">
        <v>13.5</v>
      </c>
    </row>
    <row collapsed="false" customFormat="false" customHeight="true" hidden="false" ht="13.3" outlineLevel="0" r="1049">
      <c r="A1049" s="20" t="n">
        <v>38079</v>
      </c>
      <c r="B1049" s="14" t="n">
        <v>27.75</v>
      </c>
      <c r="C1049" s="15" t="n">
        <v>27.93</v>
      </c>
      <c r="D1049" s="16" t="n">
        <v>27.23</v>
      </c>
      <c r="E1049" s="17" t="n">
        <v>27.5</v>
      </c>
      <c r="F1049" s="18" t="n">
        <v>9802800</v>
      </c>
      <c r="G1049" s="13" t="n">
        <v>13.69</v>
      </c>
    </row>
    <row collapsed="false" customFormat="false" customHeight="true" hidden="false" ht="13.3" outlineLevel="0" r="1050">
      <c r="A1050" s="20" t="n">
        <v>38082</v>
      </c>
      <c r="B1050" s="14" t="n">
        <v>27.48</v>
      </c>
      <c r="C1050" s="15" t="n">
        <v>28.37</v>
      </c>
      <c r="D1050" s="16" t="n">
        <v>27.44</v>
      </c>
      <c r="E1050" s="17" t="n">
        <v>28.32</v>
      </c>
      <c r="F1050" s="18" t="n">
        <v>13774000</v>
      </c>
      <c r="G1050" s="13" t="n">
        <v>14.1</v>
      </c>
    </row>
    <row collapsed="false" customFormat="false" customHeight="true" hidden="false" ht="13.3" outlineLevel="0" r="1051">
      <c r="A1051" s="20" t="n">
        <v>38083</v>
      </c>
      <c r="B1051" s="14" t="n">
        <v>27.71</v>
      </c>
      <c r="C1051" s="15" t="n">
        <v>28.15</v>
      </c>
      <c r="D1051" s="16" t="n">
        <v>27.43</v>
      </c>
      <c r="E1051" s="17" t="n">
        <v>27.83</v>
      </c>
      <c r="F1051" s="18" t="n">
        <v>9214000</v>
      </c>
      <c r="G1051" s="13" t="n">
        <v>13.86</v>
      </c>
    </row>
    <row collapsed="false" customFormat="false" customHeight="true" hidden="false" ht="13.3" outlineLevel="0" r="1052">
      <c r="A1052" s="20" t="n">
        <v>38084</v>
      </c>
      <c r="B1052" s="14" t="n">
        <v>27.61</v>
      </c>
      <c r="C1052" s="15" t="n">
        <v>27.7</v>
      </c>
      <c r="D1052" s="16" t="n">
        <v>26.92</v>
      </c>
      <c r="E1052" s="17" t="n">
        <v>27.31</v>
      </c>
      <c r="F1052" s="18" t="n">
        <v>9111400</v>
      </c>
      <c r="G1052" s="13" t="n">
        <v>13.6</v>
      </c>
    </row>
    <row collapsed="false" customFormat="false" customHeight="true" hidden="false" ht="13.3" outlineLevel="0" r="1053">
      <c r="A1053" s="20" t="n">
        <v>38085</v>
      </c>
      <c r="B1053" s="14" t="n">
        <v>27.88</v>
      </c>
      <c r="C1053" s="15" t="n">
        <v>28</v>
      </c>
      <c r="D1053" s="16" t="n">
        <v>27.2</v>
      </c>
      <c r="E1053" s="17" t="n">
        <v>27.53</v>
      </c>
      <c r="F1053" s="18" t="n">
        <v>8604200</v>
      </c>
      <c r="G1053" s="13" t="n">
        <v>13.71</v>
      </c>
    </row>
    <row collapsed="false" customFormat="false" customHeight="true" hidden="false" ht="13.3" outlineLevel="0" r="1054">
      <c r="A1054" s="20" t="n">
        <v>38089</v>
      </c>
      <c r="B1054" s="14" t="n">
        <v>27.5</v>
      </c>
      <c r="C1054" s="15" t="n">
        <v>28.1</v>
      </c>
      <c r="D1054" s="16" t="n">
        <v>27.49</v>
      </c>
      <c r="E1054" s="17" t="n">
        <v>28.04</v>
      </c>
      <c r="F1054" s="18" t="n">
        <v>8233600</v>
      </c>
      <c r="G1054" s="13" t="n">
        <v>13.96</v>
      </c>
    </row>
    <row collapsed="false" customFormat="false" customHeight="true" hidden="false" ht="13.3" outlineLevel="0" r="1055">
      <c r="A1055" s="20" t="n">
        <v>38090</v>
      </c>
      <c r="B1055" s="14" t="n">
        <v>27.98</v>
      </c>
      <c r="C1055" s="15" t="n">
        <v>28.03</v>
      </c>
      <c r="D1055" s="16" t="n">
        <v>26.84</v>
      </c>
      <c r="E1055" s="17" t="n">
        <v>26.93</v>
      </c>
      <c r="F1055" s="18" t="n">
        <v>15585600</v>
      </c>
      <c r="G1055" s="13" t="n">
        <v>13.41</v>
      </c>
    </row>
    <row collapsed="false" customFormat="false" customHeight="true" hidden="false" ht="13.3" outlineLevel="0" r="1056">
      <c r="A1056" s="20" t="n">
        <v>38091</v>
      </c>
      <c r="B1056" s="14" t="n">
        <v>26.74</v>
      </c>
      <c r="C1056" s="15" t="n">
        <v>27.07</v>
      </c>
      <c r="D1056" s="16" t="n">
        <v>26.31</v>
      </c>
      <c r="E1056" s="17" t="n">
        <v>26.64</v>
      </c>
      <c r="F1056" s="18" t="n">
        <v>22847600</v>
      </c>
      <c r="G1056" s="13" t="n">
        <v>13.26</v>
      </c>
    </row>
    <row collapsed="false" customFormat="false" customHeight="true" hidden="false" ht="13.3" outlineLevel="0" r="1057">
      <c r="A1057" s="20" t="n">
        <v>38092</v>
      </c>
      <c r="B1057" s="14" t="n">
        <v>28.82</v>
      </c>
      <c r="C1057" s="15" t="n">
        <v>29.58</v>
      </c>
      <c r="D1057" s="16" t="n">
        <v>28.16</v>
      </c>
      <c r="E1057" s="17" t="n">
        <v>29.3</v>
      </c>
      <c r="F1057" s="18" t="n">
        <v>62908800</v>
      </c>
      <c r="G1057" s="13" t="n">
        <v>14.59</v>
      </c>
    </row>
    <row collapsed="false" customFormat="false" customHeight="true" hidden="false" ht="13.3" outlineLevel="0" r="1058">
      <c r="A1058" s="20" t="n">
        <v>38093</v>
      </c>
      <c r="B1058" s="14" t="n">
        <v>29.15</v>
      </c>
      <c r="C1058" s="15" t="n">
        <v>29.31</v>
      </c>
      <c r="D1058" s="16" t="n">
        <v>28.5</v>
      </c>
      <c r="E1058" s="17" t="n">
        <v>29.18</v>
      </c>
      <c r="F1058" s="18" t="n">
        <v>14390400</v>
      </c>
      <c r="G1058" s="13" t="n">
        <v>14.53</v>
      </c>
    </row>
    <row collapsed="false" customFormat="false" customHeight="true" hidden="false" ht="13.3" outlineLevel="0" r="1059">
      <c r="A1059" s="20" t="n">
        <v>38096</v>
      </c>
      <c r="B1059" s="14" t="n">
        <v>28.12</v>
      </c>
      <c r="C1059" s="15" t="n">
        <v>28.75</v>
      </c>
      <c r="D1059" s="16" t="n">
        <v>27.83</v>
      </c>
      <c r="E1059" s="17" t="n">
        <v>28.35</v>
      </c>
      <c r="F1059" s="18" t="n">
        <v>25441200</v>
      </c>
      <c r="G1059" s="13" t="n">
        <v>14.11</v>
      </c>
    </row>
    <row collapsed="false" customFormat="false" customHeight="true" hidden="false" ht="13.3" outlineLevel="0" r="1060">
      <c r="A1060" s="20" t="n">
        <v>38097</v>
      </c>
      <c r="B1060" s="14" t="n">
        <v>28.21</v>
      </c>
      <c r="C1060" s="15" t="n">
        <v>28.41</v>
      </c>
      <c r="D1060" s="16" t="n">
        <v>27.56</v>
      </c>
      <c r="E1060" s="17" t="n">
        <v>27.73</v>
      </c>
      <c r="F1060" s="18" t="n">
        <v>12661400</v>
      </c>
      <c r="G1060" s="13" t="n">
        <v>13.81</v>
      </c>
    </row>
    <row collapsed="false" customFormat="false" customHeight="true" hidden="false" ht="13.3" outlineLevel="0" r="1061">
      <c r="A1061" s="20" t="n">
        <v>38098</v>
      </c>
      <c r="B1061" s="14" t="n">
        <v>27.6</v>
      </c>
      <c r="C1061" s="15" t="n">
        <v>28.12</v>
      </c>
      <c r="D1061" s="16" t="n">
        <v>27.37</v>
      </c>
      <c r="E1061" s="17" t="n">
        <v>27.73</v>
      </c>
      <c r="F1061" s="18" t="n">
        <v>11638400</v>
      </c>
      <c r="G1061" s="13" t="n">
        <v>13.81</v>
      </c>
    </row>
    <row collapsed="false" customFormat="false" customHeight="true" hidden="false" ht="13.3" outlineLevel="0" r="1062">
      <c r="A1062" s="20" t="n">
        <v>38099</v>
      </c>
      <c r="B1062" s="14" t="n">
        <v>27.56</v>
      </c>
      <c r="C1062" s="15" t="n">
        <v>28.18</v>
      </c>
      <c r="D1062" s="16" t="n">
        <v>27.11</v>
      </c>
      <c r="E1062" s="17" t="n">
        <v>27.78</v>
      </c>
      <c r="F1062" s="18" t="n">
        <v>12306600</v>
      </c>
      <c r="G1062" s="13" t="n">
        <v>13.83</v>
      </c>
    </row>
    <row collapsed="false" customFormat="false" customHeight="true" hidden="false" ht="13.3" outlineLevel="0" r="1063">
      <c r="A1063" s="20" t="n">
        <v>38100</v>
      </c>
      <c r="B1063" s="14" t="n">
        <v>27.7</v>
      </c>
      <c r="C1063" s="15" t="n">
        <v>28</v>
      </c>
      <c r="D1063" s="16" t="n">
        <v>27.05</v>
      </c>
      <c r="E1063" s="17" t="n">
        <v>27.7</v>
      </c>
      <c r="F1063" s="18" t="n">
        <v>11279600</v>
      </c>
      <c r="G1063" s="13" t="n">
        <v>13.79</v>
      </c>
    </row>
    <row collapsed="false" customFormat="false" customHeight="true" hidden="false" ht="13.3" outlineLevel="0" r="1064">
      <c r="A1064" s="20" t="n">
        <v>38103</v>
      </c>
      <c r="B1064" s="14" t="n">
        <v>27.58</v>
      </c>
      <c r="C1064" s="15" t="n">
        <v>27.64</v>
      </c>
      <c r="D1064" s="16" t="n">
        <v>27</v>
      </c>
      <c r="E1064" s="17" t="n">
        <v>27.13</v>
      </c>
      <c r="F1064" s="18" t="n">
        <v>8254600</v>
      </c>
      <c r="G1064" s="13" t="n">
        <v>13.51</v>
      </c>
    </row>
    <row collapsed="false" customFormat="false" customHeight="true" hidden="false" ht="13.3" outlineLevel="0" r="1065">
      <c r="A1065" s="20" t="n">
        <v>38104</v>
      </c>
      <c r="B1065" s="14" t="n">
        <v>27.24</v>
      </c>
      <c r="C1065" s="15" t="n">
        <v>27.44</v>
      </c>
      <c r="D1065" s="16" t="n">
        <v>26.69</v>
      </c>
      <c r="E1065" s="17" t="n">
        <v>26.94</v>
      </c>
      <c r="F1065" s="18" t="n">
        <v>10138000</v>
      </c>
      <c r="G1065" s="13" t="n">
        <v>13.41</v>
      </c>
    </row>
    <row collapsed="false" customFormat="false" customHeight="true" hidden="false" ht="13.3" outlineLevel="0" r="1066">
      <c r="A1066" s="20" t="n">
        <v>38105</v>
      </c>
      <c r="B1066" s="14" t="n">
        <v>26.82</v>
      </c>
      <c r="C1066" s="15" t="n">
        <v>27.01</v>
      </c>
      <c r="D1066" s="16" t="n">
        <v>26.34</v>
      </c>
      <c r="E1066" s="17" t="n">
        <v>26.45</v>
      </c>
      <c r="F1066" s="18" t="n">
        <v>8256000</v>
      </c>
      <c r="G1066" s="13" t="n">
        <v>13.17</v>
      </c>
    </row>
    <row collapsed="false" customFormat="false" customHeight="true" hidden="false" ht="13.3" outlineLevel="0" r="1067">
      <c r="A1067" s="20" t="n">
        <v>38106</v>
      </c>
      <c r="B1067" s="14" t="n">
        <v>26.45</v>
      </c>
      <c r="C1067" s="15" t="n">
        <v>27</v>
      </c>
      <c r="D1067" s="16" t="n">
        <v>25.98</v>
      </c>
      <c r="E1067" s="17" t="n">
        <v>26.77</v>
      </c>
      <c r="F1067" s="18" t="n">
        <v>16456800</v>
      </c>
      <c r="G1067" s="13" t="n">
        <v>13.33</v>
      </c>
    </row>
    <row collapsed="false" customFormat="false" customHeight="true" hidden="false" ht="13.3" outlineLevel="0" r="1068">
      <c r="A1068" s="20" t="n">
        <v>38107</v>
      </c>
      <c r="B1068" s="14" t="n">
        <v>26.71</v>
      </c>
      <c r="C1068" s="15" t="n">
        <v>26.96</v>
      </c>
      <c r="D1068" s="16" t="n">
        <v>25.49</v>
      </c>
      <c r="E1068" s="17" t="n">
        <v>25.78</v>
      </c>
      <c r="F1068" s="18" t="n">
        <v>16660800</v>
      </c>
      <c r="G1068" s="13" t="n">
        <v>12.83</v>
      </c>
    </row>
    <row collapsed="false" customFormat="false" customHeight="true" hidden="false" ht="13.3" outlineLevel="0" r="1069">
      <c r="A1069" s="20" t="n">
        <v>38110</v>
      </c>
      <c r="B1069" s="14" t="n">
        <v>26</v>
      </c>
      <c r="C1069" s="15" t="n">
        <v>26.33</v>
      </c>
      <c r="D1069" s="16" t="n">
        <v>25.74</v>
      </c>
      <c r="E1069" s="17" t="n">
        <v>26.07</v>
      </c>
      <c r="F1069" s="18" t="n">
        <v>10629800</v>
      </c>
      <c r="G1069" s="13" t="n">
        <v>12.98</v>
      </c>
    </row>
    <row collapsed="false" customFormat="false" customHeight="true" hidden="false" ht="13.3" outlineLevel="0" r="1070">
      <c r="A1070" s="20" t="n">
        <v>38111</v>
      </c>
      <c r="B1070" s="14" t="n">
        <v>25.97</v>
      </c>
      <c r="C1070" s="15" t="n">
        <v>26.55</v>
      </c>
      <c r="D1070" s="16" t="n">
        <v>25.5</v>
      </c>
      <c r="E1070" s="17" t="n">
        <v>26.14</v>
      </c>
      <c r="F1070" s="18" t="n">
        <v>9999400</v>
      </c>
      <c r="G1070" s="13" t="n">
        <v>13.01</v>
      </c>
    </row>
    <row collapsed="false" customFormat="false" customHeight="true" hidden="false" ht="13.3" outlineLevel="0" r="1071">
      <c r="A1071" s="20" t="n">
        <v>38112</v>
      </c>
      <c r="B1071" s="14" t="n">
        <v>26.2</v>
      </c>
      <c r="C1071" s="15" t="n">
        <v>26.75</v>
      </c>
      <c r="D1071" s="16" t="n">
        <v>25.96</v>
      </c>
      <c r="E1071" s="17" t="n">
        <v>26.65</v>
      </c>
      <c r="F1071" s="18" t="n">
        <v>8503800</v>
      </c>
      <c r="G1071" s="13" t="n">
        <v>13.27</v>
      </c>
    </row>
    <row collapsed="false" customFormat="false" customHeight="true" hidden="false" ht="13.3" outlineLevel="0" r="1072">
      <c r="A1072" s="20" t="n">
        <v>38113</v>
      </c>
      <c r="B1072" s="14" t="n">
        <v>26.4</v>
      </c>
      <c r="C1072" s="15" t="n">
        <v>26.75</v>
      </c>
      <c r="D1072" s="16" t="n">
        <v>25.9</v>
      </c>
      <c r="E1072" s="17" t="n">
        <v>26.58</v>
      </c>
      <c r="F1072" s="18" t="n">
        <v>9412800</v>
      </c>
      <c r="G1072" s="13" t="n">
        <v>13.23</v>
      </c>
    </row>
    <row collapsed="false" customFormat="false" customHeight="true" hidden="false" ht="13.3" outlineLevel="0" r="1073">
      <c r="A1073" s="20" t="n">
        <v>38114</v>
      </c>
      <c r="B1073" s="14" t="n">
        <v>26.55</v>
      </c>
      <c r="C1073" s="15" t="n">
        <v>27.57</v>
      </c>
      <c r="D1073" s="16" t="n">
        <v>26.55</v>
      </c>
      <c r="E1073" s="17" t="n">
        <v>26.67</v>
      </c>
      <c r="F1073" s="18" t="n">
        <v>14965600</v>
      </c>
      <c r="G1073" s="13" t="n">
        <v>13.28</v>
      </c>
    </row>
    <row collapsed="false" customFormat="false" customHeight="true" hidden="false" ht="13.3" outlineLevel="0" r="1074">
      <c r="A1074" s="20" t="n">
        <v>38117</v>
      </c>
      <c r="B1074" s="14" t="n">
        <v>26.27</v>
      </c>
      <c r="C1074" s="15" t="n">
        <v>26.6</v>
      </c>
      <c r="D1074" s="16" t="n">
        <v>25.94</v>
      </c>
      <c r="E1074" s="17" t="n">
        <v>26.28</v>
      </c>
      <c r="F1074" s="18" t="n">
        <v>8927800</v>
      </c>
      <c r="G1074" s="13" t="n">
        <v>13.08</v>
      </c>
    </row>
    <row collapsed="false" customFormat="false" customHeight="true" hidden="false" ht="13.3" outlineLevel="0" r="1075">
      <c r="A1075" s="20" t="n">
        <v>38118</v>
      </c>
      <c r="B1075" s="14" t="n">
        <v>26.4</v>
      </c>
      <c r="C1075" s="15" t="n">
        <v>27.19</v>
      </c>
      <c r="D1075" s="16" t="n">
        <v>26.4</v>
      </c>
      <c r="E1075" s="17" t="n">
        <v>27.14</v>
      </c>
      <c r="F1075" s="18" t="n">
        <v>10899000</v>
      </c>
      <c r="G1075" s="13" t="n">
        <v>13.51</v>
      </c>
    </row>
    <row collapsed="false" customFormat="false" customHeight="true" hidden="false" ht="13.3" outlineLevel="0" r="1076">
      <c r="A1076" s="20" t="n">
        <v>38119</v>
      </c>
      <c r="B1076" s="14" t="n">
        <v>26.79</v>
      </c>
      <c r="C1076" s="15" t="n">
        <v>27.34</v>
      </c>
      <c r="D1076" s="16" t="n">
        <v>26.24</v>
      </c>
      <c r="E1076" s="17" t="n">
        <v>27.3</v>
      </c>
      <c r="F1076" s="18" t="n">
        <v>8765000</v>
      </c>
      <c r="G1076" s="13" t="n">
        <v>13.59</v>
      </c>
    </row>
    <row collapsed="false" customFormat="false" customHeight="true" hidden="false" ht="13.3" outlineLevel="0" r="1077">
      <c r="A1077" s="20" t="n">
        <v>38120</v>
      </c>
      <c r="B1077" s="14" t="n">
        <v>27.1</v>
      </c>
      <c r="C1077" s="15" t="n">
        <v>27.72</v>
      </c>
      <c r="D1077" s="16" t="n">
        <v>26.9</v>
      </c>
      <c r="E1077" s="17" t="n">
        <v>27.19</v>
      </c>
      <c r="F1077" s="18" t="n">
        <v>8209000</v>
      </c>
      <c r="G1077" s="13" t="n">
        <v>13.54</v>
      </c>
    </row>
    <row collapsed="false" customFormat="false" customHeight="true" hidden="false" ht="13.3" outlineLevel="0" r="1078">
      <c r="A1078" s="20" t="n">
        <v>38121</v>
      </c>
      <c r="B1078" s="14" t="n">
        <v>27.25</v>
      </c>
      <c r="C1078" s="15" t="n">
        <v>27.32</v>
      </c>
      <c r="D1078" s="16" t="n">
        <v>26.45</v>
      </c>
      <c r="E1078" s="17" t="n">
        <v>27.06</v>
      </c>
      <c r="F1078" s="18" t="n">
        <v>9207200</v>
      </c>
      <c r="G1078" s="13" t="n">
        <v>13.47</v>
      </c>
    </row>
    <row collapsed="false" customFormat="false" customHeight="true" hidden="false" ht="13.3" outlineLevel="0" r="1079">
      <c r="A1079" s="20" t="n">
        <v>38124</v>
      </c>
      <c r="B1079" s="14" t="n">
        <v>26.7</v>
      </c>
      <c r="C1079" s="15" t="n">
        <v>27.06</v>
      </c>
      <c r="D1079" s="16" t="n">
        <v>26.36</v>
      </c>
      <c r="E1079" s="17" t="n">
        <v>26.64</v>
      </c>
      <c r="F1079" s="18" t="n">
        <v>10730200</v>
      </c>
      <c r="G1079" s="13" t="n">
        <v>13.26</v>
      </c>
    </row>
    <row collapsed="false" customFormat="false" customHeight="true" hidden="false" ht="13.3" outlineLevel="0" r="1080">
      <c r="A1080" s="20" t="n">
        <v>38125</v>
      </c>
      <c r="B1080" s="14" t="n">
        <v>26.97</v>
      </c>
      <c r="C1080" s="15" t="n">
        <v>27.29</v>
      </c>
      <c r="D1080" s="16" t="n">
        <v>26.8</v>
      </c>
      <c r="E1080" s="17" t="n">
        <v>27.06</v>
      </c>
      <c r="F1080" s="18" t="n">
        <v>7359400</v>
      </c>
      <c r="G1080" s="13" t="n">
        <v>13.47</v>
      </c>
    </row>
    <row collapsed="false" customFormat="false" customHeight="true" hidden="false" ht="13.3" outlineLevel="0" r="1081">
      <c r="A1081" s="20" t="n">
        <v>38126</v>
      </c>
      <c r="B1081" s="14" t="n">
        <v>27.4</v>
      </c>
      <c r="C1081" s="15" t="n">
        <v>27.5</v>
      </c>
      <c r="D1081" s="16" t="n">
        <v>26.42</v>
      </c>
      <c r="E1081" s="17" t="n">
        <v>26.47</v>
      </c>
      <c r="F1081" s="18" t="n">
        <v>13414000</v>
      </c>
      <c r="G1081" s="13" t="n">
        <v>13.18</v>
      </c>
    </row>
    <row collapsed="false" customFormat="false" customHeight="true" hidden="false" ht="13.3" outlineLevel="0" r="1082">
      <c r="A1082" s="20" t="n">
        <v>38127</v>
      </c>
      <c r="B1082" s="14" t="n">
        <v>26.63</v>
      </c>
      <c r="C1082" s="15" t="n">
        <v>27</v>
      </c>
      <c r="D1082" s="16" t="n">
        <v>26.47</v>
      </c>
      <c r="E1082" s="17" t="n">
        <v>26.71</v>
      </c>
      <c r="F1082" s="18" t="n">
        <v>7010600</v>
      </c>
      <c r="G1082" s="13" t="n">
        <v>13.3</v>
      </c>
    </row>
    <row collapsed="false" customFormat="false" customHeight="true" hidden="false" ht="13.3" outlineLevel="0" r="1083">
      <c r="A1083" s="20" t="n">
        <v>38128</v>
      </c>
      <c r="B1083" s="14" t="n">
        <v>26.9</v>
      </c>
      <c r="C1083" s="15" t="n">
        <v>27.2</v>
      </c>
      <c r="D1083" s="16" t="n">
        <v>26.73</v>
      </c>
      <c r="E1083" s="17" t="n">
        <v>27.11</v>
      </c>
      <c r="F1083" s="18" t="n">
        <v>6424800</v>
      </c>
      <c r="G1083" s="13" t="n">
        <v>13.5</v>
      </c>
    </row>
    <row collapsed="false" customFormat="false" customHeight="true" hidden="false" ht="13.3" outlineLevel="0" r="1084">
      <c r="A1084" s="20" t="n">
        <v>38131</v>
      </c>
      <c r="B1084" s="14" t="n">
        <v>27.29</v>
      </c>
      <c r="C1084" s="15" t="n">
        <v>27.9</v>
      </c>
      <c r="D1084" s="16" t="n">
        <v>27.11</v>
      </c>
      <c r="E1084" s="17" t="n">
        <v>27.34</v>
      </c>
      <c r="F1084" s="18" t="n">
        <v>8414400</v>
      </c>
      <c r="G1084" s="13" t="n">
        <v>13.61</v>
      </c>
    </row>
    <row collapsed="false" customFormat="false" customHeight="true" hidden="false" ht="13.3" outlineLevel="0" r="1085">
      <c r="A1085" s="20" t="n">
        <v>38132</v>
      </c>
      <c r="B1085" s="14" t="n">
        <v>27.5</v>
      </c>
      <c r="C1085" s="15" t="n">
        <v>28.51</v>
      </c>
      <c r="D1085" s="16" t="n">
        <v>27.29</v>
      </c>
      <c r="E1085" s="17" t="n">
        <v>28.41</v>
      </c>
      <c r="F1085" s="18" t="n">
        <v>11427800</v>
      </c>
      <c r="G1085" s="13" t="n">
        <v>14.14</v>
      </c>
    </row>
    <row collapsed="false" customFormat="false" customHeight="true" hidden="false" ht="13.3" outlineLevel="0" r="1086">
      <c r="A1086" s="20" t="n">
        <v>38133</v>
      </c>
      <c r="B1086" s="14" t="n">
        <v>28.33</v>
      </c>
      <c r="C1086" s="15" t="n">
        <v>28.78</v>
      </c>
      <c r="D1086" s="16" t="n">
        <v>28</v>
      </c>
      <c r="E1086" s="17" t="n">
        <v>28.51</v>
      </c>
      <c r="F1086" s="18" t="n">
        <v>11506000</v>
      </c>
      <c r="G1086" s="13" t="n">
        <v>14.19</v>
      </c>
    </row>
    <row collapsed="false" customFormat="false" customHeight="true" hidden="false" ht="13.3" outlineLevel="0" r="1087">
      <c r="A1087" s="20" t="n">
        <v>38134</v>
      </c>
      <c r="B1087" s="14" t="n">
        <v>28.46</v>
      </c>
      <c r="C1087" s="15" t="n">
        <v>28.6</v>
      </c>
      <c r="D1087" s="16" t="n">
        <v>27.82</v>
      </c>
      <c r="E1087" s="17" t="n">
        <v>28.17</v>
      </c>
      <c r="F1087" s="18" t="n">
        <v>8427600</v>
      </c>
      <c r="G1087" s="13" t="n">
        <v>14.02</v>
      </c>
    </row>
    <row collapsed="false" customFormat="false" customHeight="true" hidden="false" ht="13.3" outlineLevel="0" r="1088">
      <c r="A1088" s="20" t="n">
        <v>38135</v>
      </c>
      <c r="B1088" s="14" t="n">
        <v>28.08</v>
      </c>
      <c r="C1088" s="15" t="n">
        <v>28.27</v>
      </c>
      <c r="D1088" s="16" t="n">
        <v>27.8</v>
      </c>
      <c r="E1088" s="17" t="n">
        <v>28.06</v>
      </c>
      <c r="F1088" s="18" t="n">
        <v>5204200</v>
      </c>
      <c r="G1088" s="13" t="n">
        <v>13.97</v>
      </c>
    </row>
    <row collapsed="false" customFormat="false" customHeight="true" hidden="false" ht="13.3" outlineLevel="0" r="1089">
      <c r="A1089" s="20" t="n">
        <v>38139</v>
      </c>
      <c r="B1089" s="14" t="n">
        <v>27.79</v>
      </c>
      <c r="C1089" s="15" t="n">
        <v>28.2</v>
      </c>
      <c r="D1089" s="16" t="n">
        <v>27.61</v>
      </c>
      <c r="E1089" s="17" t="n">
        <v>28.06</v>
      </c>
      <c r="F1089" s="18" t="n">
        <v>6504800</v>
      </c>
      <c r="G1089" s="13" t="n">
        <v>13.97</v>
      </c>
    </row>
    <row collapsed="false" customFormat="false" customHeight="true" hidden="false" ht="13.3" outlineLevel="0" r="1090">
      <c r="A1090" s="20" t="n">
        <v>38140</v>
      </c>
      <c r="B1090" s="14" t="n">
        <v>28.03</v>
      </c>
      <c r="C1090" s="15" t="n">
        <v>29.17</v>
      </c>
      <c r="D1090" s="16" t="n">
        <v>27.8</v>
      </c>
      <c r="E1090" s="17" t="n">
        <v>28.92</v>
      </c>
      <c r="F1090" s="18" t="n">
        <v>11382600</v>
      </c>
      <c r="G1090" s="13" t="n">
        <v>14.4</v>
      </c>
    </row>
    <row collapsed="false" customFormat="false" customHeight="true" hidden="false" ht="13.3" outlineLevel="0" r="1091">
      <c r="A1091" s="20" t="n">
        <v>38141</v>
      </c>
      <c r="B1091" s="14" t="n">
        <v>28.72</v>
      </c>
      <c r="C1091" s="15" t="n">
        <v>28.99</v>
      </c>
      <c r="D1091" s="16" t="n">
        <v>28.29</v>
      </c>
      <c r="E1091" s="17" t="n">
        <v>28.4</v>
      </c>
      <c r="F1091" s="18" t="n">
        <v>8961800</v>
      </c>
      <c r="G1091" s="13" t="n">
        <v>14.14</v>
      </c>
    </row>
    <row collapsed="false" customFormat="false" customHeight="true" hidden="false" ht="13.3" outlineLevel="0" r="1092">
      <c r="A1092" s="20" t="n">
        <v>38142</v>
      </c>
      <c r="B1092" s="14" t="n">
        <v>28.56</v>
      </c>
      <c r="C1092" s="15" t="n">
        <v>29.25</v>
      </c>
      <c r="D1092" s="16" t="n">
        <v>28.51</v>
      </c>
      <c r="E1092" s="17" t="n">
        <v>28.78</v>
      </c>
      <c r="F1092" s="18" t="n">
        <v>14254000</v>
      </c>
      <c r="G1092" s="13" t="n">
        <v>14.33</v>
      </c>
    </row>
    <row collapsed="false" customFormat="false" customHeight="true" hidden="false" ht="13.3" outlineLevel="0" r="1093">
      <c r="A1093" s="20" t="n">
        <v>38145</v>
      </c>
      <c r="B1093" s="14" t="n">
        <v>29.04</v>
      </c>
      <c r="C1093" s="15" t="n">
        <v>29.98</v>
      </c>
      <c r="D1093" s="16" t="n">
        <v>28.81</v>
      </c>
      <c r="E1093" s="17" t="n">
        <v>29.81</v>
      </c>
      <c r="F1093" s="18" t="n">
        <v>10567000</v>
      </c>
      <c r="G1093" s="13" t="n">
        <v>14.84</v>
      </c>
    </row>
    <row collapsed="false" customFormat="false" customHeight="true" hidden="false" ht="13.3" outlineLevel="0" r="1094">
      <c r="A1094" s="20" t="n">
        <v>38146</v>
      </c>
      <c r="B1094" s="14" t="n">
        <v>29.99</v>
      </c>
      <c r="C1094" s="15" t="n">
        <v>30.44</v>
      </c>
      <c r="D1094" s="16" t="n">
        <v>29.83</v>
      </c>
      <c r="E1094" s="17" t="n">
        <v>30.35</v>
      </c>
      <c r="F1094" s="18" t="n">
        <v>14843600</v>
      </c>
      <c r="G1094" s="13" t="n">
        <v>15.11</v>
      </c>
    </row>
    <row collapsed="false" customFormat="false" customHeight="true" hidden="false" ht="13.3" outlineLevel="0" r="1095">
      <c r="A1095" s="20" t="n">
        <v>38147</v>
      </c>
      <c r="B1095" s="14" t="n">
        <v>30.09</v>
      </c>
      <c r="C1095" s="15" t="n">
        <v>30.71</v>
      </c>
      <c r="D1095" s="16" t="n">
        <v>30</v>
      </c>
      <c r="E1095" s="17" t="n">
        <v>30.2</v>
      </c>
      <c r="F1095" s="18" t="n">
        <v>12471600</v>
      </c>
      <c r="G1095" s="13" t="n">
        <v>15.04</v>
      </c>
    </row>
    <row collapsed="false" customFormat="false" customHeight="true" hidden="false" ht="13.3" outlineLevel="0" r="1096">
      <c r="A1096" s="20" t="n">
        <v>38148</v>
      </c>
      <c r="B1096" s="14" t="n">
        <v>30.2</v>
      </c>
      <c r="C1096" s="15" t="n">
        <v>30.97</v>
      </c>
      <c r="D1096" s="16" t="n">
        <v>30.2</v>
      </c>
      <c r="E1096" s="17" t="n">
        <v>30.74</v>
      </c>
      <c r="F1096" s="18" t="n">
        <v>9199200</v>
      </c>
      <c r="G1096" s="13" t="n">
        <v>15.3</v>
      </c>
    </row>
    <row collapsed="false" customFormat="false" customHeight="true" hidden="false" ht="13.3" outlineLevel="0" r="1097">
      <c r="A1097" s="20" t="n">
        <v>38152</v>
      </c>
      <c r="B1097" s="14" t="n">
        <v>30.65</v>
      </c>
      <c r="C1097" s="15" t="n">
        <v>30.68</v>
      </c>
      <c r="D1097" s="16" t="n">
        <v>29.5</v>
      </c>
      <c r="E1097" s="17" t="n">
        <v>30.12</v>
      </c>
      <c r="F1097" s="18" t="n">
        <v>8713800</v>
      </c>
      <c r="G1097" s="13" t="n">
        <v>15</v>
      </c>
    </row>
    <row collapsed="false" customFormat="false" customHeight="true" hidden="false" ht="13.3" outlineLevel="0" r="1098">
      <c r="A1098" s="20" t="n">
        <v>38153</v>
      </c>
      <c r="B1098" s="14" t="n">
        <v>30.54</v>
      </c>
      <c r="C1098" s="15" t="n">
        <v>31.14</v>
      </c>
      <c r="D1098" s="16" t="n">
        <v>30.26</v>
      </c>
      <c r="E1098" s="17" t="n">
        <v>30.69</v>
      </c>
      <c r="F1098" s="18" t="n">
        <v>15879800</v>
      </c>
      <c r="G1098" s="13" t="n">
        <v>15.28</v>
      </c>
    </row>
    <row collapsed="false" customFormat="false" customHeight="true" hidden="false" ht="13.3" outlineLevel="0" r="1099">
      <c r="A1099" s="20" t="n">
        <v>38154</v>
      </c>
      <c r="B1099" s="14" t="n">
        <v>30.66</v>
      </c>
      <c r="C1099" s="15" t="n">
        <v>33.32</v>
      </c>
      <c r="D1099" s="16" t="n">
        <v>30.53</v>
      </c>
      <c r="E1099" s="17" t="n">
        <v>32.74</v>
      </c>
      <c r="F1099" s="18" t="n">
        <v>32487200</v>
      </c>
      <c r="G1099" s="13" t="n">
        <v>16.3</v>
      </c>
    </row>
    <row collapsed="false" customFormat="false" customHeight="true" hidden="false" ht="13.3" outlineLevel="0" r="1100">
      <c r="A1100" s="20" t="n">
        <v>38155</v>
      </c>
      <c r="B1100" s="14" t="n">
        <v>32.56</v>
      </c>
      <c r="C1100" s="15" t="n">
        <v>33.13</v>
      </c>
      <c r="D1100" s="16" t="n">
        <v>32.21</v>
      </c>
      <c r="E1100" s="17" t="n">
        <v>32.81</v>
      </c>
      <c r="F1100" s="18" t="n">
        <v>19690000</v>
      </c>
      <c r="G1100" s="13" t="n">
        <v>16.33</v>
      </c>
    </row>
    <row collapsed="false" customFormat="false" customHeight="true" hidden="false" ht="13.3" outlineLevel="0" r="1101">
      <c r="A1101" s="20" t="n">
        <v>38156</v>
      </c>
      <c r="B1101" s="14" t="n">
        <v>32.66</v>
      </c>
      <c r="C1101" s="15" t="n">
        <v>33.41</v>
      </c>
      <c r="D1101" s="16" t="n">
        <v>32.43</v>
      </c>
      <c r="E1101" s="17" t="n">
        <v>32.91</v>
      </c>
      <c r="F1101" s="18" t="n">
        <v>14509000</v>
      </c>
      <c r="G1101" s="13" t="n">
        <v>16.38</v>
      </c>
    </row>
    <row collapsed="false" customFormat="false" customHeight="true" hidden="false" ht="13.3" outlineLevel="0" r="1102">
      <c r="A1102" s="20" t="n">
        <v>38159</v>
      </c>
      <c r="B1102" s="14" t="n">
        <v>33.12</v>
      </c>
      <c r="C1102" s="15" t="n">
        <v>33.5</v>
      </c>
      <c r="D1102" s="16" t="n">
        <v>32.12</v>
      </c>
      <c r="E1102" s="17" t="n">
        <v>32.33</v>
      </c>
      <c r="F1102" s="18" t="n">
        <v>13936200</v>
      </c>
      <c r="G1102" s="13" t="n">
        <v>16.1</v>
      </c>
    </row>
    <row collapsed="false" customFormat="false" customHeight="true" hidden="false" ht="13.3" outlineLevel="0" r="1103">
      <c r="A1103" s="20" t="n">
        <v>38160</v>
      </c>
      <c r="B1103" s="14" t="n">
        <v>32.3</v>
      </c>
      <c r="C1103" s="15" t="n">
        <v>33.09</v>
      </c>
      <c r="D1103" s="16" t="n">
        <v>32.29</v>
      </c>
      <c r="E1103" s="17" t="n">
        <v>33</v>
      </c>
      <c r="F1103" s="18" t="n">
        <v>12875400</v>
      </c>
      <c r="G1103" s="13" t="n">
        <v>16.43</v>
      </c>
    </row>
    <row collapsed="false" customFormat="false" customHeight="true" hidden="false" ht="13.3" outlineLevel="0" r="1104">
      <c r="A1104" s="20" t="n">
        <v>38161</v>
      </c>
      <c r="B1104" s="14" t="n">
        <v>33</v>
      </c>
      <c r="C1104" s="15" t="n">
        <v>33.83</v>
      </c>
      <c r="D1104" s="16" t="n">
        <v>32.89</v>
      </c>
      <c r="E1104" s="17" t="n">
        <v>33.7</v>
      </c>
      <c r="F1104" s="18" t="n">
        <v>13959600</v>
      </c>
      <c r="G1104" s="13" t="n">
        <v>16.78</v>
      </c>
    </row>
    <row collapsed="false" customFormat="false" customHeight="true" hidden="false" ht="13.3" outlineLevel="0" r="1105">
      <c r="A1105" s="20" t="n">
        <v>38162</v>
      </c>
      <c r="B1105" s="14" t="n">
        <v>33.51</v>
      </c>
      <c r="C1105" s="15" t="n">
        <v>33.7</v>
      </c>
      <c r="D1105" s="16" t="n">
        <v>32.98</v>
      </c>
      <c r="E1105" s="17" t="n">
        <v>33.18</v>
      </c>
      <c r="F1105" s="18" t="n">
        <v>9018400</v>
      </c>
      <c r="G1105" s="13" t="n">
        <v>16.52</v>
      </c>
    </row>
    <row collapsed="false" customFormat="false" customHeight="true" hidden="false" ht="13.3" outlineLevel="0" r="1106">
      <c r="A1106" s="20" t="n">
        <v>38163</v>
      </c>
      <c r="B1106" s="14" t="n">
        <v>33.07</v>
      </c>
      <c r="C1106" s="15" t="n">
        <v>33.7</v>
      </c>
      <c r="D1106" s="16" t="n">
        <v>33</v>
      </c>
      <c r="E1106" s="17" t="n">
        <v>33.7</v>
      </c>
      <c r="F1106" s="18" t="n">
        <v>11551000</v>
      </c>
      <c r="G1106" s="13" t="n">
        <v>16.78</v>
      </c>
    </row>
    <row collapsed="false" customFormat="false" customHeight="true" hidden="false" ht="13.3" outlineLevel="0" r="1107">
      <c r="A1107" s="20" t="n">
        <v>38166</v>
      </c>
      <c r="B1107" s="14" t="n">
        <v>34.18</v>
      </c>
      <c r="C1107" s="15" t="n">
        <v>34.19</v>
      </c>
      <c r="D1107" s="16" t="n">
        <v>32.21</v>
      </c>
      <c r="E1107" s="17" t="n">
        <v>32.49</v>
      </c>
      <c r="F1107" s="18" t="n">
        <v>18610600</v>
      </c>
      <c r="G1107" s="13" t="n">
        <v>16.18</v>
      </c>
    </row>
    <row collapsed="false" customFormat="false" customHeight="true" hidden="false" ht="13.3" outlineLevel="0" r="1108">
      <c r="A1108" s="20" t="n">
        <v>38167</v>
      </c>
      <c r="B1108" s="14" t="n">
        <v>32.07</v>
      </c>
      <c r="C1108" s="15" t="n">
        <v>32.99</v>
      </c>
      <c r="D1108" s="16" t="n">
        <v>31.41</v>
      </c>
      <c r="E1108" s="17" t="n">
        <v>32.5</v>
      </c>
      <c r="F1108" s="18" t="n">
        <v>21091200</v>
      </c>
      <c r="G1108" s="13" t="n">
        <v>16.18</v>
      </c>
    </row>
    <row collapsed="false" customFormat="false" customHeight="true" hidden="false" ht="13.3" outlineLevel="0" r="1109">
      <c r="A1109" s="20" t="n">
        <v>38168</v>
      </c>
      <c r="B1109" s="14" t="n">
        <v>32.56</v>
      </c>
      <c r="C1109" s="15" t="n">
        <v>32.97</v>
      </c>
      <c r="D1109" s="16" t="n">
        <v>31.89</v>
      </c>
      <c r="E1109" s="17" t="n">
        <v>32.54</v>
      </c>
      <c r="F1109" s="18" t="n">
        <v>13323000</v>
      </c>
      <c r="G1109" s="13" t="n">
        <v>16.2</v>
      </c>
    </row>
    <row collapsed="false" customFormat="false" customHeight="true" hidden="false" ht="13.3" outlineLevel="0" r="1110">
      <c r="A1110" s="20" t="n">
        <v>38169</v>
      </c>
      <c r="B1110" s="14" t="n">
        <v>32.1</v>
      </c>
      <c r="C1110" s="15" t="n">
        <v>32.48</v>
      </c>
      <c r="D1110" s="16" t="n">
        <v>31.9</v>
      </c>
      <c r="E1110" s="17" t="n">
        <v>32.3</v>
      </c>
      <c r="F1110" s="18" t="n">
        <v>12212200</v>
      </c>
      <c r="G1110" s="13" t="n">
        <v>16.08</v>
      </c>
    </row>
    <row collapsed="false" customFormat="false" customHeight="true" hidden="false" ht="13.3" outlineLevel="0" r="1111">
      <c r="A1111" s="20" t="n">
        <v>38170</v>
      </c>
      <c r="B1111" s="14" t="n">
        <v>30.48</v>
      </c>
      <c r="C1111" s="15" t="n">
        <v>31.18</v>
      </c>
      <c r="D1111" s="16" t="n">
        <v>29.73</v>
      </c>
      <c r="E1111" s="17" t="n">
        <v>31.08</v>
      </c>
      <c r="F1111" s="18" t="n">
        <v>32524400</v>
      </c>
      <c r="G1111" s="13" t="n">
        <v>15.47</v>
      </c>
    </row>
    <row collapsed="false" customFormat="false" customHeight="true" hidden="false" ht="13.3" outlineLevel="0" r="1112">
      <c r="A1112" s="20" t="n">
        <v>38174</v>
      </c>
      <c r="B1112" s="14" t="n">
        <v>31.27</v>
      </c>
      <c r="C1112" s="15" t="n">
        <v>31.42</v>
      </c>
      <c r="D1112" s="16" t="n">
        <v>30.8</v>
      </c>
      <c r="E1112" s="17" t="n">
        <v>30.95</v>
      </c>
      <c r="F1112" s="18" t="n">
        <v>12463600</v>
      </c>
      <c r="G1112" s="13" t="n">
        <v>15.41</v>
      </c>
    </row>
    <row collapsed="false" customFormat="false" customHeight="true" hidden="false" ht="13.3" outlineLevel="0" r="1113">
      <c r="A1113" s="20" t="n">
        <v>38175</v>
      </c>
      <c r="B1113" s="14" t="n">
        <v>30.85</v>
      </c>
      <c r="C1113" s="15" t="n">
        <v>31.36</v>
      </c>
      <c r="D1113" s="16" t="n">
        <v>30.13</v>
      </c>
      <c r="E1113" s="17" t="n">
        <v>30.39</v>
      </c>
      <c r="F1113" s="18" t="n">
        <v>14214000</v>
      </c>
      <c r="G1113" s="13" t="n">
        <v>15.13</v>
      </c>
    </row>
    <row collapsed="false" customFormat="false" customHeight="true" hidden="false" ht="13.3" outlineLevel="0" r="1114">
      <c r="A1114" s="20" t="n">
        <v>38176</v>
      </c>
      <c r="B1114" s="14" t="n">
        <v>30.13</v>
      </c>
      <c r="C1114" s="15" t="n">
        <v>30.68</v>
      </c>
      <c r="D1114" s="16" t="n">
        <v>29.95</v>
      </c>
      <c r="E1114" s="17" t="n">
        <v>30.14</v>
      </c>
      <c r="F1114" s="18" t="n">
        <v>8335000</v>
      </c>
      <c r="G1114" s="13" t="n">
        <v>15.01</v>
      </c>
    </row>
    <row collapsed="false" customFormat="false" customHeight="true" hidden="false" ht="13.3" outlineLevel="0" r="1115">
      <c r="A1115" s="20" t="n">
        <v>38177</v>
      </c>
      <c r="B1115" s="14" t="n">
        <v>30.27</v>
      </c>
      <c r="C1115" s="15" t="n">
        <v>30.5</v>
      </c>
      <c r="D1115" s="16" t="n">
        <v>30.03</v>
      </c>
      <c r="E1115" s="17" t="n">
        <v>30.03</v>
      </c>
      <c r="F1115" s="18" t="n">
        <v>7459400</v>
      </c>
      <c r="G1115" s="13" t="n">
        <v>14.95</v>
      </c>
    </row>
    <row collapsed="false" customFormat="false" customHeight="true" hidden="false" ht="13.3" outlineLevel="0" r="1116">
      <c r="A1116" s="20" t="n">
        <v>38180</v>
      </c>
      <c r="B1116" s="14" t="n">
        <v>30.02</v>
      </c>
      <c r="C1116" s="15" t="n">
        <v>30.04</v>
      </c>
      <c r="D1116" s="16" t="n">
        <v>28.93</v>
      </c>
      <c r="E1116" s="17" t="n">
        <v>29.14</v>
      </c>
      <c r="F1116" s="18" t="n">
        <v>18272200</v>
      </c>
      <c r="G1116" s="13" t="n">
        <v>14.51</v>
      </c>
    </row>
    <row collapsed="false" customFormat="false" customHeight="true" hidden="false" ht="13.3" outlineLevel="0" r="1117">
      <c r="A1117" s="20" t="n">
        <v>38181</v>
      </c>
      <c r="B1117" s="14" t="n">
        <v>29.25</v>
      </c>
      <c r="C1117" s="15" t="n">
        <v>29.6</v>
      </c>
      <c r="D1117" s="16" t="n">
        <v>29.02</v>
      </c>
      <c r="E1117" s="17" t="n">
        <v>29.22</v>
      </c>
      <c r="F1117" s="18" t="n">
        <v>11292000</v>
      </c>
      <c r="G1117" s="13" t="n">
        <v>14.55</v>
      </c>
    </row>
    <row collapsed="false" customFormat="false" customHeight="true" hidden="false" ht="13.3" outlineLevel="0" r="1118">
      <c r="A1118" s="20" t="n">
        <v>38182</v>
      </c>
      <c r="B1118" s="14" t="n">
        <v>28.86</v>
      </c>
      <c r="C1118" s="15" t="n">
        <v>29.97</v>
      </c>
      <c r="D1118" s="16" t="n">
        <v>28.74</v>
      </c>
      <c r="E1118" s="17" t="n">
        <v>29.58</v>
      </c>
      <c r="F1118" s="18" t="n">
        <v>29850000</v>
      </c>
      <c r="G1118" s="13" t="n">
        <v>14.73</v>
      </c>
    </row>
    <row collapsed="false" customFormat="false" customHeight="true" hidden="false" ht="13.3" outlineLevel="0" r="1119">
      <c r="A1119" s="20" t="n">
        <v>38183</v>
      </c>
      <c r="B1119" s="14" t="n">
        <v>32.66</v>
      </c>
      <c r="C1119" s="15" t="n">
        <v>33.63</v>
      </c>
      <c r="D1119" s="16" t="n">
        <v>32.11</v>
      </c>
      <c r="E1119" s="17" t="n">
        <v>32.93</v>
      </c>
      <c r="F1119" s="18" t="n">
        <v>63133000</v>
      </c>
      <c r="G1119" s="13" t="n">
        <v>16.39</v>
      </c>
    </row>
    <row collapsed="false" customFormat="false" customHeight="true" hidden="false" ht="13.3" outlineLevel="0" r="1120">
      <c r="A1120" s="20" t="n">
        <v>38184</v>
      </c>
      <c r="B1120" s="14" t="n">
        <v>32.8</v>
      </c>
      <c r="C1120" s="15" t="n">
        <v>32.92</v>
      </c>
      <c r="D1120" s="16" t="n">
        <v>32.12</v>
      </c>
      <c r="E1120" s="17" t="n">
        <v>32.2</v>
      </c>
      <c r="F1120" s="18" t="n">
        <v>17442200</v>
      </c>
      <c r="G1120" s="13" t="n">
        <v>16.03</v>
      </c>
    </row>
    <row collapsed="false" customFormat="false" customHeight="true" hidden="false" ht="13.3" outlineLevel="0" r="1121">
      <c r="A1121" s="20" t="n">
        <v>38187</v>
      </c>
      <c r="B1121" s="14" t="n">
        <v>32.01</v>
      </c>
      <c r="C1121" s="15" t="n">
        <v>32.22</v>
      </c>
      <c r="D1121" s="16" t="n">
        <v>31.66</v>
      </c>
      <c r="E1121" s="17" t="n">
        <v>31.97</v>
      </c>
      <c r="F1121" s="18" t="n">
        <v>19041800</v>
      </c>
      <c r="G1121" s="13" t="n">
        <v>15.92</v>
      </c>
    </row>
    <row collapsed="false" customFormat="false" customHeight="true" hidden="false" ht="13.3" outlineLevel="0" r="1122">
      <c r="A1122" s="20" t="n">
        <v>38188</v>
      </c>
      <c r="B1122" s="14" t="n">
        <v>31.95</v>
      </c>
      <c r="C1122" s="15" t="n">
        <v>32.2</v>
      </c>
      <c r="D1122" s="16" t="n">
        <v>31.55</v>
      </c>
      <c r="E1122" s="17" t="n">
        <v>32.2</v>
      </c>
      <c r="F1122" s="18" t="n">
        <v>11562400</v>
      </c>
      <c r="G1122" s="13" t="n">
        <v>16.03</v>
      </c>
    </row>
    <row collapsed="false" customFormat="false" customHeight="true" hidden="false" ht="13.3" outlineLevel="0" r="1123">
      <c r="A1123" s="20" t="n">
        <v>38189</v>
      </c>
      <c r="B1123" s="14" t="n">
        <v>32.42</v>
      </c>
      <c r="C1123" s="15" t="n">
        <v>32.71</v>
      </c>
      <c r="D1123" s="16" t="n">
        <v>31.34</v>
      </c>
      <c r="E1123" s="17" t="n">
        <v>31.62</v>
      </c>
      <c r="F1123" s="18" t="n">
        <v>10759200</v>
      </c>
      <c r="G1123" s="13" t="n">
        <v>15.74</v>
      </c>
    </row>
    <row collapsed="false" customFormat="false" customHeight="true" hidden="false" ht="13.3" outlineLevel="0" r="1124">
      <c r="A1124" s="20" t="n">
        <v>38190</v>
      </c>
      <c r="B1124" s="14" t="n">
        <v>31.25</v>
      </c>
      <c r="C1124" s="15" t="n">
        <v>31.73</v>
      </c>
      <c r="D1124" s="16" t="n">
        <v>31.06</v>
      </c>
      <c r="E1124" s="17" t="n">
        <v>31.68</v>
      </c>
      <c r="F1124" s="18" t="n">
        <v>11932800</v>
      </c>
      <c r="G1124" s="13" t="n">
        <v>15.77</v>
      </c>
    </row>
    <row collapsed="false" customFormat="false" customHeight="true" hidden="false" ht="13.3" outlineLevel="0" r="1125">
      <c r="A1125" s="20" t="n">
        <v>38191</v>
      </c>
      <c r="B1125" s="14" t="n">
        <v>31.53</v>
      </c>
      <c r="C1125" s="15" t="n">
        <v>31.75</v>
      </c>
      <c r="D1125" s="16" t="n">
        <v>30.48</v>
      </c>
      <c r="E1125" s="17" t="n">
        <v>30.7</v>
      </c>
      <c r="F1125" s="18" t="n">
        <v>9770400</v>
      </c>
      <c r="G1125" s="13" t="n">
        <v>15.28</v>
      </c>
    </row>
    <row collapsed="false" customFormat="false" customHeight="true" hidden="false" ht="13.3" outlineLevel="0" r="1126">
      <c r="A1126" s="20" t="n">
        <v>38194</v>
      </c>
      <c r="B1126" s="14" t="n">
        <v>30.85</v>
      </c>
      <c r="C1126" s="15" t="n">
        <v>31.45</v>
      </c>
      <c r="D1126" s="16" t="n">
        <v>30.78</v>
      </c>
      <c r="E1126" s="17" t="n">
        <v>31.26</v>
      </c>
      <c r="F1126" s="18" t="n">
        <v>14069000</v>
      </c>
      <c r="G1126" s="13" t="n">
        <v>15.56</v>
      </c>
    </row>
    <row collapsed="false" customFormat="false" customHeight="true" hidden="false" ht="13.3" outlineLevel="0" r="1127">
      <c r="A1127" s="20" t="n">
        <v>38195</v>
      </c>
      <c r="B1127" s="14" t="n">
        <v>31.8</v>
      </c>
      <c r="C1127" s="15" t="n">
        <v>32.75</v>
      </c>
      <c r="D1127" s="16" t="n">
        <v>31.57</v>
      </c>
      <c r="E1127" s="17" t="n">
        <v>32.43</v>
      </c>
      <c r="F1127" s="18" t="n">
        <v>15178800</v>
      </c>
      <c r="G1127" s="13" t="n">
        <v>16.15</v>
      </c>
    </row>
    <row collapsed="false" customFormat="false" customHeight="true" hidden="false" ht="13.3" outlineLevel="0" r="1128">
      <c r="A1128" s="20" t="n">
        <v>38196</v>
      </c>
      <c r="B1128" s="14" t="n">
        <v>32.31</v>
      </c>
      <c r="C1128" s="15" t="n">
        <v>32.41</v>
      </c>
      <c r="D1128" s="16" t="n">
        <v>31.16</v>
      </c>
      <c r="E1128" s="17" t="n">
        <v>32.27</v>
      </c>
      <c r="F1128" s="18" t="n">
        <v>10180400</v>
      </c>
      <c r="G1128" s="13" t="n">
        <v>16.07</v>
      </c>
    </row>
    <row collapsed="false" customFormat="false" customHeight="true" hidden="false" ht="13.3" outlineLevel="0" r="1129">
      <c r="A1129" s="20" t="n">
        <v>38197</v>
      </c>
      <c r="B1129" s="14" t="n">
        <v>32.47</v>
      </c>
      <c r="C1129" s="15" t="n">
        <v>32.82</v>
      </c>
      <c r="D1129" s="16" t="n">
        <v>32.13</v>
      </c>
      <c r="E1129" s="17" t="n">
        <v>32.64</v>
      </c>
      <c r="F1129" s="18" t="n">
        <v>7934200</v>
      </c>
      <c r="G1129" s="13" t="n">
        <v>16.25</v>
      </c>
    </row>
    <row collapsed="false" customFormat="false" customHeight="true" hidden="false" ht="13.3" outlineLevel="0" r="1130">
      <c r="A1130" s="20" t="n">
        <v>38198</v>
      </c>
      <c r="B1130" s="14" t="n">
        <v>32.65</v>
      </c>
      <c r="C1130" s="15" t="n">
        <v>33</v>
      </c>
      <c r="D1130" s="16" t="n">
        <v>32</v>
      </c>
      <c r="E1130" s="17" t="n">
        <v>32.34</v>
      </c>
      <c r="F1130" s="18" t="n">
        <v>8679400</v>
      </c>
      <c r="G1130" s="13" t="n">
        <v>16.1</v>
      </c>
    </row>
    <row collapsed="false" customFormat="false" customHeight="true" hidden="false" ht="13.3" outlineLevel="0" r="1131">
      <c r="A1131" s="20" t="n">
        <v>38201</v>
      </c>
      <c r="B1131" s="14" t="n">
        <v>31.18</v>
      </c>
      <c r="C1131" s="15" t="n">
        <v>32.2</v>
      </c>
      <c r="D1131" s="16" t="n">
        <v>31.13</v>
      </c>
      <c r="E1131" s="17" t="n">
        <v>31.58</v>
      </c>
      <c r="F1131" s="18" t="n">
        <v>13039000</v>
      </c>
      <c r="G1131" s="13" t="n">
        <v>15.72</v>
      </c>
    </row>
    <row collapsed="false" customFormat="false" customHeight="true" hidden="false" ht="13.3" outlineLevel="0" r="1132">
      <c r="A1132" s="20" t="n">
        <v>38202</v>
      </c>
      <c r="B1132" s="14" t="n">
        <v>31.45</v>
      </c>
      <c r="C1132" s="15" t="n">
        <v>31.72</v>
      </c>
      <c r="D1132" s="16" t="n">
        <v>31.15</v>
      </c>
      <c r="E1132" s="17" t="n">
        <v>31.29</v>
      </c>
      <c r="F1132" s="18" t="n">
        <v>7558200</v>
      </c>
      <c r="G1132" s="13" t="n">
        <v>15.58</v>
      </c>
    </row>
    <row collapsed="false" customFormat="false" customHeight="true" hidden="false" ht="13.3" outlineLevel="0" r="1133">
      <c r="A1133" s="20" t="n">
        <v>38203</v>
      </c>
      <c r="B1133" s="14" t="n">
        <v>31.19</v>
      </c>
      <c r="C1133" s="15" t="n">
        <v>32.12</v>
      </c>
      <c r="D1133" s="16" t="n">
        <v>31.17</v>
      </c>
      <c r="E1133" s="17" t="n">
        <v>31.79</v>
      </c>
      <c r="F1133" s="18" t="n">
        <v>9874600</v>
      </c>
      <c r="G1133" s="13" t="n">
        <v>15.83</v>
      </c>
    </row>
    <row collapsed="false" customFormat="false" customHeight="true" hidden="false" ht="13.3" outlineLevel="0" r="1134">
      <c r="A1134" s="20" t="n">
        <v>38204</v>
      </c>
      <c r="B1134" s="14" t="n">
        <v>31.81</v>
      </c>
      <c r="C1134" s="15" t="n">
        <v>32.3</v>
      </c>
      <c r="D1134" s="16" t="n">
        <v>31.25</v>
      </c>
      <c r="E1134" s="17" t="n">
        <v>31.39</v>
      </c>
      <c r="F1134" s="18" t="n">
        <v>8732200</v>
      </c>
      <c r="G1134" s="13" t="n">
        <v>15.63</v>
      </c>
    </row>
    <row collapsed="false" customFormat="false" customHeight="true" hidden="false" ht="13.3" outlineLevel="0" r="1135">
      <c r="A1135" s="20" t="n">
        <v>38205</v>
      </c>
      <c r="B1135" s="14" t="n">
        <v>30.9</v>
      </c>
      <c r="C1135" s="15" t="n">
        <v>31.1</v>
      </c>
      <c r="D1135" s="16" t="n">
        <v>29.7</v>
      </c>
      <c r="E1135" s="17" t="n">
        <v>29.78</v>
      </c>
      <c r="F1135" s="18" t="n">
        <v>17581800</v>
      </c>
      <c r="G1135" s="13" t="n">
        <v>14.83</v>
      </c>
    </row>
    <row collapsed="false" customFormat="false" customHeight="true" hidden="false" ht="13.3" outlineLevel="0" r="1136">
      <c r="A1136" s="20" t="n">
        <v>38208</v>
      </c>
      <c r="B1136" s="14" t="n">
        <v>29.85</v>
      </c>
      <c r="C1136" s="15" t="n">
        <v>30.45</v>
      </c>
      <c r="D1136" s="16" t="n">
        <v>29.81</v>
      </c>
      <c r="E1136" s="17" t="n">
        <v>30.3</v>
      </c>
      <c r="F1136" s="18" t="n">
        <v>10387400</v>
      </c>
      <c r="G1136" s="13" t="n">
        <v>15.09</v>
      </c>
    </row>
    <row collapsed="false" customFormat="false" customHeight="true" hidden="false" ht="13.3" outlineLevel="0" r="1137">
      <c r="A1137" s="20" t="n">
        <v>38209</v>
      </c>
      <c r="B1137" s="14" t="n">
        <v>30.39</v>
      </c>
      <c r="C1137" s="15" t="n">
        <v>31.54</v>
      </c>
      <c r="D1137" s="16" t="n">
        <v>30.35</v>
      </c>
      <c r="E1137" s="17" t="n">
        <v>31.52</v>
      </c>
      <c r="F1137" s="18" t="n">
        <v>12537000</v>
      </c>
      <c r="G1137" s="13" t="n">
        <v>15.69</v>
      </c>
    </row>
    <row collapsed="false" customFormat="false" customHeight="true" hidden="false" ht="13.3" outlineLevel="0" r="1138">
      <c r="A1138" s="20" t="n">
        <v>38210</v>
      </c>
      <c r="B1138" s="14" t="n">
        <v>31.1</v>
      </c>
      <c r="C1138" s="15" t="n">
        <v>31.13</v>
      </c>
      <c r="D1138" s="16" t="n">
        <v>30.26</v>
      </c>
      <c r="E1138" s="17" t="n">
        <v>31.01</v>
      </c>
      <c r="F1138" s="18" t="n">
        <v>11514000</v>
      </c>
      <c r="G1138" s="13" t="n">
        <v>15.44</v>
      </c>
    </row>
    <row collapsed="false" customFormat="false" customHeight="true" hidden="false" ht="13.3" outlineLevel="0" r="1139">
      <c r="A1139" s="20" t="n">
        <v>38211</v>
      </c>
      <c r="B1139" s="14" t="n">
        <v>30.45</v>
      </c>
      <c r="C1139" s="15" t="n">
        <v>30.85</v>
      </c>
      <c r="D1139" s="16" t="n">
        <v>30.28</v>
      </c>
      <c r="E1139" s="17" t="n">
        <v>30.37</v>
      </c>
      <c r="F1139" s="18" t="n">
        <v>8078600</v>
      </c>
      <c r="G1139" s="13" t="n">
        <v>15.12</v>
      </c>
    </row>
    <row collapsed="false" customFormat="false" customHeight="true" hidden="false" ht="13.3" outlineLevel="0" r="1140">
      <c r="A1140" s="20" t="n">
        <v>38212</v>
      </c>
      <c r="B1140" s="14" t="n">
        <v>30.6</v>
      </c>
      <c r="C1140" s="15" t="n">
        <v>31.28</v>
      </c>
      <c r="D1140" s="16" t="n">
        <v>30.4</v>
      </c>
      <c r="E1140" s="17" t="n">
        <v>30.84</v>
      </c>
      <c r="F1140" s="18" t="n">
        <v>11716000</v>
      </c>
      <c r="G1140" s="13" t="n">
        <v>15.35</v>
      </c>
    </row>
    <row collapsed="false" customFormat="false" customHeight="true" hidden="false" ht="13.3" outlineLevel="0" r="1141">
      <c r="A1141" s="20" t="n">
        <v>38215</v>
      </c>
      <c r="B1141" s="14" t="n">
        <v>31</v>
      </c>
      <c r="C1141" s="15" t="n">
        <v>31.72</v>
      </c>
      <c r="D1141" s="16" t="n">
        <v>30.64</v>
      </c>
      <c r="E1141" s="17" t="n">
        <v>30.78</v>
      </c>
      <c r="F1141" s="18" t="n">
        <v>15559800</v>
      </c>
      <c r="G1141" s="13" t="n">
        <v>15.32</v>
      </c>
    </row>
    <row collapsed="false" customFormat="false" customHeight="true" hidden="false" ht="13.3" outlineLevel="0" r="1142">
      <c r="A1142" s="20" t="n">
        <v>38216</v>
      </c>
      <c r="B1142" s="14" t="n">
        <v>30.58</v>
      </c>
      <c r="C1142" s="15" t="n">
        <v>31.13</v>
      </c>
      <c r="D1142" s="16" t="n">
        <v>30.35</v>
      </c>
      <c r="E1142" s="17" t="n">
        <v>30.87</v>
      </c>
      <c r="F1142" s="18" t="n">
        <v>11536400</v>
      </c>
      <c r="G1142" s="13" t="n">
        <v>15.37</v>
      </c>
    </row>
    <row collapsed="false" customFormat="false" customHeight="true" hidden="false" ht="13.3" outlineLevel="0" r="1143">
      <c r="A1143" s="20" t="n">
        <v>38217</v>
      </c>
      <c r="B1143" s="14" t="n">
        <v>30.51</v>
      </c>
      <c r="C1143" s="15" t="n">
        <v>31.85</v>
      </c>
      <c r="D1143" s="16" t="n">
        <v>30.49</v>
      </c>
      <c r="E1143" s="17" t="n">
        <v>31.74</v>
      </c>
      <c r="F1143" s="18" t="n">
        <v>13023400</v>
      </c>
      <c r="G1143" s="13" t="n">
        <v>15.8</v>
      </c>
    </row>
    <row collapsed="false" customFormat="false" customHeight="true" hidden="false" ht="13.3" outlineLevel="0" r="1144">
      <c r="A1144" s="20" t="n">
        <v>38218</v>
      </c>
      <c r="B1144" s="14" t="n">
        <v>31.51</v>
      </c>
      <c r="C1144" s="15" t="n">
        <v>31.86</v>
      </c>
      <c r="D1144" s="16" t="n">
        <v>30.36</v>
      </c>
      <c r="E1144" s="17" t="n">
        <v>30.71</v>
      </c>
      <c r="F1144" s="18" t="n">
        <v>13890000</v>
      </c>
      <c r="G1144" s="13" t="n">
        <v>15.29</v>
      </c>
    </row>
    <row collapsed="false" customFormat="false" customHeight="true" hidden="false" ht="13.3" outlineLevel="0" r="1145">
      <c r="A1145" s="20" t="n">
        <v>38219</v>
      </c>
      <c r="B1145" s="14" t="n">
        <v>30.71</v>
      </c>
      <c r="C1145" s="15" t="n">
        <v>30.99</v>
      </c>
      <c r="D1145" s="16" t="n">
        <v>30.49</v>
      </c>
      <c r="E1145" s="17" t="n">
        <v>30.8</v>
      </c>
      <c r="F1145" s="18" t="n">
        <v>11313600</v>
      </c>
      <c r="G1145" s="13" t="n">
        <v>15.33</v>
      </c>
    </row>
    <row collapsed="false" customFormat="false" customHeight="true" hidden="false" ht="13.3" outlineLevel="0" r="1146">
      <c r="A1146" s="20" t="n">
        <v>38222</v>
      </c>
      <c r="B1146" s="14" t="n">
        <v>30.86</v>
      </c>
      <c r="C1146" s="15" t="n">
        <v>31.27</v>
      </c>
      <c r="D1146" s="16" t="n">
        <v>30.6</v>
      </c>
      <c r="E1146" s="17" t="n">
        <v>31.08</v>
      </c>
      <c r="F1146" s="18" t="n">
        <v>9095000</v>
      </c>
      <c r="G1146" s="13" t="n">
        <v>15.47</v>
      </c>
    </row>
    <row collapsed="false" customFormat="false" customHeight="true" hidden="false" ht="13.3" outlineLevel="0" r="1147">
      <c r="A1147" s="20" t="n">
        <v>38223</v>
      </c>
      <c r="B1147" s="14" t="n">
        <v>31.26</v>
      </c>
      <c r="C1147" s="15" t="n">
        <v>31.95</v>
      </c>
      <c r="D1147" s="16" t="n">
        <v>31.19</v>
      </c>
      <c r="E1147" s="17" t="n">
        <v>31.95</v>
      </c>
      <c r="F1147" s="18" t="n">
        <v>13362000</v>
      </c>
      <c r="G1147" s="13" t="n">
        <v>15.91</v>
      </c>
    </row>
    <row collapsed="false" customFormat="false" customHeight="true" hidden="false" ht="13.3" outlineLevel="0" r="1148">
      <c r="A1148" s="20" t="n">
        <v>38224</v>
      </c>
      <c r="B1148" s="14" t="n">
        <v>31.87</v>
      </c>
      <c r="C1148" s="15" t="n">
        <v>33.15</v>
      </c>
      <c r="D1148" s="16" t="n">
        <v>31.73</v>
      </c>
      <c r="E1148" s="17" t="n">
        <v>33.05</v>
      </c>
      <c r="F1148" s="18" t="n">
        <v>18057800</v>
      </c>
      <c r="G1148" s="13" t="n">
        <v>16.45</v>
      </c>
    </row>
    <row collapsed="false" customFormat="false" customHeight="true" hidden="false" ht="13.3" outlineLevel="0" r="1149">
      <c r="A1149" s="20" t="n">
        <v>38225</v>
      </c>
      <c r="B1149" s="14" t="n">
        <v>33.04</v>
      </c>
      <c r="C1149" s="15" t="n">
        <v>35.18</v>
      </c>
      <c r="D1149" s="16" t="n">
        <v>32.74</v>
      </c>
      <c r="E1149" s="17" t="n">
        <v>34.66</v>
      </c>
      <c r="F1149" s="18" t="n">
        <v>34137800</v>
      </c>
      <c r="G1149" s="13" t="n">
        <v>17.26</v>
      </c>
    </row>
    <row collapsed="false" customFormat="false" customHeight="true" hidden="false" ht="13.3" outlineLevel="0" r="1150">
      <c r="A1150" s="20" t="n">
        <v>38226</v>
      </c>
      <c r="B1150" s="14" t="n">
        <v>34.68</v>
      </c>
      <c r="C1150" s="15" t="n">
        <v>34.76</v>
      </c>
      <c r="D1150" s="16" t="n">
        <v>34</v>
      </c>
      <c r="E1150" s="17" t="n">
        <v>34.35</v>
      </c>
      <c r="F1150" s="18" t="n">
        <v>13886200</v>
      </c>
      <c r="G1150" s="13" t="n">
        <v>17.1</v>
      </c>
    </row>
    <row collapsed="false" customFormat="false" customHeight="true" hidden="false" ht="13.3" outlineLevel="0" r="1151">
      <c r="A1151" s="20" t="n">
        <v>38229</v>
      </c>
      <c r="B1151" s="14" t="n">
        <v>34</v>
      </c>
      <c r="C1151" s="15" t="n">
        <v>34.72</v>
      </c>
      <c r="D1151" s="16" t="n">
        <v>33.96</v>
      </c>
      <c r="E1151" s="17" t="n">
        <v>34.12</v>
      </c>
      <c r="F1151" s="18" t="n">
        <v>7790800</v>
      </c>
      <c r="G1151" s="13" t="n">
        <v>16.99</v>
      </c>
    </row>
    <row collapsed="false" customFormat="false" customHeight="true" hidden="false" ht="13.3" outlineLevel="0" r="1152">
      <c r="A1152" s="20" t="n">
        <v>38230</v>
      </c>
      <c r="B1152" s="14" t="n">
        <v>34.07</v>
      </c>
      <c r="C1152" s="15" t="n">
        <v>34.95</v>
      </c>
      <c r="D1152" s="16" t="n">
        <v>34</v>
      </c>
      <c r="E1152" s="17" t="n">
        <v>34.49</v>
      </c>
      <c r="F1152" s="18" t="n">
        <v>13448600</v>
      </c>
      <c r="G1152" s="13" t="n">
        <v>17.17</v>
      </c>
    </row>
    <row collapsed="false" customFormat="false" customHeight="true" hidden="false" ht="13.3" outlineLevel="0" r="1153">
      <c r="A1153" s="20" t="n">
        <v>38231</v>
      </c>
      <c r="B1153" s="14" t="n">
        <v>34.3</v>
      </c>
      <c r="C1153" s="15" t="n">
        <v>35.99</v>
      </c>
      <c r="D1153" s="16" t="n">
        <v>34.19</v>
      </c>
      <c r="E1153" s="17" t="n">
        <v>35.86</v>
      </c>
      <c r="F1153" s="18" t="n">
        <v>18418800</v>
      </c>
      <c r="G1153" s="13" t="n">
        <v>17.85</v>
      </c>
    </row>
    <row collapsed="false" customFormat="false" customHeight="true" hidden="false" ht="13.3" outlineLevel="0" r="1154">
      <c r="A1154" s="20" t="n">
        <v>38232</v>
      </c>
      <c r="B1154" s="14" t="n">
        <v>35.5</v>
      </c>
      <c r="C1154" s="15" t="n">
        <v>35.81</v>
      </c>
      <c r="D1154" s="16" t="n">
        <v>34.83</v>
      </c>
      <c r="E1154" s="17" t="n">
        <v>35.66</v>
      </c>
      <c r="F1154" s="18" t="n">
        <v>14511600</v>
      </c>
      <c r="G1154" s="13" t="n">
        <v>17.75</v>
      </c>
    </row>
    <row collapsed="false" customFormat="false" customHeight="true" hidden="false" ht="13.3" outlineLevel="0" r="1155">
      <c r="A1155" s="20" t="n">
        <v>38233</v>
      </c>
      <c r="B1155" s="14" t="n">
        <v>35.01</v>
      </c>
      <c r="C1155" s="15" t="n">
        <v>35.92</v>
      </c>
      <c r="D1155" s="16" t="n">
        <v>35.01</v>
      </c>
      <c r="E1155" s="17" t="n">
        <v>35.23</v>
      </c>
      <c r="F1155" s="18" t="n">
        <v>10481000</v>
      </c>
      <c r="G1155" s="13" t="n">
        <v>17.54</v>
      </c>
    </row>
    <row collapsed="false" customFormat="false" customHeight="true" hidden="false" ht="13.3" outlineLevel="0" r="1156">
      <c r="A1156" s="20" t="n">
        <v>38237</v>
      </c>
      <c r="B1156" s="14" t="n">
        <v>35.4</v>
      </c>
      <c r="C1156" s="15" t="n">
        <v>36.19</v>
      </c>
      <c r="D1156" s="16" t="n">
        <v>35.23</v>
      </c>
      <c r="E1156" s="17" t="n">
        <v>35.76</v>
      </c>
      <c r="F1156" s="18" t="n">
        <v>10784200</v>
      </c>
      <c r="G1156" s="13" t="n">
        <v>17.8</v>
      </c>
    </row>
    <row collapsed="false" customFormat="false" customHeight="true" hidden="false" ht="13.3" outlineLevel="0" r="1157">
      <c r="A1157" s="20" t="n">
        <v>38238</v>
      </c>
      <c r="B1157" s="14" t="n">
        <v>35.7</v>
      </c>
      <c r="C1157" s="15" t="n">
        <v>36.57</v>
      </c>
      <c r="D1157" s="16" t="n">
        <v>35.68</v>
      </c>
      <c r="E1157" s="17" t="n">
        <v>36.35</v>
      </c>
      <c r="F1157" s="18" t="n">
        <v>12268800</v>
      </c>
      <c r="G1157" s="13" t="n">
        <v>18.1</v>
      </c>
    </row>
    <row collapsed="false" customFormat="false" customHeight="true" hidden="false" ht="13.3" outlineLevel="0" r="1158">
      <c r="A1158" s="20" t="n">
        <v>38239</v>
      </c>
      <c r="B1158" s="14" t="n">
        <v>36.1</v>
      </c>
      <c r="C1158" s="15" t="n">
        <v>36.3</v>
      </c>
      <c r="D1158" s="16" t="n">
        <v>35.28</v>
      </c>
      <c r="E1158" s="17" t="n">
        <v>35.7</v>
      </c>
      <c r="F1158" s="18" t="n">
        <v>16476400</v>
      </c>
      <c r="G1158" s="13" t="n">
        <v>17.77</v>
      </c>
    </row>
    <row collapsed="false" customFormat="false" customHeight="true" hidden="false" ht="13.3" outlineLevel="0" r="1159">
      <c r="A1159" s="20" t="n">
        <v>38240</v>
      </c>
      <c r="B1159" s="14" t="n">
        <v>35.66</v>
      </c>
      <c r="C1159" s="15" t="n">
        <v>36.23</v>
      </c>
      <c r="D1159" s="16" t="n">
        <v>35.46</v>
      </c>
      <c r="E1159" s="17" t="n">
        <v>35.87</v>
      </c>
      <c r="F1159" s="18" t="n">
        <v>11714800</v>
      </c>
      <c r="G1159" s="13" t="n">
        <v>17.86</v>
      </c>
    </row>
    <row collapsed="false" customFormat="false" customHeight="true" hidden="false" ht="13.3" outlineLevel="0" r="1160">
      <c r="A1160" s="20" t="n">
        <v>38243</v>
      </c>
      <c r="B1160" s="14" t="n">
        <v>35.88</v>
      </c>
      <c r="C1160" s="15" t="n">
        <v>36.07</v>
      </c>
      <c r="D1160" s="16" t="n">
        <v>35.32</v>
      </c>
      <c r="E1160" s="17" t="n">
        <v>35.59</v>
      </c>
      <c r="F1160" s="18" t="n">
        <v>10070600</v>
      </c>
      <c r="G1160" s="13" t="n">
        <v>17.72</v>
      </c>
    </row>
    <row collapsed="false" customFormat="false" customHeight="true" hidden="false" ht="13.3" outlineLevel="0" r="1161">
      <c r="A1161" s="20" t="n">
        <v>38244</v>
      </c>
      <c r="B1161" s="14" t="n">
        <v>35.24</v>
      </c>
      <c r="C1161" s="15" t="n">
        <v>35.55</v>
      </c>
      <c r="D1161" s="16" t="n">
        <v>34.78</v>
      </c>
      <c r="E1161" s="17" t="n">
        <v>35.49</v>
      </c>
      <c r="F1161" s="18" t="n">
        <v>9100800</v>
      </c>
      <c r="G1161" s="13" t="n">
        <v>17.67</v>
      </c>
    </row>
    <row collapsed="false" customFormat="false" customHeight="true" hidden="false" ht="13.3" outlineLevel="0" r="1162">
      <c r="A1162" s="20" t="n">
        <v>38245</v>
      </c>
      <c r="B1162" s="14" t="n">
        <v>35.36</v>
      </c>
      <c r="C1162" s="15" t="n">
        <v>35.48</v>
      </c>
      <c r="D1162" s="16" t="n">
        <v>34.8</v>
      </c>
      <c r="E1162" s="17" t="n">
        <v>35.2</v>
      </c>
      <c r="F1162" s="18" t="n">
        <v>8309600</v>
      </c>
      <c r="G1162" s="13" t="n">
        <v>17.52</v>
      </c>
    </row>
    <row collapsed="false" customFormat="false" customHeight="true" hidden="false" ht="13.3" outlineLevel="0" r="1163">
      <c r="A1163" s="20" t="n">
        <v>38246</v>
      </c>
      <c r="B1163" s="14" t="n">
        <v>35.2</v>
      </c>
      <c r="C1163" s="15" t="n">
        <v>36.76</v>
      </c>
      <c r="D1163" s="16" t="n">
        <v>35.08</v>
      </c>
      <c r="E1163" s="17" t="n">
        <v>36.35</v>
      </c>
      <c r="F1163" s="18" t="n">
        <v>17925600</v>
      </c>
      <c r="G1163" s="13" t="n">
        <v>18.1</v>
      </c>
    </row>
    <row collapsed="false" customFormat="false" customHeight="true" hidden="false" ht="13.3" outlineLevel="0" r="1164">
      <c r="A1164" s="20" t="n">
        <v>38247</v>
      </c>
      <c r="B1164" s="14" t="n">
        <v>36.55</v>
      </c>
      <c r="C1164" s="15" t="n">
        <v>37.38</v>
      </c>
      <c r="D1164" s="16" t="n">
        <v>36.4</v>
      </c>
      <c r="E1164" s="17" t="n">
        <v>37.14</v>
      </c>
      <c r="F1164" s="18" t="n">
        <v>17939600</v>
      </c>
      <c r="G1164" s="13" t="n">
        <v>18.49</v>
      </c>
    </row>
    <row collapsed="false" customFormat="false" customHeight="true" hidden="false" ht="13.3" outlineLevel="0" r="1165">
      <c r="A1165" s="20" t="n">
        <v>38250</v>
      </c>
      <c r="B1165" s="14" t="n">
        <v>36.88</v>
      </c>
      <c r="C1165" s="15" t="n">
        <v>37.98</v>
      </c>
      <c r="D1165" s="16" t="n">
        <v>36.87</v>
      </c>
      <c r="E1165" s="17" t="n">
        <v>37.71</v>
      </c>
      <c r="F1165" s="18" t="n">
        <v>8750000</v>
      </c>
      <c r="G1165" s="13" t="n">
        <v>18.77</v>
      </c>
    </row>
    <row collapsed="false" customFormat="false" customHeight="true" hidden="false" ht="13.3" outlineLevel="0" r="1166">
      <c r="A1166" s="20" t="n">
        <v>38251</v>
      </c>
      <c r="B1166" s="14" t="n">
        <v>37.75</v>
      </c>
      <c r="C1166" s="15" t="n">
        <v>38.87</v>
      </c>
      <c r="D1166" s="16" t="n">
        <v>37.46</v>
      </c>
      <c r="E1166" s="17" t="n">
        <v>38.01</v>
      </c>
      <c r="F1166" s="18" t="n">
        <v>13809000</v>
      </c>
      <c r="G1166" s="13" t="n">
        <v>18.92</v>
      </c>
    </row>
    <row collapsed="false" customFormat="false" customHeight="true" hidden="false" ht="13.3" outlineLevel="0" r="1167">
      <c r="A1167" s="20" t="n">
        <v>38252</v>
      </c>
      <c r="B1167" s="14" t="n">
        <v>38.1</v>
      </c>
      <c r="C1167" s="15" t="n">
        <v>38.14</v>
      </c>
      <c r="D1167" s="16" t="n">
        <v>36.81</v>
      </c>
      <c r="E1167" s="17" t="n">
        <v>36.92</v>
      </c>
      <c r="F1167" s="18" t="n">
        <v>14346000</v>
      </c>
      <c r="G1167" s="13" t="n">
        <v>18.38</v>
      </c>
    </row>
    <row collapsed="false" customFormat="false" customHeight="true" hidden="false" ht="13.3" outlineLevel="0" r="1168">
      <c r="A1168" s="20" t="n">
        <v>38253</v>
      </c>
      <c r="B1168" s="14" t="n">
        <v>37.04</v>
      </c>
      <c r="C1168" s="15" t="n">
        <v>37.5</v>
      </c>
      <c r="D1168" s="16" t="n">
        <v>36.93</v>
      </c>
      <c r="E1168" s="17" t="n">
        <v>37.27</v>
      </c>
      <c r="F1168" s="18" t="n">
        <v>14193000</v>
      </c>
      <c r="G1168" s="13" t="n">
        <v>18.56</v>
      </c>
    </row>
    <row collapsed="false" customFormat="false" customHeight="true" hidden="false" ht="13.3" outlineLevel="0" r="1169">
      <c r="A1169" s="20" t="n">
        <v>38254</v>
      </c>
      <c r="B1169" s="14" t="n">
        <v>37.45</v>
      </c>
      <c r="C1169" s="15" t="n">
        <v>38</v>
      </c>
      <c r="D1169" s="16" t="n">
        <v>37.15</v>
      </c>
      <c r="E1169" s="17" t="n">
        <v>37.29</v>
      </c>
      <c r="F1169" s="18" t="n">
        <v>13196000</v>
      </c>
      <c r="G1169" s="13" t="n">
        <v>18.57</v>
      </c>
    </row>
    <row collapsed="false" customFormat="false" customHeight="true" hidden="false" ht="13.3" outlineLevel="0" r="1170">
      <c r="A1170" s="20" t="n">
        <v>38257</v>
      </c>
      <c r="B1170" s="14" t="n">
        <v>36.95</v>
      </c>
      <c r="C1170" s="15" t="n">
        <v>37.98</v>
      </c>
      <c r="D1170" s="16" t="n">
        <v>36.83</v>
      </c>
      <c r="E1170" s="17" t="n">
        <v>37.53</v>
      </c>
      <c r="F1170" s="18" t="n">
        <v>14197000</v>
      </c>
      <c r="G1170" s="13" t="n">
        <v>18.68</v>
      </c>
    </row>
    <row collapsed="false" customFormat="false" customHeight="true" hidden="false" ht="13.3" outlineLevel="0" r="1171">
      <c r="A1171" s="20" t="n">
        <v>38258</v>
      </c>
      <c r="B1171" s="14" t="n">
        <v>37.46</v>
      </c>
      <c r="C1171" s="15" t="n">
        <v>38.29</v>
      </c>
      <c r="D1171" s="16" t="n">
        <v>37.45</v>
      </c>
      <c r="E1171" s="17" t="n">
        <v>38.04</v>
      </c>
      <c r="F1171" s="18" t="n">
        <v>12613800</v>
      </c>
      <c r="G1171" s="13" t="n">
        <v>18.94</v>
      </c>
    </row>
    <row collapsed="false" customFormat="false" customHeight="true" hidden="false" ht="13.3" outlineLevel="0" r="1172">
      <c r="A1172" s="20" t="n">
        <v>38259</v>
      </c>
      <c r="B1172" s="14" t="n">
        <v>37.93</v>
      </c>
      <c r="C1172" s="15" t="n">
        <v>38.86</v>
      </c>
      <c r="D1172" s="16" t="n">
        <v>37.82</v>
      </c>
      <c r="E1172" s="17" t="n">
        <v>38.68</v>
      </c>
      <c r="F1172" s="18" t="n">
        <v>9768200</v>
      </c>
      <c r="G1172" s="13" t="n">
        <v>19.26</v>
      </c>
    </row>
    <row collapsed="false" customFormat="false" customHeight="true" hidden="false" ht="13.3" outlineLevel="0" r="1173">
      <c r="A1173" s="20" t="n">
        <v>38260</v>
      </c>
      <c r="B1173" s="14" t="n">
        <v>39</v>
      </c>
      <c r="C1173" s="15" t="n">
        <v>39.27</v>
      </c>
      <c r="D1173" s="16" t="n">
        <v>38.45</v>
      </c>
      <c r="E1173" s="17" t="n">
        <v>38.75</v>
      </c>
      <c r="F1173" s="18" t="n">
        <v>15179000</v>
      </c>
      <c r="G1173" s="13" t="n">
        <v>19.29</v>
      </c>
    </row>
    <row collapsed="false" customFormat="false" customHeight="true" hidden="false" ht="13.3" outlineLevel="0" r="1174">
      <c r="A1174" s="20" t="n">
        <v>38261</v>
      </c>
      <c r="B1174" s="14" t="n">
        <v>39.12</v>
      </c>
      <c r="C1174" s="15" t="n">
        <v>39.19</v>
      </c>
      <c r="D1174" s="16" t="n">
        <v>38.58</v>
      </c>
      <c r="E1174" s="17" t="n">
        <v>38.67</v>
      </c>
      <c r="F1174" s="18" t="n">
        <v>16621600</v>
      </c>
      <c r="G1174" s="13" t="n">
        <v>19.25</v>
      </c>
    </row>
    <row collapsed="false" customFormat="false" customHeight="true" hidden="false" ht="13.3" outlineLevel="0" r="1175">
      <c r="A1175" s="20" t="n">
        <v>38264</v>
      </c>
      <c r="B1175" s="14" t="n">
        <v>39.18</v>
      </c>
      <c r="C1175" s="15" t="n">
        <v>39.18</v>
      </c>
      <c r="D1175" s="16" t="n">
        <v>38.75</v>
      </c>
      <c r="E1175" s="17" t="n">
        <v>38.79</v>
      </c>
      <c r="F1175" s="18" t="n">
        <v>20503000</v>
      </c>
      <c r="G1175" s="13" t="n">
        <v>19.31</v>
      </c>
    </row>
    <row collapsed="false" customFormat="false" customHeight="true" hidden="false" ht="13.3" outlineLevel="0" r="1176">
      <c r="A1176" s="20" t="n">
        <v>38265</v>
      </c>
      <c r="B1176" s="14" t="n">
        <v>38.56</v>
      </c>
      <c r="C1176" s="15" t="n">
        <v>39.67</v>
      </c>
      <c r="D1176" s="16" t="n">
        <v>38.4</v>
      </c>
      <c r="E1176" s="17" t="n">
        <v>39.37</v>
      </c>
      <c r="F1176" s="18" t="n">
        <v>14505800</v>
      </c>
      <c r="G1176" s="13" t="n">
        <v>19.6</v>
      </c>
    </row>
    <row collapsed="false" customFormat="false" customHeight="true" hidden="false" ht="13.3" outlineLevel="0" r="1177">
      <c r="A1177" s="20" t="n">
        <v>38266</v>
      </c>
      <c r="B1177" s="14" t="n">
        <v>39.5</v>
      </c>
      <c r="C1177" s="15" t="n">
        <v>40.76</v>
      </c>
      <c r="D1177" s="16" t="n">
        <v>39.47</v>
      </c>
      <c r="E1177" s="17" t="n">
        <v>40.64</v>
      </c>
      <c r="F1177" s="18" t="n">
        <v>15939400</v>
      </c>
      <c r="G1177" s="13" t="n">
        <v>20.23</v>
      </c>
    </row>
    <row collapsed="false" customFormat="false" customHeight="true" hidden="false" ht="13.3" outlineLevel="0" r="1178">
      <c r="A1178" s="20" t="n">
        <v>38267</v>
      </c>
      <c r="B1178" s="14" t="n">
        <v>40.54</v>
      </c>
      <c r="C1178" s="15" t="n">
        <v>40.93</v>
      </c>
      <c r="D1178" s="16" t="n">
        <v>39.46</v>
      </c>
      <c r="E1178" s="17" t="n">
        <v>39.62</v>
      </c>
      <c r="F1178" s="18" t="n">
        <v>15219600</v>
      </c>
      <c r="G1178" s="13" t="n">
        <v>19.73</v>
      </c>
    </row>
    <row collapsed="false" customFormat="false" customHeight="true" hidden="false" ht="13.3" outlineLevel="0" r="1179">
      <c r="A1179" s="20" t="n">
        <v>38268</v>
      </c>
      <c r="B1179" s="14" t="n">
        <v>39.56</v>
      </c>
      <c r="C1179" s="15" t="n">
        <v>39.77</v>
      </c>
      <c r="D1179" s="16" t="n">
        <v>38.84</v>
      </c>
      <c r="E1179" s="17" t="n">
        <v>39.06</v>
      </c>
      <c r="F1179" s="18" t="n">
        <v>12829600</v>
      </c>
      <c r="G1179" s="13" t="n">
        <v>19.45</v>
      </c>
    </row>
    <row collapsed="false" customFormat="false" customHeight="true" hidden="false" ht="13.3" outlineLevel="0" r="1180">
      <c r="A1180" s="20" t="n">
        <v>38271</v>
      </c>
      <c r="B1180" s="14" t="n">
        <v>38.8</v>
      </c>
      <c r="C1180" s="15" t="n">
        <v>39.06</v>
      </c>
      <c r="D1180" s="16" t="n">
        <v>38.2</v>
      </c>
      <c r="E1180" s="17" t="n">
        <v>38.59</v>
      </c>
      <c r="F1180" s="18" t="n">
        <v>11566800</v>
      </c>
      <c r="G1180" s="13" t="n">
        <v>19.21</v>
      </c>
    </row>
    <row collapsed="false" customFormat="false" customHeight="true" hidden="false" ht="13.3" outlineLevel="0" r="1181">
      <c r="A1181" s="20" t="n">
        <v>38272</v>
      </c>
      <c r="B1181" s="14" t="n">
        <v>38.5</v>
      </c>
      <c r="C1181" s="15" t="n">
        <v>38.58</v>
      </c>
      <c r="D1181" s="16" t="n">
        <v>37.65</v>
      </c>
      <c r="E1181" s="17" t="n">
        <v>38.29</v>
      </c>
      <c r="F1181" s="18" t="n">
        <v>16435400</v>
      </c>
      <c r="G1181" s="13" t="n">
        <v>19.06</v>
      </c>
    </row>
    <row collapsed="false" customFormat="false" customHeight="true" hidden="false" ht="13.3" outlineLevel="0" r="1182">
      <c r="A1182" s="20" t="n">
        <v>38273</v>
      </c>
      <c r="B1182" s="14" t="n">
        <v>38.87</v>
      </c>
      <c r="C1182" s="15" t="n">
        <v>39.76</v>
      </c>
      <c r="D1182" s="16" t="n">
        <v>38.74</v>
      </c>
      <c r="E1182" s="17" t="n">
        <v>39.75</v>
      </c>
      <c r="F1182" s="18" t="n">
        <v>41536000</v>
      </c>
      <c r="G1182" s="13" t="n">
        <v>19.79</v>
      </c>
    </row>
    <row collapsed="false" customFormat="false" customHeight="true" hidden="false" ht="13.3" outlineLevel="0" r="1183">
      <c r="A1183" s="20" t="n">
        <v>38274</v>
      </c>
      <c r="B1183" s="14" t="n">
        <v>43.19</v>
      </c>
      <c r="C1183" s="15" t="n">
        <v>45.75</v>
      </c>
      <c r="D1183" s="16" t="n">
        <v>42.55</v>
      </c>
      <c r="E1183" s="17" t="n">
        <v>44.98</v>
      </c>
      <c r="F1183" s="18" t="n">
        <v>98872400</v>
      </c>
      <c r="G1183" s="13" t="n">
        <v>22.39</v>
      </c>
    </row>
    <row collapsed="false" customFormat="false" customHeight="true" hidden="false" ht="13.3" outlineLevel="0" r="1184">
      <c r="A1184" s="20" t="n">
        <v>38275</v>
      </c>
      <c r="B1184" s="14" t="n">
        <v>44.88</v>
      </c>
      <c r="C1184" s="15" t="n">
        <v>45.61</v>
      </c>
      <c r="D1184" s="16" t="n">
        <v>44.19</v>
      </c>
      <c r="E1184" s="17" t="n">
        <v>45.5</v>
      </c>
      <c r="F1184" s="18" t="n">
        <v>36826000</v>
      </c>
      <c r="G1184" s="13" t="n">
        <v>22.65</v>
      </c>
    </row>
    <row collapsed="false" customFormat="false" customHeight="true" hidden="false" ht="13.3" outlineLevel="0" r="1185">
      <c r="A1185" s="20" t="n">
        <v>38278</v>
      </c>
      <c r="B1185" s="14" t="n">
        <v>44.7</v>
      </c>
      <c r="C1185" s="15" t="n">
        <v>47.75</v>
      </c>
      <c r="D1185" s="16" t="n">
        <v>44.7</v>
      </c>
      <c r="E1185" s="17" t="n">
        <v>47.75</v>
      </c>
      <c r="F1185" s="18" t="n">
        <v>42884000</v>
      </c>
      <c r="G1185" s="13" t="n">
        <v>23.77</v>
      </c>
    </row>
    <row collapsed="false" customFormat="false" customHeight="true" hidden="false" ht="13.3" outlineLevel="0" r="1186">
      <c r="A1186" s="20" t="n">
        <v>38279</v>
      </c>
      <c r="B1186" s="14" t="n">
        <v>48.1</v>
      </c>
      <c r="C1186" s="15" t="n">
        <v>48.35</v>
      </c>
      <c r="D1186" s="16" t="n">
        <v>47.31</v>
      </c>
      <c r="E1186" s="17" t="n">
        <v>47.42</v>
      </c>
      <c r="F1186" s="18" t="n">
        <v>28642600</v>
      </c>
      <c r="G1186" s="13" t="n">
        <v>23.61</v>
      </c>
    </row>
    <row collapsed="false" customFormat="false" customHeight="true" hidden="false" ht="13.3" outlineLevel="0" r="1187">
      <c r="A1187" s="20" t="n">
        <v>38280</v>
      </c>
      <c r="B1187" s="14" t="n">
        <v>47.18</v>
      </c>
      <c r="C1187" s="15" t="n">
        <v>47.6</v>
      </c>
      <c r="D1187" s="16" t="n">
        <v>46.65</v>
      </c>
      <c r="E1187" s="17" t="n">
        <v>47.47</v>
      </c>
      <c r="F1187" s="18" t="n">
        <v>21611000</v>
      </c>
      <c r="G1187" s="13" t="n">
        <v>23.63</v>
      </c>
    </row>
    <row collapsed="false" customFormat="false" customHeight="true" hidden="false" ht="13.3" outlineLevel="0" r="1188">
      <c r="A1188" s="20" t="n">
        <v>38281</v>
      </c>
      <c r="B1188" s="14" t="n">
        <v>47.48</v>
      </c>
      <c r="C1188" s="15" t="n">
        <v>48.13</v>
      </c>
      <c r="D1188" s="16" t="n">
        <v>47.36</v>
      </c>
      <c r="E1188" s="17" t="n">
        <v>47.94</v>
      </c>
      <c r="F1188" s="18" t="n">
        <v>25875200</v>
      </c>
      <c r="G1188" s="13" t="n">
        <v>23.87</v>
      </c>
    </row>
    <row collapsed="false" customFormat="false" customHeight="true" hidden="false" ht="13.3" outlineLevel="0" r="1189">
      <c r="A1189" s="20" t="n">
        <v>38282</v>
      </c>
      <c r="B1189" s="14" t="n">
        <v>47.54</v>
      </c>
      <c r="C1189" s="15" t="n">
        <v>47.67</v>
      </c>
      <c r="D1189" s="16" t="n">
        <v>47.02</v>
      </c>
      <c r="E1189" s="17" t="n">
        <v>47.41</v>
      </c>
      <c r="F1189" s="18" t="n">
        <v>17252400</v>
      </c>
      <c r="G1189" s="13" t="n">
        <v>23.6</v>
      </c>
    </row>
    <row collapsed="false" customFormat="false" customHeight="true" hidden="false" ht="13.3" outlineLevel="0" r="1190">
      <c r="A1190" s="20" t="n">
        <v>38285</v>
      </c>
      <c r="B1190" s="14" t="n">
        <v>47.2</v>
      </c>
      <c r="C1190" s="15" t="n">
        <v>47.84</v>
      </c>
      <c r="D1190" s="16" t="n">
        <v>47.07</v>
      </c>
      <c r="E1190" s="17" t="n">
        <v>47.55</v>
      </c>
      <c r="F1190" s="18" t="n">
        <v>14023000</v>
      </c>
      <c r="G1190" s="13" t="n">
        <v>23.67</v>
      </c>
    </row>
    <row collapsed="false" customFormat="false" customHeight="true" hidden="false" ht="13.3" outlineLevel="0" r="1191">
      <c r="A1191" s="20" t="n">
        <v>38286</v>
      </c>
      <c r="B1191" s="14" t="n">
        <v>47.45</v>
      </c>
      <c r="C1191" s="15" t="n">
        <v>48.05</v>
      </c>
      <c r="D1191" s="16" t="n">
        <v>46.97</v>
      </c>
      <c r="E1191" s="17" t="n">
        <v>47.97</v>
      </c>
      <c r="F1191" s="18" t="n">
        <v>21227200</v>
      </c>
      <c r="G1191" s="13" t="n">
        <v>23.88</v>
      </c>
    </row>
    <row collapsed="false" customFormat="false" customHeight="true" hidden="false" ht="13.3" outlineLevel="0" r="1192">
      <c r="A1192" s="20" t="n">
        <v>38287</v>
      </c>
      <c r="B1192" s="14" t="n">
        <v>48.51</v>
      </c>
      <c r="C1192" s="15" t="n">
        <v>50.62</v>
      </c>
      <c r="D1192" s="16" t="n">
        <v>48.17</v>
      </c>
      <c r="E1192" s="17" t="n">
        <v>50.3</v>
      </c>
      <c r="F1192" s="18" t="n">
        <v>42624800</v>
      </c>
      <c r="G1192" s="13" t="n">
        <v>25.04</v>
      </c>
    </row>
    <row collapsed="false" customFormat="false" customHeight="true" hidden="false" ht="13.3" outlineLevel="0" r="1193">
      <c r="A1193" s="20" t="n">
        <v>38288</v>
      </c>
      <c r="B1193" s="14" t="n">
        <v>49.98</v>
      </c>
      <c r="C1193" s="15" t="n">
        <v>52.22</v>
      </c>
      <c r="D1193" s="16" t="n">
        <v>49.5</v>
      </c>
      <c r="E1193" s="17" t="n">
        <v>52.19</v>
      </c>
      <c r="F1193" s="18" t="n">
        <v>30866600</v>
      </c>
      <c r="G1193" s="13" t="n">
        <v>25.98</v>
      </c>
    </row>
    <row collapsed="false" customFormat="false" customHeight="true" hidden="false" ht="13.3" outlineLevel="0" r="1194">
      <c r="A1194" s="20" t="n">
        <v>38289</v>
      </c>
      <c r="B1194" s="14" t="n">
        <v>51.84</v>
      </c>
      <c r="C1194" s="15" t="n">
        <v>53.2</v>
      </c>
      <c r="D1194" s="16" t="n">
        <v>51.8</v>
      </c>
      <c r="E1194" s="17" t="n">
        <v>52.4</v>
      </c>
      <c r="F1194" s="18" t="n">
        <v>28936400</v>
      </c>
      <c r="G1194" s="13" t="n">
        <v>26.09</v>
      </c>
    </row>
    <row collapsed="false" customFormat="false" customHeight="true" hidden="false" ht="13.3" outlineLevel="0" r="1195">
      <c r="A1195" s="20" t="n">
        <v>38292</v>
      </c>
      <c r="B1195" s="14" t="n">
        <v>52.5</v>
      </c>
      <c r="C1195" s="15" t="n">
        <v>53.26</v>
      </c>
      <c r="D1195" s="16" t="n">
        <v>52.04</v>
      </c>
      <c r="E1195" s="17" t="n">
        <v>52.45</v>
      </c>
      <c r="F1195" s="18" t="n">
        <v>21501800</v>
      </c>
      <c r="G1195" s="13" t="n">
        <v>26.11</v>
      </c>
    </row>
    <row collapsed="false" customFormat="false" customHeight="true" hidden="false" ht="13.3" outlineLevel="0" r="1196">
      <c r="A1196" s="20" t="n">
        <v>38293</v>
      </c>
      <c r="B1196" s="14" t="n">
        <v>52.4</v>
      </c>
      <c r="C1196" s="15" t="n">
        <v>54.08</v>
      </c>
      <c r="D1196" s="16" t="n">
        <v>52.4</v>
      </c>
      <c r="E1196" s="17" t="n">
        <v>53.5</v>
      </c>
      <c r="F1196" s="18" t="n">
        <v>26071000</v>
      </c>
      <c r="G1196" s="13" t="n">
        <v>26.64</v>
      </c>
    </row>
    <row collapsed="false" customFormat="false" customHeight="true" hidden="false" ht="13.3" outlineLevel="0" r="1197">
      <c r="A1197" s="20" t="n">
        <v>38294</v>
      </c>
      <c r="B1197" s="14" t="n">
        <v>54.37</v>
      </c>
      <c r="C1197" s="15" t="n">
        <v>56.11</v>
      </c>
      <c r="D1197" s="16" t="n">
        <v>53.99</v>
      </c>
      <c r="E1197" s="17" t="n">
        <v>55.31</v>
      </c>
      <c r="F1197" s="18" t="n">
        <v>43006200</v>
      </c>
      <c r="G1197" s="13" t="n">
        <v>27.54</v>
      </c>
    </row>
    <row collapsed="false" customFormat="false" customHeight="true" hidden="false" ht="13.3" outlineLevel="0" r="1198">
      <c r="A1198" s="20" t="n">
        <v>38295</v>
      </c>
      <c r="B1198" s="14" t="n">
        <v>55.03</v>
      </c>
      <c r="C1198" s="15" t="n">
        <v>55.55</v>
      </c>
      <c r="D1198" s="16" t="n">
        <v>54.37</v>
      </c>
      <c r="E1198" s="17" t="n">
        <v>54.45</v>
      </c>
      <c r="F1198" s="18" t="n">
        <v>33165200</v>
      </c>
      <c r="G1198" s="13" t="n">
        <v>27.11</v>
      </c>
    </row>
    <row collapsed="false" customFormat="false" customHeight="true" hidden="false" ht="13.3" outlineLevel="0" r="1199">
      <c r="A1199" s="20" t="n">
        <v>38296</v>
      </c>
      <c r="B1199" s="14" t="n">
        <v>54.86</v>
      </c>
      <c r="C1199" s="15" t="n">
        <v>55</v>
      </c>
      <c r="D1199" s="16" t="n">
        <v>52.04</v>
      </c>
      <c r="E1199" s="17" t="n">
        <v>54.72</v>
      </c>
      <c r="F1199" s="18" t="n">
        <v>43037400</v>
      </c>
      <c r="G1199" s="13" t="n">
        <v>27.24</v>
      </c>
    </row>
    <row collapsed="false" customFormat="false" customHeight="true" hidden="false" ht="13.3" outlineLevel="0" r="1200">
      <c r="A1200" s="20" t="n">
        <v>38299</v>
      </c>
      <c r="B1200" s="14" t="n">
        <v>54.27</v>
      </c>
      <c r="C1200" s="15" t="n">
        <v>55.45</v>
      </c>
      <c r="D1200" s="16" t="n">
        <v>53.86</v>
      </c>
      <c r="E1200" s="17" t="n">
        <v>54.38</v>
      </c>
      <c r="F1200" s="18" t="n">
        <v>18818600</v>
      </c>
      <c r="G1200" s="13" t="n">
        <v>27.07</v>
      </c>
    </row>
    <row collapsed="false" customFormat="false" customHeight="true" hidden="false" ht="13.3" outlineLevel="0" r="1201">
      <c r="A1201" s="20" t="n">
        <v>38300</v>
      </c>
      <c r="B1201" s="14" t="n">
        <v>54.23</v>
      </c>
      <c r="C1201" s="15" t="n">
        <v>54.55</v>
      </c>
      <c r="D1201" s="16" t="n">
        <v>53.38</v>
      </c>
      <c r="E1201" s="17" t="n">
        <v>54.05</v>
      </c>
      <c r="F1201" s="18" t="n">
        <v>16991600</v>
      </c>
      <c r="G1201" s="13" t="n">
        <v>26.91</v>
      </c>
    </row>
    <row collapsed="false" customFormat="false" customHeight="true" hidden="false" ht="13.3" outlineLevel="0" r="1202">
      <c r="A1202" s="20" t="n">
        <v>38301</v>
      </c>
      <c r="B1202" s="14" t="n">
        <v>53.95</v>
      </c>
      <c r="C1202" s="15" t="n">
        <v>55.39</v>
      </c>
      <c r="D1202" s="16" t="n">
        <v>53.91</v>
      </c>
      <c r="E1202" s="17" t="n">
        <v>54.75</v>
      </c>
      <c r="F1202" s="18" t="n">
        <v>18167000</v>
      </c>
      <c r="G1202" s="13" t="n">
        <v>27.26</v>
      </c>
    </row>
    <row collapsed="false" customFormat="false" customHeight="true" hidden="false" ht="13.3" outlineLevel="0" r="1203">
      <c r="A1203" s="20" t="n">
        <v>38302</v>
      </c>
      <c r="B1203" s="14" t="n">
        <v>54.95</v>
      </c>
      <c r="C1203" s="15" t="n">
        <v>55.43</v>
      </c>
      <c r="D1203" s="16" t="n">
        <v>54.23</v>
      </c>
      <c r="E1203" s="17" t="n">
        <v>55.3</v>
      </c>
      <c r="F1203" s="18" t="n">
        <v>14546400</v>
      </c>
      <c r="G1203" s="13" t="n">
        <v>27.53</v>
      </c>
    </row>
    <row collapsed="false" customFormat="false" customHeight="true" hidden="false" ht="13.3" outlineLevel="0" r="1204">
      <c r="A1204" s="20" t="n">
        <v>38303</v>
      </c>
      <c r="B1204" s="14" t="n">
        <v>55.01</v>
      </c>
      <c r="C1204" s="15" t="n">
        <v>55.69</v>
      </c>
      <c r="D1204" s="16" t="n">
        <v>54.84</v>
      </c>
      <c r="E1204" s="17" t="n">
        <v>55.5</v>
      </c>
      <c r="F1204" s="18" t="n">
        <v>14132200</v>
      </c>
      <c r="G1204" s="13" t="n">
        <v>27.63</v>
      </c>
    </row>
    <row collapsed="false" customFormat="false" customHeight="true" hidden="false" ht="13.3" outlineLevel="0" r="1205">
      <c r="A1205" s="20" t="n">
        <v>38306</v>
      </c>
      <c r="B1205" s="14" t="n">
        <v>55.2</v>
      </c>
      <c r="C1205" s="15" t="n">
        <v>55.46</v>
      </c>
      <c r="D1205" s="16" t="n">
        <v>54.34</v>
      </c>
      <c r="E1205" s="17" t="n">
        <v>55.24</v>
      </c>
      <c r="F1205" s="18" t="n">
        <v>13430200</v>
      </c>
      <c r="G1205" s="13" t="n">
        <v>27.5</v>
      </c>
    </row>
    <row collapsed="false" customFormat="false" customHeight="true" hidden="false" ht="13.3" outlineLevel="0" r="1206">
      <c r="A1206" s="20" t="n">
        <v>38307</v>
      </c>
      <c r="B1206" s="14" t="n">
        <v>55.16</v>
      </c>
      <c r="C1206" s="15" t="n">
        <v>55.2</v>
      </c>
      <c r="D1206" s="16" t="n">
        <v>54.48</v>
      </c>
      <c r="E1206" s="17" t="n">
        <v>54.94</v>
      </c>
      <c r="F1206" s="18" t="n">
        <v>10539400</v>
      </c>
      <c r="G1206" s="13" t="n">
        <v>27.35</v>
      </c>
    </row>
    <row collapsed="false" customFormat="false" customHeight="true" hidden="false" ht="13.3" outlineLevel="0" r="1207">
      <c r="A1207" s="20" t="n">
        <v>38308</v>
      </c>
      <c r="B1207" s="14" t="n">
        <v>55.19</v>
      </c>
      <c r="C1207" s="15" t="n">
        <v>55.45</v>
      </c>
      <c r="D1207" s="16" t="n">
        <v>54.22</v>
      </c>
      <c r="E1207" s="17" t="n">
        <v>54.9</v>
      </c>
      <c r="F1207" s="18" t="n">
        <v>14205400</v>
      </c>
      <c r="G1207" s="13" t="n">
        <v>27.33</v>
      </c>
    </row>
    <row collapsed="false" customFormat="false" customHeight="true" hidden="false" ht="13.3" outlineLevel="0" r="1208">
      <c r="A1208" s="20" t="n">
        <v>38309</v>
      </c>
      <c r="B1208" s="14" t="n">
        <v>54.3</v>
      </c>
      <c r="C1208" s="15" t="n">
        <v>55.45</v>
      </c>
      <c r="D1208" s="16" t="n">
        <v>54.29</v>
      </c>
      <c r="E1208" s="17" t="n">
        <v>55.39</v>
      </c>
      <c r="F1208" s="18" t="n">
        <v>16398200</v>
      </c>
      <c r="G1208" s="13" t="n">
        <v>27.58</v>
      </c>
    </row>
    <row collapsed="false" customFormat="false" customHeight="true" hidden="false" ht="13.3" outlineLevel="0" r="1209">
      <c r="A1209" s="20" t="n">
        <v>38310</v>
      </c>
      <c r="B1209" s="14" t="n">
        <v>55.49</v>
      </c>
      <c r="C1209" s="15" t="n">
        <v>56.91</v>
      </c>
      <c r="D1209" s="16" t="n">
        <v>54.5</v>
      </c>
      <c r="E1209" s="17" t="n">
        <v>55.17</v>
      </c>
      <c r="F1209" s="18" t="n">
        <v>27331400</v>
      </c>
      <c r="G1209" s="13" t="n">
        <v>27.47</v>
      </c>
    </row>
    <row collapsed="false" customFormat="false" customHeight="true" hidden="false" ht="13.3" outlineLevel="0" r="1210">
      <c r="A1210" s="20" t="n">
        <v>38313</v>
      </c>
      <c r="B1210" s="14" t="n">
        <v>61.8</v>
      </c>
      <c r="C1210" s="15" t="n">
        <v>64</v>
      </c>
      <c r="D1210" s="16" t="n">
        <v>57.9</v>
      </c>
      <c r="E1210" s="17" t="n">
        <v>61.35</v>
      </c>
      <c r="F1210" s="18" t="n">
        <v>91721800</v>
      </c>
      <c r="G1210" s="13" t="n">
        <v>30.54</v>
      </c>
    </row>
    <row collapsed="false" customFormat="false" customHeight="true" hidden="false" ht="13.3" outlineLevel="0" r="1211">
      <c r="A1211" s="20" t="n">
        <v>38314</v>
      </c>
      <c r="B1211" s="14" t="n">
        <v>62.3</v>
      </c>
      <c r="C1211" s="15" t="n">
        <v>62.45</v>
      </c>
      <c r="D1211" s="16" t="n">
        <v>61.05</v>
      </c>
      <c r="E1211" s="17" t="n">
        <v>61.27</v>
      </c>
      <c r="F1211" s="18" t="n">
        <v>32551800</v>
      </c>
      <c r="G1211" s="13" t="n">
        <v>30.5</v>
      </c>
    </row>
    <row collapsed="false" customFormat="false" customHeight="true" hidden="false" ht="13.3" outlineLevel="0" r="1212">
      <c r="A1212" s="20" t="n">
        <v>38315</v>
      </c>
      <c r="B1212" s="14" t="n">
        <v>61.69</v>
      </c>
      <c r="C1212" s="15" t="n">
        <v>65.2</v>
      </c>
      <c r="D1212" s="16" t="n">
        <v>61.55</v>
      </c>
      <c r="E1212" s="17" t="n">
        <v>64.05</v>
      </c>
      <c r="F1212" s="18" t="n">
        <v>49671000</v>
      </c>
      <c r="G1212" s="13" t="n">
        <v>31.89</v>
      </c>
    </row>
    <row collapsed="false" customFormat="false" customHeight="true" hidden="false" ht="13.3" outlineLevel="0" r="1213">
      <c r="A1213" s="20" t="n">
        <v>38317</v>
      </c>
      <c r="B1213" s="14" t="n">
        <v>65.35</v>
      </c>
      <c r="C1213" s="15" t="n">
        <v>65.76</v>
      </c>
      <c r="D1213" s="16" t="n">
        <v>64.34</v>
      </c>
      <c r="E1213" s="17" t="n">
        <v>64.55</v>
      </c>
      <c r="F1213" s="18" t="n">
        <v>19648000</v>
      </c>
      <c r="G1213" s="13" t="n">
        <v>32.14</v>
      </c>
    </row>
    <row collapsed="false" customFormat="false" customHeight="true" hidden="false" ht="13.3" outlineLevel="0" r="1214">
      <c r="A1214" s="20" t="n">
        <v>38320</v>
      </c>
      <c r="B1214" s="14" t="n">
        <v>68.95</v>
      </c>
      <c r="C1214" s="15" t="n">
        <v>69.57</v>
      </c>
      <c r="D1214" s="16" t="n">
        <v>67.41</v>
      </c>
      <c r="E1214" s="17" t="n">
        <v>68.44</v>
      </c>
      <c r="F1214" s="18" t="n">
        <v>61175600</v>
      </c>
      <c r="G1214" s="13" t="n">
        <v>34.07</v>
      </c>
    </row>
    <row collapsed="false" customFormat="false" customHeight="true" hidden="false" ht="13.3" outlineLevel="0" r="1215">
      <c r="A1215" s="20" t="n">
        <v>38321</v>
      </c>
      <c r="B1215" s="14" t="n">
        <v>68.79</v>
      </c>
      <c r="C1215" s="15" t="n">
        <v>68.79</v>
      </c>
      <c r="D1215" s="16" t="n">
        <v>67.05</v>
      </c>
      <c r="E1215" s="17" t="n">
        <v>67.05</v>
      </c>
      <c r="F1215" s="18" t="n">
        <v>36732800</v>
      </c>
      <c r="G1215" s="13" t="n">
        <v>33.38</v>
      </c>
    </row>
    <row collapsed="false" customFormat="false" customHeight="true" hidden="false" ht="13.3" outlineLevel="0" r="1216">
      <c r="A1216" s="20" t="n">
        <v>38322</v>
      </c>
      <c r="B1216" s="14" t="n">
        <v>67.79</v>
      </c>
      <c r="C1216" s="15" t="n">
        <v>67.95</v>
      </c>
      <c r="D1216" s="16" t="n">
        <v>66.27</v>
      </c>
      <c r="E1216" s="17" t="n">
        <v>67.79</v>
      </c>
      <c r="F1216" s="18" t="n">
        <v>28591200</v>
      </c>
      <c r="G1216" s="13" t="n">
        <v>33.75</v>
      </c>
    </row>
    <row collapsed="false" customFormat="false" customHeight="true" hidden="false" ht="13.3" outlineLevel="0" r="1217">
      <c r="A1217" s="20" t="n">
        <v>38323</v>
      </c>
      <c r="B1217" s="14" t="n">
        <v>66.13</v>
      </c>
      <c r="C1217" s="15" t="n">
        <v>66.9</v>
      </c>
      <c r="D1217" s="16" t="n">
        <v>64.66</v>
      </c>
      <c r="E1217" s="17" t="n">
        <v>65.21</v>
      </c>
      <c r="F1217" s="18" t="n">
        <v>35265800</v>
      </c>
      <c r="G1217" s="13" t="n">
        <v>32.47</v>
      </c>
    </row>
    <row collapsed="false" customFormat="false" customHeight="true" hidden="false" ht="13.3" outlineLevel="0" r="1218">
      <c r="A1218" s="20" t="n">
        <v>38324</v>
      </c>
      <c r="B1218" s="14" t="n">
        <v>64.53</v>
      </c>
      <c r="C1218" s="15" t="n">
        <v>65</v>
      </c>
      <c r="D1218" s="16" t="n">
        <v>61.75</v>
      </c>
      <c r="E1218" s="17" t="n">
        <v>62.68</v>
      </c>
      <c r="F1218" s="18" t="n">
        <v>44244600</v>
      </c>
      <c r="G1218" s="13" t="n">
        <v>31.21</v>
      </c>
    </row>
    <row collapsed="false" customFormat="false" customHeight="true" hidden="false" ht="13.3" outlineLevel="0" r="1219">
      <c r="A1219" s="20" t="n">
        <v>38327</v>
      </c>
      <c r="B1219" s="14" t="n">
        <v>64.25</v>
      </c>
      <c r="C1219" s="15" t="n">
        <v>66.24</v>
      </c>
      <c r="D1219" s="16" t="n">
        <v>62.95</v>
      </c>
      <c r="E1219" s="17" t="n">
        <v>65.78</v>
      </c>
      <c r="F1219" s="18" t="n">
        <v>44568600</v>
      </c>
      <c r="G1219" s="13" t="n">
        <v>32.75</v>
      </c>
    </row>
    <row collapsed="false" customFormat="false" customHeight="true" hidden="false" ht="13.3" outlineLevel="0" r="1220">
      <c r="A1220" s="20" t="n">
        <v>38328</v>
      </c>
      <c r="B1220" s="14" t="n">
        <v>65.93</v>
      </c>
      <c r="C1220" s="15" t="n">
        <v>66.73</v>
      </c>
      <c r="D1220" s="16" t="n">
        <v>62.56</v>
      </c>
      <c r="E1220" s="17" t="n">
        <v>62.89</v>
      </c>
      <c r="F1220" s="18" t="n">
        <v>37746400</v>
      </c>
      <c r="G1220" s="13" t="n">
        <v>31.31</v>
      </c>
    </row>
    <row collapsed="false" customFormat="false" customHeight="true" hidden="false" ht="13.3" outlineLevel="0" r="1221">
      <c r="A1221" s="20" t="n">
        <v>38329</v>
      </c>
      <c r="B1221" s="14" t="n">
        <v>63.08</v>
      </c>
      <c r="C1221" s="15" t="n">
        <v>64.43</v>
      </c>
      <c r="D1221" s="16" t="n">
        <v>62.05</v>
      </c>
      <c r="E1221" s="17" t="n">
        <v>63.28</v>
      </c>
      <c r="F1221" s="18" t="n">
        <v>24710800</v>
      </c>
      <c r="G1221" s="13" t="n">
        <v>31.5</v>
      </c>
    </row>
    <row collapsed="false" customFormat="false" customHeight="true" hidden="false" ht="13.3" outlineLevel="0" r="1222">
      <c r="A1222" s="20" t="n">
        <v>38330</v>
      </c>
      <c r="B1222" s="14" t="n">
        <v>62.81</v>
      </c>
      <c r="C1222" s="15" t="n">
        <v>64.4</v>
      </c>
      <c r="D1222" s="16" t="n">
        <v>62.07</v>
      </c>
      <c r="E1222" s="17" t="n">
        <v>63.99</v>
      </c>
      <c r="F1222" s="18" t="n">
        <v>26482200</v>
      </c>
      <c r="G1222" s="13" t="n">
        <v>31.86</v>
      </c>
    </row>
    <row collapsed="false" customFormat="false" customHeight="true" hidden="false" ht="13.3" outlineLevel="0" r="1223">
      <c r="A1223" s="20" t="n">
        <v>38331</v>
      </c>
      <c r="B1223" s="14" t="n">
        <v>65.03</v>
      </c>
      <c r="C1223" s="15" t="n">
        <v>66.05</v>
      </c>
      <c r="D1223" s="16" t="n">
        <v>64.7</v>
      </c>
      <c r="E1223" s="17" t="n">
        <v>65.15</v>
      </c>
      <c r="F1223" s="18" t="n">
        <v>27706200</v>
      </c>
      <c r="G1223" s="13" t="n">
        <v>32.44</v>
      </c>
    </row>
    <row collapsed="false" customFormat="false" customHeight="true" hidden="false" ht="13.3" outlineLevel="0" r="1224">
      <c r="A1224" s="20" t="n">
        <v>38334</v>
      </c>
      <c r="B1224" s="14" t="n">
        <v>65.62</v>
      </c>
      <c r="C1224" s="15" t="n">
        <v>65.9</v>
      </c>
      <c r="D1224" s="16" t="n">
        <v>64.6</v>
      </c>
      <c r="E1224" s="17" t="n">
        <v>64.91</v>
      </c>
      <c r="F1224" s="18" t="n">
        <v>14108600</v>
      </c>
      <c r="G1224" s="13" t="n">
        <v>32.32</v>
      </c>
    </row>
    <row collapsed="false" customFormat="false" customHeight="true" hidden="false" ht="13.3" outlineLevel="0" r="1225">
      <c r="A1225" s="20" t="n">
        <v>38335</v>
      </c>
      <c r="B1225" s="14" t="n">
        <v>65.4</v>
      </c>
      <c r="C1225" s="15" t="n">
        <v>65.88</v>
      </c>
      <c r="D1225" s="16" t="n">
        <v>65.02</v>
      </c>
      <c r="E1225" s="17" t="n">
        <v>65.29</v>
      </c>
      <c r="F1225" s="18" t="n">
        <v>14847200</v>
      </c>
      <c r="G1225" s="13" t="n">
        <v>32.51</v>
      </c>
    </row>
    <row collapsed="false" customFormat="false" customHeight="true" hidden="false" ht="13.3" outlineLevel="0" r="1226">
      <c r="A1226" s="20" t="n">
        <v>38336</v>
      </c>
      <c r="B1226" s="14" t="n">
        <v>65.24</v>
      </c>
      <c r="C1226" s="15" t="n">
        <v>65.46</v>
      </c>
      <c r="D1226" s="16" t="n">
        <v>64.66</v>
      </c>
      <c r="E1226" s="17" t="n">
        <v>65.26</v>
      </c>
      <c r="F1226" s="18" t="n">
        <v>14227200</v>
      </c>
      <c r="G1226" s="13" t="n">
        <v>32.49</v>
      </c>
    </row>
    <row collapsed="false" customFormat="false" customHeight="true" hidden="false" ht="13.3" outlineLevel="0" r="1227">
      <c r="A1227" s="20" t="n">
        <v>38337</v>
      </c>
      <c r="B1227" s="14" t="n">
        <v>66.15</v>
      </c>
      <c r="C1227" s="15" t="n">
        <v>67.5</v>
      </c>
      <c r="D1227" s="16" t="n">
        <v>66.05</v>
      </c>
      <c r="E1227" s="17" t="n">
        <v>66.6</v>
      </c>
      <c r="F1227" s="18" t="n">
        <v>40218400</v>
      </c>
      <c r="G1227" s="13" t="n">
        <v>33.16</v>
      </c>
    </row>
    <row collapsed="false" customFormat="false" customHeight="true" hidden="false" ht="13.3" outlineLevel="0" r="1228">
      <c r="A1228" s="20" t="n">
        <v>38338</v>
      </c>
      <c r="B1228" s="14" t="n">
        <v>66.84</v>
      </c>
      <c r="C1228" s="15" t="n">
        <v>67.04</v>
      </c>
      <c r="D1228" s="16" t="n">
        <v>64.9</v>
      </c>
      <c r="E1228" s="17" t="n">
        <v>64.99</v>
      </c>
      <c r="F1228" s="18" t="n">
        <v>27982000</v>
      </c>
      <c r="G1228" s="13" t="n">
        <v>32.36</v>
      </c>
    </row>
    <row collapsed="false" customFormat="false" customHeight="true" hidden="false" ht="13.3" outlineLevel="0" r="1229">
      <c r="A1229" s="20" t="n">
        <v>38341</v>
      </c>
      <c r="B1229" s="14" t="n">
        <v>65.47</v>
      </c>
      <c r="C1229" s="15" t="n">
        <v>66</v>
      </c>
      <c r="D1229" s="16" t="n">
        <v>61.76</v>
      </c>
      <c r="E1229" s="17" t="n">
        <v>62.72</v>
      </c>
      <c r="F1229" s="18" t="n">
        <v>41718800</v>
      </c>
      <c r="G1229" s="13" t="n">
        <v>31.23</v>
      </c>
    </row>
    <row collapsed="false" customFormat="false" customHeight="true" hidden="false" ht="13.3" outlineLevel="0" r="1230">
      <c r="A1230" s="20" t="n">
        <v>38342</v>
      </c>
      <c r="B1230" s="14" t="n">
        <v>63.56</v>
      </c>
      <c r="C1230" s="15" t="n">
        <v>63.77</v>
      </c>
      <c r="D1230" s="16" t="n">
        <v>61.6</v>
      </c>
      <c r="E1230" s="17" t="n">
        <v>63.69</v>
      </c>
      <c r="F1230" s="18" t="n">
        <v>38014800</v>
      </c>
      <c r="G1230" s="13" t="n">
        <v>31.71</v>
      </c>
    </row>
    <row collapsed="false" customFormat="false" customHeight="true" hidden="false" ht="13.3" outlineLevel="0" r="1231">
      <c r="A1231" s="20" t="n">
        <v>38343</v>
      </c>
      <c r="B1231" s="14" t="n">
        <v>63.66</v>
      </c>
      <c r="C1231" s="15" t="n">
        <v>64.36</v>
      </c>
      <c r="D1231" s="16" t="n">
        <v>63.4</v>
      </c>
      <c r="E1231" s="17" t="n">
        <v>63.75</v>
      </c>
      <c r="F1231" s="18" t="n">
        <v>20208200</v>
      </c>
      <c r="G1231" s="13" t="n">
        <v>31.74</v>
      </c>
    </row>
    <row collapsed="false" customFormat="false" customHeight="true" hidden="false" ht="13.3" outlineLevel="0" r="1232">
      <c r="A1232" s="20" t="n">
        <v>38344</v>
      </c>
      <c r="B1232" s="14" t="n">
        <v>63.75</v>
      </c>
      <c r="C1232" s="15" t="n">
        <v>64.25</v>
      </c>
      <c r="D1232" s="16" t="n">
        <v>63.6</v>
      </c>
      <c r="E1232" s="17" t="n">
        <v>64.01</v>
      </c>
      <c r="F1232" s="18" t="n">
        <v>8783200</v>
      </c>
      <c r="G1232" s="13" t="n">
        <v>31.87</v>
      </c>
    </row>
    <row collapsed="false" customFormat="false" customHeight="true" hidden="false" ht="13.3" outlineLevel="0" r="1233">
      <c r="A1233" s="20" t="n">
        <v>38348</v>
      </c>
      <c r="B1233" s="14" t="n">
        <v>64.8</v>
      </c>
      <c r="C1233" s="15" t="n">
        <v>65.15</v>
      </c>
      <c r="D1233" s="16" t="n">
        <v>62.88</v>
      </c>
      <c r="E1233" s="17" t="n">
        <v>63.16</v>
      </c>
      <c r="F1233" s="18" t="n">
        <v>19981800</v>
      </c>
      <c r="G1233" s="13" t="n">
        <v>31.44</v>
      </c>
    </row>
    <row collapsed="false" customFormat="false" customHeight="true" hidden="false" ht="13.3" outlineLevel="0" r="1234">
      <c r="A1234" s="20" t="n">
        <v>38349</v>
      </c>
      <c r="B1234" s="14" t="n">
        <v>63.3</v>
      </c>
      <c r="C1234" s="15" t="n">
        <v>64.25</v>
      </c>
      <c r="D1234" s="16" t="n">
        <v>62.05</v>
      </c>
      <c r="E1234" s="17" t="n">
        <v>64.18</v>
      </c>
      <c r="F1234" s="18" t="n">
        <v>21848400</v>
      </c>
      <c r="G1234" s="13" t="n">
        <v>31.95</v>
      </c>
    </row>
    <row collapsed="false" customFormat="false" customHeight="true" hidden="false" ht="13.3" outlineLevel="0" r="1235">
      <c r="A1235" s="20" t="n">
        <v>38350</v>
      </c>
      <c r="B1235" s="14" t="n">
        <v>63.81</v>
      </c>
      <c r="C1235" s="15" t="n">
        <v>64.98</v>
      </c>
      <c r="D1235" s="16" t="n">
        <v>63.57</v>
      </c>
      <c r="E1235" s="17" t="n">
        <v>64.44</v>
      </c>
      <c r="F1235" s="18" t="n">
        <v>16055800</v>
      </c>
      <c r="G1235" s="13" t="n">
        <v>32.08</v>
      </c>
    </row>
    <row collapsed="false" customFormat="false" customHeight="true" hidden="false" ht="13.3" outlineLevel="0" r="1236">
      <c r="A1236" s="20" t="n">
        <v>38351</v>
      </c>
      <c r="B1236" s="14" t="n">
        <v>64.81</v>
      </c>
      <c r="C1236" s="15" t="n">
        <v>65.03</v>
      </c>
      <c r="D1236" s="16" t="n">
        <v>64.22</v>
      </c>
      <c r="E1236" s="17" t="n">
        <v>64.8</v>
      </c>
      <c r="F1236" s="18" t="n">
        <v>12333600</v>
      </c>
      <c r="G1236" s="13" t="n">
        <v>32.26</v>
      </c>
    </row>
    <row collapsed="false" customFormat="false" customHeight="true" hidden="false" ht="13.3" outlineLevel="0" r="1237">
      <c r="A1237" s="20" t="n">
        <v>38352</v>
      </c>
      <c r="B1237" s="14" t="n">
        <v>64.89</v>
      </c>
      <c r="C1237" s="15" t="n">
        <v>65</v>
      </c>
      <c r="D1237" s="16" t="n">
        <v>64.03</v>
      </c>
      <c r="E1237" s="17" t="n">
        <v>64.4</v>
      </c>
      <c r="F1237" s="18" t="n">
        <v>9949600</v>
      </c>
      <c r="G1237" s="13" t="n">
        <v>32.06</v>
      </c>
    </row>
    <row collapsed="false" customFormat="false" customHeight="true" hidden="false" ht="13.3" outlineLevel="0" r="1238">
      <c r="A1238" s="20" t="n">
        <v>38355</v>
      </c>
      <c r="B1238" s="14" t="n">
        <v>64.78</v>
      </c>
      <c r="C1238" s="15" t="n">
        <v>65.11</v>
      </c>
      <c r="D1238" s="16" t="n">
        <v>62.6</v>
      </c>
      <c r="E1238" s="17" t="n">
        <v>63.29</v>
      </c>
      <c r="F1238" s="18" t="n">
        <v>24714000</v>
      </c>
      <c r="G1238" s="13" t="n">
        <v>31.51</v>
      </c>
    </row>
    <row collapsed="false" customFormat="false" customHeight="true" hidden="false" ht="13.3" outlineLevel="0" r="1239">
      <c r="A1239" s="20" t="n">
        <v>38356</v>
      </c>
      <c r="B1239" s="14" t="n">
        <v>63.79</v>
      </c>
      <c r="C1239" s="15" t="n">
        <v>65.47</v>
      </c>
      <c r="D1239" s="16" t="n">
        <v>62.97</v>
      </c>
      <c r="E1239" s="17" t="n">
        <v>63.94</v>
      </c>
      <c r="F1239" s="18" t="n">
        <v>39171800</v>
      </c>
      <c r="G1239" s="13" t="n">
        <v>31.83</v>
      </c>
    </row>
    <row collapsed="false" customFormat="false" customHeight="true" hidden="false" ht="13.3" outlineLevel="0" r="1240">
      <c r="A1240" s="20" t="n">
        <v>38357</v>
      </c>
      <c r="B1240" s="14" t="n">
        <v>64.46</v>
      </c>
      <c r="C1240" s="15" t="n">
        <v>65.25</v>
      </c>
      <c r="D1240" s="16" t="n">
        <v>64.05</v>
      </c>
      <c r="E1240" s="17" t="n">
        <v>64.5</v>
      </c>
      <c r="F1240" s="18" t="n">
        <v>24301200</v>
      </c>
      <c r="G1240" s="13" t="n">
        <v>32.11</v>
      </c>
    </row>
    <row collapsed="false" customFormat="false" customHeight="true" hidden="false" ht="13.3" outlineLevel="0" r="1241">
      <c r="A1241" s="20" t="n">
        <v>38358</v>
      </c>
      <c r="B1241" s="14" t="n">
        <v>64.67</v>
      </c>
      <c r="C1241" s="15" t="n">
        <v>64.91</v>
      </c>
      <c r="D1241" s="16" t="n">
        <v>63.33</v>
      </c>
      <c r="E1241" s="17" t="n">
        <v>64.55</v>
      </c>
      <c r="F1241" s="18" t="n">
        <v>25198400</v>
      </c>
      <c r="G1241" s="13" t="n">
        <v>32.14</v>
      </c>
    </row>
    <row collapsed="false" customFormat="false" customHeight="true" hidden="false" ht="13.3" outlineLevel="0" r="1242">
      <c r="A1242" s="20" t="n">
        <v>38359</v>
      </c>
      <c r="B1242" s="14" t="n">
        <v>65</v>
      </c>
      <c r="C1242" s="15" t="n">
        <v>69.63</v>
      </c>
      <c r="D1242" s="16" t="n">
        <v>64.75</v>
      </c>
      <c r="E1242" s="17" t="n">
        <v>69.25</v>
      </c>
      <c r="F1242" s="18" t="n">
        <v>79551800</v>
      </c>
      <c r="G1242" s="13" t="n">
        <v>34.48</v>
      </c>
    </row>
    <row collapsed="false" customFormat="false" customHeight="true" hidden="false" ht="13.3" outlineLevel="0" r="1243">
      <c r="A1243" s="20" t="n">
        <v>38362</v>
      </c>
      <c r="B1243" s="14" t="n">
        <v>69.83</v>
      </c>
      <c r="C1243" s="15" t="n">
        <v>70.7</v>
      </c>
      <c r="D1243" s="16" t="n">
        <v>67.88</v>
      </c>
      <c r="E1243" s="17" t="n">
        <v>68.96</v>
      </c>
      <c r="F1243" s="18" t="n">
        <v>61618200</v>
      </c>
      <c r="G1243" s="13" t="n">
        <v>34.33</v>
      </c>
    </row>
    <row collapsed="false" customFormat="false" customHeight="true" hidden="false" ht="13.3" outlineLevel="0" r="1244">
      <c r="A1244" s="20" t="n">
        <v>38363</v>
      </c>
      <c r="B1244" s="14" t="n">
        <v>68.25</v>
      </c>
      <c r="C1244" s="15" t="n">
        <v>69.15</v>
      </c>
      <c r="D1244" s="16" t="n">
        <v>64.14</v>
      </c>
      <c r="E1244" s="17" t="n">
        <v>64.56</v>
      </c>
      <c r="F1244" s="18" t="n">
        <v>93272400</v>
      </c>
      <c r="G1244" s="13" t="n">
        <v>32.14</v>
      </c>
    </row>
    <row collapsed="false" customFormat="false" customHeight="true" hidden="false" ht="13.3" outlineLevel="0" r="1245">
      <c r="A1245" s="20" t="n">
        <v>38364</v>
      </c>
      <c r="B1245" s="14" t="n">
        <v>65.45</v>
      </c>
      <c r="C1245" s="15" t="n">
        <v>65.9</v>
      </c>
      <c r="D1245" s="16" t="n">
        <v>63.3</v>
      </c>
      <c r="E1245" s="17" t="n">
        <v>65.46</v>
      </c>
      <c r="F1245" s="18" t="n">
        <v>68560800</v>
      </c>
      <c r="G1245" s="13" t="n">
        <v>32.59</v>
      </c>
    </row>
    <row collapsed="false" customFormat="false" customHeight="true" hidden="false" ht="13.3" outlineLevel="0" r="1246">
      <c r="A1246" s="20" t="n">
        <v>38365</v>
      </c>
      <c r="B1246" s="14" t="n">
        <v>73.71</v>
      </c>
      <c r="C1246" s="15" t="n">
        <v>74.42</v>
      </c>
      <c r="D1246" s="16" t="n">
        <v>69.73</v>
      </c>
      <c r="E1246" s="17" t="n">
        <v>69.8</v>
      </c>
      <c r="F1246" s="18" t="n">
        <v>113025600</v>
      </c>
      <c r="G1246" s="13" t="n">
        <v>34.75</v>
      </c>
    </row>
    <row collapsed="false" customFormat="false" customHeight="true" hidden="false" ht="13.3" outlineLevel="0" r="1247">
      <c r="A1247" s="20" t="n">
        <v>38366</v>
      </c>
      <c r="B1247" s="14" t="n">
        <v>70.25</v>
      </c>
      <c r="C1247" s="15" t="n">
        <v>71.72</v>
      </c>
      <c r="D1247" s="16" t="n">
        <v>69.19</v>
      </c>
      <c r="E1247" s="17" t="n">
        <v>70.2</v>
      </c>
      <c r="F1247" s="18" t="n">
        <v>63240800</v>
      </c>
      <c r="G1247" s="13" t="n">
        <v>34.95</v>
      </c>
    </row>
    <row collapsed="false" customFormat="false" customHeight="true" hidden="false" ht="13.3" outlineLevel="0" r="1248">
      <c r="A1248" s="20" t="n">
        <v>38370</v>
      </c>
      <c r="B1248" s="14" t="n">
        <v>69.85</v>
      </c>
      <c r="C1248" s="15" t="n">
        <v>70.7</v>
      </c>
      <c r="D1248" s="16" t="n">
        <v>67.75</v>
      </c>
      <c r="E1248" s="17" t="n">
        <v>70.65</v>
      </c>
      <c r="F1248" s="18" t="n">
        <v>35945000</v>
      </c>
      <c r="G1248" s="13" t="n">
        <v>35.17</v>
      </c>
    </row>
    <row collapsed="false" customFormat="false" customHeight="true" hidden="false" ht="13.3" outlineLevel="0" r="1249">
      <c r="A1249" s="20" t="n">
        <v>38371</v>
      </c>
      <c r="B1249" s="14" t="n">
        <v>70.49</v>
      </c>
      <c r="C1249" s="15" t="n">
        <v>71.46</v>
      </c>
      <c r="D1249" s="16" t="n">
        <v>69.75</v>
      </c>
      <c r="E1249" s="17" t="n">
        <v>69.88</v>
      </c>
      <c r="F1249" s="18" t="n">
        <v>26853400</v>
      </c>
      <c r="G1249" s="13" t="n">
        <v>34.79</v>
      </c>
    </row>
    <row collapsed="false" customFormat="false" customHeight="true" hidden="false" ht="13.3" outlineLevel="0" r="1250">
      <c r="A1250" s="20" t="n">
        <v>38372</v>
      </c>
      <c r="B1250" s="14" t="n">
        <v>69.65</v>
      </c>
      <c r="C1250" s="15" t="n">
        <v>71.27</v>
      </c>
      <c r="D1250" s="16" t="n">
        <v>69.47</v>
      </c>
      <c r="E1250" s="17" t="n">
        <v>70.46</v>
      </c>
      <c r="F1250" s="18" t="n">
        <v>32675800</v>
      </c>
      <c r="G1250" s="13" t="n">
        <v>35.08</v>
      </c>
    </row>
    <row collapsed="false" customFormat="false" customHeight="true" hidden="false" ht="13.3" outlineLevel="0" r="1251">
      <c r="A1251" s="20" t="n">
        <v>38373</v>
      </c>
      <c r="B1251" s="14" t="n">
        <v>71.31</v>
      </c>
      <c r="C1251" s="15" t="n">
        <v>71.6</v>
      </c>
      <c r="D1251" s="16" t="n">
        <v>70</v>
      </c>
      <c r="E1251" s="17" t="n">
        <v>70.49</v>
      </c>
      <c r="F1251" s="18" t="n">
        <v>32547600</v>
      </c>
      <c r="G1251" s="13" t="n">
        <v>35.09</v>
      </c>
    </row>
    <row collapsed="false" customFormat="false" customHeight="true" hidden="false" ht="13.3" outlineLevel="0" r="1252">
      <c r="A1252" s="20" t="n">
        <v>38376</v>
      </c>
      <c r="B1252" s="14" t="n">
        <v>70.98</v>
      </c>
      <c r="C1252" s="15" t="n">
        <v>71.78</v>
      </c>
      <c r="D1252" s="16" t="n">
        <v>70.55</v>
      </c>
      <c r="E1252" s="17" t="n">
        <v>70.76</v>
      </c>
      <c r="F1252" s="18" t="n">
        <v>30058200</v>
      </c>
      <c r="G1252" s="13" t="n">
        <v>35.23</v>
      </c>
    </row>
    <row collapsed="false" customFormat="false" customHeight="true" hidden="false" ht="13.3" outlineLevel="0" r="1253">
      <c r="A1253" s="20" t="n">
        <v>38377</v>
      </c>
      <c r="B1253" s="14" t="n">
        <v>71.37</v>
      </c>
      <c r="C1253" s="15" t="n">
        <v>72.84</v>
      </c>
      <c r="D1253" s="16" t="n">
        <v>70.94</v>
      </c>
      <c r="E1253" s="17" t="n">
        <v>72.05</v>
      </c>
      <c r="F1253" s="18" t="n">
        <v>34615400</v>
      </c>
      <c r="G1253" s="13" t="n">
        <v>35.87</v>
      </c>
    </row>
    <row collapsed="false" customFormat="false" customHeight="true" hidden="false" ht="13.3" outlineLevel="0" r="1254">
      <c r="A1254" s="20" t="n">
        <v>38378</v>
      </c>
      <c r="B1254" s="14" t="n">
        <v>72.66</v>
      </c>
      <c r="C1254" s="15" t="n">
        <v>72.75</v>
      </c>
      <c r="D1254" s="16" t="n">
        <v>71.22</v>
      </c>
      <c r="E1254" s="17" t="n">
        <v>72.25</v>
      </c>
      <c r="F1254" s="18" t="n">
        <v>26410600</v>
      </c>
      <c r="G1254" s="13" t="n">
        <v>35.97</v>
      </c>
    </row>
    <row collapsed="false" customFormat="false" customHeight="true" hidden="false" ht="13.3" outlineLevel="0" r="1255">
      <c r="A1255" s="20" t="n">
        <v>38379</v>
      </c>
      <c r="B1255" s="14" t="n">
        <v>72.16</v>
      </c>
      <c r="C1255" s="15" t="n">
        <v>72.92</v>
      </c>
      <c r="D1255" s="16" t="n">
        <v>71.55</v>
      </c>
      <c r="E1255" s="17" t="n">
        <v>72.64</v>
      </c>
      <c r="F1255" s="18" t="n">
        <v>17722400</v>
      </c>
      <c r="G1255" s="13" t="n">
        <v>36.16</v>
      </c>
    </row>
    <row collapsed="false" customFormat="false" customHeight="true" hidden="false" ht="13.3" outlineLevel="0" r="1256">
      <c r="A1256" s="20" t="n">
        <v>38380</v>
      </c>
      <c r="B1256" s="14" t="n">
        <v>72.62</v>
      </c>
      <c r="C1256" s="15" t="n">
        <v>73.98</v>
      </c>
      <c r="D1256" s="16" t="n">
        <v>72.44</v>
      </c>
      <c r="E1256" s="17" t="n">
        <v>73.98</v>
      </c>
      <c r="F1256" s="18" t="n">
        <v>28629000</v>
      </c>
      <c r="G1256" s="13" t="n">
        <v>36.83</v>
      </c>
    </row>
    <row collapsed="false" customFormat="false" customHeight="true" hidden="false" ht="13.3" outlineLevel="0" r="1257">
      <c r="A1257" s="20" t="n">
        <v>38383</v>
      </c>
      <c r="B1257" s="14" t="n">
        <v>74.58</v>
      </c>
      <c r="C1257" s="15" t="n">
        <v>77.89</v>
      </c>
      <c r="D1257" s="16" t="n">
        <v>74.51</v>
      </c>
      <c r="E1257" s="17" t="n">
        <v>76.9</v>
      </c>
      <c r="F1257" s="18" t="n">
        <v>60039200</v>
      </c>
      <c r="G1257" s="13" t="n">
        <v>38.29</v>
      </c>
    </row>
    <row collapsed="false" customFormat="false" customHeight="true" hidden="false" ht="13.3" outlineLevel="0" r="1258">
      <c r="A1258" s="20" t="n">
        <v>38384</v>
      </c>
      <c r="B1258" s="14" t="n">
        <v>77.05</v>
      </c>
      <c r="C1258" s="15" t="n">
        <v>77.77</v>
      </c>
      <c r="D1258" s="16" t="n">
        <v>76.58</v>
      </c>
      <c r="E1258" s="17" t="n">
        <v>77.53</v>
      </c>
      <c r="F1258" s="18" t="n">
        <v>24228400</v>
      </c>
      <c r="G1258" s="13" t="n">
        <v>38.6</v>
      </c>
    </row>
    <row collapsed="false" customFormat="false" customHeight="true" hidden="false" ht="13.3" outlineLevel="0" r="1259">
      <c r="A1259" s="20" t="n">
        <v>38385</v>
      </c>
      <c r="B1259" s="14" t="n">
        <v>77.95</v>
      </c>
      <c r="C1259" s="15" t="n">
        <v>79.91</v>
      </c>
      <c r="D1259" s="16" t="n">
        <v>77.69</v>
      </c>
      <c r="E1259" s="17" t="n">
        <v>79.63</v>
      </c>
      <c r="F1259" s="18" t="n">
        <v>36430800</v>
      </c>
      <c r="G1259" s="13" t="n">
        <v>39.64</v>
      </c>
    </row>
    <row collapsed="false" customFormat="false" customHeight="true" hidden="false" ht="13.3" outlineLevel="0" r="1260">
      <c r="A1260" s="20" t="n">
        <v>38386</v>
      </c>
      <c r="B1260" s="14" t="n">
        <v>79.1</v>
      </c>
      <c r="C1260" s="15" t="n">
        <v>79.43</v>
      </c>
      <c r="D1260" s="16" t="n">
        <v>77.33</v>
      </c>
      <c r="E1260" s="17" t="n">
        <v>77.81</v>
      </c>
      <c r="F1260" s="18" t="n">
        <v>26130400</v>
      </c>
      <c r="G1260" s="13" t="n">
        <v>38.74</v>
      </c>
    </row>
    <row collapsed="false" customFormat="false" customHeight="true" hidden="false" ht="13.3" outlineLevel="0" r="1261">
      <c r="A1261" s="20" t="n">
        <v>38387</v>
      </c>
      <c r="B1261" s="14" t="n">
        <v>77.87</v>
      </c>
      <c r="C1261" s="15" t="n">
        <v>78.93</v>
      </c>
      <c r="D1261" s="16" t="n">
        <v>77.53</v>
      </c>
      <c r="E1261" s="17" t="n">
        <v>78.84</v>
      </c>
      <c r="F1261" s="18" t="n">
        <v>20127000</v>
      </c>
      <c r="G1261" s="13" t="n">
        <v>39.25</v>
      </c>
    </row>
    <row collapsed="false" customFormat="false" customHeight="true" hidden="false" ht="13.3" outlineLevel="0" r="1262">
      <c r="A1262" s="20" t="n">
        <v>38390</v>
      </c>
      <c r="B1262" s="14" t="n">
        <v>78.93</v>
      </c>
      <c r="C1262" s="15" t="n">
        <v>79.35</v>
      </c>
      <c r="D1262" s="16" t="n">
        <v>77.5</v>
      </c>
      <c r="E1262" s="17" t="n">
        <v>78.94</v>
      </c>
      <c r="F1262" s="18" t="n">
        <v>18730600</v>
      </c>
      <c r="G1262" s="13" t="n">
        <v>39.3</v>
      </c>
    </row>
    <row collapsed="false" customFormat="false" customHeight="true" hidden="false" ht="13.3" outlineLevel="0" r="1263">
      <c r="A1263" s="20" t="n">
        <v>38391</v>
      </c>
      <c r="B1263" s="14" t="n">
        <v>79.07</v>
      </c>
      <c r="C1263" s="15" t="n">
        <v>81.38</v>
      </c>
      <c r="D1263" s="16" t="n">
        <v>78.79</v>
      </c>
      <c r="E1263" s="17" t="n">
        <v>80.9</v>
      </c>
      <c r="F1263" s="18" t="n">
        <v>31786400</v>
      </c>
      <c r="G1263" s="13" t="n">
        <v>40.28</v>
      </c>
    </row>
    <row collapsed="false" customFormat="false" customHeight="true" hidden="false" ht="13.3" outlineLevel="0" r="1264">
      <c r="A1264" s="20" t="n">
        <v>38392</v>
      </c>
      <c r="B1264" s="14" t="n">
        <v>81.04</v>
      </c>
      <c r="C1264" s="15" t="n">
        <v>81.99</v>
      </c>
      <c r="D1264" s="16" t="n">
        <v>78.1</v>
      </c>
      <c r="E1264" s="17" t="n">
        <v>78.74</v>
      </c>
      <c r="F1264" s="18" t="n">
        <v>42552000</v>
      </c>
      <c r="G1264" s="13" t="n">
        <v>39.2</v>
      </c>
    </row>
    <row collapsed="false" customFormat="false" customHeight="true" hidden="false" ht="13.3" outlineLevel="0" r="1265">
      <c r="A1265" s="20" t="n">
        <v>38393</v>
      </c>
      <c r="B1265" s="14" t="n">
        <v>78.72</v>
      </c>
      <c r="C1265" s="15" t="n">
        <v>79.28</v>
      </c>
      <c r="D1265" s="16" t="n">
        <v>76.66</v>
      </c>
      <c r="E1265" s="17" t="n">
        <v>78.36</v>
      </c>
      <c r="F1265" s="18" t="n">
        <v>39036400</v>
      </c>
      <c r="G1265" s="13" t="n">
        <v>39.01</v>
      </c>
    </row>
    <row collapsed="false" customFormat="false" customHeight="true" hidden="false" ht="13.3" outlineLevel="0" r="1266">
      <c r="A1266" s="20" t="n">
        <v>38394</v>
      </c>
      <c r="B1266" s="14" t="n">
        <v>79.86</v>
      </c>
      <c r="C1266" s="15" t="n">
        <v>81.76</v>
      </c>
      <c r="D1266" s="16" t="n">
        <v>78.94</v>
      </c>
      <c r="E1266" s="17" t="n">
        <v>81.21</v>
      </c>
      <c r="F1266" s="18" t="n">
        <v>42894800</v>
      </c>
      <c r="G1266" s="13" t="n">
        <v>40.43</v>
      </c>
    </row>
    <row collapsed="false" customFormat="false" customHeight="true" hidden="false" ht="13.3" outlineLevel="0" r="1267">
      <c r="A1267" s="20" t="n">
        <v>38397</v>
      </c>
      <c r="B1267" s="14" t="n">
        <v>82.73</v>
      </c>
      <c r="C1267" s="15" t="n">
        <v>84.79</v>
      </c>
      <c r="D1267" s="16" t="n">
        <v>82.05</v>
      </c>
      <c r="E1267" s="17" t="n">
        <v>84.63</v>
      </c>
      <c r="F1267" s="18" t="n">
        <v>45409400</v>
      </c>
      <c r="G1267" s="13" t="n">
        <v>42.13</v>
      </c>
    </row>
    <row collapsed="false" customFormat="false" customHeight="true" hidden="false" ht="13.3" outlineLevel="0" r="1268">
      <c r="A1268" s="20" t="n">
        <v>38398</v>
      </c>
      <c r="B1268" s="14" t="n">
        <v>86.66</v>
      </c>
      <c r="C1268" s="15" t="n">
        <v>89.08</v>
      </c>
      <c r="D1268" s="16" t="n">
        <v>86</v>
      </c>
      <c r="E1268" s="17" t="n">
        <v>88.41</v>
      </c>
      <c r="F1268" s="18" t="n">
        <v>82579200</v>
      </c>
      <c r="G1268" s="13" t="n">
        <v>44.02</v>
      </c>
    </row>
    <row collapsed="false" customFormat="false" customHeight="true" hidden="false" ht="13.3" outlineLevel="0" r="1269">
      <c r="A1269" s="20" t="n">
        <v>38399</v>
      </c>
      <c r="B1269" s="14" t="n">
        <v>88.15</v>
      </c>
      <c r="C1269" s="15" t="n">
        <v>90.2</v>
      </c>
      <c r="D1269" s="16" t="n">
        <v>87.35</v>
      </c>
      <c r="E1269" s="17" t="n">
        <v>90.13</v>
      </c>
      <c r="F1269" s="18" t="n">
        <v>58544400</v>
      </c>
      <c r="G1269" s="13" t="n">
        <v>44.87</v>
      </c>
    </row>
    <row collapsed="false" customFormat="false" customHeight="true" hidden="false" ht="13.3" outlineLevel="0" r="1270">
      <c r="A1270" s="20" t="n">
        <v>38400</v>
      </c>
      <c r="B1270" s="14" t="n">
        <v>90.65</v>
      </c>
      <c r="C1270" s="15" t="n">
        <v>90.88</v>
      </c>
      <c r="D1270" s="16" t="n">
        <v>87.45</v>
      </c>
      <c r="E1270" s="17" t="n">
        <v>87.81</v>
      </c>
      <c r="F1270" s="18" t="n">
        <v>54231200</v>
      </c>
      <c r="G1270" s="13" t="n">
        <v>43.72</v>
      </c>
    </row>
    <row collapsed="false" customFormat="false" customHeight="true" hidden="false" ht="13.3" outlineLevel="0" r="1271">
      <c r="A1271" s="20" t="n">
        <v>38401</v>
      </c>
      <c r="B1271" s="14" t="n">
        <v>87.74</v>
      </c>
      <c r="C1271" s="15" t="n">
        <v>87.86</v>
      </c>
      <c r="D1271" s="16" t="n">
        <v>86.25</v>
      </c>
      <c r="E1271" s="17" t="n">
        <v>86.81</v>
      </c>
      <c r="F1271" s="18" t="n">
        <v>41544800</v>
      </c>
      <c r="G1271" s="13" t="n">
        <v>43.22</v>
      </c>
    </row>
    <row collapsed="false" customFormat="false" customHeight="true" hidden="false" ht="13.3" outlineLevel="0" r="1272">
      <c r="A1272" s="20" t="n">
        <v>38405</v>
      </c>
      <c r="B1272" s="14" t="n">
        <v>86.3</v>
      </c>
      <c r="C1272" s="15" t="n">
        <v>88.3</v>
      </c>
      <c r="D1272" s="16" t="n">
        <v>85.29</v>
      </c>
      <c r="E1272" s="17" t="n">
        <v>85.29</v>
      </c>
      <c r="F1272" s="18" t="n">
        <v>43546200</v>
      </c>
      <c r="G1272" s="13" t="n">
        <v>42.46</v>
      </c>
    </row>
    <row collapsed="false" customFormat="false" customHeight="true" hidden="false" ht="13.3" outlineLevel="0" r="1273">
      <c r="A1273" s="20" t="n">
        <v>38406</v>
      </c>
      <c r="B1273" s="14" t="n">
        <v>86.72</v>
      </c>
      <c r="C1273" s="15" t="n">
        <v>88.45</v>
      </c>
      <c r="D1273" s="16" t="n">
        <v>85.55</v>
      </c>
      <c r="E1273" s="17" t="n">
        <v>88.23</v>
      </c>
      <c r="F1273" s="18" t="n">
        <v>48042200</v>
      </c>
      <c r="G1273" s="13" t="n">
        <v>43.93</v>
      </c>
    </row>
    <row collapsed="false" customFormat="false" customHeight="true" hidden="false" ht="13.3" outlineLevel="0" r="1274">
      <c r="A1274" s="20" t="n">
        <v>38407</v>
      </c>
      <c r="B1274" s="14" t="n">
        <v>88.48</v>
      </c>
      <c r="C1274" s="15" t="n">
        <v>89.31</v>
      </c>
      <c r="D1274" s="16" t="n">
        <v>87.73</v>
      </c>
      <c r="E1274" s="17" t="n">
        <v>88.93</v>
      </c>
      <c r="F1274" s="18" t="n">
        <v>54251000</v>
      </c>
      <c r="G1274" s="13" t="n">
        <v>44.27</v>
      </c>
    </row>
    <row collapsed="false" customFormat="false" customHeight="true" hidden="false" ht="13.3" outlineLevel="0" r="1275">
      <c r="A1275" s="20" t="n">
        <v>38408</v>
      </c>
      <c r="B1275" s="14" t="n">
        <v>89.62</v>
      </c>
      <c r="C1275" s="15" t="n">
        <v>89.91</v>
      </c>
      <c r="D1275" s="16" t="n">
        <v>88.19</v>
      </c>
      <c r="E1275" s="17" t="n">
        <v>88.99</v>
      </c>
      <c r="F1275" s="18" t="n">
        <v>32696800</v>
      </c>
      <c r="G1275" s="13" t="n">
        <v>44.3</v>
      </c>
    </row>
    <row collapsed="false" customFormat="false" customHeight="true" hidden="false" ht="13.3" outlineLevel="0" r="1276">
      <c r="A1276" s="20" t="n">
        <v>38411</v>
      </c>
      <c r="B1276" s="14" t="n">
        <v>44.68</v>
      </c>
      <c r="C1276" s="15" t="n">
        <v>45.14</v>
      </c>
      <c r="D1276" s="16" t="n">
        <v>43.96</v>
      </c>
      <c r="E1276" s="17" t="n">
        <v>44.86</v>
      </c>
      <c r="F1276" s="18" t="n">
        <v>23271800</v>
      </c>
      <c r="G1276" s="13" t="n">
        <v>44.67</v>
      </c>
    </row>
    <row collapsed="false" customFormat="false" customHeight="true" hidden="false" ht="13.3" outlineLevel="0" r="1277">
      <c r="A1277" s="20" t="n">
        <v>38412</v>
      </c>
      <c r="B1277" s="14" t="n">
        <v>44.99</v>
      </c>
      <c r="C1277" s="15" t="n">
        <v>45.11</v>
      </c>
      <c r="D1277" s="16" t="n">
        <v>44.16</v>
      </c>
      <c r="E1277" s="17" t="n">
        <v>44.5</v>
      </c>
      <c r="F1277" s="18" t="n">
        <v>16721000</v>
      </c>
      <c r="G1277" s="13" t="n">
        <v>44.31</v>
      </c>
    </row>
    <row collapsed="false" customFormat="false" customHeight="true" hidden="false" ht="13.3" outlineLevel="0" r="1278">
      <c r="A1278" s="20" t="n">
        <v>38413</v>
      </c>
      <c r="B1278" s="14" t="n">
        <v>44.25</v>
      </c>
      <c r="C1278" s="15" t="n">
        <v>44.89</v>
      </c>
      <c r="D1278" s="16" t="n">
        <v>44.08</v>
      </c>
      <c r="E1278" s="17" t="n">
        <v>44.12</v>
      </c>
      <c r="F1278" s="18" t="n">
        <v>16362900</v>
      </c>
      <c r="G1278" s="13" t="n">
        <v>43.93</v>
      </c>
    </row>
    <row collapsed="false" customFormat="false" customHeight="true" hidden="false" ht="13.3" outlineLevel="0" r="1279">
      <c r="A1279" s="20" t="n">
        <v>38414</v>
      </c>
      <c r="B1279" s="14" t="n">
        <v>44.37</v>
      </c>
      <c r="C1279" s="15" t="n">
        <v>44.41</v>
      </c>
      <c r="D1279" s="16" t="n">
        <v>41.22</v>
      </c>
      <c r="E1279" s="17" t="n">
        <v>41.79</v>
      </c>
      <c r="F1279" s="18" t="n">
        <v>50416200</v>
      </c>
      <c r="G1279" s="13" t="n">
        <v>41.61</v>
      </c>
    </row>
    <row collapsed="false" customFormat="false" customHeight="true" hidden="false" ht="13.3" outlineLevel="0" r="1280">
      <c r="A1280" s="20" t="n">
        <v>38415</v>
      </c>
      <c r="B1280" s="14" t="n">
        <v>42.76</v>
      </c>
      <c r="C1280" s="15" t="n">
        <v>43.01</v>
      </c>
      <c r="D1280" s="16" t="n">
        <v>41.85</v>
      </c>
      <c r="E1280" s="17" t="n">
        <v>42.81</v>
      </c>
      <c r="F1280" s="18" t="n">
        <v>27022100</v>
      </c>
      <c r="G1280" s="13" t="n">
        <v>42.63</v>
      </c>
    </row>
    <row collapsed="false" customFormat="false" customHeight="true" hidden="false" ht="13.3" outlineLevel="0" r="1281">
      <c r="A1281" s="20" t="n">
        <v>38418</v>
      </c>
      <c r="B1281" s="14" t="n">
        <v>42.8</v>
      </c>
      <c r="C1281" s="15" t="n">
        <v>43.25</v>
      </c>
      <c r="D1281" s="16" t="n">
        <v>42.35</v>
      </c>
      <c r="E1281" s="17" t="n">
        <v>42.75</v>
      </c>
      <c r="F1281" s="18" t="n">
        <v>16094000</v>
      </c>
      <c r="G1281" s="13" t="n">
        <v>42.57</v>
      </c>
    </row>
    <row collapsed="false" customFormat="false" customHeight="true" hidden="false" ht="13.3" outlineLevel="0" r="1282">
      <c r="A1282" s="20" t="n">
        <v>38419</v>
      </c>
      <c r="B1282" s="14" t="n">
        <v>41.9</v>
      </c>
      <c r="C1282" s="15" t="n">
        <v>42.16</v>
      </c>
      <c r="D1282" s="16" t="n">
        <v>40.1</v>
      </c>
      <c r="E1282" s="17" t="n">
        <v>40.53</v>
      </c>
      <c r="F1282" s="18" t="n">
        <v>36480400</v>
      </c>
      <c r="G1282" s="13" t="n">
        <v>40.36</v>
      </c>
    </row>
    <row collapsed="false" customFormat="false" customHeight="true" hidden="false" ht="13.3" outlineLevel="0" r="1283">
      <c r="A1283" s="20" t="n">
        <v>38420</v>
      </c>
      <c r="B1283" s="14" t="n">
        <v>39.64</v>
      </c>
      <c r="C1283" s="15" t="n">
        <v>40.28</v>
      </c>
      <c r="D1283" s="16" t="n">
        <v>38.83</v>
      </c>
      <c r="E1283" s="17" t="n">
        <v>39.35</v>
      </c>
      <c r="F1283" s="18" t="n">
        <v>47230900</v>
      </c>
      <c r="G1283" s="13" t="n">
        <v>39.18</v>
      </c>
    </row>
    <row collapsed="false" customFormat="false" customHeight="true" hidden="false" ht="13.3" outlineLevel="0" r="1284">
      <c r="A1284" s="20" t="n">
        <v>38421</v>
      </c>
      <c r="B1284" s="14" t="n">
        <v>39.53</v>
      </c>
      <c r="C1284" s="15" t="n">
        <v>40.26</v>
      </c>
      <c r="D1284" s="16" t="n">
        <v>39.1</v>
      </c>
      <c r="E1284" s="17" t="n">
        <v>39.83</v>
      </c>
      <c r="F1284" s="18" t="n">
        <v>27753900</v>
      </c>
      <c r="G1284" s="13" t="n">
        <v>39.66</v>
      </c>
    </row>
    <row collapsed="false" customFormat="false" customHeight="true" hidden="false" ht="13.3" outlineLevel="0" r="1285">
      <c r="A1285" s="20" t="n">
        <v>38422</v>
      </c>
      <c r="B1285" s="14" t="n">
        <v>40.21</v>
      </c>
      <c r="C1285" s="15" t="n">
        <v>40.59</v>
      </c>
      <c r="D1285" s="16" t="n">
        <v>39.8</v>
      </c>
      <c r="E1285" s="17" t="n">
        <v>40.27</v>
      </c>
      <c r="F1285" s="18" t="n">
        <v>22601100</v>
      </c>
      <c r="G1285" s="13" t="n">
        <v>40.1</v>
      </c>
    </row>
    <row collapsed="false" customFormat="false" customHeight="true" hidden="false" ht="13.3" outlineLevel="0" r="1286">
      <c r="A1286" s="20" t="n">
        <v>38425</v>
      </c>
      <c r="B1286" s="14" t="n">
        <v>40.52</v>
      </c>
      <c r="C1286" s="15" t="n">
        <v>40.79</v>
      </c>
      <c r="D1286" s="16" t="n">
        <v>39.52</v>
      </c>
      <c r="E1286" s="17" t="n">
        <v>40.32</v>
      </c>
      <c r="F1286" s="18" t="n">
        <v>21620900</v>
      </c>
      <c r="G1286" s="13" t="n">
        <v>40.15</v>
      </c>
    </row>
    <row collapsed="false" customFormat="false" customHeight="true" hidden="false" ht="13.3" outlineLevel="0" r="1287">
      <c r="A1287" s="20" t="n">
        <v>38426</v>
      </c>
      <c r="B1287" s="14" t="n">
        <v>40.64</v>
      </c>
      <c r="C1287" s="15" t="n">
        <v>41.14</v>
      </c>
      <c r="D1287" s="16" t="n">
        <v>40.25</v>
      </c>
      <c r="E1287" s="17" t="n">
        <v>40.96</v>
      </c>
      <c r="F1287" s="18" t="n">
        <v>18164600</v>
      </c>
      <c r="G1287" s="13" t="n">
        <v>40.78</v>
      </c>
    </row>
    <row collapsed="false" customFormat="false" customHeight="true" hidden="false" ht="13.3" outlineLevel="0" r="1288">
      <c r="A1288" s="20" t="n">
        <v>38427</v>
      </c>
      <c r="B1288" s="14" t="n">
        <v>41.21</v>
      </c>
      <c r="C1288" s="15" t="n">
        <v>42.31</v>
      </c>
      <c r="D1288" s="16" t="n">
        <v>40.78</v>
      </c>
      <c r="E1288" s="17" t="n">
        <v>41.18</v>
      </c>
      <c r="F1288" s="18" t="n">
        <v>24921900</v>
      </c>
      <c r="G1288" s="13" t="n">
        <v>41</v>
      </c>
    </row>
    <row collapsed="false" customFormat="false" customHeight="true" hidden="false" ht="13.3" outlineLevel="0" r="1289">
      <c r="A1289" s="20" t="n">
        <v>38428</v>
      </c>
      <c r="B1289" s="14" t="n">
        <v>41.53</v>
      </c>
      <c r="C1289" s="15" t="n">
        <v>42.88</v>
      </c>
      <c r="D1289" s="16" t="n">
        <v>41.32</v>
      </c>
      <c r="E1289" s="17" t="n">
        <v>42.25</v>
      </c>
      <c r="F1289" s="18" t="n">
        <v>28640000</v>
      </c>
      <c r="G1289" s="13" t="n">
        <v>42.07</v>
      </c>
    </row>
    <row collapsed="false" customFormat="false" customHeight="true" hidden="false" ht="13.3" outlineLevel="0" r="1290">
      <c r="A1290" s="20" t="n">
        <v>38429</v>
      </c>
      <c r="B1290" s="14" t="n">
        <v>43.33</v>
      </c>
      <c r="C1290" s="15" t="n">
        <v>43.44</v>
      </c>
      <c r="D1290" s="16" t="n">
        <v>42.5</v>
      </c>
      <c r="E1290" s="17" t="n">
        <v>42.96</v>
      </c>
      <c r="F1290" s="18" t="n">
        <v>33576800</v>
      </c>
      <c r="G1290" s="13" t="n">
        <v>42.78</v>
      </c>
    </row>
    <row collapsed="false" customFormat="false" customHeight="true" hidden="false" ht="13.3" outlineLevel="0" r="1291">
      <c r="A1291" s="20" t="n">
        <v>38432</v>
      </c>
      <c r="B1291" s="14" t="n">
        <v>43.29</v>
      </c>
      <c r="C1291" s="15" t="n">
        <v>43.97</v>
      </c>
      <c r="D1291" s="16" t="n">
        <v>42.86</v>
      </c>
      <c r="E1291" s="17" t="n">
        <v>43.7</v>
      </c>
      <c r="F1291" s="18" t="n">
        <v>19326000</v>
      </c>
      <c r="G1291" s="13" t="n">
        <v>43.51</v>
      </c>
    </row>
    <row collapsed="false" customFormat="false" customHeight="true" hidden="false" ht="13.3" outlineLevel="0" r="1292">
      <c r="A1292" s="20" t="n">
        <v>38433</v>
      </c>
      <c r="B1292" s="14" t="n">
        <v>43.71</v>
      </c>
      <c r="C1292" s="15" t="n">
        <v>43.96</v>
      </c>
      <c r="D1292" s="16" t="n">
        <v>42.68</v>
      </c>
      <c r="E1292" s="17" t="n">
        <v>42.83</v>
      </c>
      <c r="F1292" s="18" t="n">
        <v>19693400</v>
      </c>
      <c r="G1292" s="13" t="n">
        <v>42.65</v>
      </c>
    </row>
    <row collapsed="false" customFormat="false" customHeight="true" hidden="false" ht="13.3" outlineLevel="0" r="1293">
      <c r="A1293" s="20" t="n">
        <v>38434</v>
      </c>
      <c r="B1293" s="14" t="n">
        <v>42.45</v>
      </c>
      <c r="C1293" s="15" t="n">
        <v>43.4</v>
      </c>
      <c r="D1293" s="16" t="n">
        <v>42.02</v>
      </c>
      <c r="E1293" s="17" t="n">
        <v>42.55</v>
      </c>
      <c r="F1293" s="18" t="n">
        <v>21779400</v>
      </c>
      <c r="G1293" s="13" t="n">
        <v>42.37</v>
      </c>
    </row>
    <row collapsed="false" customFormat="false" customHeight="true" hidden="false" ht="13.3" outlineLevel="0" r="1294">
      <c r="A1294" s="20" t="n">
        <v>38435</v>
      </c>
      <c r="B1294" s="14" t="n">
        <v>42.91</v>
      </c>
      <c r="C1294" s="15" t="n">
        <v>43</v>
      </c>
      <c r="D1294" s="16" t="n">
        <v>42.5</v>
      </c>
      <c r="E1294" s="17" t="n">
        <v>42.5</v>
      </c>
      <c r="F1294" s="18" t="n">
        <v>12596600</v>
      </c>
      <c r="G1294" s="13" t="n">
        <v>42.32</v>
      </c>
    </row>
    <row collapsed="false" customFormat="false" customHeight="true" hidden="false" ht="13.3" outlineLevel="0" r="1295">
      <c r="A1295" s="20" t="n">
        <v>38439</v>
      </c>
      <c r="B1295" s="14" t="n">
        <v>42.75</v>
      </c>
      <c r="C1295" s="15" t="n">
        <v>42.96</v>
      </c>
      <c r="D1295" s="16" t="n">
        <v>42.47</v>
      </c>
      <c r="E1295" s="17" t="n">
        <v>42.53</v>
      </c>
      <c r="F1295" s="18" t="n">
        <v>9836100</v>
      </c>
      <c r="G1295" s="13" t="n">
        <v>42.35</v>
      </c>
    </row>
    <row collapsed="false" customFormat="false" customHeight="true" hidden="false" ht="13.3" outlineLevel="0" r="1296">
      <c r="A1296" s="20" t="n">
        <v>38440</v>
      </c>
      <c r="B1296" s="14" t="n">
        <v>42.56</v>
      </c>
      <c r="C1296" s="15" t="n">
        <v>42.83</v>
      </c>
      <c r="D1296" s="16" t="n">
        <v>41.5</v>
      </c>
      <c r="E1296" s="17" t="n">
        <v>41.75</v>
      </c>
      <c r="F1296" s="18" t="n">
        <v>16477000</v>
      </c>
      <c r="G1296" s="13" t="n">
        <v>41.57</v>
      </c>
    </row>
    <row collapsed="false" customFormat="false" customHeight="true" hidden="false" ht="13.3" outlineLevel="0" r="1297">
      <c r="A1297" s="20" t="n">
        <v>38441</v>
      </c>
      <c r="B1297" s="14" t="n">
        <v>42.07</v>
      </c>
      <c r="C1297" s="15" t="n">
        <v>42.8</v>
      </c>
      <c r="D1297" s="16" t="n">
        <v>41.82</v>
      </c>
      <c r="E1297" s="17" t="n">
        <v>42.8</v>
      </c>
      <c r="F1297" s="18" t="n">
        <v>14105700</v>
      </c>
      <c r="G1297" s="13" t="n">
        <v>42.62</v>
      </c>
    </row>
    <row collapsed="false" customFormat="false" customHeight="true" hidden="false" ht="13.3" outlineLevel="0" r="1298">
      <c r="A1298" s="20" t="n">
        <v>38442</v>
      </c>
      <c r="B1298" s="14" t="n">
        <v>42.45</v>
      </c>
      <c r="C1298" s="15" t="n">
        <v>42.52</v>
      </c>
      <c r="D1298" s="16" t="n">
        <v>41.59</v>
      </c>
      <c r="E1298" s="17" t="n">
        <v>41.67</v>
      </c>
      <c r="F1298" s="18" t="n">
        <v>22719100</v>
      </c>
      <c r="G1298" s="13" t="n">
        <v>41.49</v>
      </c>
    </row>
    <row collapsed="false" customFormat="false" customHeight="true" hidden="false" ht="13.3" outlineLevel="0" r="1299">
      <c r="A1299" s="20" t="n">
        <v>38443</v>
      </c>
      <c r="B1299" s="14" t="n">
        <v>42.09</v>
      </c>
      <c r="C1299" s="15" t="n">
        <v>42.18</v>
      </c>
      <c r="D1299" s="16" t="n">
        <v>40.57</v>
      </c>
      <c r="E1299" s="17" t="n">
        <v>40.89</v>
      </c>
      <c r="F1299" s="18" t="n">
        <v>22903000</v>
      </c>
      <c r="G1299" s="13" t="n">
        <v>40.72</v>
      </c>
    </row>
    <row collapsed="false" customFormat="false" customHeight="true" hidden="false" ht="13.3" outlineLevel="0" r="1300">
      <c r="A1300" s="20" t="n">
        <v>38446</v>
      </c>
      <c r="B1300" s="14" t="n">
        <v>40.99</v>
      </c>
      <c r="C1300" s="15" t="n">
        <v>41.31</v>
      </c>
      <c r="D1300" s="16" t="n">
        <v>40.16</v>
      </c>
      <c r="E1300" s="17" t="n">
        <v>41.09</v>
      </c>
      <c r="F1300" s="18" t="n">
        <v>20714800</v>
      </c>
      <c r="G1300" s="13" t="n">
        <v>40.91</v>
      </c>
    </row>
    <row collapsed="false" customFormat="false" customHeight="true" hidden="false" ht="13.3" outlineLevel="0" r="1301">
      <c r="A1301" s="20" t="n">
        <v>38447</v>
      </c>
      <c r="B1301" s="14" t="n">
        <v>41.22</v>
      </c>
      <c r="C1301" s="15" t="n">
        <v>42.24</v>
      </c>
      <c r="D1301" s="16" t="n">
        <v>41.09</v>
      </c>
      <c r="E1301" s="17" t="n">
        <v>41.89</v>
      </c>
      <c r="F1301" s="18" t="n">
        <v>19865700</v>
      </c>
      <c r="G1301" s="13" t="n">
        <v>41.71</v>
      </c>
    </row>
    <row collapsed="false" customFormat="false" customHeight="true" hidden="false" ht="13.3" outlineLevel="0" r="1302">
      <c r="A1302" s="20" t="n">
        <v>38448</v>
      </c>
      <c r="B1302" s="14" t="n">
        <v>42.4</v>
      </c>
      <c r="C1302" s="15" t="n">
        <v>42.81</v>
      </c>
      <c r="D1302" s="16" t="n">
        <v>42.15</v>
      </c>
      <c r="E1302" s="17" t="n">
        <v>42.33</v>
      </c>
      <c r="F1302" s="18" t="n">
        <v>14815200</v>
      </c>
      <c r="G1302" s="13" t="n">
        <v>42.15</v>
      </c>
    </row>
    <row collapsed="false" customFormat="false" customHeight="true" hidden="false" ht="13.3" outlineLevel="0" r="1303">
      <c r="A1303" s="20" t="n">
        <v>38449</v>
      </c>
      <c r="B1303" s="14" t="n">
        <v>42.33</v>
      </c>
      <c r="C1303" s="15" t="n">
        <v>43.75</v>
      </c>
      <c r="D1303" s="16" t="n">
        <v>42.25</v>
      </c>
      <c r="E1303" s="17" t="n">
        <v>43.56</v>
      </c>
      <c r="F1303" s="18" t="n">
        <v>18106700</v>
      </c>
      <c r="G1303" s="13" t="n">
        <v>43.37</v>
      </c>
    </row>
    <row collapsed="false" customFormat="false" customHeight="true" hidden="false" ht="13.3" outlineLevel="0" r="1304">
      <c r="A1304" s="20" t="n">
        <v>38450</v>
      </c>
      <c r="B1304" s="14" t="n">
        <v>43.7</v>
      </c>
      <c r="C1304" s="15" t="n">
        <v>44.45</v>
      </c>
      <c r="D1304" s="16" t="n">
        <v>43.54</v>
      </c>
      <c r="E1304" s="17" t="n">
        <v>43.74</v>
      </c>
      <c r="F1304" s="18" t="n">
        <v>23212500</v>
      </c>
      <c r="G1304" s="13" t="n">
        <v>43.55</v>
      </c>
    </row>
    <row collapsed="false" customFormat="false" customHeight="true" hidden="false" ht="13.3" outlineLevel="0" r="1305">
      <c r="A1305" s="20" t="n">
        <v>38453</v>
      </c>
      <c r="B1305" s="14" t="n">
        <v>44.15</v>
      </c>
      <c r="C1305" s="15" t="n">
        <v>44.25</v>
      </c>
      <c r="D1305" s="16" t="n">
        <v>41.91</v>
      </c>
      <c r="E1305" s="17" t="n">
        <v>41.92</v>
      </c>
      <c r="F1305" s="18" t="n">
        <v>29345100</v>
      </c>
      <c r="G1305" s="13" t="n">
        <v>41.74</v>
      </c>
    </row>
    <row collapsed="false" customFormat="false" customHeight="true" hidden="false" ht="13.3" outlineLevel="0" r="1306">
      <c r="A1306" s="20" t="n">
        <v>38454</v>
      </c>
      <c r="B1306" s="14" t="n">
        <v>42.49</v>
      </c>
      <c r="C1306" s="15" t="n">
        <v>43.19</v>
      </c>
      <c r="D1306" s="16" t="n">
        <v>42.01</v>
      </c>
      <c r="E1306" s="17" t="n">
        <v>42.66</v>
      </c>
      <c r="F1306" s="18" t="n">
        <v>35037900</v>
      </c>
      <c r="G1306" s="13" t="n">
        <v>42.48</v>
      </c>
    </row>
    <row collapsed="false" customFormat="false" customHeight="true" hidden="false" ht="13.3" outlineLevel="0" r="1307">
      <c r="A1307" s="20" t="n">
        <v>38455</v>
      </c>
      <c r="B1307" s="14" t="n">
        <v>42.95</v>
      </c>
      <c r="C1307" s="15" t="n">
        <v>42.99</v>
      </c>
      <c r="D1307" s="16" t="n">
        <v>40.39</v>
      </c>
      <c r="E1307" s="17" t="n">
        <v>41.04</v>
      </c>
      <c r="F1307" s="18" t="n">
        <v>48998100</v>
      </c>
      <c r="G1307" s="13" t="n">
        <v>40.86</v>
      </c>
    </row>
    <row collapsed="false" customFormat="false" customHeight="true" hidden="false" ht="13.3" outlineLevel="0" r="1308">
      <c r="A1308" s="20" t="n">
        <v>38456</v>
      </c>
      <c r="B1308" s="14" t="n">
        <v>38.81</v>
      </c>
      <c r="C1308" s="15" t="n">
        <v>39.56</v>
      </c>
      <c r="D1308" s="16" t="n">
        <v>36.84</v>
      </c>
      <c r="E1308" s="17" t="n">
        <v>37.26</v>
      </c>
      <c r="F1308" s="18" t="n">
        <v>98328300</v>
      </c>
      <c r="G1308" s="13" t="n">
        <v>37.1</v>
      </c>
    </row>
    <row collapsed="false" customFormat="false" customHeight="true" hidden="false" ht="13.3" outlineLevel="0" r="1309">
      <c r="A1309" s="20" t="n">
        <v>38457</v>
      </c>
      <c r="B1309" s="14" t="n">
        <v>36.62</v>
      </c>
      <c r="C1309" s="15" t="n">
        <v>37.25</v>
      </c>
      <c r="D1309" s="16" t="n">
        <v>35.28</v>
      </c>
      <c r="E1309" s="17" t="n">
        <v>35.35</v>
      </c>
      <c r="F1309" s="18" t="n">
        <v>61717400</v>
      </c>
      <c r="G1309" s="13" t="n">
        <v>35.2</v>
      </c>
    </row>
    <row collapsed="false" customFormat="false" customHeight="true" hidden="false" ht="13.3" outlineLevel="0" r="1310">
      <c r="A1310" s="20" t="n">
        <v>38460</v>
      </c>
      <c r="B1310" s="14" t="n">
        <v>35</v>
      </c>
      <c r="C1310" s="15" t="n">
        <v>36.3</v>
      </c>
      <c r="D1310" s="16" t="n">
        <v>34</v>
      </c>
      <c r="E1310" s="17" t="n">
        <v>35.62</v>
      </c>
      <c r="F1310" s="18" t="n">
        <v>47399200</v>
      </c>
      <c r="G1310" s="13" t="n">
        <v>35.47</v>
      </c>
    </row>
    <row collapsed="false" customFormat="false" customHeight="true" hidden="false" ht="13.3" outlineLevel="0" r="1311">
      <c r="A1311" s="20" t="n">
        <v>38461</v>
      </c>
      <c r="B1311" s="14" t="n">
        <v>36.6</v>
      </c>
      <c r="C1311" s="15" t="n">
        <v>37.44</v>
      </c>
      <c r="D1311" s="16" t="n">
        <v>35.87</v>
      </c>
      <c r="E1311" s="17" t="n">
        <v>37.09</v>
      </c>
      <c r="F1311" s="18" t="n">
        <v>38630100</v>
      </c>
      <c r="G1311" s="13" t="n">
        <v>36.93</v>
      </c>
    </row>
    <row collapsed="false" customFormat="false" customHeight="true" hidden="false" ht="13.3" outlineLevel="0" r="1312">
      <c r="A1312" s="20" t="n">
        <v>38462</v>
      </c>
      <c r="B1312" s="14" t="n">
        <v>37.66</v>
      </c>
      <c r="C1312" s="15" t="n">
        <v>37.74</v>
      </c>
      <c r="D1312" s="16" t="n">
        <v>35.44</v>
      </c>
      <c r="E1312" s="17" t="n">
        <v>35.51</v>
      </c>
      <c r="F1312" s="18" t="n">
        <v>33754700</v>
      </c>
      <c r="G1312" s="13" t="n">
        <v>35.36</v>
      </c>
    </row>
    <row collapsed="false" customFormat="false" customHeight="true" hidden="false" ht="13.3" outlineLevel="0" r="1313">
      <c r="A1313" s="20" t="n">
        <v>38463</v>
      </c>
      <c r="B1313" s="14" t="n">
        <v>36.4</v>
      </c>
      <c r="C1313" s="15" t="n">
        <v>37.21</v>
      </c>
      <c r="D1313" s="16" t="n">
        <v>35.9</v>
      </c>
      <c r="E1313" s="17" t="n">
        <v>37.18</v>
      </c>
      <c r="F1313" s="18" t="n">
        <v>27128300</v>
      </c>
      <c r="G1313" s="13" t="n">
        <v>37.02</v>
      </c>
    </row>
    <row collapsed="false" customFormat="false" customHeight="true" hidden="false" ht="13.3" outlineLevel="0" r="1314">
      <c r="A1314" s="20" t="n">
        <v>38464</v>
      </c>
      <c r="B1314" s="14" t="n">
        <v>36.84</v>
      </c>
      <c r="C1314" s="15" t="n">
        <v>37</v>
      </c>
      <c r="D1314" s="16" t="n">
        <v>34.9</v>
      </c>
      <c r="E1314" s="17" t="n">
        <v>35.5</v>
      </c>
      <c r="F1314" s="18" t="n">
        <v>29968900</v>
      </c>
      <c r="G1314" s="13" t="n">
        <v>35.35</v>
      </c>
    </row>
    <row collapsed="false" customFormat="false" customHeight="true" hidden="false" ht="13.3" outlineLevel="0" r="1315">
      <c r="A1315" s="20" t="n">
        <v>38467</v>
      </c>
      <c r="B1315" s="14" t="n">
        <v>36.49</v>
      </c>
      <c r="C1315" s="15" t="n">
        <v>37.02</v>
      </c>
      <c r="D1315" s="16" t="n">
        <v>36.11</v>
      </c>
      <c r="E1315" s="17" t="n">
        <v>36.98</v>
      </c>
      <c r="F1315" s="18" t="n">
        <v>26659300</v>
      </c>
      <c r="G1315" s="13" t="n">
        <v>36.82</v>
      </c>
    </row>
    <row collapsed="false" customFormat="false" customHeight="true" hidden="false" ht="13.3" outlineLevel="0" r="1316">
      <c r="A1316" s="20" t="n">
        <v>38468</v>
      </c>
      <c r="B1316" s="14" t="n">
        <v>36.78</v>
      </c>
      <c r="C1316" s="15" t="n">
        <v>37.51</v>
      </c>
      <c r="D1316" s="16" t="n">
        <v>36.12</v>
      </c>
      <c r="E1316" s="17" t="n">
        <v>36.19</v>
      </c>
      <c r="F1316" s="18" t="n">
        <v>28946700</v>
      </c>
      <c r="G1316" s="13" t="n">
        <v>36.04</v>
      </c>
    </row>
    <row collapsed="false" customFormat="false" customHeight="true" hidden="false" ht="13.3" outlineLevel="0" r="1317">
      <c r="A1317" s="20" t="n">
        <v>38469</v>
      </c>
      <c r="B1317" s="14" t="n">
        <v>35.89</v>
      </c>
      <c r="C1317" s="15" t="n">
        <v>36.36</v>
      </c>
      <c r="D1317" s="16" t="n">
        <v>35.51</v>
      </c>
      <c r="E1317" s="17" t="n">
        <v>35.95</v>
      </c>
      <c r="F1317" s="18" t="n">
        <v>21924600</v>
      </c>
      <c r="G1317" s="13" t="n">
        <v>35.8</v>
      </c>
    </row>
    <row collapsed="false" customFormat="false" customHeight="true" hidden="false" ht="13.3" outlineLevel="0" r="1318">
      <c r="A1318" s="20" t="n">
        <v>38470</v>
      </c>
      <c r="B1318" s="14" t="n">
        <v>36.29</v>
      </c>
      <c r="C1318" s="15" t="n">
        <v>36.34</v>
      </c>
      <c r="D1318" s="16" t="n">
        <v>35.24</v>
      </c>
      <c r="E1318" s="17" t="n">
        <v>35.54</v>
      </c>
      <c r="F1318" s="18" t="n">
        <v>20539500</v>
      </c>
      <c r="G1318" s="13" t="n">
        <v>35.39</v>
      </c>
    </row>
    <row collapsed="false" customFormat="false" customHeight="true" hidden="false" ht="13.3" outlineLevel="0" r="1319">
      <c r="A1319" s="20" t="n">
        <v>38471</v>
      </c>
      <c r="B1319" s="14" t="n">
        <v>36.15</v>
      </c>
      <c r="C1319" s="15" t="n">
        <v>36.23</v>
      </c>
      <c r="D1319" s="16" t="n">
        <v>35.22</v>
      </c>
      <c r="E1319" s="17" t="n">
        <v>36.06</v>
      </c>
      <c r="F1319" s="18" t="n">
        <v>23986800</v>
      </c>
      <c r="G1319" s="13" t="n">
        <v>35.91</v>
      </c>
    </row>
    <row collapsed="false" customFormat="false" customHeight="true" hidden="false" ht="13.3" outlineLevel="0" r="1320">
      <c r="A1320" s="20" t="n">
        <v>38474</v>
      </c>
      <c r="B1320" s="14" t="n">
        <v>36.21</v>
      </c>
      <c r="C1320" s="15" t="n">
        <v>36.65</v>
      </c>
      <c r="D1320" s="16" t="n">
        <v>36.02</v>
      </c>
      <c r="E1320" s="17" t="n">
        <v>36.43</v>
      </c>
      <c r="F1320" s="18" t="n">
        <v>16640000</v>
      </c>
      <c r="G1320" s="13" t="n">
        <v>36.27</v>
      </c>
    </row>
    <row collapsed="false" customFormat="false" customHeight="true" hidden="false" ht="13.3" outlineLevel="0" r="1321">
      <c r="A1321" s="20" t="n">
        <v>38475</v>
      </c>
      <c r="B1321" s="14" t="n">
        <v>36.4</v>
      </c>
      <c r="C1321" s="15" t="n">
        <v>36.74</v>
      </c>
      <c r="D1321" s="16" t="n">
        <v>36.03</v>
      </c>
      <c r="E1321" s="17" t="n">
        <v>36.21</v>
      </c>
      <c r="F1321" s="18" t="n">
        <v>17740700</v>
      </c>
      <c r="G1321" s="13" t="n">
        <v>36.06</v>
      </c>
    </row>
    <row collapsed="false" customFormat="false" customHeight="true" hidden="false" ht="13.3" outlineLevel="0" r="1322">
      <c r="A1322" s="20" t="n">
        <v>38476</v>
      </c>
      <c r="B1322" s="14" t="n">
        <v>36.11</v>
      </c>
      <c r="C1322" s="15" t="n">
        <v>37.2</v>
      </c>
      <c r="D1322" s="16" t="n">
        <v>36.1</v>
      </c>
      <c r="E1322" s="17" t="n">
        <v>37.15</v>
      </c>
      <c r="F1322" s="18" t="n">
        <v>16006300</v>
      </c>
      <c r="G1322" s="13" t="n">
        <v>36.99</v>
      </c>
    </row>
    <row collapsed="false" customFormat="false" customHeight="true" hidden="false" ht="13.3" outlineLevel="0" r="1323">
      <c r="A1323" s="20" t="n">
        <v>38477</v>
      </c>
      <c r="B1323" s="14" t="n">
        <v>37.25</v>
      </c>
      <c r="C1323" s="15" t="n">
        <v>37.27</v>
      </c>
      <c r="D1323" s="16" t="n">
        <v>36.47</v>
      </c>
      <c r="E1323" s="17" t="n">
        <v>36.68</v>
      </c>
      <c r="F1323" s="18" t="n">
        <v>13834500</v>
      </c>
      <c r="G1323" s="13" t="n">
        <v>36.52</v>
      </c>
    </row>
    <row collapsed="false" customFormat="false" customHeight="true" hidden="false" ht="13.3" outlineLevel="0" r="1324">
      <c r="A1324" s="20" t="n">
        <v>38478</v>
      </c>
      <c r="B1324" s="14" t="n">
        <v>36.89</v>
      </c>
      <c r="C1324" s="15" t="n">
        <v>37.33</v>
      </c>
      <c r="D1324" s="16" t="n">
        <v>36.79</v>
      </c>
      <c r="E1324" s="17" t="n">
        <v>37.24</v>
      </c>
      <c r="F1324" s="18" t="n">
        <v>11651700</v>
      </c>
      <c r="G1324" s="13" t="n">
        <v>37.08</v>
      </c>
    </row>
    <row collapsed="false" customFormat="false" customHeight="true" hidden="false" ht="13.3" outlineLevel="0" r="1325">
      <c r="A1325" s="20" t="n">
        <v>38481</v>
      </c>
      <c r="B1325" s="14" t="n">
        <v>37.28</v>
      </c>
      <c r="C1325" s="15" t="n">
        <v>37.45</v>
      </c>
      <c r="D1325" s="16" t="n">
        <v>36.75</v>
      </c>
      <c r="E1325" s="17" t="n">
        <v>36.97</v>
      </c>
      <c r="F1325" s="18" t="n">
        <v>12703400</v>
      </c>
      <c r="G1325" s="13" t="n">
        <v>36.81</v>
      </c>
    </row>
    <row collapsed="false" customFormat="false" customHeight="true" hidden="false" ht="13.3" outlineLevel="0" r="1326">
      <c r="A1326" s="20" t="n">
        <v>38482</v>
      </c>
      <c r="B1326" s="14" t="n">
        <v>36.75</v>
      </c>
      <c r="C1326" s="15" t="n">
        <v>37.25</v>
      </c>
      <c r="D1326" s="16" t="n">
        <v>36.33</v>
      </c>
      <c r="E1326" s="17" t="n">
        <v>36.42</v>
      </c>
      <c r="F1326" s="18" t="n">
        <v>15723700</v>
      </c>
      <c r="G1326" s="13" t="n">
        <v>36.26</v>
      </c>
    </row>
    <row collapsed="false" customFormat="false" customHeight="true" hidden="false" ht="13.3" outlineLevel="0" r="1327">
      <c r="A1327" s="20" t="n">
        <v>38483</v>
      </c>
      <c r="B1327" s="14" t="n">
        <v>35.2</v>
      </c>
      <c r="C1327" s="15" t="n">
        <v>35.67</v>
      </c>
      <c r="D1327" s="16" t="n">
        <v>33.11</v>
      </c>
      <c r="E1327" s="17" t="n">
        <v>35.61</v>
      </c>
      <c r="F1327" s="18" t="n">
        <v>72927900</v>
      </c>
      <c r="G1327" s="13" t="n">
        <v>35.46</v>
      </c>
    </row>
    <row collapsed="false" customFormat="false" customHeight="true" hidden="false" ht="13.3" outlineLevel="0" r="1328">
      <c r="A1328" s="20" t="n">
        <v>38484</v>
      </c>
      <c r="B1328" s="14" t="n">
        <v>35.42</v>
      </c>
      <c r="C1328" s="15" t="n">
        <v>35.59</v>
      </c>
      <c r="D1328" s="16" t="n">
        <v>34</v>
      </c>
      <c r="E1328" s="17" t="n">
        <v>34.13</v>
      </c>
      <c r="F1328" s="18" t="n">
        <v>34651500</v>
      </c>
      <c r="G1328" s="13" t="n">
        <v>33.98</v>
      </c>
    </row>
    <row collapsed="false" customFormat="false" customHeight="true" hidden="false" ht="13.3" outlineLevel="0" r="1329">
      <c r="A1329" s="20" t="n">
        <v>38485</v>
      </c>
      <c r="B1329" s="14" t="n">
        <v>34.2</v>
      </c>
      <c r="C1329" s="15" t="n">
        <v>35.23</v>
      </c>
      <c r="D1329" s="16" t="n">
        <v>34.07</v>
      </c>
      <c r="E1329" s="17" t="n">
        <v>34.77</v>
      </c>
      <c r="F1329" s="18" t="n">
        <v>25096900</v>
      </c>
      <c r="G1329" s="13" t="n">
        <v>34.62</v>
      </c>
    </row>
    <row collapsed="false" customFormat="false" customHeight="true" hidden="false" ht="13.3" outlineLevel="0" r="1330">
      <c r="A1330" s="20" t="n">
        <v>38488</v>
      </c>
      <c r="B1330" s="14" t="n">
        <v>34.56</v>
      </c>
      <c r="C1330" s="15" t="n">
        <v>35.7</v>
      </c>
      <c r="D1330" s="16" t="n">
        <v>34.53</v>
      </c>
      <c r="E1330" s="17" t="n">
        <v>35.55</v>
      </c>
      <c r="F1330" s="18" t="n">
        <v>16939100</v>
      </c>
      <c r="G1330" s="13" t="n">
        <v>35.4</v>
      </c>
    </row>
    <row collapsed="false" customFormat="false" customHeight="true" hidden="false" ht="13.3" outlineLevel="0" r="1331">
      <c r="A1331" s="20" t="n">
        <v>38489</v>
      </c>
      <c r="B1331" s="14" t="n">
        <v>35.14</v>
      </c>
      <c r="C1331" s="15" t="n">
        <v>35.46</v>
      </c>
      <c r="D1331" s="16" t="n">
        <v>34.54</v>
      </c>
      <c r="E1331" s="17" t="n">
        <v>35.36</v>
      </c>
      <c r="F1331" s="18" t="n">
        <v>21012300</v>
      </c>
      <c r="G1331" s="13" t="n">
        <v>35.21</v>
      </c>
    </row>
    <row collapsed="false" customFormat="false" customHeight="true" hidden="false" ht="13.3" outlineLevel="0" r="1332">
      <c r="A1332" s="20" t="n">
        <v>38490</v>
      </c>
      <c r="B1332" s="14" t="n">
        <v>35.45</v>
      </c>
      <c r="C1332" s="15" t="n">
        <v>37.56</v>
      </c>
      <c r="D1332" s="16" t="n">
        <v>34.99</v>
      </c>
      <c r="E1332" s="17" t="n">
        <v>35.84</v>
      </c>
      <c r="F1332" s="18" t="n">
        <v>22740100</v>
      </c>
      <c r="G1332" s="13" t="n">
        <v>35.69</v>
      </c>
    </row>
    <row collapsed="false" customFormat="false" customHeight="true" hidden="false" ht="13.3" outlineLevel="0" r="1333">
      <c r="A1333" s="20" t="n">
        <v>38491</v>
      </c>
      <c r="B1333" s="14" t="n">
        <v>35.78</v>
      </c>
      <c r="C1333" s="15" t="n">
        <v>37.68</v>
      </c>
      <c r="D1333" s="16" t="n">
        <v>35.78</v>
      </c>
      <c r="E1333" s="17" t="n">
        <v>37.55</v>
      </c>
      <c r="F1333" s="18" t="n">
        <v>28327200</v>
      </c>
      <c r="G1333" s="13" t="n">
        <v>37.39</v>
      </c>
    </row>
    <row collapsed="false" customFormat="false" customHeight="true" hidden="false" ht="13.3" outlineLevel="0" r="1334">
      <c r="A1334" s="20" t="n">
        <v>38492</v>
      </c>
      <c r="B1334" s="14" t="n">
        <v>37.25</v>
      </c>
      <c r="C1334" s="15" t="n">
        <v>37.65</v>
      </c>
      <c r="D1334" s="16" t="n">
        <v>37.19</v>
      </c>
      <c r="E1334" s="17" t="n">
        <v>37.55</v>
      </c>
      <c r="F1334" s="18" t="n">
        <v>16166100</v>
      </c>
      <c r="G1334" s="13" t="n">
        <v>37.39</v>
      </c>
    </row>
    <row collapsed="false" customFormat="false" customHeight="true" hidden="false" ht="13.3" outlineLevel="0" r="1335">
      <c r="A1335" s="20" t="n">
        <v>38495</v>
      </c>
      <c r="B1335" s="14" t="n">
        <v>37.85</v>
      </c>
      <c r="C1335" s="15" t="n">
        <v>39.9</v>
      </c>
      <c r="D1335" s="16" t="n">
        <v>37.85</v>
      </c>
      <c r="E1335" s="17" t="n">
        <v>39.76</v>
      </c>
      <c r="F1335" s="18" t="n">
        <v>37234800</v>
      </c>
      <c r="G1335" s="13" t="n">
        <v>39.59</v>
      </c>
    </row>
    <row collapsed="false" customFormat="false" customHeight="true" hidden="false" ht="13.3" outlineLevel="0" r="1336">
      <c r="A1336" s="20" t="n">
        <v>38496</v>
      </c>
      <c r="B1336" s="14" t="n">
        <v>39.45</v>
      </c>
      <c r="C1336" s="15" t="n">
        <v>39.99</v>
      </c>
      <c r="D1336" s="16" t="n">
        <v>39.03</v>
      </c>
      <c r="E1336" s="17" t="n">
        <v>39.7</v>
      </c>
      <c r="F1336" s="18" t="n">
        <v>21195000</v>
      </c>
      <c r="G1336" s="13" t="n">
        <v>39.53</v>
      </c>
    </row>
    <row collapsed="false" customFormat="false" customHeight="true" hidden="false" ht="13.3" outlineLevel="0" r="1337">
      <c r="A1337" s="20" t="n">
        <v>38497</v>
      </c>
      <c r="B1337" s="14" t="n">
        <v>39.5</v>
      </c>
      <c r="C1337" s="15" t="n">
        <v>39.95</v>
      </c>
      <c r="D1337" s="16" t="n">
        <v>39.32</v>
      </c>
      <c r="E1337" s="17" t="n">
        <v>39.78</v>
      </c>
      <c r="F1337" s="18" t="n">
        <v>14143100</v>
      </c>
      <c r="G1337" s="13" t="n">
        <v>39.61</v>
      </c>
    </row>
    <row collapsed="false" customFormat="false" customHeight="true" hidden="false" ht="13.3" outlineLevel="0" r="1338">
      <c r="A1338" s="20" t="n">
        <v>38498</v>
      </c>
      <c r="B1338" s="14" t="n">
        <v>39.94</v>
      </c>
      <c r="C1338" s="15" t="n">
        <v>40.94</v>
      </c>
      <c r="D1338" s="16" t="n">
        <v>39.94</v>
      </c>
      <c r="E1338" s="17" t="n">
        <v>40.74</v>
      </c>
      <c r="F1338" s="18" t="n">
        <v>18768600</v>
      </c>
      <c r="G1338" s="13" t="n">
        <v>40.57</v>
      </c>
    </row>
    <row collapsed="false" customFormat="false" customHeight="true" hidden="false" ht="13.3" outlineLevel="0" r="1339">
      <c r="A1339" s="20" t="n">
        <v>38499</v>
      </c>
      <c r="B1339" s="14" t="n">
        <v>40.64</v>
      </c>
      <c r="C1339" s="15" t="n">
        <v>40.79</v>
      </c>
      <c r="D1339" s="16" t="n">
        <v>40.01</v>
      </c>
      <c r="E1339" s="17" t="n">
        <v>40.56</v>
      </c>
      <c r="F1339" s="18" t="n">
        <v>11286000</v>
      </c>
      <c r="G1339" s="13" t="n">
        <v>40.39</v>
      </c>
    </row>
    <row collapsed="false" customFormat="false" customHeight="true" hidden="false" ht="13.3" outlineLevel="0" r="1340">
      <c r="A1340" s="20" t="n">
        <v>38503</v>
      </c>
      <c r="B1340" s="14" t="n">
        <v>40.66</v>
      </c>
      <c r="C1340" s="15" t="n">
        <v>40.74</v>
      </c>
      <c r="D1340" s="16" t="n">
        <v>39.58</v>
      </c>
      <c r="E1340" s="17" t="n">
        <v>39.76</v>
      </c>
      <c r="F1340" s="18" t="n">
        <v>14435900</v>
      </c>
      <c r="G1340" s="13" t="n">
        <v>39.59</v>
      </c>
    </row>
    <row collapsed="false" customFormat="false" customHeight="true" hidden="false" ht="13.3" outlineLevel="0" r="1341">
      <c r="A1341" s="20" t="n">
        <v>38504</v>
      </c>
      <c r="B1341" s="14" t="n">
        <v>39.89</v>
      </c>
      <c r="C1341" s="15" t="n">
        <v>40.76</v>
      </c>
      <c r="D1341" s="16" t="n">
        <v>39.86</v>
      </c>
      <c r="E1341" s="17" t="n">
        <v>40.3</v>
      </c>
      <c r="F1341" s="18" t="n">
        <v>16207600</v>
      </c>
      <c r="G1341" s="13" t="n">
        <v>40.13</v>
      </c>
    </row>
    <row collapsed="false" customFormat="false" customHeight="true" hidden="false" ht="13.3" outlineLevel="0" r="1342">
      <c r="A1342" s="20" t="n">
        <v>38505</v>
      </c>
      <c r="B1342" s="14" t="n">
        <v>40.05</v>
      </c>
      <c r="C1342" s="15" t="n">
        <v>40.32</v>
      </c>
      <c r="D1342" s="16" t="n">
        <v>39.6</v>
      </c>
      <c r="E1342" s="17" t="n">
        <v>40.04</v>
      </c>
      <c r="F1342" s="18" t="n">
        <v>13356200</v>
      </c>
      <c r="G1342" s="13" t="n">
        <v>39.87</v>
      </c>
    </row>
    <row collapsed="false" customFormat="false" customHeight="true" hidden="false" ht="13.3" outlineLevel="0" r="1343">
      <c r="A1343" s="20" t="n">
        <v>38506</v>
      </c>
      <c r="B1343" s="14" t="n">
        <v>38.16</v>
      </c>
      <c r="C1343" s="15" t="n">
        <v>38.58</v>
      </c>
      <c r="D1343" s="16" t="n">
        <v>37.77</v>
      </c>
      <c r="E1343" s="17" t="n">
        <v>38.24</v>
      </c>
      <c r="F1343" s="18" t="n">
        <v>34173900</v>
      </c>
      <c r="G1343" s="13" t="n">
        <v>38.08</v>
      </c>
    </row>
    <row collapsed="false" customFormat="false" customHeight="true" hidden="false" ht="13.3" outlineLevel="0" r="1344">
      <c r="A1344" s="20" t="n">
        <v>38509</v>
      </c>
      <c r="B1344" s="14" t="n">
        <v>38.33</v>
      </c>
      <c r="C1344" s="15" t="n">
        <v>38.63</v>
      </c>
      <c r="D1344" s="16" t="n">
        <v>37.56</v>
      </c>
      <c r="E1344" s="17" t="n">
        <v>37.92</v>
      </c>
      <c r="F1344" s="18" t="n">
        <v>28998800</v>
      </c>
      <c r="G1344" s="13" t="n">
        <v>37.76</v>
      </c>
    </row>
    <row collapsed="false" customFormat="false" customHeight="true" hidden="false" ht="13.3" outlineLevel="0" r="1345">
      <c r="A1345" s="20" t="n">
        <v>38510</v>
      </c>
      <c r="B1345" s="14" t="n">
        <v>37.6</v>
      </c>
      <c r="C1345" s="15" t="n">
        <v>37.73</v>
      </c>
      <c r="D1345" s="16" t="n">
        <v>36.45</v>
      </c>
      <c r="E1345" s="17" t="n">
        <v>36.54</v>
      </c>
      <c r="F1345" s="18" t="n">
        <v>26616600</v>
      </c>
      <c r="G1345" s="13" t="n">
        <v>36.38</v>
      </c>
    </row>
    <row collapsed="false" customFormat="false" customHeight="true" hidden="false" ht="13.3" outlineLevel="0" r="1346">
      <c r="A1346" s="20" t="n">
        <v>38511</v>
      </c>
      <c r="B1346" s="14" t="n">
        <v>36.63</v>
      </c>
      <c r="C1346" s="15" t="n">
        <v>37.25</v>
      </c>
      <c r="D1346" s="16" t="n">
        <v>36.57</v>
      </c>
      <c r="E1346" s="17" t="n">
        <v>36.92</v>
      </c>
      <c r="F1346" s="18" t="n">
        <v>14428800</v>
      </c>
      <c r="G1346" s="13" t="n">
        <v>36.76</v>
      </c>
    </row>
    <row collapsed="false" customFormat="false" customHeight="true" hidden="false" ht="13.3" outlineLevel="0" r="1347">
      <c r="A1347" s="20" t="n">
        <v>38512</v>
      </c>
      <c r="B1347" s="14" t="n">
        <v>37</v>
      </c>
      <c r="C1347" s="15" t="n">
        <v>37.94</v>
      </c>
      <c r="D1347" s="16" t="n">
        <v>36.82</v>
      </c>
      <c r="E1347" s="17" t="n">
        <v>37.65</v>
      </c>
      <c r="F1347" s="18" t="n">
        <v>13937700</v>
      </c>
      <c r="G1347" s="13" t="n">
        <v>37.49</v>
      </c>
    </row>
    <row collapsed="false" customFormat="false" customHeight="true" hidden="false" ht="13.3" outlineLevel="0" r="1348">
      <c r="A1348" s="20" t="n">
        <v>38513</v>
      </c>
      <c r="B1348" s="14" t="n">
        <v>37.4</v>
      </c>
      <c r="C1348" s="15" t="n">
        <v>37.4</v>
      </c>
      <c r="D1348" s="16" t="n">
        <v>35.52</v>
      </c>
      <c r="E1348" s="17" t="n">
        <v>35.81</v>
      </c>
      <c r="F1348" s="18" t="n">
        <v>24247600</v>
      </c>
      <c r="G1348" s="13" t="n">
        <v>35.66</v>
      </c>
    </row>
    <row collapsed="false" customFormat="false" customHeight="true" hidden="false" ht="13.3" outlineLevel="0" r="1349">
      <c r="A1349" s="20" t="n">
        <v>38516</v>
      </c>
      <c r="B1349" s="14" t="n">
        <v>35.89</v>
      </c>
      <c r="C1349" s="15" t="n">
        <v>36.61</v>
      </c>
      <c r="D1349" s="16" t="n">
        <v>35.82</v>
      </c>
      <c r="E1349" s="17" t="n">
        <v>35.9</v>
      </c>
      <c r="F1349" s="18" t="n">
        <v>15563300</v>
      </c>
      <c r="G1349" s="13" t="n">
        <v>35.75</v>
      </c>
    </row>
    <row collapsed="false" customFormat="false" customHeight="true" hidden="false" ht="13.3" outlineLevel="0" r="1350">
      <c r="A1350" s="20" t="n">
        <v>38517</v>
      </c>
      <c r="B1350" s="14" t="n">
        <v>35.92</v>
      </c>
      <c r="C1350" s="15" t="n">
        <v>36.15</v>
      </c>
      <c r="D1350" s="16" t="n">
        <v>35.75</v>
      </c>
      <c r="E1350" s="17" t="n">
        <v>36</v>
      </c>
      <c r="F1350" s="18" t="n">
        <v>12423100</v>
      </c>
      <c r="G1350" s="13" t="n">
        <v>35.85</v>
      </c>
    </row>
    <row collapsed="false" customFormat="false" customHeight="true" hidden="false" ht="13.3" outlineLevel="0" r="1351">
      <c r="A1351" s="20" t="n">
        <v>38518</v>
      </c>
      <c r="B1351" s="14" t="n">
        <v>36.87</v>
      </c>
      <c r="C1351" s="15" t="n">
        <v>37.3</v>
      </c>
      <c r="D1351" s="16" t="n">
        <v>36.3</v>
      </c>
      <c r="E1351" s="17" t="n">
        <v>37.13</v>
      </c>
      <c r="F1351" s="18" t="n">
        <v>20119400</v>
      </c>
      <c r="G1351" s="13" t="n">
        <v>36.97</v>
      </c>
    </row>
    <row collapsed="false" customFormat="false" customHeight="true" hidden="false" ht="13.3" outlineLevel="0" r="1352">
      <c r="A1352" s="20" t="n">
        <v>38519</v>
      </c>
      <c r="B1352" s="14" t="n">
        <v>37.19</v>
      </c>
      <c r="C1352" s="15" t="n">
        <v>38.08</v>
      </c>
      <c r="D1352" s="16" t="n">
        <v>36.82</v>
      </c>
      <c r="E1352" s="17" t="n">
        <v>37.98</v>
      </c>
      <c r="F1352" s="18" t="n">
        <v>19559800</v>
      </c>
      <c r="G1352" s="13" t="n">
        <v>37.82</v>
      </c>
    </row>
    <row collapsed="false" customFormat="false" customHeight="true" hidden="false" ht="13.3" outlineLevel="0" r="1353">
      <c r="A1353" s="20" t="n">
        <v>38520</v>
      </c>
      <c r="B1353" s="14" t="n">
        <v>38.47</v>
      </c>
      <c r="C1353" s="15" t="n">
        <v>38.54</v>
      </c>
      <c r="D1353" s="16" t="n">
        <v>37.83</v>
      </c>
      <c r="E1353" s="17" t="n">
        <v>38.31</v>
      </c>
      <c r="F1353" s="18" t="n">
        <v>21290200</v>
      </c>
      <c r="G1353" s="13" t="n">
        <v>38.15</v>
      </c>
    </row>
    <row collapsed="false" customFormat="false" customHeight="true" hidden="false" ht="13.3" outlineLevel="0" r="1354">
      <c r="A1354" s="20" t="n">
        <v>38523</v>
      </c>
      <c r="B1354" s="14" t="n">
        <v>37.85</v>
      </c>
      <c r="C1354" s="15" t="n">
        <v>38.09</v>
      </c>
      <c r="D1354" s="16" t="n">
        <v>37.45</v>
      </c>
      <c r="E1354" s="17" t="n">
        <v>37.61</v>
      </c>
      <c r="F1354" s="18" t="n">
        <v>11561300</v>
      </c>
      <c r="G1354" s="13" t="n">
        <v>37.45</v>
      </c>
    </row>
    <row collapsed="false" customFormat="false" customHeight="true" hidden="false" ht="13.3" outlineLevel="0" r="1355">
      <c r="A1355" s="20" t="n">
        <v>38524</v>
      </c>
      <c r="B1355" s="14" t="n">
        <v>37.72</v>
      </c>
      <c r="C1355" s="15" t="n">
        <v>38.19</v>
      </c>
      <c r="D1355" s="16" t="n">
        <v>37.38</v>
      </c>
      <c r="E1355" s="17" t="n">
        <v>37.86</v>
      </c>
      <c r="F1355" s="18" t="n">
        <v>13233100</v>
      </c>
      <c r="G1355" s="13" t="n">
        <v>37.7</v>
      </c>
    </row>
    <row collapsed="false" customFormat="false" customHeight="true" hidden="false" ht="13.3" outlineLevel="0" r="1356">
      <c r="A1356" s="20" t="n">
        <v>38525</v>
      </c>
      <c r="B1356" s="14" t="n">
        <v>38.26</v>
      </c>
      <c r="C1356" s="15" t="n">
        <v>38.6</v>
      </c>
      <c r="D1356" s="16" t="n">
        <v>38.14</v>
      </c>
      <c r="E1356" s="17" t="n">
        <v>38.55</v>
      </c>
      <c r="F1356" s="18" t="n">
        <v>15175900</v>
      </c>
      <c r="G1356" s="13" t="n">
        <v>38.39</v>
      </c>
    </row>
    <row collapsed="false" customFormat="false" customHeight="true" hidden="false" ht="13.3" outlineLevel="0" r="1357">
      <c r="A1357" s="20" t="n">
        <v>38526</v>
      </c>
      <c r="B1357" s="14" t="n">
        <v>38.83</v>
      </c>
      <c r="C1357" s="15" t="n">
        <v>39.78</v>
      </c>
      <c r="D1357" s="16" t="n">
        <v>38.65</v>
      </c>
      <c r="E1357" s="17" t="n">
        <v>38.89</v>
      </c>
      <c r="F1357" s="18" t="n">
        <v>24080500</v>
      </c>
      <c r="G1357" s="13" t="n">
        <v>38.72</v>
      </c>
    </row>
    <row collapsed="false" customFormat="false" customHeight="true" hidden="false" ht="13.3" outlineLevel="0" r="1358">
      <c r="A1358" s="20" t="n">
        <v>38527</v>
      </c>
      <c r="B1358" s="14" t="n">
        <v>39.09</v>
      </c>
      <c r="C1358" s="15" t="n">
        <v>39.12</v>
      </c>
      <c r="D1358" s="16" t="n">
        <v>37.68</v>
      </c>
      <c r="E1358" s="17" t="n">
        <v>37.76</v>
      </c>
      <c r="F1358" s="18" t="n">
        <v>14668200</v>
      </c>
      <c r="G1358" s="13" t="n">
        <v>37.6</v>
      </c>
    </row>
    <row collapsed="false" customFormat="false" customHeight="true" hidden="false" ht="13.3" outlineLevel="0" r="1359">
      <c r="A1359" s="20" t="n">
        <v>38530</v>
      </c>
      <c r="B1359" s="14" t="n">
        <v>36.84</v>
      </c>
      <c r="C1359" s="15" t="n">
        <v>38.1</v>
      </c>
      <c r="D1359" s="16" t="n">
        <v>36.68</v>
      </c>
      <c r="E1359" s="17" t="n">
        <v>37.1</v>
      </c>
      <c r="F1359" s="18" t="n">
        <v>21434700</v>
      </c>
      <c r="G1359" s="13" t="n">
        <v>36.94</v>
      </c>
    </row>
    <row collapsed="false" customFormat="false" customHeight="true" hidden="false" ht="13.3" outlineLevel="0" r="1360">
      <c r="A1360" s="20" t="n">
        <v>38531</v>
      </c>
      <c r="B1360" s="14" t="n">
        <v>37.49</v>
      </c>
      <c r="C1360" s="15" t="n">
        <v>37.59</v>
      </c>
      <c r="D1360" s="16" t="n">
        <v>37.17</v>
      </c>
      <c r="E1360" s="17" t="n">
        <v>37.31</v>
      </c>
      <c r="F1360" s="18" t="n">
        <v>12510700</v>
      </c>
      <c r="G1360" s="13" t="n">
        <v>37.15</v>
      </c>
    </row>
    <row collapsed="false" customFormat="false" customHeight="true" hidden="false" ht="13.3" outlineLevel="0" r="1361">
      <c r="A1361" s="20" t="n">
        <v>38532</v>
      </c>
      <c r="B1361" s="14" t="n">
        <v>37.23</v>
      </c>
      <c r="C1361" s="15" t="n">
        <v>37.29</v>
      </c>
      <c r="D1361" s="16" t="n">
        <v>36.12</v>
      </c>
      <c r="E1361" s="17" t="n">
        <v>36.37</v>
      </c>
      <c r="F1361" s="18" t="n">
        <v>16012800</v>
      </c>
      <c r="G1361" s="13" t="n">
        <v>36.21</v>
      </c>
    </row>
    <row collapsed="false" customFormat="false" customHeight="true" hidden="false" ht="13.3" outlineLevel="0" r="1362">
      <c r="A1362" s="20" t="n">
        <v>38533</v>
      </c>
      <c r="B1362" s="14" t="n">
        <v>36.61</v>
      </c>
      <c r="C1362" s="15" t="n">
        <v>37.16</v>
      </c>
      <c r="D1362" s="16" t="n">
        <v>36.31</v>
      </c>
      <c r="E1362" s="17" t="n">
        <v>36.81</v>
      </c>
      <c r="F1362" s="18" t="n">
        <v>14942500</v>
      </c>
      <c r="G1362" s="13" t="n">
        <v>36.65</v>
      </c>
    </row>
    <row collapsed="false" customFormat="false" customHeight="true" hidden="false" ht="13.3" outlineLevel="0" r="1363">
      <c r="A1363" s="20" t="n">
        <v>38534</v>
      </c>
      <c r="B1363" s="14" t="n">
        <v>36.83</v>
      </c>
      <c r="C1363" s="15" t="n">
        <v>36.97</v>
      </c>
      <c r="D1363" s="16" t="n">
        <v>36.29</v>
      </c>
      <c r="E1363" s="17" t="n">
        <v>36.5</v>
      </c>
      <c r="F1363" s="18" t="n">
        <v>8928600</v>
      </c>
      <c r="G1363" s="13" t="n">
        <v>36.34</v>
      </c>
    </row>
    <row collapsed="false" customFormat="false" customHeight="true" hidden="false" ht="13.3" outlineLevel="0" r="1364">
      <c r="A1364" s="20" t="n">
        <v>38538</v>
      </c>
      <c r="B1364" s="14" t="n">
        <v>36.55</v>
      </c>
      <c r="C1364" s="15" t="n">
        <v>38.15</v>
      </c>
      <c r="D1364" s="16" t="n">
        <v>36.5</v>
      </c>
      <c r="E1364" s="17" t="n">
        <v>37.98</v>
      </c>
      <c r="F1364" s="18" t="n">
        <v>16223900</v>
      </c>
      <c r="G1364" s="13" t="n">
        <v>37.82</v>
      </c>
    </row>
    <row collapsed="false" customFormat="false" customHeight="true" hidden="false" ht="13.3" outlineLevel="0" r="1365">
      <c r="A1365" s="20" t="n">
        <v>38539</v>
      </c>
      <c r="B1365" s="14" t="n">
        <v>37.71</v>
      </c>
      <c r="C1365" s="15" t="n">
        <v>38.16</v>
      </c>
      <c r="D1365" s="16" t="n">
        <v>37.2</v>
      </c>
      <c r="E1365" s="17" t="n">
        <v>37.39</v>
      </c>
      <c r="F1365" s="18" t="n">
        <v>14093800</v>
      </c>
      <c r="G1365" s="13" t="n">
        <v>37.23</v>
      </c>
    </row>
    <row collapsed="false" customFormat="false" customHeight="true" hidden="false" ht="13.3" outlineLevel="0" r="1366">
      <c r="A1366" s="20" t="n">
        <v>38540</v>
      </c>
      <c r="B1366" s="14" t="n">
        <v>36.81</v>
      </c>
      <c r="C1366" s="15" t="n">
        <v>37.76</v>
      </c>
      <c r="D1366" s="16" t="n">
        <v>36.8</v>
      </c>
      <c r="E1366" s="17" t="n">
        <v>37.63</v>
      </c>
      <c r="F1366" s="18" t="n">
        <v>13704400</v>
      </c>
      <c r="G1366" s="13" t="n">
        <v>37.47</v>
      </c>
    </row>
    <row collapsed="false" customFormat="false" customHeight="true" hidden="false" ht="13.3" outlineLevel="0" r="1367">
      <c r="A1367" s="20" t="n">
        <v>38541</v>
      </c>
      <c r="B1367" s="14" t="n">
        <v>37.87</v>
      </c>
      <c r="C1367" s="15" t="n">
        <v>38.28</v>
      </c>
      <c r="D1367" s="16" t="n">
        <v>37.47</v>
      </c>
      <c r="E1367" s="17" t="n">
        <v>38.25</v>
      </c>
      <c r="F1367" s="18" t="n">
        <v>10383400</v>
      </c>
      <c r="G1367" s="13" t="n">
        <v>38.09</v>
      </c>
    </row>
    <row collapsed="false" customFormat="false" customHeight="true" hidden="false" ht="13.3" outlineLevel="0" r="1368">
      <c r="A1368" s="20" t="n">
        <v>38544</v>
      </c>
      <c r="B1368" s="14" t="n">
        <v>38.37</v>
      </c>
      <c r="C1368" s="15" t="n">
        <v>38.65</v>
      </c>
      <c r="D1368" s="16" t="n">
        <v>37.78</v>
      </c>
      <c r="E1368" s="17" t="n">
        <v>38.1</v>
      </c>
      <c r="F1368" s="18" t="n">
        <v>13885300</v>
      </c>
      <c r="G1368" s="13" t="n">
        <v>37.94</v>
      </c>
    </row>
    <row collapsed="false" customFormat="false" customHeight="true" hidden="false" ht="13.3" outlineLevel="0" r="1369">
      <c r="A1369" s="20" t="n">
        <v>38545</v>
      </c>
      <c r="B1369" s="14" t="n">
        <v>38.23</v>
      </c>
      <c r="C1369" s="15" t="n">
        <v>38.4</v>
      </c>
      <c r="D1369" s="16" t="n">
        <v>37.91</v>
      </c>
      <c r="E1369" s="17" t="n">
        <v>38.24</v>
      </c>
      <c r="F1369" s="18" t="n">
        <v>13822800</v>
      </c>
      <c r="G1369" s="13" t="n">
        <v>38.08</v>
      </c>
    </row>
    <row collapsed="false" customFormat="false" customHeight="true" hidden="false" ht="13.3" outlineLevel="0" r="1370">
      <c r="A1370" s="20" t="n">
        <v>38546</v>
      </c>
      <c r="B1370" s="14" t="n">
        <v>38.29</v>
      </c>
      <c r="C1370" s="15" t="n">
        <v>38.5</v>
      </c>
      <c r="D1370" s="16" t="n">
        <v>37.9</v>
      </c>
      <c r="E1370" s="17" t="n">
        <v>38.35</v>
      </c>
      <c r="F1370" s="18" t="n">
        <v>24458400</v>
      </c>
      <c r="G1370" s="13" t="n">
        <v>38.19</v>
      </c>
    </row>
    <row collapsed="false" customFormat="false" customHeight="true" hidden="false" ht="13.3" outlineLevel="0" r="1371">
      <c r="A1371" s="20" t="n">
        <v>38547</v>
      </c>
      <c r="B1371" s="14" t="n">
        <v>40.79</v>
      </c>
      <c r="C1371" s="15" t="n">
        <v>42.01</v>
      </c>
      <c r="D1371" s="16" t="n">
        <v>40.23</v>
      </c>
      <c r="E1371" s="17" t="n">
        <v>40.75</v>
      </c>
      <c r="F1371" s="18" t="n">
        <v>74859300</v>
      </c>
      <c r="G1371" s="13" t="n">
        <v>40.58</v>
      </c>
    </row>
    <row collapsed="false" customFormat="false" customHeight="true" hidden="false" ht="13.3" outlineLevel="0" r="1372">
      <c r="A1372" s="20" t="n">
        <v>38548</v>
      </c>
      <c r="B1372" s="14" t="n">
        <v>40.97</v>
      </c>
      <c r="C1372" s="15" t="n">
        <v>41.57</v>
      </c>
      <c r="D1372" s="16" t="n">
        <v>40.46</v>
      </c>
      <c r="E1372" s="17" t="n">
        <v>41.55</v>
      </c>
      <c r="F1372" s="18" t="n">
        <v>24560100</v>
      </c>
      <c r="G1372" s="13" t="n">
        <v>41.37</v>
      </c>
    </row>
    <row collapsed="false" customFormat="false" customHeight="true" hidden="false" ht="13.3" outlineLevel="0" r="1373">
      <c r="A1373" s="20" t="n">
        <v>38551</v>
      </c>
      <c r="B1373" s="14" t="n">
        <v>41.41</v>
      </c>
      <c r="C1373" s="15" t="n">
        <v>42.1</v>
      </c>
      <c r="D1373" s="16" t="n">
        <v>41.37</v>
      </c>
      <c r="E1373" s="17" t="n">
        <v>41.49</v>
      </c>
      <c r="F1373" s="18" t="n">
        <v>20939200</v>
      </c>
      <c r="G1373" s="13" t="n">
        <v>41.31</v>
      </c>
    </row>
    <row collapsed="false" customFormat="false" customHeight="true" hidden="false" ht="13.3" outlineLevel="0" r="1374">
      <c r="A1374" s="20" t="n">
        <v>38552</v>
      </c>
      <c r="B1374" s="14" t="n">
        <v>41.52</v>
      </c>
      <c r="C1374" s="15" t="n">
        <v>43.23</v>
      </c>
      <c r="D1374" s="16" t="n">
        <v>41.07</v>
      </c>
      <c r="E1374" s="17" t="n">
        <v>43.19</v>
      </c>
      <c r="F1374" s="18" t="n">
        <v>23966500</v>
      </c>
      <c r="G1374" s="13" t="n">
        <v>43.01</v>
      </c>
    </row>
    <row collapsed="false" customFormat="false" customHeight="true" hidden="false" ht="13.3" outlineLevel="0" r="1375">
      <c r="A1375" s="20" t="n">
        <v>38553</v>
      </c>
      <c r="B1375" s="14" t="n">
        <v>42.86</v>
      </c>
      <c r="C1375" s="15" t="n">
        <v>43.8</v>
      </c>
      <c r="D1375" s="16" t="n">
        <v>42.65</v>
      </c>
      <c r="E1375" s="17" t="n">
        <v>43.63</v>
      </c>
      <c r="F1375" s="18" t="n">
        <v>16192700</v>
      </c>
      <c r="G1375" s="13" t="n">
        <v>43.44</v>
      </c>
    </row>
    <row collapsed="false" customFormat="false" customHeight="true" hidden="false" ht="13.3" outlineLevel="0" r="1376">
      <c r="A1376" s="20" t="n">
        <v>38554</v>
      </c>
      <c r="B1376" s="14" t="n">
        <v>43.7</v>
      </c>
      <c r="C1376" s="15" t="n">
        <v>44.04</v>
      </c>
      <c r="D1376" s="16" t="n">
        <v>42.9</v>
      </c>
      <c r="E1376" s="17" t="n">
        <v>43.29</v>
      </c>
      <c r="F1376" s="18" t="n">
        <v>14438000</v>
      </c>
      <c r="G1376" s="13" t="n">
        <v>43.1</v>
      </c>
    </row>
    <row collapsed="false" customFormat="false" customHeight="true" hidden="false" ht="13.3" outlineLevel="0" r="1377">
      <c r="A1377" s="20" t="n">
        <v>38555</v>
      </c>
      <c r="B1377" s="14" t="n">
        <v>43.44</v>
      </c>
      <c r="C1377" s="15" t="n">
        <v>44</v>
      </c>
      <c r="D1377" s="16" t="n">
        <v>43.39</v>
      </c>
      <c r="E1377" s="17" t="n">
        <v>44</v>
      </c>
      <c r="F1377" s="18" t="n">
        <v>10753800</v>
      </c>
      <c r="G1377" s="13" t="n">
        <v>43.81</v>
      </c>
    </row>
    <row collapsed="false" customFormat="false" customHeight="true" hidden="false" ht="13.3" outlineLevel="0" r="1378">
      <c r="A1378" s="20" t="n">
        <v>38558</v>
      </c>
      <c r="B1378" s="14" t="n">
        <v>43.99</v>
      </c>
      <c r="C1378" s="15" t="n">
        <v>44.28</v>
      </c>
      <c r="D1378" s="16" t="n">
        <v>43.73</v>
      </c>
      <c r="E1378" s="17" t="n">
        <v>43.81</v>
      </c>
      <c r="F1378" s="18" t="n">
        <v>10522400</v>
      </c>
      <c r="G1378" s="13" t="n">
        <v>43.62</v>
      </c>
    </row>
    <row collapsed="false" customFormat="false" customHeight="true" hidden="false" ht="13.3" outlineLevel="0" r="1379">
      <c r="A1379" s="20" t="n">
        <v>38559</v>
      </c>
      <c r="B1379" s="14" t="n">
        <v>44.01</v>
      </c>
      <c r="C1379" s="15" t="n">
        <v>44.11</v>
      </c>
      <c r="D1379" s="16" t="n">
        <v>43.36</v>
      </c>
      <c r="E1379" s="17" t="n">
        <v>43.63</v>
      </c>
      <c r="F1379" s="18" t="n">
        <v>9592600</v>
      </c>
      <c r="G1379" s="13" t="n">
        <v>43.44</v>
      </c>
    </row>
    <row collapsed="false" customFormat="false" customHeight="true" hidden="false" ht="13.3" outlineLevel="0" r="1380">
      <c r="A1380" s="20" t="n">
        <v>38560</v>
      </c>
      <c r="B1380" s="14" t="n">
        <v>43.83</v>
      </c>
      <c r="C1380" s="15" t="n">
        <v>44.07</v>
      </c>
      <c r="D1380" s="16" t="n">
        <v>42.67</v>
      </c>
      <c r="E1380" s="17" t="n">
        <v>43.99</v>
      </c>
      <c r="F1380" s="18" t="n">
        <v>10133900</v>
      </c>
      <c r="G1380" s="13" t="n">
        <v>43.8</v>
      </c>
    </row>
    <row collapsed="false" customFormat="false" customHeight="true" hidden="false" ht="13.3" outlineLevel="0" r="1381">
      <c r="A1381" s="20" t="n">
        <v>38561</v>
      </c>
      <c r="B1381" s="14" t="n">
        <v>43.85</v>
      </c>
      <c r="C1381" s="15" t="n">
        <v>44</v>
      </c>
      <c r="D1381" s="16" t="n">
        <v>43.3</v>
      </c>
      <c r="E1381" s="17" t="n">
        <v>43.8</v>
      </c>
      <c r="F1381" s="18" t="n">
        <v>8975400</v>
      </c>
      <c r="G1381" s="13" t="n">
        <v>43.61</v>
      </c>
    </row>
    <row collapsed="false" customFormat="false" customHeight="true" hidden="false" ht="13.3" outlineLevel="0" r="1382">
      <c r="A1382" s="20" t="n">
        <v>38562</v>
      </c>
      <c r="B1382" s="14" t="n">
        <v>43.56</v>
      </c>
      <c r="C1382" s="15" t="n">
        <v>44.38</v>
      </c>
      <c r="D1382" s="16" t="n">
        <v>42.26</v>
      </c>
      <c r="E1382" s="17" t="n">
        <v>42.65</v>
      </c>
      <c r="F1382" s="18" t="n">
        <v>20074300</v>
      </c>
      <c r="G1382" s="13" t="n">
        <v>42.47</v>
      </c>
    </row>
    <row collapsed="false" customFormat="false" customHeight="true" hidden="false" ht="13.3" outlineLevel="0" r="1383">
      <c r="A1383" s="20" t="n">
        <v>38565</v>
      </c>
      <c r="B1383" s="14" t="n">
        <v>42.57</v>
      </c>
      <c r="C1383" s="15" t="n">
        <v>43.08</v>
      </c>
      <c r="D1383" s="16" t="n">
        <v>42.08</v>
      </c>
      <c r="E1383" s="17" t="n">
        <v>42.75</v>
      </c>
      <c r="F1383" s="18" t="n">
        <v>11223200</v>
      </c>
      <c r="G1383" s="13" t="n">
        <v>42.57</v>
      </c>
    </row>
    <row collapsed="false" customFormat="false" customHeight="true" hidden="false" ht="13.3" outlineLevel="0" r="1384">
      <c r="A1384" s="20" t="n">
        <v>38566</v>
      </c>
      <c r="B1384" s="14" t="n">
        <v>42.89</v>
      </c>
      <c r="C1384" s="15" t="n">
        <v>43.5</v>
      </c>
      <c r="D1384" s="16" t="n">
        <v>42.61</v>
      </c>
      <c r="E1384" s="17" t="n">
        <v>43.19</v>
      </c>
      <c r="F1384" s="18" t="n">
        <v>10602700</v>
      </c>
      <c r="G1384" s="13" t="n">
        <v>43.01</v>
      </c>
    </row>
    <row collapsed="false" customFormat="false" customHeight="true" hidden="false" ht="13.3" outlineLevel="0" r="1385">
      <c r="A1385" s="20" t="n">
        <v>38567</v>
      </c>
      <c r="B1385" s="14" t="n">
        <v>43.19</v>
      </c>
      <c r="C1385" s="15" t="n">
        <v>43.31</v>
      </c>
      <c r="D1385" s="16" t="n">
        <v>42.77</v>
      </c>
      <c r="E1385" s="17" t="n">
        <v>43.22</v>
      </c>
      <c r="F1385" s="18" t="n">
        <v>9225800</v>
      </c>
      <c r="G1385" s="13" t="n">
        <v>43.04</v>
      </c>
    </row>
    <row collapsed="false" customFormat="false" customHeight="true" hidden="false" ht="13.3" outlineLevel="0" r="1386">
      <c r="A1386" s="20" t="n">
        <v>38568</v>
      </c>
      <c r="B1386" s="14" t="n">
        <v>42.89</v>
      </c>
      <c r="C1386" s="15" t="n">
        <v>43</v>
      </c>
      <c r="D1386" s="16" t="n">
        <v>42.29</v>
      </c>
      <c r="E1386" s="17" t="n">
        <v>42.71</v>
      </c>
      <c r="F1386" s="18" t="n">
        <v>9618000</v>
      </c>
      <c r="G1386" s="13" t="n">
        <v>42.53</v>
      </c>
    </row>
    <row collapsed="false" customFormat="false" customHeight="true" hidden="false" ht="13.3" outlineLevel="0" r="1387">
      <c r="A1387" s="20" t="n">
        <v>38569</v>
      </c>
      <c r="B1387" s="14" t="n">
        <v>42.49</v>
      </c>
      <c r="C1387" s="15" t="n">
        <v>43.36</v>
      </c>
      <c r="D1387" s="16" t="n">
        <v>42.02</v>
      </c>
      <c r="E1387" s="17" t="n">
        <v>42.99</v>
      </c>
      <c r="F1387" s="18" t="n">
        <v>8640400</v>
      </c>
      <c r="G1387" s="13" t="n">
        <v>42.81</v>
      </c>
    </row>
    <row collapsed="false" customFormat="false" customHeight="true" hidden="false" ht="13.3" outlineLevel="0" r="1388">
      <c r="A1388" s="20" t="n">
        <v>38572</v>
      </c>
      <c r="B1388" s="14" t="n">
        <v>43</v>
      </c>
      <c r="C1388" s="15" t="n">
        <v>43.25</v>
      </c>
      <c r="D1388" s="16" t="n">
        <v>42.61</v>
      </c>
      <c r="E1388" s="17" t="n">
        <v>42.65</v>
      </c>
      <c r="F1388" s="18" t="n">
        <v>6299400</v>
      </c>
      <c r="G1388" s="13" t="n">
        <v>42.47</v>
      </c>
    </row>
    <row collapsed="false" customFormat="false" customHeight="true" hidden="false" ht="13.3" outlineLevel="0" r="1389">
      <c r="A1389" s="20" t="n">
        <v>38573</v>
      </c>
      <c r="B1389" s="14" t="n">
        <v>42.93</v>
      </c>
      <c r="C1389" s="15" t="n">
        <v>43.89</v>
      </c>
      <c r="D1389" s="16" t="n">
        <v>42.91</v>
      </c>
      <c r="E1389" s="17" t="n">
        <v>43.82</v>
      </c>
      <c r="F1389" s="18" t="n">
        <v>13601400</v>
      </c>
      <c r="G1389" s="13" t="n">
        <v>43.63</v>
      </c>
    </row>
    <row collapsed="false" customFormat="false" customHeight="true" hidden="false" ht="13.3" outlineLevel="0" r="1390">
      <c r="A1390" s="20" t="n">
        <v>38574</v>
      </c>
      <c r="B1390" s="14" t="n">
        <v>44</v>
      </c>
      <c r="C1390" s="15" t="n">
        <v>44.39</v>
      </c>
      <c r="D1390" s="16" t="n">
        <v>43.31</v>
      </c>
      <c r="E1390" s="17" t="n">
        <v>43.38</v>
      </c>
      <c r="F1390" s="18" t="n">
        <v>12890900</v>
      </c>
      <c r="G1390" s="13" t="n">
        <v>43.19</v>
      </c>
    </row>
    <row collapsed="false" customFormat="false" customHeight="true" hidden="false" ht="13.3" outlineLevel="0" r="1391">
      <c r="A1391" s="20" t="n">
        <v>38575</v>
      </c>
      <c r="B1391" s="14" t="n">
        <v>43.39</v>
      </c>
      <c r="C1391" s="15" t="n">
        <v>44.12</v>
      </c>
      <c r="D1391" s="16" t="n">
        <v>43.25</v>
      </c>
      <c r="E1391" s="17" t="n">
        <v>44</v>
      </c>
      <c r="F1391" s="18" t="n">
        <v>9713700</v>
      </c>
      <c r="G1391" s="13" t="n">
        <v>43.81</v>
      </c>
    </row>
    <row collapsed="false" customFormat="false" customHeight="true" hidden="false" ht="13.3" outlineLevel="0" r="1392">
      <c r="A1392" s="20" t="n">
        <v>38576</v>
      </c>
      <c r="B1392" s="14" t="n">
        <v>43.46</v>
      </c>
      <c r="C1392" s="15" t="n">
        <v>46.22</v>
      </c>
      <c r="D1392" s="16" t="n">
        <v>43.36</v>
      </c>
      <c r="E1392" s="17" t="n">
        <v>46.1</v>
      </c>
      <c r="F1392" s="18" t="n">
        <v>32715600</v>
      </c>
      <c r="G1392" s="13" t="n">
        <v>45.9</v>
      </c>
    </row>
    <row collapsed="false" customFormat="false" customHeight="true" hidden="false" ht="13.3" outlineLevel="0" r="1393">
      <c r="A1393" s="20" t="n">
        <v>38579</v>
      </c>
      <c r="B1393" s="14" t="n">
        <v>46.48</v>
      </c>
      <c r="C1393" s="15" t="n">
        <v>48.33</v>
      </c>
      <c r="D1393" s="16" t="n">
        <v>46.45</v>
      </c>
      <c r="E1393" s="17" t="n">
        <v>47.68</v>
      </c>
      <c r="F1393" s="18" t="n">
        <v>38811700</v>
      </c>
      <c r="G1393" s="13" t="n">
        <v>47.48</v>
      </c>
    </row>
    <row collapsed="false" customFormat="false" customHeight="true" hidden="false" ht="13.3" outlineLevel="0" r="1394">
      <c r="A1394" s="20" t="n">
        <v>38580</v>
      </c>
      <c r="B1394" s="14" t="n">
        <v>47.39</v>
      </c>
      <c r="C1394" s="15" t="n">
        <v>47.5</v>
      </c>
      <c r="D1394" s="16" t="n">
        <v>46.21</v>
      </c>
      <c r="E1394" s="17" t="n">
        <v>46.25</v>
      </c>
      <c r="F1394" s="18" t="n">
        <v>19200800</v>
      </c>
      <c r="G1394" s="13" t="n">
        <v>46.05</v>
      </c>
    </row>
    <row collapsed="false" customFormat="false" customHeight="true" hidden="false" ht="13.3" outlineLevel="0" r="1395">
      <c r="A1395" s="20" t="n">
        <v>38581</v>
      </c>
      <c r="B1395" s="14" t="n">
        <v>46.4</v>
      </c>
      <c r="C1395" s="15" t="n">
        <v>47.44</v>
      </c>
      <c r="D1395" s="16" t="n">
        <v>46.37</v>
      </c>
      <c r="E1395" s="17" t="n">
        <v>47.15</v>
      </c>
      <c r="F1395" s="18" t="n">
        <v>17847300</v>
      </c>
      <c r="G1395" s="13" t="n">
        <v>46.95</v>
      </c>
    </row>
    <row collapsed="false" customFormat="false" customHeight="true" hidden="false" ht="13.3" outlineLevel="0" r="1396">
      <c r="A1396" s="20" t="n">
        <v>38582</v>
      </c>
      <c r="B1396" s="14" t="n">
        <v>46.91</v>
      </c>
      <c r="C1396" s="15" t="n">
        <v>47</v>
      </c>
      <c r="D1396" s="16" t="n">
        <v>45.75</v>
      </c>
      <c r="E1396" s="17" t="n">
        <v>46.3</v>
      </c>
      <c r="F1396" s="18" t="n">
        <v>15805700</v>
      </c>
      <c r="G1396" s="13" t="n">
        <v>46.1</v>
      </c>
    </row>
    <row collapsed="false" customFormat="false" customHeight="true" hidden="false" ht="13.3" outlineLevel="0" r="1397">
      <c r="A1397" s="20" t="n">
        <v>38583</v>
      </c>
      <c r="B1397" s="14" t="n">
        <v>46.28</v>
      </c>
      <c r="C1397" s="15" t="n">
        <v>46.7</v>
      </c>
      <c r="D1397" s="16" t="n">
        <v>45.77</v>
      </c>
      <c r="E1397" s="17" t="n">
        <v>45.83</v>
      </c>
      <c r="F1397" s="18" t="n">
        <v>13448900</v>
      </c>
      <c r="G1397" s="13" t="n">
        <v>45.63</v>
      </c>
    </row>
    <row collapsed="false" customFormat="false" customHeight="true" hidden="false" ht="13.3" outlineLevel="0" r="1398">
      <c r="A1398" s="20" t="n">
        <v>38586</v>
      </c>
      <c r="B1398" s="14" t="n">
        <v>46.15</v>
      </c>
      <c r="C1398" s="15" t="n">
        <v>46.75</v>
      </c>
      <c r="D1398" s="16" t="n">
        <v>45.26</v>
      </c>
      <c r="E1398" s="17" t="n">
        <v>45.87</v>
      </c>
      <c r="F1398" s="18" t="n">
        <v>13847600</v>
      </c>
      <c r="G1398" s="13" t="n">
        <v>45.67</v>
      </c>
    </row>
    <row collapsed="false" customFormat="false" customHeight="true" hidden="false" ht="13.3" outlineLevel="0" r="1399">
      <c r="A1399" s="20" t="n">
        <v>38587</v>
      </c>
      <c r="B1399" s="14" t="n">
        <v>45.85</v>
      </c>
      <c r="C1399" s="15" t="n">
        <v>46.1</v>
      </c>
      <c r="D1399" s="16" t="n">
        <v>45.32</v>
      </c>
      <c r="E1399" s="17" t="n">
        <v>45.74</v>
      </c>
      <c r="F1399" s="18" t="n">
        <v>10557300</v>
      </c>
      <c r="G1399" s="13" t="n">
        <v>45.54</v>
      </c>
    </row>
    <row collapsed="false" customFormat="false" customHeight="true" hidden="false" ht="13.3" outlineLevel="0" r="1400">
      <c r="A1400" s="20" t="n">
        <v>38588</v>
      </c>
      <c r="B1400" s="14" t="n">
        <v>45.6</v>
      </c>
      <c r="C1400" s="15" t="n">
        <v>47.12</v>
      </c>
      <c r="D1400" s="16" t="n">
        <v>45.59</v>
      </c>
      <c r="E1400" s="17" t="n">
        <v>45.77</v>
      </c>
      <c r="F1400" s="18" t="n">
        <v>20431100</v>
      </c>
      <c r="G1400" s="13" t="n">
        <v>45.57</v>
      </c>
    </row>
    <row collapsed="false" customFormat="false" customHeight="true" hidden="false" ht="13.3" outlineLevel="0" r="1401">
      <c r="A1401" s="20" t="n">
        <v>38589</v>
      </c>
      <c r="B1401" s="14" t="n">
        <v>46.12</v>
      </c>
      <c r="C1401" s="15" t="n">
        <v>46.49</v>
      </c>
      <c r="D1401" s="16" t="n">
        <v>45.81</v>
      </c>
      <c r="E1401" s="17" t="n">
        <v>46.06</v>
      </c>
      <c r="F1401" s="18" t="n">
        <v>9866200</v>
      </c>
      <c r="G1401" s="13" t="n">
        <v>45.86</v>
      </c>
    </row>
    <row collapsed="false" customFormat="false" customHeight="true" hidden="false" ht="13.3" outlineLevel="0" r="1402">
      <c r="A1402" s="20" t="n">
        <v>38590</v>
      </c>
      <c r="B1402" s="14" t="n">
        <v>46.12</v>
      </c>
      <c r="C1402" s="15" t="n">
        <v>46.34</v>
      </c>
      <c r="D1402" s="16" t="n">
        <v>45.36</v>
      </c>
      <c r="E1402" s="17" t="n">
        <v>45.74</v>
      </c>
      <c r="F1402" s="18" t="n">
        <v>9323500</v>
      </c>
      <c r="G1402" s="13" t="n">
        <v>45.54</v>
      </c>
    </row>
    <row collapsed="false" customFormat="false" customHeight="true" hidden="false" ht="13.3" outlineLevel="0" r="1403">
      <c r="A1403" s="20" t="n">
        <v>38593</v>
      </c>
      <c r="B1403" s="14" t="n">
        <v>45.27</v>
      </c>
      <c r="C1403" s="15" t="n">
        <v>46.03</v>
      </c>
      <c r="D1403" s="16" t="n">
        <v>45.26</v>
      </c>
      <c r="E1403" s="17" t="n">
        <v>45.84</v>
      </c>
      <c r="F1403" s="18" t="n">
        <v>9153400</v>
      </c>
      <c r="G1403" s="13" t="n">
        <v>45.64</v>
      </c>
    </row>
    <row collapsed="false" customFormat="false" customHeight="true" hidden="false" ht="13.3" outlineLevel="0" r="1404">
      <c r="A1404" s="20" t="n">
        <v>38594</v>
      </c>
      <c r="B1404" s="14" t="n">
        <v>45.99</v>
      </c>
      <c r="C1404" s="15" t="n">
        <v>46.79</v>
      </c>
      <c r="D1404" s="16" t="n">
        <v>45.92</v>
      </c>
      <c r="E1404" s="17" t="n">
        <v>46.57</v>
      </c>
      <c r="F1404" s="18" t="n">
        <v>18527200</v>
      </c>
      <c r="G1404" s="13" t="n">
        <v>46.37</v>
      </c>
    </row>
    <row collapsed="false" customFormat="false" customHeight="true" hidden="false" ht="13.3" outlineLevel="0" r="1405">
      <c r="A1405" s="20" t="n">
        <v>38595</v>
      </c>
      <c r="B1405" s="14" t="n">
        <v>46.86</v>
      </c>
      <c r="C1405" s="15" t="n">
        <v>47.03</v>
      </c>
      <c r="D1405" s="16" t="n">
        <v>46.27</v>
      </c>
      <c r="E1405" s="17" t="n">
        <v>46.89</v>
      </c>
      <c r="F1405" s="18" t="n">
        <v>14391300</v>
      </c>
      <c r="G1405" s="13" t="n">
        <v>46.69</v>
      </c>
    </row>
    <row collapsed="false" customFormat="false" customHeight="true" hidden="false" ht="13.3" outlineLevel="0" r="1406">
      <c r="A1406" s="20" t="n">
        <v>38596</v>
      </c>
      <c r="B1406" s="14" t="n">
        <v>47</v>
      </c>
      <c r="C1406" s="15" t="n">
        <v>47.17</v>
      </c>
      <c r="D1406" s="16" t="n">
        <v>46.09</v>
      </c>
      <c r="E1406" s="17" t="n">
        <v>46.26</v>
      </c>
      <c r="F1406" s="18" t="n">
        <v>12727400</v>
      </c>
      <c r="G1406" s="13" t="n">
        <v>46.06</v>
      </c>
    </row>
    <row collapsed="false" customFormat="false" customHeight="true" hidden="false" ht="13.3" outlineLevel="0" r="1407">
      <c r="A1407" s="20" t="n">
        <v>38597</v>
      </c>
      <c r="B1407" s="14" t="n">
        <v>46.3</v>
      </c>
      <c r="C1407" s="15" t="n">
        <v>46.8</v>
      </c>
      <c r="D1407" s="16" t="n">
        <v>46.12</v>
      </c>
      <c r="E1407" s="17" t="n">
        <v>46.22</v>
      </c>
      <c r="F1407" s="18" t="n">
        <v>7942100</v>
      </c>
      <c r="G1407" s="13" t="n">
        <v>46.02</v>
      </c>
    </row>
    <row collapsed="false" customFormat="false" customHeight="true" hidden="false" ht="13.3" outlineLevel="0" r="1408">
      <c r="A1408" s="20" t="n">
        <v>38601</v>
      </c>
      <c r="B1408" s="14" t="n">
        <v>46.7</v>
      </c>
      <c r="C1408" s="15" t="n">
        <v>48.88</v>
      </c>
      <c r="D1408" s="16" t="n">
        <v>46.55</v>
      </c>
      <c r="E1408" s="17" t="n">
        <v>48.8</v>
      </c>
      <c r="F1408" s="18" t="n">
        <v>29236400</v>
      </c>
      <c r="G1408" s="13" t="n">
        <v>48.59</v>
      </c>
    </row>
    <row collapsed="false" customFormat="false" customHeight="true" hidden="false" ht="13.3" outlineLevel="0" r="1409">
      <c r="A1409" s="20" t="n">
        <v>38602</v>
      </c>
      <c r="B1409" s="14" t="n">
        <v>49.05</v>
      </c>
      <c r="C1409" s="15" t="n">
        <v>49.4</v>
      </c>
      <c r="D1409" s="16" t="n">
        <v>47.92</v>
      </c>
      <c r="E1409" s="17" t="n">
        <v>48.68</v>
      </c>
      <c r="F1409" s="18" t="n">
        <v>34395500</v>
      </c>
      <c r="G1409" s="13" t="n">
        <v>48.47</v>
      </c>
    </row>
    <row collapsed="false" customFormat="false" customHeight="true" hidden="false" ht="13.3" outlineLevel="0" r="1410">
      <c r="A1410" s="20" t="n">
        <v>38603</v>
      </c>
      <c r="B1410" s="14" t="n">
        <v>49.35</v>
      </c>
      <c r="C1410" s="15" t="n">
        <v>50.12</v>
      </c>
      <c r="D1410" s="16" t="n">
        <v>49.14</v>
      </c>
      <c r="E1410" s="17" t="n">
        <v>49.78</v>
      </c>
      <c r="F1410" s="18" t="n">
        <v>25094300</v>
      </c>
      <c r="G1410" s="13" t="n">
        <v>49.57</v>
      </c>
    </row>
    <row collapsed="false" customFormat="false" customHeight="true" hidden="false" ht="13.3" outlineLevel="0" r="1411">
      <c r="A1411" s="20" t="n">
        <v>38604</v>
      </c>
      <c r="B1411" s="14" t="n">
        <v>50.07</v>
      </c>
      <c r="C1411" s="15" t="n">
        <v>51.35</v>
      </c>
      <c r="D1411" s="16" t="n">
        <v>49.79</v>
      </c>
      <c r="E1411" s="17" t="n">
        <v>51.31</v>
      </c>
      <c r="F1411" s="18" t="n">
        <v>21987200</v>
      </c>
      <c r="G1411" s="13" t="n">
        <v>51.09</v>
      </c>
    </row>
    <row collapsed="false" customFormat="false" customHeight="true" hidden="false" ht="13.3" outlineLevel="0" r="1412">
      <c r="A1412" s="20" t="n">
        <v>38607</v>
      </c>
      <c r="B1412" s="14" t="n">
        <v>51.1</v>
      </c>
      <c r="C1412" s="15" t="n">
        <v>51.63</v>
      </c>
      <c r="D1412" s="16" t="n">
        <v>50.58</v>
      </c>
      <c r="E1412" s="17" t="n">
        <v>51.4</v>
      </c>
      <c r="F1412" s="18" t="n">
        <v>16171300</v>
      </c>
      <c r="G1412" s="13" t="n">
        <v>51.18</v>
      </c>
    </row>
    <row collapsed="false" customFormat="false" customHeight="true" hidden="false" ht="13.3" outlineLevel="0" r="1413">
      <c r="A1413" s="20" t="n">
        <v>38608</v>
      </c>
      <c r="B1413" s="14" t="n">
        <v>51.02</v>
      </c>
      <c r="C1413" s="15" t="n">
        <v>51.29</v>
      </c>
      <c r="D1413" s="16" t="n">
        <v>50.32</v>
      </c>
      <c r="E1413" s="17" t="n">
        <v>50.82</v>
      </c>
      <c r="F1413" s="18" t="n">
        <v>17603000</v>
      </c>
      <c r="G1413" s="13" t="n">
        <v>50.6</v>
      </c>
    </row>
    <row collapsed="false" customFormat="false" customHeight="true" hidden="false" ht="13.3" outlineLevel="0" r="1414">
      <c r="A1414" s="20" t="n">
        <v>38609</v>
      </c>
      <c r="B1414" s="14" t="n">
        <v>51.06</v>
      </c>
      <c r="C1414" s="15" t="n">
        <v>51.19</v>
      </c>
      <c r="D1414" s="16" t="n">
        <v>49.46</v>
      </c>
      <c r="E1414" s="17" t="n">
        <v>49.61</v>
      </c>
      <c r="F1414" s="18" t="n">
        <v>16943800</v>
      </c>
      <c r="G1414" s="13" t="n">
        <v>49.4</v>
      </c>
    </row>
    <row collapsed="false" customFormat="false" customHeight="true" hidden="false" ht="13.3" outlineLevel="0" r="1415">
      <c r="A1415" s="20" t="n">
        <v>38610</v>
      </c>
      <c r="B1415" s="14" t="n">
        <v>50</v>
      </c>
      <c r="C1415" s="15" t="n">
        <v>50.18</v>
      </c>
      <c r="D1415" s="16" t="n">
        <v>49.33</v>
      </c>
      <c r="E1415" s="17" t="n">
        <v>49.87</v>
      </c>
      <c r="F1415" s="18" t="n">
        <v>14827000</v>
      </c>
      <c r="G1415" s="13" t="n">
        <v>49.66</v>
      </c>
    </row>
    <row collapsed="false" customFormat="false" customHeight="true" hidden="false" ht="13.3" outlineLevel="0" r="1416">
      <c r="A1416" s="20" t="n">
        <v>38611</v>
      </c>
      <c r="B1416" s="14" t="n">
        <v>50.23</v>
      </c>
      <c r="C1416" s="15" t="n">
        <v>51.21</v>
      </c>
      <c r="D1416" s="16" t="n">
        <v>49.95</v>
      </c>
      <c r="E1416" s="17" t="n">
        <v>51.21</v>
      </c>
      <c r="F1416" s="18" t="n">
        <v>21107300</v>
      </c>
      <c r="G1416" s="13" t="n">
        <v>50.99</v>
      </c>
    </row>
    <row collapsed="false" customFormat="false" customHeight="true" hidden="false" ht="13.3" outlineLevel="0" r="1417">
      <c r="A1417" s="20" t="n">
        <v>38614</v>
      </c>
      <c r="B1417" s="14" t="n">
        <v>51.05</v>
      </c>
      <c r="C1417" s="15" t="n">
        <v>52.89</v>
      </c>
      <c r="D1417" s="16" t="n">
        <v>51.05</v>
      </c>
      <c r="E1417" s="17" t="n">
        <v>52.64</v>
      </c>
      <c r="F1417" s="18" t="n">
        <v>27990400</v>
      </c>
      <c r="G1417" s="13" t="n">
        <v>52.41</v>
      </c>
    </row>
    <row collapsed="false" customFormat="false" customHeight="true" hidden="false" ht="13.3" outlineLevel="0" r="1418">
      <c r="A1418" s="20" t="n">
        <v>38615</v>
      </c>
      <c r="B1418" s="14" t="n">
        <v>52.99</v>
      </c>
      <c r="C1418" s="15" t="n">
        <v>53.81</v>
      </c>
      <c r="D1418" s="16" t="n">
        <v>52.92</v>
      </c>
      <c r="E1418" s="17" t="n">
        <v>53.19</v>
      </c>
      <c r="F1418" s="18" t="n">
        <v>29279600</v>
      </c>
      <c r="G1418" s="13" t="n">
        <v>52.96</v>
      </c>
    </row>
    <row collapsed="false" customFormat="false" customHeight="true" hidden="false" ht="13.3" outlineLevel="0" r="1419">
      <c r="A1419" s="20" t="n">
        <v>38616</v>
      </c>
      <c r="B1419" s="14" t="n">
        <v>52.96</v>
      </c>
      <c r="C1419" s="15" t="n">
        <v>53.05</v>
      </c>
      <c r="D1419" s="16" t="n">
        <v>51.86</v>
      </c>
      <c r="E1419" s="17" t="n">
        <v>52.11</v>
      </c>
      <c r="F1419" s="18" t="n">
        <v>15526700</v>
      </c>
      <c r="G1419" s="13" t="n">
        <v>51.89</v>
      </c>
    </row>
    <row collapsed="false" customFormat="false" customHeight="true" hidden="false" ht="13.3" outlineLevel="0" r="1420">
      <c r="A1420" s="20" t="n">
        <v>38617</v>
      </c>
      <c r="B1420" s="14" t="n">
        <v>51.88</v>
      </c>
      <c r="C1420" s="15" t="n">
        <v>52.47</v>
      </c>
      <c r="D1420" s="16" t="n">
        <v>51.32</v>
      </c>
      <c r="E1420" s="17" t="n">
        <v>51.9</v>
      </c>
      <c r="F1420" s="18" t="n">
        <v>16561700</v>
      </c>
      <c r="G1420" s="13" t="n">
        <v>51.68</v>
      </c>
    </row>
    <row collapsed="false" customFormat="false" customHeight="true" hidden="false" ht="13.3" outlineLevel="0" r="1421">
      <c r="A1421" s="20" t="n">
        <v>38618</v>
      </c>
      <c r="B1421" s="14" t="n">
        <v>52.1</v>
      </c>
      <c r="C1421" s="15" t="n">
        <v>53.5</v>
      </c>
      <c r="D1421" s="16" t="n">
        <v>51.84</v>
      </c>
      <c r="E1421" s="17" t="n">
        <v>53.2</v>
      </c>
      <c r="F1421" s="18" t="n">
        <v>19944900</v>
      </c>
      <c r="G1421" s="13" t="n">
        <v>52.97</v>
      </c>
    </row>
    <row collapsed="false" customFormat="false" customHeight="true" hidden="false" ht="13.3" outlineLevel="0" r="1422">
      <c r="A1422" s="20" t="n">
        <v>38621</v>
      </c>
      <c r="B1422" s="14" t="n">
        <v>54.03</v>
      </c>
      <c r="C1422" s="15" t="n">
        <v>54.56</v>
      </c>
      <c r="D1422" s="16" t="n">
        <v>53.32</v>
      </c>
      <c r="E1422" s="17" t="n">
        <v>53.84</v>
      </c>
      <c r="F1422" s="18" t="n">
        <v>19520100</v>
      </c>
      <c r="G1422" s="13" t="n">
        <v>53.61</v>
      </c>
    </row>
    <row collapsed="false" customFormat="false" customHeight="true" hidden="false" ht="13.3" outlineLevel="0" r="1423">
      <c r="A1423" s="20" t="n">
        <v>38622</v>
      </c>
      <c r="B1423" s="14" t="n">
        <v>53.92</v>
      </c>
      <c r="C1423" s="15" t="n">
        <v>54.24</v>
      </c>
      <c r="D1423" s="16" t="n">
        <v>53.43</v>
      </c>
      <c r="E1423" s="17" t="n">
        <v>53.44</v>
      </c>
      <c r="F1423" s="18" t="n">
        <v>12203700</v>
      </c>
      <c r="G1423" s="13" t="n">
        <v>53.21</v>
      </c>
    </row>
    <row collapsed="false" customFormat="false" customHeight="true" hidden="false" ht="13.3" outlineLevel="0" r="1424">
      <c r="A1424" s="20" t="n">
        <v>38623</v>
      </c>
      <c r="B1424" s="14" t="n">
        <v>53.07</v>
      </c>
      <c r="C1424" s="15" t="n">
        <v>53.11</v>
      </c>
      <c r="D1424" s="16" t="n">
        <v>50.59</v>
      </c>
      <c r="E1424" s="17" t="n">
        <v>51.08</v>
      </c>
      <c r="F1424" s="18" t="n">
        <v>40198000</v>
      </c>
      <c r="G1424" s="13" t="n">
        <v>50.86</v>
      </c>
    </row>
    <row collapsed="false" customFormat="false" customHeight="true" hidden="false" ht="13.3" outlineLevel="0" r="1425">
      <c r="A1425" s="20" t="n">
        <v>38624</v>
      </c>
      <c r="B1425" s="14" t="n">
        <v>51.23</v>
      </c>
      <c r="C1425" s="15" t="n">
        <v>52.59</v>
      </c>
      <c r="D1425" s="16" t="n">
        <v>50.81</v>
      </c>
      <c r="E1425" s="17" t="n">
        <v>52.34</v>
      </c>
      <c r="F1425" s="18" t="n">
        <v>22744500</v>
      </c>
      <c r="G1425" s="13" t="n">
        <v>52.12</v>
      </c>
    </row>
    <row collapsed="false" customFormat="false" customHeight="true" hidden="false" ht="13.3" outlineLevel="0" r="1426">
      <c r="A1426" s="20" t="n">
        <v>38625</v>
      </c>
      <c r="B1426" s="14" t="n">
        <v>52.33</v>
      </c>
      <c r="C1426" s="15" t="n">
        <v>53.65</v>
      </c>
      <c r="D1426" s="16" t="n">
        <v>51.88</v>
      </c>
      <c r="E1426" s="17" t="n">
        <v>53.61</v>
      </c>
      <c r="F1426" s="18" t="n">
        <v>18986900</v>
      </c>
      <c r="G1426" s="13" t="n">
        <v>53.38</v>
      </c>
    </row>
    <row collapsed="false" customFormat="false" customHeight="true" hidden="false" ht="13.3" outlineLevel="0" r="1427">
      <c r="A1427" s="20" t="n">
        <v>38628</v>
      </c>
      <c r="B1427" s="14" t="n">
        <v>54.16</v>
      </c>
      <c r="C1427" s="15" t="n">
        <v>54.54</v>
      </c>
      <c r="D1427" s="16" t="n">
        <v>53.68</v>
      </c>
      <c r="E1427" s="17" t="n">
        <v>54.44</v>
      </c>
      <c r="F1427" s="18" t="n">
        <v>18126900</v>
      </c>
      <c r="G1427" s="13" t="n">
        <v>54.21</v>
      </c>
    </row>
    <row collapsed="false" customFormat="false" customHeight="true" hidden="false" ht="13.3" outlineLevel="0" r="1428">
      <c r="A1428" s="20" t="n">
        <v>38629</v>
      </c>
      <c r="B1428" s="14" t="n">
        <v>54.95</v>
      </c>
      <c r="C1428" s="15" t="n">
        <v>55.35</v>
      </c>
      <c r="D1428" s="16" t="n">
        <v>53.64</v>
      </c>
      <c r="E1428" s="17" t="n">
        <v>53.75</v>
      </c>
      <c r="F1428" s="18" t="n">
        <v>19266400</v>
      </c>
      <c r="G1428" s="13" t="n">
        <v>53.52</v>
      </c>
    </row>
    <row collapsed="false" customFormat="false" customHeight="true" hidden="false" ht="13.3" outlineLevel="0" r="1429">
      <c r="A1429" s="20" t="n">
        <v>38630</v>
      </c>
      <c r="B1429" s="14" t="n">
        <v>54.33</v>
      </c>
      <c r="C1429" s="15" t="n">
        <v>54.36</v>
      </c>
      <c r="D1429" s="16" t="n">
        <v>52.75</v>
      </c>
      <c r="E1429" s="17" t="n">
        <v>52.78</v>
      </c>
      <c r="F1429" s="18" t="n">
        <v>21813200</v>
      </c>
      <c r="G1429" s="13" t="n">
        <v>52.55</v>
      </c>
    </row>
    <row collapsed="false" customFormat="false" customHeight="true" hidden="false" ht="13.3" outlineLevel="0" r="1430">
      <c r="A1430" s="20" t="n">
        <v>38631</v>
      </c>
      <c r="B1430" s="14" t="n">
        <v>53.2</v>
      </c>
      <c r="C1430" s="15" t="n">
        <v>53.49</v>
      </c>
      <c r="D1430" s="16" t="n">
        <v>50.87</v>
      </c>
      <c r="E1430" s="17" t="n">
        <v>51.7</v>
      </c>
      <c r="F1430" s="18" t="n">
        <v>27054900</v>
      </c>
      <c r="G1430" s="13" t="n">
        <v>51.48</v>
      </c>
    </row>
    <row collapsed="false" customFormat="false" customHeight="true" hidden="false" ht="13.3" outlineLevel="0" r="1431">
      <c r="A1431" s="20" t="n">
        <v>38632</v>
      </c>
      <c r="B1431" s="14" t="n">
        <v>51.72</v>
      </c>
      <c r="C1431" s="15" t="n">
        <v>51.93</v>
      </c>
      <c r="D1431" s="16" t="n">
        <v>50.55</v>
      </c>
      <c r="E1431" s="17" t="n">
        <v>51.3</v>
      </c>
      <c r="F1431" s="18" t="n">
        <v>24210100</v>
      </c>
      <c r="G1431" s="13" t="n">
        <v>51.08</v>
      </c>
    </row>
    <row collapsed="false" customFormat="false" customHeight="true" hidden="false" ht="13.3" outlineLevel="0" r="1432">
      <c r="A1432" s="20" t="n">
        <v>38635</v>
      </c>
      <c r="B1432" s="14" t="n">
        <v>51.76</v>
      </c>
      <c r="C1432" s="15" t="n">
        <v>51.91</v>
      </c>
      <c r="D1432" s="16" t="n">
        <v>50.28</v>
      </c>
      <c r="E1432" s="17" t="n">
        <v>50.37</v>
      </c>
      <c r="F1432" s="18" t="n">
        <v>18125200</v>
      </c>
      <c r="G1432" s="13" t="n">
        <v>50.15</v>
      </c>
    </row>
    <row collapsed="false" customFormat="false" customHeight="true" hidden="false" ht="13.3" outlineLevel="0" r="1433">
      <c r="A1433" s="20" t="n">
        <v>38636</v>
      </c>
      <c r="B1433" s="14" t="n">
        <v>51.23</v>
      </c>
      <c r="C1433" s="15" t="n">
        <v>51.87</v>
      </c>
      <c r="D1433" s="16" t="n">
        <v>50.4</v>
      </c>
      <c r="E1433" s="17" t="n">
        <v>51.59</v>
      </c>
      <c r="F1433" s="18" t="n">
        <v>43781600</v>
      </c>
      <c r="G1433" s="13" t="n">
        <v>51.37</v>
      </c>
    </row>
    <row collapsed="false" customFormat="false" customHeight="true" hidden="false" ht="13.3" outlineLevel="0" r="1434">
      <c r="A1434" s="20" t="n">
        <v>38637</v>
      </c>
      <c r="B1434" s="14" t="n">
        <v>48.65</v>
      </c>
      <c r="C1434" s="15" t="n">
        <v>50.3</v>
      </c>
      <c r="D1434" s="16" t="n">
        <v>47.87</v>
      </c>
      <c r="E1434" s="17" t="n">
        <v>49.25</v>
      </c>
      <c r="F1434" s="18" t="n">
        <v>96338800</v>
      </c>
      <c r="G1434" s="13" t="n">
        <v>49.04</v>
      </c>
    </row>
    <row collapsed="false" customFormat="false" customHeight="true" hidden="false" ht="13.3" outlineLevel="0" r="1435">
      <c r="A1435" s="20" t="n">
        <v>38638</v>
      </c>
      <c r="B1435" s="14" t="n">
        <v>49.44</v>
      </c>
      <c r="C1435" s="15" t="n">
        <v>53.95</v>
      </c>
      <c r="D1435" s="16" t="n">
        <v>49.27</v>
      </c>
      <c r="E1435" s="17" t="n">
        <v>53.74</v>
      </c>
      <c r="F1435" s="18" t="n">
        <v>66627700</v>
      </c>
      <c r="G1435" s="13" t="n">
        <v>53.51</v>
      </c>
    </row>
    <row collapsed="false" customFormat="false" customHeight="true" hidden="false" ht="13.3" outlineLevel="0" r="1436">
      <c r="A1436" s="20" t="n">
        <v>38639</v>
      </c>
      <c r="B1436" s="14" t="n">
        <v>54.03</v>
      </c>
      <c r="C1436" s="15" t="n">
        <v>54.35</v>
      </c>
      <c r="D1436" s="16" t="n">
        <v>52.79</v>
      </c>
      <c r="E1436" s="17" t="n">
        <v>54</v>
      </c>
      <c r="F1436" s="18" t="n">
        <v>36984000</v>
      </c>
      <c r="G1436" s="13" t="n">
        <v>53.77</v>
      </c>
    </row>
    <row collapsed="false" customFormat="false" customHeight="true" hidden="false" ht="13.3" outlineLevel="0" r="1437">
      <c r="A1437" s="20" t="n">
        <v>38642</v>
      </c>
      <c r="B1437" s="14" t="n">
        <v>53.98</v>
      </c>
      <c r="C1437" s="15" t="n">
        <v>54.23</v>
      </c>
      <c r="D1437" s="16" t="n">
        <v>52.68</v>
      </c>
      <c r="E1437" s="17" t="n">
        <v>53.44</v>
      </c>
      <c r="F1437" s="18" t="n">
        <v>22029800</v>
      </c>
      <c r="G1437" s="13" t="n">
        <v>53.21</v>
      </c>
    </row>
    <row collapsed="false" customFormat="false" customHeight="true" hidden="false" ht="13.3" outlineLevel="0" r="1438">
      <c r="A1438" s="20" t="n">
        <v>38643</v>
      </c>
      <c r="B1438" s="14" t="n">
        <v>53.25</v>
      </c>
      <c r="C1438" s="15" t="n">
        <v>53.95</v>
      </c>
      <c r="D1438" s="16" t="n">
        <v>52.2</v>
      </c>
      <c r="E1438" s="17" t="n">
        <v>52.21</v>
      </c>
      <c r="F1438" s="18" t="n">
        <v>21771000</v>
      </c>
      <c r="G1438" s="13" t="n">
        <v>51.99</v>
      </c>
    </row>
    <row collapsed="false" customFormat="false" customHeight="true" hidden="false" ht="13.3" outlineLevel="0" r="1439">
      <c r="A1439" s="20" t="n">
        <v>38644</v>
      </c>
      <c r="B1439" s="14" t="n">
        <v>52.07</v>
      </c>
      <c r="C1439" s="15" t="n">
        <v>54.96</v>
      </c>
      <c r="D1439" s="16" t="n">
        <v>51.21</v>
      </c>
      <c r="E1439" s="17" t="n">
        <v>54.94</v>
      </c>
      <c r="F1439" s="18" t="n">
        <v>36024400</v>
      </c>
      <c r="G1439" s="13" t="n">
        <v>54.71</v>
      </c>
    </row>
    <row collapsed="false" customFormat="false" customHeight="true" hidden="false" ht="13.3" outlineLevel="0" r="1440">
      <c r="A1440" s="20" t="n">
        <v>38645</v>
      </c>
      <c r="B1440" s="14" t="n">
        <v>54.47</v>
      </c>
      <c r="C1440" s="15" t="n">
        <v>56.5</v>
      </c>
      <c r="D1440" s="16" t="n">
        <v>54.35</v>
      </c>
      <c r="E1440" s="17" t="n">
        <v>56.14</v>
      </c>
      <c r="F1440" s="18" t="n">
        <v>48491500</v>
      </c>
      <c r="G1440" s="13" t="n">
        <v>55.9</v>
      </c>
    </row>
    <row collapsed="false" customFormat="false" customHeight="true" hidden="false" ht="13.3" outlineLevel="0" r="1441">
      <c r="A1441" s="20" t="n">
        <v>38646</v>
      </c>
      <c r="B1441" s="14" t="n">
        <v>56.84</v>
      </c>
      <c r="C1441" s="15" t="n">
        <v>56.98</v>
      </c>
      <c r="D1441" s="16" t="n">
        <v>55.36</v>
      </c>
      <c r="E1441" s="17" t="n">
        <v>55.66</v>
      </c>
      <c r="F1441" s="18" t="n">
        <v>28454500</v>
      </c>
      <c r="G1441" s="13" t="n">
        <v>55.42</v>
      </c>
    </row>
    <row collapsed="false" customFormat="false" customHeight="true" hidden="false" ht="13.3" outlineLevel="0" r="1442">
      <c r="A1442" s="20" t="n">
        <v>38649</v>
      </c>
      <c r="B1442" s="14" t="n">
        <v>55.25</v>
      </c>
      <c r="C1442" s="15" t="n">
        <v>56.79</v>
      </c>
      <c r="D1442" s="16" t="n">
        <v>55.09</v>
      </c>
      <c r="E1442" s="17" t="n">
        <v>56.79</v>
      </c>
      <c r="F1442" s="18" t="n">
        <v>21776900</v>
      </c>
      <c r="G1442" s="13" t="n">
        <v>56.55</v>
      </c>
    </row>
    <row collapsed="false" customFormat="false" customHeight="true" hidden="false" ht="13.3" outlineLevel="0" r="1443">
      <c r="A1443" s="20" t="n">
        <v>38650</v>
      </c>
      <c r="B1443" s="14" t="n">
        <v>56.4</v>
      </c>
      <c r="C1443" s="15" t="n">
        <v>56.85</v>
      </c>
      <c r="D1443" s="16" t="n">
        <v>55.69</v>
      </c>
      <c r="E1443" s="17" t="n">
        <v>56.1</v>
      </c>
      <c r="F1443" s="18" t="n">
        <v>16611700</v>
      </c>
      <c r="G1443" s="13" t="n">
        <v>55.86</v>
      </c>
    </row>
    <row collapsed="false" customFormat="false" customHeight="true" hidden="false" ht="13.3" outlineLevel="0" r="1444">
      <c r="A1444" s="20" t="n">
        <v>38651</v>
      </c>
      <c r="B1444" s="14" t="n">
        <v>56.28</v>
      </c>
      <c r="C1444" s="15" t="n">
        <v>57.56</v>
      </c>
      <c r="D1444" s="16" t="n">
        <v>55.92</v>
      </c>
      <c r="E1444" s="17" t="n">
        <v>57.03</v>
      </c>
      <c r="F1444" s="18" t="n">
        <v>22556900</v>
      </c>
      <c r="G1444" s="13" t="n">
        <v>56.79</v>
      </c>
    </row>
    <row collapsed="false" customFormat="false" customHeight="true" hidden="false" ht="13.3" outlineLevel="0" r="1445">
      <c r="A1445" s="20" t="n">
        <v>38652</v>
      </c>
      <c r="B1445" s="14" t="n">
        <v>56.99</v>
      </c>
      <c r="C1445" s="15" t="n">
        <v>57.01</v>
      </c>
      <c r="D1445" s="16" t="n">
        <v>55.41</v>
      </c>
      <c r="E1445" s="17" t="n">
        <v>55.41</v>
      </c>
      <c r="F1445" s="18" t="n">
        <v>14697900</v>
      </c>
      <c r="G1445" s="13" t="n">
        <v>55.17</v>
      </c>
    </row>
    <row collapsed="false" customFormat="false" customHeight="true" hidden="false" ht="13.3" outlineLevel="0" r="1446">
      <c r="A1446" s="20" t="n">
        <v>38653</v>
      </c>
      <c r="B1446" s="14" t="n">
        <v>56.04</v>
      </c>
      <c r="C1446" s="15" t="n">
        <v>56.43</v>
      </c>
      <c r="D1446" s="16" t="n">
        <v>54.17</v>
      </c>
      <c r="E1446" s="17" t="n">
        <v>54.47</v>
      </c>
      <c r="F1446" s="18" t="n">
        <v>27492400</v>
      </c>
      <c r="G1446" s="13" t="n">
        <v>54.24</v>
      </c>
    </row>
    <row collapsed="false" customFormat="false" customHeight="true" hidden="false" ht="13.3" outlineLevel="0" r="1447">
      <c r="A1447" s="20" t="n">
        <v>38656</v>
      </c>
      <c r="B1447" s="14" t="n">
        <v>55.2</v>
      </c>
      <c r="C1447" s="15" t="n">
        <v>57.98</v>
      </c>
      <c r="D1447" s="16" t="n">
        <v>54.75</v>
      </c>
      <c r="E1447" s="17" t="n">
        <v>57.59</v>
      </c>
      <c r="F1447" s="18" t="n">
        <v>33601600</v>
      </c>
      <c r="G1447" s="13" t="n">
        <v>57.34</v>
      </c>
    </row>
    <row collapsed="false" customFormat="false" customHeight="true" hidden="false" ht="13.3" outlineLevel="0" r="1448">
      <c r="A1448" s="20" t="n">
        <v>38657</v>
      </c>
      <c r="B1448" s="14" t="n">
        <v>57.24</v>
      </c>
      <c r="C1448" s="15" t="n">
        <v>58.14</v>
      </c>
      <c r="D1448" s="16" t="n">
        <v>56.87</v>
      </c>
      <c r="E1448" s="17" t="n">
        <v>57.5</v>
      </c>
      <c r="F1448" s="18" t="n">
        <v>26774500</v>
      </c>
      <c r="G1448" s="13" t="n">
        <v>57.25</v>
      </c>
    </row>
    <row collapsed="false" customFormat="false" customHeight="true" hidden="false" ht="13.3" outlineLevel="0" r="1449">
      <c r="A1449" s="20" t="n">
        <v>38658</v>
      </c>
      <c r="B1449" s="14" t="n">
        <v>57.72</v>
      </c>
      <c r="C1449" s="15" t="n">
        <v>60</v>
      </c>
      <c r="D1449" s="16" t="n">
        <v>57.6</v>
      </c>
      <c r="E1449" s="17" t="n">
        <v>59.95</v>
      </c>
      <c r="F1449" s="18" t="n">
        <v>30609300</v>
      </c>
      <c r="G1449" s="13" t="n">
        <v>59.69</v>
      </c>
    </row>
    <row collapsed="false" customFormat="false" customHeight="true" hidden="false" ht="13.3" outlineLevel="0" r="1450">
      <c r="A1450" s="20" t="n">
        <v>38659</v>
      </c>
      <c r="B1450" s="14" t="n">
        <v>60.26</v>
      </c>
      <c r="C1450" s="15" t="n">
        <v>62.32</v>
      </c>
      <c r="D1450" s="16" t="n">
        <v>60.07</v>
      </c>
      <c r="E1450" s="17" t="n">
        <v>61.85</v>
      </c>
      <c r="F1450" s="18" t="n">
        <v>31585100</v>
      </c>
      <c r="G1450" s="13" t="n">
        <v>61.59</v>
      </c>
    </row>
    <row collapsed="false" customFormat="false" customHeight="true" hidden="false" ht="13.3" outlineLevel="0" r="1451">
      <c r="A1451" s="20" t="n">
        <v>38660</v>
      </c>
      <c r="B1451" s="14" t="n">
        <v>60.35</v>
      </c>
      <c r="C1451" s="15" t="n">
        <v>61.24</v>
      </c>
      <c r="D1451" s="16" t="n">
        <v>59.62</v>
      </c>
      <c r="E1451" s="17" t="n">
        <v>61.15</v>
      </c>
      <c r="F1451" s="18" t="n">
        <v>31358400</v>
      </c>
      <c r="G1451" s="13" t="n">
        <v>60.89</v>
      </c>
    </row>
    <row collapsed="false" customFormat="false" customHeight="true" hidden="false" ht="13.3" outlineLevel="0" r="1452">
      <c r="A1452" s="20" t="n">
        <v>38663</v>
      </c>
      <c r="B1452" s="14" t="n">
        <v>60.85</v>
      </c>
      <c r="C1452" s="15" t="n">
        <v>61.67</v>
      </c>
      <c r="D1452" s="16" t="n">
        <v>60.14</v>
      </c>
      <c r="E1452" s="17" t="n">
        <v>60.23</v>
      </c>
      <c r="F1452" s="18" t="n">
        <v>22815400</v>
      </c>
      <c r="G1452" s="13" t="n">
        <v>59.97</v>
      </c>
    </row>
    <row collapsed="false" customFormat="false" customHeight="true" hidden="false" ht="13.3" outlineLevel="0" r="1453">
      <c r="A1453" s="20" t="n">
        <v>38664</v>
      </c>
      <c r="B1453" s="14" t="n">
        <v>59.95</v>
      </c>
      <c r="C1453" s="15" t="n">
        <v>60.38</v>
      </c>
      <c r="D1453" s="16" t="n">
        <v>59.1</v>
      </c>
      <c r="E1453" s="17" t="n">
        <v>59.9</v>
      </c>
      <c r="F1453" s="18" t="n">
        <v>16920200</v>
      </c>
      <c r="G1453" s="13" t="n">
        <v>59.64</v>
      </c>
    </row>
    <row collapsed="false" customFormat="false" customHeight="true" hidden="false" ht="13.3" outlineLevel="0" r="1454">
      <c r="A1454" s="20" t="n">
        <v>38665</v>
      </c>
      <c r="B1454" s="14" t="n">
        <v>60</v>
      </c>
      <c r="C1454" s="15" t="n">
        <v>61.21</v>
      </c>
      <c r="D1454" s="16" t="n">
        <v>60</v>
      </c>
      <c r="E1454" s="17" t="n">
        <v>60.11</v>
      </c>
      <c r="F1454" s="18" t="n">
        <v>19747500</v>
      </c>
      <c r="G1454" s="13" t="n">
        <v>59.85</v>
      </c>
    </row>
    <row collapsed="false" customFormat="false" customHeight="true" hidden="false" ht="13.3" outlineLevel="0" r="1455">
      <c r="A1455" s="20" t="n">
        <v>38666</v>
      </c>
      <c r="B1455" s="14" t="n">
        <v>60.64</v>
      </c>
      <c r="C1455" s="15" t="n">
        <v>61.2</v>
      </c>
      <c r="D1455" s="16" t="n">
        <v>59.01</v>
      </c>
      <c r="E1455" s="17" t="n">
        <v>61.18</v>
      </c>
      <c r="F1455" s="18" t="n">
        <v>23762300</v>
      </c>
      <c r="G1455" s="13" t="n">
        <v>60.92</v>
      </c>
    </row>
    <row collapsed="false" customFormat="false" customHeight="true" hidden="false" ht="13.3" outlineLevel="0" r="1456">
      <c r="A1456" s="20" t="n">
        <v>38667</v>
      </c>
      <c r="B1456" s="14" t="n">
        <v>61.54</v>
      </c>
      <c r="C1456" s="15" t="n">
        <v>62.11</v>
      </c>
      <c r="D1456" s="16" t="n">
        <v>61.34</v>
      </c>
      <c r="E1456" s="17" t="n">
        <v>61.54</v>
      </c>
      <c r="F1456" s="18" t="n">
        <v>15194600</v>
      </c>
      <c r="G1456" s="13" t="n">
        <v>61.28</v>
      </c>
    </row>
    <row collapsed="false" customFormat="false" customHeight="true" hidden="false" ht="13.3" outlineLevel="0" r="1457">
      <c r="A1457" s="20" t="n">
        <v>38670</v>
      </c>
      <c r="B1457" s="14" t="n">
        <v>61.54</v>
      </c>
      <c r="C1457" s="15" t="n">
        <v>61.98</v>
      </c>
      <c r="D1457" s="16" t="n">
        <v>60.91</v>
      </c>
      <c r="E1457" s="17" t="n">
        <v>61.45</v>
      </c>
      <c r="F1457" s="18" t="n">
        <v>13211900</v>
      </c>
      <c r="G1457" s="13" t="n">
        <v>61.19</v>
      </c>
    </row>
    <row collapsed="false" customFormat="false" customHeight="true" hidden="false" ht="13.3" outlineLevel="0" r="1458">
      <c r="A1458" s="20" t="n">
        <v>38671</v>
      </c>
      <c r="B1458" s="14" t="n">
        <v>61.6</v>
      </c>
      <c r="C1458" s="15" t="n">
        <v>63.08</v>
      </c>
      <c r="D1458" s="16" t="n">
        <v>61.46</v>
      </c>
      <c r="E1458" s="17" t="n">
        <v>62.28</v>
      </c>
      <c r="F1458" s="18" t="n">
        <v>19172900</v>
      </c>
      <c r="G1458" s="13" t="n">
        <v>62.01</v>
      </c>
    </row>
    <row collapsed="false" customFormat="false" customHeight="true" hidden="false" ht="13.3" outlineLevel="0" r="1459">
      <c r="A1459" s="20" t="n">
        <v>38672</v>
      </c>
      <c r="B1459" s="14" t="n">
        <v>63.15</v>
      </c>
      <c r="C1459" s="15" t="n">
        <v>65.06</v>
      </c>
      <c r="D1459" s="16" t="n">
        <v>63.09</v>
      </c>
      <c r="E1459" s="17" t="n">
        <v>64.95</v>
      </c>
      <c r="F1459" s="18" t="n">
        <v>28018400</v>
      </c>
      <c r="G1459" s="13" t="n">
        <v>64.67</v>
      </c>
    </row>
    <row collapsed="false" customFormat="false" customHeight="true" hidden="false" ht="13.3" outlineLevel="0" r="1460">
      <c r="A1460" s="20" t="n">
        <v>38673</v>
      </c>
      <c r="B1460" s="14" t="n">
        <v>65.59</v>
      </c>
      <c r="C1460" s="15" t="n">
        <v>65.88</v>
      </c>
      <c r="D1460" s="16" t="n">
        <v>64.25</v>
      </c>
      <c r="E1460" s="17" t="n">
        <v>64.52</v>
      </c>
      <c r="F1460" s="18" t="n">
        <v>24150200</v>
      </c>
      <c r="G1460" s="13" t="n">
        <v>64.24</v>
      </c>
    </row>
    <row collapsed="false" customFormat="false" customHeight="true" hidden="false" ht="13.3" outlineLevel="0" r="1461">
      <c r="A1461" s="20" t="n">
        <v>38674</v>
      </c>
      <c r="B1461" s="14" t="n">
        <v>65.31</v>
      </c>
      <c r="C1461" s="15" t="n">
        <v>65.43</v>
      </c>
      <c r="D1461" s="16" t="n">
        <v>64.37</v>
      </c>
      <c r="E1461" s="17" t="n">
        <v>64.56</v>
      </c>
      <c r="F1461" s="18" t="n">
        <v>18748700</v>
      </c>
      <c r="G1461" s="13" t="n">
        <v>64.28</v>
      </c>
    </row>
    <row collapsed="false" customFormat="false" customHeight="true" hidden="false" ht="13.3" outlineLevel="0" r="1462">
      <c r="A1462" s="20" t="n">
        <v>38677</v>
      </c>
      <c r="B1462" s="14" t="n">
        <v>64.82</v>
      </c>
      <c r="C1462" s="15" t="n">
        <v>65.19</v>
      </c>
      <c r="D1462" s="16" t="n">
        <v>63.72</v>
      </c>
      <c r="E1462" s="17" t="n">
        <v>64.96</v>
      </c>
      <c r="F1462" s="18" t="n">
        <v>18275400</v>
      </c>
      <c r="G1462" s="13" t="n">
        <v>64.68</v>
      </c>
    </row>
    <row collapsed="false" customFormat="false" customHeight="true" hidden="false" ht="13.3" outlineLevel="0" r="1463">
      <c r="A1463" s="20" t="n">
        <v>38678</v>
      </c>
      <c r="B1463" s="14" t="n">
        <v>64.84</v>
      </c>
      <c r="C1463" s="15" t="n">
        <v>66.76</v>
      </c>
      <c r="D1463" s="16" t="n">
        <v>64.52</v>
      </c>
      <c r="E1463" s="17" t="n">
        <v>66.52</v>
      </c>
      <c r="F1463" s="18" t="n">
        <v>19295800</v>
      </c>
      <c r="G1463" s="13" t="n">
        <v>66.24</v>
      </c>
    </row>
    <row collapsed="false" customFormat="false" customHeight="true" hidden="false" ht="13.3" outlineLevel="0" r="1464">
      <c r="A1464" s="20" t="n">
        <v>38679</v>
      </c>
      <c r="B1464" s="14" t="n">
        <v>66.88</v>
      </c>
      <c r="C1464" s="15" t="n">
        <v>67.98</v>
      </c>
      <c r="D1464" s="16" t="n">
        <v>66.69</v>
      </c>
      <c r="E1464" s="17" t="n">
        <v>67.11</v>
      </c>
      <c r="F1464" s="18" t="n">
        <v>17351900</v>
      </c>
      <c r="G1464" s="13" t="n">
        <v>66.82</v>
      </c>
    </row>
    <row collapsed="false" customFormat="false" customHeight="true" hidden="false" ht="13.3" outlineLevel="0" r="1465">
      <c r="A1465" s="20" t="n">
        <v>38681</v>
      </c>
      <c r="B1465" s="14" t="n">
        <v>67.66</v>
      </c>
      <c r="C1465" s="15" t="n">
        <v>69.54</v>
      </c>
      <c r="D1465" s="16" t="n">
        <v>67.5</v>
      </c>
      <c r="E1465" s="17" t="n">
        <v>69.34</v>
      </c>
      <c r="F1465" s="18" t="n">
        <v>14107600</v>
      </c>
      <c r="G1465" s="13" t="n">
        <v>69.04</v>
      </c>
    </row>
    <row collapsed="false" customFormat="false" customHeight="true" hidden="false" ht="13.3" outlineLevel="0" r="1466">
      <c r="A1466" s="20" t="n">
        <v>38684</v>
      </c>
      <c r="B1466" s="14" t="n">
        <v>70.72</v>
      </c>
      <c r="C1466" s="15" t="n">
        <v>71.07</v>
      </c>
      <c r="D1466" s="16" t="n">
        <v>69.07</v>
      </c>
      <c r="E1466" s="17" t="n">
        <v>69.66</v>
      </c>
      <c r="F1466" s="18" t="n">
        <v>36375700</v>
      </c>
      <c r="G1466" s="13" t="n">
        <v>69.36</v>
      </c>
    </row>
    <row collapsed="false" customFormat="false" customHeight="true" hidden="false" ht="13.3" outlineLevel="0" r="1467">
      <c r="A1467" s="20" t="n">
        <v>38685</v>
      </c>
      <c r="B1467" s="14" t="n">
        <v>69.99</v>
      </c>
      <c r="C1467" s="15" t="n">
        <v>70.3</v>
      </c>
      <c r="D1467" s="16" t="n">
        <v>67.35</v>
      </c>
      <c r="E1467" s="17" t="n">
        <v>68.1</v>
      </c>
      <c r="F1467" s="18" t="n">
        <v>31836900</v>
      </c>
      <c r="G1467" s="13" t="n">
        <v>67.81</v>
      </c>
    </row>
    <row collapsed="false" customFormat="false" customHeight="true" hidden="false" ht="13.3" outlineLevel="0" r="1468">
      <c r="A1468" s="20" t="n">
        <v>38686</v>
      </c>
      <c r="B1468" s="14" t="n">
        <v>68.43</v>
      </c>
      <c r="C1468" s="15" t="n">
        <v>68.85</v>
      </c>
      <c r="D1468" s="16" t="n">
        <v>67.52</v>
      </c>
      <c r="E1468" s="17" t="n">
        <v>67.82</v>
      </c>
      <c r="F1468" s="18" t="n">
        <v>21274100</v>
      </c>
      <c r="G1468" s="13" t="n">
        <v>67.53</v>
      </c>
    </row>
    <row collapsed="false" customFormat="false" customHeight="true" hidden="false" ht="13.3" outlineLevel="0" r="1469">
      <c r="A1469" s="20" t="n">
        <v>38687</v>
      </c>
      <c r="B1469" s="14" t="n">
        <v>68.95</v>
      </c>
      <c r="C1469" s="15" t="n">
        <v>71.73</v>
      </c>
      <c r="D1469" s="16" t="n">
        <v>68.81</v>
      </c>
      <c r="E1469" s="17" t="n">
        <v>71.6</v>
      </c>
      <c r="F1469" s="18" t="n">
        <v>29031900</v>
      </c>
      <c r="G1469" s="13" t="n">
        <v>71.29</v>
      </c>
    </row>
    <row collapsed="false" customFormat="false" customHeight="true" hidden="false" ht="13.3" outlineLevel="0" r="1470">
      <c r="A1470" s="20" t="n">
        <v>38688</v>
      </c>
      <c r="B1470" s="14" t="n">
        <v>72.27</v>
      </c>
      <c r="C1470" s="15" t="n">
        <v>72.74</v>
      </c>
      <c r="D1470" s="16" t="n">
        <v>70.7</v>
      </c>
      <c r="E1470" s="17" t="n">
        <v>72.63</v>
      </c>
      <c r="F1470" s="18" t="n">
        <v>31991500</v>
      </c>
      <c r="G1470" s="13" t="n">
        <v>72.32</v>
      </c>
    </row>
    <row collapsed="false" customFormat="false" customHeight="true" hidden="false" ht="13.3" outlineLevel="0" r="1471">
      <c r="A1471" s="20" t="n">
        <v>38691</v>
      </c>
      <c r="B1471" s="14" t="n">
        <v>71.95</v>
      </c>
      <c r="C1471" s="15" t="n">
        <v>72.53</v>
      </c>
      <c r="D1471" s="16" t="n">
        <v>71.49</v>
      </c>
      <c r="E1471" s="17" t="n">
        <v>71.82</v>
      </c>
      <c r="F1471" s="18" t="n">
        <v>20845400</v>
      </c>
      <c r="G1471" s="13" t="n">
        <v>71.51</v>
      </c>
    </row>
    <row collapsed="false" customFormat="false" customHeight="true" hidden="false" ht="13.3" outlineLevel="0" r="1472">
      <c r="A1472" s="20" t="n">
        <v>38692</v>
      </c>
      <c r="B1472" s="14" t="n">
        <v>73.93</v>
      </c>
      <c r="C1472" s="15" t="n">
        <v>74.83</v>
      </c>
      <c r="D1472" s="16" t="n">
        <v>73.35</v>
      </c>
      <c r="E1472" s="17" t="n">
        <v>74.05</v>
      </c>
      <c r="F1472" s="18" t="n">
        <v>30608200</v>
      </c>
      <c r="G1472" s="13" t="n">
        <v>73.73</v>
      </c>
    </row>
    <row collapsed="false" customFormat="false" customHeight="true" hidden="false" ht="13.3" outlineLevel="0" r="1473">
      <c r="A1473" s="20" t="n">
        <v>38693</v>
      </c>
      <c r="B1473" s="14" t="n">
        <v>74.23</v>
      </c>
      <c r="C1473" s="15" t="n">
        <v>74.46</v>
      </c>
      <c r="D1473" s="16" t="n">
        <v>73.12</v>
      </c>
      <c r="E1473" s="17" t="n">
        <v>73.95</v>
      </c>
      <c r="F1473" s="18" t="n">
        <v>24266600</v>
      </c>
      <c r="G1473" s="13" t="n">
        <v>73.63</v>
      </c>
    </row>
    <row collapsed="false" customFormat="false" customHeight="true" hidden="false" ht="13.3" outlineLevel="0" r="1474">
      <c r="A1474" s="20" t="n">
        <v>38694</v>
      </c>
      <c r="B1474" s="14" t="n">
        <v>73.2</v>
      </c>
      <c r="C1474" s="15" t="n">
        <v>74.17</v>
      </c>
      <c r="D1474" s="16" t="n">
        <v>72.6</v>
      </c>
      <c r="E1474" s="17" t="n">
        <v>74.08</v>
      </c>
      <c r="F1474" s="18" t="n">
        <v>28231500</v>
      </c>
      <c r="G1474" s="13" t="n">
        <v>73.76</v>
      </c>
    </row>
    <row collapsed="false" customFormat="false" customHeight="true" hidden="false" ht="13.3" outlineLevel="0" r="1475">
      <c r="A1475" s="20" t="n">
        <v>38695</v>
      </c>
      <c r="B1475" s="14" t="n">
        <v>74.21</v>
      </c>
      <c r="C1475" s="15" t="n">
        <v>74.59</v>
      </c>
      <c r="D1475" s="16" t="n">
        <v>73.35</v>
      </c>
      <c r="E1475" s="17" t="n">
        <v>74.33</v>
      </c>
      <c r="F1475" s="18" t="n">
        <v>19835800</v>
      </c>
      <c r="G1475" s="13" t="n">
        <v>74.01</v>
      </c>
    </row>
    <row collapsed="false" customFormat="false" customHeight="true" hidden="false" ht="13.3" outlineLevel="0" r="1476">
      <c r="A1476" s="20" t="n">
        <v>38698</v>
      </c>
      <c r="B1476" s="14" t="n">
        <v>74.87</v>
      </c>
      <c r="C1476" s="15" t="n">
        <v>75.35</v>
      </c>
      <c r="D1476" s="16" t="n">
        <v>74.56</v>
      </c>
      <c r="E1476" s="17" t="n">
        <v>74.91</v>
      </c>
      <c r="F1476" s="18" t="n">
        <v>18749800</v>
      </c>
      <c r="G1476" s="13" t="n">
        <v>74.59</v>
      </c>
    </row>
    <row collapsed="false" customFormat="false" customHeight="true" hidden="false" ht="13.3" outlineLevel="0" r="1477">
      <c r="A1477" s="20" t="n">
        <v>38699</v>
      </c>
      <c r="B1477" s="14" t="n">
        <v>74.85</v>
      </c>
      <c r="C1477" s="15" t="n">
        <v>75.46</v>
      </c>
      <c r="D1477" s="16" t="n">
        <v>74.21</v>
      </c>
      <c r="E1477" s="17" t="n">
        <v>74.98</v>
      </c>
      <c r="F1477" s="18" t="n">
        <v>17636300</v>
      </c>
      <c r="G1477" s="13" t="n">
        <v>74.66</v>
      </c>
    </row>
    <row collapsed="false" customFormat="false" customHeight="true" hidden="false" ht="13.3" outlineLevel="0" r="1478">
      <c r="A1478" s="20" t="n">
        <v>38700</v>
      </c>
      <c r="B1478" s="14" t="n">
        <v>72.53</v>
      </c>
      <c r="C1478" s="15" t="n">
        <v>73.3</v>
      </c>
      <c r="D1478" s="16" t="n">
        <v>70.27</v>
      </c>
      <c r="E1478" s="17" t="n">
        <v>72.01</v>
      </c>
      <c r="F1478" s="18" t="n">
        <v>51811300</v>
      </c>
      <c r="G1478" s="13" t="n">
        <v>71.7</v>
      </c>
    </row>
    <row collapsed="false" customFormat="false" customHeight="true" hidden="false" ht="13.3" outlineLevel="0" r="1479">
      <c r="A1479" s="20" t="n">
        <v>38701</v>
      </c>
      <c r="B1479" s="14" t="n">
        <v>72.68</v>
      </c>
      <c r="C1479" s="15" t="n">
        <v>72.86</v>
      </c>
      <c r="D1479" s="16" t="n">
        <v>71.35</v>
      </c>
      <c r="E1479" s="17" t="n">
        <v>72.18</v>
      </c>
      <c r="F1479" s="18" t="n">
        <v>20041500</v>
      </c>
      <c r="G1479" s="13" t="n">
        <v>71.87</v>
      </c>
    </row>
    <row collapsed="false" customFormat="false" customHeight="true" hidden="false" ht="13.3" outlineLevel="0" r="1480">
      <c r="A1480" s="20" t="n">
        <v>38702</v>
      </c>
      <c r="B1480" s="14" t="n">
        <v>72.14</v>
      </c>
      <c r="C1480" s="15" t="n">
        <v>72.3</v>
      </c>
      <c r="D1480" s="16" t="n">
        <v>71.06</v>
      </c>
      <c r="E1480" s="17" t="n">
        <v>71.11</v>
      </c>
      <c r="F1480" s="18" t="n">
        <v>23970400</v>
      </c>
      <c r="G1480" s="13" t="n">
        <v>70.81</v>
      </c>
    </row>
    <row collapsed="false" customFormat="false" customHeight="true" hidden="false" ht="13.3" outlineLevel="0" r="1481">
      <c r="A1481" s="20" t="n">
        <v>38705</v>
      </c>
      <c r="B1481" s="14" t="n">
        <v>71.11</v>
      </c>
      <c r="C1481" s="15" t="n">
        <v>72.6</v>
      </c>
      <c r="D1481" s="16" t="n">
        <v>71.04</v>
      </c>
      <c r="E1481" s="17" t="n">
        <v>71.38</v>
      </c>
      <c r="F1481" s="18" t="n">
        <v>18903400</v>
      </c>
      <c r="G1481" s="13" t="n">
        <v>71.07</v>
      </c>
    </row>
    <row collapsed="false" customFormat="false" customHeight="true" hidden="false" ht="13.3" outlineLevel="0" r="1482">
      <c r="A1482" s="20" t="n">
        <v>38706</v>
      </c>
      <c r="B1482" s="14" t="n">
        <v>71.63</v>
      </c>
      <c r="C1482" s="15" t="n">
        <v>72.38</v>
      </c>
      <c r="D1482" s="16" t="n">
        <v>71.12</v>
      </c>
      <c r="E1482" s="17" t="n">
        <v>72.11</v>
      </c>
      <c r="F1482" s="18" t="n">
        <v>17111000</v>
      </c>
      <c r="G1482" s="13" t="n">
        <v>71.8</v>
      </c>
    </row>
    <row collapsed="false" customFormat="false" customHeight="true" hidden="false" ht="13.3" outlineLevel="0" r="1483">
      <c r="A1483" s="20" t="n">
        <v>38707</v>
      </c>
      <c r="B1483" s="14" t="n">
        <v>72.6</v>
      </c>
      <c r="C1483" s="15" t="n">
        <v>73.61</v>
      </c>
      <c r="D1483" s="16" t="n">
        <v>72.54</v>
      </c>
      <c r="E1483" s="17" t="n">
        <v>73.5</v>
      </c>
      <c r="F1483" s="18" t="n">
        <v>16990600</v>
      </c>
      <c r="G1483" s="13" t="n">
        <v>73.19</v>
      </c>
    </row>
    <row collapsed="false" customFormat="false" customHeight="true" hidden="false" ht="13.3" outlineLevel="0" r="1484">
      <c r="A1484" s="20" t="n">
        <v>38708</v>
      </c>
      <c r="B1484" s="14" t="n">
        <v>73.91</v>
      </c>
      <c r="C1484" s="15" t="n">
        <v>74.49</v>
      </c>
      <c r="D1484" s="16" t="n">
        <v>73.6</v>
      </c>
      <c r="E1484" s="17" t="n">
        <v>74.02</v>
      </c>
      <c r="F1484" s="18" t="n">
        <v>13236100</v>
      </c>
      <c r="G1484" s="13" t="n">
        <v>73.7</v>
      </c>
    </row>
    <row collapsed="false" customFormat="false" customHeight="true" hidden="false" ht="13.3" outlineLevel="0" r="1485">
      <c r="A1485" s="20" t="n">
        <v>38709</v>
      </c>
      <c r="B1485" s="14" t="n">
        <v>74.17</v>
      </c>
      <c r="C1485" s="15" t="n">
        <v>74.26</v>
      </c>
      <c r="D1485" s="16" t="n">
        <v>73.3</v>
      </c>
      <c r="E1485" s="17" t="n">
        <v>73.35</v>
      </c>
      <c r="F1485" s="18" t="n">
        <v>8209200</v>
      </c>
      <c r="G1485" s="13" t="n">
        <v>73.04</v>
      </c>
    </row>
    <row collapsed="false" customFormat="false" customHeight="true" hidden="false" ht="13.3" outlineLevel="0" r="1486">
      <c r="A1486" s="20" t="n">
        <v>38713</v>
      </c>
      <c r="B1486" s="14" t="n">
        <v>74</v>
      </c>
      <c r="C1486" s="15" t="n">
        <v>75.18</v>
      </c>
      <c r="D1486" s="16" t="n">
        <v>73.95</v>
      </c>
      <c r="E1486" s="17" t="n">
        <v>74.23</v>
      </c>
      <c r="F1486" s="18" t="n">
        <v>21092500</v>
      </c>
      <c r="G1486" s="13" t="n">
        <v>73.91</v>
      </c>
    </row>
    <row collapsed="false" customFormat="false" customHeight="true" hidden="false" ht="13.3" outlineLevel="0" r="1487">
      <c r="A1487" s="20" t="n">
        <v>38714</v>
      </c>
      <c r="B1487" s="14" t="n">
        <v>74.47</v>
      </c>
      <c r="C1487" s="15" t="n">
        <v>74.76</v>
      </c>
      <c r="D1487" s="16" t="n">
        <v>73.32</v>
      </c>
      <c r="E1487" s="17" t="n">
        <v>73.57</v>
      </c>
      <c r="F1487" s="18" t="n">
        <v>14218400</v>
      </c>
      <c r="G1487" s="13" t="n">
        <v>73.26</v>
      </c>
    </row>
    <row collapsed="false" customFormat="false" customHeight="true" hidden="false" ht="13.3" outlineLevel="0" r="1488">
      <c r="A1488" s="20" t="n">
        <v>38715</v>
      </c>
      <c r="B1488" s="14" t="n">
        <v>73.78</v>
      </c>
      <c r="C1488" s="15" t="n">
        <v>73.82</v>
      </c>
      <c r="D1488" s="16" t="n">
        <v>71.42</v>
      </c>
      <c r="E1488" s="17" t="n">
        <v>71.45</v>
      </c>
      <c r="F1488" s="18" t="n">
        <v>17500900</v>
      </c>
      <c r="G1488" s="13" t="n">
        <v>71.14</v>
      </c>
    </row>
    <row collapsed="false" customFormat="false" customHeight="true" hidden="false" ht="13.3" outlineLevel="0" r="1489">
      <c r="A1489" s="20" t="n">
        <v>38716</v>
      </c>
      <c r="B1489" s="14" t="n">
        <v>70.91</v>
      </c>
      <c r="C1489" s="15" t="n">
        <v>72.43</v>
      </c>
      <c r="D1489" s="16" t="n">
        <v>70.34</v>
      </c>
      <c r="E1489" s="17" t="n">
        <v>71.89</v>
      </c>
      <c r="F1489" s="18" t="n">
        <v>22295100</v>
      </c>
      <c r="G1489" s="13" t="n">
        <v>71.58</v>
      </c>
    </row>
    <row collapsed="false" customFormat="false" customHeight="true" hidden="false" ht="13.3" outlineLevel="0" r="1490">
      <c r="A1490" s="20" t="n">
        <v>38720</v>
      </c>
      <c r="B1490" s="14" t="n">
        <v>72.38</v>
      </c>
      <c r="C1490" s="15" t="n">
        <v>74.75</v>
      </c>
      <c r="D1490" s="16" t="n">
        <v>72.25</v>
      </c>
      <c r="E1490" s="17" t="n">
        <v>74.75</v>
      </c>
      <c r="F1490" s="18" t="n">
        <v>28829800</v>
      </c>
      <c r="G1490" s="13" t="n">
        <v>74.43</v>
      </c>
    </row>
    <row collapsed="false" customFormat="false" customHeight="true" hidden="false" ht="13.3" outlineLevel="0" r="1491">
      <c r="A1491" s="20" t="n">
        <v>38721</v>
      </c>
      <c r="B1491" s="14" t="n">
        <v>75.13</v>
      </c>
      <c r="C1491" s="15" t="n">
        <v>75.98</v>
      </c>
      <c r="D1491" s="16" t="n">
        <v>74.5</v>
      </c>
      <c r="E1491" s="17" t="n">
        <v>74.97</v>
      </c>
      <c r="F1491" s="18" t="n">
        <v>22128700</v>
      </c>
      <c r="G1491" s="13" t="n">
        <v>74.65</v>
      </c>
    </row>
    <row collapsed="false" customFormat="false" customHeight="true" hidden="false" ht="13.3" outlineLevel="0" r="1492">
      <c r="A1492" s="20" t="n">
        <v>38722</v>
      </c>
      <c r="B1492" s="14" t="n">
        <v>74.83</v>
      </c>
      <c r="C1492" s="15" t="n">
        <v>74.9</v>
      </c>
      <c r="D1492" s="16" t="n">
        <v>73.75</v>
      </c>
      <c r="E1492" s="17" t="n">
        <v>74.38</v>
      </c>
      <c r="F1492" s="18" t="n">
        <v>16050800</v>
      </c>
      <c r="G1492" s="13" t="n">
        <v>74.06</v>
      </c>
    </row>
    <row collapsed="false" customFormat="false" customHeight="true" hidden="false" ht="13.3" outlineLevel="0" r="1493">
      <c r="A1493" s="20" t="n">
        <v>38723</v>
      </c>
      <c r="B1493" s="14" t="n">
        <v>75.25</v>
      </c>
      <c r="C1493" s="15" t="n">
        <v>76.7</v>
      </c>
      <c r="D1493" s="16" t="n">
        <v>74.55</v>
      </c>
      <c r="E1493" s="17" t="n">
        <v>76.3</v>
      </c>
      <c r="F1493" s="18" t="n">
        <v>25159200</v>
      </c>
      <c r="G1493" s="13" t="n">
        <v>75.97</v>
      </c>
    </row>
    <row collapsed="false" customFormat="false" customHeight="true" hidden="false" ht="13.3" outlineLevel="0" r="1494">
      <c r="A1494" s="20" t="n">
        <v>38726</v>
      </c>
      <c r="B1494" s="14" t="n">
        <v>76.73</v>
      </c>
      <c r="C1494" s="15" t="n">
        <v>77.2</v>
      </c>
      <c r="D1494" s="16" t="n">
        <v>75.74</v>
      </c>
      <c r="E1494" s="17" t="n">
        <v>76.05</v>
      </c>
      <c r="F1494" s="18" t="n">
        <v>24108600</v>
      </c>
      <c r="G1494" s="13" t="n">
        <v>75.72</v>
      </c>
    </row>
    <row collapsed="false" customFormat="false" customHeight="true" hidden="false" ht="13.3" outlineLevel="0" r="1495">
      <c r="A1495" s="20" t="n">
        <v>38727</v>
      </c>
      <c r="B1495" s="14" t="n">
        <v>76.25</v>
      </c>
      <c r="C1495" s="15" t="n">
        <v>81.89</v>
      </c>
      <c r="D1495" s="16" t="n">
        <v>75.83</v>
      </c>
      <c r="E1495" s="17" t="n">
        <v>80.86</v>
      </c>
      <c r="F1495" s="18" t="n">
        <v>81423900</v>
      </c>
      <c r="G1495" s="13" t="n">
        <v>80.51</v>
      </c>
    </row>
    <row collapsed="false" customFormat="false" customHeight="true" hidden="false" ht="13.3" outlineLevel="0" r="1496">
      <c r="A1496" s="20" t="n">
        <v>38728</v>
      </c>
      <c r="B1496" s="14" t="n">
        <v>83.84</v>
      </c>
      <c r="C1496" s="15" t="n">
        <v>84.8</v>
      </c>
      <c r="D1496" s="16" t="n">
        <v>82.59</v>
      </c>
      <c r="E1496" s="17" t="n">
        <v>83.9</v>
      </c>
      <c r="F1496" s="18" t="n">
        <v>53349800</v>
      </c>
      <c r="G1496" s="13" t="n">
        <v>83.54</v>
      </c>
    </row>
    <row collapsed="false" customFormat="false" customHeight="true" hidden="false" ht="13.3" outlineLevel="0" r="1497">
      <c r="A1497" s="20" t="n">
        <v>38729</v>
      </c>
      <c r="B1497" s="14" t="n">
        <v>84.97</v>
      </c>
      <c r="C1497" s="15" t="n">
        <v>86.4</v>
      </c>
      <c r="D1497" s="16" t="n">
        <v>83.62</v>
      </c>
      <c r="E1497" s="17" t="n">
        <v>84.29</v>
      </c>
      <c r="F1497" s="18" t="n">
        <v>45743200</v>
      </c>
      <c r="G1497" s="13" t="n">
        <v>83.93</v>
      </c>
    </row>
    <row collapsed="false" customFormat="false" customHeight="true" hidden="false" ht="13.3" outlineLevel="0" r="1498">
      <c r="A1498" s="20" t="n">
        <v>38730</v>
      </c>
      <c r="B1498" s="14" t="n">
        <v>84.99</v>
      </c>
      <c r="C1498" s="15" t="n">
        <v>86.01</v>
      </c>
      <c r="D1498" s="16" t="n">
        <v>84.6</v>
      </c>
      <c r="E1498" s="17" t="n">
        <v>85.59</v>
      </c>
      <c r="F1498" s="18" t="n">
        <v>27725200</v>
      </c>
      <c r="G1498" s="13" t="n">
        <v>85.22</v>
      </c>
    </row>
    <row collapsed="false" customFormat="false" customHeight="true" hidden="false" ht="13.3" outlineLevel="0" r="1499">
      <c r="A1499" s="20" t="n">
        <v>38734</v>
      </c>
      <c r="B1499" s="14" t="n">
        <v>85.7</v>
      </c>
      <c r="C1499" s="15" t="n">
        <v>86.38</v>
      </c>
      <c r="D1499" s="16" t="n">
        <v>83.87</v>
      </c>
      <c r="E1499" s="17" t="n">
        <v>84.71</v>
      </c>
      <c r="F1499" s="18" t="n">
        <v>29843700</v>
      </c>
      <c r="G1499" s="13" t="n">
        <v>84.35</v>
      </c>
    </row>
    <row collapsed="false" customFormat="false" customHeight="true" hidden="false" ht="13.3" outlineLevel="0" r="1500">
      <c r="A1500" s="20" t="n">
        <v>38735</v>
      </c>
      <c r="B1500" s="14" t="n">
        <v>83.08</v>
      </c>
      <c r="C1500" s="15" t="n">
        <v>84.05</v>
      </c>
      <c r="D1500" s="16" t="n">
        <v>81.85</v>
      </c>
      <c r="E1500" s="17" t="n">
        <v>82.49</v>
      </c>
      <c r="F1500" s="18" t="n">
        <v>42879900</v>
      </c>
      <c r="G1500" s="13" t="n">
        <v>82.14</v>
      </c>
    </row>
    <row collapsed="false" customFormat="false" customHeight="true" hidden="false" ht="13.3" outlineLevel="0" r="1501">
      <c r="A1501" s="20" t="n">
        <v>38736</v>
      </c>
      <c r="B1501" s="14" t="n">
        <v>81.25</v>
      </c>
      <c r="C1501" s="15" t="n">
        <v>81.66</v>
      </c>
      <c r="D1501" s="16" t="n">
        <v>78.74</v>
      </c>
      <c r="E1501" s="17" t="n">
        <v>79.04</v>
      </c>
      <c r="F1501" s="18" t="n">
        <v>60566000</v>
      </c>
      <c r="G1501" s="13" t="n">
        <v>78.7</v>
      </c>
    </row>
    <row collapsed="false" customFormat="false" customHeight="true" hidden="false" ht="13.3" outlineLevel="0" r="1502">
      <c r="A1502" s="20" t="n">
        <v>38737</v>
      </c>
      <c r="B1502" s="14" t="n">
        <v>79.28</v>
      </c>
      <c r="C1502" s="15" t="n">
        <v>80.04</v>
      </c>
      <c r="D1502" s="16" t="n">
        <v>75.83</v>
      </c>
      <c r="E1502" s="17" t="n">
        <v>76.09</v>
      </c>
      <c r="F1502" s="18" t="n">
        <v>40527100</v>
      </c>
      <c r="G1502" s="13" t="n">
        <v>75.76</v>
      </c>
    </row>
    <row collapsed="false" customFormat="false" customHeight="true" hidden="false" ht="13.3" outlineLevel="0" r="1503">
      <c r="A1503" s="20" t="n">
        <v>38740</v>
      </c>
      <c r="B1503" s="14" t="n">
        <v>76.1</v>
      </c>
      <c r="C1503" s="15" t="n">
        <v>79.56</v>
      </c>
      <c r="D1503" s="16" t="n">
        <v>76</v>
      </c>
      <c r="E1503" s="17" t="n">
        <v>77.67</v>
      </c>
      <c r="F1503" s="18" t="n">
        <v>37847500</v>
      </c>
      <c r="G1503" s="13" t="n">
        <v>77.34</v>
      </c>
    </row>
    <row collapsed="false" customFormat="false" customHeight="true" hidden="false" ht="13.3" outlineLevel="0" r="1504">
      <c r="A1504" s="20" t="n">
        <v>38741</v>
      </c>
      <c r="B1504" s="14" t="n">
        <v>78.76</v>
      </c>
      <c r="C1504" s="15" t="n">
        <v>79.42</v>
      </c>
      <c r="D1504" s="16" t="n">
        <v>75.77</v>
      </c>
      <c r="E1504" s="17" t="n">
        <v>76.04</v>
      </c>
      <c r="F1504" s="18" t="n">
        <v>40794800</v>
      </c>
      <c r="G1504" s="13" t="n">
        <v>75.71</v>
      </c>
    </row>
    <row collapsed="false" customFormat="false" customHeight="true" hidden="false" ht="13.3" outlineLevel="0" r="1505">
      <c r="A1505" s="20" t="n">
        <v>38742</v>
      </c>
      <c r="B1505" s="14" t="n">
        <v>77.39</v>
      </c>
      <c r="C1505" s="15" t="n">
        <v>77.5</v>
      </c>
      <c r="D1505" s="16" t="n">
        <v>73.25</v>
      </c>
      <c r="E1505" s="17" t="n">
        <v>74.2</v>
      </c>
      <c r="F1505" s="18" t="n">
        <v>45563800</v>
      </c>
      <c r="G1505" s="13" t="n">
        <v>73.88</v>
      </c>
    </row>
    <row collapsed="false" customFormat="false" customHeight="true" hidden="false" ht="13.3" outlineLevel="0" r="1506">
      <c r="A1506" s="20" t="n">
        <v>38743</v>
      </c>
      <c r="B1506" s="14" t="n">
        <v>74.53</v>
      </c>
      <c r="C1506" s="15" t="n">
        <v>75.43</v>
      </c>
      <c r="D1506" s="16" t="n">
        <v>71.93</v>
      </c>
      <c r="E1506" s="17" t="n">
        <v>72.33</v>
      </c>
      <c r="F1506" s="18" t="n">
        <v>42192400</v>
      </c>
      <c r="G1506" s="13" t="n">
        <v>72.02</v>
      </c>
    </row>
    <row collapsed="false" customFormat="false" customHeight="true" hidden="false" ht="13.3" outlineLevel="0" r="1507">
      <c r="A1507" s="20" t="n">
        <v>38744</v>
      </c>
      <c r="B1507" s="14" t="n">
        <v>72.95</v>
      </c>
      <c r="C1507" s="15" t="n">
        <v>73.6</v>
      </c>
      <c r="D1507" s="16" t="n">
        <v>71.1</v>
      </c>
      <c r="E1507" s="17" t="n">
        <v>72.03</v>
      </c>
      <c r="F1507" s="18" t="n">
        <v>34066600</v>
      </c>
      <c r="G1507" s="13" t="n">
        <v>71.72</v>
      </c>
    </row>
    <row collapsed="false" customFormat="false" customHeight="true" hidden="false" ht="13.3" outlineLevel="0" r="1508">
      <c r="A1508" s="20" t="n">
        <v>38747</v>
      </c>
      <c r="B1508" s="14" t="n">
        <v>71.17</v>
      </c>
      <c r="C1508" s="15" t="n">
        <v>76.6</v>
      </c>
      <c r="D1508" s="16" t="n">
        <v>70.87</v>
      </c>
      <c r="E1508" s="17" t="n">
        <v>75</v>
      </c>
      <c r="F1508" s="18" t="n">
        <v>49942900</v>
      </c>
      <c r="G1508" s="13" t="n">
        <v>74.68</v>
      </c>
    </row>
    <row collapsed="false" customFormat="false" customHeight="true" hidden="false" ht="13.3" outlineLevel="0" r="1509">
      <c r="A1509" s="20" t="n">
        <v>38748</v>
      </c>
      <c r="B1509" s="14" t="n">
        <v>75.5</v>
      </c>
      <c r="C1509" s="15" t="n">
        <v>76.34</v>
      </c>
      <c r="D1509" s="16" t="n">
        <v>73.75</v>
      </c>
      <c r="E1509" s="17" t="n">
        <v>75.51</v>
      </c>
      <c r="F1509" s="18" t="n">
        <v>32626500</v>
      </c>
      <c r="G1509" s="13" t="n">
        <v>75.19</v>
      </c>
    </row>
    <row collapsed="false" customFormat="false" customHeight="true" hidden="false" ht="13.3" outlineLevel="0" r="1510">
      <c r="A1510" s="20" t="n">
        <v>38749</v>
      </c>
      <c r="B1510" s="14" t="n">
        <v>74.95</v>
      </c>
      <c r="C1510" s="15" t="n">
        <v>76.46</v>
      </c>
      <c r="D1510" s="16" t="n">
        <v>74.64</v>
      </c>
      <c r="E1510" s="17" t="n">
        <v>75.42</v>
      </c>
      <c r="F1510" s="18" t="n">
        <v>18613800</v>
      </c>
      <c r="G1510" s="13" t="n">
        <v>75.1</v>
      </c>
    </row>
    <row collapsed="false" customFormat="false" customHeight="true" hidden="false" ht="13.3" outlineLevel="0" r="1511">
      <c r="A1511" s="20" t="n">
        <v>38750</v>
      </c>
      <c r="B1511" s="14" t="n">
        <v>75.1</v>
      </c>
      <c r="C1511" s="15" t="n">
        <v>75.36</v>
      </c>
      <c r="D1511" s="16" t="n">
        <v>72.05</v>
      </c>
      <c r="E1511" s="17" t="n">
        <v>72.1</v>
      </c>
      <c r="F1511" s="18" t="n">
        <v>25261500</v>
      </c>
      <c r="G1511" s="13" t="n">
        <v>71.79</v>
      </c>
    </row>
    <row collapsed="false" customFormat="false" customHeight="true" hidden="false" ht="13.3" outlineLevel="0" r="1512">
      <c r="A1512" s="20" t="n">
        <v>38751</v>
      </c>
      <c r="B1512" s="14" t="n">
        <v>72.24</v>
      </c>
      <c r="C1512" s="15" t="n">
        <v>72.79</v>
      </c>
      <c r="D1512" s="16" t="n">
        <v>71.04</v>
      </c>
      <c r="E1512" s="17" t="n">
        <v>71.85</v>
      </c>
      <c r="F1512" s="18" t="n">
        <v>24718700</v>
      </c>
      <c r="G1512" s="13" t="n">
        <v>71.54</v>
      </c>
    </row>
    <row collapsed="false" customFormat="false" customHeight="true" hidden="false" ht="13.3" outlineLevel="0" r="1513">
      <c r="A1513" s="20" t="n">
        <v>38754</v>
      </c>
      <c r="B1513" s="14" t="n">
        <v>72.02</v>
      </c>
      <c r="C1513" s="15" t="n">
        <v>72.51</v>
      </c>
      <c r="D1513" s="16" t="n">
        <v>66.74</v>
      </c>
      <c r="E1513" s="17" t="n">
        <v>67.3</v>
      </c>
      <c r="F1513" s="18" t="n">
        <v>58991700</v>
      </c>
      <c r="G1513" s="13" t="n">
        <v>67.01</v>
      </c>
    </row>
    <row collapsed="false" customFormat="false" customHeight="true" hidden="false" ht="13.3" outlineLevel="0" r="1514">
      <c r="A1514" s="20" t="n">
        <v>38755</v>
      </c>
      <c r="B1514" s="14" t="n">
        <v>68.27</v>
      </c>
      <c r="C1514" s="15" t="n">
        <v>69.48</v>
      </c>
      <c r="D1514" s="16" t="n">
        <v>66.68</v>
      </c>
      <c r="E1514" s="17" t="n">
        <v>67.6</v>
      </c>
      <c r="F1514" s="18" t="n">
        <v>49601100</v>
      </c>
      <c r="G1514" s="13" t="n">
        <v>67.31</v>
      </c>
    </row>
    <row collapsed="false" customFormat="false" customHeight="true" hidden="false" ht="13.3" outlineLevel="0" r="1515">
      <c r="A1515" s="20" t="n">
        <v>38756</v>
      </c>
      <c r="B1515" s="14" t="n">
        <v>68.49</v>
      </c>
      <c r="C1515" s="15" t="n">
        <v>69.08</v>
      </c>
      <c r="D1515" s="16" t="n">
        <v>66</v>
      </c>
      <c r="E1515" s="17" t="n">
        <v>68.81</v>
      </c>
      <c r="F1515" s="18" t="n">
        <v>34039800</v>
      </c>
      <c r="G1515" s="13" t="n">
        <v>68.52</v>
      </c>
    </row>
    <row collapsed="false" customFormat="false" customHeight="true" hidden="false" ht="13.3" outlineLevel="0" r="1516">
      <c r="A1516" s="20" t="n">
        <v>38757</v>
      </c>
      <c r="B1516" s="14" t="n">
        <v>69.1</v>
      </c>
      <c r="C1516" s="15" t="n">
        <v>69.23</v>
      </c>
      <c r="D1516" s="16" t="n">
        <v>64.53</v>
      </c>
      <c r="E1516" s="17" t="n">
        <v>64.95</v>
      </c>
      <c r="F1516" s="18" t="n">
        <v>41063000</v>
      </c>
      <c r="G1516" s="13" t="n">
        <v>64.67</v>
      </c>
    </row>
    <row collapsed="false" customFormat="false" customHeight="true" hidden="false" ht="13.3" outlineLevel="0" r="1517">
      <c r="A1517" s="20" t="n">
        <v>38758</v>
      </c>
      <c r="B1517" s="14" t="n">
        <v>65.18</v>
      </c>
      <c r="C1517" s="15" t="n">
        <v>67.67</v>
      </c>
      <c r="D1517" s="16" t="n">
        <v>62.9</v>
      </c>
      <c r="E1517" s="17" t="n">
        <v>67.31</v>
      </c>
      <c r="F1517" s="18" t="n">
        <v>62874200</v>
      </c>
      <c r="G1517" s="13" t="n">
        <v>67.02</v>
      </c>
    </row>
    <row collapsed="false" customFormat="false" customHeight="true" hidden="false" ht="13.3" outlineLevel="0" r="1518">
      <c r="A1518" s="20" t="n">
        <v>38761</v>
      </c>
      <c r="B1518" s="14" t="n">
        <v>66.63</v>
      </c>
      <c r="C1518" s="15" t="n">
        <v>66.75</v>
      </c>
      <c r="D1518" s="16" t="n">
        <v>64.64</v>
      </c>
      <c r="E1518" s="17" t="n">
        <v>64.71</v>
      </c>
      <c r="F1518" s="18" t="n">
        <v>31553500</v>
      </c>
      <c r="G1518" s="13" t="n">
        <v>64.43</v>
      </c>
    </row>
    <row collapsed="false" customFormat="false" customHeight="true" hidden="false" ht="13.3" outlineLevel="0" r="1519">
      <c r="A1519" s="20" t="n">
        <v>38762</v>
      </c>
      <c r="B1519" s="14" t="n">
        <v>65.1</v>
      </c>
      <c r="C1519" s="15" t="n">
        <v>68.1</v>
      </c>
      <c r="D1519" s="16" t="n">
        <v>65</v>
      </c>
      <c r="E1519" s="17" t="n">
        <v>67.64</v>
      </c>
      <c r="F1519" s="18" t="n">
        <v>41462100</v>
      </c>
      <c r="G1519" s="13" t="n">
        <v>67.35</v>
      </c>
    </row>
    <row collapsed="false" customFormat="false" customHeight="true" hidden="false" ht="13.3" outlineLevel="0" r="1520">
      <c r="A1520" s="20" t="n">
        <v>38763</v>
      </c>
      <c r="B1520" s="14" t="n">
        <v>67.16</v>
      </c>
      <c r="C1520" s="15" t="n">
        <v>69.62</v>
      </c>
      <c r="D1520" s="16" t="n">
        <v>66.75</v>
      </c>
      <c r="E1520" s="17" t="n">
        <v>69.22</v>
      </c>
      <c r="F1520" s="18" t="n">
        <v>41420400</v>
      </c>
      <c r="G1520" s="13" t="n">
        <v>68.92</v>
      </c>
    </row>
    <row collapsed="false" customFormat="false" customHeight="true" hidden="false" ht="13.3" outlineLevel="0" r="1521">
      <c r="A1521" s="20" t="n">
        <v>38764</v>
      </c>
      <c r="B1521" s="14" t="n">
        <v>69.91</v>
      </c>
      <c r="C1521" s="15" t="n">
        <v>71.01</v>
      </c>
      <c r="D1521" s="16" t="n">
        <v>69.48</v>
      </c>
      <c r="E1521" s="17" t="n">
        <v>70.57</v>
      </c>
      <c r="F1521" s="18" t="n">
        <v>33863400</v>
      </c>
      <c r="G1521" s="13" t="n">
        <v>70.27</v>
      </c>
    </row>
    <row collapsed="false" customFormat="false" customHeight="true" hidden="false" ht="13.3" outlineLevel="0" r="1522">
      <c r="A1522" s="20" t="n">
        <v>38765</v>
      </c>
      <c r="B1522" s="14" t="n">
        <v>70.3</v>
      </c>
      <c r="C1522" s="15" t="n">
        <v>70.89</v>
      </c>
      <c r="D1522" s="16" t="n">
        <v>69.61</v>
      </c>
      <c r="E1522" s="17" t="n">
        <v>70.29</v>
      </c>
      <c r="F1522" s="18" t="n">
        <v>20571400</v>
      </c>
      <c r="G1522" s="13" t="n">
        <v>69.99</v>
      </c>
    </row>
    <row collapsed="false" customFormat="false" customHeight="true" hidden="false" ht="13.3" outlineLevel="0" r="1523">
      <c r="A1523" s="20" t="n">
        <v>38769</v>
      </c>
      <c r="B1523" s="14" t="n">
        <v>70.59</v>
      </c>
      <c r="C1523" s="15" t="n">
        <v>70.8</v>
      </c>
      <c r="D1523" s="16" t="n">
        <v>68.68</v>
      </c>
      <c r="E1523" s="17" t="n">
        <v>69.08</v>
      </c>
      <c r="F1523" s="18" t="n">
        <v>27843100</v>
      </c>
      <c r="G1523" s="13" t="n">
        <v>68.78</v>
      </c>
    </row>
    <row collapsed="false" customFormat="false" customHeight="true" hidden="false" ht="13.3" outlineLevel="0" r="1524">
      <c r="A1524" s="20" t="n">
        <v>38770</v>
      </c>
      <c r="B1524" s="14" t="n">
        <v>69</v>
      </c>
      <c r="C1524" s="15" t="n">
        <v>71.67</v>
      </c>
      <c r="D1524" s="16" t="n">
        <v>68</v>
      </c>
      <c r="E1524" s="17" t="n">
        <v>71.32</v>
      </c>
      <c r="F1524" s="18" t="n">
        <v>34937100</v>
      </c>
      <c r="G1524" s="13" t="n">
        <v>71.02</v>
      </c>
    </row>
    <row collapsed="false" customFormat="false" customHeight="true" hidden="false" ht="13.3" outlineLevel="0" r="1525">
      <c r="A1525" s="20" t="n">
        <v>38771</v>
      </c>
      <c r="B1525" s="14" t="n">
        <v>71.79</v>
      </c>
      <c r="C1525" s="15" t="n">
        <v>73</v>
      </c>
      <c r="D1525" s="16" t="n">
        <v>71.43</v>
      </c>
      <c r="E1525" s="17" t="n">
        <v>71.75</v>
      </c>
      <c r="F1525" s="18" t="n">
        <v>30604200</v>
      </c>
      <c r="G1525" s="13" t="n">
        <v>71.44</v>
      </c>
    </row>
    <row collapsed="false" customFormat="false" customHeight="true" hidden="false" ht="13.3" outlineLevel="0" r="1526">
      <c r="A1526" s="20" t="n">
        <v>38772</v>
      </c>
      <c r="B1526" s="14" t="n">
        <v>72.14</v>
      </c>
      <c r="C1526" s="15" t="n">
        <v>72.89</v>
      </c>
      <c r="D1526" s="16" t="n">
        <v>71.2</v>
      </c>
      <c r="E1526" s="17" t="n">
        <v>71.46</v>
      </c>
      <c r="F1526" s="18" t="n">
        <v>19098000</v>
      </c>
      <c r="G1526" s="13" t="n">
        <v>71.15</v>
      </c>
    </row>
    <row collapsed="false" customFormat="false" customHeight="true" hidden="false" ht="13.3" outlineLevel="0" r="1527">
      <c r="A1527" s="20" t="n">
        <v>38775</v>
      </c>
      <c r="B1527" s="14" t="n">
        <v>71.99</v>
      </c>
      <c r="C1527" s="15" t="n">
        <v>72.12</v>
      </c>
      <c r="D1527" s="16" t="n">
        <v>70.65</v>
      </c>
      <c r="E1527" s="17" t="n">
        <v>70.99</v>
      </c>
      <c r="F1527" s="18" t="n">
        <v>28258600</v>
      </c>
      <c r="G1527" s="13" t="n">
        <v>70.69</v>
      </c>
    </row>
    <row collapsed="false" customFormat="false" customHeight="true" hidden="false" ht="13.3" outlineLevel="0" r="1528">
      <c r="A1528" s="20" t="n">
        <v>38776</v>
      </c>
      <c r="B1528" s="14" t="n">
        <v>71.58</v>
      </c>
      <c r="C1528" s="15" t="n">
        <v>72.4</v>
      </c>
      <c r="D1528" s="16" t="n">
        <v>68.1</v>
      </c>
      <c r="E1528" s="17" t="n">
        <v>68.49</v>
      </c>
      <c r="F1528" s="18" t="n">
        <v>45249300</v>
      </c>
      <c r="G1528" s="13" t="n">
        <v>68.2</v>
      </c>
    </row>
    <row collapsed="false" customFormat="false" customHeight="true" hidden="false" ht="13.3" outlineLevel="0" r="1529">
      <c r="A1529" s="20" t="n">
        <v>38777</v>
      </c>
      <c r="B1529" s="14" t="n">
        <v>68.84</v>
      </c>
      <c r="C1529" s="15" t="n">
        <v>69.49</v>
      </c>
      <c r="D1529" s="16" t="n">
        <v>68.02</v>
      </c>
      <c r="E1529" s="17" t="n">
        <v>69.1</v>
      </c>
      <c r="F1529" s="18" t="n">
        <v>27279200</v>
      </c>
      <c r="G1529" s="13" t="n">
        <v>68.8</v>
      </c>
    </row>
    <row collapsed="false" customFormat="false" customHeight="true" hidden="false" ht="13.3" outlineLevel="0" r="1530">
      <c r="A1530" s="20" t="n">
        <v>38778</v>
      </c>
      <c r="B1530" s="14" t="n">
        <v>68.99</v>
      </c>
      <c r="C1530" s="15" t="n">
        <v>69.99</v>
      </c>
      <c r="D1530" s="16" t="n">
        <v>68.67</v>
      </c>
      <c r="E1530" s="17" t="n">
        <v>69.61</v>
      </c>
      <c r="F1530" s="18" t="n">
        <v>22331200</v>
      </c>
      <c r="G1530" s="13" t="n">
        <v>69.31</v>
      </c>
    </row>
    <row collapsed="false" customFormat="false" customHeight="true" hidden="false" ht="13.3" outlineLevel="0" r="1531">
      <c r="A1531" s="20" t="n">
        <v>38779</v>
      </c>
      <c r="B1531" s="14" t="n">
        <v>69.4</v>
      </c>
      <c r="C1531" s="15" t="n">
        <v>69.91</v>
      </c>
      <c r="D1531" s="16" t="n">
        <v>67.53</v>
      </c>
      <c r="E1531" s="17" t="n">
        <v>67.72</v>
      </c>
      <c r="F1531" s="18" t="n">
        <v>26345300</v>
      </c>
      <c r="G1531" s="13" t="n">
        <v>67.43</v>
      </c>
    </row>
    <row collapsed="false" customFormat="false" customHeight="true" hidden="false" ht="13.3" outlineLevel="0" r="1532">
      <c r="A1532" s="20" t="n">
        <v>38782</v>
      </c>
      <c r="B1532" s="14" t="n">
        <v>67.69</v>
      </c>
      <c r="C1532" s="15" t="n">
        <v>67.72</v>
      </c>
      <c r="D1532" s="16" t="n">
        <v>64.94</v>
      </c>
      <c r="E1532" s="17" t="n">
        <v>65.48</v>
      </c>
      <c r="F1532" s="18" t="n">
        <v>32595200</v>
      </c>
      <c r="G1532" s="13" t="n">
        <v>65.2</v>
      </c>
    </row>
    <row collapsed="false" customFormat="false" customHeight="true" hidden="false" ht="13.3" outlineLevel="0" r="1533">
      <c r="A1533" s="20" t="n">
        <v>38783</v>
      </c>
      <c r="B1533" s="14" t="n">
        <v>65.76</v>
      </c>
      <c r="C1533" s="15" t="n">
        <v>66.9</v>
      </c>
      <c r="D1533" s="16" t="n">
        <v>65.08</v>
      </c>
      <c r="E1533" s="17" t="n">
        <v>66.31</v>
      </c>
      <c r="F1533" s="18" t="n">
        <v>31174200</v>
      </c>
      <c r="G1533" s="13" t="n">
        <v>66.03</v>
      </c>
    </row>
    <row collapsed="false" customFormat="false" customHeight="true" hidden="false" ht="13.3" outlineLevel="0" r="1534">
      <c r="A1534" s="20" t="n">
        <v>38784</v>
      </c>
      <c r="B1534" s="14" t="n">
        <v>66.29</v>
      </c>
      <c r="C1534" s="15" t="n">
        <v>67.2</v>
      </c>
      <c r="D1534" s="16" t="n">
        <v>65.35</v>
      </c>
      <c r="E1534" s="17" t="n">
        <v>65.66</v>
      </c>
      <c r="F1534" s="18" t="n">
        <v>23330400</v>
      </c>
      <c r="G1534" s="13" t="n">
        <v>65.38</v>
      </c>
    </row>
    <row collapsed="false" customFormat="false" customHeight="true" hidden="false" ht="13.3" outlineLevel="0" r="1535">
      <c r="A1535" s="20" t="n">
        <v>38785</v>
      </c>
      <c r="B1535" s="14" t="n">
        <v>65.98</v>
      </c>
      <c r="C1535" s="15" t="n">
        <v>66.47</v>
      </c>
      <c r="D1535" s="16" t="n">
        <v>63.81</v>
      </c>
      <c r="E1535" s="17" t="n">
        <v>63.93</v>
      </c>
      <c r="F1535" s="18" t="n">
        <v>28546600</v>
      </c>
      <c r="G1535" s="13" t="n">
        <v>63.66</v>
      </c>
    </row>
    <row collapsed="false" customFormat="false" customHeight="true" hidden="false" ht="13.3" outlineLevel="0" r="1536">
      <c r="A1536" s="20" t="n">
        <v>38786</v>
      </c>
      <c r="B1536" s="14" t="n">
        <v>64.05</v>
      </c>
      <c r="C1536" s="15" t="n">
        <v>64.49</v>
      </c>
      <c r="D1536" s="16" t="n">
        <v>62.45</v>
      </c>
      <c r="E1536" s="17" t="n">
        <v>63.19</v>
      </c>
      <c r="F1536" s="18" t="n">
        <v>37255100</v>
      </c>
      <c r="G1536" s="13" t="n">
        <v>62.92</v>
      </c>
    </row>
    <row collapsed="false" customFormat="false" customHeight="true" hidden="false" ht="13.3" outlineLevel="0" r="1537">
      <c r="A1537" s="20" t="n">
        <v>38789</v>
      </c>
      <c r="B1537" s="14" t="n">
        <v>65.05</v>
      </c>
      <c r="C1537" s="15" t="n">
        <v>66.28</v>
      </c>
      <c r="D1537" s="16" t="n">
        <v>64.79</v>
      </c>
      <c r="E1537" s="17" t="n">
        <v>65.68</v>
      </c>
      <c r="F1537" s="18" t="n">
        <v>30756700</v>
      </c>
      <c r="G1537" s="13" t="n">
        <v>65.4</v>
      </c>
    </row>
    <row collapsed="false" customFormat="false" customHeight="true" hidden="false" ht="13.3" outlineLevel="0" r="1538">
      <c r="A1538" s="20" t="n">
        <v>38790</v>
      </c>
      <c r="B1538" s="14" t="n">
        <v>65.77</v>
      </c>
      <c r="C1538" s="15" t="n">
        <v>67.32</v>
      </c>
      <c r="D1538" s="16" t="n">
        <v>65.5</v>
      </c>
      <c r="E1538" s="17" t="n">
        <v>67.32</v>
      </c>
      <c r="F1538" s="18" t="n">
        <v>22929300</v>
      </c>
      <c r="G1538" s="13" t="n">
        <v>67.03</v>
      </c>
    </row>
    <row collapsed="false" customFormat="false" customHeight="true" hidden="false" ht="13.3" outlineLevel="0" r="1539">
      <c r="A1539" s="20" t="n">
        <v>38791</v>
      </c>
      <c r="B1539" s="14" t="n">
        <v>67.71</v>
      </c>
      <c r="C1539" s="15" t="n">
        <v>68.04</v>
      </c>
      <c r="D1539" s="16" t="n">
        <v>65.52</v>
      </c>
      <c r="E1539" s="17" t="n">
        <v>66.23</v>
      </c>
      <c r="F1539" s="18" t="n">
        <v>31857000</v>
      </c>
      <c r="G1539" s="13" t="n">
        <v>65.95</v>
      </c>
    </row>
    <row collapsed="false" customFormat="false" customHeight="true" hidden="false" ht="13.3" outlineLevel="0" r="1540">
      <c r="A1540" s="20" t="n">
        <v>38792</v>
      </c>
      <c r="B1540" s="14" t="n">
        <v>66.85</v>
      </c>
      <c r="C1540" s="15" t="n">
        <v>66.9</v>
      </c>
      <c r="D1540" s="16" t="n">
        <v>64.3</v>
      </c>
      <c r="E1540" s="17" t="n">
        <v>64.31</v>
      </c>
      <c r="F1540" s="18" t="n">
        <v>26772800</v>
      </c>
      <c r="G1540" s="13" t="n">
        <v>64.04</v>
      </c>
    </row>
    <row collapsed="false" customFormat="false" customHeight="true" hidden="false" ht="13.3" outlineLevel="0" r="1541">
      <c r="A1541" s="20" t="n">
        <v>38793</v>
      </c>
      <c r="B1541" s="14" t="n">
        <v>64.75</v>
      </c>
      <c r="C1541" s="15" t="n">
        <v>65.54</v>
      </c>
      <c r="D1541" s="16" t="n">
        <v>64.11</v>
      </c>
      <c r="E1541" s="17" t="n">
        <v>64.66</v>
      </c>
      <c r="F1541" s="18" t="n">
        <v>29001500</v>
      </c>
      <c r="G1541" s="13" t="n">
        <v>64.38</v>
      </c>
    </row>
    <row collapsed="false" customFormat="false" customHeight="true" hidden="false" ht="13.3" outlineLevel="0" r="1542">
      <c r="A1542" s="20" t="n">
        <v>38796</v>
      </c>
      <c r="B1542" s="14" t="n">
        <v>65.22</v>
      </c>
      <c r="C1542" s="15" t="n">
        <v>65.46</v>
      </c>
      <c r="D1542" s="16" t="n">
        <v>63.87</v>
      </c>
      <c r="E1542" s="17" t="n">
        <v>63.99</v>
      </c>
      <c r="F1542" s="18" t="n">
        <v>21622900</v>
      </c>
      <c r="G1542" s="13" t="n">
        <v>63.72</v>
      </c>
    </row>
    <row collapsed="false" customFormat="false" customHeight="true" hidden="false" ht="13.3" outlineLevel="0" r="1543">
      <c r="A1543" s="20" t="n">
        <v>38797</v>
      </c>
      <c r="B1543" s="14" t="n">
        <v>64.29</v>
      </c>
      <c r="C1543" s="15" t="n">
        <v>64.34</v>
      </c>
      <c r="D1543" s="16" t="n">
        <v>61.39</v>
      </c>
      <c r="E1543" s="17" t="n">
        <v>61.81</v>
      </c>
      <c r="F1543" s="18" t="n">
        <v>47991700</v>
      </c>
      <c r="G1543" s="13" t="n">
        <v>61.55</v>
      </c>
    </row>
    <row collapsed="false" customFormat="false" customHeight="true" hidden="false" ht="13.3" outlineLevel="0" r="1544">
      <c r="A1544" s="20" t="n">
        <v>38798</v>
      </c>
      <c r="B1544" s="14" t="n">
        <v>62.16</v>
      </c>
      <c r="C1544" s="15" t="n">
        <v>63.25</v>
      </c>
      <c r="D1544" s="16" t="n">
        <v>61.27</v>
      </c>
      <c r="E1544" s="17" t="n">
        <v>61.67</v>
      </c>
      <c r="F1544" s="18" t="n">
        <v>48067700</v>
      </c>
      <c r="G1544" s="13" t="n">
        <v>61.41</v>
      </c>
    </row>
    <row collapsed="false" customFormat="false" customHeight="true" hidden="false" ht="13.3" outlineLevel="0" r="1545">
      <c r="A1545" s="20" t="n">
        <v>38799</v>
      </c>
      <c r="B1545" s="14" t="n">
        <v>61.82</v>
      </c>
      <c r="C1545" s="15" t="n">
        <v>61.9</v>
      </c>
      <c r="D1545" s="16" t="n">
        <v>59.61</v>
      </c>
      <c r="E1545" s="17" t="n">
        <v>60.16</v>
      </c>
      <c r="F1545" s="18" t="n">
        <v>50993800</v>
      </c>
      <c r="G1545" s="13" t="n">
        <v>59.9</v>
      </c>
    </row>
    <row collapsed="false" customFormat="false" customHeight="true" hidden="false" ht="13.3" outlineLevel="0" r="1546">
      <c r="A1546" s="20" t="n">
        <v>38800</v>
      </c>
      <c r="B1546" s="14" t="n">
        <v>60.25</v>
      </c>
      <c r="C1546" s="15" t="n">
        <v>60.94</v>
      </c>
      <c r="D1546" s="16" t="n">
        <v>59.03</v>
      </c>
      <c r="E1546" s="17" t="n">
        <v>59.96</v>
      </c>
      <c r="F1546" s="18" t="n">
        <v>38285000</v>
      </c>
      <c r="G1546" s="13" t="n">
        <v>59.7</v>
      </c>
    </row>
    <row collapsed="false" customFormat="false" customHeight="true" hidden="false" ht="13.3" outlineLevel="0" r="1547">
      <c r="A1547" s="20" t="n">
        <v>38803</v>
      </c>
      <c r="B1547" s="14" t="n">
        <v>60.35</v>
      </c>
      <c r="C1547" s="15" t="n">
        <v>61.38</v>
      </c>
      <c r="D1547" s="16" t="n">
        <v>59.4</v>
      </c>
      <c r="E1547" s="17" t="n">
        <v>59.51</v>
      </c>
      <c r="F1547" s="18" t="n">
        <v>39574000</v>
      </c>
      <c r="G1547" s="13" t="n">
        <v>59.26</v>
      </c>
    </row>
    <row collapsed="false" customFormat="false" customHeight="true" hidden="false" ht="13.3" outlineLevel="0" r="1548">
      <c r="A1548" s="20" t="n">
        <v>38804</v>
      </c>
      <c r="B1548" s="14" t="n">
        <v>59.63</v>
      </c>
      <c r="C1548" s="15" t="n">
        <v>60.14</v>
      </c>
      <c r="D1548" s="16" t="n">
        <v>58.25</v>
      </c>
      <c r="E1548" s="17" t="n">
        <v>58.71</v>
      </c>
      <c r="F1548" s="18" t="n">
        <v>48940100</v>
      </c>
      <c r="G1548" s="13" t="n">
        <v>58.46</v>
      </c>
    </row>
    <row collapsed="false" customFormat="false" customHeight="true" hidden="false" ht="13.3" outlineLevel="0" r="1549">
      <c r="A1549" s="20" t="n">
        <v>38805</v>
      </c>
      <c r="B1549" s="14" t="n">
        <v>59.13</v>
      </c>
      <c r="C1549" s="15" t="n">
        <v>62.52</v>
      </c>
      <c r="D1549" s="16" t="n">
        <v>57.67</v>
      </c>
      <c r="E1549" s="17" t="n">
        <v>62.33</v>
      </c>
      <c r="F1549" s="18" t="n">
        <v>83815500</v>
      </c>
      <c r="G1549" s="13" t="n">
        <v>62.06</v>
      </c>
    </row>
    <row collapsed="false" customFormat="false" customHeight="true" hidden="false" ht="13.3" outlineLevel="0" r="1550">
      <c r="A1550" s="20" t="n">
        <v>38806</v>
      </c>
      <c r="B1550" s="14" t="n">
        <v>62.82</v>
      </c>
      <c r="C1550" s="15" t="n">
        <v>63.3</v>
      </c>
      <c r="D1550" s="16" t="n">
        <v>61.53</v>
      </c>
      <c r="E1550" s="17" t="n">
        <v>62.75</v>
      </c>
      <c r="F1550" s="18" t="n">
        <v>49666100</v>
      </c>
      <c r="G1550" s="13" t="n">
        <v>62.48</v>
      </c>
    </row>
    <row collapsed="false" customFormat="false" customHeight="true" hidden="false" ht="13.3" outlineLevel="0" r="1551">
      <c r="A1551" s="20" t="n">
        <v>38807</v>
      </c>
      <c r="B1551" s="14" t="n">
        <v>63.25</v>
      </c>
      <c r="C1551" s="15" t="n">
        <v>63.61</v>
      </c>
      <c r="D1551" s="16" t="n">
        <v>62.24</v>
      </c>
      <c r="E1551" s="17" t="n">
        <v>62.72</v>
      </c>
      <c r="F1551" s="18" t="n">
        <v>29119900</v>
      </c>
      <c r="G1551" s="13" t="n">
        <v>62.45</v>
      </c>
    </row>
    <row collapsed="false" customFormat="false" customHeight="true" hidden="false" ht="13.3" outlineLevel="0" r="1552">
      <c r="A1552" s="20" t="n">
        <v>38810</v>
      </c>
      <c r="B1552" s="14" t="n">
        <v>63.67</v>
      </c>
      <c r="C1552" s="15" t="n">
        <v>64.12</v>
      </c>
      <c r="D1552" s="16" t="n">
        <v>62.61</v>
      </c>
      <c r="E1552" s="17" t="n">
        <v>62.65</v>
      </c>
      <c r="F1552" s="18" t="n">
        <v>29135400</v>
      </c>
      <c r="G1552" s="13" t="n">
        <v>62.38</v>
      </c>
    </row>
    <row collapsed="false" customFormat="false" customHeight="true" hidden="false" ht="13.3" outlineLevel="0" r="1553">
      <c r="A1553" s="20" t="n">
        <v>38811</v>
      </c>
      <c r="B1553" s="14" t="n">
        <v>62.1</v>
      </c>
      <c r="C1553" s="15" t="n">
        <v>62.22</v>
      </c>
      <c r="D1553" s="16" t="n">
        <v>61.05</v>
      </c>
      <c r="E1553" s="17" t="n">
        <v>61.17</v>
      </c>
      <c r="F1553" s="18" t="n">
        <v>33283000</v>
      </c>
      <c r="G1553" s="13" t="n">
        <v>60.91</v>
      </c>
    </row>
    <row collapsed="false" customFormat="false" customHeight="true" hidden="false" ht="13.3" outlineLevel="0" r="1554">
      <c r="A1554" s="20" t="n">
        <v>38812</v>
      </c>
      <c r="B1554" s="14" t="n">
        <v>64.71</v>
      </c>
      <c r="C1554" s="15" t="n">
        <v>67.21</v>
      </c>
      <c r="D1554" s="16" t="n">
        <v>64.15</v>
      </c>
      <c r="E1554" s="17" t="n">
        <v>67.21</v>
      </c>
      <c r="F1554" s="18" t="n">
        <v>79764600</v>
      </c>
      <c r="G1554" s="13" t="n">
        <v>66.92</v>
      </c>
    </row>
    <row collapsed="false" customFormat="false" customHeight="true" hidden="false" ht="13.3" outlineLevel="0" r="1555">
      <c r="A1555" s="20" t="n">
        <v>38813</v>
      </c>
      <c r="B1555" s="14" t="n">
        <v>68.3</v>
      </c>
      <c r="C1555" s="15" t="n">
        <v>72.05</v>
      </c>
      <c r="D1555" s="16" t="n">
        <v>68.2</v>
      </c>
      <c r="E1555" s="17" t="n">
        <v>71.24</v>
      </c>
      <c r="F1555" s="18" t="n">
        <v>95134600</v>
      </c>
      <c r="G1555" s="13" t="n">
        <v>70.94</v>
      </c>
    </row>
    <row collapsed="false" customFormat="false" customHeight="true" hidden="false" ht="13.3" outlineLevel="0" r="1556">
      <c r="A1556" s="20" t="n">
        <v>38814</v>
      </c>
      <c r="B1556" s="14" t="n">
        <v>70.93</v>
      </c>
      <c r="C1556" s="15" t="n">
        <v>71.21</v>
      </c>
      <c r="D1556" s="16" t="n">
        <v>68.47</v>
      </c>
      <c r="E1556" s="17" t="n">
        <v>69.79</v>
      </c>
      <c r="F1556" s="18" t="n">
        <v>55187100</v>
      </c>
      <c r="G1556" s="13" t="n">
        <v>69.49</v>
      </c>
    </row>
    <row collapsed="false" customFormat="false" customHeight="true" hidden="false" ht="13.3" outlineLevel="0" r="1557">
      <c r="A1557" s="20" t="n">
        <v>38817</v>
      </c>
      <c r="B1557" s="14" t="n">
        <v>70.29</v>
      </c>
      <c r="C1557" s="15" t="n">
        <v>70.93</v>
      </c>
      <c r="D1557" s="16" t="n">
        <v>68.45</v>
      </c>
      <c r="E1557" s="17" t="n">
        <v>68.67</v>
      </c>
      <c r="F1557" s="18" t="n">
        <v>32268400</v>
      </c>
      <c r="G1557" s="13" t="n">
        <v>68.38</v>
      </c>
    </row>
    <row collapsed="false" customFormat="false" customHeight="true" hidden="false" ht="13.3" outlineLevel="0" r="1558">
      <c r="A1558" s="20" t="n">
        <v>38818</v>
      </c>
      <c r="B1558" s="14" t="n">
        <v>68.99</v>
      </c>
      <c r="C1558" s="15" t="n">
        <v>69.3</v>
      </c>
      <c r="D1558" s="16" t="n">
        <v>67.07</v>
      </c>
      <c r="E1558" s="17" t="n">
        <v>67.99</v>
      </c>
      <c r="F1558" s="18" t="n">
        <v>33547000</v>
      </c>
      <c r="G1558" s="13" t="n">
        <v>67.7</v>
      </c>
    </row>
    <row collapsed="false" customFormat="false" customHeight="true" hidden="false" ht="13.3" outlineLevel="0" r="1559">
      <c r="A1559" s="20" t="n">
        <v>38819</v>
      </c>
      <c r="B1559" s="14" t="n">
        <v>68.01</v>
      </c>
      <c r="C1559" s="15" t="n">
        <v>68.17</v>
      </c>
      <c r="D1559" s="16" t="n">
        <v>66.3</v>
      </c>
      <c r="E1559" s="17" t="n">
        <v>66.71</v>
      </c>
      <c r="F1559" s="18" t="n">
        <v>26424800</v>
      </c>
      <c r="G1559" s="13" t="n">
        <v>66.42</v>
      </c>
    </row>
    <row collapsed="false" customFormat="false" customHeight="true" hidden="false" ht="13.3" outlineLevel="0" r="1560">
      <c r="A1560" s="20" t="n">
        <v>38820</v>
      </c>
      <c r="B1560" s="14" t="n">
        <v>66.34</v>
      </c>
      <c r="C1560" s="15" t="n">
        <v>67.44</v>
      </c>
      <c r="D1560" s="16" t="n">
        <v>65.81</v>
      </c>
      <c r="E1560" s="17" t="n">
        <v>66.47</v>
      </c>
      <c r="F1560" s="18" t="n">
        <v>26238500</v>
      </c>
      <c r="G1560" s="13" t="n">
        <v>66.19</v>
      </c>
    </row>
    <row collapsed="false" customFormat="false" customHeight="true" hidden="false" ht="13.3" outlineLevel="0" r="1561">
      <c r="A1561" s="20" t="n">
        <v>38824</v>
      </c>
      <c r="B1561" s="14" t="n">
        <v>66.51</v>
      </c>
      <c r="C1561" s="15" t="n">
        <v>66.84</v>
      </c>
      <c r="D1561" s="16" t="n">
        <v>64.35</v>
      </c>
      <c r="E1561" s="17" t="n">
        <v>64.81</v>
      </c>
      <c r="F1561" s="18" t="n">
        <v>25783500</v>
      </c>
      <c r="G1561" s="13" t="n">
        <v>64.53</v>
      </c>
    </row>
    <row collapsed="false" customFormat="false" customHeight="true" hidden="false" ht="13.3" outlineLevel="0" r="1562">
      <c r="A1562" s="20" t="n">
        <v>38825</v>
      </c>
      <c r="B1562" s="14" t="n">
        <v>65.04</v>
      </c>
      <c r="C1562" s="15" t="n">
        <v>66.47</v>
      </c>
      <c r="D1562" s="16" t="n">
        <v>64.79</v>
      </c>
      <c r="E1562" s="17" t="n">
        <v>66.22</v>
      </c>
      <c r="F1562" s="18" t="n">
        <v>28387300</v>
      </c>
      <c r="G1562" s="13" t="n">
        <v>65.94</v>
      </c>
    </row>
    <row collapsed="false" customFormat="false" customHeight="true" hidden="false" ht="13.3" outlineLevel="0" r="1563">
      <c r="A1563" s="20" t="n">
        <v>38826</v>
      </c>
      <c r="B1563" s="14" t="n">
        <v>66.82</v>
      </c>
      <c r="C1563" s="15" t="n">
        <v>67</v>
      </c>
      <c r="D1563" s="16" t="n">
        <v>65.47</v>
      </c>
      <c r="E1563" s="17" t="n">
        <v>65.65</v>
      </c>
      <c r="F1563" s="18" t="n">
        <v>38786900</v>
      </c>
      <c r="G1563" s="13" t="n">
        <v>65.37</v>
      </c>
    </row>
    <row collapsed="false" customFormat="false" customHeight="true" hidden="false" ht="13.3" outlineLevel="0" r="1564">
      <c r="A1564" s="20" t="n">
        <v>38827</v>
      </c>
      <c r="B1564" s="14" t="n">
        <v>69.51</v>
      </c>
      <c r="C1564" s="15" t="n">
        <v>70</v>
      </c>
      <c r="D1564" s="16" t="n">
        <v>66.2</v>
      </c>
      <c r="E1564" s="17" t="n">
        <v>67.63</v>
      </c>
      <c r="F1564" s="18" t="n">
        <v>59535100</v>
      </c>
      <c r="G1564" s="13" t="n">
        <v>67.34</v>
      </c>
    </row>
    <row collapsed="false" customFormat="false" customHeight="true" hidden="false" ht="13.3" outlineLevel="0" r="1565">
      <c r="A1565" s="20" t="n">
        <v>38828</v>
      </c>
      <c r="B1565" s="14" t="n">
        <v>68.19</v>
      </c>
      <c r="C1565" s="15" t="n">
        <v>68.64</v>
      </c>
      <c r="D1565" s="16" t="n">
        <v>66.47</v>
      </c>
      <c r="E1565" s="17" t="n">
        <v>67.04</v>
      </c>
      <c r="F1565" s="18" t="n">
        <v>28178100</v>
      </c>
      <c r="G1565" s="13" t="n">
        <v>66.75</v>
      </c>
    </row>
    <row collapsed="false" customFormat="false" customHeight="true" hidden="false" ht="13.3" outlineLevel="0" r="1566">
      <c r="A1566" s="20" t="n">
        <v>38831</v>
      </c>
      <c r="B1566" s="14" t="n">
        <v>66.85</v>
      </c>
      <c r="C1566" s="15" t="n">
        <v>66.92</v>
      </c>
      <c r="D1566" s="16" t="n">
        <v>65.5</v>
      </c>
      <c r="E1566" s="17" t="n">
        <v>65.75</v>
      </c>
      <c r="F1566" s="18" t="n">
        <v>25251000</v>
      </c>
      <c r="G1566" s="13" t="n">
        <v>65.47</v>
      </c>
    </row>
    <row collapsed="false" customFormat="false" customHeight="true" hidden="false" ht="13.3" outlineLevel="0" r="1567">
      <c r="A1567" s="20" t="n">
        <v>38832</v>
      </c>
      <c r="B1567" s="14" t="n">
        <v>65.96</v>
      </c>
      <c r="C1567" s="15" t="n">
        <v>66.59</v>
      </c>
      <c r="D1567" s="16" t="n">
        <v>65.56</v>
      </c>
      <c r="E1567" s="17" t="n">
        <v>66.17</v>
      </c>
      <c r="F1567" s="18" t="n">
        <v>18895100</v>
      </c>
      <c r="G1567" s="13" t="n">
        <v>65.89</v>
      </c>
    </row>
    <row collapsed="false" customFormat="false" customHeight="true" hidden="false" ht="13.3" outlineLevel="0" r="1568">
      <c r="A1568" s="20" t="n">
        <v>38833</v>
      </c>
      <c r="B1568" s="14" t="n">
        <v>66.65</v>
      </c>
      <c r="C1568" s="15" t="n">
        <v>68.28</v>
      </c>
      <c r="D1568" s="16" t="n">
        <v>66.4</v>
      </c>
      <c r="E1568" s="17" t="n">
        <v>68.15</v>
      </c>
      <c r="F1568" s="18" t="n">
        <v>25388800</v>
      </c>
      <c r="G1568" s="13" t="n">
        <v>67.86</v>
      </c>
    </row>
    <row collapsed="false" customFormat="false" customHeight="true" hidden="false" ht="13.3" outlineLevel="0" r="1569">
      <c r="A1569" s="20" t="n">
        <v>38834</v>
      </c>
      <c r="B1569" s="14" t="n">
        <v>67.73</v>
      </c>
      <c r="C1569" s="15" t="n">
        <v>69.86</v>
      </c>
      <c r="D1569" s="16" t="n">
        <v>67.35</v>
      </c>
      <c r="E1569" s="17" t="n">
        <v>69.36</v>
      </c>
      <c r="F1569" s="18" t="n">
        <v>30212400</v>
      </c>
      <c r="G1569" s="13" t="n">
        <v>69.06</v>
      </c>
    </row>
    <row collapsed="false" customFormat="false" customHeight="true" hidden="false" ht="13.3" outlineLevel="0" r="1570">
      <c r="A1570" s="20" t="n">
        <v>38835</v>
      </c>
      <c r="B1570" s="14" t="n">
        <v>69.38</v>
      </c>
      <c r="C1570" s="15" t="n">
        <v>71.3</v>
      </c>
      <c r="D1570" s="16" t="n">
        <v>69.2</v>
      </c>
      <c r="E1570" s="17" t="n">
        <v>70.39</v>
      </c>
      <c r="F1570" s="18" t="n">
        <v>27144200</v>
      </c>
      <c r="G1570" s="13" t="n">
        <v>70.09</v>
      </c>
    </row>
    <row collapsed="false" customFormat="false" customHeight="true" hidden="false" ht="13.3" outlineLevel="0" r="1571">
      <c r="A1571" s="20" t="n">
        <v>38838</v>
      </c>
      <c r="B1571" s="14" t="n">
        <v>70.77</v>
      </c>
      <c r="C1571" s="15" t="n">
        <v>71.54</v>
      </c>
      <c r="D1571" s="16" t="n">
        <v>69.16</v>
      </c>
      <c r="E1571" s="17" t="n">
        <v>69.6</v>
      </c>
      <c r="F1571" s="18" t="n">
        <v>26799300</v>
      </c>
      <c r="G1571" s="13" t="n">
        <v>69.3</v>
      </c>
    </row>
    <row collapsed="false" customFormat="false" customHeight="true" hidden="false" ht="13.3" outlineLevel="0" r="1572">
      <c r="A1572" s="20" t="n">
        <v>38839</v>
      </c>
      <c r="B1572" s="14" t="n">
        <v>70.15</v>
      </c>
      <c r="C1572" s="15" t="n">
        <v>71.98</v>
      </c>
      <c r="D1572" s="16" t="n">
        <v>70.11</v>
      </c>
      <c r="E1572" s="17" t="n">
        <v>71.62</v>
      </c>
      <c r="F1572" s="18" t="n">
        <v>27559400</v>
      </c>
      <c r="G1572" s="13" t="n">
        <v>71.31</v>
      </c>
    </row>
    <row collapsed="false" customFormat="false" customHeight="true" hidden="false" ht="13.3" outlineLevel="0" r="1573">
      <c r="A1573" s="20" t="n">
        <v>38840</v>
      </c>
      <c r="B1573" s="14" t="n">
        <v>71.83</v>
      </c>
      <c r="C1573" s="15" t="n">
        <v>71.95</v>
      </c>
      <c r="D1573" s="16" t="n">
        <v>70.18</v>
      </c>
      <c r="E1573" s="17" t="n">
        <v>71.14</v>
      </c>
      <c r="F1573" s="18" t="n">
        <v>24535400</v>
      </c>
      <c r="G1573" s="13" t="n">
        <v>70.84</v>
      </c>
    </row>
    <row collapsed="false" customFormat="false" customHeight="true" hidden="false" ht="13.3" outlineLevel="0" r="1574">
      <c r="A1574" s="20" t="n">
        <v>38841</v>
      </c>
      <c r="B1574" s="14" t="n">
        <v>71.22</v>
      </c>
      <c r="C1574" s="15" t="n">
        <v>72.89</v>
      </c>
      <c r="D1574" s="16" t="n">
        <v>70.46</v>
      </c>
      <c r="E1574" s="17" t="n">
        <v>71.13</v>
      </c>
      <c r="F1574" s="18" t="n">
        <v>30729300</v>
      </c>
      <c r="G1574" s="13" t="n">
        <v>70.83</v>
      </c>
    </row>
    <row collapsed="false" customFormat="false" customHeight="true" hidden="false" ht="13.3" outlineLevel="0" r="1575">
      <c r="A1575" s="20" t="n">
        <v>38842</v>
      </c>
      <c r="B1575" s="14" t="n">
        <v>71.86</v>
      </c>
      <c r="C1575" s="15" t="n">
        <v>72.25</v>
      </c>
      <c r="D1575" s="16" t="n">
        <v>71.15</v>
      </c>
      <c r="E1575" s="17" t="n">
        <v>71.89</v>
      </c>
      <c r="F1575" s="18" t="n">
        <v>20139700</v>
      </c>
      <c r="G1575" s="13" t="n">
        <v>71.58</v>
      </c>
    </row>
    <row collapsed="false" customFormat="false" customHeight="true" hidden="false" ht="13.3" outlineLevel="0" r="1576">
      <c r="A1576" s="20" t="n">
        <v>38845</v>
      </c>
      <c r="B1576" s="14" t="n">
        <v>72.99</v>
      </c>
      <c r="C1576" s="15" t="n">
        <v>73.8</v>
      </c>
      <c r="D1576" s="16" t="n">
        <v>71.72</v>
      </c>
      <c r="E1576" s="17" t="n">
        <v>71.89</v>
      </c>
      <c r="F1576" s="18" t="n">
        <v>21244700</v>
      </c>
      <c r="G1576" s="13" t="n">
        <v>71.58</v>
      </c>
    </row>
    <row collapsed="false" customFormat="false" customHeight="true" hidden="false" ht="13.3" outlineLevel="0" r="1577">
      <c r="A1577" s="20" t="n">
        <v>38846</v>
      </c>
      <c r="B1577" s="14" t="n">
        <v>71.82</v>
      </c>
      <c r="C1577" s="15" t="n">
        <v>72.56</v>
      </c>
      <c r="D1577" s="16" t="n">
        <v>70.62</v>
      </c>
      <c r="E1577" s="17" t="n">
        <v>71.03</v>
      </c>
      <c r="F1577" s="18" t="n">
        <v>18988100</v>
      </c>
      <c r="G1577" s="13" t="n">
        <v>70.73</v>
      </c>
    </row>
    <row collapsed="false" customFormat="false" customHeight="true" hidden="false" ht="13.3" outlineLevel="0" r="1578">
      <c r="A1578" s="20" t="n">
        <v>38847</v>
      </c>
      <c r="B1578" s="14" t="n">
        <v>71.29</v>
      </c>
      <c r="C1578" s="15" t="n">
        <v>71.33</v>
      </c>
      <c r="D1578" s="16" t="n">
        <v>69.61</v>
      </c>
      <c r="E1578" s="17" t="n">
        <v>70.6</v>
      </c>
      <c r="F1578" s="18" t="n">
        <v>16424600</v>
      </c>
      <c r="G1578" s="13" t="n">
        <v>70.3</v>
      </c>
    </row>
    <row collapsed="false" customFormat="false" customHeight="true" hidden="false" ht="13.3" outlineLevel="0" r="1579">
      <c r="A1579" s="20" t="n">
        <v>38848</v>
      </c>
      <c r="B1579" s="14" t="n">
        <v>70.79</v>
      </c>
      <c r="C1579" s="15" t="n">
        <v>70.84</v>
      </c>
      <c r="D1579" s="16" t="n">
        <v>67.55</v>
      </c>
      <c r="E1579" s="17" t="n">
        <v>68.15</v>
      </c>
      <c r="F1579" s="18" t="n">
        <v>29024600</v>
      </c>
      <c r="G1579" s="13" t="n">
        <v>67.86</v>
      </c>
    </row>
    <row collapsed="false" customFormat="false" customHeight="true" hidden="false" ht="13.3" outlineLevel="0" r="1580">
      <c r="A1580" s="20" t="n">
        <v>38849</v>
      </c>
      <c r="B1580" s="14" t="n">
        <v>67.85</v>
      </c>
      <c r="C1580" s="15" t="n">
        <v>68.69</v>
      </c>
      <c r="D1580" s="16" t="n">
        <v>66.86</v>
      </c>
      <c r="E1580" s="17" t="n">
        <v>67.7</v>
      </c>
      <c r="F1580" s="18" t="n">
        <v>22920500</v>
      </c>
      <c r="G1580" s="13" t="n">
        <v>67.41</v>
      </c>
    </row>
    <row collapsed="false" customFormat="false" customHeight="true" hidden="false" ht="13.3" outlineLevel="0" r="1581">
      <c r="A1581" s="20" t="n">
        <v>38852</v>
      </c>
      <c r="B1581" s="14" t="n">
        <v>67.37</v>
      </c>
      <c r="C1581" s="15" t="n">
        <v>68.38</v>
      </c>
      <c r="D1581" s="16" t="n">
        <v>67.12</v>
      </c>
      <c r="E1581" s="17" t="n">
        <v>67.79</v>
      </c>
      <c r="F1581" s="18" t="n">
        <v>18899200</v>
      </c>
      <c r="G1581" s="13" t="n">
        <v>67.5</v>
      </c>
    </row>
    <row collapsed="false" customFormat="false" customHeight="true" hidden="false" ht="13.3" outlineLevel="0" r="1582">
      <c r="A1582" s="20" t="n">
        <v>38853</v>
      </c>
      <c r="B1582" s="14" t="n">
        <v>68.1</v>
      </c>
      <c r="C1582" s="15" t="n">
        <v>68.25</v>
      </c>
      <c r="D1582" s="16" t="n">
        <v>64.75</v>
      </c>
      <c r="E1582" s="17" t="n">
        <v>64.98</v>
      </c>
      <c r="F1582" s="18" t="n">
        <v>33455000</v>
      </c>
      <c r="G1582" s="13" t="n">
        <v>64.7</v>
      </c>
    </row>
    <row collapsed="false" customFormat="false" customHeight="true" hidden="false" ht="13.3" outlineLevel="0" r="1583">
      <c r="A1583" s="20" t="n">
        <v>38854</v>
      </c>
      <c r="B1583" s="14" t="n">
        <v>64.71</v>
      </c>
      <c r="C1583" s="15" t="n">
        <v>65.7</v>
      </c>
      <c r="D1583" s="16" t="n">
        <v>64.07</v>
      </c>
      <c r="E1583" s="17" t="n">
        <v>65.26</v>
      </c>
      <c r="F1583" s="18" t="n">
        <v>26935500</v>
      </c>
      <c r="G1583" s="13" t="n">
        <v>64.98</v>
      </c>
    </row>
    <row collapsed="false" customFormat="false" customHeight="true" hidden="false" ht="13.3" outlineLevel="0" r="1584">
      <c r="A1584" s="20" t="n">
        <v>38855</v>
      </c>
      <c r="B1584" s="14" t="n">
        <v>65.68</v>
      </c>
      <c r="C1584" s="15" t="n">
        <v>66.26</v>
      </c>
      <c r="D1584" s="16" t="n">
        <v>63.12</v>
      </c>
      <c r="E1584" s="17" t="n">
        <v>63.18</v>
      </c>
      <c r="F1584" s="18" t="n">
        <v>23515800</v>
      </c>
      <c r="G1584" s="13" t="n">
        <v>62.91</v>
      </c>
    </row>
    <row collapsed="false" customFormat="false" customHeight="true" hidden="false" ht="13.3" outlineLevel="0" r="1585">
      <c r="A1585" s="20" t="n">
        <v>38856</v>
      </c>
      <c r="B1585" s="14" t="n">
        <v>63.26</v>
      </c>
      <c r="C1585" s="15" t="n">
        <v>64.88</v>
      </c>
      <c r="D1585" s="16" t="n">
        <v>62.82</v>
      </c>
      <c r="E1585" s="17" t="n">
        <v>64.51</v>
      </c>
      <c r="F1585" s="18" t="n">
        <v>35209500</v>
      </c>
      <c r="G1585" s="13" t="n">
        <v>64.23</v>
      </c>
    </row>
    <row collapsed="false" customFormat="false" customHeight="true" hidden="false" ht="13.3" outlineLevel="0" r="1586">
      <c r="A1586" s="20" t="n">
        <v>38859</v>
      </c>
      <c r="B1586" s="14" t="n">
        <v>63.87</v>
      </c>
      <c r="C1586" s="15" t="n">
        <v>63.99</v>
      </c>
      <c r="D1586" s="16" t="n">
        <v>62.77</v>
      </c>
      <c r="E1586" s="17" t="n">
        <v>63.38</v>
      </c>
      <c r="F1586" s="18" t="n">
        <v>25677700</v>
      </c>
      <c r="G1586" s="13" t="n">
        <v>63.11</v>
      </c>
    </row>
    <row collapsed="false" customFormat="false" customHeight="true" hidden="false" ht="13.3" outlineLevel="0" r="1587">
      <c r="A1587" s="20" t="n">
        <v>38860</v>
      </c>
      <c r="B1587" s="14" t="n">
        <v>64.86</v>
      </c>
      <c r="C1587" s="15" t="n">
        <v>65.19</v>
      </c>
      <c r="D1587" s="16" t="n">
        <v>63</v>
      </c>
      <c r="E1587" s="17" t="n">
        <v>63.15</v>
      </c>
      <c r="F1587" s="18" t="n">
        <v>24800500</v>
      </c>
      <c r="G1587" s="13" t="n">
        <v>62.88</v>
      </c>
    </row>
    <row collapsed="false" customFormat="false" customHeight="true" hidden="false" ht="13.3" outlineLevel="0" r="1588">
      <c r="A1588" s="20" t="n">
        <v>38861</v>
      </c>
      <c r="B1588" s="14" t="n">
        <v>62.99</v>
      </c>
      <c r="C1588" s="15" t="n">
        <v>63.65</v>
      </c>
      <c r="D1588" s="16" t="n">
        <v>61.56</v>
      </c>
      <c r="E1588" s="17" t="n">
        <v>63.34</v>
      </c>
      <c r="F1588" s="18" t="n">
        <v>32715400</v>
      </c>
      <c r="G1588" s="13" t="n">
        <v>63.07</v>
      </c>
    </row>
    <row collapsed="false" customFormat="false" customHeight="true" hidden="false" ht="13.3" outlineLevel="0" r="1589">
      <c r="A1589" s="20" t="n">
        <v>38862</v>
      </c>
      <c r="B1589" s="14" t="n">
        <v>64.26</v>
      </c>
      <c r="C1589" s="15" t="n">
        <v>64.45</v>
      </c>
      <c r="D1589" s="16" t="n">
        <v>63.29</v>
      </c>
      <c r="E1589" s="17" t="n">
        <v>64.33</v>
      </c>
      <c r="F1589" s="18" t="n">
        <v>16549000</v>
      </c>
      <c r="G1589" s="13" t="n">
        <v>64.05</v>
      </c>
    </row>
    <row collapsed="false" customFormat="false" customHeight="true" hidden="false" ht="13.3" outlineLevel="0" r="1590">
      <c r="A1590" s="20" t="n">
        <v>38863</v>
      </c>
      <c r="B1590" s="14" t="n">
        <v>64.31</v>
      </c>
      <c r="C1590" s="15" t="n">
        <v>64.56</v>
      </c>
      <c r="D1590" s="16" t="n">
        <v>63.14</v>
      </c>
      <c r="E1590" s="17" t="n">
        <v>63.55</v>
      </c>
      <c r="F1590" s="18" t="n">
        <v>15462500</v>
      </c>
      <c r="G1590" s="13" t="n">
        <v>63.28</v>
      </c>
    </row>
    <row collapsed="false" customFormat="false" customHeight="true" hidden="false" ht="13.3" outlineLevel="0" r="1591">
      <c r="A1591" s="20" t="n">
        <v>38867</v>
      </c>
      <c r="B1591" s="14" t="n">
        <v>63.29</v>
      </c>
      <c r="C1591" s="15" t="n">
        <v>63.3</v>
      </c>
      <c r="D1591" s="16" t="n">
        <v>61.22</v>
      </c>
      <c r="E1591" s="17" t="n">
        <v>61.22</v>
      </c>
      <c r="F1591" s="18" t="n">
        <v>20121500</v>
      </c>
      <c r="G1591" s="13" t="n">
        <v>60.96</v>
      </c>
    </row>
    <row collapsed="false" customFormat="false" customHeight="true" hidden="false" ht="13.3" outlineLevel="0" r="1592">
      <c r="A1592" s="20" t="n">
        <v>38868</v>
      </c>
      <c r="B1592" s="14" t="n">
        <v>61.76</v>
      </c>
      <c r="C1592" s="15" t="n">
        <v>61.79</v>
      </c>
      <c r="D1592" s="16" t="n">
        <v>58.69</v>
      </c>
      <c r="E1592" s="17" t="n">
        <v>59.77</v>
      </c>
      <c r="F1592" s="18" t="n">
        <v>45749200</v>
      </c>
      <c r="G1592" s="13" t="n">
        <v>59.51</v>
      </c>
    </row>
    <row collapsed="false" customFormat="false" customHeight="true" hidden="false" ht="13.3" outlineLevel="0" r="1593">
      <c r="A1593" s="20" t="n">
        <v>38869</v>
      </c>
      <c r="B1593" s="14" t="n">
        <v>59.85</v>
      </c>
      <c r="C1593" s="15" t="n">
        <v>62.28</v>
      </c>
      <c r="D1593" s="16" t="n">
        <v>59.52</v>
      </c>
      <c r="E1593" s="17" t="n">
        <v>62.17</v>
      </c>
      <c r="F1593" s="18" t="n">
        <v>33661000</v>
      </c>
      <c r="G1593" s="13" t="n">
        <v>61.9</v>
      </c>
    </row>
    <row collapsed="false" customFormat="false" customHeight="true" hidden="false" ht="13.3" outlineLevel="0" r="1594">
      <c r="A1594" s="20" t="n">
        <v>38870</v>
      </c>
      <c r="B1594" s="14" t="n">
        <v>62.99</v>
      </c>
      <c r="C1594" s="15" t="n">
        <v>63.1</v>
      </c>
      <c r="D1594" s="16" t="n">
        <v>60.88</v>
      </c>
      <c r="E1594" s="17" t="n">
        <v>61.66</v>
      </c>
      <c r="F1594" s="18" t="n">
        <v>24492400</v>
      </c>
      <c r="G1594" s="13" t="n">
        <v>61.4</v>
      </c>
    </row>
    <row collapsed="false" customFormat="false" customHeight="true" hidden="false" ht="13.3" outlineLevel="0" r="1595">
      <c r="A1595" s="20" t="n">
        <v>38873</v>
      </c>
      <c r="B1595" s="14" t="n">
        <v>61.15</v>
      </c>
      <c r="C1595" s="15" t="n">
        <v>61.15</v>
      </c>
      <c r="D1595" s="16" t="n">
        <v>59.97</v>
      </c>
      <c r="E1595" s="17" t="n">
        <v>60</v>
      </c>
      <c r="F1595" s="18" t="n">
        <v>21635200</v>
      </c>
      <c r="G1595" s="13" t="n">
        <v>59.74</v>
      </c>
    </row>
    <row collapsed="false" customFormat="false" customHeight="true" hidden="false" ht="13.3" outlineLevel="0" r="1596">
      <c r="A1596" s="20" t="n">
        <v>38874</v>
      </c>
      <c r="B1596" s="14" t="n">
        <v>60.22</v>
      </c>
      <c r="C1596" s="15" t="n">
        <v>60.63</v>
      </c>
      <c r="D1596" s="16" t="n">
        <v>58.91</v>
      </c>
      <c r="E1596" s="17" t="n">
        <v>59.72</v>
      </c>
      <c r="F1596" s="18" t="n">
        <v>25929900</v>
      </c>
      <c r="G1596" s="13" t="n">
        <v>59.46</v>
      </c>
    </row>
    <row collapsed="false" customFormat="false" customHeight="true" hidden="false" ht="13.3" outlineLevel="0" r="1597">
      <c r="A1597" s="20" t="n">
        <v>38875</v>
      </c>
      <c r="B1597" s="14" t="n">
        <v>60.1</v>
      </c>
      <c r="C1597" s="15" t="n">
        <v>60.4</v>
      </c>
      <c r="D1597" s="16" t="n">
        <v>58.35</v>
      </c>
      <c r="E1597" s="17" t="n">
        <v>58.56</v>
      </c>
      <c r="F1597" s="18" t="n">
        <v>26803800</v>
      </c>
      <c r="G1597" s="13" t="n">
        <v>58.31</v>
      </c>
    </row>
    <row collapsed="false" customFormat="false" customHeight="true" hidden="false" ht="13.3" outlineLevel="0" r="1598">
      <c r="A1598" s="20" t="n">
        <v>38876</v>
      </c>
      <c r="B1598" s="14" t="n">
        <v>58.44</v>
      </c>
      <c r="C1598" s="15" t="n">
        <v>60.93</v>
      </c>
      <c r="D1598" s="16" t="n">
        <v>57.15</v>
      </c>
      <c r="E1598" s="17" t="n">
        <v>60.76</v>
      </c>
      <c r="F1598" s="18" t="n">
        <v>49910100</v>
      </c>
      <c r="G1598" s="13" t="n">
        <v>60.5</v>
      </c>
    </row>
    <row collapsed="false" customFormat="false" customHeight="true" hidden="false" ht="13.3" outlineLevel="0" r="1599">
      <c r="A1599" s="20" t="n">
        <v>38877</v>
      </c>
      <c r="B1599" s="14" t="n">
        <v>61.18</v>
      </c>
      <c r="C1599" s="15" t="n">
        <v>61.56</v>
      </c>
      <c r="D1599" s="16" t="n">
        <v>59.1</v>
      </c>
      <c r="E1599" s="17" t="n">
        <v>59.24</v>
      </c>
      <c r="F1599" s="18" t="n">
        <v>27708500</v>
      </c>
      <c r="G1599" s="13" t="n">
        <v>58.99</v>
      </c>
    </row>
    <row collapsed="false" customFormat="false" customHeight="true" hidden="false" ht="13.3" outlineLevel="0" r="1600">
      <c r="A1600" s="20" t="n">
        <v>38880</v>
      </c>
      <c r="B1600" s="14" t="n">
        <v>59.4</v>
      </c>
      <c r="C1600" s="15" t="n">
        <v>59.73</v>
      </c>
      <c r="D1600" s="16" t="n">
        <v>56.96</v>
      </c>
      <c r="E1600" s="17" t="n">
        <v>57</v>
      </c>
      <c r="F1600" s="18" t="n">
        <v>25635200</v>
      </c>
      <c r="G1600" s="13" t="n">
        <v>56.76</v>
      </c>
    </row>
    <row collapsed="false" customFormat="false" customHeight="true" hidden="false" ht="13.3" outlineLevel="0" r="1601">
      <c r="A1601" s="20" t="n">
        <v>38881</v>
      </c>
      <c r="B1601" s="14" t="n">
        <v>57.61</v>
      </c>
      <c r="C1601" s="15" t="n">
        <v>59.1</v>
      </c>
      <c r="D1601" s="16" t="n">
        <v>57.36</v>
      </c>
      <c r="E1601" s="17" t="n">
        <v>58.33</v>
      </c>
      <c r="F1601" s="18" t="n">
        <v>38594400</v>
      </c>
      <c r="G1601" s="13" t="n">
        <v>58.08</v>
      </c>
    </row>
    <row collapsed="false" customFormat="false" customHeight="true" hidden="false" ht="13.3" outlineLevel="0" r="1602">
      <c r="A1602" s="20" t="n">
        <v>38882</v>
      </c>
      <c r="B1602" s="14" t="n">
        <v>58.28</v>
      </c>
      <c r="C1602" s="15" t="n">
        <v>58.78</v>
      </c>
      <c r="D1602" s="16" t="n">
        <v>56.69</v>
      </c>
      <c r="E1602" s="17" t="n">
        <v>57.61</v>
      </c>
      <c r="F1602" s="18" t="n">
        <v>31362000</v>
      </c>
      <c r="G1602" s="13" t="n">
        <v>57.36</v>
      </c>
    </row>
    <row collapsed="false" customFormat="false" customHeight="true" hidden="false" ht="13.3" outlineLevel="0" r="1603">
      <c r="A1603" s="20" t="n">
        <v>38883</v>
      </c>
      <c r="B1603" s="14" t="n">
        <v>57.3</v>
      </c>
      <c r="C1603" s="15" t="n">
        <v>59.74</v>
      </c>
      <c r="D1603" s="16" t="n">
        <v>56.75</v>
      </c>
      <c r="E1603" s="17" t="n">
        <v>59.38</v>
      </c>
      <c r="F1603" s="18" t="n">
        <v>42513700</v>
      </c>
      <c r="G1603" s="13" t="n">
        <v>59.13</v>
      </c>
    </row>
    <row collapsed="false" customFormat="false" customHeight="true" hidden="false" ht="13.3" outlineLevel="0" r="1604">
      <c r="A1604" s="20" t="n">
        <v>38884</v>
      </c>
      <c r="B1604" s="14" t="n">
        <v>58.96</v>
      </c>
      <c r="C1604" s="15" t="n">
        <v>59.19</v>
      </c>
      <c r="D1604" s="16" t="n">
        <v>57.52</v>
      </c>
      <c r="E1604" s="17" t="n">
        <v>57.56</v>
      </c>
      <c r="F1604" s="18" t="n">
        <v>29932200</v>
      </c>
      <c r="G1604" s="13" t="n">
        <v>57.31</v>
      </c>
    </row>
    <row collapsed="false" customFormat="false" customHeight="true" hidden="false" ht="13.3" outlineLevel="0" r="1605">
      <c r="A1605" s="20" t="n">
        <v>38887</v>
      </c>
      <c r="B1605" s="14" t="n">
        <v>57.83</v>
      </c>
      <c r="C1605" s="15" t="n">
        <v>58.18</v>
      </c>
      <c r="D1605" s="16" t="n">
        <v>57</v>
      </c>
      <c r="E1605" s="17" t="n">
        <v>57.2</v>
      </c>
      <c r="F1605" s="18" t="n">
        <v>25163400</v>
      </c>
      <c r="G1605" s="13" t="n">
        <v>56.96</v>
      </c>
    </row>
    <row collapsed="false" customFormat="false" customHeight="true" hidden="false" ht="13.3" outlineLevel="0" r="1606">
      <c r="A1606" s="20" t="n">
        <v>38888</v>
      </c>
      <c r="B1606" s="14" t="n">
        <v>57.61</v>
      </c>
      <c r="C1606" s="15" t="n">
        <v>58.35</v>
      </c>
      <c r="D1606" s="16" t="n">
        <v>57.29</v>
      </c>
      <c r="E1606" s="17" t="n">
        <v>57.47</v>
      </c>
      <c r="F1606" s="18" t="n">
        <v>24034800</v>
      </c>
      <c r="G1606" s="13" t="n">
        <v>57.22</v>
      </c>
    </row>
    <row collapsed="false" customFormat="false" customHeight="true" hidden="false" ht="13.3" outlineLevel="0" r="1607">
      <c r="A1607" s="20" t="n">
        <v>38889</v>
      </c>
      <c r="B1607" s="14" t="n">
        <v>57.74</v>
      </c>
      <c r="C1607" s="15" t="n">
        <v>58.71</v>
      </c>
      <c r="D1607" s="16" t="n">
        <v>57.3</v>
      </c>
      <c r="E1607" s="17" t="n">
        <v>57.86</v>
      </c>
      <c r="F1607" s="18" t="n">
        <v>30832000</v>
      </c>
      <c r="G1607" s="13" t="n">
        <v>57.61</v>
      </c>
    </row>
    <row collapsed="false" customFormat="false" customHeight="true" hidden="false" ht="13.3" outlineLevel="0" r="1608">
      <c r="A1608" s="20" t="n">
        <v>38890</v>
      </c>
      <c r="B1608" s="14" t="n">
        <v>58.2</v>
      </c>
      <c r="C1608" s="15" t="n">
        <v>59.75</v>
      </c>
      <c r="D1608" s="16" t="n">
        <v>58.07</v>
      </c>
      <c r="E1608" s="17" t="n">
        <v>59.58</v>
      </c>
      <c r="F1608" s="18" t="n">
        <v>34486900</v>
      </c>
      <c r="G1608" s="13" t="n">
        <v>59.33</v>
      </c>
    </row>
    <row collapsed="false" customFormat="false" customHeight="true" hidden="false" ht="13.3" outlineLevel="0" r="1609">
      <c r="A1609" s="20" t="n">
        <v>38891</v>
      </c>
      <c r="B1609" s="14" t="n">
        <v>59.72</v>
      </c>
      <c r="C1609" s="15" t="n">
        <v>60.17</v>
      </c>
      <c r="D1609" s="16" t="n">
        <v>58.73</v>
      </c>
      <c r="E1609" s="17" t="n">
        <v>58.83</v>
      </c>
      <c r="F1609" s="18" t="n">
        <v>23578700</v>
      </c>
      <c r="G1609" s="13" t="n">
        <v>58.58</v>
      </c>
    </row>
    <row collapsed="false" customFormat="false" customHeight="true" hidden="false" ht="13.3" outlineLevel="0" r="1610">
      <c r="A1610" s="20" t="n">
        <v>38894</v>
      </c>
      <c r="B1610" s="14" t="n">
        <v>59.17</v>
      </c>
      <c r="C1610" s="15" t="n">
        <v>59.2</v>
      </c>
      <c r="D1610" s="16" t="n">
        <v>58.37</v>
      </c>
      <c r="E1610" s="17" t="n">
        <v>58.99</v>
      </c>
      <c r="F1610" s="18" t="n">
        <v>16662000</v>
      </c>
      <c r="G1610" s="13" t="n">
        <v>58.74</v>
      </c>
    </row>
    <row collapsed="false" customFormat="false" customHeight="true" hidden="false" ht="13.3" outlineLevel="0" r="1611">
      <c r="A1611" s="20" t="n">
        <v>38895</v>
      </c>
      <c r="B1611" s="14" t="n">
        <v>59.09</v>
      </c>
      <c r="C1611" s="15" t="n">
        <v>59.22</v>
      </c>
      <c r="D1611" s="16" t="n">
        <v>57.4</v>
      </c>
      <c r="E1611" s="17" t="n">
        <v>57.43</v>
      </c>
      <c r="F1611" s="18" t="n">
        <v>19664700</v>
      </c>
      <c r="G1611" s="13" t="n">
        <v>57.18</v>
      </c>
    </row>
    <row collapsed="false" customFormat="false" customHeight="true" hidden="false" ht="13.3" outlineLevel="0" r="1612">
      <c r="A1612" s="20" t="n">
        <v>38896</v>
      </c>
      <c r="B1612" s="14" t="n">
        <v>57.29</v>
      </c>
      <c r="C1612" s="15" t="n">
        <v>57.3</v>
      </c>
      <c r="D1612" s="16" t="n">
        <v>55.41</v>
      </c>
      <c r="E1612" s="17" t="n">
        <v>56.02</v>
      </c>
      <c r="F1612" s="18" t="n">
        <v>30382300</v>
      </c>
      <c r="G1612" s="13" t="n">
        <v>55.78</v>
      </c>
    </row>
    <row collapsed="false" customFormat="false" customHeight="true" hidden="false" ht="13.3" outlineLevel="0" r="1613">
      <c r="A1613" s="20" t="n">
        <v>38897</v>
      </c>
      <c r="B1613" s="14" t="n">
        <v>56.76</v>
      </c>
      <c r="C1613" s="15" t="n">
        <v>59.09</v>
      </c>
      <c r="D1613" s="16" t="n">
        <v>56.39</v>
      </c>
      <c r="E1613" s="17" t="n">
        <v>58.97</v>
      </c>
      <c r="F1613" s="18" t="n">
        <v>31192800</v>
      </c>
      <c r="G1613" s="13" t="n">
        <v>58.72</v>
      </c>
    </row>
    <row collapsed="false" customFormat="false" customHeight="true" hidden="false" ht="13.3" outlineLevel="0" r="1614">
      <c r="A1614" s="20" t="n">
        <v>38898</v>
      </c>
      <c r="B1614" s="14" t="n">
        <v>57.59</v>
      </c>
      <c r="C1614" s="15" t="n">
        <v>57.75</v>
      </c>
      <c r="D1614" s="16" t="n">
        <v>56.5</v>
      </c>
      <c r="E1614" s="17" t="n">
        <v>57.27</v>
      </c>
      <c r="F1614" s="18" t="n">
        <v>26417700</v>
      </c>
      <c r="G1614" s="13" t="n">
        <v>57.03</v>
      </c>
    </row>
    <row collapsed="false" customFormat="false" customHeight="true" hidden="false" ht="13.3" outlineLevel="0" r="1615">
      <c r="A1615" s="20" t="n">
        <v>38901</v>
      </c>
      <c r="B1615" s="14" t="n">
        <v>57.52</v>
      </c>
      <c r="C1615" s="15" t="n">
        <v>58.18</v>
      </c>
      <c r="D1615" s="16" t="n">
        <v>57.34</v>
      </c>
      <c r="E1615" s="17" t="n">
        <v>57.95</v>
      </c>
      <c r="F1615" s="18" t="n">
        <v>6956100</v>
      </c>
      <c r="G1615" s="13" t="n">
        <v>57.7</v>
      </c>
    </row>
    <row collapsed="false" customFormat="false" customHeight="true" hidden="false" ht="13.3" outlineLevel="0" r="1616">
      <c r="A1616" s="20" t="n">
        <v>38903</v>
      </c>
      <c r="B1616" s="14" t="n">
        <v>57.15</v>
      </c>
      <c r="C1616" s="15" t="n">
        <v>57.6</v>
      </c>
      <c r="D1616" s="16" t="n">
        <v>56.56</v>
      </c>
      <c r="E1616" s="17" t="n">
        <v>57</v>
      </c>
      <c r="F1616" s="18" t="n">
        <v>18508600</v>
      </c>
      <c r="G1616" s="13" t="n">
        <v>56.76</v>
      </c>
    </row>
    <row collapsed="false" customFormat="false" customHeight="true" hidden="false" ht="13.3" outlineLevel="0" r="1617">
      <c r="A1617" s="20" t="n">
        <v>38904</v>
      </c>
      <c r="B1617" s="14" t="n">
        <v>57.09</v>
      </c>
      <c r="C1617" s="15" t="n">
        <v>57.4</v>
      </c>
      <c r="D1617" s="16" t="n">
        <v>55.61</v>
      </c>
      <c r="E1617" s="17" t="n">
        <v>55.77</v>
      </c>
      <c r="F1617" s="18" t="n">
        <v>22614600</v>
      </c>
      <c r="G1617" s="13" t="n">
        <v>55.53</v>
      </c>
    </row>
    <row collapsed="false" customFormat="false" customHeight="true" hidden="false" ht="13.3" outlineLevel="0" r="1618">
      <c r="A1618" s="20" t="n">
        <v>38905</v>
      </c>
      <c r="B1618" s="14" t="n">
        <v>55.48</v>
      </c>
      <c r="C1618" s="15" t="n">
        <v>56.55</v>
      </c>
      <c r="D1618" s="16" t="n">
        <v>54.67</v>
      </c>
      <c r="E1618" s="17" t="n">
        <v>55.4</v>
      </c>
      <c r="F1618" s="18" t="n">
        <v>28548600</v>
      </c>
      <c r="G1618" s="13" t="n">
        <v>55.16</v>
      </c>
    </row>
    <row collapsed="false" customFormat="false" customHeight="true" hidden="false" ht="13.3" outlineLevel="0" r="1619">
      <c r="A1619" s="20" t="n">
        <v>38908</v>
      </c>
      <c r="B1619" s="14" t="n">
        <v>55.7</v>
      </c>
      <c r="C1619" s="15" t="n">
        <v>56.49</v>
      </c>
      <c r="D1619" s="16" t="n">
        <v>54.5</v>
      </c>
      <c r="E1619" s="17" t="n">
        <v>55</v>
      </c>
      <c r="F1619" s="18" t="n">
        <v>18905200</v>
      </c>
      <c r="G1619" s="13" t="n">
        <v>54.76</v>
      </c>
    </row>
    <row collapsed="false" customFormat="false" customHeight="true" hidden="false" ht="13.3" outlineLevel="0" r="1620">
      <c r="A1620" s="20" t="n">
        <v>38909</v>
      </c>
      <c r="B1620" s="14" t="n">
        <v>55.11</v>
      </c>
      <c r="C1620" s="15" t="n">
        <v>55.99</v>
      </c>
      <c r="D1620" s="16" t="n">
        <v>54.53</v>
      </c>
      <c r="E1620" s="17" t="n">
        <v>55.65</v>
      </c>
      <c r="F1620" s="18" t="n">
        <v>29465100</v>
      </c>
      <c r="G1620" s="13" t="n">
        <v>55.41</v>
      </c>
    </row>
    <row collapsed="false" customFormat="false" customHeight="true" hidden="false" ht="13.3" outlineLevel="0" r="1621">
      <c r="A1621" s="20" t="n">
        <v>38910</v>
      </c>
      <c r="B1621" s="14" t="n">
        <v>55.17</v>
      </c>
      <c r="C1621" s="15" t="n">
        <v>55.24</v>
      </c>
      <c r="D1621" s="16" t="n">
        <v>52.92</v>
      </c>
      <c r="E1621" s="17" t="n">
        <v>52.96</v>
      </c>
      <c r="F1621" s="18" t="n">
        <v>33118900</v>
      </c>
      <c r="G1621" s="13" t="n">
        <v>52.73</v>
      </c>
    </row>
    <row collapsed="false" customFormat="false" customHeight="true" hidden="false" ht="13.3" outlineLevel="0" r="1622">
      <c r="A1622" s="20" t="n">
        <v>38911</v>
      </c>
      <c r="B1622" s="14" t="n">
        <v>52.03</v>
      </c>
      <c r="C1622" s="15" t="n">
        <v>54.12</v>
      </c>
      <c r="D1622" s="16" t="n">
        <v>51.41</v>
      </c>
      <c r="E1622" s="17" t="n">
        <v>52.25</v>
      </c>
      <c r="F1622" s="18" t="n">
        <v>44639500</v>
      </c>
      <c r="G1622" s="13" t="n">
        <v>52.03</v>
      </c>
    </row>
    <row collapsed="false" customFormat="false" customHeight="true" hidden="false" ht="13.3" outlineLevel="0" r="1623">
      <c r="A1623" s="20" t="n">
        <v>38912</v>
      </c>
      <c r="B1623" s="14" t="n">
        <v>52.5</v>
      </c>
      <c r="C1623" s="15" t="n">
        <v>52.89</v>
      </c>
      <c r="D1623" s="16" t="n">
        <v>50.16</v>
      </c>
      <c r="E1623" s="17" t="n">
        <v>50.67</v>
      </c>
      <c r="F1623" s="18" t="n">
        <v>35465600</v>
      </c>
      <c r="G1623" s="13" t="n">
        <v>50.45</v>
      </c>
    </row>
    <row collapsed="false" customFormat="false" customHeight="true" hidden="false" ht="13.3" outlineLevel="0" r="1624">
      <c r="A1624" s="20" t="n">
        <v>38915</v>
      </c>
      <c r="B1624" s="14" t="n">
        <v>51.73</v>
      </c>
      <c r="C1624" s="15" t="n">
        <v>53.11</v>
      </c>
      <c r="D1624" s="16" t="n">
        <v>51.65</v>
      </c>
      <c r="E1624" s="17" t="n">
        <v>52.37</v>
      </c>
      <c r="F1624" s="18" t="n">
        <v>36590800</v>
      </c>
      <c r="G1624" s="13" t="n">
        <v>52.15</v>
      </c>
    </row>
    <row collapsed="false" customFormat="false" customHeight="true" hidden="false" ht="13.3" outlineLevel="0" r="1625">
      <c r="A1625" s="20" t="n">
        <v>38916</v>
      </c>
      <c r="B1625" s="14" t="n">
        <v>53.16</v>
      </c>
      <c r="C1625" s="15" t="n">
        <v>53.85</v>
      </c>
      <c r="D1625" s="16" t="n">
        <v>51.85</v>
      </c>
      <c r="E1625" s="17" t="n">
        <v>52.9</v>
      </c>
      <c r="F1625" s="18" t="n">
        <v>35730300</v>
      </c>
      <c r="G1625" s="13" t="n">
        <v>52.67</v>
      </c>
    </row>
    <row collapsed="false" customFormat="false" customHeight="true" hidden="false" ht="13.3" outlineLevel="0" r="1626">
      <c r="A1626" s="20" t="n">
        <v>38917</v>
      </c>
      <c r="B1626" s="14" t="n">
        <v>52.96</v>
      </c>
      <c r="C1626" s="15" t="n">
        <v>55.08</v>
      </c>
      <c r="D1626" s="16" t="n">
        <v>52.36</v>
      </c>
      <c r="E1626" s="17" t="n">
        <v>54.1</v>
      </c>
      <c r="F1626" s="18" t="n">
        <v>49669400</v>
      </c>
      <c r="G1626" s="13" t="n">
        <v>53.87</v>
      </c>
    </row>
    <row collapsed="false" customFormat="false" customHeight="true" hidden="false" ht="13.3" outlineLevel="0" r="1627">
      <c r="A1627" s="20" t="n">
        <v>38918</v>
      </c>
      <c r="B1627" s="14" t="n">
        <v>60.96</v>
      </c>
      <c r="C1627" s="15" t="n">
        <v>61.59</v>
      </c>
      <c r="D1627" s="16" t="n">
        <v>59.72</v>
      </c>
      <c r="E1627" s="17" t="n">
        <v>60.5</v>
      </c>
      <c r="F1627" s="18" t="n">
        <v>70433800</v>
      </c>
      <c r="G1627" s="13" t="n">
        <v>60.24</v>
      </c>
    </row>
    <row collapsed="false" customFormat="false" customHeight="true" hidden="false" ht="13.3" outlineLevel="0" r="1628">
      <c r="A1628" s="20" t="n">
        <v>38919</v>
      </c>
      <c r="B1628" s="14" t="n">
        <v>59.82</v>
      </c>
      <c r="C1628" s="15" t="n">
        <v>61.15</v>
      </c>
      <c r="D1628" s="16" t="n">
        <v>59.64</v>
      </c>
      <c r="E1628" s="17" t="n">
        <v>60.72</v>
      </c>
      <c r="F1628" s="18" t="n">
        <v>31853300</v>
      </c>
      <c r="G1628" s="13" t="n">
        <v>60.46</v>
      </c>
    </row>
    <row collapsed="false" customFormat="false" customHeight="true" hidden="false" ht="13.3" outlineLevel="0" r="1629">
      <c r="A1629" s="20" t="n">
        <v>38922</v>
      </c>
      <c r="B1629" s="14" t="n">
        <v>61.26</v>
      </c>
      <c r="C1629" s="15" t="n">
        <v>62.1</v>
      </c>
      <c r="D1629" s="16" t="n">
        <v>60.43</v>
      </c>
      <c r="E1629" s="17" t="n">
        <v>61.42</v>
      </c>
      <c r="F1629" s="18" t="n">
        <v>25816300</v>
      </c>
      <c r="G1629" s="13" t="n">
        <v>61.16</v>
      </c>
    </row>
    <row collapsed="false" customFormat="false" customHeight="true" hidden="false" ht="13.3" outlineLevel="0" r="1630">
      <c r="A1630" s="20" t="n">
        <v>38923</v>
      </c>
      <c r="B1630" s="14" t="n">
        <v>61.78</v>
      </c>
      <c r="C1630" s="15" t="n">
        <v>62.09</v>
      </c>
      <c r="D1630" s="16" t="n">
        <v>60.78</v>
      </c>
      <c r="E1630" s="17" t="n">
        <v>61.93</v>
      </c>
      <c r="F1630" s="18" t="n">
        <v>21038200</v>
      </c>
      <c r="G1630" s="13" t="n">
        <v>61.67</v>
      </c>
    </row>
    <row collapsed="false" customFormat="false" customHeight="true" hidden="false" ht="13.3" outlineLevel="0" r="1631">
      <c r="A1631" s="20" t="n">
        <v>38924</v>
      </c>
      <c r="B1631" s="14" t="n">
        <v>62</v>
      </c>
      <c r="C1631" s="15" t="n">
        <v>64.64</v>
      </c>
      <c r="D1631" s="16" t="n">
        <v>61.68</v>
      </c>
      <c r="E1631" s="17" t="n">
        <v>63.87</v>
      </c>
      <c r="F1631" s="18" t="n">
        <v>32086700</v>
      </c>
      <c r="G1631" s="13" t="n">
        <v>63.6</v>
      </c>
    </row>
    <row collapsed="false" customFormat="false" customHeight="true" hidden="false" ht="13.3" outlineLevel="0" r="1632">
      <c r="A1632" s="20" t="n">
        <v>38925</v>
      </c>
      <c r="B1632" s="14" t="n">
        <v>64.5</v>
      </c>
      <c r="C1632" s="15" t="n">
        <v>65.02</v>
      </c>
      <c r="D1632" s="16" t="n">
        <v>62.86</v>
      </c>
      <c r="E1632" s="17" t="n">
        <v>63.4</v>
      </c>
      <c r="F1632" s="18" t="n">
        <v>26251600</v>
      </c>
      <c r="G1632" s="13" t="n">
        <v>63.13</v>
      </c>
    </row>
    <row collapsed="false" customFormat="false" customHeight="true" hidden="false" ht="13.3" outlineLevel="0" r="1633">
      <c r="A1633" s="20" t="n">
        <v>38926</v>
      </c>
      <c r="B1633" s="14" t="n">
        <v>63.94</v>
      </c>
      <c r="C1633" s="15" t="n">
        <v>65.68</v>
      </c>
      <c r="D1633" s="16" t="n">
        <v>63.5</v>
      </c>
      <c r="E1633" s="17" t="n">
        <v>65.59</v>
      </c>
      <c r="F1633" s="18" t="n">
        <v>24696700</v>
      </c>
      <c r="G1633" s="13" t="n">
        <v>65.31</v>
      </c>
    </row>
    <row collapsed="false" customFormat="false" customHeight="true" hidden="false" ht="13.3" outlineLevel="0" r="1634">
      <c r="A1634" s="20" t="n">
        <v>38929</v>
      </c>
      <c r="B1634" s="14" t="n">
        <v>66.83</v>
      </c>
      <c r="C1634" s="15" t="n">
        <v>68.63</v>
      </c>
      <c r="D1634" s="16" t="n">
        <v>66.28</v>
      </c>
      <c r="E1634" s="17" t="n">
        <v>67.96</v>
      </c>
      <c r="F1634" s="18" t="n">
        <v>31887200</v>
      </c>
      <c r="G1634" s="13" t="n">
        <v>67.67</v>
      </c>
    </row>
    <row collapsed="false" customFormat="false" customHeight="true" hidden="false" ht="13.3" outlineLevel="0" r="1635">
      <c r="A1635" s="20" t="n">
        <v>38930</v>
      </c>
      <c r="B1635" s="14" t="n">
        <v>67.22</v>
      </c>
      <c r="C1635" s="15" t="n">
        <v>67.93</v>
      </c>
      <c r="D1635" s="16" t="n">
        <v>65.94</v>
      </c>
      <c r="E1635" s="17" t="n">
        <v>67.18</v>
      </c>
      <c r="F1635" s="18" t="n">
        <v>25420200</v>
      </c>
      <c r="G1635" s="13" t="n">
        <v>66.89</v>
      </c>
    </row>
    <row collapsed="false" customFormat="false" customHeight="true" hidden="false" ht="13.3" outlineLevel="0" r="1636">
      <c r="A1636" s="20" t="n">
        <v>38931</v>
      </c>
      <c r="B1636" s="14" t="n">
        <v>67.65</v>
      </c>
      <c r="C1636" s="15" t="n">
        <v>68.68</v>
      </c>
      <c r="D1636" s="16" t="n">
        <v>67.51</v>
      </c>
      <c r="E1636" s="17" t="n">
        <v>68.16</v>
      </c>
      <c r="F1636" s="18" t="n">
        <v>19670300</v>
      </c>
      <c r="G1636" s="13" t="n">
        <v>67.87</v>
      </c>
    </row>
    <row collapsed="false" customFormat="false" customHeight="true" hidden="false" ht="13.3" outlineLevel="0" r="1637">
      <c r="A1637" s="20" t="n">
        <v>38932</v>
      </c>
      <c r="B1637" s="14" t="n">
        <v>67.91</v>
      </c>
      <c r="C1637" s="15" t="n">
        <v>70</v>
      </c>
      <c r="D1637" s="16" t="n">
        <v>67.81</v>
      </c>
      <c r="E1637" s="17" t="n">
        <v>69.59</v>
      </c>
      <c r="F1637" s="18" t="n">
        <v>30037300</v>
      </c>
      <c r="G1637" s="13" t="n">
        <v>69.29</v>
      </c>
    </row>
    <row collapsed="false" customFormat="false" customHeight="true" hidden="false" ht="13.3" outlineLevel="0" r="1638">
      <c r="A1638" s="20" t="n">
        <v>38933</v>
      </c>
      <c r="B1638" s="14" t="n">
        <v>67.05</v>
      </c>
      <c r="C1638" s="15" t="n">
        <v>68.61</v>
      </c>
      <c r="D1638" s="16" t="n">
        <v>64.96</v>
      </c>
      <c r="E1638" s="17" t="n">
        <v>68.3</v>
      </c>
      <c r="F1638" s="18" t="n">
        <v>66173800</v>
      </c>
      <c r="G1638" s="13" t="n">
        <v>68.01</v>
      </c>
    </row>
    <row collapsed="false" customFormat="false" customHeight="true" hidden="false" ht="13.3" outlineLevel="0" r="1639">
      <c r="A1639" s="20" t="n">
        <v>38936</v>
      </c>
      <c r="B1639" s="14" t="n">
        <v>67.72</v>
      </c>
      <c r="C1639" s="15" t="n">
        <v>69.6</v>
      </c>
      <c r="D1639" s="16" t="n">
        <v>66.31</v>
      </c>
      <c r="E1639" s="17" t="n">
        <v>67.21</v>
      </c>
      <c r="F1639" s="18" t="n">
        <v>44482600</v>
      </c>
      <c r="G1639" s="13" t="n">
        <v>66.92</v>
      </c>
    </row>
    <row collapsed="false" customFormat="false" customHeight="true" hidden="false" ht="13.3" outlineLevel="0" r="1640">
      <c r="A1640" s="20" t="n">
        <v>38937</v>
      </c>
      <c r="B1640" s="14" t="n">
        <v>67.09</v>
      </c>
      <c r="C1640" s="15" t="n">
        <v>67.11</v>
      </c>
      <c r="D1640" s="16" t="n">
        <v>64.51</v>
      </c>
      <c r="E1640" s="17" t="n">
        <v>64.78</v>
      </c>
      <c r="F1640" s="18" t="n">
        <v>35638000</v>
      </c>
      <c r="G1640" s="13" t="n">
        <v>64.5</v>
      </c>
    </row>
    <row collapsed="false" customFormat="false" customHeight="true" hidden="false" ht="13.3" outlineLevel="0" r="1641">
      <c r="A1641" s="20" t="n">
        <v>38938</v>
      </c>
      <c r="B1641" s="14" t="n">
        <v>65.43</v>
      </c>
      <c r="C1641" s="15" t="n">
        <v>65.6</v>
      </c>
      <c r="D1641" s="16" t="n">
        <v>63.4</v>
      </c>
      <c r="E1641" s="17" t="n">
        <v>63.59</v>
      </c>
      <c r="F1641" s="18" t="n">
        <v>34137100</v>
      </c>
      <c r="G1641" s="13" t="n">
        <v>63.32</v>
      </c>
    </row>
    <row collapsed="false" customFormat="false" customHeight="true" hidden="false" ht="13.3" outlineLevel="0" r="1642">
      <c r="A1642" s="20" t="n">
        <v>38939</v>
      </c>
      <c r="B1642" s="14" t="n">
        <v>63.25</v>
      </c>
      <c r="C1642" s="15" t="n">
        <v>64.81</v>
      </c>
      <c r="D1642" s="16" t="n">
        <v>62.7</v>
      </c>
      <c r="E1642" s="17" t="n">
        <v>64.07</v>
      </c>
      <c r="F1642" s="18" t="n">
        <v>24920000</v>
      </c>
      <c r="G1642" s="13" t="n">
        <v>63.8</v>
      </c>
    </row>
    <row collapsed="false" customFormat="false" customHeight="true" hidden="false" ht="13.3" outlineLevel="0" r="1643">
      <c r="A1643" s="20" t="n">
        <v>38940</v>
      </c>
      <c r="B1643" s="14" t="n">
        <v>63.23</v>
      </c>
      <c r="C1643" s="15" t="n">
        <v>64.13</v>
      </c>
      <c r="D1643" s="16" t="n">
        <v>62.58</v>
      </c>
      <c r="E1643" s="17" t="n">
        <v>63.65</v>
      </c>
      <c r="F1643" s="18" t="n">
        <v>27768900</v>
      </c>
      <c r="G1643" s="13" t="n">
        <v>63.38</v>
      </c>
    </row>
    <row collapsed="false" customFormat="false" customHeight="true" hidden="false" ht="13.3" outlineLevel="0" r="1644">
      <c r="A1644" s="20" t="n">
        <v>38943</v>
      </c>
      <c r="B1644" s="14" t="n">
        <v>64.05</v>
      </c>
      <c r="C1644" s="15" t="n">
        <v>65.22</v>
      </c>
      <c r="D1644" s="16" t="n">
        <v>63.6</v>
      </c>
      <c r="E1644" s="17" t="n">
        <v>63.94</v>
      </c>
      <c r="F1644" s="18" t="n">
        <v>25629300</v>
      </c>
      <c r="G1644" s="13" t="n">
        <v>63.67</v>
      </c>
    </row>
    <row collapsed="false" customFormat="false" customHeight="true" hidden="false" ht="13.3" outlineLevel="0" r="1645">
      <c r="A1645" s="20" t="n">
        <v>38944</v>
      </c>
      <c r="B1645" s="14" t="n">
        <v>65.34</v>
      </c>
      <c r="C1645" s="15" t="n">
        <v>66.5</v>
      </c>
      <c r="D1645" s="16" t="n">
        <v>64.8</v>
      </c>
      <c r="E1645" s="17" t="n">
        <v>66.45</v>
      </c>
      <c r="F1645" s="18" t="n">
        <v>30762600</v>
      </c>
      <c r="G1645" s="13" t="n">
        <v>66.17</v>
      </c>
    </row>
    <row collapsed="false" customFormat="false" customHeight="true" hidden="false" ht="13.3" outlineLevel="0" r="1646">
      <c r="A1646" s="20" t="n">
        <v>38945</v>
      </c>
      <c r="B1646" s="14" t="n">
        <v>67.1</v>
      </c>
      <c r="C1646" s="15" t="n">
        <v>68.07</v>
      </c>
      <c r="D1646" s="16" t="n">
        <v>66.33</v>
      </c>
      <c r="E1646" s="17" t="n">
        <v>67.98</v>
      </c>
      <c r="F1646" s="18" t="n">
        <v>27903000</v>
      </c>
      <c r="G1646" s="13" t="n">
        <v>67.69</v>
      </c>
    </row>
    <row collapsed="false" customFormat="false" customHeight="true" hidden="false" ht="13.3" outlineLevel="0" r="1647">
      <c r="A1647" s="20" t="n">
        <v>38946</v>
      </c>
      <c r="B1647" s="14" t="n">
        <v>68</v>
      </c>
      <c r="C1647" s="15" t="n">
        <v>68.66</v>
      </c>
      <c r="D1647" s="16" t="n">
        <v>67.18</v>
      </c>
      <c r="E1647" s="17" t="n">
        <v>67.59</v>
      </c>
      <c r="F1647" s="18" t="n">
        <v>20755300</v>
      </c>
      <c r="G1647" s="13" t="n">
        <v>67.3</v>
      </c>
    </row>
    <row collapsed="false" customFormat="false" customHeight="true" hidden="false" ht="13.3" outlineLevel="0" r="1648">
      <c r="A1648" s="20" t="n">
        <v>38947</v>
      </c>
      <c r="B1648" s="14" t="n">
        <v>67.71</v>
      </c>
      <c r="C1648" s="15" t="n">
        <v>68.4</v>
      </c>
      <c r="D1648" s="16" t="n">
        <v>67.26</v>
      </c>
      <c r="E1648" s="17" t="n">
        <v>67.91</v>
      </c>
      <c r="F1648" s="18" t="n">
        <v>19155500</v>
      </c>
      <c r="G1648" s="13" t="n">
        <v>67.62</v>
      </c>
    </row>
    <row collapsed="false" customFormat="false" customHeight="true" hidden="false" ht="13.3" outlineLevel="0" r="1649">
      <c r="A1649" s="20" t="n">
        <v>38950</v>
      </c>
      <c r="B1649" s="14" t="n">
        <v>67.3</v>
      </c>
      <c r="C1649" s="15" t="n">
        <v>67.31</v>
      </c>
      <c r="D1649" s="16" t="n">
        <v>66.15</v>
      </c>
      <c r="E1649" s="17" t="n">
        <v>66.56</v>
      </c>
      <c r="F1649" s="18" t="n">
        <v>18793800</v>
      </c>
      <c r="G1649" s="13" t="n">
        <v>66.28</v>
      </c>
    </row>
    <row collapsed="false" customFormat="false" customHeight="true" hidden="false" ht="13.3" outlineLevel="0" r="1650">
      <c r="A1650" s="20" t="n">
        <v>38951</v>
      </c>
      <c r="B1650" s="14" t="n">
        <v>66.68</v>
      </c>
      <c r="C1650" s="15" t="n">
        <v>68.32</v>
      </c>
      <c r="D1650" s="16" t="n">
        <v>66.5</v>
      </c>
      <c r="E1650" s="17" t="n">
        <v>67.62</v>
      </c>
      <c r="F1650" s="18" t="n">
        <v>20606000</v>
      </c>
      <c r="G1650" s="13" t="n">
        <v>67.33</v>
      </c>
    </row>
    <row collapsed="false" customFormat="false" customHeight="true" hidden="false" ht="13.3" outlineLevel="0" r="1651">
      <c r="A1651" s="20" t="n">
        <v>38952</v>
      </c>
      <c r="B1651" s="14" t="n">
        <v>68</v>
      </c>
      <c r="C1651" s="15" t="n">
        <v>68.65</v>
      </c>
      <c r="D1651" s="16" t="n">
        <v>66.94</v>
      </c>
      <c r="E1651" s="17" t="n">
        <v>67.31</v>
      </c>
      <c r="F1651" s="18" t="n">
        <v>19152100</v>
      </c>
      <c r="G1651" s="13" t="n">
        <v>67.02</v>
      </c>
    </row>
    <row collapsed="false" customFormat="false" customHeight="true" hidden="false" ht="13.3" outlineLevel="0" r="1652">
      <c r="A1652" s="20" t="n">
        <v>38953</v>
      </c>
      <c r="B1652" s="14" t="n">
        <v>67.89</v>
      </c>
      <c r="C1652" s="15" t="n">
        <v>68.19</v>
      </c>
      <c r="D1652" s="16" t="n">
        <v>66.27</v>
      </c>
      <c r="E1652" s="17" t="n">
        <v>67.81</v>
      </c>
      <c r="F1652" s="18" t="n">
        <v>23399700</v>
      </c>
      <c r="G1652" s="13" t="n">
        <v>67.52</v>
      </c>
    </row>
    <row collapsed="false" customFormat="false" customHeight="true" hidden="false" ht="13.3" outlineLevel="0" r="1653">
      <c r="A1653" s="20" t="n">
        <v>38954</v>
      </c>
      <c r="B1653" s="14" t="n">
        <v>67.34</v>
      </c>
      <c r="C1653" s="15" t="n">
        <v>69.05</v>
      </c>
      <c r="D1653" s="16" t="n">
        <v>67.31</v>
      </c>
      <c r="E1653" s="17" t="n">
        <v>68.75</v>
      </c>
      <c r="F1653" s="18" t="n">
        <v>19427100</v>
      </c>
      <c r="G1653" s="13" t="n">
        <v>68.46</v>
      </c>
    </row>
    <row collapsed="false" customFormat="false" customHeight="true" hidden="false" ht="13.3" outlineLevel="0" r="1654">
      <c r="A1654" s="20" t="n">
        <v>38957</v>
      </c>
      <c r="B1654" s="14" t="n">
        <v>68.5</v>
      </c>
      <c r="C1654" s="15" t="n">
        <v>68.61</v>
      </c>
      <c r="D1654" s="16" t="n">
        <v>66.68</v>
      </c>
      <c r="E1654" s="17" t="n">
        <v>66.98</v>
      </c>
      <c r="F1654" s="18" t="n">
        <v>26362900</v>
      </c>
      <c r="G1654" s="13" t="n">
        <v>66.69</v>
      </c>
    </row>
    <row collapsed="false" customFormat="false" customHeight="true" hidden="false" ht="13.3" outlineLevel="0" r="1655">
      <c r="A1655" s="20" t="n">
        <v>38958</v>
      </c>
      <c r="B1655" s="14" t="n">
        <v>66.99</v>
      </c>
      <c r="C1655" s="15" t="n">
        <v>67.26</v>
      </c>
      <c r="D1655" s="16" t="n">
        <v>65.12</v>
      </c>
      <c r="E1655" s="17" t="n">
        <v>66.48</v>
      </c>
      <c r="F1655" s="18" t="n">
        <v>33833300</v>
      </c>
      <c r="G1655" s="13" t="n">
        <v>66.2</v>
      </c>
    </row>
    <row collapsed="false" customFormat="false" customHeight="true" hidden="false" ht="13.3" outlineLevel="0" r="1656">
      <c r="A1656" s="20" t="n">
        <v>38959</v>
      </c>
      <c r="B1656" s="14" t="n">
        <v>67.34</v>
      </c>
      <c r="C1656" s="15" t="n">
        <v>67.82</v>
      </c>
      <c r="D1656" s="16" t="n">
        <v>66.68</v>
      </c>
      <c r="E1656" s="17" t="n">
        <v>66.96</v>
      </c>
      <c r="F1656" s="18" t="n">
        <v>24290800</v>
      </c>
      <c r="G1656" s="13" t="n">
        <v>66.67</v>
      </c>
    </row>
    <row collapsed="false" customFormat="false" customHeight="true" hidden="false" ht="13.3" outlineLevel="0" r="1657">
      <c r="A1657" s="20" t="n">
        <v>38960</v>
      </c>
      <c r="B1657" s="14" t="n">
        <v>67.28</v>
      </c>
      <c r="C1657" s="15" t="n">
        <v>68.3</v>
      </c>
      <c r="D1657" s="16" t="n">
        <v>66.66</v>
      </c>
      <c r="E1657" s="17" t="n">
        <v>67.85</v>
      </c>
      <c r="F1657" s="18" t="n">
        <v>20524900</v>
      </c>
      <c r="G1657" s="13" t="n">
        <v>67.56</v>
      </c>
    </row>
    <row collapsed="false" customFormat="false" customHeight="true" hidden="false" ht="13.3" outlineLevel="0" r="1658">
      <c r="A1658" s="20" t="n">
        <v>38961</v>
      </c>
      <c r="B1658" s="14" t="n">
        <v>68.48</v>
      </c>
      <c r="C1658" s="15" t="n">
        <v>68.65</v>
      </c>
      <c r="D1658" s="16" t="n">
        <v>67.82</v>
      </c>
      <c r="E1658" s="17" t="n">
        <v>68.38</v>
      </c>
      <c r="F1658" s="18" t="n">
        <v>14589100</v>
      </c>
      <c r="G1658" s="13" t="n">
        <v>68.09</v>
      </c>
    </row>
    <row collapsed="false" customFormat="false" customHeight="true" hidden="false" ht="13.3" outlineLevel="0" r="1659">
      <c r="A1659" s="20" t="n">
        <v>38965</v>
      </c>
      <c r="B1659" s="14" t="n">
        <v>68.97</v>
      </c>
      <c r="C1659" s="15" t="n">
        <v>71.5</v>
      </c>
      <c r="D1659" s="16" t="n">
        <v>68.55</v>
      </c>
      <c r="E1659" s="17" t="n">
        <v>71.48</v>
      </c>
      <c r="F1659" s="18" t="n">
        <v>36159200</v>
      </c>
      <c r="G1659" s="13" t="n">
        <v>71.17</v>
      </c>
    </row>
    <row collapsed="false" customFormat="false" customHeight="true" hidden="false" ht="13.3" outlineLevel="0" r="1660">
      <c r="A1660" s="20" t="n">
        <v>38966</v>
      </c>
      <c r="B1660" s="14" t="n">
        <v>71.08</v>
      </c>
      <c r="C1660" s="15" t="n">
        <v>71.69</v>
      </c>
      <c r="D1660" s="16" t="n">
        <v>69.7</v>
      </c>
      <c r="E1660" s="17" t="n">
        <v>70.03</v>
      </c>
      <c r="F1660" s="18" t="n">
        <v>34789400</v>
      </c>
      <c r="G1660" s="13" t="n">
        <v>69.73</v>
      </c>
    </row>
    <row collapsed="false" customFormat="false" customHeight="true" hidden="false" ht="13.3" outlineLevel="0" r="1661">
      <c r="A1661" s="20" t="n">
        <v>38967</v>
      </c>
      <c r="B1661" s="14" t="n">
        <v>70.6</v>
      </c>
      <c r="C1661" s="15" t="n">
        <v>73.48</v>
      </c>
      <c r="D1661" s="16" t="n">
        <v>70.25</v>
      </c>
      <c r="E1661" s="17" t="n">
        <v>72.8</v>
      </c>
      <c r="F1661" s="18" t="n">
        <v>45284200</v>
      </c>
      <c r="G1661" s="13" t="n">
        <v>72.49</v>
      </c>
    </row>
    <row collapsed="false" customFormat="false" customHeight="true" hidden="false" ht="13.3" outlineLevel="0" r="1662">
      <c r="A1662" s="20" t="n">
        <v>38968</v>
      </c>
      <c r="B1662" s="14" t="n">
        <v>73.37</v>
      </c>
      <c r="C1662" s="15" t="n">
        <v>73.57</v>
      </c>
      <c r="D1662" s="16" t="n">
        <v>71.91</v>
      </c>
      <c r="E1662" s="17" t="n">
        <v>72.52</v>
      </c>
      <c r="F1662" s="18" t="n">
        <v>31997200</v>
      </c>
      <c r="G1662" s="13" t="n">
        <v>72.21</v>
      </c>
    </row>
    <row collapsed="false" customFormat="false" customHeight="true" hidden="false" ht="13.3" outlineLevel="0" r="1663">
      <c r="A1663" s="20" t="n">
        <v>38971</v>
      </c>
      <c r="B1663" s="14" t="n">
        <v>72.43</v>
      </c>
      <c r="C1663" s="15" t="n">
        <v>73.73</v>
      </c>
      <c r="D1663" s="16" t="n">
        <v>71.42</v>
      </c>
      <c r="E1663" s="17" t="n">
        <v>72.5</v>
      </c>
      <c r="F1663" s="18" t="n">
        <v>33897300</v>
      </c>
      <c r="G1663" s="13" t="n">
        <v>72.19</v>
      </c>
    </row>
    <row collapsed="false" customFormat="false" customHeight="true" hidden="false" ht="13.3" outlineLevel="0" r="1664">
      <c r="A1664" s="20" t="n">
        <v>38972</v>
      </c>
      <c r="B1664" s="14" t="n">
        <v>72.81</v>
      </c>
      <c r="C1664" s="15" t="n">
        <v>73.45</v>
      </c>
      <c r="D1664" s="16" t="n">
        <v>71.45</v>
      </c>
      <c r="E1664" s="17" t="n">
        <v>72.63</v>
      </c>
      <c r="F1664" s="18" t="n">
        <v>60167400</v>
      </c>
      <c r="G1664" s="13" t="n">
        <v>72.32</v>
      </c>
    </row>
    <row collapsed="false" customFormat="false" customHeight="true" hidden="false" ht="13.3" outlineLevel="0" r="1665">
      <c r="A1665" s="20" t="n">
        <v>38973</v>
      </c>
      <c r="B1665" s="14" t="n">
        <v>72.85</v>
      </c>
      <c r="C1665" s="15" t="n">
        <v>74.32</v>
      </c>
      <c r="D1665" s="16" t="n">
        <v>72.3</v>
      </c>
      <c r="E1665" s="17" t="n">
        <v>74.2</v>
      </c>
      <c r="F1665" s="18" t="n">
        <v>40933500</v>
      </c>
      <c r="G1665" s="13" t="n">
        <v>73.88</v>
      </c>
    </row>
    <row collapsed="false" customFormat="false" customHeight="true" hidden="false" ht="13.3" outlineLevel="0" r="1666">
      <c r="A1666" s="20" t="n">
        <v>38974</v>
      </c>
      <c r="B1666" s="14" t="n">
        <v>73.72</v>
      </c>
      <c r="C1666" s="15" t="n">
        <v>74.67</v>
      </c>
      <c r="D1666" s="16" t="n">
        <v>73.46</v>
      </c>
      <c r="E1666" s="17" t="n">
        <v>74.17</v>
      </c>
      <c r="F1666" s="18" t="n">
        <v>28633200</v>
      </c>
      <c r="G1666" s="13" t="n">
        <v>73.85</v>
      </c>
    </row>
    <row collapsed="false" customFormat="false" customHeight="true" hidden="false" ht="13.3" outlineLevel="0" r="1667">
      <c r="A1667" s="20" t="n">
        <v>38975</v>
      </c>
      <c r="B1667" s="14" t="n">
        <v>74.6</v>
      </c>
      <c r="C1667" s="15" t="n">
        <v>74.98</v>
      </c>
      <c r="D1667" s="16" t="n">
        <v>73.29</v>
      </c>
      <c r="E1667" s="17" t="n">
        <v>74.1</v>
      </c>
      <c r="F1667" s="18" t="n">
        <v>35066200</v>
      </c>
      <c r="G1667" s="13" t="n">
        <v>73.78</v>
      </c>
    </row>
    <row collapsed="false" customFormat="false" customHeight="true" hidden="false" ht="13.3" outlineLevel="0" r="1668">
      <c r="A1668" s="20" t="n">
        <v>38978</v>
      </c>
      <c r="B1668" s="14" t="n">
        <v>73.8</v>
      </c>
      <c r="C1668" s="15" t="n">
        <v>74.86</v>
      </c>
      <c r="D1668" s="16" t="n">
        <v>73.3</v>
      </c>
      <c r="E1668" s="17" t="n">
        <v>73.89</v>
      </c>
      <c r="F1668" s="18" t="n">
        <v>25188500</v>
      </c>
      <c r="G1668" s="13" t="n">
        <v>73.57</v>
      </c>
    </row>
    <row collapsed="false" customFormat="false" customHeight="true" hidden="false" ht="13.3" outlineLevel="0" r="1669">
      <c r="A1669" s="20" t="n">
        <v>38979</v>
      </c>
      <c r="B1669" s="14" t="n">
        <v>74.1</v>
      </c>
      <c r="C1669" s="15" t="n">
        <v>74.36</v>
      </c>
      <c r="D1669" s="16" t="n">
        <v>72.8</v>
      </c>
      <c r="E1669" s="17" t="n">
        <v>73.77</v>
      </c>
      <c r="F1669" s="18" t="n">
        <v>25358900</v>
      </c>
      <c r="G1669" s="13" t="n">
        <v>73.45</v>
      </c>
    </row>
    <row collapsed="false" customFormat="false" customHeight="true" hidden="false" ht="13.3" outlineLevel="0" r="1670">
      <c r="A1670" s="20" t="n">
        <v>38980</v>
      </c>
      <c r="B1670" s="14" t="n">
        <v>74.38</v>
      </c>
      <c r="C1670" s="15" t="n">
        <v>75.68</v>
      </c>
      <c r="D1670" s="16" t="n">
        <v>74.22</v>
      </c>
      <c r="E1670" s="17" t="n">
        <v>75.26</v>
      </c>
      <c r="F1670" s="18" t="n">
        <v>29385400</v>
      </c>
      <c r="G1670" s="13" t="n">
        <v>74.94</v>
      </c>
    </row>
    <row collapsed="false" customFormat="false" customHeight="true" hidden="false" ht="13.3" outlineLevel="0" r="1671">
      <c r="A1671" s="20" t="n">
        <v>38981</v>
      </c>
      <c r="B1671" s="14" t="n">
        <v>75.25</v>
      </c>
      <c r="C1671" s="15" t="n">
        <v>76.06</v>
      </c>
      <c r="D1671" s="16" t="n">
        <v>74.02</v>
      </c>
      <c r="E1671" s="17" t="n">
        <v>74.65</v>
      </c>
      <c r="F1671" s="18" t="n">
        <v>28361600</v>
      </c>
      <c r="G1671" s="13" t="n">
        <v>74.33</v>
      </c>
    </row>
    <row collapsed="false" customFormat="false" customHeight="true" hidden="false" ht="13.3" outlineLevel="0" r="1672">
      <c r="A1672" s="20" t="n">
        <v>38982</v>
      </c>
      <c r="B1672" s="14" t="n">
        <v>74.3</v>
      </c>
      <c r="C1672" s="15" t="n">
        <v>74.34</v>
      </c>
      <c r="D1672" s="16" t="n">
        <v>72.58</v>
      </c>
      <c r="E1672" s="17" t="n">
        <v>73</v>
      </c>
      <c r="F1672" s="18" t="n">
        <v>23754000</v>
      </c>
      <c r="G1672" s="13" t="n">
        <v>72.69</v>
      </c>
    </row>
    <row collapsed="false" customFormat="false" customHeight="true" hidden="false" ht="13.3" outlineLevel="0" r="1673">
      <c r="A1673" s="20" t="n">
        <v>38985</v>
      </c>
      <c r="B1673" s="14" t="n">
        <v>73.81</v>
      </c>
      <c r="C1673" s="15" t="n">
        <v>75.86</v>
      </c>
      <c r="D1673" s="16" t="n">
        <v>73.72</v>
      </c>
      <c r="E1673" s="17" t="n">
        <v>75.75</v>
      </c>
      <c r="F1673" s="18" t="n">
        <v>30678300</v>
      </c>
      <c r="G1673" s="13" t="n">
        <v>75.43</v>
      </c>
    </row>
    <row collapsed="false" customFormat="false" customHeight="true" hidden="false" ht="13.3" outlineLevel="0" r="1674">
      <c r="A1674" s="20" t="n">
        <v>38986</v>
      </c>
      <c r="B1674" s="14" t="n">
        <v>76.18</v>
      </c>
      <c r="C1674" s="15" t="n">
        <v>77.78</v>
      </c>
      <c r="D1674" s="16" t="n">
        <v>76.1</v>
      </c>
      <c r="E1674" s="17" t="n">
        <v>77.61</v>
      </c>
      <c r="F1674" s="18" t="n">
        <v>39391000</v>
      </c>
      <c r="G1674" s="13" t="n">
        <v>77.28</v>
      </c>
    </row>
    <row collapsed="false" customFormat="false" customHeight="true" hidden="false" ht="13.3" outlineLevel="0" r="1675">
      <c r="A1675" s="20" t="n">
        <v>38987</v>
      </c>
      <c r="B1675" s="14" t="n">
        <v>77.17</v>
      </c>
      <c r="C1675" s="15" t="n">
        <v>77.47</v>
      </c>
      <c r="D1675" s="16" t="n">
        <v>75.82</v>
      </c>
      <c r="E1675" s="17" t="n">
        <v>76.41</v>
      </c>
      <c r="F1675" s="18" t="n">
        <v>28941900</v>
      </c>
      <c r="G1675" s="13" t="n">
        <v>76.08</v>
      </c>
    </row>
    <row collapsed="false" customFormat="false" customHeight="true" hidden="false" ht="13.3" outlineLevel="0" r="1676">
      <c r="A1676" s="20" t="n">
        <v>38988</v>
      </c>
      <c r="B1676" s="14" t="n">
        <v>77.02</v>
      </c>
      <c r="C1676" s="15" t="n">
        <v>77.48</v>
      </c>
      <c r="D1676" s="16" t="n">
        <v>75.95</v>
      </c>
      <c r="E1676" s="17" t="n">
        <v>77.01</v>
      </c>
      <c r="F1676" s="18" t="n">
        <v>25843200</v>
      </c>
      <c r="G1676" s="13" t="n">
        <v>76.68</v>
      </c>
    </row>
    <row collapsed="false" customFormat="false" customHeight="true" hidden="false" ht="13.3" outlineLevel="0" r="1677">
      <c r="A1677" s="20" t="n">
        <v>38989</v>
      </c>
      <c r="B1677" s="14" t="n">
        <v>77.11</v>
      </c>
      <c r="C1677" s="15" t="n">
        <v>77.52</v>
      </c>
      <c r="D1677" s="16" t="n">
        <v>76.68</v>
      </c>
      <c r="E1677" s="17" t="n">
        <v>76.98</v>
      </c>
      <c r="F1677" s="18" t="n">
        <v>14493300</v>
      </c>
      <c r="G1677" s="13" t="n">
        <v>76.65</v>
      </c>
    </row>
    <row collapsed="false" customFormat="false" customHeight="true" hidden="false" ht="13.3" outlineLevel="0" r="1678">
      <c r="A1678" s="20" t="n">
        <v>38992</v>
      </c>
      <c r="B1678" s="14" t="n">
        <v>75.1</v>
      </c>
      <c r="C1678" s="15" t="n">
        <v>75.87</v>
      </c>
      <c r="D1678" s="16" t="n">
        <v>74.3</v>
      </c>
      <c r="E1678" s="17" t="n">
        <v>74.86</v>
      </c>
      <c r="F1678" s="18" t="n">
        <v>25451400</v>
      </c>
      <c r="G1678" s="13" t="n">
        <v>74.54</v>
      </c>
    </row>
    <row collapsed="false" customFormat="false" customHeight="true" hidden="false" ht="13.3" outlineLevel="0" r="1679">
      <c r="A1679" s="20" t="n">
        <v>38993</v>
      </c>
      <c r="B1679" s="14" t="n">
        <v>74.45</v>
      </c>
      <c r="C1679" s="15" t="n">
        <v>74.95</v>
      </c>
      <c r="D1679" s="16" t="n">
        <v>73.19</v>
      </c>
      <c r="E1679" s="17" t="n">
        <v>74.08</v>
      </c>
      <c r="F1679" s="18" t="n">
        <v>28239600</v>
      </c>
      <c r="G1679" s="13" t="n">
        <v>73.76</v>
      </c>
    </row>
    <row collapsed="false" customFormat="false" customHeight="true" hidden="false" ht="13.3" outlineLevel="0" r="1680">
      <c r="A1680" s="20" t="n">
        <v>38994</v>
      </c>
      <c r="B1680" s="14" t="n">
        <v>74.1</v>
      </c>
      <c r="C1680" s="15" t="n">
        <v>75.46</v>
      </c>
      <c r="D1680" s="16" t="n">
        <v>73.16</v>
      </c>
      <c r="E1680" s="17" t="n">
        <v>75.38</v>
      </c>
      <c r="F1680" s="18" t="n">
        <v>29610100</v>
      </c>
      <c r="G1680" s="13" t="n">
        <v>75.06</v>
      </c>
    </row>
    <row collapsed="false" customFormat="false" customHeight="true" hidden="false" ht="13.3" outlineLevel="0" r="1681">
      <c r="A1681" s="20" t="n">
        <v>38995</v>
      </c>
      <c r="B1681" s="14" t="n">
        <v>74.53</v>
      </c>
      <c r="C1681" s="15" t="n">
        <v>76.16</v>
      </c>
      <c r="D1681" s="16" t="n">
        <v>74.13</v>
      </c>
      <c r="E1681" s="17" t="n">
        <v>74.83</v>
      </c>
      <c r="F1681" s="18" t="n">
        <v>24424400</v>
      </c>
      <c r="G1681" s="13" t="n">
        <v>74.51</v>
      </c>
    </row>
    <row collapsed="false" customFormat="false" customHeight="true" hidden="false" ht="13.3" outlineLevel="0" r="1682">
      <c r="A1682" s="20" t="n">
        <v>38996</v>
      </c>
      <c r="B1682" s="14" t="n">
        <v>74.42</v>
      </c>
      <c r="C1682" s="15" t="n">
        <v>75.04</v>
      </c>
      <c r="D1682" s="16" t="n">
        <v>73.81</v>
      </c>
      <c r="E1682" s="17" t="n">
        <v>74.22</v>
      </c>
      <c r="F1682" s="18" t="n">
        <v>16677100</v>
      </c>
      <c r="G1682" s="13" t="n">
        <v>73.9</v>
      </c>
    </row>
    <row collapsed="false" customFormat="false" customHeight="true" hidden="false" ht="13.3" outlineLevel="0" r="1683">
      <c r="A1683" s="20" t="n">
        <v>38999</v>
      </c>
      <c r="B1683" s="14" t="n">
        <v>73.8</v>
      </c>
      <c r="C1683" s="15" t="n">
        <v>75.08</v>
      </c>
      <c r="D1683" s="16" t="n">
        <v>73.53</v>
      </c>
      <c r="E1683" s="17" t="n">
        <v>74.63</v>
      </c>
      <c r="F1683" s="18" t="n">
        <v>15650800</v>
      </c>
      <c r="G1683" s="13" t="n">
        <v>74.31</v>
      </c>
    </row>
    <row collapsed="false" customFormat="false" customHeight="true" hidden="false" ht="13.3" outlineLevel="0" r="1684">
      <c r="A1684" s="20" t="n">
        <v>39000</v>
      </c>
      <c r="B1684" s="14" t="n">
        <v>74.54</v>
      </c>
      <c r="C1684" s="15" t="n">
        <v>74.58</v>
      </c>
      <c r="D1684" s="16" t="n">
        <v>73.08</v>
      </c>
      <c r="E1684" s="17" t="n">
        <v>73.81</v>
      </c>
      <c r="F1684" s="18" t="n">
        <v>18985300</v>
      </c>
      <c r="G1684" s="13" t="n">
        <v>73.49</v>
      </c>
    </row>
    <row collapsed="false" customFormat="false" customHeight="true" hidden="false" ht="13.3" outlineLevel="0" r="1685">
      <c r="A1685" s="20" t="n">
        <v>39001</v>
      </c>
      <c r="B1685" s="14" t="n">
        <v>73.42</v>
      </c>
      <c r="C1685" s="15" t="n">
        <v>73.98</v>
      </c>
      <c r="D1685" s="16" t="n">
        <v>72.6</v>
      </c>
      <c r="E1685" s="17" t="n">
        <v>73.23</v>
      </c>
      <c r="F1685" s="18" t="n">
        <v>20423400</v>
      </c>
      <c r="G1685" s="13" t="n">
        <v>72.92</v>
      </c>
    </row>
    <row collapsed="false" customFormat="false" customHeight="true" hidden="false" ht="13.3" outlineLevel="0" r="1686">
      <c r="A1686" s="20" t="n">
        <v>39002</v>
      </c>
      <c r="B1686" s="14" t="n">
        <v>73.61</v>
      </c>
      <c r="C1686" s="15" t="n">
        <v>75.39</v>
      </c>
      <c r="D1686" s="16" t="n">
        <v>73.6</v>
      </c>
      <c r="E1686" s="17" t="n">
        <v>75.26</v>
      </c>
      <c r="F1686" s="18" t="n">
        <v>21173400</v>
      </c>
      <c r="G1686" s="13" t="n">
        <v>74.94</v>
      </c>
    </row>
    <row collapsed="false" customFormat="false" customHeight="true" hidden="false" ht="13.3" outlineLevel="0" r="1687">
      <c r="A1687" s="20" t="n">
        <v>39003</v>
      </c>
      <c r="B1687" s="14" t="n">
        <v>75.63</v>
      </c>
      <c r="C1687" s="15" t="n">
        <v>76.88</v>
      </c>
      <c r="D1687" s="16" t="n">
        <v>74.74</v>
      </c>
      <c r="E1687" s="17" t="n">
        <v>75.02</v>
      </c>
      <c r="F1687" s="18" t="n">
        <v>24435600</v>
      </c>
      <c r="G1687" s="13" t="n">
        <v>74.7</v>
      </c>
    </row>
    <row collapsed="false" customFormat="false" customHeight="true" hidden="false" ht="13.3" outlineLevel="0" r="1688">
      <c r="A1688" s="20" t="n">
        <v>39006</v>
      </c>
      <c r="B1688" s="14" t="n">
        <v>75.19</v>
      </c>
      <c r="C1688" s="15" t="n">
        <v>75.88</v>
      </c>
      <c r="D1688" s="16" t="n">
        <v>74.79</v>
      </c>
      <c r="E1688" s="17" t="n">
        <v>75.4</v>
      </c>
      <c r="F1688" s="18" t="n">
        <v>18167600</v>
      </c>
      <c r="G1688" s="13" t="n">
        <v>75.08</v>
      </c>
    </row>
    <row collapsed="false" customFormat="false" customHeight="true" hidden="false" ht="13.3" outlineLevel="0" r="1689">
      <c r="A1689" s="20" t="n">
        <v>39007</v>
      </c>
      <c r="B1689" s="14" t="n">
        <v>75.04</v>
      </c>
      <c r="C1689" s="15" t="n">
        <v>75.27</v>
      </c>
      <c r="D1689" s="16" t="n">
        <v>74.04</v>
      </c>
      <c r="E1689" s="17" t="n">
        <v>74.29</v>
      </c>
      <c r="F1689" s="18" t="n">
        <v>17175900</v>
      </c>
      <c r="G1689" s="13" t="n">
        <v>73.97</v>
      </c>
    </row>
    <row collapsed="false" customFormat="false" customHeight="true" hidden="false" ht="13.3" outlineLevel="0" r="1690">
      <c r="A1690" s="20" t="n">
        <v>39008</v>
      </c>
      <c r="B1690" s="14" t="n">
        <v>74.75</v>
      </c>
      <c r="C1690" s="15" t="n">
        <v>75.37</v>
      </c>
      <c r="D1690" s="16" t="n">
        <v>73.91</v>
      </c>
      <c r="E1690" s="17" t="n">
        <v>74.53</v>
      </c>
      <c r="F1690" s="18" t="n">
        <v>40496700</v>
      </c>
      <c r="G1690" s="13" t="n">
        <v>74.21</v>
      </c>
    </row>
    <row collapsed="false" customFormat="false" customHeight="true" hidden="false" ht="13.3" outlineLevel="0" r="1691">
      <c r="A1691" s="20" t="n">
        <v>39009</v>
      </c>
      <c r="B1691" s="14" t="n">
        <v>79.26</v>
      </c>
      <c r="C1691" s="15" t="n">
        <v>79.95</v>
      </c>
      <c r="D1691" s="16" t="n">
        <v>78.16</v>
      </c>
      <c r="E1691" s="17" t="n">
        <v>78.99</v>
      </c>
      <c r="F1691" s="18" t="n">
        <v>54034900</v>
      </c>
      <c r="G1691" s="13" t="n">
        <v>78.65</v>
      </c>
    </row>
    <row collapsed="false" customFormat="false" customHeight="true" hidden="false" ht="13.3" outlineLevel="0" r="1692">
      <c r="A1692" s="20" t="n">
        <v>39010</v>
      </c>
      <c r="B1692" s="14" t="n">
        <v>78.97</v>
      </c>
      <c r="C1692" s="15" t="n">
        <v>79.99</v>
      </c>
      <c r="D1692" s="16" t="n">
        <v>78.67</v>
      </c>
      <c r="E1692" s="17" t="n">
        <v>79.95</v>
      </c>
      <c r="F1692" s="18" t="n">
        <v>22836200</v>
      </c>
      <c r="G1692" s="13" t="n">
        <v>79.61</v>
      </c>
    </row>
    <row collapsed="false" customFormat="false" customHeight="true" hidden="false" ht="13.3" outlineLevel="0" r="1693">
      <c r="A1693" s="20" t="n">
        <v>39013</v>
      </c>
      <c r="B1693" s="14" t="n">
        <v>79.99</v>
      </c>
      <c r="C1693" s="15" t="n">
        <v>81.9</v>
      </c>
      <c r="D1693" s="16" t="n">
        <v>79.75</v>
      </c>
      <c r="E1693" s="17" t="n">
        <v>81.46</v>
      </c>
      <c r="F1693" s="18" t="n">
        <v>29732400</v>
      </c>
      <c r="G1693" s="13" t="n">
        <v>81.11</v>
      </c>
    </row>
    <row collapsed="false" customFormat="false" customHeight="true" hidden="false" ht="13.3" outlineLevel="0" r="1694">
      <c r="A1694" s="20" t="n">
        <v>39014</v>
      </c>
      <c r="B1694" s="14" t="n">
        <v>81.21</v>
      </c>
      <c r="C1694" s="15" t="n">
        <v>81.68</v>
      </c>
      <c r="D1694" s="16" t="n">
        <v>80.2</v>
      </c>
      <c r="E1694" s="17" t="n">
        <v>81.05</v>
      </c>
      <c r="F1694" s="18" t="n">
        <v>16543300</v>
      </c>
      <c r="G1694" s="13" t="n">
        <v>80.7</v>
      </c>
    </row>
    <row collapsed="false" customFormat="false" customHeight="true" hidden="false" ht="13.3" outlineLevel="0" r="1695">
      <c r="A1695" s="20" t="n">
        <v>39015</v>
      </c>
      <c r="B1695" s="14" t="n">
        <v>81.35</v>
      </c>
      <c r="C1695" s="15" t="n">
        <v>82</v>
      </c>
      <c r="D1695" s="16" t="n">
        <v>81.01</v>
      </c>
      <c r="E1695" s="17" t="n">
        <v>81.68</v>
      </c>
      <c r="F1695" s="18" t="n">
        <v>17329100</v>
      </c>
      <c r="G1695" s="13" t="n">
        <v>81.33</v>
      </c>
    </row>
    <row collapsed="false" customFormat="false" customHeight="true" hidden="false" ht="13.3" outlineLevel="0" r="1696">
      <c r="A1696" s="20" t="n">
        <v>39016</v>
      </c>
      <c r="B1696" s="14" t="n">
        <v>81.9</v>
      </c>
      <c r="C1696" s="15" t="n">
        <v>82.6</v>
      </c>
      <c r="D1696" s="16" t="n">
        <v>81.13</v>
      </c>
      <c r="E1696" s="17" t="n">
        <v>82.19</v>
      </c>
      <c r="F1696" s="18" t="n">
        <v>15455600</v>
      </c>
      <c r="G1696" s="13" t="n">
        <v>81.84</v>
      </c>
    </row>
    <row collapsed="false" customFormat="false" customHeight="true" hidden="false" ht="13.3" outlineLevel="0" r="1697">
      <c r="A1697" s="20" t="n">
        <v>39017</v>
      </c>
      <c r="B1697" s="14" t="n">
        <v>81.75</v>
      </c>
      <c r="C1697" s="15" t="n">
        <v>82.45</v>
      </c>
      <c r="D1697" s="16" t="n">
        <v>80.01</v>
      </c>
      <c r="E1697" s="17" t="n">
        <v>80.41</v>
      </c>
      <c r="F1697" s="18" t="n">
        <v>21248800</v>
      </c>
      <c r="G1697" s="13" t="n">
        <v>80.07</v>
      </c>
    </row>
    <row collapsed="false" customFormat="false" customHeight="true" hidden="false" ht="13.3" outlineLevel="0" r="1698">
      <c r="A1698" s="20" t="n">
        <v>39020</v>
      </c>
      <c r="B1698" s="14" t="n">
        <v>79.99</v>
      </c>
      <c r="C1698" s="15" t="n">
        <v>80.9</v>
      </c>
      <c r="D1698" s="16" t="n">
        <v>79.5</v>
      </c>
      <c r="E1698" s="17" t="n">
        <v>80.42</v>
      </c>
      <c r="F1698" s="18" t="n">
        <v>17854200</v>
      </c>
      <c r="G1698" s="13" t="n">
        <v>80.08</v>
      </c>
    </row>
    <row collapsed="false" customFormat="false" customHeight="true" hidden="false" ht="13.3" outlineLevel="0" r="1699">
      <c r="A1699" s="20" t="n">
        <v>39021</v>
      </c>
      <c r="B1699" s="14" t="n">
        <v>81.45</v>
      </c>
      <c r="C1699" s="15" t="n">
        <v>81.68</v>
      </c>
      <c r="D1699" s="16" t="n">
        <v>80.23</v>
      </c>
      <c r="E1699" s="17" t="n">
        <v>81.08</v>
      </c>
      <c r="F1699" s="18" t="n">
        <v>17909800</v>
      </c>
      <c r="G1699" s="13" t="n">
        <v>80.73</v>
      </c>
    </row>
    <row collapsed="false" customFormat="false" customHeight="true" hidden="false" ht="13.3" outlineLevel="0" r="1700">
      <c r="A1700" s="20" t="n">
        <v>39022</v>
      </c>
      <c r="B1700" s="14" t="n">
        <v>81.1</v>
      </c>
      <c r="C1700" s="15" t="n">
        <v>81.38</v>
      </c>
      <c r="D1700" s="16" t="n">
        <v>78.36</v>
      </c>
      <c r="E1700" s="17" t="n">
        <v>79.16</v>
      </c>
      <c r="F1700" s="18" t="n">
        <v>21828300</v>
      </c>
      <c r="G1700" s="13" t="n">
        <v>78.82</v>
      </c>
    </row>
    <row collapsed="false" customFormat="false" customHeight="true" hidden="false" ht="13.3" outlineLevel="0" r="1701">
      <c r="A1701" s="20" t="n">
        <v>39023</v>
      </c>
      <c r="B1701" s="14" t="n">
        <v>78.92</v>
      </c>
      <c r="C1701" s="15" t="n">
        <v>79.32</v>
      </c>
      <c r="D1701" s="16" t="n">
        <v>78.5</v>
      </c>
      <c r="E1701" s="17" t="n">
        <v>78.98</v>
      </c>
      <c r="F1701" s="18" t="n">
        <v>16624400</v>
      </c>
      <c r="G1701" s="13" t="n">
        <v>78.64</v>
      </c>
    </row>
    <row collapsed="false" customFormat="false" customHeight="true" hidden="false" ht="13.3" outlineLevel="0" r="1702">
      <c r="A1702" s="20" t="n">
        <v>39024</v>
      </c>
      <c r="B1702" s="14" t="n">
        <v>79.36</v>
      </c>
      <c r="C1702" s="15" t="n">
        <v>79.53</v>
      </c>
      <c r="D1702" s="16" t="n">
        <v>77.79</v>
      </c>
      <c r="E1702" s="17" t="n">
        <v>78.29</v>
      </c>
      <c r="F1702" s="18" t="n">
        <v>15424600</v>
      </c>
      <c r="G1702" s="13" t="n">
        <v>77.96</v>
      </c>
    </row>
    <row collapsed="false" customFormat="false" customHeight="true" hidden="false" ht="13.3" outlineLevel="0" r="1703">
      <c r="A1703" s="20" t="n">
        <v>39027</v>
      </c>
      <c r="B1703" s="14" t="n">
        <v>78.95</v>
      </c>
      <c r="C1703" s="15" t="n">
        <v>80.06</v>
      </c>
      <c r="D1703" s="16" t="n">
        <v>78.43</v>
      </c>
      <c r="E1703" s="17" t="n">
        <v>79.71</v>
      </c>
      <c r="F1703" s="18" t="n">
        <v>15520600</v>
      </c>
      <c r="G1703" s="13" t="n">
        <v>79.37</v>
      </c>
    </row>
    <row collapsed="false" customFormat="false" customHeight="true" hidden="false" ht="13.3" outlineLevel="0" r="1704">
      <c r="A1704" s="20" t="n">
        <v>39028</v>
      </c>
      <c r="B1704" s="14" t="n">
        <v>80.45</v>
      </c>
      <c r="C1704" s="15" t="n">
        <v>81</v>
      </c>
      <c r="D1704" s="16" t="n">
        <v>80.13</v>
      </c>
      <c r="E1704" s="17" t="n">
        <v>80.51</v>
      </c>
      <c r="F1704" s="18" t="n">
        <v>18783300</v>
      </c>
      <c r="G1704" s="13" t="n">
        <v>80.17</v>
      </c>
    </row>
    <row collapsed="false" customFormat="false" customHeight="true" hidden="false" ht="13.3" outlineLevel="0" r="1705">
      <c r="A1705" s="20" t="n">
        <v>39029</v>
      </c>
      <c r="B1705" s="14" t="n">
        <v>80.02</v>
      </c>
      <c r="C1705" s="15" t="n">
        <v>82.69</v>
      </c>
      <c r="D1705" s="16" t="n">
        <v>79.89</v>
      </c>
      <c r="E1705" s="17" t="n">
        <v>82.45</v>
      </c>
      <c r="F1705" s="18" t="n">
        <v>24675600</v>
      </c>
      <c r="G1705" s="13" t="n">
        <v>82.1</v>
      </c>
    </row>
    <row collapsed="false" customFormat="false" customHeight="true" hidden="false" ht="13.3" outlineLevel="0" r="1706">
      <c r="A1706" s="20" t="n">
        <v>39030</v>
      </c>
      <c r="B1706" s="14" t="n">
        <v>82.9</v>
      </c>
      <c r="C1706" s="15" t="n">
        <v>84.69</v>
      </c>
      <c r="D1706" s="16" t="n">
        <v>82.12</v>
      </c>
      <c r="E1706" s="17" t="n">
        <v>83.34</v>
      </c>
      <c r="F1706" s="18" t="n">
        <v>32966200</v>
      </c>
      <c r="G1706" s="13" t="n">
        <v>82.98</v>
      </c>
    </row>
    <row collapsed="false" customFormat="false" customHeight="true" hidden="false" ht="13.3" outlineLevel="0" r="1707">
      <c r="A1707" s="20" t="n">
        <v>39031</v>
      </c>
      <c r="B1707" s="14" t="n">
        <v>83.55</v>
      </c>
      <c r="C1707" s="15" t="n">
        <v>83.6</v>
      </c>
      <c r="D1707" s="16" t="n">
        <v>82.5</v>
      </c>
      <c r="E1707" s="17" t="n">
        <v>83.12</v>
      </c>
      <c r="F1707" s="18" t="n">
        <v>13352300</v>
      </c>
      <c r="G1707" s="13" t="n">
        <v>82.76</v>
      </c>
    </row>
    <row collapsed="false" customFormat="false" customHeight="true" hidden="false" ht="13.3" outlineLevel="0" r="1708">
      <c r="A1708" s="20" t="n">
        <v>39034</v>
      </c>
      <c r="B1708" s="14" t="n">
        <v>83.22</v>
      </c>
      <c r="C1708" s="15" t="n">
        <v>84.45</v>
      </c>
      <c r="D1708" s="16" t="n">
        <v>82.64</v>
      </c>
      <c r="E1708" s="17" t="n">
        <v>84.35</v>
      </c>
      <c r="F1708" s="18" t="n">
        <v>16095500</v>
      </c>
      <c r="G1708" s="13" t="n">
        <v>83.99</v>
      </c>
    </row>
    <row collapsed="false" customFormat="false" customHeight="true" hidden="false" ht="13.3" outlineLevel="0" r="1709">
      <c r="A1709" s="20" t="n">
        <v>39035</v>
      </c>
      <c r="B1709" s="14" t="n">
        <v>84.8</v>
      </c>
      <c r="C1709" s="15" t="n">
        <v>85</v>
      </c>
      <c r="D1709" s="16" t="n">
        <v>83.9</v>
      </c>
      <c r="E1709" s="17" t="n">
        <v>85</v>
      </c>
      <c r="F1709" s="18" t="n">
        <v>21034100</v>
      </c>
      <c r="G1709" s="13" t="n">
        <v>84.64</v>
      </c>
    </row>
    <row collapsed="false" customFormat="false" customHeight="true" hidden="false" ht="13.3" outlineLevel="0" r="1710">
      <c r="A1710" s="20" t="n">
        <v>39036</v>
      </c>
      <c r="B1710" s="14" t="n">
        <v>85.05</v>
      </c>
      <c r="C1710" s="15" t="n">
        <v>85.9</v>
      </c>
      <c r="D1710" s="16" t="n">
        <v>84</v>
      </c>
      <c r="E1710" s="17" t="n">
        <v>84.05</v>
      </c>
      <c r="F1710" s="18" t="n">
        <v>23404400</v>
      </c>
      <c r="G1710" s="13" t="n">
        <v>83.69</v>
      </c>
    </row>
    <row collapsed="false" customFormat="false" customHeight="true" hidden="false" ht="13.3" outlineLevel="0" r="1711">
      <c r="A1711" s="20" t="n">
        <v>39037</v>
      </c>
      <c r="B1711" s="14" t="n">
        <v>84.87</v>
      </c>
      <c r="C1711" s="15" t="n">
        <v>86.3</v>
      </c>
      <c r="D1711" s="16" t="n">
        <v>84.62</v>
      </c>
      <c r="E1711" s="17" t="n">
        <v>85.61</v>
      </c>
      <c r="F1711" s="18" t="n">
        <v>24783600</v>
      </c>
      <c r="G1711" s="13" t="n">
        <v>85.24</v>
      </c>
    </row>
    <row collapsed="false" customFormat="false" customHeight="true" hidden="false" ht="13.3" outlineLevel="0" r="1712">
      <c r="A1712" s="20" t="n">
        <v>39038</v>
      </c>
      <c r="B1712" s="14" t="n">
        <v>85.14</v>
      </c>
      <c r="C1712" s="15" t="n">
        <v>85.94</v>
      </c>
      <c r="D1712" s="16" t="n">
        <v>85</v>
      </c>
      <c r="E1712" s="17" t="n">
        <v>85.85</v>
      </c>
      <c r="F1712" s="18" t="n">
        <v>16658000</v>
      </c>
      <c r="G1712" s="13" t="n">
        <v>85.48</v>
      </c>
    </row>
    <row collapsed="false" customFormat="false" customHeight="true" hidden="false" ht="13.3" outlineLevel="0" r="1713">
      <c r="A1713" s="20" t="n">
        <v>39041</v>
      </c>
      <c r="B1713" s="14" t="n">
        <v>85.4</v>
      </c>
      <c r="C1713" s="15" t="n">
        <v>87</v>
      </c>
      <c r="D1713" s="16" t="n">
        <v>85.2</v>
      </c>
      <c r="E1713" s="17" t="n">
        <v>86.47</v>
      </c>
      <c r="F1713" s="18" t="n">
        <v>20385500</v>
      </c>
      <c r="G1713" s="13" t="n">
        <v>86.1</v>
      </c>
    </row>
    <row collapsed="false" customFormat="false" customHeight="true" hidden="false" ht="13.3" outlineLevel="0" r="1714">
      <c r="A1714" s="20" t="n">
        <v>39042</v>
      </c>
      <c r="B1714" s="14" t="n">
        <v>87.42</v>
      </c>
      <c r="C1714" s="15" t="n">
        <v>88.6</v>
      </c>
      <c r="D1714" s="16" t="n">
        <v>87.11</v>
      </c>
      <c r="E1714" s="17" t="n">
        <v>88.6</v>
      </c>
      <c r="F1714" s="18" t="n">
        <v>22238100</v>
      </c>
      <c r="G1714" s="13" t="n">
        <v>88.22</v>
      </c>
    </row>
    <row collapsed="false" customFormat="false" customHeight="true" hidden="false" ht="13.3" outlineLevel="0" r="1715">
      <c r="A1715" s="20" t="n">
        <v>39043</v>
      </c>
      <c r="B1715" s="14" t="n">
        <v>88.99</v>
      </c>
      <c r="C1715" s="15" t="n">
        <v>90.75</v>
      </c>
      <c r="D1715" s="16" t="n">
        <v>87.85</v>
      </c>
      <c r="E1715" s="17" t="n">
        <v>90.31</v>
      </c>
      <c r="F1715" s="18" t="n">
        <v>23997900</v>
      </c>
      <c r="G1715" s="13" t="n">
        <v>89.92</v>
      </c>
    </row>
    <row collapsed="false" customFormat="false" customHeight="true" hidden="false" ht="13.3" outlineLevel="0" r="1716">
      <c r="A1716" s="20" t="n">
        <v>39045</v>
      </c>
      <c r="B1716" s="14" t="n">
        <v>89.53</v>
      </c>
      <c r="C1716" s="15" t="n">
        <v>93.08</v>
      </c>
      <c r="D1716" s="16" t="n">
        <v>89.5</v>
      </c>
      <c r="E1716" s="17" t="n">
        <v>91.63</v>
      </c>
      <c r="F1716" s="18" t="n">
        <v>18524200</v>
      </c>
      <c r="G1716" s="13" t="n">
        <v>91.24</v>
      </c>
    </row>
    <row collapsed="false" customFormat="false" customHeight="true" hidden="false" ht="13.3" outlineLevel="0" r="1717">
      <c r="A1717" s="20" t="n">
        <v>39048</v>
      </c>
      <c r="B1717" s="14" t="n">
        <v>92.51</v>
      </c>
      <c r="C1717" s="15" t="n">
        <v>93.16</v>
      </c>
      <c r="D1717" s="16" t="n">
        <v>89.5</v>
      </c>
      <c r="E1717" s="17" t="n">
        <v>89.54</v>
      </c>
      <c r="F1717" s="18" t="n">
        <v>38387000</v>
      </c>
      <c r="G1717" s="13" t="n">
        <v>89.16</v>
      </c>
    </row>
    <row collapsed="false" customFormat="false" customHeight="true" hidden="false" ht="13.3" outlineLevel="0" r="1718">
      <c r="A1718" s="20" t="n">
        <v>39049</v>
      </c>
      <c r="B1718" s="14" t="n">
        <v>90.36</v>
      </c>
      <c r="C1718" s="15" t="n">
        <v>91.97</v>
      </c>
      <c r="D1718" s="16" t="n">
        <v>89.91</v>
      </c>
      <c r="E1718" s="17" t="n">
        <v>91.81</v>
      </c>
      <c r="F1718" s="18" t="n">
        <v>37006200</v>
      </c>
      <c r="G1718" s="13" t="n">
        <v>91.42</v>
      </c>
    </row>
    <row collapsed="false" customFormat="false" customHeight="true" hidden="false" ht="13.3" outlineLevel="0" r="1719">
      <c r="A1719" s="20" t="n">
        <v>39050</v>
      </c>
      <c r="B1719" s="14" t="n">
        <v>93</v>
      </c>
      <c r="C1719" s="15" t="n">
        <v>93.15</v>
      </c>
      <c r="D1719" s="16" t="n">
        <v>90.25</v>
      </c>
      <c r="E1719" s="17" t="n">
        <v>91.8</v>
      </c>
      <c r="F1719" s="18" t="n">
        <v>41324400</v>
      </c>
      <c r="G1719" s="13" t="n">
        <v>91.41</v>
      </c>
    </row>
    <row collapsed="false" customFormat="false" customHeight="true" hidden="false" ht="13.3" outlineLevel="0" r="1720">
      <c r="A1720" s="20" t="n">
        <v>39051</v>
      </c>
      <c r="B1720" s="14" t="n">
        <v>92.21</v>
      </c>
      <c r="C1720" s="15" t="n">
        <v>92.68</v>
      </c>
      <c r="D1720" s="16" t="n">
        <v>91.06</v>
      </c>
      <c r="E1720" s="17" t="n">
        <v>91.66</v>
      </c>
      <c r="F1720" s="18" t="n">
        <v>31088800</v>
      </c>
      <c r="G1720" s="13" t="n">
        <v>91.27</v>
      </c>
    </row>
    <row collapsed="false" customFormat="false" customHeight="true" hidden="false" ht="13.3" outlineLevel="0" r="1721">
      <c r="A1721" s="20" t="n">
        <v>39052</v>
      </c>
      <c r="B1721" s="14" t="n">
        <v>91.8</v>
      </c>
      <c r="C1721" s="15" t="n">
        <v>92.33</v>
      </c>
      <c r="D1721" s="16" t="n">
        <v>90.1</v>
      </c>
      <c r="E1721" s="17" t="n">
        <v>91.32</v>
      </c>
      <c r="F1721" s="18" t="n">
        <v>28395700</v>
      </c>
      <c r="G1721" s="13" t="n">
        <v>90.93</v>
      </c>
    </row>
    <row collapsed="false" customFormat="false" customHeight="true" hidden="false" ht="13.3" outlineLevel="0" r="1722">
      <c r="A1722" s="20" t="n">
        <v>39055</v>
      </c>
      <c r="B1722" s="14" t="n">
        <v>91.88</v>
      </c>
      <c r="C1722" s="15" t="n">
        <v>92.05</v>
      </c>
      <c r="D1722" s="16" t="n">
        <v>90.5</v>
      </c>
      <c r="E1722" s="17" t="n">
        <v>91.12</v>
      </c>
      <c r="F1722" s="18" t="n">
        <v>25340600</v>
      </c>
      <c r="G1722" s="13" t="n">
        <v>90.73</v>
      </c>
    </row>
    <row collapsed="false" customFormat="false" customHeight="true" hidden="false" ht="13.3" outlineLevel="0" r="1723">
      <c r="A1723" s="20" t="n">
        <v>39056</v>
      </c>
      <c r="B1723" s="14" t="n">
        <v>91.65</v>
      </c>
      <c r="C1723" s="15" t="n">
        <v>92.33</v>
      </c>
      <c r="D1723" s="16" t="n">
        <v>90.87</v>
      </c>
      <c r="E1723" s="17" t="n">
        <v>91.27</v>
      </c>
      <c r="F1723" s="18" t="n">
        <v>23672800</v>
      </c>
      <c r="G1723" s="13" t="n">
        <v>90.88</v>
      </c>
    </row>
    <row collapsed="false" customFormat="false" customHeight="true" hidden="false" ht="13.3" outlineLevel="0" r="1724">
      <c r="A1724" s="20" t="n">
        <v>39057</v>
      </c>
      <c r="B1724" s="14" t="n">
        <v>90.64</v>
      </c>
      <c r="C1724" s="15" t="n">
        <v>91.39</v>
      </c>
      <c r="D1724" s="16" t="n">
        <v>89.67</v>
      </c>
      <c r="E1724" s="17" t="n">
        <v>89.83</v>
      </c>
      <c r="F1724" s="18" t="n">
        <v>22792300</v>
      </c>
      <c r="G1724" s="13" t="n">
        <v>89.45</v>
      </c>
    </row>
    <row collapsed="false" customFormat="false" customHeight="true" hidden="false" ht="13.3" outlineLevel="0" r="1725">
      <c r="A1725" s="20" t="n">
        <v>39058</v>
      </c>
      <c r="B1725" s="14" t="n">
        <v>90.03</v>
      </c>
      <c r="C1725" s="15" t="n">
        <v>90.5</v>
      </c>
      <c r="D1725" s="16" t="n">
        <v>86.9</v>
      </c>
      <c r="E1725" s="17" t="n">
        <v>87.04</v>
      </c>
      <c r="F1725" s="18" t="n">
        <v>35886700</v>
      </c>
      <c r="G1725" s="13" t="n">
        <v>86.67</v>
      </c>
    </row>
    <row collapsed="false" customFormat="false" customHeight="true" hidden="false" ht="13.3" outlineLevel="0" r="1726">
      <c r="A1726" s="20" t="n">
        <v>39059</v>
      </c>
      <c r="B1726" s="14" t="n">
        <v>87.23</v>
      </c>
      <c r="C1726" s="15" t="n">
        <v>89.39</v>
      </c>
      <c r="D1726" s="16" t="n">
        <v>87</v>
      </c>
      <c r="E1726" s="17" t="n">
        <v>88.26</v>
      </c>
      <c r="F1726" s="18" t="n">
        <v>28009900</v>
      </c>
      <c r="G1726" s="13" t="n">
        <v>87.88</v>
      </c>
    </row>
    <row collapsed="false" customFormat="false" customHeight="true" hidden="false" ht="13.3" outlineLevel="0" r="1727">
      <c r="A1727" s="20" t="n">
        <v>39062</v>
      </c>
      <c r="B1727" s="14" t="n">
        <v>88.9</v>
      </c>
      <c r="C1727" s="15" t="n">
        <v>89.3</v>
      </c>
      <c r="D1727" s="16" t="n">
        <v>88.05</v>
      </c>
      <c r="E1727" s="17" t="n">
        <v>88.75</v>
      </c>
      <c r="F1727" s="18" t="n">
        <v>17849300</v>
      </c>
      <c r="G1727" s="13" t="n">
        <v>88.37</v>
      </c>
    </row>
    <row collapsed="false" customFormat="false" customHeight="true" hidden="false" ht="13.3" outlineLevel="0" r="1728">
      <c r="A1728" s="20" t="n">
        <v>39063</v>
      </c>
      <c r="B1728" s="14" t="n">
        <v>88.61</v>
      </c>
      <c r="C1728" s="15" t="n">
        <v>88.84</v>
      </c>
      <c r="D1728" s="16" t="n">
        <v>85.53</v>
      </c>
      <c r="E1728" s="17" t="n">
        <v>86.14</v>
      </c>
      <c r="F1728" s="18" t="n">
        <v>36665000</v>
      </c>
      <c r="G1728" s="13" t="n">
        <v>85.77</v>
      </c>
    </row>
    <row collapsed="false" customFormat="false" customHeight="true" hidden="false" ht="13.3" outlineLevel="0" r="1729">
      <c r="A1729" s="20" t="n">
        <v>39064</v>
      </c>
      <c r="B1729" s="14" t="n">
        <v>87.95</v>
      </c>
      <c r="C1729" s="15" t="n">
        <v>89.07</v>
      </c>
      <c r="D1729" s="16" t="n">
        <v>87.15</v>
      </c>
      <c r="E1729" s="17" t="n">
        <v>89.05</v>
      </c>
      <c r="F1729" s="18" t="n">
        <v>30609000</v>
      </c>
      <c r="G1729" s="13" t="n">
        <v>88.67</v>
      </c>
    </row>
    <row collapsed="false" customFormat="false" customHeight="true" hidden="false" ht="13.3" outlineLevel="0" r="1730">
      <c r="A1730" s="20" t="n">
        <v>39065</v>
      </c>
      <c r="B1730" s="14" t="n">
        <v>89.05</v>
      </c>
      <c r="C1730" s="15" t="n">
        <v>90</v>
      </c>
      <c r="D1730" s="16" t="n">
        <v>88.26</v>
      </c>
      <c r="E1730" s="17" t="n">
        <v>88.55</v>
      </c>
      <c r="F1730" s="18" t="n">
        <v>29726100</v>
      </c>
      <c r="G1730" s="13" t="n">
        <v>88.17</v>
      </c>
    </row>
    <row collapsed="false" customFormat="false" customHeight="true" hidden="false" ht="13.3" outlineLevel="0" r="1731">
      <c r="A1731" s="20" t="n">
        <v>39066</v>
      </c>
      <c r="B1731" s="14" t="n">
        <v>89.02</v>
      </c>
      <c r="C1731" s="15" t="n">
        <v>89.22</v>
      </c>
      <c r="D1731" s="16" t="n">
        <v>87.33</v>
      </c>
      <c r="E1731" s="17" t="n">
        <v>87.72</v>
      </c>
      <c r="F1731" s="18" t="n">
        <v>26426400</v>
      </c>
      <c r="G1731" s="13" t="n">
        <v>87.34</v>
      </c>
    </row>
    <row collapsed="false" customFormat="false" customHeight="true" hidden="false" ht="13.3" outlineLevel="0" r="1732">
      <c r="A1732" s="20" t="n">
        <v>39069</v>
      </c>
      <c r="B1732" s="14" t="n">
        <v>87.63</v>
      </c>
      <c r="C1732" s="15" t="n">
        <v>88</v>
      </c>
      <c r="D1732" s="16" t="n">
        <v>84.59</v>
      </c>
      <c r="E1732" s="17" t="n">
        <v>85.47</v>
      </c>
      <c r="F1732" s="18" t="n">
        <v>25770600</v>
      </c>
      <c r="G1732" s="13" t="n">
        <v>85.1</v>
      </c>
    </row>
    <row collapsed="false" customFormat="false" customHeight="true" hidden="false" ht="13.3" outlineLevel="0" r="1733">
      <c r="A1733" s="20" t="n">
        <v>39070</v>
      </c>
      <c r="B1733" s="14" t="n">
        <v>84.73</v>
      </c>
      <c r="C1733" s="15" t="n">
        <v>86.68</v>
      </c>
      <c r="D1733" s="16" t="n">
        <v>83.62</v>
      </c>
      <c r="E1733" s="17" t="n">
        <v>86.31</v>
      </c>
      <c r="F1733" s="18" t="n">
        <v>32550200</v>
      </c>
      <c r="G1733" s="13" t="n">
        <v>85.94</v>
      </c>
    </row>
    <row collapsed="false" customFormat="false" customHeight="true" hidden="false" ht="13.3" outlineLevel="0" r="1734">
      <c r="A1734" s="20" t="n">
        <v>39071</v>
      </c>
      <c r="B1734" s="14" t="n">
        <v>86.47</v>
      </c>
      <c r="C1734" s="15" t="n">
        <v>86.67</v>
      </c>
      <c r="D1734" s="16" t="n">
        <v>84.74</v>
      </c>
      <c r="E1734" s="17" t="n">
        <v>84.76</v>
      </c>
      <c r="F1734" s="18" t="n">
        <v>20274700</v>
      </c>
      <c r="G1734" s="13" t="n">
        <v>84.4</v>
      </c>
    </row>
    <row collapsed="false" customFormat="false" customHeight="true" hidden="false" ht="13.3" outlineLevel="0" r="1735">
      <c r="A1735" s="20" t="n">
        <v>39072</v>
      </c>
      <c r="B1735" s="14" t="n">
        <v>84.7</v>
      </c>
      <c r="C1735" s="15" t="n">
        <v>85.48</v>
      </c>
      <c r="D1735" s="16" t="n">
        <v>82.2</v>
      </c>
      <c r="E1735" s="17" t="n">
        <v>82.9</v>
      </c>
      <c r="F1735" s="18" t="n">
        <v>32271400</v>
      </c>
      <c r="G1735" s="13" t="n">
        <v>82.55</v>
      </c>
    </row>
    <row collapsed="false" customFormat="false" customHeight="true" hidden="false" ht="13.3" outlineLevel="0" r="1736">
      <c r="A1736" s="20" t="n">
        <v>39073</v>
      </c>
      <c r="B1736" s="14" t="n">
        <v>83.46</v>
      </c>
      <c r="C1736" s="15" t="n">
        <v>84.04</v>
      </c>
      <c r="D1736" s="16" t="n">
        <v>81.6</v>
      </c>
      <c r="E1736" s="17" t="n">
        <v>82.2</v>
      </c>
      <c r="F1736" s="18" t="n">
        <v>21903700</v>
      </c>
      <c r="G1736" s="13" t="n">
        <v>81.85</v>
      </c>
    </row>
    <row collapsed="false" customFormat="false" customHeight="true" hidden="false" ht="13.3" outlineLevel="0" r="1737">
      <c r="A1737" s="20" t="n">
        <v>39077</v>
      </c>
      <c r="B1737" s="14" t="n">
        <v>82.15</v>
      </c>
      <c r="C1737" s="15" t="n">
        <v>82.57</v>
      </c>
      <c r="D1737" s="16" t="n">
        <v>80.89</v>
      </c>
      <c r="E1737" s="17" t="n">
        <v>81.51</v>
      </c>
      <c r="F1737" s="18" t="n">
        <v>17524600</v>
      </c>
      <c r="G1737" s="13" t="n">
        <v>81.16</v>
      </c>
    </row>
    <row collapsed="false" customFormat="false" customHeight="true" hidden="false" ht="13.3" outlineLevel="0" r="1738">
      <c r="A1738" s="20" t="n">
        <v>39078</v>
      </c>
      <c r="B1738" s="14" t="n">
        <v>78.15</v>
      </c>
      <c r="C1738" s="15" t="n">
        <v>82</v>
      </c>
      <c r="D1738" s="16" t="n">
        <v>76.77</v>
      </c>
      <c r="E1738" s="17" t="n">
        <v>81.52</v>
      </c>
      <c r="F1738" s="18" t="n">
        <v>69134100</v>
      </c>
      <c r="G1738" s="13" t="n">
        <v>81.17</v>
      </c>
    </row>
    <row collapsed="false" customFormat="false" customHeight="true" hidden="false" ht="13.3" outlineLevel="0" r="1739">
      <c r="A1739" s="20" t="n">
        <v>39079</v>
      </c>
      <c r="B1739" s="14" t="n">
        <v>80.22</v>
      </c>
      <c r="C1739" s="15" t="n">
        <v>81.25</v>
      </c>
      <c r="D1739" s="16" t="n">
        <v>79.65</v>
      </c>
      <c r="E1739" s="17" t="n">
        <v>80.87</v>
      </c>
      <c r="F1739" s="18" t="n">
        <v>39995600</v>
      </c>
      <c r="G1739" s="13" t="n">
        <v>80.52</v>
      </c>
    </row>
    <row collapsed="false" customFormat="false" customHeight="true" hidden="false" ht="13.3" outlineLevel="0" r="1740">
      <c r="A1740" s="20" t="n">
        <v>39080</v>
      </c>
      <c r="B1740" s="14" t="n">
        <v>83.95</v>
      </c>
      <c r="C1740" s="15" t="n">
        <v>85.4</v>
      </c>
      <c r="D1740" s="16" t="n">
        <v>83.36</v>
      </c>
      <c r="E1740" s="17" t="n">
        <v>84.84</v>
      </c>
      <c r="F1740" s="18" t="n">
        <v>38443900</v>
      </c>
      <c r="G1740" s="13" t="n">
        <v>84.48</v>
      </c>
    </row>
    <row collapsed="false" customFormat="false" customHeight="true" hidden="false" ht="13.3" outlineLevel="0" r="1741">
      <c r="A1741" s="20" t="n">
        <v>39085</v>
      </c>
      <c r="B1741" s="14" t="n">
        <v>86.29</v>
      </c>
      <c r="C1741" s="15" t="n">
        <v>86.58</v>
      </c>
      <c r="D1741" s="16" t="n">
        <v>81.9</v>
      </c>
      <c r="E1741" s="17" t="n">
        <v>83.8</v>
      </c>
      <c r="F1741" s="18" t="n">
        <v>44225700</v>
      </c>
      <c r="G1741" s="13" t="n">
        <v>83.44</v>
      </c>
    </row>
    <row collapsed="false" customFormat="false" customHeight="true" hidden="false" ht="13.3" outlineLevel="0" r="1742">
      <c r="A1742" s="20" t="n">
        <v>39086</v>
      </c>
      <c r="B1742" s="14" t="n">
        <v>84.05</v>
      </c>
      <c r="C1742" s="15" t="n">
        <v>85.95</v>
      </c>
      <c r="D1742" s="16" t="n">
        <v>83.82</v>
      </c>
      <c r="E1742" s="17" t="n">
        <v>85.66</v>
      </c>
      <c r="F1742" s="18" t="n">
        <v>30259300</v>
      </c>
      <c r="G1742" s="13" t="n">
        <v>85.29</v>
      </c>
    </row>
    <row collapsed="false" customFormat="false" customHeight="true" hidden="false" ht="13.3" outlineLevel="0" r="1743">
      <c r="A1743" s="20" t="n">
        <v>39087</v>
      </c>
      <c r="B1743" s="14" t="n">
        <v>85.77</v>
      </c>
      <c r="C1743" s="15" t="n">
        <v>86.2</v>
      </c>
      <c r="D1743" s="16" t="n">
        <v>84.4</v>
      </c>
      <c r="E1743" s="17" t="n">
        <v>85.05</v>
      </c>
      <c r="F1743" s="18" t="n">
        <v>29812200</v>
      </c>
      <c r="G1743" s="13" t="n">
        <v>84.69</v>
      </c>
    </row>
    <row collapsed="false" customFormat="false" customHeight="true" hidden="false" ht="13.3" outlineLevel="0" r="1744">
      <c r="A1744" s="20" t="n">
        <v>39090</v>
      </c>
      <c r="B1744" s="14" t="n">
        <v>85.96</v>
      </c>
      <c r="C1744" s="15" t="n">
        <v>86.53</v>
      </c>
      <c r="D1744" s="16" t="n">
        <v>85.28</v>
      </c>
      <c r="E1744" s="17" t="n">
        <v>85.47</v>
      </c>
      <c r="F1744" s="18" t="n">
        <v>28468100</v>
      </c>
      <c r="G1744" s="13" t="n">
        <v>85.1</v>
      </c>
    </row>
    <row collapsed="false" customFormat="false" customHeight="true" hidden="false" ht="13.3" outlineLevel="0" r="1745">
      <c r="A1745" s="20" t="n">
        <v>39091</v>
      </c>
      <c r="B1745" s="14" t="n">
        <v>86.45</v>
      </c>
      <c r="C1745" s="15" t="n">
        <v>92.98</v>
      </c>
      <c r="D1745" s="16" t="n">
        <v>85.15</v>
      </c>
      <c r="E1745" s="17" t="n">
        <v>92.57</v>
      </c>
      <c r="F1745" s="18" t="n">
        <v>119617800</v>
      </c>
      <c r="G1745" s="13" t="n">
        <v>92.17</v>
      </c>
    </row>
    <row collapsed="false" customFormat="false" customHeight="true" hidden="false" ht="13.3" outlineLevel="0" r="1746">
      <c r="A1746" s="20" t="n">
        <v>39092</v>
      </c>
      <c r="B1746" s="14" t="n">
        <v>94.75</v>
      </c>
      <c r="C1746" s="15" t="n">
        <v>97.8</v>
      </c>
      <c r="D1746" s="16" t="n">
        <v>93.45</v>
      </c>
      <c r="E1746" s="17" t="n">
        <v>97</v>
      </c>
      <c r="F1746" s="18" t="n">
        <v>105460000</v>
      </c>
      <c r="G1746" s="13" t="n">
        <v>96.59</v>
      </c>
    </row>
    <row collapsed="false" customFormat="false" customHeight="true" hidden="false" ht="13.3" outlineLevel="0" r="1747">
      <c r="A1747" s="20" t="n">
        <v>39093</v>
      </c>
      <c r="B1747" s="14" t="n">
        <v>95.94</v>
      </c>
      <c r="C1747" s="15" t="n">
        <v>96.78</v>
      </c>
      <c r="D1747" s="16" t="n">
        <v>95.1</v>
      </c>
      <c r="E1747" s="17" t="n">
        <v>95.8</v>
      </c>
      <c r="F1747" s="18" t="n">
        <v>51437600</v>
      </c>
      <c r="G1747" s="13" t="n">
        <v>95.39</v>
      </c>
    </row>
    <row collapsed="false" customFormat="false" customHeight="true" hidden="false" ht="13.3" outlineLevel="0" r="1748">
      <c r="A1748" s="20" t="n">
        <v>39094</v>
      </c>
      <c r="B1748" s="14" t="n">
        <v>94.59</v>
      </c>
      <c r="C1748" s="15" t="n">
        <v>95.06</v>
      </c>
      <c r="D1748" s="16" t="n">
        <v>93.23</v>
      </c>
      <c r="E1748" s="17" t="n">
        <v>94.62</v>
      </c>
      <c r="F1748" s="18" t="n">
        <v>46881800</v>
      </c>
      <c r="G1748" s="13" t="n">
        <v>94.22</v>
      </c>
    </row>
    <row collapsed="false" customFormat="false" customHeight="true" hidden="false" ht="13.3" outlineLevel="0" r="1749">
      <c r="A1749" s="20" t="n">
        <v>39098</v>
      </c>
      <c r="B1749" s="14" t="n">
        <v>95.68</v>
      </c>
      <c r="C1749" s="15" t="n">
        <v>97.25</v>
      </c>
      <c r="D1749" s="16" t="n">
        <v>95.45</v>
      </c>
      <c r="E1749" s="17" t="n">
        <v>97.1</v>
      </c>
      <c r="F1749" s="18" t="n">
        <v>44431300</v>
      </c>
      <c r="G1749" s="13" t="n">
        <v>96.68</v>
      </c>
    </row>
    <row collapsed="false" customFormat="false" customHeight="true" hidden="false" ht="13.3" outlineLevel="0" r="1750">
      <c r="A1750" s="20" t="n">
        <v>39099</v>
      </c>
      <c r="B1750" s="14" t="n">
        <v>97.56</v>
      </c>
      <c r="C1750" s="15" t="n">
        <v>97.6</v>
      </c>
      <c r="D1750" s="16" t="n">
        <v>94.82</v>
      </c>
      <c r="E1750" s="17" t="n">
        <v>94.95</v>
      </c>
      <c r="F1750" s="18" t="n">
        <v>58795000</v>
      </c>
      <c r="G1750" s="13" t="n">
        <v>94.54</v>
      </c>
    </row>
    <row collapsed="false" customFormat="false" customHeight="true" hidden="false" ht="13.3" outlineLevel="0" r="1751">
      <c r="A1751" s="20" t="n">
        <v>39100</v>
      </c>
      <c r="B1751" s="14" t="n">
        <v>92.1</v>
      </c>
      <c r="C1751" s="15" t="n">
        <v>92.11</v>
      </c>
      <c r="D1751" s="16" t="n">
        <v>89.05</v>
      </c>
      <c r="E1751" s="17" t="n">
        <v>89.07</v>
      </c>
      <c r="F1751" s="18" t="n">
        <v>84450200</v>
      </c>
      <c r="G1751" s="13" t="n">
        <v>88.69</v>
      </c>
    </row>
    <row collapsed="false" customFormat="false" customHeight="true" hidden="false" ht="13.3" outlineLevel="0" r="1752">
      <c r="A1752" s="20" t="n">
        <v>39101</v>
      </c>
      <c r="B1752" s="14" t="n">
        <v>88.63</v>
      </c>
      <c r="C1752" s="15" t="n">
        <v>89.65</v>
      </c>
      <c r="D1752" s="16" t="n">
        <v>88.12</v>
      </c>
      <c r="E1752" s="17" t="n">
        <v>88.5</v>
      </c>
      <c r="F1752" s="18" t="n">
        <v>48731200</v>
      </c>
      <c r="G1752" s="13" t="n">
        <v>88.12</v>
      </c>
    </row>
    <row collapsed="false" customFormat="false" customHeight="true" hidden="false" ht="13.3" outlineLevel="0" r="1753">
      <c r="A1753" s="20" t="n">
        <v>39104</v>
      </c>
      <c r="B1753" s="14" t="n">
        <v>89.14</v>
      </c>
      <c r="C1753" s="15" t="n">
        <v>89.16</v>
      </c>
      <c r="D1753" s="16" t="n">
        <v>85.65</v>
      </c>
      <c r="E1753" s="17" t="n">
        <v>86.79</v>
      </c>
      <c r="F1753" s="18" t="n">
        <v>51929500</v>
      </c>
      <c r="G1753" s="13" t="n">
        <v>86.42</v>
      </c>
    </row>
    <row collapsed="false" customFormat="false" customHeight="true" hidden="false" ht="13.3" outlineLevel="0" r="1754">
      <c r="A1754" s="20" t="n">
        <v>39105</v>
      </c>
      <c r="B1754" s="14" t="n">
        <v>85.73</v>
      </c>
      <c r="C1754" s="15" t="n">
        <v>87.51</v>
      </c>
      <c r="D1754" s="16" t="n">
        <v>85.51</v>
      </c>
      <c r="E1754" s="17" t="n">
        <v>85.7</v>
      </c>
      <c r="F1754" s="18" t="n">
        <v>43122300</v>
      </c>
      <c r="G1754" s="13" t="n">
        <v>85.33</v>
      </c>
    </row>
    <row collapsed="false" customFormat="false" customHeight="true" hidden="false" ht="13.3" outlineLevel="0" r="1755">
      <c r="A1755" s="20" t="n">
        <v>39106</v>
      </c>
      <c r="B1755" s="14" t="n">
        <v>86.68</v>
      </c>
      <c r="C1755" s="15" t="n">
        <v>87.15</v>
      </c>
      <c r="D1755" s="16" t="n">
        <v>86.08</v>
      </c>
      <c r="E1755" s="17" t="n">
        <v>86.7</v>
      </c>
      <c r="F1755" s="18" t="n">
        <v>33136200</v>
      </c>
      <c r="G1755" s="13" t="n">
        <v>86.33</v>
      </c>
    </row>
    <row collapsed="false" customFormat="false" customHeight="true" hidden="false" ht="13.3" outlineLevel="0" r="1756">
      <c r="A1756" s="20" t="n">
        <v>39107</v>
      </c>
      <c r="B1756" s="14" t="n">
        <v>87.11</v>
      </c>
      <c r="C1756" s="15" t="n">
        <v>88.5</v>
      </c>
      <c r="D1756" s="16" t="n">
        <v>86.03</v>
      </c>
      <c r="E1756" s="17" t="n">
        <v>86.25</v>
      </c>
      <c r="F1756" s="18" t="n">
        <v>32356200</v>
      </c>
      <c r="G1756" s="13" t="n">
        <v>85.88</v>
      </c>
    </row>
    <row collapsed="false" customFormat="false" customHeight="true" hidden="false" ht="13.3" outlineLevel="0" r="1757">
      <c r="A1757" s="20" t="n">
        <v>39108</v>
      </c>
      <c r="B1757" s="14" t="n">
        <v>87.11</v>
      </c>
      <c r="C1757" s="15" t="n">
        <v>87.37</v>
      </c>
      <c r="D1757" s="16" t="n">
        <v>84.99</v>
      </c>
      <c r="E1757" s="17" t="n">
        <v>85.38</v>
      </c>
      <c r="F1757" s="18" t="n">
        <v>35245500</v>
      </c>
      <c r="G1757" s="13" t="n">
        <v>85.01</v>
      </c>
    </row>
    <row collapsed="false" customFormat="false" customHeight="true" hidden="false" ht="13.3" outlineLevel="0" r="1758">
      <c r="A1758" s="20" t="n">
        <v>39111</v>
      </c>
      <c r="B1758" s="14" t="n">
        <v>86.3</v>
      </c>
      <c r="C1758" s="15" t="n">
        <v>86.65</v>
      </c>
      <c r="D1758" s="16" t="n">
        <v>85.53</v>
      </c>
      <c r="E1758" s="17" t="n">
        <v>85.94</v>
      </c>
      <c r="F1758" s="18" t="n">
        <v>32202300</v>
      </c>
      <c r="G1758" s="13" t="n">
        <v>85.57</v>
      </c>
    </row>
    <row collapsed="false" customFormat="false" customHeight="true" hidden="false" ht="13.3" outlineLevel="0" r="1759">
      <c r="A1759" s="20" t="n">
        <v>39112</v>
      </c>
      <c r="B1759" s="14" t="n">
        <v>86.43</v>
      </c>
      <c r="C1759" s="15" t="n">
        <v>86.49</v>
      </c>
      <c r="D1759" s="16" t="n">
        <v>85.25</v>
      </c>
      <c r="E1759" s="17" t="n">
        <v>85.55</v>
      </c>
      <c r="F1759" s="18" t="n">
        <v>20641800</v>
      </c>
      <c r="G1759" s="13" t="n">
        <v>85.18</v>
      </c>
    </row>
    <row collapsed="false" customFormat="false" customHeight="true" hidden="false" ht="13.3" outlineLevel="0" r="1760">
      <c r="A1760" s="20" t="n">
        <v>39113</v>
      </c>
      <c r="B1760" s="14" t="n">
        <v>84.86</v>
      </c>
      <c r="C1760" s="15" t="n">
        <v>86</v>
      </c>
      <c r="D1760" s="16" t="n">
        <v>84.35</v>
      </c>
      <c r="E1760" s="17" t="n">
        <v>85.73</v>
      </c>
      <c r="F1760" s="18" t="n">
        <v>30573900</v>
      </c>
      <c r="G1760" s="13" t="n">
        <v>85.36</v>
      </c>
    </row>
    <row collapsed="false" customFormat="false" customHeight="true" hidden="false" ht="13.3" outlineLevel="0" r="1761">
      <c r="A1761" s="20" t="n">
        <v>39114</v>
      </c>
      <c r="B1761" s="14" t="n">
        <v>86.23</v>
      </c>
      <c r="C1761" s="15" t="n">
        <v>86.27</v>
      </c>
      <c r="D1761" s="16" t="n">
        <v>84.74</v>
      </c>
      <c r="E1761" s="17" t="n">
        <v>84.74</v>
      </c>
      <c r="F1761" s="18" t="n">
        <v>23726500</v>
      </c>
      <c r="G1761" s="13" t="n">
        <v>84.38</v>
      </c>
    </row>
    <row collapsed="false" customFormat="false" customHeight="true" hidden="false" ht="13.3" outlineLevel="0" r="1762">
      <c r="A1762" s="20" t="n">
        <v>39115</v>
      </c>
      <c r="B1762" s="14" t="n">
        <v>84.12</v>
      </c>
      <c r="C1762" s="15" t="n">
        <v>85.25</v>
      </c>
      <c r="D1762" s="16" t="n">
        <v>83.7</v>
      </c>
      <c r="E1762" s="17" t="n">
        <v>84.75</v>
      </c>
      <c r="F1762" s="18" t="n">
        <v>22197500</v>
      </c>
      <c r="G1762" s="13" t="n">
        <v>84.39</v>
      </c>
    </row>
    <row collapsed="false" customFormat="false" customHeight="true" hidden="false" ht="13.3" outlineLevel="0" r="1763">
      <c r="A1763" s="20" t="n">
        <v>39118</v>
      </c>
      <c r="B1763" s="14" t="n">
        <v>84.3</v>
      </c>
      <c r="C1763" s="15" t="n">
        <v>85.23</v>
      </c>
      <c r="D1763" s="16" t="n">
        <v>83.94</v>
      </c>
      <c r="E1763" s="17" t="n">
        <v>83.94</v>
      </c>
      <c r="F1763" s="18" t="n">
        <v>20673300</v>
      </c>
      <c r="G1763" s="13" t="n">
        <v>83.58</v>
      </c>
    </row>
    <row collapsed="false" customFormat="false" customHeight="true" hidden="false" ht="13.3" outlineLevel="0" r="1764">
      <c r="A1764" s="20" t="n">
        <v>39119</v>
      </c>
      <c r="B1764" s="14" t="n">
        <v>84.45</v>
      </c>
      <c r="C1764" s="15" t="n">
        <v>84.47</v>
      </c>
      <c r="D1764" s="16" t="n">
        <v>82.86</v>
      </c>
      <c r="E1764" s="17" t="n">
        <v>84.15</v>
      </c>
      <c r="F1764" s="18" t="n">
        <v>30871200</v>
      </c>
      <c r="G1764" s="13" t="n">
        <v>83.79</v>
      </c>
    </row>
    <row collapsed="false" customFormat="false" customHeight="true" hidden="false" ht="13.3" outlineLevel="0" r="1765">
      <c r="A1765" s="20" t="n">
        <v>39120</v>
      </c>
      <c r="B1765" s="14" t="n">
        <v>84.48</v>
      </c>
      <c r="C1765" s="15" t="n">
        <v>86.38</v>
      </c>
      <c r="D1765" s="16" t="n">
        <v>83.55</v>
      </c>
      <c r="E1765" s="17" t="n">
        <v>86.15</v>
      </c>
      <c r="F1765" s="18" t="n">
        <v>38100900</v>
      </c>
      <c r="G1765" s="13" t="n">
        <v>85.78</v>
      </c>
    </row>
    <row collapsed="false" customFormat="false" customHeight="true" hidden="false" ht="13.3" outlineLevel="0" r="1766">
      <c r="A1766" s="20" t="n">
        <v>39121</v>
      </c>
      <c r="B1766" s="14" t="n">
        <v>85.43</v>
      </c>
      <c r="C1766" s="15" t="n">
        <v>86.51</v>
      </c>
      <c r="D1766" s="16" t="n">
        <v>85.41</v>
      </c>
      <c r="E1766" s="17" t="n">
        <v>86.18</v>
      </c>
      <c r="F1766" s="18" t="n">
        <v>24251100</v>
      </c>
      <c r="G1766" s="13" t="n">
        <v>85.81</v>
      </c>
    </row>
    <row collapsed="false" customFormat="false" customHeight="true" hidden="false" ht="13.3" outlineLevel="0" r="1767">
      <c r="A1767" s="20" t="n">
        <v>39122</v>
      </c>
      <c r="B1767" s="14" t="n">
        <v>85.88</v>
      </c>
      <c r="C1767" s="15" t="n">
        <v>86.2</v>
      </c>
      <c r="D1767" s="16" t="n">
        <v>83.21</v>
      </c>
      <c r="E1767" s="17" t="n">
        <v>83.27</v>
      </c>
      <c r="F1767" s="18" t="n">
        <v>30733600</v>
      </c>
      <c r="G1767" s="13" t="n">
        <v>82.91</v>
      </c>
    </row>
    <row collapsed="false" customFormat="false" customHeight="true" hidden="false" ht="13.3" outlineLevel="0" r="1768">
      <c r="A1768" s="20" t="n">
        <v>39125</v>
      </c>
      <c r="B1768" s="14" t="n">
        <v>84.43</v>
      </c>
      <c r="C1768" s="15" t="n">
        <v>85.18</v>
      </c>
      <c r="D1768" s="16" t="n">
        <v>83.63</v>
      </c>
      <c r="E1768" s="17" t="n">
        <v>84.88</v>
      </c>
      <c r="F1768" s="18" t="n">
        <v>25859700</v>
      </c>
      <c r="G1768" s="13" t="n">
        <v>84.52</v>
      </c>
    </row>
    <row collapsed="false" customFormat="false" customHeight="true" hidden="false" ht="13.3" outlineLevel="0" r="1769">
      <c r="A1769" s="20" t="n">
        <v>39126</v>
      </c>
      <c r="B1769" s="14" t="n">
        <v>85.16</v>
      </c>
      <c r="C1769" s="15" t="n">
        <v>85.29</v>
      </c>
      <c r="D1769" s="16" t="n">
        <v>84.3</v>
      </c>
      <c r="E1769" s="17" t="n">
        <v>84.7</v>
      </c>
      <c r="F1769" s="18" t="n">
        <v>20749500</v>
      </c>
      <c r="G1769" s="13" t="n">
        <v>84.34</v>
      </c>
    </row>
    <row collapsed="false" customFormat="false" customHeight="true" hidden="false" ht="13.3" outlineLevel="0" r="1770">
      <c r="A1770" s="20" t="n">
        <v>39127</v>
      </c>
      <c r="B1770" s="14" t="n">
        <v>84.63</v>
      </c>
      <c r="C1770" s="15" t="n">
        <v>85.64</v>
      </c>
      <c r="D1770" s="16" t="n">
        <v>84.57</v>
      </c>
      <c r="E1770" s="17" t="n">
        <v>85.3</v>
      </c>
      <c r="F1770" s="18" t="n">
        <v>18142200</v>
      </c>
      <c r="G1770" s="13" t="n">
        <v>84.94</v>
      </c>
    </row>
    <row collapsed="false" customFormat="false" customHeight="true" hidden="false" ht="13.3" outlineLevel="0" r="1771">
      <c r="A1771" s="20" t="n">
        <v>39128</v>
      </c>
      <c r="B1771" s="14" t="n">
        <v>85.44</v>
      </c>
      <c r="C1771" s="15" t="n">
        <v>85.62</v>
      </c>
      <c r="D1771" s="16" t="n">
        <v>84.78</v>
      </c>
      <c r="E1771" s="17" t="n">
        <v>85.21</v>
      </c>
      <c r="F1771" s="18" t="n">
        <v>12987900</v>
      </c>
      <c r="G1771" s="13" t="n">
        <v>84.85</v>
      </c>
    </row>
    <row collapsed="false" customFormat="false" customHeight="true" hidden="false" ht="13.3" outlineLevel="0" r="1772">
      <c r="A1772" s="20" t="n">
        <v>39129</v>
      </c>
      <c r="B1772" s="14" t="n">
        <v>85.25</v>
      </c>
      <c r="C1772" s="15" t="n">
        <v>85.41</v>
      </c>
      <c r="D1772" s="16" t="n">
        <v>84.66</v>
      </c>
      <c r="E1772" s="17" t="n">
        <v>84.83</v>
      </c>
      <c r="F1772" s="18" t="n">
        <v>14281000</v>
      </c>
      <c r="G1772" s="13" t="n">
        <v>84.47</v>
      </c>
    </row>
    <row collapsed="false" customFormat="false" customHeight="true" hidden="false" ht="13.3" outlineLevel="0" r="1773">
      <c r="A1773" s="20" t="n">
        <v>39133</v>
      </c>
      <c r="B1773" s="14" t="n">
        <v>84.65</v>
      </c>
      <c r="C1773" s="15" t="n">
        <v>86.16</v>
      </c>
      <c r="D1773" s="16" t="n">
        <v>84.16</v>
      </c>
      <c r="E1773" s="17" t="n">
        <v>85.9</v>
      </c>
      <c r="F1773" s="18" t="n">
        <v>22060800</v>
      </c>
      <c r="G1773" s="13" t="n">
        <v>85.53</v>
      </c>
    </row>
    <row collapsed="false" customFormat="false" customHeight="true" hidden="false" ht="13.3" outlineLevel="0" r="1774">
      <c r="A1774" s="20" t="n">
        <v>39134</v>
      </c>
      <c r="B1774" s="14" t="n">
        <v>85.98</v>
      </c>
      <c r="C1774" s="15" t="n">
        <v>89.49</v>
      </c>
      <c r="D1774" s="16" t="n">
        <v>85.96</v>
      </c>
      <c r="E1774" s="17" t="n">
        <v>89.2</v>
      </c>
      <c r="F1774" s="18" t="n">
        <v>41261200</v>
      </c>
      <c r="G1774" s="13" t="n">
        <v>88.82</v>
      </c>
    </row>
    <row collapsed="false" customFormat="false" customHeight="true" hidden="false" ht="13.3" outlineLevel="0" r="1775">
      <c r="A1775" s="20" t="n">
        <v>39135</v>
      </c>
      <c r="B1775" s="14" t="n">
        <v>90.8</v>
      </c>
      <c r="C1775" s="15" t="n">
        <v>90.81</v>
      </c>
      <c r="D1775" s="16" t="n">
        <v>88.53</v>
      </c>
      <c r="E1775" s="17" t="n">
        <v>89.51</v>
      </c>
      <c r="F1775" s="18" t="n">
        <v>29936600</v>
      </c>
      <c r="G1775" s="13" t="n">
        <v>89.13</v>
      </c>
    </row>
    <row collapsed="false" customFormat="false" customHeight="true" hidden="false" ht="13.3" outlineLevel="0" r="1776">
      <c r="A1776" s="20" t="n">
        <v>39136</v>
      </c>
      <c r="B1776" s="14" t="n">
        <v>89.16</v>
      </c>
      <c r="C1776" s="15" t="n">
        <v>90.34</v>
      </c>
      <c r="D1776" s="16" t="n">
        <v>88.85</v>
      </c>
      <c r="E1776" s="17" t="n">
        <v>89.07</v>
      </c>
      <c r="F1776" s="18" t="n">
        <v>18496200</v>
      </c>
      <c r="G1776" s="13" t="n">
        <v>88.69</v>
      </c>
    </row>
    <row collapsed="false" customFormat="false" customHeight="true" hidden="false" ht="13.3" outlineLevel="0" r="1777">
      <c r="A1777" s="20" t="n">
        <v>39139</v>
      </c>
      <c r="B1777" s="14" t="n">
        <v>89.84</v>
      </c>
      <c r="C1777" s="15" t="n">
        <v>90</v>
      </c>
      <c r="D1777" s="16" t="n">
        <v>87.61</v>
      </c>
      <c r="E1777" s="17" t="n">
        <v>88.51</v>
      </c>
      <c r="F1777" s="18" t="n">
        <v>21994600</v>
      </c>
      <c r="G1777" s="13" t="n">
        <v>88.13</v>
      </c>
    </row>
    <row collapsed="false" customFormat="false" customHeight="true" hidden="false" ht="13.3" outlineLevel="0" r="1778">
      <c r="A1778" s="20" t="n">
        <v>39140</v>
      </c>
      <c r="B1778" s="14" t="n">
        <v>86.3</v>
      </c>
      <c r="C1778" s="15" t="n">
        <v>87.08</v>
      </c>
      <c r="D1778" s="16" t="n">
        <v>83.41</v>
      </c>
      <c r="E1778" s="17" t="n">
        <v>83.93</v>
      </c>
      <c r="F1778" s="18" t="n">
        <v>40921900</v>
      </c>
      <c r="G1778" s="13" t="n">
        <v>83.57</v>
      </c>
    </row>
    <row collapsed="false" customFormat="false" customHeight="true" hidden="false" ht="13.3" outlineLevel="0" r="1779">
      <c r="A1779" s="20" t="n">
        <v>39141</v>
      </c>
      <c r="B1779" s="14" t="n">
        <v>83</v>
      </c>
      <c r="C1779" s="15" t="n">
        <v>85.6</v>
      </c>
      <c r="D1779" s="16" t="n">
        <v>83</v>
      </c>
      <c r="E1779" s="17" t="n">
        <v>84.61</v>
      </c>
      <c r="F1779" s="18" t="n">
        <v>32838400</v>
      </c>
      <c r="G1779" s="13" t="n">
        <v>84.25</v>
      </c>
    </row>
    <row collapsed="false" customFormat="false" customHeight="true" hidden="false" ht="13.3" outlineLevel="0" r="1780">
      <c r="A1780" s="20" t="n">
        <v>39142</v>
      </c>
      <c r="B1780" s="14" t="n">
        <v>84.03</v>
      </c>
      <c r="C1780" s="15" t="n">
        <v>88.31</v>
      </c>
      <c r="D1780" s="16" t="n">
        <v>83.75</v>
      </c>
      <c r="E1780" s="17" t="n">
        <v>87.06</v>
      </c>
      <c r="F1780" s="18" t="n">
        <v>50554600</v>
      </c>
      <c r="G1780" s="13" t="n">
        <v>86.69</v>
      </c>
    </row>
    <row collapsed="false" customFormat="false" customHeight="true" hidden="false" ht="13.3" outlineLevel="0" r="1781">
      <c r="A1781" s="20" t="n">
        <v>39143</v>
      </c>
      <c r="B1781" s="14" t="n">
        <v>86.77</v>
      </c>
      <c r="C1781" s="15" t="n">
        <v>87.54</v>
      </c>
      <c r="D1781" s="16" t="n">
        <v>85.21</v>
      </c>
      <c r="E1781" s="17" t="n">
        <v>85.41</v>
      </c>
      <c r="F1781" s="18" t="n">
        <v>30714300</v>
      </c>
      <c r="G1781" s="13" t="n">
        <v>85.04</v>
      </c>
    </row>
    <row collapsed="false" customFormat="false" customHeight="true" hidden="false" ht="13.3" outlineLevel="0" r="1782">
      <c r="A1782" s="20" t="n">
        <v>39146</v>
      </c>
      <c r="B1782" s="14" t="n">
        <v>85.89</v>
      </c>
      <c r="C1782" s="15" t="n">
        <v>88.65</v>
      </c>
      <c r="D1782" s="16" t="n">
        <v>85.76</v>
      </c>
      <c r="E1782" s="17" t="n">
        <v>86.32</v>
      </c>
      <c r="F1782" s="18" t="n">
        <v>29960700</v>
      </c>
      <c r="G1782" s="13" t="n">
        <v>85.95</v>
      </c>
    </row>
    <row collapsed="false" customFormat="false" customHeight="true" hidden="false" ht="13.3" outlineLevel="0" r="1783">
      <c r="A1783" s="20" t="n">
        <v>39147</v>
      </c>
      <c r="B1783" s="14" t="n">
        <v>87.8</v>
      </c>
      <c r="C1783" s="15" t="n">
        <v>88.31</v>
      </c>
      <c r="D1783" s="16" t="n">
        <v>87.4</v>
      </c>
      <c r="E1783" s="17" t="n">
        <v>88.19</v>
      </c>
      <c r="F1783" s="18" t="n">
        <v>25828100</v>
      </c>
      <c r="G1783" s="13" t="n">
        <v>87.81</v>
      </c>
    </row>
    <row collapsed="false" customFormat="false" customHeight="true" hidden="false" ht="13.3" outlineLevel="0" r="1784">
      <c r="A1784" s="20" t="n">
        <v>39148</v>
      </c>
      <c r="B1784" s="14" t="n">
        <v>88.05</v>
      </c>
      <c r="C1784" s="15" t="n">
        <v>88.97</v>
      </c>
      <c r="D1784" s="16" t="n">
        <v>87.45</v>
      </c>
      <c r="E1784" s="17" t="n">
        <v>87.72</v>
      </c>
      <c r="F1784" s="18" t="n">
        <v>22367300</v>
      </c>
      <c r="G1784" s="13" t="n">
        <v>87.34</v>
      </c>
    </row>
    <row collapsed="false" customFormat="false" customHeight="true" hidden="false" ht="13.3" outlineLevel="0" r="1785">
      <c r="A1785" s="20" t="n">
        <v>39149</v>
      </c>
      <c r="B1785" s="14" t="n">
        <v>88.59</v>
      </c>
      <c r="C1785" s="15" t="n">
        <v>88.72</v>
      </c>
      <c r="D1785" s="16" t="n">
        <v>87.46</v>
      </c>
      <c r="E1785" s="17" t="n">
        <v>88</v>
      </c>
      <c r="F1785" s="18" t="n">
        <v>18250400</v>
      </c>
      <c r="G1785" s="13" t="n">
        <v>87.62</v>
      </c>
    </row>
    <row collapsed="false" customFormat="false" customHeight="true" hidden="false" ht="13.3" outlineLevel="0" r="1786">
      <c r="A1786" s="20" t="n">
        <v>39150</v>
      </c>
      <c r="B1786" s="14" t="n">
        <v>88.8</v>
      </c>
      <c r="C1786" s="15" t="n">
        <v>88.85</v>
      </c>
      <c r="D1786" s="16" t="n">
        <v>87.4</v>
      </c>
      <c r="E1786" s="17" t="n">
        <v>87.97</v>
      </c>
      <c r="F1786" s="18" t="n">
        <v>16137000</v>
      </c>
      <c r="G1786" s="13" t="n">
        <v>87.59</v>
      </c>
    </row>
    <row collapsed="false" customFormat="false" customHeight="true" hidden="false" ht="13.3" outlineLevel="0" r="1787">
      <c r="A1787" s="20" t="n">
        <v>39153</v>
      </c>
      <c r="B1787" s="14" t="n">
        <v>88.07</v>
      </c>
      <c r="C1787" s="15" t="n">
        <v>89.99</v>
      </c>
      <c r="D1787" s="16" t="n">
        <v>87.99</v>
      </c>
      <c r="E1787" s="17" t="n">
        <v>89.87</v>
      </c>
      <c r="F1787" s="18" t="n">
        <v>26050300</v>
      </c>
      <c r="G1787" s="13" t="n">
        <v>89.49</v>
      </c>
    </row>
    <row collapsed="false" customFormat="false" customHeight="true" hidden="false" ht="13.3" outlineLevel="0" r="1788">
      <c r="A1788" s="20" t="n">
        <v>39154</v>
      </c>
      <c r="B1788" s="14" t="n">
        <v>89.41</v>
      </c>
      <c r="C1788" s="15" t="n">
        <v>90.6</v>
      </c>
      <c r="D1788" s="16" t="n">
        <v>88.4</v>
      </c>
      <c r="E1788" s="17" t="n">
        <v>88.4</v>
      </c>
      <c r="F1788" s="18" t="n">
        <v>30996100</v>
      </c>
      <c r="G1788" s="13" t="n">
        <v>88.02</v>
      </c>
    </row>
    <row collapsed="false" customFormat="false" customHeight="true" hidden="false" ht="13.3" outlineLevel="0" r="1789">
      <c r="A1789" s="20" t="n">
        <v>39155</v>
      </c>
      <c r="B1789" s="14" t="n">
        <v>88.6</v>
      </c>
      <c r="C1789" s="15" t="n">
        <v>90</v>
      </c>
      <c r="D1789" s="16" t="n">
        <v>87.92</v>
      </c>
      <c r="E1789" s="17" t="n">
        <v>90</v>
      </c>
      <c r="F1789" s="18" t="n">
        <v>28449500</v>
      </c>
      <c r="G1789" s="13" t="n">
        <v>89.62</v>
      </c>
    </row>
    <row collapsed="false" customFormat="false" customHeight="true" hidden="false" ht="13.3" outlineLevel="0" r="1790">
      <c r="A1790" s="20" t="n">
        <v>39156</v>
      </c>
      <c r="B1790" s="14" t="n">
        <v>89.96</v>
      </c>
      <c r="C1790" s="15" t="n">
        <v>90.36</v>
      </c>
      <c r="D1790" s="16" t="n">
        <v>89.31</v>
      </c>
      <c r="E1790" s="17" t="n">
        <v>89.57</v>
      </c>
      <c r="F1790" s="18" t="n">
        <v>19982100</v>
      </c>
      <c r="G1790" s="13" t="n">
        <v>89.19</v>
      </c>
    </row>
    <row collapsed="false" customFormat="false" customHeight="true" hidden="false" ht="13.3" outlineLevel="0" r="1791">
      <c r="A1791" s="20" t="n">
        <v>39157</v>
      </c>
      <c r="B1791" s="14" t="n">
        <v>89.54</v>
      </c>
      <c r="C1791" s="15" t="n">
        <v>89.99</v>
      </c>
      <c r="D1791" s="16" t="n">
        <v>89.32</v>
      </c>
      <c r="E1791" s="17" t="n">
        <v>89.59</v>
      </c>
      <c r="F1791" s="18" t="n">
        <v>20418000</v>
      </c>
      <c r="G1791" s="13" t="n">
        <v>89.21</v>
      </c>
    </row>
    <row collapsed="false" customFormat="false" customHeight="true" hidden="false" ht="13.3" outlineLevel="0" r="1792">
      <c r="A1792" s="20" t="n">
        <v>39160</v>
      </c>
      <c r="B1792" s="14" t="n">
        <v>90.24</v>
      </c>
      <c r="C1792" s="15" t="n">
        <v>91.55</v>
      </c>
      <c r="D1792" s="16" t="n">
        <v>89.59</v>
      </c>
      <c r="E1792" s="17" t="n">
        <v>91.13</v>
      </c>
      <c r="F1792" s="18" t="n">
        <v>25462900</v>
      </c>
      <c r="G1792" s="13" t="n">
        <v>90.74</v>
      </c>
    </row>
    <row collapsed="false" customFormat="false" customHeight="true" hidden="false" ht="13.3" outlineLevel="0" r="1793">
      <c r="A1793" s="20" t="n">
        <v>39161</v>
      </c>
      <c r="B1793" s="14" t="n">
        <v>91.35</v>
      </c>
      <c r="C1793" s="15" t="n">
        <v>91.84</v>
      </c>
      <c r="D1793" s="16" t="n">
        <v>91.06</v>
      </c>
      <c r="E1793" s="17" t="n">
        <v>91.48</v>
      </c>
      <c r="F1793" s="18" t="n">
        <v>17461300</v>
      </c>
      <c r="G1793" s="13" t="n">
        <v>91.09</v>
      </c>
    </row>
    <row collapsed="false" customFormat="false" customHeight="true" hidden="false" ht="13.3" outlineLevel="0" r="1794">
      <c r="A1794" s="20" t="n">
        <v>39162</v>
      </c>
      <c r="B1794" s="14" t="n">
        <v>91.99</v>
      </c>
      <c r="C1794" s="15" t="n">
        <v>94</v>
      </c>
      <c r="D1794" s="16" t="n">
        <v>91.65</v>
      </c>
      <c r="E1794" s="17" t="n">
        <v>93.87</v>
      </c>
      <c r="F1794" s="18" t="n">
        <v>24532000</v>
      </c>
      <c r="G1794" s="13" t="n">
        <v>93.47</v>
      </c>
    </row>
    <row collapsed="false" customFormat="false" customHeight="true" hidden="false" ht="13.3" outlineLevel="0" r="1795">
      <c r="A1795" s="20" t="n">
        <v>39163</v>
      </c>
      <c r="B1795" s="14" t="n">
        <v>93.73</v>
      </c>
      <c r="C1795" s="15" t="n">
        <v>94.36</v>
      </c>
      <c r="D1795" s="16" t="n">
        <v>93</v>
      </c>
      <c r="E1795" s="17" t="n">
        <v>93.96</v>
      </c>
      <c r="F1795" s="18" t="n">
        <v>20053300</v>
      </c>
      <c r="G1795" s="13" t="n">
        <v>93.56</v>
      </c>
    </row>
    <row collapsed="false" customFormat="false" customHeight="true" hidden="false" ht="13.3" outlineLevel="0" r="1796">
      <c r="A1796" s="20" t="n">
        <v>39164</v>
      </c>
      <c r="B1796" s="14" t="n">
        <v>93.35</v>
      </c>
      <c r="C1796" s="15" t="n">
        <v>94.07</v>
      </c>
      <c r="D1796" s="16" t="n">
        <v>93.3</v>
      </c>
      <c r="E1796" s="17" t="n">
        <v>93.52</v>
      </c>
      <c r="F1796" s="18" t="n">
        <v>16103000</v>
      </c>
      <c r="G1796" s="13" t="n">
        <v>93.12</v>
      </c>
    </row>
    <row collapsed="false" customFormat="false" customHeight="true" hidden="false" ht="13.3" outlineLevel="0" r="1797">
      <c r="A1797" s="20" t="n">
        <v>39167</v>
      </c>
      <c r="B1797" s="14" t="n">
        <v>93.99</v>
      </c>
      <c r="C1797" s="15" t="n">
        <v>95.9</v>
      </c>
      <c r="D1797" s="16" t="n">
        <v>93.3</v>
      </c>
      <c r="E1797" s="17" t="n">
        <v>95.85</v>
      </c>
      <c r="F1797" s="18" t="n">
        <v>30892400</v>
      </c>
      <c r="G1797" s="13" t="n">
        <v>95.44</v>
      </c>
    </row>
    <row collapsed="false" customFormat="false" customHeight="true" hidden="false" ht="13.3" outlineLevel="0" r="1798">
      <c r="A1798" s="20" t="n">
        <v>39168</v>
      </c>
      <c r="B1798" s="14" t="n">
        <v>95.71</v>
      </c>
      <c r="C1798" s="15" t="n">
        <v>96.83</v>
      </c>
      <c r="D1798" s="16" t="n">
        <v>95</v>
      </c>
      <c r="E1798" s="17" t="n">
        <v>95.46</v>
      </c>
      <c r="F1798" s="18" t="n">
        <v>33287600</v>
      </c>
      <c r="G1798" s="13" t="n">
        <v>95.05</v>
      </c>
    </row>
    <row collapsed="false" customFormat="false" customHeight="true" hidden="false" ht="13.3" outlineLevel="0" r="1799">
      <c r="A1799" s="20" t="n">
        <v>39169</v>
      </c>
      <c r="B1799" s="14" t="n">
        <v>94.88</v>
      </c>
      <c r="C1799" s="15" t="n">
        <v>95.4</v>
      </c>
      <c r="D1799" s="16" t="n">
        <v>93.15</v>
      </c>
      <c r="E1799" s="17" t="n">
        <v>93.24</v>
      </c>
      <c r="F1799" s="18" t="n">
        <v>33654900</v>
      </c>
      <c r="G1799" s="13" t="n">
        <v>92.84</v>
      </c>
    </row>
    <row collapsed="false" customFormat="false" customHeight="true" hidden="false" ht="13.3" outlineLevel="0" r="1800">
      <c r="A1800" s="20" t="n">
        <v>39170</v>
      </c>
      <c r="B1800" s="14" t="n">
        <v>94.19</v>
      </c>
      <c r="C1800" s="15" t="n">
        <v>94.19</v>
      </c>
      <c r="D1800" s="16" t="n">
        <v>92.23</v>
      </c>
      <c r="E1800" s="17" t="n">
        <v>93.75</v>
      </c>
      <c r="F1800" s="18" t="n">
        <v>25918700</v>
      </c>
      <c r="G1800" s="13" t="n">
        <v>93.35</v>
      </c>
    </row>
    <row collapsed="false" customFormat="false" customHeight="true" hidden="false" ht="13.3" outlineLevel="0" r="1801">
      <c r="A1801" s="20" t="n">
        <v>39171</v>
      </c>
      <c r="B1801" s="14" t="n">
        <v>94.28</v>
      </c>
      <c r="C1801" s="15" t="n">
        <v>94.68</v>
      </c>
      <c r="D1801" s="16" t="n">
        <v>92.75</v>
      </c>
      <c r="E1801" s="17" t="n">
        <v>92.91</v>
      </c>
      <c r="F1801" s="18" t="n">
        <v>21448500</v>
      </c>
      <c r="G1801" s="13" t="n">
        <v>92.51</v>
      </c>
    </row>
    <row collapsed="false" customFormat="false" customHeight="true" hidden="false" ht="13.3" outlineLevel="0" r="1802">
      <c r="A1802" s="20" t="n">
        <v>39174</v>
      </c>
      <c r="B1802" s="14" t="n">
        <v>94.14</v>
      </c>
      <c r="C1802" s="15" t="n">
        <v>94.25</v>
      </c>
      <c r="D1802" s="16" t="n">
        <v>93.02</v>
      </c>
      <c r="E1802" s="17" t="n">
        <v>93.65</v>
      </c>
      <c r="F1802" s="18" t="n">
        <v>17928300</v>
      </c>
      <c r="G1802" s="13" t="n">
        <v>93.25</v>
      </c>
    </row>
    <row collapsed="false" customFormat="false" customHeight="true" hidden="false" ht="13.3" outlineLevel="0" r="1803">
      <c r="A1803" s="20" t="n">
        <v>39175</v>
      </c>
      <c r="B1803" s="14" t="n">
        <v>94.14</v>
      </c>
      <c r="C1803" s="15" t="n">
        <v>95.23</v>
      </c>
      <c r="D1803" s="16" t="n">
        <v>93.76</v>
      </c>
      <c r="E1803" s="17" t="n">
        <v>94.5</v>
      </c>
      <c r="F1803" s="18" t="n">
        <v>20854800</v>
      </c>
      <c r="G1803" s="13" t="n">
        <v>94.1</v>
      </c>
    </row>
    <row collapsed="false" customFormat="false" customHeight="true" hidden="false" ht="13.3" outlineLevel="0" r="1804">
      <c r="A1804" s="20" t="n">
        <v>39176</v>
      </c>
      <c r="B1804" s="14" t="n">
        <v>94.94</v>
      </c>
      <c r="C1804" s="15" t="n">
        <v>95.14</v>
      </c>
      <c r="D1804" s="16" t="n">
        <v>94.13</v>
      </c>
      <c r="E1804" s="17" t="n">
        <v>94.27</v>
      </c>
      <c r="F1804" s="18" t="n">
        <v>17028000</v>
      </c>
      <c r="G1804" s="13" t="n">
        <v>93.87</v>
      </c>
    </row>
    <row collapsed="false" customFormat="false" customHeight="true" hidden="false" ht="13.3" outlineLevel="0" r="1805">
      <c r="A1805" s="20" t="n">
        <v>39177</v>
      </c>
      <c r="B1805" s="14" t="n">
        <v>94.12</v>
      </c>
      <c r="C1805" s="15" t="n">
        <v>94.68</v>
      </c>
      <c r="D1805" s="16" t="n">
        <v>93.52</v>
      </c>
      <c r="E1805" s="17" t="n">
        <v>94.68</v>
      </c>
      <c r="F1805" s="18" t="n">
        <v>12697000</v>
      </c>
      <c r="G1805" s="13" t="n">
        <v>94.28</v>
      </c>
    </row>
    <row collapsed="false" customFormat="false" customHeight="true" hidden="false" ht="13.3" outlineLevel="0" r="1806">
      <c r="A1806" s="20" t="n">
        <v>39181</v>
      </c>
      <c r="B1806" s="14" t="n">
        <v>95.21</v>
      </c>
      <c r="C1806" s="15" t="n">
        <v>95.3</v>
      </c>
      <c r="D1806" s="16" t="n">
        <v>93.04</v>
      </c>
      <c r="E1806" s="17" t="n">
        <v>93.65</v>
      </c>
      <c r="F1806" s="18" t="n">
        <v>14762200</v>
      </c>
      <c r="G1806" s="13" t="n">
        <v>93.25</v>
      </c>
    </row>
    <row collapsed="false" customFormat="false" customHeight="true" hidden="false" ht="13.3" outlineLevel="0" r="1807">
      <c r="A1807" s="20" t="n">
        <v>39182</v>
      </c>
      <c r="B1807" s="14" t="n">
        <v>93.67</v>
      </c>
      <c r="C1807" s="15" t="n">
        <v>94.26</v>
      </c>
      <c r="D1807" s="16" t="n">
        <v>93.41</v>
      </c>
      <c r="E1807" s="17" t="n">
        <v>94.25</v>
      </c>
      <c r="F1807" s="18" t="n">
        <v>12588100</v>
      </c>
      <c r="G1807" s="13" t="n">
        <v>93.85</v>
      </c>
    </row>
    <row collapsed="false" customFormat="false" customHeight="true" hidden="false" ht="13.3" outlineLevel="0" r="1808">
      <c r="A1808" s="20" t="n">
        <v>39183</v>
      </c>
      <c r="B1808" s="14" t="n">
        <v>93.9</v>
      </c>
      <c r="C1808" s="15" t="n">
        <v>93.95</v>
      </c>
      <c r="D1808" s="16" t="n">
        <v>92.33</v>
      </c>
      <c r="E1808" s="17" t="n">
        <v>92.59</v>
      </c>
      <c r="F1808" s="18" t="n">
        <v>19607800</v>
      </c>
      <c r="G1808" s="13" t="n">
        <v>92.19</v>
      </c>
    </row>
    <row collapsed="false" customFormat="false" customHeight="true" hidden="false" ht="13.3" outlineLevel="0" r="1809">
      <c r="A1809" s="20" t="n">
        <v>39184</v>
      </c>
      <c r="B1809" s="14" t="n">
        <v>92.04</v>
      </c>
      <c r="C1809" s="15" t="n">
        <v>92.31</v>
      </c>
      <c r="D1809" s="16" t="n">
        <v>90.72</v>
      </c>
      <c r="E1809" s="17" t="n">
        <v>92.19</v>
      </c>
      <c r="F1809" s="18" t="n">
        <v>23452700</v>
      </c>
      <c r="G1809" s="13" t="n">
        <v>91.8</v>
      </c>
    </row>
    <row collapsed="false" customFormat="false" customHeight="true" hidden="false" ht="13.3" outlineLevel="0" r="1810">
      <c r="A1810" s="20" t="n">
        <v>39185</v>
      </c>
      <c r="B1810" s="14" t="n">
        <v>90.9</v>
      </c>
      <c r="C1810" s="15" t="n">
        <v>91.4</v>
      </c>
      <c r="D1810" s="16" t="n">
        <v>90.06</v>
      </c>
      <c r="E1810" s="17" t="n">
        <v>90.24</v>
      </c>
      <c r="F1810" s="18" t="n">
        <v>25712200</v>
      </c>
      <c r="G1810" s="13" t="n">
        <v>89.85</v>
      </c>
    </row>
    <row collapsed="false" customFormat="false" customHeight="true" hidden="false" ht="13.3" outlineLevel="0" r="1811">
      <c r="A1811" s="20" t="n">
        <v>39188</v>
      </c>
      <c r="B1811" s="14" t="n">
        <v>90.57</v>
      </c>
      <c r="C1811" s="15" t="n">
        <v>91.5</v>
      </c>
      <c r="D1811" s="16" t="n">
        <v>90.25</v>
      </c>
      <c r="E1811" s="17" t="n">
        <v>91.43</v>
      </c>
      <c r="F1811" s="18" t="n">
        <v>21751200</v>
      </c>
      <c r="G1811" s="13" t="n">
        <v>91.04</v>
      </c>
    </row>
    <row collapsed="false" customFormat="false" customHeight="true" hidden="false" ht="13.3" outlineLevel="0" r="1812">
      <c r="A1812" s="20" t="n">
        <v>39189</v>
      </c>
      <c r="B1812" s="14" t="n">
        <v>92</v>
      </c>
      <c r="C1812" s="15" t="n">
        <v>92.3</v>
      </c>
      <c r="D1812" s="16" t="n">
        <v>89.7</v>
      </c>
      <c r="E1812" s="17" t="n">
        <v>90.35</v>
      </c>
      <c r="F1812" s="18" t="n">
        <v>26854300</v>
      </c>
      <c r="G1812" s="13" t="n">
        <v>89.96</v>
      </c>
    </row>
    <row collapsed="false" customFormat="false" customHeight="true" hidden="false" ht="13.3" outlineLevel="0" r="1813">
      <c r="A1813" s="20" t="n">
        <v>39190</v>
      </c>
      <c r="B1813" s="14" t="n">
        <v>90.16</v>
      </c>
      <c r="C1813" s="15" t="n">
        <v>90.85</v>
      </c>
      <c r="D1813" s="16" t="n">
        <v>89.6</v>
      </c>
      <c r="E1813" s="17" t="n">
        <v>90.4</v>
      </c>
      <c r="F1813" s="18" t="n">
        <v>16573000</v>
      </c>
      <c r="G1813" s="13" t="n">
        <v>90.01</v>
      </c>
    </row>
    <row collapsed="false" customFormat="false" customHeight="true" hidden="false" ht="13.3" outlineLevel="0" r="1814">
      <c r="A1814" s="20" t="n">
        <v>39191</v>
      </c>
      <c r="B1814" s="14" t="n">
        <v>90.19</v>
      </c>
      <c r="C1814" s="15" t="n">
        <v>91.25</v>
      </c>
      <c r="D1814" s="16" t="n">
        <v>89.83</v>
      </c>
      <c r="E1814" s="17" t="n">
        <v>90.27</v>
      </c>
      <c r="F1814" s="18" t="n">
        <v>15211200</v>
      </c>
      <c r="G1814" s="13" t="n">
        <v>89.88</v>
      </c>
    </row>
    <row collapsed="false" customFormat="false" customHeight="true" hidden="false" ht="13.3" outlineLevel="0" r="1815">
      <c r="A1815" s="20" t="n">
        <v>39192</v>
      </c>
      <c r="B1815" s="14" t="n">
        <v>90.89</v>
      </c>
      <c r="C1815" s="15" t="n">
        <v>91.18</v>
      </c>
      <c r="D1815" s="16" t="n">
        <v>90.55</v>
      </c>
      <c r="E1815" s="17" t="n">
        <v>90.97</v>
      </c>
      <c r="F1815" s="18" t="n">
        <v>18670700</v>
      </c>
      <c r="G1815" s="13" t="n">
        <v>90.58</v>
      </c>
    </row>
    <row collapsed="false" customFormat="false" customHeight="true" hidden="false" ht="13.3" outlineLevel="0" r="1816">
      <c r="A1816" s="20" t="n">
        <v>39195</v>
      </c>
      <c r="B1816" s="14" t="n">
        <v>91.59</v>
      </c>
      <c r="C1816" s="15" t="n">
        <v>93.8</v>
      </c>
      <c r="D1816" s="16" t="n">
        <v>91.42</v>
      </c>
      <c r="E1816" s="17" t="n">
        <v>93.51</v>
      </c>
      <c r="F1816" s="18" t="n">
        <v>27867500</v>
      </c>
      <c r="G1816" s="13" t="n">
        <v>93.11</v>
      </c>
    </row>
    <row collapsed="false" customFormat="false" customHeight="true" hidden="false" ht="13.3" outlineLevel="0" r="1817">
      <c r="A1817" s="20" t="n">
        <v>39196</v>
      </c>
      <c r="B1817" s="14" t="n">
        <v>93.96</v>
      </c>
      <c r="C1817" s="15" t="n">
        <v>96.39</v>
      </c>
      <c r="D1817" s="16" t="n">
        <v>91.3</v>
      </c>
      <c r="E1817" s="17" t="n">
        <v>93.24</v>
      </c>
      <c r="F1817" s="18" t="n">
        <v>37687600</v>
      </c>
      <c r="G1817" s="13" t="n">
        <v>92.84</v>
      </c>
    </row>
    <row collapsed="false" customFormat="false" customHeight="true" hidden="false" ht="13.3" outlineLevel="0" r="1818">
      <c r="A1818" s="20" t="n">
        <v>39197</v>
      </c>
      <c r="B1818" s="14" t="n">
        <v>94.23</v>
      </c>
      <c r="C1818" s="15" t="n">
        <v>95.4</v>
      </c>
      <c r="D1818" s="16" t="n">
        <v>93.8</v>
      </c>
      <c r="E1818" s="17" t="n">
        <v>95.35</v>
      </c>
      <c r="F1818" s="18" t="n">
        <v>42398000</v>
      </c>
      <c r="G1818" s="13" t="n">
        <v>94.94</v>
      </c>
    </row>
    <row collapsed="false" customFormat="false" customHeight="true" hidden="false" ht="13.3" outlineLevel="0" r="1819">
      <c r="A1819" s="20" t="n">
        <v>39198</v>
      </c>
      <c r="B1819" s="14" t="n">
        <v>101.58</v>
      </c>
      <c r="C1819" s="15" t="n">
        <v>102.5</v>
      </c>
      <c r="D1819" s="16" t="n">
        <v>98.3</v>
      </c>
      <c r="E1819" s="17" t="n">
        <v>98.84</v>
      </c>
      <c r="F1819" s="18" t="n">
        <v>62063500</v>
      </c>
      <c r="G1819" s="13" t="n">
        <v>98.42</v>
      </c>
    </row>
    <row collapsed="false" customFormat="false" customHeight="true" hidden="false" ht="13.3" outlineLevel="0" r="1820">
      <c r="A1820" s="20" t="n">
        <v>39199</v>
      </c>
      <c r="B1820" s="14" t="n">
        <v>98.18</v>
      </c>
      <c r="C1820" s="15" t="n">
        <v>99.95</v>
      </c>
      <c r="D1820" s="16" t="n">
        <v>97.69</v>
      </c>
      <c r="E1820" s="17" t="n">
        <v>99.92</v>
      </c>
      <c r="F1820" s="18" t="n">
        <v>24978700</v>
      </c>
      <c r="G1820" s="13" t="n">
        <v>99.49</v>
      </c>
    </row>
    <row collapsed="false" customFormat="false" customHeight="true" hidden="false" ht="13.3" outlineLevel="0" r="1821">
      <c r="A1821" s="20" t="n">
        <v>39202</v>
      </c>
      <c r="B1821" s="14" t="n">
        <v>100.09</v>
      </c>
      <c r="C1821" s="15" t="n">
        <v>101</v>
      </c>
      <c r="D1821" s="16" t="n">
        <v>99.67</v>
      </c>
      <c r="E1821" s="17" t="n">
        <v>99.8</v>
      </c>
      <c r="F1821" s="18" t="n">
        <v>22018200</v>
      </c>
      <c r="G1821" s="13" t="n">
        <v>99.37</v>
      </c>
    </row>
    <row collapsed="false" customFormat="false" customHeight="true" hidden="false" ht="13.3" outlineLevel="0" r="1822">
      <c r="A1822" s="20" t="n">
        <v>39203</v>
      </c>
      <c r="B1822" s="14" t="n">
        <v>99.59</v>
      </c>
      <c r="C1822" s="15" t="n">
        <v>100.35</v>
      </c>
      <c r="D1822" s="16" t="n">
        <v>98.55</v>
      </c>
      <c r="E1822" s="17" t="n">
        <v>99.47</v>
      </c>
      <c r="F1822" s="18" t="n">
        <v>19018700</v>
      </c>
      <c r="G1822" s="13" t="n">
        <v>99.04</v>
      </c>
    </row>
    <row collapsed="false" customFormat="false" customHeight="true" hidden="false" ht="13.3" outlineLevel="0" r="1823">
      <c r="A1823" s="20" t="n">
        <v>39204</v>
      </c>
      <c r="B1823" s="14" t="n">
        <v>99.65</v>
      </c>
      <c r="C1823" s="15" t="n">
        <v>100.54</v>
      </c>
      <c r="D1823" s="16" t="n">
        <v>99.47</v>
      </c>
      <c r="E1823" s="17" t="n">
        <v>100.39</v>
      </c>
      <c r="F1823" s="18" t="n">
        <v>18040900</v>
      </c>
      <c r="G1823" s="13" t="n">
        <v>99.96</v>
      </c>
    </row>
    <row collapsed="false" customFormat="false" customHeight="true" hidden="false" ht="13.3" outlineLevel="0" r="1824">
      <c r="A1824" s="20" t="n">
        <v>39205</v>
      </c>
      <c r="B1824" s="14" t="n">
        <v>100.73</v>
      </c>
      <c r="C1824" s="15" t="n">
        <v>101.45</v>
      </c>
      <c r="D1824" s="16" t="n">
        <v>100.01</v>
      </c>
      <c r="E1824" s="17" t="n">
        <v>100.4</v>
      </c>
      <c r="F1824" s="18" t="n">
        <v>20574200</v>
      </c>
      <c r="G1824" s="13" t="n">
        <v>99.97</v>
      </c>
    </row>
    <row collapsed="false" customFormat="false" customHeight="true" hidden="false" ht="13.3" outlineLevel="0" r="1825">
      <c r="A1825" s="20" t="n">
        <v>39206</v>
      </c>
      <c r="B1825" s="14" t="n">
        <v>100.8</v>
      </c>
      <c r="C1825" s="15" t="n">
        <v>101.6</v>
      </c>
      <c r="D1825" s="16" t="n">
        <v>100.5</v>
      </c>
      <c r="E1825" s="17" t="n">
        <v>100.81</v>
      </c>
      <c r="F1825" s="18" t="n">
        <v>13642400</v>
      </c>
      <c r="G1825" s="13" t="n">
        <v>100.38</v>
      </c>
    </row>
    <row collapsed="false" customFormat="false" customHeight="true" hidden="false" ht="13.3" outlineLevel="0" r="1826">
      <c r="A1826" s="20" t="n">
        <v>39209</v>
      </c>
      <c r="B1826" s="14" t="n">
        <v>101.08</v>
      </c>
      <c r="C1826" s="15" t="n">
        <v>104.35</v>
      </c>
      <c r="D1826" s="16" t="n">
        <v>101.01</v>
      </c>
      <c r="E1826" s="17" t="n">
        <v>103.92</v>
      </c>
      <c r="F1826" s="18" t="n">
        <v>30769900</v>
      </c>
      <c r="G1826" s="13" t="n">
        <v>103.48</v>
      </c>
    </row>
    <row collapsed="false" customFormat="false" customHeight="true" hidden="false" ht="13.3" outlineLevel="0" r="1827">
      <c r="A1827" s="20" t="n">
        <v>39210</v>
      </c>
      <c r="B1827" s="14" t="n">
        <v>103.47</v>
      </c>
      <c r="C1827" s="15" t="n">
        <v>105.15</v>
      </c>
      <c r="D1827" s="16" t="n">
        <v>103.42</v>
      </c>
      <c r="E1827" s="17" t="n">
        <v>105.06</v>
      </c>
      <c r="F1827" s="18" t="n">
        <v>27999900</v>
      </c>
      <c r="G1827" s="13" t="n">
        <v>104.61</v>
      </c>
    </row>
    <row collapsed="false" customFormat="false" customHeight="true" hidden="false" ht="13.3" outlineLevel="0" r="1828">
      <c r="A1828" s="20" t="n">
        <v>39211</v>
      </c>
      <c r="B1828" s="14" t="n">
        <v>104.91</v>
      </c>
      <c r="C1828" s="15" t="n">
        <v>106.96</v>
      </c>
      <c r="D1828" s="16" t="n">
        <v>104.89</v>
      </c>
      <c r="E1828" s="17" t="n">
        <v>106.88</v>
      </c>
      <c r="F1828" s="18" t="n">
        <v>25634200</v>
      </c>
      <c r="G1828" s="13" t="n">
        <v>106.42</v>
      </c>
    </row>
    <row collapsed="false" customFormat="false" customHeight="true" hidden="false" ht="13.3" outlineLevel="0" r="1829">
      <c r="A1829" s="20" t="n">
        <v>39212</v>
      </c>
      <c r="B1829" s="14" t="n">
        <v>106.63</v>
      </c>
      <c r="C1829" s="15" t="n">
        <v>108.84</v>
      </c>
      <c r="D1829" s="16" t="n">
        <v>105.92</v>
      </c>
      <c r="E1829" s="17" t="n">
        <v>107.34</v>
      </c>
      <c r="F1829" s="18" t="n">
        <v>42759200</v>
      </c>
      <c r="G1829" s="13" t="n">
        <v>106.88</v>
      </c>
    </row>
    <row collapsed="false" customFormat="false" customHeight="true" hidden="false" ht="13.3" outlineLevel="0" r="1830">
      <c r="A1830" s="20" t="n">
        <v>39213</v>
      </c>
      <c r="B1830" s="14" t="n">
        <v>107.74</v>
      </c>
      <c r="C1830" s="15" t="n">
        <v>109.13</v>
      </c>
      <c r="D1830" s="16" t="n">
        <v>106.78</v>
      </c>
      <c r="E1830" s="17" t="n">
        <v>108.74</v>
      </c>
      <c r="F1830" s="18" t="n">
        <v>23346300</v>
      </c>
      <c r="G1830" s="13" t="n">
        <v>108.28</v>
      </c>
    </row>
    <row collapsed="false" customFormat="false" customHeight="true" hidden="false" ht="13.3" outlineLevel="0" r="1831">
      <c r="A1831" s="20" t="n">
        <v>39216</v>
      </c>
      <c r="B1831" s="14" t="n">
        <v>109.62</v>
      </c>
      <c r="C1831" s="15" t="n">
        <v>110</v>
      </c>
      <c r="D1831" s="16" t="n">
        <v>108.25</v>
      </c>
      <c r="E1831" s="17" t="n">
        <v>109.36</v>
      </c>
      <c r="F1831" s="18" t="n">
        <v>23283800</v>
      </c>
      <c r="G1831" s="13" t="n">
        <v>108.89</v>
      </c>
    </row>
    <row collapsed="false" customFormat="false" customHeight="true" hidden="false" ht="13.3" outlineLevel="0" r="1832">
      <c r="A1832" s="20" t="n">
        <v>39217</v>
      </c>
      <c r="B1832" s="14" t="n">
        <v>109.57</v>
      </c>
      <c r="C1832" s="15" t="n">
        <v>110.2</v>
      </c>
      <c r="D1832" s="16" t="n">
        <v>106.48</v>
      </c>
      <c r="E1832" s="17" t="n">
        <v>107.52</v>
      </c>
      <c r="F1832" s="18" t="n">
        <v>34089800</v>
      </c>
      <c r="G1832" s="13" t="n">
        <v>107.06</v>
      </c>
    </row>
    <row collapsed="false" customFormat="false" customHeight="true" hidden="false" ht="13.3" outlineLevel="0" r="1833">
      <c r="A1833" s="20" t="n">
        <v>39218</v>
      </c>
      <c r="B1833" s="14" t="n">
        <v>108.53</v>
      </c>
      <c r="C1833" s="15" t="n">
        <v>108.83</v>
      </c>
      <c r="D1833" s="16" t="n">
        <v>103.42</v>
      </c>
      <c r="E1833" s="17" t="n">
        <v>107.34</v>
      </c>
      <c r="F1833" s="18" t="n">
        <v>40241700</v>
      </c>
      <c r="G1833" s="13" t="n">
        <v>106.88</v>
      </c>
    </row>
    <row collapsed="false" customFormat="false" customHeight="true" hidden="false" ht="13.3" outlineLevel="0" r="1834">
      <c r="A1834" s="20" t="n">
        <v>39219</v>
      </c>
      <c r="B1834" s="14" t="n">
        <v>107.15</v>
      </c>
      <c r="C1834" s="15" t="n">
        <v>109.87</v>
      </c>
      <c r="D1834" s="16" t="n">
        <v>107.15</v>
      </c>
      <c r="E1834" s="17" t="n">
        <v>109.44</v>
      </c>
      <c r="F1834" s="18" t="n">
        <v>26260400</v>
      </c>
      <c r="G1834" s="13" t="n">
        <v>108.97</v>
      </c>
    </row>
    <row collapsed="false" customFormat="false" customHeight="true" hidden="false" ht="13.3" outlineLevel="0" r="1835">
      <c r="A1835" s="20" t="n">
        <v>39220</v>
      </c>
      <c r="B1835" s="14" t="n">
        <v>110.23</v>
      </c>
      <c r="C1835" s="15" t="n">
        <v>110.64</v>
      </c>
      <c r="D1835" s="16" t="n">
        <v>109.77</v>
      </c>
      <c r="E1835" s="17" t="n">
        <v>110.02</v>
      </c>
      <c r="F1835" s="18" t="n">
        <v>22190900</v>
      </c>
      <c r="G1835" s="13" t="n">
        <v>109.55</v>
      </c>
    </row>
    <row collapsed="false" customFormat="false" customHeight="true" hidden="false" ht="13.3" outlineLevel="0" r="1836">
      <c r="A1836" s="20" t="n">
        <v>39223</v>
      </c>
      <c r="B1836" s="14" t="n">
        <v>110.31</v>
      </c>
      <c r="C1836" s="15" t="n">
        <v>112.45</v>
      </c>
      <c r="D1836" s="16" t="n">
        <v>110.05</v>
      </c>
      <c r="E1836" s="17" t="n">
        <v>111.98</v>
      </c>
      <c r="F1836" s="18" t="n">
        <v>22853300</v>
      </c>
      <c r="G1836" s="13" t="n">
        <v>111.5</v>
      </c>
    </row>
    <row collapsed="false" customFormat="false" customHeight="true" hidden="false" ht="13.3" outlineLevel="0" r="1837">
      <c r="A1837" s="20" t="n">
        <v>39224</v>
      </c>
      <c r="B1837" s="14" t="n">
        <v>112.49</v>
      </c>
      <c r="C1837" s="15" t="n">
        <v>113.75</v>
      </c>
      <c r="D1837" s="16" t="n">
        <v>112.01</v>
      </c>
      <c r="E1837" s="17" t="n">
        <v>113.54</v>
      </c>
      <c r="F1837" s="18" t="n">
        <v>20443200</v>
      </c>
      <c r="G1837" s="13" t="n">
        <v>113.05</v>
      </c>
    </row>
    <row collapsed="false" customFormat="false" customHeight="true" hidden="false" ht="13.3" outlineLevel="0" r="1838">
      <c r="A1838" s="20" t="n">
        <v>39225</v>
      </c>
      <c r="B1838" s="14" t="n">
        <v>114.02</v>
      </c>
      <c r="C1838" s="15" t="n">
        <v>115</v>
      </c>
      <c r="D1838" s="16" t="n">
        <v>112.59</v>
      </c>
      <c r="E1838" s="17" t="n">
        <v>112.89</v>
      </c>
      <c r="F1838" s="18" t="n">
        <v>32549100</v>
      </c>
      <c r="G1838" s="13" t="n">
        <v>112.41</v>
      </c>
    </row>
    <row collapsed="false" customFormat="false" customHeight="true" hidden="false" ht="13.3" outlineLevel="0" r="1839">
      <c r="A1839" s="20" t="n">
        <v>39226</v>
      </c>
      <c r="B1839" s="14" t="n">
        <v>112.81</v>
      </c>
      <c r="C1839" s="15" t="n">
        <v>114.46</v>
      </c>
      <c r="D1839" s="16" t="n">
        <v>110.37</v>
      </c>
      <c r="E1839" s="17" t="n">
        <v>110.69</v>
      </c>
      <c r="F1839" s="18" t="n">
        <v>31691500</v>
      </c>
      <c r="G1839" s="13" t="n">
        <v>110.22</v>
      </c>
    </row>
    <row collapsed="false" customFormat="false" customHeight="true" hidden="false" ht="13.3" outlineLevel="0" r="1840">
      <c r="A1840" s="20" t="n">
        <v>39227</v>
      </c>
      <c r="B1840" s="14" t="n">
        <v>112</v>
      </c>
      <c r="C1840" s="15" t="n">
        <v>113.78</v>
      </c>
      <c r="D1840" s="16" t="n">
        <v>111.5</v>
      </c>
      <c r="E1840" s="17" t="n">
        <v>113.62</v>
      </c>
      <c r="F1840" s="18" t="n">
        <v>22605700</v>
      </c>
      <c r="G1840" s="13" t="n">
        <v>113.13</v>
      </c>
    </row>
    <row collapsed="false" customFormat="false" customHeight="true" hidden="false" ht="13.3" outlineLevel="0" r="1841">
      <c r="A1841" s="20" t="n">
        <v>39231</v>
      </c>
      <c r="B1841" s="14" t="n">
        <v>114.45</v>
      </c>
      <c r="C1841" s="15" t="n">
        <v>114.86</v>
      </c>
      <c r="D1841" s="16" t="n">
        <v>112.69</v>
      </c>
      <c r="E1841" s="17" t="n">
        <v>114.35</v>
      </c>
      <c r="F1841" s="18" t="n">
        <v>23060500</v>
      </c>
      <c r="G1841" s="13" t="n">
        <v>113.86</v>
      </c>
    </row>
    <row collapsed="false" customFormat="false" customHeight="true" hidden="false" ht="13.3" outlineLevel="0" r="1842">
      <c r="A1842" s="20" t="n">
        <v>39232</v>
      </c>
      <c r="B1842" s="14" t="n">
        <v>114.3</v>
      </c>
      <c r="C1842" s="15" t="n">
        <v>118.88</v>
      </c>
      <c r="D1842" s="16" t="n">
        <v>113.53</v>
      </c>
      <c r="E1842" s="17" t="n">
        <v>118.77</v>
      </c>
      <c r="F1842" s="18" t="n">
        <v>52801600</v>
      </c>
      <c r="G1842" s="13" t="n">
        <v>118.26</v>
      </c>
    </row>
    <row collapsed="false" customFormat="false" customHeight="true" hidden="false" ht="13.3" outlineLevel="0" r="1843">
      <c r="A1843" s="20" t="n">
        <v>39233</v>
      </c>
      <c r="B1843" s="14" t="n">
        <v>120.07</v>
      </c>
      <c r="C1843" s="15" t="n">
        <v>122.17</v>
      </c>
      <c r="D1843" s="16" t="n">
        <v>119.54</v>
      </c>
      <c r="E1843" s="17" t="n">
        <v>121.19</v>
      </c>
      <c r="F1843" s="18" t="n">
        <v>46323800</v>
      </c>
      <c r="G1843" s="13" t="n">
        <v>120.67</v>
      </c>
    </row>
    <row collapsed="false" customFormat="false" customHeight="true" hidden="false" ht="13.3" outlineLevel="0" r="1844">
      <c r="A1844" s="20" t="n">
        <v>39234</v>
      </c>
      <c r="B1844" s="14" t="n">
        <v>121.1</v>
      </c>
      <c r="C1844" s="15" t="n">
        <v>121.19</v>
      </c>
      <c r="D1844" s="16" t="n">
        <v>118.29</v>
      </c>
      <c r="E1844" s="17" t="n">
        <v>118.4</v>
      </c>
      <c r="F1844" s="18" t="n">
        <v>31616500</v>
      </c>
      <c r="G1844" s="13" t="n">
        <v>117.89</v>
      </c>
    </row>
    <row collapsed="false" customFormat="false" customHeight="true" hidden="false" ht="13.3" outlineLevel="0" r="1845">
      <c r="A1845" s="20" t="n">
        <v>39237</v>
      </c>
      <c r="B1845" s="14" t="n">
        <v>118.63</v>
      </c>
      <c r="C1845" s="15" t="n">
        <v>121.73</v>
      </c>
      <c r="D1845" s="16" t="n">
        <v>117.9</v>
      </c>
      <c r="E1845" s="17" t="n">
        <v>121.33</v>
      </c>
      <c r="F1845" s="18" t="n">
        <v>31666900</v>
      </c>
      <c r="G1845" s="13" t="n">
        <v>120.81</v>
      </c>
    </row>
    <row collapsed="false" customFormat="false" customHeight="true" hidden="false" ht="13.3" outlineLevel="0" r="1846">
      <c r="A1846" s="20" t="n">
        <v>39238</v>
      </c>
      <c r="B1846" s="14" t="n">
        <v>121.41</v>
      </c>
      <c r="C1846" s="15" t="n">
        <v>122.69</v>
      </c>
      <c r="D1846" s="16" t="n">
        <v>120.5</v>
      </c>
      <c r="E1846" s="17" t="n">
        <v>122.67</v>
      </c>
      <c r="F1846" s="18" t="n">
        <v>32885200</v>
      </c>
      <c r="G1846" s="13" t="n">
        <v>122.15</v>
      </c>
    </row>
    <row collapsed="false" customFormat="false" customHeight="true" hidden="false" ht="13.3" outlineLevel="0" r="1847">
      <c r="A1847" s="20" t="n">
        <v>39239</v>
      </c>
      <c r="B1847" s="14" t="n">
        <v>122.3</v>
      </c>
      <c r="C1847" s="15" t="n">
        <v>124.05</v>
      </c>
      <c r="D1847" s="16" t="n">
        <v>121.95</v>
      </c>
      <c r="E1847" s="17" t="n">
        <v>123.64</v>
      </c>
      <c r="F1847" s="18" t="n">
        <v>39722900</v>
      </c>
      <c r="G1847" s="13" t="n">
        <v>123.11</v>
      </c>
    </row>
    <row collapsed="false" customFormat="false" customHeight="true" hidden="false" ht="13.3" outlineLevel="0" r="1848">
      <c r="A1848" s="20" t="n">
        <v>39240</v>
      </c>
      <c r="B1848" s="14" t="n">
        <v>124.99</v>
      </c>
      <c r="C1848" s="15" t="n">
        <v>127.61</v>
      </c>
      <c r="D1848" s="16" t="n">
        <v>123.19</v>
      </c>
      <c r="E1848" s="17" t="n">
        <v>124.07</v>
      </c>
      <c r="F1848" s="18" t="n">
        <v>68395700</v>
      </c>
      <c r="G1848" s="13" t="n">
        <v>123.54</v>
      </c>
    </row>
    <row collapsed="false" customFormat="false" customHeight="true" hidden="false" ht="13.3" outlineLevel="0" r="1849">
      <c r="A1849" s="20" t="n">
        <v>39241</v>
      </c>
      <c r="B1849" s="14" t="n">
        <v>125.82</v>
      </c>
      <c r="C1849" s="15" t="n">
        <v>125.83</v>
      </c>
      <c r="D1849" s="16" t="n">
        <v>122.29</v>
      </c>
      <c r="E1849" s="17" t="n">
        <v>124.49</v>
      </c>
      <c r="F1849" s="18" t="n">
        <v>44345800</v>
      </c>
      <c r="G1849" s="13" t="n">
        <v>123.96</v>
      </c>
    </row>
    <row collapsed="false" customFormat="false" customHeight="true" hidden="false" ht="13.3" outlineLevel="0" r="1850">
      <c r="A1850" s="20" t="n">
        <v>39244</v>
      </c>
      <c r="B1850" s="14" t="n">
        <v>126</v>
      </c>
      <c r="C1850" s="15" t="n">
        <v>126.15</v>
      </c>
      <c r="D1850" s="16" t="n">
        <v>119.54</v>
      </c>
      <c r="E1850" s="17" t="n">
        <v>120.19</v>
      </c>
      <c r="F1850" s="18" t="n">
        <v>66937800</v>
      </c>
      <c r="G1850" s="13" t="n">
        <v>119.68</v>
      </c>
    </row>
    <row collapsed="false" customFormat="false" customHeight="true" hidden="false" ht="13.3" outlineLevel="0" r="1851">
      <c r="A1851" s="20" t="n">
        <v>39245</v>
      </c>
      <c r="B1851" s="14" t="n">
        <v>119.35</v>
      </c>
      <c r="C1851" s="15" t="n">
        <v>121.71</v>
      </c>
      <c r="D1851" s="16" t="n">
        <v>118.31</v>
      </c>
      <c r="E1851" s="17" t="n">
        <v>120.38</v>
      </c>
      <c r="F1851" s="18" t="n">
        <v>50948800</v>
      </c>
      <c r="G1851" s="13" t="n">
        <v>119.87</v>
      </c>
    </row>
    <row collapsed="false" customFormat="false" customHeight="true" hidden="false" ht="13.3" outlineLevel="0" r="1852">
      <c r="A1852" s="20" t="n">
        <v>39246</v>
      </c>
      <c r="B1852" s="14" t="n">
        <v>121.15</v>
      </c>
      <c r="C1852" s="15" t="n">
        <v>121.19</v>
      </c>
      <c r="D1852" s="16" t="n">
        <v>115.4</v>
      </c>
      <c r="E1852" s="17" t="n">
        <v>117.5</v>
      </c>
      <c r="F1852" s="18" t="n">
        <v>61476900</v>
      </c>
      <c r="G1852" s="13" t="n">
        <v>117</v>
      </c>
    </row>
    <row collapsed="false" customFormat="false" customHeight="true" hidden="false" ht="13.3" outlineLevel="0" r="1853">
      <c r="A1853" s="20" t="n">
        <v>39247</v>
      </c>
      <c r="B1853" s="14" t="n">
        <v>117.2</v>
      </c>
      <c r="C1853" s="15" t="n">
        <v>119.45</v>
      </c>
      <c r="D1853" s="16" t="n">
        <v>116.42</v>
      </c>
      <c r="E1853" s="17" t="n">
        <v>118.75</v>
      </c>
      <c r="F1853" s="18" t="n">
        <v>34759500</v>
      </c>
      <c r="G1853" s="13" t="n">
        <v>118.24</v>
      </c>
    </row>
    <row collapsed="false" customFormat="false" customHeight="true" hidden="false" ht="13.3" outlineLevel="0" r="1854">
      <c r="A1854" s="20" t="n">
        <v>39248</v>
      </c>
      <c r="B1854" s="14" t="n">
        <v>120.62</v>
      </c>
      <c r="C1854" s="15" t="n">
        <v>120.67</v>
      </c>
      <c r="D1854" s="16" t="n">
        <v>119.86</v>
      </c>
      <c r="E1854" s="17" t="n">
        <v>120.5</v>
      </c>
      <c r="F1854" s="18" t="n">
        <v>28972100</v>
      </c>
      <c r="G1854" s="13" t="n">
        <v>119.98</v>
      </c>
    </row>
    <row collapsed="false" customFormat="false" customHeight="true" hidden="false" ht="13.3" outlineLevel="0" r="1855">
      <c r="A1855" s="20" t="n">
        <v>39251</v>
      </c>
      <c r="B1855" s="14" t="n">
        <v>123.28</v>
      </c>
      <c r="C1855" s="15" t="n">
        <v>125.18</v>
      </c>
      <c r="D1855" s="16" t="n">
        <v>122.54</v>
      </c>
      <c r="E1855" s="17" t="n">
        <v>125.09</v>
      </c>
      <c r="F1855" s="18" t="n">
        <v>32521600</v>
      </c>
      <c r="G1855" s="13" t="n">
        <v>124.56</v>
      </c>
    </row>
    <row collapsed="false" customFormat="false" customHeight="true" hidden="false" ht="13.3" outlineLevel="0" r="1856">
      <c r="A1856" s="20" t="n">
        <v>39252</v>
      </c>
      <c r="B1856" s="14" t="n">
        <v>124.69</v>
      </c>
      <c r="C1856" s="15" t="n">
        <v>125.01</v>
      </c>
      <c r="D1856" s="16" t="n">
        <v>122.91</v>
      </c>
      <c r="E1856" s="17" t="n">
        <v>123.66</v>
      </c>
      <c r="F1856" s="18" t="n">
        <v>33679500</v>
      </c>
      <c r="G1856" s="13" t="n">
        <v>123.13</v>
      </c>
    </row>
    <row collapsed="false" customFormat="false" customHeight="true" hidden="false" ht="13.3" outlineLevel="0" r="1857">
      <c r="A1857" s="20" t="n">
        <v>39253</v>
      </c>
      <c r="B1857" s="14" t="n">
        <v>123.87</v>
      </c>
      <c r="C1857" s="15" t="n">
        <v>124.66</v>
      </c>
      <c r="D1857" s="16" t="n">
        <v>121.5</v>
      </c>
      <c r="E1857" s="17" t="n">
        <v>121.55</v>
      </c>
      <c r="F1857" s="18" t="n">
        <v>32054000</v>
      </c>
      <c r="G1857" s="13" t="n">
        <v>121.03</v>
      </c>
    </row>
    <row collapsed="false" customFormat="false" customHeight="true" hidden="false" ht="13.3" outlineLevel="0" r="1858">
      <c r="A1858" s="20" t="n">
        <v>39254</v>
      </c>
      <c r="B1858" s="14" t="n">
        <v>121.7</v>
      </c>
      <c r="C1858" s="15" t="n">
        <v>124.29</v>
      </c>
      <c r="D1858" s="16" t="n">
        <v>120.72</v>
      </c>
      <c r="E1858" s="17" t="n">
        <v>123.9</v>
      </c>
      <c r="F1858" s="18" t="n">
        <v>30965900</v>
      </c>
      <c r="G1858" s="13" t="n">
        <v>123.37</v>
      </c>
    </row>
    <row collapsed="false" customFormat="false" customHeight="true" hidden="false" ht="13.3" outlineLevel="0" r="1859">
      <c r="A1859" s="20" t="n">
        <v>39255</v>
      </c>
      <c r="B1859" s="14" t="n">
        <v>123.85</v>
      </c>
      <c r="C1859" s="15" t="n">
        <v>124.45</v>
      </c>
      <c r="D1859" s="16" t="n">
        <v>122.38</v>
      </c>
      <c r="E1859" s="17" t="n">
        <v>123</v>
      </c>
      <c r="F1859" s="18" t="n">
        <v>22567000</v>
      </c>
      <c r="G1859" s="13" t="n">
        <v>122.47</v>
      </c>
    </row>
    <row collapsed="false" customFormat="false" customHeight="true" hidden="false" ht="13.3" outlineLevel="0" r="1860">
      <c r="A1860" s="20" t="n">
        <v>39258</v>
      </c>
      <c r="B1860" s="14" t="n">
        <v>124.19</v>
      </c>
      <c r="C1860" s="15" t="n">
        <v>125.09</v>
      </c>
      <c r="D1860" s="16" t="n">
        <v>121.06</v>
      </c>
      <c r="E1860" s="17" t="n">
        <v>122.34</v>
      </c>
      <c r="F1860" s="18" t="n">
        <v>34478700</v>
      </c>
      <c r="G1860" s="13" t="n">
        <v>121.82</v>
      </c>
    </row>
    <row collapsed="false" customFormat="false" customHeight="true" hidden="false" ht="13.3" outlineLevel="0" r="1861">
      <c r="A1861" s="20" t="n">
        <v>39259</v>
      </c>
      <c r="B1861" s="14" t="n">
        <v>123.98</v>
      </c>
      <c r="C1861" s="15" t="n">
        <v>124</v>
      </c>
      <c r="D1861" s="16" t="n">
        <v>118.72</v>
      </c>
      <c r="E1861" s="17" t="n">
        <v>119.65</v>
      </c>
      <c r="F1861" s="18" t="n">
        <v>48035900</v>
      </c>
      <c r="G1861" s="13" t="n">
        <v>119.14</v>
      </c>
    </row>
    <row collapsed="false" customFormat="false" customHeight="true" hidden="false" ht="13.3" outlineLevel="0" r="1862">
      <c r="A1862" s="20" t="n">
        <v>39260</v>
      </c>
      <c r="B1862" s="14" t="n">
        <v>120.61</v>
      </c>
      <c r="C1862" s="15" t="n">
        <v>122.04</v>
      </c>
      <c r="D1862" s="16" t="n">
        <v>119.26</v>
      </c>
      <c r="E1862" s="17" t="n">
        <v>121.89</v>
      </c>
      <c r="F1862" s="18" t="n">
        <v>34810600</v>
      </c>
      <c r="G1862" s="13" t="n">
        <v>121.37</v>
      </c>
    </row>
    <row collapsed="false" customFormat="false" customHeight="true" hidden="false" ht="13.3" outlineLevel="0" r="1863">
      <c r="A1863" s="20" t="n">
        <v>39261</v>
      </c>
      <c r="B1863" s="14" t="n">
        <v>122.36</v>
      </c>
      <c r="C1863" s="15" t="n">
        <v>122.49</v>
      </c>
      <c r="D1863" s="16" t="n">
        <v>120</v>
      </c>
      <c r="E1863" s="17" t="n">
        <v>120.56</v>
      </c>
      <c r="F1863" s="18" t="n">
        <v>29933700</v>
      </c>
      <c r="G1863" s="13" t="n">
        <v>120.04</v>
      </c>
    </row>
    <row collapsed="false" customFormat="false" customHeight="true" hidden="false" ht="13.3" outlineLevel="0" r="1864">
      <c r="A1864" s="20" t="n">
        <v>39262</v>
      </c>
      <c r="B1864" s="14" t="n">
        <v>121.97</v>
      </c>
      <c r="C1864" s="15" t="n">
        <v>124</v>
      </c>
      <c r="D1864" s="16" t="n">
        <v>121.09</v>
      </c>
      <c r="E1864" s="17" t="n">
        <v>122.04</v>
      </c>
      <c r="F1864" s="18" t="n">
        <v>40637200</v>
      </c>
      <c r="G1864" s="13" t="n">
        <v>121.52</v>
      </c>
    </row>
    <row collapsed="false" customFormat="false" customHeight="true" hidden="false" ht="13.3" outlineLevel="0" r="1865">
      <c r="A1865" s="20" t="n">
        <v>39265</v>
      </c>
      <c r="B1865" s="14" t="n">
        <v>121.05</v>
      </c>
      <c r="C1865" s="15" t="n">
        <v>122.09</v>
      </c>
      <c r="D1865" s="16" t="n">
        <v>119.3</v>
      </c>
      <c r="E1865" s="17" t="n">
        <v>121.26</v>
      </c>
      <c r="F1865" s="18" t="n">
        <v>35530800</v>
      </c>
      <c r="G1865" s="13" t="n">
        <v>120.74</v>
      </c>
    </row>
    <row collapsed="false" customFormat="false" customHeight="true" hidden="false" ht="13.3" outlineLevel="0" r="1866">
      <c r="A1866" s="20" t="n">
        <v>39266</v>
      </c>
      <c r="B1866" s="14" t="n">
        <v>122</v>
      </c>
      <c r="C1866" s="15" t="n">
        <v>127.4</v>
      </c>
      <c r="D1866" s="16" t="n">
        <v>121.5</v>
      </c>
      <c r="E1866" s="17" t="n">
        <v>127.17</v>
      </c>
      <c r="F1866" s="18" t="n">
        <v>41517200</v>
      </c>
      <c r="G1866" s="13" t="n">
        <v>126.63</v>
      </c>
    </row>
    <row collapsed="false" customFormat="false" customHeight="true" hidden="false" ht="13.3" outlineLevel="0" r="1867">
      <c r="A1867" s="20" t="n">
        <v>39268</v>
      </c>
      <c r="B1867" s="14" t="n">
        <v>128.8</v>
      </c>
      <c r="C1867" s="15" t="n">
        <v>132.97</v>
      </c>
      <c r="D1867" s="16" t="n">
        <v>128.69</v>
      </c>
      <c r="E1867" s="17" t="n">
        <v>132.75</v>
      </c>
      <c r="F1867" s="18" t="n">
        <v>51894700</v>
      </c>
      <c r="G1867" s="13" t="n">
        <v>132.18</v>
      </c>
    </row>
    <row collapsed="false" customFormat="false" customHeight="true" hidden="false" ht="13.3" outlineLevel="0" r="1868">
      <c r="A1868" s="20" t="n">
        <v>39269</v>
      </c>
      <c r="B1868" s="14" t="n">
        <v>133.13</v>
      </c>
      <c r="C1868" s="15" t="n">
        <v>133.34</v>
      </c>
      <c r="D1868" s="16" t="n">
        <v>130.4</v>
      </c>
      <c r="E1868" s="17" t="n">
        <v>132.3</v>
      </c>
      <c r="F1868" s="18" t="n">
        <v>31239100</v>
      </c>
      <c r="G1868" s="13" t="n">
        <v>131.73</v>
      </c>
    </row>
    <row collapsed="false" customFormat="false" customHeight="true" hidden="false" ht="13.3" outlineLevel="0" r="1869">
      <c r="A1869" s="20" t="n">
        <v>39272</v>
      </c>
      <c r="B1869" s="14" t="n">
        <v>132.38</v>
      </c>
      <c r="C1869" s="15" t="n">
        <v>132.9</v>
      </c>
      <c r="D1869" s="16" t="n">
        <v>129.18</v>
      </c>
      <c r="E1869" s="17" t="n">
        <v>130.33</v>
      </c>
      <c r="F1869" s="18" t="n">
        <v>35565000</v>
      </c>
      <c r="G1869" s="13" t="n">
        <v>129.77</v>
      </c>
    </row>
    <row collapsed="false" customFormat="false" customHeight="true" hidden="false" ht="13.3" outlineLevel="0" r="1870">
      <c r="A1870" s="20" t="n">
        <v>39273</v>
      </c>
      <c r="B1870" s="14" t="n">
        <v>128.88</v>
      </c>
      <c r="C1870" s="15" t="n">
        <v>134.5</v>
      </c>
      <c r="D1870" s="16" t="n">
        <v>128.81</v>
      </c>
      <c r="E1870" s="17" t="n">
        <v>132.35</v>
      </c>
      <c r="F1870" s="18" t="n">
        <v>44821700</v>
      </c>
      <c r="G1870" s="13" t="n">
        <v>131.78</v>
      </c>
    </row>
    <row collapsed="false" customFormat="false" customHeight="true" hidden="false" ht="13.3" outlineLevel="0" r="1871">
      <c r="A1871" s="20" t="n">
        <v>39274</v>
      </c>
      <c r="B1871" s="14" t="n">
        <v>132.07</v>
      </c>
      <c r="C1871" s="15" t="n">
        <v>133.7</v>
      </c>
      <c r="D1871" s="16" t="n">
        <v>131.31</v>
      </c>
      <c r="E1871" s="17" t="n">
        <v>132.39</v>
      </c>
      <c r="F1871" s="18" t="n">
        <v>29349000</v>
      </c>
      <c r="G1871" s="13" t="n">
        <v>131.82</v>
      </c>
    </row>
    <row collapsed="false" customFormat="false" customHeight="true" hidden="false" ht="13.3" outlineLevel="0" r="1872">
      <c r="A1872" s="20" t="n">
        <v>39275</v>
      </c>
      <c r="B1872" s="14" t="n">
        <v>133.85</v>
      </c>
      <c r="C1872" s="15" t="n">
        <v>134.24</v>
      </c>
      <c r="D1872" s="16" t="n">
        <v>132.39</v>
      </c>
      <c r="E1872" s="17" t="n">
        <v>134.07</v>
      </c>
      <c r="F1872" s="18" t="n">
        <v>25164600</v>
      </c>
      <c r="G1872" s="13" t="n">
        <v>133.5</v>
      </c>
    </row>
    <row collapsed="false" customFormat="false" customHeight="true" hidden="false" ht="13.3" outlineLevel="0" r="1873">
      <c r="A1873" s="20" t="n">
        <v>39276</v>
      </c>
      <c r="B1873" s="14" t="n">
        <v>135.03</v>
      </c>
      <c r="C1873" s="15" t="n">
        <v>137.85</v>
      </c>
      <c r="D1873" s="16" t="n">
        <v>134.52</v>
      </c>
      <c r="E1873" s="17" t="n">
        <v>137.73</v>
      </c>
      <c r="F1873" s="18" t="n">
        <v>32414500</v>
      </c>
      <c r="G1873" s="13" t="n">
        <v>137.14</v>
      </c>
    </row>
    <row collapsed="false" customFormat="false" customHeight="true" hidden="false" ht="13.3" outlineLevel="0" r="1874">
      <c r="A1874" s="20" t="n">
        <v>39279</v>
      </c>
      <c r="B1874" s="14" t="n">
        <v>138.39</v>
      </c>
      <c r="C1874" s="15" t="n">
        <v>139.98</v>
      </c>
      <c r="D1874" s="16" t="n">
        <v>137.5</v>
      </c>
      <c r="E1874" s="17" t="n">
        <v>138.1</v>
      </c>
      <c r="F1874" s="18" t="n">
        <v>33432600</v>
      </c>
      <c r="G1874" s="13" t="n">
        <v>137.51</v>
      </c>
    </row>
    <row collapsed="false" customFormat="false" customHeight="true" hidden="false" ht="13.3" outlineLevel="0" r="1875">
      <c r="A1875" s="20" t="n">
        <v>39280</v>
      </c>
      <c r="B1875" s="14" t="n">
        <v>138.3</v>
      </c>
      <c r="C1875" s="15" t="n">
        <v>139.6</v>
      </c>
      <c r="D1875" s="16" t="n">
        <v>137.5</v>
      </c>
      <c r="E1875" s="17" t="n">
        <v>138.91</v>
      </c>
      <c r="F1875" s="18" t="n">
        <v>25355700</v>
      </c>
      <c r="G1875" s="13" t="n">
        <v>138.32</v>
      </c>
    </row>
    <row collapsed="false" customFormat="false" customHeight="true" hidden="false" ht="13.3" outlineLevel="0" r="1876">
      <c r="A1876" s="20" t="n">
        <v>39281</v>
      </c>
      <c r="B1876" s="14" t="n">
        <v>138.19</v>
      </c>
      <c r="C1876" s="15" t="n">
        <v>138.44</v>
      </c>
      <c r="D1876" s="16" t="n">
        <v>136.04</v>
      </c>
      <c r="E1876" s="17" t="n">
        <v>138.12</v>
      </c>
      <c r="F1876" s="18" t="n">
        <v>27030600</v>
      </c>
      <c r="G1876" s="13" t="n">
        <v>137.53</v>
      </c>
    </row>
    <row collapsed="false" customFormat="false" customHeight="true" hidden="false" ht="13.3" outlineLevel="0" r="1877">
      <c r="A1877" s="20" t="n">
        <v>39282</v>
      </c>
      <c r="B1877" s="14" t="n">
        <v>140.3</v>
      </c>
      <c r="C1877" s="15" t="n">
        <v>140.81</v>
      </c>
      <c r="D1877" s="16" t="n">
        <v>139.65</v>
      </c>
      <c r="E1877" s="17" t="n">
        <v>140</v>
      </c>
      <c r="F1877" s="18" t="n">
        <v>26174700</v>
      </c>
      <c r="G1877" s="13" t="n">
        <v>139.4</v>
      </c>
    </row>
    <row collapsed="false" customFormat="false" customHeight="true" hidden="false" ht="13.3" outlineLevel="0" r="1878">
      <c r="A1878" s="20" t="n">
        <v>39283</v>
      </c>
      <c r="B1878" s="14" t="n">
        <v>141.65</v>
      </c>
      <c r="C1878" s="15" t="n">
        <v>144.18</v>
      </c>
      <c r="D1878" s="16" t="n">
        <v>140</v>
      </c>
      <c r="E1878" s="17" t="n">
        <v>143.75</v>
      </c>
      <c r="F1878" s="18" t="n">
        <v>41706200</v>
      </c>
      <c r="G1878" s="13" t="n">
        <v>143.14</v>
      </c>
    </row>
    <row collapsed="false" customFormat="false" customHeight="true" hidden="false" ht="13.3" outlineLevel="0" r="1879">
      <c r="A1879" s="20" t="n">
        <v>39286</v>
      </c>
      <c r="B1879" s="14" t="n">
        <v>143.31</v>
      </c>
      <c r="C1879" s="15" t="n">
        <v>145.22</v>
      </c>
      <c r="D1879" s="16" t="n">
        <v>140.93</v>
      </c>
      <c r="E1879" s="17" t="n">
        <v>143.7</v>
      </c>
      <c r="F1879" s="18" t="n">
        <v>37017500</v>
      </c>
      <c r="G1879" s="13" t="n">
        <v>143.09</v>
      </c>
    </row>
    <row collapsed="false" customFormat="false" customHeight="true" hidden="false" ht="13.3" outlineLevel="0" r="1880">
      <c r="A1880" s="20" t="n">
        <v>39287</v>
      </c>
      <c r="B1880" s="14" t="n">
        <v>138.88</v>
      </c>
      <c r="C1880" s="15" t="n">
        <v>141</v>
      </c>
      <c r="D1880" s="16" t="n">
        <v>134.15</v>
      </c>
      <c r="E1880" s="17" t="n">
        <v>134.89</v>
      </c>
      <c r="F1880" s="18" t="n">
        <v>64117600</v>
      </c>
      <c r="G1880" s="13" t="n">
        <v>134.31</v>
      </c>
    </row>
    <row collapsed="false" customFormat="false" customHeight="true" hidden="false" ht="13.3" outlineLevel="0" r="1881">
      <c r="A1881" s="20" t="n">
        <v>39288</v>
      </c>
      <c r="B1881" s="14" t="n">
        <v>137.35</v>
      </c>
      <c r="C1881" s="15" t="n">
        <v>138.36</v>
      </c>
      <c r="D1881" s="16" t="n">
        <v>135</v>
      </c>
      <c r="E1881" s="17" t="n">
        <v>137.26</v>
      </c>
      <c r="F1881" s="18" t="n">
        <v>53435100</v>
      </c>
      <c r="G1881" s="13" t="n">
        <v>136.67</v>
      </c>
    </row>
    <row collapsed="false" customFormat="false" customHeight="true" hidden="false" ht="13.3" outlineLevel="0" r="1882">
      <c r="A1882" s="20" t="n">
        <v>39289</v>
      </c>
      <c r="B1882" s="14" t="n">
        <v>145.91</v>
      </c>
      <c r="C1882" s="15" t="n">
        <v>148.5</v>
      </c>
      <c r="D1882" s="16" t="n">
        <v>136.96</v>
      </c>
      <c r="E1882" s="17" t="n">
        <v>146</v>
      </c>
      <c r="F1882" s="18" t="n">
        <v>78093900</v>
      </c>
      <c r="G1882" s="13" t="n">
        <v>145.38</v>
      </c>
    </row>
    <row collapsed="false" customFormat="false" customHeight="true" hidden="false" ht="13.3" outlineLevel="0" r="1883">
      <c r="A1883" s="20" t="n">
        <v>39290</v>
      </c>
      <c r="B1883" s="14" t="n">
        <v>146.19</v>
      </c>
      <c r="C1883" s="15" t="n">
        <v>148.92</v>
      </c>
      <c r="D1883" s="16" t="n">
        <v>143.78</v>
      </c>
      <c r="E1883" s="17" t="n">
        <v>143.85</v>
      </c>
      <c r="F1883" s="18" t="n">
        <v>41467800</v>
      </c>
      <c r="G1883" s="13" t="n">
        <v>143.24</v>
      </c>
    </row>
    <row collapsed="false" customFormat="false" customHeight="true" hidden="false" ht="13.3" outlineLevel="0" r="1884">
      <c r="A1884" s="20" t="n">
        <v>39293</v>
      </c>
      <c r="B1884" s="14" t="n">
        <v>144.33</v>
      </c>
      <c r="C1884" s="15" t="n">
        <v>145.45</v>
      </c>
      <c r="D1884" s="16" t="n">
        <v>139.57</v>
      </c>
      <c r="E1884" s="17" t="n">
        <v>141.43</v>
      </c>
      <c r="F1884" s="18" t="n">
        <v>39535300</v>
      </c>
      <c r="G1884" s="13" t="n">
        <v>140.83</v>
      </c>
    </row>
    <row collapsed="false" customFormat="false" customHeight="true" hidden="false" ht="13.3" outlineLevel="0" r="1885">
      <c r="A1885" s="20" t="n">
        <v>39294</v>
      </c>
      <c r="B1885" s="14" t="n">
        <v>142.97</v>
      </c>
      <c r="C1885" s="15" t="n">
        <v>143.48</v>
      </c>
      <c r="D1885" s="16" t="n">
        <v>131.52</v>
      </c>
      <c r="E1885" s="17" t="n">
        <v>131.76</v>
      </c>
      <c r="F1885" s="18" t="n">
        <v>62942600</v>
      </c>
      <c r="G1885" s="13" t="n">
        <v>131.2</v>
      </c>
    </row>
    <row collapsed="false" customFormat="false" customHeight="true" hidden="false" ht="13.3" outlineLevel="0" r="1886">
      <c r="A1886" s="20" t="n">
        <v>39295</v>
      </c>
      <c r="B1886" s="14" t="n">
        <v>133.64</v>
      </c>
      <c r="C1886" s="15" t="n">
        <v>135.38</v>
      </c>
      <c r="D1886" s="16" t="n">
        <v>127.77</v>
      </c>
      <c r="E1886" s="17" t="n">
        <v>135</v>
      </c>
      <c r="F1886" s="18" t="n">
        <v>62505600</v>
      </c>
      <c r="G1886" s="13" t="n">
        <v>134.42</v>
      </c>
    </row>
    <row collapsed="false" customFormat="false" customHeight="true" hidden="false" ht="13.3" outlineLevel="0" r="1887">
      <c r="A1887" s="20" t="n">
        <v>39296</v>
      </c>
      <c r="B1887" s="14" t="n">
        <v>136.65</v>
      </c>
      <c r="C1887" s="15" t="n">
        <v>136.96</v>
      </c>
      <c r="D1887" s="16" t="n">
        <v>134.15</v>
      </c>
      <c r="E1887" s="17" t="n">
        <v>136.49</v>
      </c>
      <c r="F1887" s="18" t="n">
        <v>30451600</v>
      </c>
      <c r="G1887" s="13" t="n">
        <v>135.91</v>
      </c>
    </row>
    <row collapsed="false" customFormat="false" customHeight="true" hidden="false" ht="13.3" outlineLevel="0" r="1888">
      <c r="A1888" s="20" t="n">
        <v>39297</v>
      </c>
      <c r="B1888" s="14" t="n">
        <v>135.26</v>
      </c>
      <c r="C1888" s="15" t="n">
        <v>135.95</v>
      </c>
      <c r="D1888" s="16" t="n">
        <v>131.5</v>
      </c>
      <c r="E1888" s="17" t="n">
        <v>131.85</v>
      </c>
      <c r="F1888" s="18" t="n">
        <v>24256700</v>
      </c>
      <c r="G1888" s="13" t="n">
        <v>131.29</v>
      </c>
    </row>
    <row collapsed="false" customFormat="false" customHeight="true" hidden="false" ht="13.3" outlineLevel="0" r="1889">
      <c r="A1889" s="20" t="n">
        <v>39300</v>
      </c>
      <c r="B1889" s="14" t="n">
        <v>132.9</v>
      </c>
      <c r="C1889" s="15" t="n">
        <v>135.27</v>
      </c>
      <c r="D1889" s="16" t="n">
        <v>128.3</v>
      </c>
      <c r="E1889" s="17" t="n">
        <v>135.25</v>
      </c>
      <c r="F1889" s="18" t="n">
        <v>33041800</v>
      </c>
      <c r="G1889" s="13" t="n">
        <v>134.67</v>
      </c>
    </row>
    <row collapsed="false" customFormat="false" customHeight="true" hidden="false" ht="13.3" outlineLevel="0" r="1890">
      <c r="A1890" s="20" t="n">
        <v>39301</v>
      </c>
      <c r="B1890" s="14" t="n">
        <v>134.94</v>
      </c>
      <c r="C1890" s="15" t="n">
        <v>137.24</v>
      </c>
      <c r="D1890" s="16" t="n">
        <v>132.63</v>
      </c>
      <c r="E1890" s="17" t="n">
        <v>135.03</v>
      </c>
      <c r="F1890" s="18" t="n">
        <v>33926300</v>
      </c>
      <c r="G1890" s="13" t="n">
        <v>134.45</v>
      </c>
    </row>
    <row collapsed="false" customFormat="false" customHeight="true" hidden="false" ht="13.3" outlineLevel="0" r="1891">
      <c r="A1891" s="20" t="n">
        <v>39302</v>
      </c>
      <c r="B1891" s="14" t="n">
        <v>136.76</v>
      </c>
      <c r="C1891" s="15" t="n">
        <v>136.86</v>
      </c>
      <c r="D1891" s="16" t="n">
        <v>132</v>
      </c>
      <c r="E1891" s="17" t="n">
        <v>134.01</v>
      </c>
      <c r="F1891" s="18" t="n">
        <v>28860600</v>
      </c>
      <c r="G1891" s="13" t="n">
        <v>133.44</v>
      </c>
    </row>
    <row collapsed="false" customFormat="false" customHeight="true" hidden="false" ht="13.3" outlineLevel="0" r="1892">
      <c r="A1892" s="20" t="n">
        <v>39303</v>
      </c>
      <c r="B1892" s="14" t="n">
        <v>131.11</v>
      </c>
      <c r="C1892" s="15" t="n">
        <v>133</v>
      </c>
      <c r="D1892" s="16" t="n">
        <v>125.09</v>
      </c>
      <c r="E1892" s="17" t="n">
        <v>126.39</v>
      </c>
      <c r="F1892" s="18" t="n">
        <v>40192700</v>
      </c>
      <c r="G1892" s="13" t="n">
        <v>125.85</v>
      </c>
    </row>
    <row collapsed="false" customFormat="false" customHeight="true" hidden="false" ht="13.3" outlineLevel="0" r="1893">
      <c r="A1893" s="20" t="n">
        <v>39304</v>
      </c>
      <c r="B1893" s="14" t="n">
        <v>123.12</v>
      </c>
      <c r="C1893" s="15" t="n">
        <v>127.75</v>
      </c>
      <c r="D1893" s="16" t="n">
        <v>120.3</v>
      </c>
      <c r="E1893" s="17" t="n">
        <v>125</v>
      </c>
      <c r="F1893" s="18" t="n">
        <v>50383900</v>
      </c>
      <c r="G1893" s="13" t="n">
        <v>124.47</v>
      </c>
    </row>
    <row collapsed="false" customFormat="false" customHeight="true" hidden="false" ht="13.3" outlineLevel="0" r="1894">
      <c r="A1894" s="20" t="n">
        <v>39307</v>
      </c>
      <c r="B1894" s="14" t="n">
        <v>128.32</v>
      </c>
      <c r="C1894" s="15" t="n">
        <v>129.35</v>
      </c>
      <c r="D1894" s="16" t="n">
        <v>126.5</v>
      </c>
      <c r="E1894" s="17" t="n">
        <v>127.79</v>
      </c>
      <c r="F1894" s="18" t="n">
        <v>26889700</v>
      </c>
      <c r="G1894" s="13" t="n">
        <v>127.24</v>
      </c>
    </row>
    <row collapsed="false" customFormat="false" customHeight="true" hidden="false" ht="13.3" outlineLevel="0" r="1895">
      <c r="A1895" s="20" t="n">
        <v>39308</v>
      </c>
      <c r="B1895" s="14" t="n">
        <v>128.29</v>
      </c>
      <c r="C1895" s="15" t="n">
        <v>128.3</v>
      </c>
      <c r="D1895" s="16" t="n">
        <v>123.71</v>
      </c>
      <c r="E1895" s="17" t="n">
        <v>124.03</v>
      </c>
      <c r="F1895" s="18" t="n">
        <v>26393100</v>
      </c>
      <c r="G1895" s="13" t="n">
        <v>123.5</v>
      </c>
    </row>
    <row collapsed="false" customFormat="false" customHeight="true" hidden="false" ht="13.3" outlineLevel="0" r="1896">
      <c r="A1896" s="20" t="n">
        <v>39309</v>
      </c>
      <c r="B1896" s="14" t="n">
        <v>122.74</v>
      </c>
      <c r="C1896" s="15" t="n">
        <v>124.86</v>
      </c>
      <c r="D1896" s="16" t="n">
        <v>119.65</v>
      </c>
      <c r="E1896" s="17" t="n">
        <v>119.9</v>
      </c>
      <c r="F1896" s="18" t="n">
        <v>35459000</v>
      </c>
      <c r="G1896" s="13" t="n">
        <v>119.39</v>
      </c>
    </row>
    <row collapsed="false" customFormat="false" customHeight="true" hidden="false" ht="13.3" outlineLevel="0" r="1897">
      <c r="A1897" s="20" t="n">
        <v>39310</v>
      </c>
      <c r="B1897" s="14" t="n">
        <v>117.01</v>
      </c>
      <c r="C1897" s="15" t="n">
        <v>118.5</v>
      </c>
      <c r="D1897" s="16" t="n">
        <v>111.62</v>
      </c>
      <c r="E1897" s="17" t="n">
        <v>117.05</v>
      </c>
      <c r="F1897" s="18" t="n">
        <v>66667500</v>
      </c>
      <c r="G1897" s="13" t="n">
        <v>116.55</v>
      </c>
    </row>
    <row collapsed="false" customFormat="false" customHeight="true" hidden="false" ht="13.3" outlineLevel="0" r="1898">
      <c r="A1898" s="20" t="n">
        <v>39311</v>
      </c>
      <c r="B1898" s="14" t="n">
        <v>122.01</v>
      </c>
      <c r="C1898" s="15" t="n">
        <v>123.5</v>
      </c>
      <c r="D1898" s="16" t="n">
        <v>119.82</v>
      </c>
      <c r="E1898" s="17" t="n">
        <v>122.06</v>
      </c>
      <c r="F1898" s="18" t="n">
        <v>42680800</v>
      </c>
      <c r="G1898" s="13" t="n">
        <v>121.54</v>
      </c>
    </row>
    <row collapsed="false" customFormat="false" customHeight="true" hidden="false" ht="13.3" outlineLevel="0" r="1899">
      <c r="A1899" s="20" t="n">
        <v>39314</v>
      </c>
      <c r="B1899" s="14" t="n">
        <v>123.96</v>
      </c>
      <c r="C1899" s="15" t="n">
        <v>124.5</v>
      </c>
      <c r="D1899" s="16" t="n">
        <v>120.5</v>
      </c>
      <c r="E1899" s="17" t="n">
        <v>122.22</v>
      </c>
      <c r="F1899" s="18" t="n">
        <v>28689900</v>
      </c>
      <c r="G1899" s="13" t="n">
        <v>121.7</v>
      </c>
    </row>
    <row collapsed="false" customFormat="false" customHeight="true" hidden="false" ht="13.3" outlineLevel="0" r="1900">
      <c r="A1900" s="20" t="n">
        <v>39315</v>
      </c>
      <c r="B1900" s="14" t="n">
        <v>122.21</v>
      </c>
      <c r="C1900" s="15" t="n">
        <v>128.96</v>
      </c>
      <c r="D1900" s="16" t="n">
        <v>121</v>
      </c>
      <c r="E1900" s="17" t="n">
        <v>127.57</v>
      </c>
      <c r="F1900" s="18" t="n">
        <v>46537400</v>
      </c>
      <c r="G1900" s="13" t="n">
        <v>127.02</v>
      </c>
    </row>
    <row collapsed="false" customFormat="false" customHeight="true" hidden="false" ht="13.3" outlineLevel="0" r="1901">
      <c r="A1901" s="20" t="n">
        <v>39316</v>
      </c>
      <c r="B1901" s="14" t="n">
        <v>131.22</v>
      </c>
      <c r="C1901" s="15" t="n">
        <v>132.75</v>
      </c>
      <c r="D1901" s="16" t="n">
        <v>130.33</v>
      </c>
      <c r="E1901" s="17" t="n">
        <v>132.51</v>
      </c>
      <c r="F1901" s="18" t="n">
        <v>37920200</v>
      </c>
      <c r="G1901" s="13" t="n">
        <v>131.94</v>
      </c>
    </row>
    <row collapsed="false" customFormat="false" customHeight="true" hidden="false" ht="13.3" outlineLevel="0" r="1902">
      <c r="A1902" s="20" t="n">
        <v>39317</v>
      </c>
      <c r="B1902" s="14" t="n">
        <v>133.09</v>
      </c>
      <c r="C1902" s="15" t="n">
        <v>133.34</v>
      </c>
      <c r="D1902" s="16" t="n">
        <v>129.76</v>
      </c>
      <c r="E1902" s="17" t="n">
        <v>131.07</v>
      </c>
      <c r="F1902" s="18" t="n">
        <v>30958500</v>
      </c>
      <c r="G1902" s="13" t="n">
        <v>130.51</v>
      </c>
    </row>
    <row collapsed="false" customFormat="false" customHeight="true" hidden="false" ht="13.3" outlineLevel="0" r="1903">
      <c r="A1903" s="20" t="n">
        <v>39318</v>
      </c>
      <c r="B1903" s="14" t="n">
        <v>130.53</v>
      </c>
      <c r="C1903" s="15" t="n">
        <v>135.37</v>
      </c>
      <c r="D1903" s="16" t="n">
        <v>129.81</v>
      </c>
      <c r="E1903" s="17" t="n">
        <v>135.3</v>
      </c>
      <c r="F1903" s="18" t="n">
        <v>32565500</v>
      </c>
      <c r="G1903" s="13" t="n">
        <v>134.72</v>
      </c>
    </row>
    <row collapsed="false" customFormat="false" customHeight="true" hidden="false" ht="13.3" outlineLevel="0" r="1904">
      <c r="A1904" s="20" t="n">
        <v>39321</v>
      </c>
      <c r="B1904" s="14" t="n">
        <v>133.39</v>
      </c>
      <c r="C1904" s="15" t="n">
        <v>134.66</v>
      </c>
      <c r="D1904" s="16" t="n">
        <v>132.1</v>
      </c>
      <c r="E1904" s="17" t="n">
        <v>132.25</v>
      </c>
      <c r="F1904" s="18" t="n">
        <v>25265700</v>
      </c>
      <c r="G1904" s="13" t="n">
        <v>131.68</v>
      </c>
    </row>
    <row collapsed="false" customFormat="false" customHeight="true" hidden="false" ht="13.3" outlineLevel="0" r="1905">
      <c r="A1905" s="20" t="n">
        <v>39322</v>
      </c>
      <c r="B1905" s="14" t="n">
        <v>130.99</v>
      </c>
      <c r="C1905" s="15" t="n">
        <v>132.41</v>
      </c>
      <c r="D1905" s="16" t="n">
        <v>126.63</v>
      </c>
      <c r="E1905" s="17" t="n">
        <v>126.82</v>
      </c>
      <c r="F1905" s="18" t="n">
        <v>42120200</v>
      </c>
      <c r="G1905" s="13" t="n">
        <v>126.28</v>
      </c>
    </row>
    <row collapsed="false" customFormat="false" customHeight="true" hidden="false" ht="13.3" outlineLevel="0" r="1906">
      <c r="A1906" s="20" t="n">
        <v>39323</v>
      </c>
      <c r="B1906" s="14" t="n">
        <v>129.88</v>
      </c>
      <c r="C1906" s="15" t="n">
        <v>134.18</v>
      </c>
      <c r="D1906" s="16" t="n">
        <v>129.54</v>
      </c>
      <c r="E1906" s="17" t="n">
        <v>134.08</v>
      </c>
      <c r="F1906" s="18" t="n">
        <v>41673600</v>
      </c>
      <c r="G1906" s="13" t="n">
        <v>133.51</v>
      </c>
    </row>
    <row collapsed="false" customFormat="false" customHeight="true" hidden="false" ht="13.3" outlineLevel="0" r="1907">
      <c r="A1907" s="20" t="n">
        <v>39324</v>
      </c>
      <c r="B1907" s="14" t="n">
        <v>132.67</v>
      </c>
      <c r="C1907" s="15" t="n">
        <v>138.25</v>
      </c>
      <c r="D1907" s="16" t="n">
        <v>132.3</v>
      </c>
      <c r="E1907" s="17" t="n">
        <v>136.25</v>
      </c>
      <c r="F1907" s="18" t="n">
        <v>51270800</v>
      </c>
      <c r="G1907" s="13" t="n">
        <v>135.67</v>
      </c>
    </row>
    <row collapsed="false" customFormat="false" customHeight="true" hidden="false" ht="13.3" outlineLevel="0" r="1908">
      <c r="A1908" s="20" t="n">
        <v>39325</v>
      </c>
      <c r="B1908" s="14" t="n">
        <v>139.49</v>
      </c>
      <c r="C1908" s="15" t="n">
        <v>139.65</v>
      </c>
      <c r="D1908" s="16" t="n">
        <v>137.41</v>
      </c>
      <c r="E1908" s="17" t="n">
        <v>138.48</v>
      </c>
      <c r="F1908" s="18" t="n">
        <v>31317400</v>
      </c>
      <c r="G1908" s="13" t="n">
        <v>137.89</v>
      </c>
    </row>
    <row collapsed="false" customFormat="false" customHeight="true" hidden="false" ht="13.3" outlineLevel="0" r="1909">
      <c r="A1909" s="20" t="n">
        <v>39329</v>
      </c>
      <c r="B1909" s="14" t="n">
        <v>139.94</v>
      </c>
      <c r="C1909" s="15" t="n">
        <v>145.73</v>
      </c>
      <c r="D1909" s="16" t="n">
        <v>139.84</v>
      </c>
      <c r="E1909" s="17" t="n">
        <v>144.16</v>
      </c>
      <c r="F1909" s="18" t="n">
        <v>47030100</v>
      </c>
      <c r="G1909" s="13" t="n">
        <v>143.54</v>
      </c>
    </row>
    <row collapsed="false" customFormat="false" customHeight="true" hidden="false" ht="13.3" outlineLevel="0" r="1910">
      <c r="A1910" s="20" t="n">
        <v>39330</v>
      </c>
      <c r="B1910" s="14" t="n">
        <v>144.97</v>
      </c>
      <c r="C1910" s="15" t="n">
        <v>145.84</v>
      </c>
      <c r="D1910" s="16" t="n">
        <v>136.1</v>
      </c>
      <c r="E1910" s="17" t="n">
        <v>136.76</v>
      </c>
      <c r="F1910" s="18" t="n">
        <v>83150800</v>
      </c>
      <c r="G1910" s="13" t="n">
        <v>136.18</v>
      </c>
    </row>
    <row collapsed="false" customFormat="false" customHeight="true" hidden="false" ht="13.3" outlineLevel="0" r="1911">
      <c r="A1911" s="20" t="n">
        <v>39331</v>
      </c>
      <c r="B1911" s="14" t="n">
        <v>135.56</v>
      </c>
      <c r="C1911" s="15" t="n">
        <v>137.57</v>
      </c>
      <c r="D1911" s="16" t="n">
        <v>132.71</v>
      </c>
      <c r="E1911" s="17" t="n">
        <v>135.01</v>
      </c>
      <c r="F1911" s="18" t="n">
        <v>67902200</v>
      </c>
      <c r="G1911" s="13" t="n">
        <v>134.43</v>
      </c>
    </row>
    <row collapsed="false" customFormat="false" customHeight="true" hidden="false" ht="13.3" outlineLevel="0" r="1912">
      <c r="A1912" s="20" t="n">
        <v>39332</v>
      </c>
      <c r="B1912" s="14" t="n">
        <v>132.01</v>
      </c>
      <c r="C1912" s="15" t="n">
        <v>132.3</v>
      </c>
      <c r="D1912" s="16" t="n">
        <v>130</v>
      </c>
      <c r="E1912" s="17" t="n">
        <v>131.77</v>
      </c>
      <c r="F1912" s="18" t="n">
        <v>51092000</v>
      </c>
      <c r="G1912" s="13" t="n">
        <v>131.21</v>
      </c>
    </row>
    <row collapsed="false" customFormat="false" customHeight="true" hidden="false" ht="13.3" outlineLevel="0" r="1913">
      <c r="A1913" s="20" t="n">
        <v>39335</v>
      </c>
      <c r="B1913" s="14" t="n">
        <v>136.99</v>
      </c>
      <c r="C1913" s="15" t="n">
        <v>138.04</v>
      </c>
      <c r="D1913" s="16" t="n">
        <v>133.95</v>
      </c>
      <c r="E1913" s="17" t="n">
        <v>136.71</v>
      </c>
      <c r="F1913" s="18" t="n">
        <v>53137100</v>
      </c>
      <c r="G1913" s="13" t="n">
        <v>136.13</v>
      </c>
    </row>
    <row collapsed="false" customFormat="false" customHeight="true" hidden="false" ht="13.3" outlineLevel="0" r="1914">
      <c r="A1914" s="20" t="n">
        <v>39336</v>
      </c>
      <c r="B1914" s="14" t="n">
        <v>137.9</v>
      </c>
      <c r="C1914" s="15" t="n">
        <v>138.3</v>
      </c>
      <c r="D1914" s="16" t="n">
        <v>133.75</v>
      </c>
      <c r="E1914" s="17" t="n">
        <v>135.49</v>
      </c>
      <c r="F1914" s="18" t="n">
        <v>34710200</v>
      </c>
      <c r="G1914" s="13" t="n">
        <v>134.91</v>
      </c>
    </row>
    <row collapsed="false" customFormat="false" customHeight="true" hidden="false" ht="13.3" outlineLevel="0" r="1915">
      <c r="A1915" s="20" t="n">
        <v>39337</v>
      </c>
      <c r="B1915" s="14" t="n">
        <v>135.99</v>
      </c>
      <c r="C1915" s="15" t="n">
        <v>139.4</v>
      </c>
      <c r="D1915" s="16" t="n">
        <v>135.75</v>
      </c>
      <c r="E1915" s="17" t="n">
        <v>136.85</v>
      </c>
      <c r="F1915" s="18" t="n">
        <v>36527500</v>
      </c>
      <c r="G1915" s="13" t="n">
        <v>136.26</v>
      </c>
    </row>
    <row collapsed="false" customFormat="false" customHeight="true" hidden="false" ht="13.3" outlineLevel="0" r="1916">
      <c r="A1916" s="20" t="n">
        <v>39338</v>
      </c>
      <c r="B1916" s="14" t="n">
        <v>138.83</v>
      </c>
      <c r="C1916" s="15" t="n">
        <v>139</v>
      </c>
      <c r="D1916" s="16" t="n">
        <v>136.65</v>
      </c>
      <c r="E1916" s="17" t="n">
        <v>137.2</v>
      </c>
      <c r="F1916" s="18" t="n">
        <v>23434400</v>
      </c>
      <c r="G1916" s="13" t="n">
        <v>136.61</v>
      </c>
    </row>
    <row collapsed="false" customFormat="false" customHeight="true" hidden="false" ht="13.3" outlineLevel="0" r="1917">
      <c r="A1917" s="20" t="n">
        <v>39339</v>
      </c>
      <c r="B1917" s="14" t="n">
        <v>136.57</v>
      </c>
      <c r="C1917" s="15" t="n">
        <v>138.98</v>
      </c>
      <c r="D1917" s="16" t="n">
        <v>136.2</v>
      </c>
      <c r="E1917" s="17" t="n">
        <v>138.81</v>
      </c>
      <c r="F1917" s="18" t="n">
        <v>21690000</v>
      </c>
      <c r="G1917" s="13" t="n">
        <v>138.22</v>
      </c>
    </row>
    <row collapsed="false" customFormat="false" customHeight="true" hidden="false" ht="13.3" outlineLevel="0" r="1918">
      <c r="A1918" s="20" t="n">
        <v>39342</v>
      </c>
      <c r="B1918" s="14" t="n">
        <v>138.99</v>
      </c>
      <c r="C1918" s="15" t="n">
        <v>140.59</v>
      </c>
      <c r="D1918" s="16" t="n">
        <v>137.6</v>
      </c>
      <c r="E1918" s="17" t="n">
        <v>138.41</v>
      </c>
      <c r="F1918" s="18" t="n">
        <v>28334700</v>
      </c>
      <c r="G1918" s="13" t="n">
        <v>137.82</v>
      </c>
    </row>
    <row collapsed="false" customFormat="false" customHeight="true" hidden="false" ht="13.3" outlineLevel="0" r="1919">
      <c r="A1919" s="20" t="n">
        <v>39343</v>
      </c>
      <c r="B1919" s="14" t="n">
        <v>139.06</v>
      </c>
      <c r="C1919" s="15" t="n">
        <v>142.85</v>
      </c>
      <c r="D1919" s="16" t="n">
        <v>137.83</v>
      </c>
      <c r="E1919" s="17" t="n">
        <v>140.92</v>
      </c>
      <c r="F1919" s="18" t="n">
        <v>38003200</v>
      </c>
      <c r="G1919" s="13" t="n">
        <v>140.32</v>
      </c>
    </row>
    <row collapsed="false" customFormat="false" customHeight="true" hidden="false" ht="13.3" outlineLevel="0" r="1920">
      <c r="A1920" s="20" t="n">
        <v>39344</v>
      </c>
      <c r="B1920" s="14" t="n">
        <v>143.02</v>
      </c>
      <c r="C1920" s="15" t="n">
        <v>143.16</v>
      </c>
      <c r="D1920" s="16" t="n">
        <v>139.4</v>
      </c>
      <c r="E1920" s="17" t="n">
        <v>140.77</v>
      </c>
      <c r="F1920" s="18" t="n">
        <v>36674300</v>
      </c>
      <c r="G1920" s="13" t="n">
        <v>140.17</v>
      </c>
    </row>
    <row collapsed="false" customFormat="false" customHeight="true" hidden="false" ht="13.3" outlineLevel="0" r="1921">
      <c r="A1921" s="20" t="n">
        <v>39345</v>
      </c>
      <c r="B1921" s="14" t="n">
        <v>140.15</v>
      </c>
      <c r="C1921" s="15" t="n">
        <v>141.79</v>
      </c>
      <c r="D1921" s="16" t="n">
        <v>139.32</v>
      </c>
      <c r="E1921" s="17" t="n">
        <v>140.31</v>
      </c>
      <c r="F1921" s="18" t="n">
        <v>24708600</v>
      </c>
      <c r="G1921" s="13" t="n">
        <v>139.71</v>
      </c>
    </row>
    <row collapsed="false" customFormat="false" customHeight="true" hidden="false" ht="13.3" outlineLevel="0" r="1922">
      <c r="A1922" s="20" t="n">
        <v>39346</v>
      </c>
      <c r="B1922" s="14" t="n">
        <v>141.14</v>
      </c>
      <c r="C1922" s="15" t="n">
        <v>144.65</v>
      </c>
      <c r="D1922" s="16" t="n">
        <v>140.31</v>
      </c>
      <c r="E1922" s="17" t="n">
        <v>144.15</v>
      </c>
      <c r="F1922" s="18" t="n">
        <v>40674300</v>
      </c>
      <c r="G1922" s="13" t="n">
        <v>143.53</v>
      </c>
    </row>
    <row collapsed="false" customFormat="false" customHeight="true" hidden="false" ht="13.3" outlineLevel="0" r="1923">
      <c r="A1923" s="20" t="n">
        <v>39349</v>
      </c>
      <c r="B1923" s="14" t="n">
        <v>146.73</v>
      </c>
      <c r="C1923" s="15" t="n">
        <v>149.85</v>
      </c>
      <c r="D1923" s="16" t="n">
        <v>146.65</v>
      </c>
      <c r="E1923" s="17" t="n">
        <v>148.28</v>
      </c>
      <c r="F1923" s="18" t="n">
        <v>37577200</v>
      </c>
      <c r="G1923" s="13" t="n">
        <v>147.65</v>
      </c>
    </row>
    <row collapsed="false" customFormat="false" customHeight="true" hidden="false" ht="13.3" outlineLevel="0" r="1924">
      <c r="A1924" s="20" t="n">
        <v>39350</v>
      </c>
      <c r="B1924" s="14" t="n">
        <v>146.84</v>
      </c>
      <c r="C1924" s="15" t="n">
        <v>153.22</v>
      </c>
      <c r="D1924" s="16" t="n">
        <v>146.82</v>
      </c>
      <c r="E1924" s="17" t="n">
        <v>153.18</v>
      </c>
      <c r="F1924" s="18" t="n">
        <v>42591100</v>
      </c>
      <c r="G1924" s="13" t="n">
        <v>152.53</v>
      </c>
    </row>
    <row collapsed="false" customFormat="false" customHeight="true" hidden="false" ht="13.3" outlineLevel="0" r="1925">
      <c r="A1925" s="20" t="n">
        <v>39351</v>
      </c>
      <c r="B1925" s="14" t="n">
        <v>154.47</v>
      </c>
      <c r="C1925" s="15" t="n">
        <v>155</v>
      </c>
      <c r="D1925" s="16" t="n">
        <v>151.25</v>
      </c>
      <c r="E1925" s="17" t="n">
        <v>152.77</v>
      </c>
      <c r="F1925" s="18" t="n">
        <v>34831000</v>
      </c>
      <c r="G1925" s="13" t="n">
        <v>152.12</v>
      </c>
    </row>
    <row collapsed="false" customFormat="false" customHeight="true" hidden="false" ht="13.3" outlineLevel="0" r="1926">
      <c r="A1926" s="20" t="n">
        <v>39352</v>
      </c>
      <c r="B1926" s="14" t="n">
        <v>153.77</v>
      </c>
      <c r="C1926" s="15" t="n">
        <v>154.52</v>
      </c>
      <c r="D1926" s="16" t="n">
        <v>152.32</v>
      </c>
      <c r="E1926" s="17" t="n">
        <v>154.5</v>
      </c>
      <c r="F1926" s="18" t="n">
        <v>23507100</v>
      </c>
      <c r="G1926" s="13" t="n">
        <v>153.84</v>
      </c>
    </row>
    <row collapsed="false" customFormat="false" customHeight="true" hidden="false" ht="13.3" outlineLevel="0" r="1927">
      <c r="A1927" s="20" t="n">
        <v>39353</v>
      </c>
      <c r="B1927" s="14" t="n">
        <v>153.44</v>
      </c>
      <c r="C1927" s="15" t="n">
        <v>154.6</v>
      </c>
      <c r="D1927" s="16" t="n">
        <v>152.75</v>
      </c>
      <c r="E1927" s="17" t="n">
        <v>153.47</v>
      </c>
      <c r="F1927" s="18" t="n">
        <v>21967900</v>
      </c>
      <c r="G1927" s="13" t="n">
        <v>152.81</v>
      </c>
    </row>
    <row collapsed="false" customFormat="false" customHeight="true" hidden="false" ht="13.3" outlineLevel="0" r="1928">
      <c r="A1928" s="20" t="n">
        <v>39356</v>
      </c>
      <c r="B1928" s="14" t="n">
        <v>154.63</v>
      </c>
      <c r="C1928" s="15" t="n">
        <v>157.41</v>
      </c>
      <c r="D1928" s="16" t="n">
        <v>152.93</v>
      </c>
      <c r="E1928" s="17" t="n">
        <v>156.34</v>
      </c>
      <c r="F1928" s="18" t="n">
        <v>29895300</v>
      </c>
      <c r="G1928" s="13" t="n">
        <v>155.67</v>
      </c>
    </row>
    <row collapsed="false" customFormat="false" customHeight="true" hidden="false" ht="13.3" outlineLevel="0" r="1929">
      <c r="A1929" s="20" t="n">
        <v>39357</v>
      </c>
      <c r="B1929" s="14" t="n">
        <v>156.55</v>
      </c>
      <c r="C1929" s="15" t="n">
        <v>158.59</v>
      </c>
      <c r="D1929" s="16" t="n">
        <v>155.89</v>
      </c>
      <c r="E1929" s="17" t="n">
        <v>158.45</v>
      </c>
      <c r="F1929" s="18" t="n">
        <v>28288200</v>
      </c>
      <c r="G1929" s="13" t="n">
        <v>157.77</v>
      </c>
    </row>
    <row collapsed="false" customFormat="false" customHeight="true" hidden="false" ht="13.3" outlineLevel="0" r="1930">
      <c r="A1930" s="20" t="n">
        <v>39358</v>
      </c>
      <c r="B1930" s="14" t="n">
        <v>157.78</v>
      </c>
      <c r="C1930" s="15" t="n">
        <v>159.18</v>
      </c>
      <c r="D1930" s="16" t="n">
        <v>157.01</v>
      </c>
      <c r="E1930" s="17" t="n">
        <v>157.92</v>
      </c>
      <c r="F1930" s="18" t="n">
        <v>24732800</v>
      </c>
      <c r="G1930" s="13" t="n">
        <v>157.24</v>
      </c>
    </row>
    <row collapsed="false" customFormat="false" customHeight="true" hidden="false" ht="13.3" outlineLevel="0" r="1931">
      <c r="A1931" s="20" t="n">
        <v>39359</v>
      </c>
      <c r="B1931" s="14" t="n">
        <v>158</v>
      </c>
      <c r="C1931" s="15" t="n">
        <v>158.08</v>
      </c>
      <c r="D1931" s="16" t="n">
        <v>153.5</v>
      </c>
      <c r="E1931" s="17" t="n">
        <v>156.24</v>
      </c>
      <c r="F1931" s="18" t="n">
        <v>23462800</v>
      </c>
      <c r="G1931" s="13" t="n">
        <v>155.57</v>
      </c>
    </row>
    <row collapsed="false" customFormat="false" customHeight="true" hidden="false" ht="13.3" outlineLevel="0" r="1932">
      <c r="A1932" s="20" t="n">
        <v>39360</v>
      </c>
      <c r="B1932" s="14" t="n">
        <v>158.37</v>
      </c>
      <c r="C1932" s="15" t="n">
        <v>161.58</v>
      </c>
      <c r="D1932" s="16" t="n">
        <v>157.7</v>
      </c>
      <c r="E1932" s="17" t="n">
        <v>161.45</v>
      </c>
      <c r="F1932" s="18" t="n">
        <v>33695400</v>
      </c>
      <c r="G1932" s="13" t="n">
        <v>160.76</v>
      </c>
    </row>
    <row collapsed="false" customFormat="false" customHeight="true" hidden="false" ht="13.3" outlineLevel="0" r="1933">
      <c r="A1933" s="20" t="n">
        <v>39363</v>
      </c>
      <c r="B1933" s="14" t="n">
        <v>163.49</v>
      </c>
      <c r="C1933" s="15" t="n">
        <v>167.91</v>
      </c>
      <c r="D1933" s="16" t="n">
        <v>162.97</v>
      </c>
      <c r="E1933" s="17" t="n">
        <v>167.91</v>
      </c>
      <c r="F1933" s="18" t="n">
        <v>29854600</v>
      </c>
      <c r="G1933" s="13" t="n">
        <v>167.19</v>
      </c>
    </row>
    <row collapsed="false" customFormat="false" customHeight="true" hidden="false" ht="13.3" outlineLevel="0" r="1934">
      <c r="A1934" s="20" t="n">
        <v>39364</v>
      </c>
      <c r="B1934" s="14" t="n">
        <v>170.2</v>
      </c>
      <c r="C1934" s="15" t="n">
        <v>171.11</v>
      </c>
      <c r="D1934" s="16" t="n">
        <v>166.68</v>
      </c>
      <c r="E1934" s="17" t="n">
        <v>167.86</v>
      </c>
      <c r="F1934" s="18" t="n">
        <v>39438800</v>
      </c>
      <c r="G1934" s="13" t="n">
        <v>167.14</v>
      </c>
    </row>
    <row collapsed="false" customFormat="false" customHeight="true" hidden="false" ht="13.3" outlineLevel="0" r="1935">
      <c r="A1935" s="20" t="n">
        <v>39365</v>
      </c>
      <c r="B1935" s="14" t="n">
        <v>167.55</v>
      </c>
      <c r="C1935" s="15" t="n">
        <v>167.88</v>
      </c>
      <c r="D1935" s="16" t="n">
        <v>165.6</v>
      </c>
      <c r="E1935" s="17" t="n">
        <v>166.79</v>
      </c>
      <c r="F1935" s="18" t="n">
        <v>23842500</v>
      </c>
      <c r="G1935" s="13" t="n">
        <v>166.08</v>
      </c>
    </row>
    <row collapsed="false" customFormat="false" customHeight="true" hidden="false" ht="13.3" outlineLevel="0" r="1936">
      <c r="A1936" s="20" t="n">
        <v>39366</v>
      </c>
      <c r="B1936" s="14" t="n">
        <v>169.49</v>
      </c>
      <c r="C1936" s="15" t="n">
        <v>171.88</v>
      </c>
      <c r="D1936" s="16" t="n">
        <v>153.21</v>
      </c>
      <c r="E1936" s="17" t="n">
        <v>162.23</v>
      </c>
      <c r="F1936" s="18" t="n">
        <v>58714000</v>
      </c>
      <c r="G1936" s="13" t="n">
        <v>161.54</v>
      </c>
    </row>
    <row collapsed="false" customFormat="false" customHeight="true" hidden="false" ht="13.3" outlineLevel="0" r="1937">
      <c r="A1937" s="20" t="n">
        <v>39367</v>
      </c>
      <c r="B1937" s="14" t="n">
        <v>163.01</v>
      </c>
      <c r="C1937" s="15" t="n">
        <v>167.28</v>
      </c>
      <c r="D1937" s="16" t="n">
        <v>161.8</v>
      </c>
      <c r="E1937" s="17" t="n">
        <v>167.25</v>
      </c>
      <c r="F1937" s="18" t="n">
        <v>35292000</v>
      </c>
      <c r="G1937" s="13" t="n">
        <v>166.53</v>
      </c>
    </row>
    <row collapsed="false" customFormat="false" customHeight="true" hidden="false" ht="13.3" outlineLevel="0" r="1938">
      <c r="A1938" s="20" t="n">
        <v>39370</v>
      </c>
      <c r="B1938" s="14" t="n">
        <v>167.98</v>
      </c>
      <c r="C1938" s="15" t="n">
        <v>169.57</v>
      </c>
      <c r="D1938" s="16" t="n">
        <v>163.5</v>
      </c>
      <c r="E1938" s="17" t="n">
        <v>166.98</v>
      </c>
      <c r="F1938" s="18" t="n">
        <v>38497500</v>
      </c>
      <c r="G1938" s="13" t="n">
        <v>166.27</v>
      </c>
    </row>
    <row collapsed="false" customFormat="false" customHeight="true" hidden="false" ht="13.3" outlineLevel="0" r="1939">
      <c r="A1939" s="20" t="n">
        <v>39371</v>
      </c>
      <c r="B1939" s="14" t="n">
        <v>165.54</v>
      </c>
      <c r="C1939" s="15" t="n">
        <v>170.18</v>
      </c>
      <c r="D1939" s="16" t="n">
        <v>165.15</v>
      </c>
      <c r="E1939" s="17" t="n">
        <v>169.58</v>
      </c>
      <c r="F1939" s="18" t="n">
        <v>38136800</v>
      </c>
      <c r="G1939" s="13" t="n">
        <v>168.86</v>
      </c>
    </row>
    <row collapsed="false" customFormat="false" customHeight="true" hidden="false" ht="13.3" outlineLevel="0" r="1940">
      <c r="A1940" s="20" t="n">
        <v>39372</v>
      </c>
      <c r="B1940" s="14" t="n">
        <v>172.69</v>
      </c>
      <c r="C1940" s="15" t="n">
        <v>173.04</v>
      </c>
      <c r="D1940" s="16" t="n">
        <v>169.18</v>
      </c>
      <c r="E1940" s="17" t="n">
        <v>172.75</v>
      </c>
      <c r="F1940" s="18" t="n">
        <v>40271900</v>
      </c>
      <c r="G1940" s="13" t="n">
        <v>172.01</v>
      </c>
    </row>
    <row collapsed="false" customFormat="false" customHeight="true" hidden="false" ht="13.3" outlineLevel="0" r="1941">
      <c r="A1941" s="20" t="n">
        <v>39373</v>
      </c>
      <c r="B1941" s="14" t="n">
        <v>171.5</v>
      </c>
      <c r="C1941" s="15" t="n">
        <v>174.19</v>
      </c>
      <c r="D1941" s="16" t="n">
        <v>171.05</v>
      </c>
      <c r="E1941" s="17" t="n">
        <v>173.5</v>
      </c>
      <c r="F1941" s="18" t="n">
        <v>29417000</v>
      </c>
      <c r="G1941" s="13" t="n">
        <v>172.76</v>
      </c>
    </row>
    <row collapsed="false" customFormat="false" customHeight="true" hidden="false" ht="13.3" outlineLevel="0" r="1942">
      <c r="A1942" s="20" t="n">
        <v>39374</v>
      </c>
      <c r="B1942" s="14" t="n">
        <v>174.24</v>
      </c>
      <c r="C1942" s="15" t="n">
        <v>174.63</v>
      </c>
      <c r="D1942" s="16" t="n">
        <v>170</v>
      </c>
      <c r="E1942" s="17" t="n">
        <v>170.42</v>
      </c>
      <c r="F1942" s="18" t="n">
        <v>46135000</v>
      </c>
      <c r="G1942" s="13" t="n">
        <v>169.69</v>
      </c>
    </row>
    <row collapsed="false" customFormat="false" customHeight="true" hidden="false" ht="13.3" outlineLevel="0" r="1943">
      <c r="A1943" s="20" t="n">
        <v>39377</v>
      </c>
      <c r="B1943" s="14" t="n">
        <v>170.35</v>
      </c>
      <c r="C1943" s="15" t="n">
        <v>174.9</v>
      </c>
      <c r="D1943" s="16" t="n">
        <v>169.96</v>
      </c>
      <c r="E1943" s="17" t="n">
        <v>174.36</v>
      </c>
      <c r="F1943" s="18" t="n">
        <v>58910700</v>
      </c>
      <c r="G1943" s="13" t="n">
        <v>173.61</v>
      </c>
    </row>
    <row collapsed="false" customFormat="false" customHeight="true" hidden="false" ht="13.3" outlineLevel="0" r="1944">
      <c r="A1944" s="20" t="n">
        <v>39378</v>
      </c>
      <c r="B1944" s="14" t="n">
        <v>188.56</v>
      </c>
      <c r="C1944" s="15" t="n">
        <v>188.6</v>
      </c>
      <c r="D1944" s="16" t="n">
        <v>182.76</v>
      </c>
      <c r="E1944" s="17" t="n">
        <v>186.16</v>
      </c>
      <c r="F1944" s="18" t="n">
        <v>64113000</v>
      </c>
      <c r="G1944" s="13" t="n">
        <v>185.36</v>
      </c>
    </row>
    <row collapsed="false" customFormat="false" customHeight="true" hidden="false" ht="13.3" outlineLevel="0" r="1945">
      <c r="A1945" s="20" t="n">
        <v>39379</v>
      </c>
      <c r="B1945" s="14" t="n">
        <v>185.81</v>
      </c>
      <c r="C1945" s="15" t="n">
        <v>187.21</v>
      </c>
      <c r="D1945" s="16" t="n">
        <v>179.24</v>
      </c>
      <c r="E1945" s="17" t="n">
        <v>185.93</v>
      </c>
      <c r="F1945" s="18" t="n">
        <v>46017200</v>
      </c>
      <c r="G1945" s="13" t="n">
        <v>185.14</v>
      </c>
    </row>
    <row collapsed="false" customFormat="false" customHeight="true" hidden="false" ht="13.3" outlineLevel="0" r="1946">
      <c r="A1946" s="20" t="n">
        <v>39380</v>
      </c>
      <c r="B1946" s="14" t="n">
        <v>184.87</v>
      </c>
      <c r="C1946" s="15" t="n">
        <v>185.9</v>
      </c>
      <c r="D1946" s="16" t="n">
        <v>181.66</v>
      </c>
      <c r="E1946" s="17" t="n">
        <v>182.78</v>
      </c>
      <c r="F1946" s="18" t="n">
        <v>34771500</v>
      </c>
      <c r="G1946" s="13" t="n">
        <v>182</v>
      </c>
    </row>
    <row collapsed="false" customFormat="false" customHeight="true" hidden="false" ht="13.3" outlineLevel="0" r="1947">
      <c r="A1947" s="20" t="n">
        <v>39381</v>
      </c>
      <c r="B1947" s="14" t="n">
        <v>185.29</v>
      </c>
      <c r="C1947" s="15" t="n">
        <v>185.37</v>
      </c>
      <c r="D1947" s="16" t="n">
        <v>182.88</v>
      </c>
      <c r="E1947" s="17" t="n">
        <v>184.7</v>
      </c>
      <c r="F1947" s="18" t="n">
        <v>25219800</v>
      </c>
      <c r="G1947" s="13" t="n">
        <v>183.91</v>
      </c>
    </row>
    <row collapsed="false" customFormat="false" customHeight="true" hidden="false" ht="13.3" outlineLevel="0" r="1948">
      <c r="A1948" s="20" t="n">
        <v>39384</v>
      </c>
      <c r="B1948" s="14" t="n">
        <v>185.45</v>
      </c>
      <c r="C1948" s="15" t="n">
        <v>186.59</v>
      </c>
      <c r="D1948" s="16" t="n">
        <v>184.7</v>
      </c>
      <c r="E1948" s="17" t="n">
        <v>185.09</v>
      </c>
      <c r="F1948" s="18" t="n">
        <v>19305500</v>
      </c>
      <c r="G1948" s="13" t="n">
        <v>184.3</v>
      </c>
    </row>
    <row collapsed="false" customFormat="false" customHeight="true" hidden="false" ht="13.3" outlineLevel="0" r="1949">
      <c r="A1949" s="20" t="n">
        <v>39385</v>
      </c>
      <c r="B1949" s="14" t="n">
        <v>186.18</v>
      </c>
      <c r="C1949" s="15" t="n">
        <v>189.37</v>
      </c>
      <c r="D1949" s="16" t="n">
        <v>184.73</v>
      </c>
      <c r="E1949" s="17" t="n">
        <v>187</v>
      </c>
      <c r="F1949" s="18" t="n">
        <v>33550500</v>
      </c>
      <c r="G1949" s="13" t="n">
        <v>186.2</v>
      </c>
    </row>
    <row collapsed="false" customFormat="false" customHeight="true" hidden="false" ht="13.3" outlineLevel="0" r="1950">
      <c r="A1950" s="20" t="n">
        <v>39386</v>
      </c>
      <c r="B1950" s="14" t="n">
        <v>187.63</v>
      </c>
      <c r="C1950" s="15" t="n">
        <v>190.12</v>
      </c>
      <c r="D1950" s="16" t="n">
        <v>184.95</v>
      </c>
      <c r="E1950" s="17" t="n">
        <v>189.95</v>
      </c>
      <c r="F1950" s="18" t="n">
        <v>29761100</v>
      </c>
      <c r="G1950" s="13" t="n">
        <v>189.14</v>
      </c>
    </row>
    <row collapsed="false" customFormat="false" customHeight="true" hidden="false" ht="13.3" outlineLevel="0" r="1951">
      <c r="A1951" s="20" t="n">
        <v>39387</v>
      </c>
      <c r="B1951" s="14" t="n">
        <v>188.6</v>
      </c>
      <c r="C1951" s="15" t="n">
        <v>190.1</v>
      </c>
      <c r="D1951" s="16" t="n">
        <v>180</v>
      </c>
      <c r="E1951" s="17" t="n">
        <v>187.44</v>
      </c>
      <c r="F1951" s="18" t="n">
        <v>28751300</v>
      </c>
      <c r="G1951" s="13" t="n">
        <v>186.64</v>
      </c>
    </row>
    <row collapsed="false" customFormat="false" customHeight="true" hidden="false" ht="13.3" outlineLevel="0" r="1952">
      <c r="A1952" s="20" t="n">
        <v>39388</v>
      </c>
      <c r="B1952" s="14" t="n">
        <v>189.21</v>
      </c>
      <c r="C1952" s="15" t="n">
        <v>189.44</v>
      </c>
      <c r="D1952" s="16" t="n">
        <v>183.49</v>
      </c>
      <c r="E1952" s="17" t="n">
        <v>187.87</v>
      </c>
      <c r="F1952" s="18" t="n">
        <v>35789800</v>
      </c>
      <c r="G1952" s="13" t="n">
        <v>187.07</v>
      </c>
    </row>
    <row collapsed="false" customFormat="false" customHeight="true" hidden="false" ht="13.3" outlineLevel="0" r="1953">
      <c r="A1953" s="20" t="n">
        <v>39391</v>
      </c>
      <c r="B1953" s="14" t="n">
        <v>185.29</v>
      </c>
      <c r="C1953" s="15" t="n">
        <v>188.96</v>
      </c>
      <c r="D1953" s="16" t="n">
        <v>184.24</v>
      </c>
      <c r="E1953" s="17" t="n">
        <v>186.18</v>
      </c>
      <c r="F1953" s="18" t="n">
        <v>28720600</v>
      </c>
      <c r="G1953" s="13" t="n">
        <v>185.38</v>
      </c>
    </row>
    <row collapsed="false" customFormat="false" customHeight="true" hidden="false" ht="13.3" outlineLevel="0" r="1954">
      <c r="A1954" s="20" t="n">
        <v>39392</v>
      </c>
      <c r="B1954" s="14" t="n">
        <v>187.05</v>
      </c>
      <c r="C1954" s="15" t="n">
        <v>192</v>
      </c>
      <c r="D1954" s="16" t="n">
        <v>185.27</v>
      </c>
      <c r="E1954" s="17" t="n">
        <v>191.79</v>
      </c>
      <c r="F1954" s="18" t="n">
        <v>34097400</v>
      </c>
      <c r="G1954" s="13" t="n">
        <v>190.97</v>
      </c>
    </row>
    <row collapsed="false" customFormat="false" customHeight="true" hidden="false" ht="13.3" outlineLevel="0" r="1955">
      <c r="A1955" s="20" t="n">
        <v>39393</v>
      </c>
      <c r="B1955" s="14" t="n">
        <v>190.61</v>
      </c>
      <c r="C1955" s="15" t="n">
        <v>192.68</v>
      </c>
      <c r="D1955" s="16" t="n">
        <v>186.13</v>
      </c>
      <c r="E1955" s="17" t="n">
        <v>186.3</v>
      </c>
      <c r="F1955" s="18" t="n">
        <v>35473400</v>
      </c>
      <c r="G1955" s="13" t="n">
        <v>185.5</v>
      </c>
    </row>
    <row collapsed="false" customFormat="false" customHeight="true" hidden="false" ht="13.3" outlineLevel="0" r="1956">
      <c r="A1956" s="20" t="n">
        <v>39394</v>
      </c>
      <c r="B1956" s="14" t="n">
        <v>186.67</v>
      </c>
      <c r="C1956" s="15" t="n">
        <v>186.9</v>
      </c>
      <c r="D1956" s="16" t="n">
        <v>167.77</v>
      </c>
      <c r="E1956" s="17" t="n">
        <v>175.47</v>
      </c>
      <c r="F1956" s="18" t="n">
        <v>67458500</v>
      </c>
      <c r="G1956" s="13" t="n">
        <v>174.72</v>
      </c>
    </row>
    <row collapsed="false" customFormat="false" customHeight="true" hidden="false" ht="13.3" outlineLevel="0" r="1957">
      <c r="A1957" s="20" t="n">
        <v>39395</v>
      </c>
      <c r="B1957" s="14" t="n">
        <v>171.15</v>
      </c>
      <c r="C1957" s="15" t="n">
        <v>175.12</v>
      </c>
      <c r="D1957" s="16" t="n">
        <v>165.21</v>
      </c>
      <c r="E1957" s="17" t="n">
        <v>165.37</v>
      </c>
      <c r="F1957" s="18" t="n">
        <v>54458700</v>
      </c>
      <c r="G1957" s="13" t="n">
        <v>164.66</v>
      </c>
    </row>
    <row collapsed="false" customFormat="false" customHeight="true" hidden="false" ht="13.3" outlineLevel="0" r="1958">
      <c r="A1958" s="20" t="n">
        <v>39398</v>
      </c>
      <c r="B1958" s="14" t="n">
        <v>165.28</v>
      </c>
      <c r="C1958" s="15" t="n">
        <v>167.7</v>
      </c>
      <c r="D1958" s="16" t="n">
        <v>150.63</v>
      </c>
      <c r="E1958" s="17" t="n">
        <v>153.76</v>
      </c>
      <c r="F1958" s="18" t="n">
        <v>63057700</v>
      </c>
      <c r="G1958" s="13" t="n">
        <v>153.1</v>
      </c>
    </row>
    <row collapsed="false" customFormat="false" customHeight="true" hidden="false" ht="13.3" outlineLevel="0" r="1959">
      <c r="A1959" s="20" t="n">
        <v>39399</v>
      </c>
      <c r="B1959" s="14" t="n">
        <v>160.85</v>
      </c>
      <c r="C1959" s="15" t="n">
        <v>170.98</v>
      </c>
      <c r="D1959" s="16" t="n">
        <v>153.76</v>
      </c>
      <c r="E1959" s="17" t="n">
        <v>169.96</v>
      </c>
      <c r="F1959" s="18" t="n">
        <v>62034100</v>
      </c>
      <c r="G1959" s="13" t="n">
        <v>169.23</v>
      </c>
    </row>
    <row collapsed="false" customFormat="false" customHeight="true" hidden="false" ht="13.3" outlineLevel="0" r="1960">
      <c r="A1960" s="20" t="n">
        <v>39400</v>
      </c>
      <c r="B1960" s="14" t="n">
        <v>177.16</v>
      </c>
      <c r="C1960" s="15" t="n">
        <v>177.57</v>
      </c>
      <c r="D1960" s="16" t="n">
        <v>163.74</v>
      </c>
      <c r="E1960" s="17" t="n">
        <v>166.11</v>
      </c>
      <c r="F1960" s="18" t="n">
        <v>51695400</v>
      </c>
      <c r="G1960" s="13" t="n">
        <v>165.4</v>
      </c>
    </row>
    <row collapsed="false" customFormat="false" customHeight="true" hidden="false" ht="13.3" outlineLevel="0" r="1961">
      <c r="A1961" s="20" t="n">
        <v>39401</v>
      </c>
      <c r="B1961" s="14" t="n">
        <v>166.39</v>
      </c>
      <c r="C1961" s="15" t="n">
        <v>169.59</v>
      </c>
      <c r="D1961" s="16" t="n">
        <v>160.3</v>
      </c>
      <c r="E1961" s="17" t="n">
        <v>164.3</v>
      </c>
      <c r="F1961" s="18" t="n">
        <v>53095600</v>
      </c>
      <c r="G1961" s="13" t="n">
        <v>163.6</v>
      </c>
    </row>
    <row collapsed="false" customFormat="false" customHeight="true" hidden="false" ht="13.3" outlineLevel="0" r="1962">
      <c r="A1962" s="20" t="n">
        <v>39402</v>
      </c>
      <c r="B1962" s="14" t="n">
        <v>165.3</v>
      </c>
      <c r="C1962" s="15" t="n">
        <v>167.02</v>
      </c>
      <c r="D1962" s="16" t="n">
        <v>159.33</v>
      </c>
      <c r="E1962" s="17" t="n">
        <v>166.39</v>
      </c>
      <c r="F1962" s="18" t="n">
        <v>49391300</v>
      </c>
      <c r="G1962" s="13" t="n">
        <v>165.68</v>
      </c>
    </row>
    <row collapsed="false" customFormat="false" customHeight="true" hidden="false" ht="13.3" outlineLevel="0" r="1963">
      <c r="A1963" s="20" t="n">
        <v>39405</v>
      </c>
      <c r="B1963" s="14" t="n">
        <v>166.1</v>
      </c>
      <c r="C1963" s="15" t="n">
        <v>168.2</v>
      </c>
      <c r="D1963" s="16" t="n">
        <v>162.1</v>
      </c>
      <c r="E1963" s="17" t="n">
        <v>163.95</v>
      </c>
      <c r="F1963" s="18" t="n">
        <v>41196800</v>
      </c>
      <c r="G1963" s="13" t="n">
        <v>163.25</v>
      </c>
    </row>
    <row collapsed="false" customFormat="false" customHeight="true" hidden="false" ht="13.3" outlineLevel="0" r="1964">
      <c r="A1964" s="20" t="n">
        <v>39406</v>
      </c>
      <c r="B1964" s="14" t="n">
        <v>165.67</v>
      </c>
      <c r="C1964" s="15" t="n">
        <v>171.79</v>
      </c>
      <c r="D1964" s="16" t="n">
        <v>163.53</v>
      </c>
      <c r="E1964" s="17" t="n">
        <v>168.85</v>
      </c>
      <c r="F1964" s="18" t="n">
        <v>55130100</v>
      </c>
      <c r="G1964" s="13" t="n">
        <v>168.13</v>
      </c>
    </row>
    <row collapsed="false" customFormat="false" customHeight="true" hidden="false" ht="13.3" outlineLevel="0" r="1965">
      <c r="A1965" s="20" t="n">
        <v>39407</v>
      </c>
      <c r="B1965" s="14" t="n">
        <v>165.84</v>
      </c>
      <c r="C1965" s="15" t="n">
        <v>172.35</v>
      </c>
      <c r="D1965" s="16" t="n">
        <v>164.67</v>
      </c>
      <c r="E1965" s="17" t="n">
        <v>168.46</v>
      </c>
      <c r="F1965" s="18" t="n">
        <v>43493200</v>
      </c>
      <c r="G1965" s="13" t="n">
        <v>167.74</v>
      </c>
    </row>
    <row collapsed="false" customFormat="false" customHeight="true" hidden="false" ht="13.3" outlineLevel="0" r="1966">
      <c r="A1966" s="20" t="n">
        <v>39409</v>
      </c>
      <c r="B1966" s="14" t="n">
        <v>172</v>
      </c>
      <c r="C1966" s="15" t="n">
        <v>172.05</v>
      </c>
      <c r="D1966" s="16" t="n">
        <v>169.75</v>
      </c>
      <c r="E1966" s="17" t="n">
        <v>171.54</v>
      </c>
      <c r="F1966" s="18" t="n">
        <v>16634200</v>
      </c>
      <c r="G1966" s="13" t="n">
        <v>170.81</v>
      </c>
    </row>
    <row collapsed="false" customFormat="false" customHeight="true" hidden="false" ht="13.3" outlineLevel="0" r="1967">
      <c r="A1967" s="20" t="n">
        <v>39412</v>
      </c>
      <c r="B1967" s="14" t="n">
        <v>173.59</v>
      </c>
      <c r="C1967" s="15" t="n">
        <v>177.27</v>
      </c>
      <c r="D1967" s="16" t="n">
        <v>172.35</v>
      </c>
      <c r="E1967" s="17" t="n">
        <v>172.54</v>
      </c>
      <c r="F1967" s="18" t="n">
        <v>46634100</v>
      </c>
      <c r="G1967" s="13" t="n">
        <v>171.8</v>
      </c>
    </row>
    <row collapsed="false" customFormat="false" customHeight="true" hidden="false" ht="13.3" outlineLevel="0" r="1968">
      <c r="A1968" s="20" t="n">
        <v>39413</v>
      </c>
      <c r="B1968" s="14" t="n">
        <v>175.22</v>
      </c>
      <c r="C1968" s="15" t="n">
        <v>175.79</v>
      </c>
      <c r="D1968" s="16" t="n">
        <v>170.01</v>
      </c>
      <c r="E1968" s="17" t="n">
        <v>174.81</v>
      </c>
      <c r="F1968" s="18" t="n">
        <v>47036800</v>
      </c>
      <c r="G1968" s="13" t="n">
        <v>174.06</v>
      </c>
    </row>
    <row collapsed="false" customFormat="false" customHeight="true" hidden="false" ht="13.3" outlineLevel="0" r="1969">
      <c r="A1969" s="20" t="n">
        <v>39414</v>
      </c>
      <c r="B1969" s="14" t="n">
        <v>176.82</v>
      </c>
      <c r="C1969" s="15" t="n">
        <v>180.6</v>
      </c>
      <c r="D1969" s="16" t="n">
        <v>175.35</v>
      </c>
      <c r="E1969" s="17" t="n">
        <v>180.22</v>
      </c>
      <c r="F1969" s="18" t="n">
        <v>41104000</v>
      </c>
      <c r="G1969" s="13" t="n">
        <v>179.45</v>
      </c>
    </row>
    <row collapsed="false" customFormat="false" customHeight="true" hidden="false" ht="13.3" outlineLevel="0" r="1970">
      <c r="A1970" s="20" t="n">
        <v>39415</v>
      </c>
      <c r="B1970" s="14" t="n">
        <v>179.43</v>
      </c>
      <c r="C1970" s="15" t="n">
        <v>185.17</v>
      </c>
      <c r="D1970" s="16" t="n">
        <v>179.15</v>
      </c>
      <c r="E1970" s="17" t="n">
        <v>184.29</v>
      </c>
      <c r="F1970" s="18" t="n">
        <v>37533100</v>
      </c>
      <c r="G1970" s="13" t="n">
        <v>183.5</v>
      </c>
    </row>
    <row collapsed="false" customFormat="false" customHeight="true" hidden="false" ht="13.3" outlineLevel="0" r="1971">
      <c r="A1971" s="20" t="n">
        <v>39416</v>
      </c>
      <c r="B1971" s="14" t="n">
        <v>187.34</v>
      </c>
      <c r="C1971" s="15" t="n">
        <v>187.7</v>
      </c>
      <c r="D1971" s="16" t="n">
        <v>179.7</v>
      </c>
      <c r="E1971" s="17" t="n">
        <v>182.22</v>
      </c>
      <c r="F1971" s="18" t="n">
        <v>42421500</v>
      </c>
      <c r="G1971" s="13" t="n">
        <v>181.44</v>
      </c>
    </row>
    <row collapsed="false" customFormat="false" customHeight="true" hidden="false" ht="13.3" outlineLevel="0" r="1972">
      <c r="A1972" s="20" t="n">
        <v>39419</v>
      </c>
      <c r="B1972" s="14" t="n">
        <v>181.86</v>
      </c>
      <c r="C1972" s="15" t="n">
        <v>184.14</v>
      </c>
      <c r="D1972" s="16" t="n">
        <v>177.7</v>
      </c>
      <c r="E1972" s="17" t="n">
        <v>178.86</v>
      </c>
      <c r="F1972" s="18" t="n">
        <v>34338200</v>
      </c>
      <c r="G1972" s="13" t="n">
        <v>178.1</v>
      </c>
    </row>
    <row collapsed="false" customFormat="false" customHeight="true" hidden="false" ht="13.3" outlineLevel="0" r="1973">
      <c r="A1973" s="20" t="n">
        <v>39420</v>
      </c>
      <c r="B1973" s="14" t="n">
        <v>177.15</v>
      </c>
      <c r="C1973" s="15" t="n">
        <v>180.9</v>
      </c>
      <c r="D1973" s="16" t="n">
        <v>176.99</v>
      </c>
      <c r="E1973" s="17" t="n">
        <v>179.81</v>
      </c>
      <c r="F1973" s="18" t="n">
        <v>27635700</v>
      </c>
      <c r="G1973" s="13" t="n">
        <v>179.04</v>
      </c>
    </row>
    <row collapsed="false" customFormat="false" customHeight="true" hidden="false" ht="13.3" outlineLevel="0" r="1974">
      <c r="A1974" s="20" t="n">
        <v>39421</v>
      </c>
      <c r="B1974" s="14" t="n">
        <v>182.89</v>
      </c>
      <c r="C1974" s="15" t="n">
        <v>186</v>
      </c>
      <c r="D1974" s="16" t="n">
        <v>182.41</v>
      </c>
      <c r="E1974" s="17" t="n">
        <v>185.5</v>
      </c>
      <c r="F1974" s="18" t="n">
        <v>31871500</v>
      </c>
      <c r="G1974" s="13" t="n">
        <v>184.71</v>
      </c>
    </row>
    <row collapsed="false" customFormat="false" customHeight="true" hidden="false" ht="13.3" outlineLevel="0" r="1975">
      <c r="A1975" s="20" t="n">
        <v>39422</v>
      </c>
      <c r="B1975" s="14" t="n">
        <v>186.19</v>
      </c>
      <c r="C1975" s="15" t="n">
        <v>190.1</v>
      </c>
      <c r="D1975" s="16" t="n">
        <v>186.12</v>
      </c>
      <c r="E1975" s="17" t="n">
        <v>189.95</v>
      </c>
      <c r="F1975" s="18" t="n">
        <v>32136100</v>
      </c>
      <c r="G1975" s="13" t="n">
        <v>189.14</v>
      </c>
    </row>
    <row collapsed="false" customFormat="false" customHeight="true" hidden="false" ht="13.3" outlineLevel="0" r="1976">
      <c r="A1976" s="20" t="n">
        <v>39423</v>
      </c>
      <c r="B1976" s="14" t="n">
        <v>190.54</v>
      </c>
      <c r="C1976" s="15" t="n">
        <v>194.99</v>
      </c>
      <c r="D1976" s="16" t="n">
        <v>188.04</v>
      </c>
      <c r="E1976" s="17" t="n">
        <v>194.3</v>
      </c>
      <c r="F1976" s="18" t="n">
        <v>38073800</v>
      </c>
      <c r="G1976" s="13" t="n">
        <v>193.47</v>
      </c>
    </row>
    <row collapsed="false" customFormat="false" customHeight="true" hidden="false" ht="13.3" outlineLevel="0" r="1977">
      <c r="A1977" s="20" t="n">
        <v>39426</v>
      </c>
      <c r="B1977" s="14" t="n">
        <v>193.59</v>
      </c>
      <c r="C1977" s="15" t="n">
        <v>195.66</v>
      </c>
      <c r="D1977" s="16" t="n">
        <v>192.69</v>
      </c>
      <c r="E1977" s="17" t="n">
        <v>194.21</v>
      </c>
      <c r="F1977" s="18" t="n">
        <v>25799200</v>
      </c>
      <c r="G1977" s="13" t="n">
        <v>193.38</v>
      </c>
    </row>
    <row collapsed="false" customFormat="false" customHeight="true" hidden="false" ht="13.3" outlineLevel="0" r="1978">
      <c r="A1978" s="20" t="n">
        <v>39427</v>
      </c>
      <c r="B1978" s="14" t="n">
        <v>194.75</v>
      </c>
      <c r="C1978" s="15" t="n">
        <v>196.83</v>
      </c>
      <c r="D1978" s="16" t="n">
        <v>187.39</v>
      </c>
      <c r="E1978" s="17" t="n">
        <v>188.54</v>
      </c>
      <c r="F1978" s="18" t="n">
        <v>39675900</v>
      </c>
      <c r="G1978" s="13" t="n">
        <v>187.73</v>
      </c>
    </row>
    <row collapsed="false" customFormat="false" customHeight="true" hidden="false" ht="13.3" outlineLevel="0" r="1979">
      <c r="A1979" s="20" t="n">
        <v>39428</v>
      </c>
      <c r="B1979" s="14" t="n">
        <v>193.44</v>
      </c>
      <c r="C1979" s="15" t="n">
        <v>194.48</v>
      </c>
      <c r="D1979" s="16" t="n">
        <v>185.76</v>
      </c>
      <c r="E1979" s="17" t="n">
        <v>190.86</v>
      </c>
      <c r="F1979" s="18" t="n">
        <v>43773600</v>
      </c>
      <c r="G1979" s="13" t="n">
        <v>190.04</v>
      </c>
    </row>
    <row collapsed="false" customFormat="false" customHeight="true" hidden="false" ht="13.3" outlineLevel="0" r="1980">
      <c r="A1980" s="20" t="n">
        <v>39429</v>
      </c>
      <c r="B1980" s="14" t="n">
        <v>190.19</v>
      </c>
      <c r="C1980" s="15" t="n">
        <v>192.12</v>
      </c>
      <c r="D1980" s="16" t="n">
        <v>187.82</v>
      </c>
      <c r="E1980" s="17" t="n">
        <v>191.83</v>
      </c>
      <c r="F1980" s="18" t="n">
        <v>30879200</v>
      </c>
      <c r="G1980" s="13" t="n">
        <v>191.01</v>
      </c>
    </row>
    <row collapsed="false" customFormat="false" customHeight="true" hidden="false" ht="13.3" outlineLevel="0" r="1981">
      <c r="A1981" s="20" t="n">
        <v>39430</v>
      </c>
      <c r="B1981" s="14" t="n">
        <v>190.37</v>
      </c>
      <c r="C1981" s="15" t="n">
        <v>193.2</v>
      </c>
      <c r="D1981" s="16" t="n">
        <v>189.54</v>
      </c>
      <c r="E1981" s="17" t="n">
        <v>190.39</v>
      </c>
      <c r="F1981" s="18" t="n">
        <v>24082600</v>
      </c>
      <c r="G1981" s="13" t="n">
        <v>189.58</v>
      </c>
    </row>
    <row collapsed="false" customFormat="false" customHeight="true" hidden="false" ht="13.3" outlineLevel="0" r="1982">
      <c r="A1982" s="20" t="n">
        <v>39433</v>
      </c>
      <c r="B1982" s="14" t="n">
        <v>190.72</v>
      </c>
      <c r="C1982" s="15" t="n">
        <v>192.65</v>
      </c>
      <c r="D1982" s="16" t="n">
        <v>182.98</v>
      </c>
      <c r="E1982" s="17" t="n">
        <v>184.4</v>
      </c>
      <c r="F1982" s="18" t="n">
        <v>36596200</v>
      </c>
      <c r="G1982" s="13" t="n">
        <v>183.61</v>
      </c>
    </row>
    <row collapsed="false" customFormat="false" customHeight="true" hidden="false" ht="13.3" outlineLevel="0" r="1983">
      <c r="A1983" s="20" t="n">
        <v>39434</v>
      </c>
      <c r="B1983" s="14" t="n">
        <v>186.52</v>
      </c>
      <c r="C1983" s="15" t="n">
        <v>187.33</v>
      </c>
      <c r="D1983" s="16" t="n">
        <v>178.6</v>
      </c>
      <c r="E1983" s="17" t="n">
        <v>182.98</v>
      </c>
      <c r="F1983" s="18" t="n">
        <v>43664400</v>
      </c>
      <c r="G1983" s="13" t="n">
        <v>182.2</v>
      </c>
    </row>
    <row collapsed="false" customFormat="false" customHeight="true" hidden="false" ht="13.3" outlineLevel="0" r="1984">
      <c r="A1984" s="20" t="n">
        <v>39435</v>
      </c>
      <c r="B1984" s="14" t="n">
        <v>182.98</v>
      </c>
      <c r="C1984" s="15" t="n">
        <v>184.64</v>
      </c>
      <c r="D1984" s="16" t="n">
        <v>180.9</v>
      </c>
      <c r="E1984" s="17" t="n">
        <v>183.12</v>
      </c>
      <c r="F1984" s="18" t="n">
        <v>29552800</v>
      </c>
      <c r="G1984" s="13" t="n">
        <v>182.34</v>
      </c>
    </row>
    <row collapsed="false" customFormat="false" customHeight="true" hidden="false" ht="13.3" outlineLevel="0" r="1985">
      <c r="A1985" s="20" t="n">
        <v>39436</v>
      </c>
      <c r="B1985" s="14" t="n">
        <v>185.43</v>
      </c>
      <c r="C1985" s="15" t="n">
        <v>187.83</v>
      </c>
      <c r="D1985" s="16" t="n">
        <v>183.33</v>
      </c>
      <c r="E1985" s="17" t="n">
        <v>187.21</v>
      </c>
      <c r="F1985" s="18" t="n">
        <v>27644900</v>
      </c>
      <c r="G1985" s="13" t="n">
        <v>186.41</v>
      </c>
    </row>
    <row collapsed="false" customFormat="false" customHeight="true" hidden="false" ht="13.3" outlineLevel="0" r="1986">
      <c r="A1986" s="20" t="n">
        <v>39437</v>
      </c>
      <c r="B1986" s="14" t="n">
        <v>190.12</v>
      </c>
      <c r="C1986" s="15" t="n">
        <v>193.91</v>
      </c>
      <c r="D1986" s="16" t="n">
        <v>189.89</v>
      </c>
      <c r="E1986" s="17" t="n">
        <v>193.91</v>
      </c>
      <c r="F1986" s="18" t="n">
        <v>35498600</v>
      </c>
      <c r="G1986" s="13" t="n">
        <v>193.08</v>
      </c>
    </row>
    <row collapsed="false" customFormat="false" customHeight="true" hidden="false" ht="13.3" outlineLevel="0" r="1987">
      <c r="A1987" s="20" t="n">
        <v>39440</v>
      </c>
      <c r="B1987" s="14" t="n">
        <v>195.03</v>
      </c>
      <c r="C1987" s="15" t="n">
        <v>199.33</v>
      </c>
      <c r="D1987" s="16" t="n">
        <v>194.79</v>
      </c>
      <c r="E1987" s="17" t="n">
        <v>198.8</v>
      </c>
      <c r="F1987" s="18" t="n">
        <v>17150100</v>
      </c>
      <c r="G1987" s="13" t="n">
        <v>197.95</v>
      </c>
    </row>
    <row collapsed="false" customFormat="false" customHeight="true" hidden="false" ht="13.3" outlineLevel="0" r="1988">
      <c r="A1988" s="20" t="n">
        <v>39442</v>
      </c>
      <c r="B1988" s="14" t="n">
        <v>199.01</v>
      </c>
      <c r="C1988" s="15" t="n">
        <v>200.96</v>
      </c>
      <c r="D1988" s="16" t="n">
        <v>196.82</v>
      </c>
      <c r="E1988" s="17" t="n">
        <v>198.95</v>
      </c>
      <c r="F1988" s="18" t="n">
        <v>25133300</v>
      </c>
      <c r="G1988" s="13" t="n">
        <v>198.1</v>
      </c>
    </row>
    <row collapsed="false" customFormat="false" customHeight="true" hidden="false" ht="13.3" outlineLevel="0" r="1989">
      <c r="A1989" s="20" t="n">
        <v>39443</v>
      </c>
      <c r="B1989" s="14" t="n">
        <v>198.95</v>
      </c>
      <c r="C1989" s="15" t="n">
        <v>202.96</v>
      </c>
      <c r="D1989" s="16" t="n">
        <v>197.8</v>
      </c>
      <c r="E1989" s="17" t="n">
        <v>198.57</v>
      </c>
      <c r="F1989" s="18" t="n">
        <v>28411700</v>
      </c>
      <c r="G1989" s="13" t="n">
        <v>197.72</v>
      </c>
    </row>
    <row collapsed="false" customFormat="false" customHeight="true" hidden="false" ht="13.3" outlineLevel="0" r="1990">
      <c r="A1990" s="20" t="n">
        <v>39444</v>
      </c>
      <c r="B1990" s="14" t="n">
        <v>200.59</v>
      </c>
      <c r="C1990" s="15" t="n">
        <v>201.56</v>
      </c>
      <c r="D1990" s="16" t="n">
        <v>196.88</v>
      </c>
      <c r="E1990" s="17" t="n">
        <v>199.83</v>
      </c>
      <c r="F1990" s="18" t="n">
        <v>24987400</v>
      </c>
      <c r="G1990" s="13" t="n">
        <v>198.98</v>
      </c>
    </row>
    <row collapsed="false" customFormat="false" customHeight="true" hidden="false" ht="13.3" outlineLevel="0" r="1991">
      <c r="A1991" s="20" t="n">
        <v>39447</v>
      </c>
      <c r="B1991" s="14" t="n">
        <v>199.5</v>
      </c>
      <c r="C1991" s="15" t="n">
        <v>200.5</v>
      </c>
      <c r="D1991" s="16" t="n">
        <v>197.75</v>
      </c>
      <c r="E1991" s="17" t="n">
        <v>198.08</v>
      </c>
      <c r="F1991" s="18" t="n">
        <v>19261900</v>
      </c>
      <c r="G1991" s="13" t="n">
        <v>197.23</v>
      </c>
    </row>
    <row collapsed="false" customFormat="false" customHeight="true" hidden="false" ht="13.3" outlineLevel="0" r="1992">
      <c r="A1992" s="20" t="n">
        <v>39449</v>
      </c>
      <c r="B1992" s="14" t="n">
        <v>199.27</v>
      </c>
      <c r="C1992" s="15" t="n">
        <v>200.26</v>
      </c>
      <c r="D1992" s="16" t="n">
        <v>192.55</v>
      </c>
      <c r="E1992" s="17" t="n">
        <v>194.84</v>
      </c>
      <c r="F1992" s="18" t="n">
        <v>38542100</v>
      </c>
      <c r="G1992" s="13" t="n">
        <v>194.01</v>
      </c>
    </row>
    <row collapsed="false" customFormat="false" customHeight="true" hidden="false" ht="13.3" outlineLevel="0" r="1993">
      <c r="A1993" s="20" t="n">
        <v>39450</v>
      </c>
      <c r="B1993" s="14" t="n">
        <v>195.41</v>
      </c>
      <c r="C1993" s="15" t="n">
        <v>197.39</v>
      </c>
      <c r="D1993" s="16" t="n">
        <v>192.69</v>
      </c>
      <c r="E1993" s="17" t="n">
        <v>194.93</v>
      </c>
      <c r="F1993" s="18" t="n">
        <v>30073800</v>
      </c>
      <c r="G1993" s="13" t="n">
        <v>194.1</v>
      </c>
    </row>
    <row collapsed="false" customFormat="false" customHeight="true" hidden="false" ht="13.3" outlineLevel="0" r="1994">
      <c r="A1994" s="20" t="n">
        <v>39451</v>
      </c>
      <c r="B1994" s="14" t="n">
        <v>191.45</v>
      </c>
      <c r="C1994" s="15" t="n">
        <v>193</v>
      </c>
      <c r="D1994" s="16" t="n">
        <v>178.89</v>
      </c>
      <c r="E1994" s="17" t="n">
        <v>180.05</v>
      </c>
      <c r="F1994" s="18" t="n">
        <v>51994000</v>
      </c>
      <c r="G1994" s="13" t="n">
        <v>179.28</v>
      </c>
    </row>
    <row collapsed="false" customFormat="false" customHeight="true" hidden="false" ht="13.3" outlineLevel="0" r="1995">
      <c r="A1995" s="20" t="n">
        <v>39454</v>
      </c>
      <c r="B1995" s="14" t="n">
        <v>181.25</v>
      </c>
      <c r="C1995" s="15" t="n">
        <v>183.6</v>
      </c>
      <c r="D1995" s="16" t="n">
        <v>170.23</v>
      </c>
      <c r="E1995" s="17" t="n">
        <v>177.64</v>
      </c>
      <c r="F1995" s="18" t="n">
        <v>74006900</v>
      </c>
      <c r="G1995" s="13" t="n">
        <v>176.88</v>
      </c>
    </row>
    <row collapsed="false" customFormat="false" customHeight="true" hidden="false" ht="13.3" outlineLevel="0" r="1996">
      <c r="A1996" s="20" t="n">
        <v>39455</v>
      </c>
      <c r="B1996" s="14" t="n">
        <v>180.14</v>
      </c>
      <c r="C1996" s="15" t="n">
        <v>182.46</v>
      </c>
      <c r="D1996" s="16" t="n">
        <v>170.8</v>
      </c>
      <c r="E1996" s="17" t="n">
        <v>171.25</v>
      </c>
      <c r="F1996" s="18" t="n">
        <v>54422000</v>
      </c>
      <c r="G1996" s="13" t="n">
        <v>170.52</v>
      </c>
    </row>
    <row collapsed="false" customFormat="false" customHeight="true" hidden="false" ht="13.3" outlineLevel="0" r="1997">
      <c r="A1997" s="20" t="n">
        <v>39456</v>
      </c>
      <c r="B1997" s="14" t="n">
        <v>171.3</v>
      </c>
      <c r="C1997" s="15" t="n">
        <v>179.5</v>
      </c>
      <c r="D1997" s="16" t="n">
        <v>168.3</v>
      </c>
      <c r="E1997" s="17" t="n">
        <v>179.4</v>
      </c>
      <c r="F1997" s="18" t="n">
        <v>64781500</v>
      </c>
      <c r="G1997" s="13" t="n">
        <v>178.63</v>
      </c>
    </row>
    <row collapsed="false" customFormat="false" customHeight="true" hidden="false" ht="13.3" outlineLevel="0" r="1998">
      <c r="A1998" s="20" t="n">
        <v>39457</v>
      </c>
      <c r="B1998" s="14" t="n">
        <v>177.58</v>
      </c>
      <c r="C1998" s="15" t="n">
        <v>181</v>
      </c>
      <c r="D1998" s="16" t="n">
        <v>175.41</v>
      </c>
      <c r="E1998" s="17" t="n">
        <v>178.02</v>
      </c>
      <c r="F1998" s="18" t="n">
        <v>52963400</v>
      </c>
      <c r="G1998" s="13" t="n">
        <v>177.26</v>
      </c>
    </row>
    <row collapsed="false" customFormat="false" customHeight="true" hidden="false" ht="13.3" outlineLevel="0" r="1999">
      <c r="A1999" s="20" t="n">
        <v>39458</v>
      </c>
      <c r="B1999" s="14" t="n">
        <v>176</v>
      </c>
      <c r="C1999" s="15" t="n">
        <v>177.85</v>
      </c>
      <c r="D1999" s="16" t="n">
        <v>170</v>
      </c>
      <c r="E1999" s="17" t="n">
        <v>172.69</v>
      </c>
      <c r="F1999" s="18" t="n">
        <v>44010200</v>
      </c>
      <c r="G1999" s="13" t="n">
        <v>171.95</v>
      </c>
    </row>
    <row collapsed="false" customFormat="false" customHeight="true" hidden="false" ht="13.3" outlineLevel="0" r="2000">
      <c r="A2000" s="20" t="n">
        <v>39461</v>
      </c>
      <c r="B2000" s="14" t="n">
        <v>177.52</v>
      </c>
      <c r="C2000" s="15" t="n">
        <v>179.42</v>
      </c>
      <c r="D2000" s="16" t="n">
        <v>175.17</v>
      </c>
      <c r="E2000" s="17" t="n">
        <v>178.78</v>
      </c>
      <c r="F2000" s="18" t="n">
        <v>39301800</v>
      </c>
      <c r="G2000" s="13" t="n">
        <v>178.02</v>
      </c>
    </row>
    <row collapsed="false" customFormat="false" customHeight="true" hidden="false" ht="13.3" outlineLevel="0" r="2001">
      <c r="A2001" s="20" t="n">
        <v>39462</v>
      </c>
      <c r="B2001" s="14" t="n">
        <v>177.72</v>
      </c>
      <c r="C2001" s="15" t="n">
        <v>179.22</v>
      </c>
      <c r="D2001" s="16" t="n">
        <v>164.66</v>
      </c>
      <c r="E2001" s="17" t="n">
        <v>169.04</v>
      </c>
      <c r="F2001" s="18" t="n">
        <v>83688500</v>
      </c>
      <c r="G2001" s="13" t="n">
        <v>168.32</v>
      </c>
    </row>
    <row collapsed="false" customFormat="false" customHeight="true" hidden="false" ht="13.3" outlineLevel="0" r="2002">
      <c r="A2002" s="20" t="n">
        <v>39463</v>
      </c>
      <c r="B2002" s="14" t="n">
        <v>165.23</v>
      </c>
      <c r="C2002" s="15" t="n">
        <v>169.01</v>
      </c>
      <c r="D2002" s="16" t="n">
        <v>156.7</v>
      </c>
      <c r="E2002" s="17" t="n">
        <v>159.64</v>
      </c>
      <c r="F2002" s="18" t="n">
        <v>79065900</v>
      </c>
      <c r="G2002" s="13" t="n">
        <v>158.96</v>
      </c>
    </row>
    <row collapsed="false" customFormat="false" customHeight="true" hidden="false" ht="13.3" outlineLevel="0" r="2003">
      <c r="A2003" s="20" t="n">
        <v>39464</v>
      </c>
      <c r="B2003" s="14" t="n">
        <v>161.51</v>
      </c>
      <c r="C2003" s="15" t="n">
        <v>165.36</v>
      </c>
      <c r="D2003" s="16" t="n">
        <v>158.42</v>
      </c>
      <c r="E2003" s="17" t="n">
        <v>160.89</v>
      </c>
      <c r="F2003" s="18" t="n">
        <v>62780700</v>
      </c>
      <c r="G2003" s="13" t="n">
        <v>160.2</v>
      </c>
    </row>
    <row collapsed="false" customFormat="false" customHeight="true" hidden="false" ht="13.3" outlineLevel="0" r="2004">
      <c r="A2004" s="20" t="n">
        <v>39465</v>
      </c>
      <c r="B2004" s="14" t="n">
        <v>161.71</v>
      </c>
      <c r="C2004" s="15" t="n">
        <v>165.75</v>
      </c>
      <c r="D2004" s="16" t="n">
        <v>159.61</v>
      </c>
      <c r="E2004" s="17" t="n">
        <v>161.36</v>
      </c>
      <c r="F2004" s="18" t="n">
        <v>61583700</v>
      </c>
      <c r="G2004" s="13" t="n">
        <v>160.67</v>
      </c>
    </row>
    <row collapsed="false" customFormat="false" customHeight="true" hidden="false" ht="13.3" outlineLevel="0" r="2005">
      <c r="A2005" s="20" t="n">
        <v>39469</v>
      </c>
      <c r="B2005" s="14" t="n">
        <v>148.06</v>
      </c>
      <c r="C2005" s="15" t="n">
        <v>159.98</v>
      </c>
      <c r="D2005" s="16" t="n">
        <v>146</v>
      </c>
      <c r="E2005" s="17" t="n">
        <v>155.64</v>
      </c>
      <c r="F2005" s="18" t="n">
        <v>86955500</v>
      </c>
      <c r="G2005" s="13" t="n">
        <v>154.97</v>
      </c>
    </row>
    <row collapsed="false" customFormat="false" customHeight="true" hidden="false" ht="13.3" outlineLevel="0" r="2006">
      <c r="A2006" s="20" t="n">
        <v>39470</v>
      </c>
      <c r="B2006" s="14" t="n">
        <v>136.19</v>
      </c>
      <c r="C2006" s="15" t="n">
        <v>140</v>
      </c>
      <c r="D2006" s="16" t="n">
        <v>126.14</v>
      </c>
      <c r="E2006" s="17" t="n">
        <v>139.07</v>
      </c>
      <c r="F2006" s="18" t="n">
        <v>120463200</v>
      </c>
      <c r="G2006" s="13" t="n">
        <v>138.48</v>
      </c>
    </row>
    <row collapsed="false" customFormat="false" customHeight="true" hidden="false" ht="13.3" outlineLevel="0" r="2007">
      <c r="A2007" s="20" t="n">
        <v>39471</v>
      </c>
      <c r="B2007" s="14" t="n">
        <v>139.99</v>
      </c>
      <c r="C2007" s="15" t="n">
        <v>140.7</v>
      </c>
      <c r="D2007" s="16" t="n">
        <v>132.01</v>
      </c>
      <c r="E2007" s="17" t="n">
        <v>135.6</v>
      </c>
      <c r="F2007" s="18" t="n">
        <v>71638100</v>
      </c>
      <c r="G2007" s="13" t="n">
        <v>135.02</v>
      </c>
    </row>
    <row collapsed="false" customFormat="false" customHeight="true" hidden="false" ht="13.3" outlineLevel="0" r="2008">
      <c r="A2008" s="20" t="n">
        <v>39472</v>
      </c>
      <c r="B2008" s="14" t="n">
        <v>138.99</v>
      </c>
      <c r="C2008" s="15" t="n">
        <v>139.09</v>
      </c>
      <c r="D2008" s="16" t="n">
        <v>129.61</v>
      </c>
      <c r="E2008" s="17" t="n">
        <v>130.01</v>
      </c>
      <c r="F2008" s="18" t="n">
        <v>55526400</v>
      </c>
      <c r="G2008" s="13" t="n">
        <v>129.45</v>
      </c>
    </row>
    <row collapsed="false" customFormat="false" customHeight="true" hidden="false" ht="13.3" outlineLevel="0" r="2009">
      <c r="A2009" s="20" t="n">
        <v>39475</v>
      </c>
      <c r="B2009" s="14" t="n">
        <v>128.16</v>
      </c>
      <c r="C2009" s="15" t="n">
        <v>133.2</v>
      </c>
      <c r="D2009" s="16" t="n">
        <v>126.45</v>
      </c>
      <c r="E2009" s="17" t="n">
        <v>130.01</v>
      </c>
      <c r="F2009" s="18" t="n">
        <v>52673000</v>
      </c>
      <c r="G2009" s="13" t="n">
        <v>129.45</v>
      </c>
    </row>
    <row collapsed="false" customFormat="false" customHeight="true" hidden="false" ht="13.3" outlineLevel="0" r="2010">
      <c r="A2010" s="20" t="n">
        <v>39476</v>
      </c>
      <c r="B2010" s="14" t="n">
        <v>131.15</v>
      </c>
      <c r="C2010" s="15" t="n">
        <v>132.79</v>
      </c>
      <c r="D2010" s="16" t="n">
        <v>129.05</v>
      </c>
      <c r="E2010" s="17" t="n">
        <v>131.54</v>
      </c>
      <c r="F2010" s="18" t="n">
        <v>39285100</v>
      </c>
      <c r="G2010" s="13" t="n">
        <v>130.98</v>
      </c>
    </row>
    <row collapsed="false" customFormat="false" customHeight="true" hidden="false" ht="13.3" outlineLevel="0" r="2011">
      <c r="A2011" s="20" t="n">
        <v>39477</v>
      </c>
      <c r="B2011" s="14" t="n">
        <v>131.37</v>
      </c>
      <c r="C2011" s="15" t="n">
        <v>135.45</v>
      </c>
      <c r="D2011" s="16" t="n">
        <v>130</v>
      </c>
      <c r="E2011" s="17" t="n">
        <v>132.18</v>
      </c>
      <c r="F2011" s="18" t="n">
        <v>44394700</v>
      </c>
      <c r="G2011" s="13" t="n">
        <v>131.61</v>
      </c>
    </row>
    <row collapsed="false" customFormat="false" customHeight="true" hidden="false" ht="13.3" outlineLevel="0" r="2012">
      <c r="A2012" s="20" t="n">
        <v>39478</v>
      </c>
      <c r="B2012" s="14" t="n">
        <v>129.45</v>
      </c>
      <c r="C2012" s="15" t="n">
        <v>136.65</v>
      </c>
      <c r="D2012" s="16" t="n">
        <v>129.4</v>
      </c>
      <c r="E2012" s="17" t="n">
        <v>135.36</v>
      </c>
      <c r="F2012" s="18" t="n">
        <v>48059800</v>
      </c>
      <c r="G2012" s="13" t="n">
        <v>134.78</v>
      </c>
    </row>
    <row collapsed="false" customFormat="false" customHeight="true" hidden="false" ht="13.3" outlineLevel="0" r="2013">
      <c r="A2013" s="20" t="n">
        <v>39479</v>
      </c>
      <c r="B2013" s="14" t="n">
        <v>136.24</v>
      </c>
      <c r="C2013" s="15" t="n">
        <v>136.59</v>
      </c>
      <c r="D2013" s="16" t="n">
        <v>132.18</v>
      </c>
      <c r="E2013" s="17" t="n">
        <v>133.75</v>
      </c>
      <c r="F2013" s="18" t="n">
        <v>36098000</v>
      </c>
      <c r="G2013" s="13" t="n">
        <v>133.18</v>
      </c>
    </row>
    <row collapsed="false" customFormat="false" customHeight="true" hidden="false" ht="13.3" outlineLevel="0" r="2014">
      <c r="A2014" s="20" t="n">
        <v>39482</v>
      </c>
      <c r="B2014" s="14" t="n">
        <v>134.21</v>
      </c>
      <c r="C2014" s="15" t="n">
        <v>135.9</v>
      </c>
      <c r="D2014" s="16" t="n">
        <v>131.42</v>
      </c>
      <c r="E2014" s="17" t="n">
        <v>131.65</v>
      </c>
      <c r="F2014" s="18" t="n">
        <v>32115500</v>
      </c>
      <c r="G2014" s="13" t="n">
        <v>131.09</v>
      </c>
    </row>
    <row collapsed="false" customFormat="false" customHeight="true" hidden="false" ht="13.3" outlineLevel="0" r="2015">
      <c r="A2015" s="20" t="n">
        <v>39483</v>
      </c>
      <c r="B2015" s="14" t="n">
        <v>130.43</v>
      </c>
      <c r="C2015" s="15" t="n">
        <v>134</v>
      </c>
      <c r="D2015" s="16" t="n">
        <v>128.9</v>
      </c>
      <c r="E2015" s="17" t="n">
        <v>129.36</v>
      </c>
      <c r="F2015" s="18" t="n">
        <v>40751500</v>
      </c>
      <c r="G2015" s="13" t="n">
        <v>128.81</v>
      </c>
    </row>
    <row collapsed="false" customFormat="false" customHeight="true" hidden="false" ht="13.3" outlineLevel="0" r="2016">
      <c r="A2016" s="20" t="n">
        <v>39484</v>
      </c>
      <c r="B2016" s="14" t="n">
        <v>130.83</v>
      </c>
      <c r="C2016" s="15" t="n">
        <v>131.92</v>
      </c>
      <c r="D2016" s="16" t="n">
        <v>121.77</v>
      </c>
      <c r="E2016" s="17" t="n">
        <v>122</v>
      </c>
      <c r="F2016" s="18" t="n">
        <v>56188300</v>
      </c>
      <c r="G2016" s="13" t="n">
        <v>121.48</v>
      </c>
    </row>
    <row collapsed="false" customFormat="false" customHeight="true" hidden="false" ht="13.3" outlineLevel="0" r="2017">
      <c r="A2017" s="20" t="n">
        <v>39485</v>
      </c>
      <c r="B2017" s="14" t="n">
        <v>119.97</v>
      </c>
      <c r="C2017" s="15" t="n">
        <v>124.78</v>
      </c>
      <c r="D2017" s="16" t="n">
        <v>117.27</v>
      </c>
      <c r="E2017" s="17" t="n">
        <v>121.24</v>
      </c>
      <c r="F2017" s="18" t="n">
        <v>74404700</v>
      </c>
      <c r="G2017" s="13" t="n">
        <v>120.72</v>
      </c>
    </row>
    <row collapsed="false" customFormat="false" customHeight="true" hidden="false" ht="13.3" outlineLevel="0" r="2018">
      <c r="A2018" s="20" t="n">
        <v>39486</v>
      </c>
      <c r="B2018" s="14" t="n">
        <v>122.08</v>
      </c>
      <c r="C2018" s="15" t="n">
        <v>125.7</v>
      </c>
      <c r="D2018" s="16" t="n">
        <v>121.6</v>
      </c>
      <c r="E2018" s="17" t="n">
        <v>125.48</v>
      </c>
      <c r="F2018" s="18" t="n">
        <v>48427600</v>
      </c>
      <c r="G2018" s="13" t="n">
        <v>124.94</v>
      </c>
    </row>
    <row collapsed="false" customFormat="false" customHeight="true" hidden="false" ht="13.3" outlineLevel="0" r="2019">
      <c r="A2019" s="20" t="n">
        <v>39489</v>
      </c>
      <c r="B2019" s="14" t="n">
        <v>128.01</v>
      </c>
      <c r="C2019" s="15" t="n">
        <v>129.98</v>
      </c>
      <c r="D2019" s="16" t="n">
        <v>127.2</v>
      </c>
      <c r="E2019" s="17" t="n">
        <v>129.45</v>
      </c>
      <c r="F2019" s="18" t="n">
        <v>42908300</v>
      </c>
      <c r="G2019" s="13" t="n">
        <v>128.9</v>
      </c>
    </row>
    <row collapsed="false" customFormat="false" customHeight="true" hidden="false" ht="13.3" outlineLevel="0" r="2020">
      <c r="A2020" s="20" t="n">
        <v>39490</v>
      </c>
      <c r="B2020" s="14" t="n">
        <v>130.7</v>
      </c>
      <c r="C2020" s="15" t="n">
        <v>131</v>
      </c>
      <c r="D2020" s="16" t="n">
        <v>123.62</v>
      </c>
      <c r="E2020" s="17" t="n">
        <v>124.86</v>
      </c>
      <c r="F2020" s="18" t="n">
        <v>43785000</v>
      </c>
      <c r="G2020" s="13" t="n">
        <v>124.33</v>
      </c>
    </row>
    <row collapsed="false" customFormat="false" customHeight="true" hidden="false" ht="13.3" outlineLevel="0" r="2021">
      <c r="A2021" s="20" t="n">
        <v>39491</v>
      </c>
      <c r="B2021" s="14" t="n">
        <v>126.68</v>
      </c>
      <c r="C2021" s="15" t="n">
        <v>129.78</v>
      </c>
      <c r="D2021" s="16" t="n">
        <v>125.63</v>
      </c>
      <c r="E2021" s="17" t="n">
        <v>129.4</v>
      </c>
      <c r="F2021" s="18" t="n">
        <v>34590500</v>
      </c>
      <c r="G2021" s="13" t="n">
        <v>128.85</v>
      </c>
    </row>
    <row collapsed="false" customFormat="false" customHeight="true" hidden="false" ht="13.3" outlineLevel="0" r="2022">
      <c r="A2022" s="20" t="n">
        <v>39492</v>
      </c>
      <c r="B2022" s="14" t="n">
        <v>129.4</v>
      </c>
      <c r="C2022" s="15" t="n">
        <v>130.8</v>
      </c>
      <c r="D2022" s="16" t="n">
        <v>127.01</v>
      </c>
      <c r="E2022" s="17" t="n">
        <v>127.46</v>
      </c>
      <c r="F2022" s="18" t="n">
        <v>34074900</v>
      </c>
      <c r="G2022" s="13" t="n">
        <v>126.92</v>
      </c>
    </row>
    <row collapsed="false" customFormat="false" customHeight="true" hidden="false" ht="13.3" outlineLevel="0" r="2023">
      <c r="A2023" s="20" t="n">
        <v>39493</v>
      </c>
      <c r="B2023" s="14" t="n">
        <v>126.27</v>
      </c>
      <c r="C2023" s="15" t="n">
        <v>127.08</v>
      </c>
      <c r="D2023" s="16" t="n">
        <v>124.06</v>
      </c>
      <c r="E2023" s="17" t="n">
        <v>124.63</v>
      </c>
      <c r="F2023" s="18" t="n">
        <v>32189300</v>
      </c>
      <c r="G2023" s="13" t="n">
        <v>124.1</v>
      </c>
    </row>
    <row collapsed="false" customFormat="false" customHeight="true" hidden="false" ht="13.3" outlineLevel="0" r="2024">
      <c r="A2024" s="20" t="n">
        <v>39497</v>
      </c>
      <c r="B2024" s="14" t="n">
        <v>125.99</v>
      </c>
      <c r="C2024" s="15" t="n">
        <v>126.75</v>
      </c>
      <c r="D2024" s="16" t="n">
        <v>121.44</v>
      </c>
      <c r="E2024" s="17" t="n">
        <v>122.18</v>
      </c>
      <c r="F2024" s="18" t="n">
        <v>35894500</v>
      </c>
      <c r="G2024" s="13" t="n">
        <v>121.66</v>
      </c>
    </row>
    <row collapsed="false" customFormat="false" customHeight="true" hidden="false" ht="13.3" outlineLevel="0" r="2025">
      <c r="A2025" s="20" t="n">
        <v>39498</v>
      </c>
      <c r="B2025" s="14" t="n">
        <v>122.2</v>
      </c>
      <c r="C2025" s="15" t="n">
        <v>124.6</v>
      </c>
      <c r="D2025" s="16" t="n">
        <v>121.68</v>
      </c>
      <c r="E2025" s="17" t="n">
        <v>123.82</v>
      </c>
      <c r="F2025" s="18" t="n">
        <v>34551400</v>
      </c>
      <c r="G2025" s="13" t="n">
        <v>123.29</v>
      </c>
    </row>
    <row collapsed="false" customFormat="false" customHeight="true" hidden="false" ht="13.3" outlineLevel="0" r="2026">
      <c r="A2026" s="20" t="n">
        <v>39499</v>
      </c>
      <c r="B2026" s="14" t="n">
        <v>126.05</v>
      </c>
      <c r="C2026" s="15" t="n">
        <v>126.47</v>
      </c>
      <c r="D2026" s="16" t="n">
        <v>120.86</v>
      </c>
      <c r="E2026" s="17" t="n">
        <v>121.54</v>
      </c>
      <c r="F2026" s="18" t="n">
        <v>33504100</v>
      </c>
      <c r="G2026" s="13" t="n">
        <v>121.02</v>
      </c>
    </row>
    <row collapsed="false" customFormat="false" customHeight="true" hidden="false" ht="13.3" outlineLevel="0" r="2027">
      <c r="A2027" s="20" t="n">
        <v>39500</v>
      </c>
      <c r="B2027" s="14" t="n">
        <v>122.48</v>
      </c>
      <c r="C2027" s="15" t="n">
        <v>122.51</v>
      </c>
      <c r="D2027" s="16" t="n">
        <v>115.87</v>
      </c>
      <c r="E2027" s="17" t="n">
        <v>119.46</v>
      </c>
      <c r="F2027" s="18" t="n">
        <v>54638500</v>
      </c>
      <c r="G2027" s="13" t="n">
        <v>118.95</v>
      </c>
    </row>
    <row collapsed="false" customFormat="false" customHeight="true" hidden="false" ht="13.3" outlineLevel="0" r="2028">
      <c r="A2028" s="20" t="n">
        <v>39503</v>
      </c>
      <c r="B2028" s="14" t="n">
        <v>118.59</v>
      </c>
      <c r="C2028" s="15" t="n">
        <v>120.17</v>
      </c>
      <c r="D2028" s="16" t="n">
        <v>116.66</v>
      </c>
      <c r="E2028" s="17" t="n">
        <v>119.74</v>
      </c>
      <c r="F2028" s="18" t="n">
        <v>44884800</v>
      </c>
      <c r="G2028" s="13" t="n">
        <v>119.23</v>
      </c>
    </row>
    <row collapsed="false" customFormat="false" customHeight="true" hidden="false" ht="13.3" outlineLevel="0" r="2029">
      <c r="A2029" s="20" t="n">
        <v>39504</v>
      </c>
      <c r="B2029" s="14" t="n">
        <v>117.64</v>
      </c>
      <c r="C2029" s="15" t="n">
        <v>121.09</v>
      </c>
      <c r="D2029" s="16" t="n">
        <v>115.44</v>
      </c>
      <c r="E2029" s="17" t="n">
        <v>119.15</v>
      </c>
      <c r="F2029" s="18" t="n">
        <v>53746000</v>
      </c>
      <c r="G2029" s="13" t="n">
        <v>118.64</v>
      </c>
    </row>
    <row collapsed="false" customFormat="false" customHeight="true" hidden="false" ht="13.3" outlineLevel="0" r="2030">
      <c r="A2030" s="20" t="n">
        <v>39505</v>
      </c>
      <c r="B2030" s="14" t="n">
        <v>118.23</v>
      </c>
      <c r="C2030" s="15" t="n">
        <v>123.05</v>
      </c>
      <c r="D2030" s="16" t="n">
        <v>118.09</v>
      </c>
      <c r="E2030" s="17" t="n">
        <v>122.96</v>
      </c>
      <c r="F2030" s="18" t="n">
        <v>52683500</v>
      </c>
      <c r="G2030" s="13" t="n">
        <v>122.43</v>
      </c>
    </row>
    <row collapsed="false" customFormat="false" customHeight="true" hidden="false" ht="13.3" outlineLevel="0" r="2031">
      <c r="A2031" s="20" t="n">
        <v>39506</v>
      </c>
      <c r="B2031" s="14" t="n">
        <v>127.2</v>
      </c>
      <c r="C2031" s="15" t="n">
        <v>132.2</v>
      </c>
      <c r="D2031" s="16" t="n">
        <v>125.77</v>
      </c>
      <c r="E2031" s="17" t="n">
        <v>129.91</v>
      </c>
      <c r="F2031" s="18" t="n">
        <v>57794800</v>
      </c>
      <c r="G2031" s="13" t="n">
        <v>129.35</v>
      </c>
    </row>
    <row collapsed="false" customFormat="false" customHeight="true" hidden="false" ht="13.3" outlineLevel="0" r="2032">
      <c r="A2032" s="20" t="n">
        <v>39507</v>
      </c>
      <c r="B2032" s="14" t="n">
        <v>129.29</v>
      </c>
      <c r="C2032" s="15" t="n">
        <v>130.21</v>
      </c>
      <c r="D2032" s="16" t="n">
        <v>124.8</v>
      </c>
      <c r="E2032" s="17" t="n">
        <v>125.02</v>
      </c>
      <c r="F2032" s="18" t="n">
        <v>44838600</v>
      </c>
      <c r="G2032" s="13" t="n">
        <v>124.49</v>
      </c>
    </row>
    <row collapsed="false" customFormat="false" customHeight="true" hidden="false" ht="13.3" outlineLevel="0" r="2033">
      <c r="A2033" s="20" t="n">
        <v>39510</v>
      </c>
      <c r="B2033" s="14" t="n">
        <v>124.44</v>
      </c>
      <c r="C2033" s="15" t="n">
        <v>125.98</v>
      </c>
      <c r="D2033" s="16" t="n">
        <v>118</v>
      </c>
      <c r="E2033" s="17" t="n">
        <v>121.73</v>
      </c>
      <c r="F2033" s="18" t="n">
        <v>56894400</v>
      </c>
      <c r="G2033" s="13" t="n">
        <v>121.21</v>
      </c>
    </row>
    <row collapsed="false" customFormat="false" customHeight="true" hidden="false" ht="13.3" outlineLevel="0" r="2034">
      <c r="A2034" s="20" t="n">
        <v>39511</v>
      </c>
      <c r="B2034" s="14" t="n">
        <v>121.99</v>
      </c>
      <c r="C2034" s="15" t="n">
        <v>124.88</v>
      </c>
      <c r="D2034" s="16" t="n">
        <v>120.4</v>
      </c>
      <c r="E2034" s="17" t="n">
        <v>124.62</v>
      </c>
      <c r="F2034" s="18" t="n">
        <v>63763700</v>
      </c>
      <c r="G2034" s="13" t="n">
        <v>124.09</v>
      </c>
    </row>
    <row collapsed="false" customFormat="false" customHeight="true" hidden="false" ht="13.3" outlineLevel="0" r="2035">
      <c r="A2035" s="20" t="n">
        <v>39512</v>
      </c>
      <c r="B2035" s="14" t="n">
        <v>123.58</v>
      </c>
      <c r="C2035" s="15" t="n">
        <v>125.14</v>
      </c>
      <c r="D2035" s="16" t="n">
        <v>122.25</v>
      </c>
      <c r="E2035" s="17" t="n">
        <v>124.49</v>
      </c>
      <c r="F2035" s="18" t="n">
        <v>43637000</v>
      </c>
      <c r="G2035" s="13" t="n">
        <v>123.96</v>
      </c>
    </row>
    <row collapsed="false" customFormat="false" customHeight="true" hidden="false" ht="13.3" outlineLevel="0" r="2036">
      <c r="A2036" s="20" t="n">
        <v>39513</v>
      </c>
      <c r="B2036" s="14" t="n">
        <v>124.61</v>
      </c>
      <c r="C2036" s="15" t="n">
        <v>127.5</v>
      </c>
      <c r="D2036" s="16" t="n">
        <v>120.81</v>
      </c>
      <c r="E2036" s="17" t="n">
        <v>120.93</v>
      </c>
      <c r="F2036" s="18" t="n">
        <v>52632100</v>
      </c>
      <c r="G2036" s="13" t="n">
        <v>120.41</v>
      </c>
    </row>
    <row collapsed="false" customFormat="false" customHeight="true" hidden="false" ht="13.3" outlineLevel="0" r="2037">
      <c r="A2037" s="20" t="n">
        <v>39514</v>
      </c>
      <c r="B2037" s="14" t="n">
        <v>120.41</v>
      </c>
      <c r="C2037" s="15" t="n">
        <v>122.98</v>
      </c>
      <c r="D2037" s="16" t="n">
        <v>119.05</v>
      </c>
      <c r="E2037" s="17" t="n">
        <v>122.25</v>
      </c>
      <c r="F2037" s="18" t="n">
        <v>43945100</v>
      </c>
      <c r="G2037" s="13" t="n">
        <v>121.73</v>
      </c>
    </row>
    <row collapsed="false" customFormat="false" customHeight="true" hidden="false" ht="13.3" outlineLevel="0" r="2038">
      <c r="A2038" s="20" t="n">
        <v>39517</v>
      </c>
      <c r="B2038" s="14" t="n">
        <v>121.98</v>
      </c>
      <c r="C2038" s="15" t="n">
        <v>123.46</v>
      </c>
      <c r="D2038" s="16" t="n">
        <v>119.37</v>
      </c>
      <c r="E2038" s="17" t="n">
        <v>119.69</v>
      </c>
      <c r="F2038" s="18" t="n">
        <v>35699600</v>
      </c>
      <c r="G2038" s="13" t="n">
        <v>119.18</v>
      </c>
    </row>
    <row collapsed="false" customFormat="false" customHeight="true" hidden="false" ht="13.3" outlineLevel="0" r="2039">
      <c r="A2039" s="20" t="n">
        <v>39518</v>
      </c>
      <c r="B2039" s="14" t="n">
        <v>124.1</v>
      </c>
      <c r="C2039" s="15" t="n">
        <v>127.48</v>
      </c>
      <c r="D2039" s="16" t="n">
        <v>122</v>
      </c>
      <c r="E2039" s="17" t="n">
        <v>127.35</v>
      </c>
      <c r="F2039" s="18" t="n">
        <v>41569400</v>
      </c>
      <c r="G2039" s="13" t="n">
        <v>126.81</v>
      </c>
    </row>
    <row collapsed="false" customFormat="false" customHeight="true" hidden="false" ht="13.3" outlineLevel="0" r="2040">
      <c r="A2040" s="20" t="n">
        <v>39519</v>
      </c>
      <c r="B2040" s="14" t="n">
        <v>127.04</v>
      </c>
      <c r="C2040" s="15" t="n">
        <v>128.68</v>
      </c>
      <c r="D2040" s="16" t="n">
        <v>125.17</v>
      </c>
      <c r="E2040" s="17" t="n">
        <v>126.03</v>
      </c>
      <c r="F2040" s="18" t="n">
        <v>37843900</v>
      </c>
      <c r="G2040" s="13" t="n">
        <v>125.49</v>
      </c>
    </row>
    <row collapsed="false" customFormat="false" customHeight="true" hidden="false" ht="13.3" outlineLevel="0" r="2041">
      <c r="A2041" s="20" t="n">
        <v>39520</v>
      </c>
      <c r="B2041" s="14" t="n">
        <v>124.1</v>
      </c>
      <c r="C2041" s="15" t="n">
        <v>129.5</v>
      </c>
      <c r="D2041" s="16" t="n">
        <v>123</v>
      </c>
      <c r="E2041" s="17" t="n">
        <v>127.94</v>
      </c>
      <c r="F2041" s="18" t="n">
        <v>45075100</v>
      </c>
      <c r="G2041" s="13" t="n">
        <v>127.39</v>
      </c>
    </row>
    <row collapsed="false" customFormat="false" customHeight="true" hidden="false" ht="13.3" outlineLevel="0" r="2042">
      <c r="A2042" s="20" t="n">
        <v>39521</v>
      </c>
      <c r="B2042" s="14" t="n">
        <v>129.88</v>
      </c>
      <c r="C2042" s="15" t="n">
        <v>130.3</v>
      </c>
      <c r="D2042" s="16" t="n">
        <v>124.2</v>
      </c>
      <c r="E2042" s="17" t="n">
        <v>126.61</v>
      </c>
      <c r="F2042" s="18" t="n">
        <v>41308600</v>
      </c>
      <c r="G2042" s="13" t="n">
        <v>126.07</v>
      </c>
    </row>
    <row collapsed="false" customFormat="false" customHeight="true" hidden="false" ht="13.3" outlineLevel="0" r="2043">
      <c r="A2043" s="20" t="n">
        <v>39524</v>
      </c>
      <c r="B2043" s="14" t="n">
        <v>122.55</v>
      </c>
      <c r="C2043" s="15" t="n">
        <v>128.59</v>
      </c>
      <c r="D2043" s="16" t="n">
        <v>122.55</v>
      </c>
      <c r="E2043" s="17" t="n">
        <v>126.73</v>
      </c>
      <c r="F2043" s="18" t="n">
        <v>38307100</v>
      </c>
      <c r="G2043" s="13" t="n">
        <v>126.19</v>
      </c>
    </row>
    <row collapsed="false" customFormat="false" customHeight="true" hidden="false" ht="13.3" outlineLevel="0" r="2044">
      <c r="A2044" s="20" t="n">
        <v>39525</v>
      </c>
      <c r="B2044" s="14" t="n">
        <v>129.18</v>
      </c>
      <c r="C2044" s="15" t="n">
        <v>133</v>
      </c>
      <c r="D2044" s="16" t="n">
        <v>128.67</v>
      </c>
      <c r="E2044" s="17" t="n">
        <v>132.82</v>
      </c>
      <c r="F2044" s="18" t="n">
        <v>43040000</v>
      </c>
      <c r="G2044" s="13" t="n">
        <v>132.25</v>
      </c>
    </row>
    <row collapsed="false" customFormat="false" customHeight="true" hidden="false" ht="13.3" outlineLevel="0" r="2045">
      <c r="A2045" s="20" t="n">
        <v>39526</v>
      </c>
      <c r="B2045" s="14" t="n">
        <v>133.12</v>
      </c>
      <c r="C2045" s="15" t="n">
        <v>134.29</v>
      </c>
      <c r="D2045" s="16" t="n">
        <v>129.67</v>
      </c>
      <c r="E2045" s="17" t="n">
        <v>129.67</v>
      </c>
      <c r="F2045" s="18" t="n">
        <v>36090600</v>
      </c>
      <c r="G2045" s="13" t="n">
        <v>129.12</v>
      </c>
    </row>
    <row collapsed="false" customFormat="false" customHeight="true" hidden="false" ht="13.3" outlineLevel="0" r="2046">
      <c r="A2046" s="20" t="n">
        <v>39527</v>
      </c>
      <c r="B2046" s="14" t="n">
        <v>131.12</v>
      </c>
      <c r="C2046" s="15" t="n">
        <v>133.29</v>
      </c>
      <c r="D2046" s="16" t="n">
        <v>129.18</v>
      </c>
      <c r="E2046" s="17" t="n">
        <v>133.27</v>
      </c>
      <c r="F2046" s="18" t="n">
        <v>32456700</v>
      </c>
      <c r="G2046" s="13" t="n">
        <v>132.7</v>
      </c>
    </row>
    <row collapsed="false" customFormat="false" customHeight="true" hidden="false" ht="13.3" outlineLevel="0" r="2047">
      <c r="A2047" s="20" t="n">
        <v>39531</v>
      </c>
      <c r="B2047" s="14" t="n">
        <v>134.01</v>
      </c>
      <c r="C2047" s="15" t="n">
        <v>140.85</v>
      </c>
      <c r="D2047" s="16" t="n">
        <v>133.64</v>
      </c>
      <c r="E2047" s="17" t="n">
        <v>139.53</v>
      </c>
      <c r="F2047" s="18" t="n">
        <v>38104300</v>
      </c>
      <c r="G2047" s="13" t="n">
        <v>138.93</v>
      </c>
    </row>
    <row collapsed="false" customFormat="false" customHeight="true" hidden="false" ht="13.3" outlineLevel="0" r="2048">
      <c r="A2048" s="20" t="n">
        <v>39532</v>
      </c>
      <c r="B2048" s="14" t="n">
        <v>139.96</v>
      </c>
      <c r="C2048" s="15" t="n">
        <v>143.1</v>
      </c>
      <c r="D2048" s="16" t="n">
        <v>137.33</v>
      </c>
      <c r="E2048" s="17" t="n">
        <v>140.98</v>
      </c>
      <c r="F2048" s="18" t="n">
        <v>37585400</v>
      </c>
      <c r="G2048" s="13" t="n">
        <v>140.38</v>
      </c>
    </row>
    <row collapsed="false" customFormat="false" customHeight="true" hidden="false" ht="13.3" outlineLevel="0" r="2049">
      <c r="A2049" s="20" t="n">
        <v>39533</v>
      </c>
      <c r="B2049" s="14" t="n">
        <v>140.87</v>
      </c>
      <c r="C2049" s="15" t="n">
        <v>145.74</v>
      </c>
      <c r="D2049" s="16" t="n">
        <v>140.64</v>
      </c>
      <c r="E2049" s="17" t="n">
        <v>145.06</v>
      </c>
      <c r="F2049" s="18" t="n">
        <v>42217300</v>
      </c>
      <c r="G2049" s="13" t="n">
        <v>144.44</v>
      </c>
    </row>
    <row collapsed="false" customFormat="false" customHeight="true" hidden="false" ht="13.3" outlineLevel="0" r="2050">
      <c r="A2050" s="20" t="n">
        <v>39534</v>
      </c>
      <c r="B2050" s="14" t="n">
        <v>144.95</v>
      </c>
      <c r="C2050" s="15" t="n">
        <v>145.31</v>
      </c>
      <c r="D2050" s="16" t="n">
        <v>139.99</v>
      </c>
      <c r="E2050" s="17" t="n">
        <v>140.25</v>
      </c>
      <c r="F2050" s="18" t="n">
        <v>35708200</v>
      </c>
      <c r="G2050" s="13" t="n">
        <v>139.65</v>
      </c>
    </row>
    <row collapsed="false" customFormat="false" customHeight="true" hidden="false" ht="13.3" outlineLevel="0" r="2051">
      <c r="A2051" s="20" t="n">
        <v>39535</v>
      </c>
      <c r="B2051" s="14" t="n">
        <v>141.8</v>
      </c>
      <c r="C2051" s="15" t="n">
        <v>144.65</v>
      </c>
      <c r="D2051" s="16" t="n">
        <v>141.6</v>
      </c>
      <c r="E2051" s="17" t="n">
        <v>143.01</v>
      </c>
      <c r="F2051" s="18" t="n">
        <v>25521800</v>
      </c>
      <c r="G2051" s="13" t="n">
        <v>142.4</v>
      </c>
    </row>
    <row collapsed="false" customFormat="false" customHeight="true" hidden="false" ht="13.3" outlineLevel="0" r="2052">
      <c r="A2052" s="20" t="n">
        <v>39538</v>
      </c>
      <c r="B2052" s="14" t="n">
        <v>143.27</v>
      </c>
      <c r="C2052" s="15" t="n">
        <v>145.71</v>
      </c>
      <c r="D2052" s="16" t="n">
        <v>142.52</v>
      </c>
      <c r="E2052" s="17" t="n">
        <v>143.5</v>
      </c>
      <c r="F2052" s="18" t="n">
        <v>27430900</v>
      </c>
      <c r="G2052" s="13" t="n">
        <v>142.89</v>
      </c>
    </row>
    <row collapsed="false" customFormat="false" customHeight="true" hidden="false" ht="13.3" outlineLevel="0" r="2053">
      <c r="A2053" s="20" t="n">
        <v>39539</v>
      </c>
      <c r="B2053" s="14" t="n">
        <v>146.3</v>
      </c>
      <c r="C2053" s="15" t="n">
        <v>149.66</v>
      </c>
      <c r="D2053" s="16" t="n">
        <v>143.61</v>
      </c>
      <c r="E2053" s="17" t="n">
        <v>149.53</v>
      </c>
      <c r="F2053" s="18" t="n">
        <v>36877400</v>
      </c>
      <c r="G2053" s="13" t="n">
        <v>148.89</v>
      </c>
    </row>
    <row collapsed="false" customFormat="false" customHeight="true" hidden="false" ht="13.3" outlineLevel="0" r="2054">
      <c r="A2054" s="20" t="n">
        <v>39540</v>
      </c>
      <c r="B2054" s="14" t="n">
        <v>148.78</v>
      </c>
      <c r="C2054" s="15" t="n">
        <v>151.2</v>
      </c>
      <c r="D2054" s="16" t="n">
        <v>145.85</v>
      </c>
      <c r="E2054" s="17" t="n">
        <v>147.49</v>
      </c>
      <c r="F2054" s="18" t="n">
        <v>37320300</v>
      </c>
      <c r="G2054" s="13" t="n">
        <v>146.86</v>
      </c>
    </row>
    <row collapsed="false" customFormat="false" customHeight="true" hidden="false" ht="13.3" outlineLevel="0" r="2055">
      <c r="A2055" s="20" t="n">
        <v>39541</v>
      </c>
      <c r="B2055" s="14" t="n">
        <v>147.06</v>
      </c>
      <c r="C2055" s="15" t="n">
        <v>153.63</v>
      </c>
      <c r="D2055" s="16" t="n">
        <v>147</v>
      </c>
      <c r="E2055" s="17" t="n">
        <v>151.61</v>
      </c>
      <c r="F2055" s="18" t="n">
        <v>37556000</v>
      </c>
      <c r="G2055" s="13" t="n">
        <v>150.96</v>
      </c>
    </row>
    <row collapsed="false" customFormat="false" customHeight="true" hidden="false" ht="13.3" outlineLevel="0" r="2056">
      <c r="A2056" s="20" t="n">
        <v>39542</v>
      </c>
      <c r="B2056" s="14" t="n">
        <v>152.19</v>
      </c>
      <c r="C2056" s="15" t="n">
        <v>154.71</v>
      </c>
      <c r="D2056" s="16" t="n">
        <v>150.75</v>
      </c>
      <c r="E2056" s="17" t="n">
        <v>153.08</v>
      </c>
      <c r="F2056" s="18" t="n">
        <v>30514900</v>
      </c>
      <c r="G2056" s="13" t="n">
        <v>152.43</v>
      </c>
    </row>
    <row collapsed="false" customFormat="false" customHeight="true" hidden="false" ht="13.3" outlineLevel="0" r="2057">
      <c r="A2057" s="20" t="n">
        <v>39545</v>
      </c>
      <c r="B2057" s="14" t="n">
        <v>156.13</v>
      </c>
      <c r="C2057" s="15" t="n">
        <v>159.69</v>
      </c>
      <c r="D2057" s="16" t="n">
        <v>155.11</v>
      </c>
      <c r="E2057" s="17" t="n">
        <v>155.89</v>
      </c>
      <c r="F2057" s="18" t="n">
        <v>41368800</v>
      </c>
      <c r="G2057" s="13" t="n">
        <v>155.22</v>
      </c>
    </row>
    <row collapsed="false" customFormat="false" customHeight="true" hidden="false" ht="13.3" outlineLevel="0" r="2058">
      <c r="A2058" s="20" t="n">
        <v>39546</v>
      </c>
      <c r="B2058" s="14" t="n">
        <v>153.55</v>
      </c>
      <c r="C2058" s="15" t="n">
        <v>156.45</v>
      </c>
      <c r="D2058" s="16" t="n">
        <v>152.32</v>
      </c>
      <c r="E2058" s="17" t="n">
        <v>152.84</v>
      </c>
      <c r="F2058" s="18" t="n">
        <v>36224800</v>
      </c>
      <c r="G2058" s="13" t="n">
        <v>152.19</v>
      </c>
    </row>
    <row collapsed="false" customFormat="false" customHeight="true" hidden="false" ht="13.3" outlineLevel="0" r="2059">
      <c r="A2059" s="20" t="n">
        <v>39547</v>
      </c>
      <c r="B2059" s="14" t="n">
        <v>153.31</v>
      </c>
      <c r="C2059" s="15" t="n">
        <v>153.89</v>
      </c>
      <c r="D2059" s="16" t="n">
        <v>150.46</v>
      </c>
      <c r="E2059" s="17" t="n">
        <v>151.44</v>
      </c>
      <c r="F2059" s="18" t="n">
        <v>31192800</v>
      </c>
      <c r="G2059" s="13" t="n">
        <v>150.79</v>
      </c>
    </row>
    <row collapsed="false" customFormat="false" customHeight="true" hidden="false" ht="13.3" outlineLevel="0" r="2060">
      <c r="A2060" s="20" t="n">
        <v>39548</v>
      </c>
      <c r="B2060" s="14" t="n">
        <v>151.13</v>
      </c>
      <c r="C2060" s="15" t="n">
        <v>155.42</v>
      </c>
      <c r="D2060" s="16" t="n">
        <v>150.6</v>
      </c>
      <c r="E2060" s="17" t="n">
        <v>154.55</v>
      </c>
      <c r="F2060" s="18" t="n">
        <v>34134400</v>
      </c>
      <c r="G2060" s="13" t="n">
        <v>153.89</v>
      </c>
    </row>
    <row collapsed="false" customFormat="false" customHeight="true" hidden="false" ht="13.3" outlineLevel="0" r="2061">
      <c r="A2061" s="20" t="n">
        <v>39549</v>
      </c>
      <c r="B2061" s="14" t="n">
        <v>152.72</v>
      </c>
      <c r="C2061" s="15" t="n">
        <v>153.3</v>
      </c>
      <c r="D2061" s="16" t="n">
        <v>146.4</v>
      </c>
      <c r="E2061" s="17" t="n">
        <v>147.14</v>
      </c>
      <c r="F2061" s="18" t="n">
        <v>43217000</v>
      </c>
      <c r="G2061" s="13" t="n">
        <v>146.51</v>
      </c>
    </row>
    <row collapsed="false" customFormat="false" customHeight="true" hidden="false" ht="13.3" outlineLevel="0" r="2062">
      <c r="A2062" s="20" t="n">
        <v>39552</v>
      </c>
      <c r="B2062" s="14" t="n">
        <v>146.77</v>
      </c>
      <c r="C2062" s="15" t="n">
        <v>149.25</v>
      </c>
      <c r="D2062" s="16" t="n">
        <v>144.54</v>
      </c>
      <c r="E2062" s="17" t="n">
        <v>147.78</v>
      </c>
      <c r="F2062" s="18" t="n">
        <v>30181700</v>
      </c>
      <c r="G2062" s="13" t="n">
        <v>147.15</v>
      </c>
    </row>
    <row collapsed="false" customFormat="false" customHeight="true" hidden="false" ht="13.3" outlineLevel="0" r="2063">
      <c r="A2063" s="20" t="n">
        <v>39553</v>
      </c>
      <c r="B2063" s="14" t="n">
        <v>149.4</v>
      </c>
      <c r="C2063" s="15" t="n">
        <v>149.72</v>
      </c>
      <c r="D2063" s="16" t="n">
        <v>145.72</v>
      </c>
      <c r="E2063" s="17" t="n">
        <v>148.38</v>
      </c>
      <c r="F2063" s="18" t="n">
        <v>24929900</v>
      </c>
      <c r="G2063" s="13" t="n">
        <v>147.75</v>
      </c>
    </row>
    <row collapsed="false" customFormat="false" customHeight="true" hidden="false" ht="13.3" outlineLevel="0" r="2064">
      <c r="A2064" s="20" t="n">
        <v>39554</v>
      </c>
      <c r="B2064" s="14" t="n">
        <v>151.72</v>
      </c>
      <c r="C2064" s="15" t="n">
        <v>154.1</v>
      </c>
      <c r="D2064" s="16" t="n">
        <v>150.62</v>
      </c>
      <c r="E2064" s="17" t="n">
        <v>153.7</v>
      </c>
      <c r="F2064" s="18" t="n">
        <v>28420500</v>
      </c>
      <c r="G2064" s="13" t="n">
        <v>153.04</v>
      </c>
    </row>
    <row collapsed="false" customFormat="false" customHeight="true" hidden="false" ht="13.3" outlineLevel="0" r="2065">
      <c r="A2065" s="20" t="n">
        <v>39555</v>
      </c>
      <c r="B2065" s="14" t="n">
        <v>154.17</v>
      </c>
      <c r="C2065" s="15" t="n">
        <v>156</v>
      </c>
      <c r="D2065" s="16" t="n">
        <v>153.35</v>
      </c>
      <c r="E2065" s="17" t="n">
        <v>154.49</v>
      </c>
      <c r="F2065" s="18" t="n">
        <v>25152400</v>
      </c>
      <c r="G2065" s="13" t="n">
        <v>153.83</v>
      </c>
    </row>
    <row collapsed="false" customFormat="false" customHeight="true" hidden="false" ht="13.3" outlineLevel="0" r="2066">
      <c r="A2066" s="20" t="n">
        <v>39556</v>
      </c>
      <c r="B2066" s="14" t="n">
        <v>159.12</v>
      </c>
      <c r="C2066" s="15" t="n">
        <v>162.26</v>
      </c>
      <c r="D2066" s="16" t="n">
        <v>158.38</v>
      </c>
      <c r="E2066" s="17" t="n">
        <v>161.04</v>
      </c>
      <c r="F2066" s="18" t="n">
        <v>36670200</v>
      </c>
      <c r="G2066" s="13" t="n">
        <v>160.35</v>
      </c>
    </row>
    <row collapsed="false" customFormat="false" customHeight="true" hidden="false" ht="13.3" outlineLevel="0" r="2067">
      <c r="A2067" s="20" t="n">
        <v>39559</v>
      </c>
      <c r="B2067" s="14" t="n">
        <v>162.21</v>
      </c>
      <c r="C2067" s="15" t="n">
        <v>168.5</v>
      </c>
      <c r="D2067" s="16" t="n">
        <v>161.76</v>
      </c>
      <c r="E2067" s="17" t="n">
        <v>168.16</v>
      </c>
      <c r="F2067" s="18" t="n">
        <v>37112600</v>
      </c>
      <c r="G2067" s="13" t="n">
        <v>167.44</v>
      </c>
    </row>
    <row collapsed="false" customFormat="false" customHeight="true" hidden="false" ht="13.3" outlineLevel="0" r="2068">
      <c r="A2068" s="20" t="n">
        <v>39560</v>
      </c>
      <c r="B2068" s="14" t="n">
        <v>167.4</v>
      </c>
      <c r="C2068" s="15" t="n">
        <v>168</v>
      </c>
      <c r="D2068" s="16" t="n">
        <v>158.09</v>
      </c>
      <c r="E2068" s="17" t="n">
        <v>160.2</v>
      </c>
      <c r="F2068" s="18" t="n">
        <v>51413300</v>
      </c>
      <c r="G2068" s="13" t="n">
        <v>159.52</v>
      </c>
    </row>
    <row collapsed="false" customFormat="false" customHeight="true" hidden="false" ht="13.3" outlineLevel="0" r="2069">
      <c r="A2069" s="20" t="n">
        <v>39561</v>
      </c>
      <c r="B2069" s="14" t="n">
        <v>164.05</v>
      </c>
      <c r="C2069" s="15" t="n">
        <v>164.84</v>
      </c>
      <c r="D2069" s="16" t="n">
        <v>161.08</v>
      </c>
      <c r="E2069" s="17" t="n">
        <v>162.89</v>
      </c>
      <c r="F2069" s="18" t="n">
        <v>53721100</v>
      </c>
      <c r="G2069" s="13" t="n">
        <v>162.19</v>
      </c>
    </row>
    <row collapsed="false" customFormat="false" customHeight="true" hidden="false" ht="13.3" outlineLevel="0" r="2070">
      <c r="A2070" s="20" t="n">
        <v>39562</v>
      </c>
      <c r="B2070" s="14" t="n">
        <v>165.34</v>
      </c>
      <c r="C2070" s="15" t="n">
        <v>169.98</v>
      </c>
      <c r="D2070" s="16" t="n">
        <v>159.19</v>
      </c>
      <c r="E2070" s="17" t="n">
        <v>168.94</v>
      </c>
      <c r="F2070" s="18" t="n">
        <v>60573800</v>
      </c>
      <c r="G2070" s="13" t="n">
        <v>168.22</v>
      </c>
    </row>
    <row collapsed="false" customFormat="false" customHeight="true" hidden="false" ht="13.3" outlineLevel="0" r="2071">
      <c r="A2071" s="20" t="n">
        <v>39563</v>
      </c>
      <c r="B2071" s="14" t="n">
        <v>170.7</v>
      </c>
      <c r="C2071" s="15" t="n">
        <v>171.1</v>
      </c>
      <c r="D2071" s="16" t="n">
        <v>166.42</v>
      </c>
      <c r="E2071" s="17" t="n">
        <v>169.73</v>
      </c>
      <c r="F2071" s="18" t="n">
        <v>35445500</v>
      </c>
      <c r="G2071" s="13" t="n">
        <v>169</v>
      </c>
    </row>
    <row collapsed="false" customFormat="false" customHeight="true" hidden="false" ht="13.3" outlineLevel="0" r="2072">
      <c r="A2072" s="20" t="n">
        <v>39566</v>
      </c>
      <c r="B2072" s="14" t="n">
        <v>169.75</v>
      </c>
      <c r="C2072" s="15" t="n">
        <v>173.75</v>
      </c>
      <c r="D2072" s="16" t="n">
        <v>169.13</v>
      </c>
      <c r="E2072" s="17" t="n">
        <v>172.24</v>
      </c>
      <c r="F2072" s="18" t="n">
        <v>28114800</v>
      </c>
      <c r="G2072" s="13" t="n">
        <v>171.5</v>
      </c>
    </row>
    <row collapsed="false" customFormat="false" customHeight="true" hidden="false" ht="13.3" outlineLevel="0" r="2073">
      <c r="A2073" s="20" t="n">
        <v>39567</v>
      </c>
      <c r="B2073" s="14" t="n">
        <v>171.11</v>
      </c>
      <c r="C2073" s="15" t="n">
        <v>175.66</v>
      </c>
      <c r="D2073" s="16" t="n">
        <v>170.25</v>
      </c>
      <c r="E2073" s="17" t="n">
        <v>175.05</v>
      </c>
      <c r="F2073" s="18" t="n">
        <v>32981300</v>
      </c>
      <c r="G2073" s="13" t="n">
        <v>174.3</v>
      </c>
    </row>
    <row collapsed="false" customFormat="false" customHeight="true" hidden="false" ht="13.3" outlineLevel="0" r="2074">
      <c r="A2074" s="20" t="n">
        <v>39568</v>
      </c>
      <c r="B2074" s="14" t="n">
        <v>176.19</v>
      </c>
      <c r="C2074" s="15" t="n">
        <v>180</v>
      </c>
      <c r="D2074" s="16" t="n">
        <v>172.92</v>
      </c>
      <c r="E2074" s="17" t="n">
        <v>173.95</v>
      </c>
      <c r="F2074" s="18" t="n">
        <v>40697300</v>
      </c>
      <c r="G2074" s="13" t="n">
        <v>173.21</v>
      </c>
    </row>
    <row collapsed="false" customFormat="false" customHeight="true" hidden="false" ht="13.3" outlineLevel="0" r="2075">
      <c r="A2075" s="20" t="n">
        <v>39569</v>
      </c>
      <c r="B2075" s="14" t="n">
        <v>174.96</v>
      </c>
      <c r="C2075" s="15" t="n">
        <v>180</v>
      </c>
      <c r="D2075" s="16" t="n">
        <v>174.86</v>
      </c>
      <c r="E2075" s="17" t="n">
        <v>180</v>
      </c>
      <c r="F2075" s="18" t="n">
        <v>32270600</v>
      </c>
      <c r="G2075" s="13" t="n">
        <v>179.23</v>
      </c>
    </row>
    <row collapsed="false" customFormat="false" customHeight="true" hidden="false" ht="13.3" outlineLevel="0" r="2076">
      <c r="A2076" s="20" t="n">
        <v>39570</v>
      </c>
      <c r="B2076" s="14" t="n">
        <v>180.19</v>
      </c>
      <c r="C2076" s="15" t="n">
        <v>181.92</v>
      </c>
      <c r="D2076" s="16" t="n">
        <v>178.55</v>
      </c>
      <c r="E2076" s="17" t="n">
        <v>180.94</v>
      </c>
      <c r="F2076" s="18" t="n">
        <v>35931500</v>
      </c>
      <c r="G2076" s="13" t="n">
        <v>180.17</v>
      </c>
    </row>
    <row collapsed="false" customFormat="false" customHeight="true" hidden="false" ht="13.3" outlineLevel="0" r="2077">
      <c r="A2077" s="20" t="n">
        <v>39573</v>
      </c>
      <c r="B2077" s="14" t="n">
        <v>181.92</v>
      </c>
      <c r="C2077" s="15" t="n">
        <v>185.31</v>
      </c>
      <c r="D2077" s="16" t="n">
        <v>181.05</v>
      </c>
      <c r="E2077" s="17" t="n">
        <v>184.73</v>
      </c>
      <c r="F2077" s="18" t="n">
        <v>30519900</v>
      </c>
      <c r="G2077" s="13" t="n">
        <v>183.94</v>
      </c>
    </row>
    <row collapsed="false" customFormat="false" customHeight="true" hidden="false" ht="13.3" outlineLevel="0" r="2078">
      <c r="A2078" s="20" t="n">
        <v>39574</v>
      </c>
      <c r="B2078" s="14" t="n">
        <v>184.66</v>
      </c>
      <c r="C2078" s="15" t="n">
        <v>187.12</v>
      </c>
      <c r="D2078" s="16" t="n">
        <v>182.18</v>
      </c>
      <c r="E2078" s="17" t="n">
        <v>186.66</v>
      </c>
      <c r="F2078" s="18" t="n">
        <v>32816800</v>
      </c>
      <c r="G2078" s="13" t="n">
        <v>185.86</v>
      </c>
    </row>
    <row collapsed="false" customFormat="false" customHeight="true" hidden="false" ht="13.3" outlineLevel="0" r="2079">
      <c r="A2079" s="20" t="n">
        <v>39575</v>
      </c>
      <c r="B2079" s="14" t="n">
        <v>186.05</v>
      </c>
      <c r="C2079" s="15" t="n">
        <v>188.2</v>
      </c>
      <c r="D2079" s="16" t="n">
        <v>180.54</v>
      </c>
      <c r="E2079" s="17" t="n">
        <v>182.59</v>
      </c>
      <c r="F2079" s="18" t="n">
        <v>41326200</v>
      </c>
      <c r="G2079" s="13" t="n">
        <v>181.81</v>
      </c>
    </row>
    <row collapsed="false" customFormat="false" customHeight="true" hidden="false" ht="13.3" outlineLevel="0" r="2080">
      <c r="A2080" s="20" t="n">
        <v>39576</v>
      </c>
      <c r="B2080" s="14" t="n">
        <v>183.77</v>
      </c>
      <c r="C2080" s="15" t="n">
        <v>186.5</v>
      </c>
      <c r="D2080" s="16" t="n">
        <v>183.07</v>
      </c>
      <c r="E2080" s="17" t="n">
        <v>185.06</v>
      </c>
      <c r="F2080" s="18" t="n">
        <v>32110200</v>
      </c>
      <c r="G2080" s="13" t="n">
        <v>184.27</v>
      </c>
    </row>
    <row collapsed="false" customFormat="false" customHeight="true" hidden="false" ht="13.3" outlineLevel="0" r="2081">
      <c r="A2081" s="20" t="n">
        <v>39577</v>
      </c>
      <c r="B2081" s="14" t="n">
        <v>183.16</v>
      </c>
      <c r="C2081" s="15" t="n">
        <v>184.25</v>
      </c>
      <c r="D2081" s="16" t="n">
        <v>181.37</v>
      </c>
      <c r="E2081" s="17" t="n">
        <v>183.45</v>
      </c>
      <c r="F2081" s="18" t="n">
        <v>24038300</v>
      </c>
      <c r="G2081" s="13" t="n">
        <v>182.67</v>
      </c>
    </row>
    <row collapsed="false" customFormat="false" customHeight="true" hidden="false" ht="13.3" outlineLevel="0" r="2082">
      <c r="A2082" s="20" t="n">
        <v>39580</v>
      </c>
      <c r="B2082" s="14" t="n">
        <v>185.21</v>
      </c>
      <c r="C2082" s="15" t="n">
        <v>188.87</v>
      </c>
      <c r="D2082" s="16" t="n">
        <v>182.85</v>
      </c>
      <c r="E2082" s="17" t="n">
        <v>188.16</v>
      </c>
      <c r="F2082" s="18" t="n">
        <v>29234400</v>
      </c>
      <c r="G2082" s="13" t="n">
        <v>187.36</v>
      </c>
    </row>
    <row collapsed="false" customFormat="false" customHeight="true" hidden="false" ht="13.3" outlineLevel="0" r="2083">
      <c r="A2083" s="20" t="n">
        <v>39581</v>
      </c>
      <c r="B2083" s="14" t="n">
        <v>188.61</v>
      </c>
      <c r="C2083" s="15" t="n">
        <v>191.45</v>
      </c>
      <c r="D2083" s="16" t="n">
        <v>187.86</v>
      </c>
      <c r="E2083" s="17" t="n">
        <v>189.96</v>
      </c>
      <c r="F2083" s="18" t="n">
        <v>29401300</v>
      </c>
      <c r="G2083" s="13" t="n">
        <v>189.15</v>
      </c>
    </row>
    <row collapsed="false" customFormat="false" customHeight="true" hidden="false" ht="13.3" outlineLevel="0" r="2084">
      <c r="A2084" s="20" t="n">
        <v>39582</v>
      </c>
      <c r="B2084" s="14" t="n">
        <v>191.23</v>
      </c>
      <c r="C2084" s="15" t="n">
        <v>192.24</v>
      </c>
      <c r="D2084" s="16" t="n">
        <v>185.57</v>
      </c>
      <c r="E2084" s="17" t="n">
        <v>186.26</v>
      </c>
      <c r="F2084" s="18" t="n">
        <v>32743700</v>
      </c>
      <c r="G2084" s="13" t="n">
        <v>185.46</v>
      </c>
    </row>
    <row collapsed="false" customFormat="false" customHeight="true" hidden="false" ht="13.3" outlineLevel="0" r="2085">
      <c r="A2085" s="20" t="n">
        <v>39583</v>
      </c>
      <c r="B2085" s="14" t="n">
        <v>186.81</v>
      </c>
      <c r="C2085" s="15" t="n">
        <v>189.9</v>
      </c>
      <c r="D2085" s="16" t="n">
        <v>184.2</v>
      </c>
      <c r="E2085" s="17" t="n">
        <v>189.73</v>
      </c>
      <c r="F2085" s="18" t="n">
        <v>31186000</v>
      </c>
      <c r="G2085" s="13" t="n">
        <v>188.92</v>
      </c>
    </row>
    <row collapsed="false" customFormat="false" customHeight="true" hidden="false" ht="13.3" outlineLevel="0" r="2086">
      <c r="A2086" s="20" t="n">
        <v>39584</v>
      </c>
      <c r="B2086" s="14" t="n">
        <v>190.11</v>
      </c>
      <c r="C2086" s="15" t="n">
        <v>190.3</v>
      </c>
      <c r="D2086" s="16" t="n">
        <v>187</v>
      </c>
      <c r="E2086" s="17" t="n">
        <v>187.62</v>
      </c>
      <c r="F2086" s="18" t="n">
        <v>27348900</v>
      </c>
      <c r="G2086" s="13" t="n">
        <v>186.82</v>
      </c>
    </row>
    <row collapsed="false" customFormat="false" customHeight="true" hidden="false" ht="13.3" outlineLevel="0" r="2087">
      <c r="A2087" s="20" t="n">
        <v>39587</v>
      </c>
      <c r="B2087" s="14" t="n">
        <v>187.86</v>
      </c>
      <c r="C2087" s="15" t="n">
        <v>188.69</v>
      </c>
      <c r="D2087" s="16" t="n">
        <v>181.3</v>
      </c>
      <c r="E2087" s="17" t="n">
        <v>183.6</v>
      </c>
      <c r="F2087" s="18" t="n">
        <v>33779300</v>
      </c>
      <c r="G2087" s="13" t="n">
        <v>182.82</v>
      </c>
    </row>
    <row collapsed="false" customFormat="false" customHeight="true" hidden="false" ht="13.3" outlineLevel="0" r="2088">
      <c r="A2088" s="20" t="n">
        <v>39588</v>
      </c>
      <c r="B2088" s="14" t="n">
        <v>181.82</v>
      </c>
      <c r="C2088" s="15" t="n">
        <v>186.16</v>
      </c>
      <c r="D2088" s="16" t="n">
        <v>180.12</v>
      </c>
      <c r="E2088" s="17" t="n">
        <v>185.9</v>
      </c>
      <c r="F2088" s="18" t="n">
        <v>34637500</v>
      </c>
      <c r="G2088" s="13" t="n">
        <v>185.11</v>
      </c>
    </row>
    <row collapsed="false" customFormat="false" customHeight="true" hidden="false" ht="13.3" outlineLevel="0" r="2089">
      <c r="A2089" s="20" t="n">
        <v>39589</v>
      </c>
      <c r="B2089" s="14" t="n">
        <v>185.67</v>
      </c>
      <c r="C2089" s="15" t="n">
        <v>187.95</v>
      </c>
      <c r="D2089" s="16" t="n">
        <v>176.25</v>
      </c>
      <c r="E2089" s="17" t="n">
        <v>178.19</v>
      </c>
      <c r="F2089" s="18" t="n">
        <v>41344900</v>
      </c>
      <c r="G2089" s="13" t="n">
        <v>177.43</v>
      </c>
    </row>
    <row collapsed="false" customFormat="false" customHeight="true" hidden="false" ht="13.3" outlineLevel="0" r="2090">
      <c r="A2090" s="20" t="n">
        <v>39590</v>
      </c>
      <c r="B2090" s="14" t="n">
        <v>179.26</v>
      </c>
      <c r="C2090" s="15" t="n">
        <v>181.33</v>
      </c>
      <c r="D2090" s="16" t="n">
        <v>172</v>
      </c>
      <c r="E2090" s="17" t="n">
        <v>177.05</v>
      </c>
      <c r="F2090" s="18" t="n">
        <v>43097700</v>
      </c>
      <c r="G2090" s="13" t="n">
        <v>176.29</v>
      </c>
    </row>
    <row collapsed="false" customFormat="false" customHeight="true" hidden="false" ht="13.3" outlineLevel="0" r="2091">
      <c r="A2091" s="20" t="n">
        <v>39591</v>
      </c>
      <c r="B2091" s="14" t="n">
        <v>180.77</v>
      </c>
      <c r="C2091" s="15" t="n">
        <v>181.99</v>
      </c>
      <c r="D2091" s="16" t="n">
        <v>177.8</v>
      </c>
      <c r="E2091" s="17" t="n">
        <v>181.17</v>
      </c>
      <c r="F2091" s="18" t="n">
        <v>32389900</v>
      </c>
      <c r="G2091" s="13" t="n">
        <v>180.4</v>
      </c>
    </row>
    <row collapsed="false" customFormat="false" customHeight="true" hidden="false" ht="13.3" outlineLevel="0" r="2092">
      <c r="A2092" s="20" t="n">
        <v>39595</v>
      </c>
      <c r="B2092" s="14" t="n">
        <v>182.75</v>
      </c>
      <c r="C2092" s="15" t="n">
        <v>186.43</v>
      </c>
      <c r="D2092" s="16" t="n">
        <v>181.84</v>
      </c>
      <c r="E2092" s="17" t="n">
        <v>186.43</v>
      </c>
      <c r="F2092" s="18" t="n">
        <v>28210900</v>
      </c>
      <c r="G2092" s="13" t="n">
        <v>185.63</v>
      </c>
    </row>
    <row collapsed="false" customFormat="false" customHeight="true" hidden="false" ht="13.3" outlineLevel="0" r="2093">
      <c r="A2093" s="20" t="n">
        <v>39596</v>
      </c>
      <c r="B2093" s="14" t="n">
        <v>187.41</v>
      </c>
      <c r="C2093" s="15" t="n">
        <v>187.95</v>
      </c>
      <c r="D2093" s="16" t="n">
        <v>183.72</v>
      </c>
      <c r="E2093" s="17" t="n">
        <v>187.01</v>
      </c>
      <c r="F2093" s="18" t="n">
        <v>26570700</v>
      </c>
      <c r="G2093" s="13" t="n">
        <v>186.21</v>
      </c>
    </row>
    <row collapsed="false" customFormat="false" customHeight="true" hidden="false" ht="13.3" outlineLevel="0" r="2094">
      <c r="A2094" s="20" t="n">
        <v>39597</v>
      </c>
      <c r="B2094" s="14" t="n">
        <v>186.76</v>
      </c>
      <c r="C2094" s="15" t="n">
        <v>188.2</v>
      </c>
      <c r="D2094" s="16" t="n">
        <v>185.5</v>
      </c>
      <c r="E2094" s="17" t="n">
        <v>186.69</v>
      </c>
      <c r="F2094" s="18" t="n">
        <v>23113800</v>
      </c>
      <c r="G2094" s="13" t="n">
        <v>185.89</v>
      </c>
    </row>
    <row collapsed="false" customFormat="false" customHeight="true" hidden="false" ht="13.3" outlineLevel="0" r="2095">
      <c r="A2095" s="20" t="n">
        <v>39598</v>
      </c>
      <c r="B2095" s="14" t="n">
        <v>187.45</v>
      </c>
      <c r="C2095" s="15" t="n">
        <v>189.54</v>
      </c>
      <c r="D2095" s="16" t="n">
        <v>187.38</v>
      </c>
      <c r="E2095" s="17" t="n">
        <v>188.75</v>
      </c>
      <c r="F2095" s="18" t="n">
        <v>21792300</v>
      </c>
      <c r="G2095" s="13" t="n">
        <v>187.94</v>
      </c>
    </row>
    <row collapsed="false" customFormat="false" customHeight="true" hidden="false" ht="13.3" outlineLevel="0" r="2096">
      <c r="A2096" s="20" t="n">
        <v>39601</v>
      </c>
      <c r="B2096" s="14" t="n">
        <v>188.6</v>
      </c>
      <c r="C2096" s="15" t="n">
        <v>189.65</v>
      </c>
      <c r="D2096" s="16" t="n">
        <v>184.53</v>
      </c>
      <c r="E2096" s="17" t="n">
        <v>186.1</v>
      </c>
      <c r="F2096" s="18" t="n">
        <v>24280000</v>
      </c>
      <c r="G2096" s="13" t="n">
        <v>185.3</v>
      </c>
    </row>
    <row collapsed="false" customFormat="false" customHeight="true" hidden="false" ht="13.3" outlineLevel="0" r="2097">
      <c r="A2097" s="20" t="n">
        <v>39602</v>
      </c>
      <c r="B2097" s="14" t="n">
        <v>186.86</v>
      </c>
      <c r="C2097" s="15" t="n">
        <v>188.2</v>
      </c>
      <c r="D2097" s="16" t="n">
        <v>182.34</v>
      </c>
      <c r="E2097" s="17" t="n">
        <v>185.37</v>
      </c>
      <c r="F2097" s="18" t="n">
        <v>26804300</v>
      </c>
      <c r="G2097" s="13" t="n">
        <v>184.58</v>
      </c>
    </row>
    <row collapsed="false" customFormat="false" customHeight="true" hidden="false" ht="13.3" outlineLevel="0" r="2098">
      <c r="A2098" s="20" t="n">
        <v>39603</v>
      </c>
      <c r="B2098" s="14" t="n">
        <v>184.02</v>
      </c>
      <c r="C2098" s="15" t="n">
        <v>187.09</v>
      </c>
      <c r="D2098" s="16" t="n">
        <v>183.23</v>
      </c>
      <c r="E2098" s="17" t="n">
        <v>185.19</v>
      </c>
      <c r="F2098" s="18" t="n">
        <v>25963700</v>
      </c>
      <c r="G2098" s="13" t="n">
        <v>184.4</v>
      </c>
    </row>
    <row collapsed="false" customFormat="false" customHeight="true" hidden="false" ht="13.3" outlineLevel="0" r="2099">
      <c r="A2099" s="20" t="n">
        <v>39604</v>
      </c>
      <c r="B2099" s="14" t="n">
        <v>186.34</v>
      </c>
      <c r="C2099" s="15" t="n">
        <v>189.84</v>
      </c>
      <c r="D2099" s="16" t="n">
        <v>185.7</v>
      </c>
      <c r="E2099" s="17" t="n">
        <v>189.43</v>
      </c>
      <c r="F2099" s="18" t="n">
        <v>26980200</v>
      </c>
      <c r="G2099" s="13" t="n">
        <v>188.62</v>
      </c>
    </row>
    <row collapsed="false" customFormat="false" customHeight="true" hidden="false" ht="13.3" outlineLevel="0" r="2100">
      <c r="A2100" s="20" t="n">
        <v>39605</v>
      </c>
      <c r="B2100" s="14" t="n">
        <v>188</v>
      </c>
      <c r="C2100" s="15" t="n">
        <v>189.95</v>
      </c>
      <c r="D2100" s="16" t="n">
        <v>185.55</v>
      </c>
      <c r="E2100" s="17" t="n">
        <v>185.64</v>
      </c>
      <c r="F2100" s="18" t="n">
        <v>34438700</v>
      </c>
      <c r="G2100" s="13" t="n">
        <v>184.85</v>
      </c>
    </row>
    <row collapsed="false" customFormat="false" customHeight="true" hidden="false" ht="13.3" outlineLevel="0" r="2101">
      <c r="A2101" s="20" t="n">
        <v>39608</v>
      </c>
      <c r="B2101" s="14" t="n">
        <v>184.79</v>
      </c>
      <c r="C2101" s="15" t="n">
        <v>184.94</v>
      </c>
      <c r="D2101" s="16" t="n">
        <v>175.75</v>
      </c>
      <c r="E2101" s="17" t="n">
        <v>181.61</v>
      </c>
      <c r="F2101" s="18" t="n">
        <v>67442600</v>
      </c>
      <c r="G2101" s="13" t="n">
        <v>180.83</v>
      </c>
    </row>
    <row collapsed="false" customFormat="false" customHeight="true" hidden="false" ht="13.3" outlineLevel="0" r="2102">
      <c r="A2102" s="20" t="n">
        <v>39609</v>
      </c>
      <c r="B2102" s="14" t="n">
        <v>180.51</v>
      </c>
      <c r="C2102" s="15" t="n">
        <v>186.78</v>
      </c>
      <c r="D2102" s="16" t="n">
        <v>179.02</v>
      </c>
      <c r="E2102" s="17" t="n">
        <v>185.64</v>
      </c>
      <c r="F2102" s="18" t="n">
        <v>40728600</v>
      </c>
      <c r="G2102" s="13" t="n">
        <v>184.85</v>
      </c>
    </row>
    <row collapsed="false" customFormat="false" customHeight="true" hidden="false" ht="13.3" outlineLevel="0" r="2103">
      <c r="A2103" s="20" t="n">
        <v>39610</v>
      </c>
      <c r="B2103" s="14" t="n">
        <v>184.34</v>
      </c>
      <c r="C2103" s="15" t="n">
        <v>186</v>
      </c>
      <c r="D2103" s="16" t="n">
        <v>179.59</v>
      </c>
      <c r="E2103" s="17" t="n">
        <v>180.81</v>
      </c>
      <c r="F2103" s="18" t="n">
        <v>34341100</v>
      </c>
      <c r="G2103" s="13" t="n">
        <v>180.04</v>
      </c>
    </row>
    <row collapsed="false" customFormat="false" customHeight="true" hidden="false" ht="13.3" outlineLevel="0" r="2104">
      <c r="A2104" s="20" t="n">
        <v>39611</v>
      </c>
      <c r="B2104" s="14" t="n">
        <v>181.49</v>
      </c>
      <c r="C2104" s="15" t="n">
        <v>182.6</v>
      </c>
      <c r="D2104" s="16" t="n">
        <v>171.2</v>
      </c>
      <c r="E2104" s="17" t="n">
        <v>173.26</v>
      </c>
      <c r="F2104" s="18" t="n">
        <v>46726200</v>
      </c>
      <c r="G2104" s="13" t="n">
        <v>172.52</v>
      </c>
    </row>
    <row collapsed="false" customFormat="false" customHeight="true" hidden="false" ht="13.3" outlineLevel="0" r="2105">
      <c r="A2105" s="20" t="n">
        <v>39612</v>
      </c>
      <c r="B2105" s="14" t="n">
        <v>171.64</v>
      </c>
      <c r="C2105" s="15" t="n">
        <v>174.16</v>
      </c>
      <c r="D2105" s="16" t="n">
        <v>165.31</v>
      </c>
      <c r="E2105" s="17" t="n">
        <v>172.37</v>
      </c>
      <c r="F2105" s="18" t="n">
        <v>48069900</v>
      </c>
      <c r="G2105" s="13" t="n">
        <v>171.63</v>
      </c>
    </row>
    <row collapsed="false" customFormat="false" customHeight="true" hidden="false" ht="13.3" outlineLevel="0" r="2106">
      <c r="A2106" s="20" t="n">
        <v>39615</v>
      </c>
      <c r="B2106" s="14" t="n">
        <v>171.3</v>
      </c>
      <c r="C2106" s="15" t="n">
        <v>177.9</v>
      </c>
      <c r="D2106" s="16" t="n">
        <v>169.07</v>
      </c>
      <c r="E2106" s="17" t="n">
        <v>176.84</v>
      </c>
      <c r="F2106" s="18" t="n">
        <v>37561800</v>
      </c>
      <c r="G2106" s="13" t="n">
        <v>176.08</v>
      </c>
    </row>
    <row collapsed="false" customFormat="false" customHeight="true" hidden="false" ht="13.3" outlineLevel="0" r="2107">
      <c r="A2107" s="20" t="n">
        <v>39616</v>
      </c>
      <c r="B2107" s="14" t="n">
        <v>178.1</v>
      </c>
      <c r="C2107" s="15" t="n">
        <v>181.99</v>
      </c>
      <c r="D2107" s="16" t="n">
        <v>177.41</v>
      </c>
      <c r="E2107" s="17" t="n">
        <v>181.43</v>
      </c>
      <c r="F2107" s="18" t="n">
        <v>32130600</v>
      </c>
      <c r="G2107" s="13" t="n">
        <v>180.65</v>
      </c>
    </row>
    <row collapsed="false" customFormat="false" customHeight="true" hidden="false" ht="13.3" outlineLevel="0" r="2108">
      <c r="A2108" s="20" t="n">
        <v>39617</v>
      </c>
      <c r="B2108" s="14" t="n">
        <v>181.12</v>
      </c>
      <c r="C2108" s="15" t="n">
        <v>182.2</v>
      </c>
      <c r="D2108" s="16" t="n">
        <v>177.35</v>
      </c>
      <c r="E2108" s="17" t="n">
        <v>178.75</v>
      </c>
      <c r="F2108" s="18" t="n">
        <v>28981000</v>
      </c>
      <c r="G2108" s="13" t="n">
        <v>177.99</v>
      </c>
    </row>
    <row collapsed="false" customFormat="false" customHeight="true" hidden="false" ht="13.3" outlineLevel="0" r="2109">
      <c r="A2109" s="20" t="n">
        <v>39618</v>
      </c>
      <c r="B2109" s="14" t="n">
        <v>178.55</v>
      </c>
      <c r="C2109" s="15" t="n">
        <v>182.34</v>
      </c>
      <c r="D2109" s="16" t="n">
        <v>176.8</v>
      </c>
      <c r="E2109" s="17" t="n">
        <v>180.9</v>
      </c>
      <c r="F2109" s="18" t="n">
        <v>28283900</v>
      </c>
      <c r="G2109" s="13" t="n">
        <v>180.13</v>
      </c>
    </row>
    <row collapsed="false" customFormat="false" customHeight="true" hidden="false" ht="13.3" outlineLevel="0" r="2110">
      <c r="A2110" s="20" t="n">
        <v>39619</v>
      </c>
      <c r="B2110" s="14" t="n">
        <v>179.35</v>
      </c>
      <c r="C2110" s="15" t="n">
        <v>181</v>
      </c>
      <c r="D2110" s="16" t="n">
        <v>175</v>
      </c>
      <c r="E2110" s="17" t="n">
        <v>175.27</v>
      </c>
      <c r="F2110" s="18" t="n">
        <v>31727400</v>
      </c>
      <c r="G2110" s="13" t="n">
        <v>174.52</v>
      </c>
    </row>
    <row collapsed="false" customFormat="false" customHeight="true" hidden="false" ht="13.3" outlineLevel="0" r="2111">
      <c r="A2111" s="20" t="n">
        <v>39622</v>
      </c>
      <c r="B2111" s="14" t="n">
        <v>174.74</v>
      </c>
      <c r="C2111" s="15" t="n">
        <v>175.88</v>
      </c>
      <c r="D2111" s="16" t="n">
        <v>171.56</v>
      </c>
      <c r="E2111" s="17" t="n">
        <v>173.16</v>
      </c>
      <c r="F2111" s="18" t="n">
        <v>23063600</v>
      </c>
      <c r="G2111" s="13" t="n">
        <v>172.42</v>
      </c>
    </row>
    <row collapsed="false" customFormat="false" customHeight="true" hidden="false" ht="13.3" outlineLevel="0" r="2112">
      <c r="A2112" s="20" t="n">
        <v>39623</v>
      </c>
      <c r="B2112" s="14" t="n">
        <v>172.37</v>
      </c>
      <c r="C2112" s="15" t="n">
        <v>175.78</v>
      </c>
      <c r="D2112" s="16" t="n">
        <v>171.63</v>
      </c>
      <c r="E2112" s="17" t="n">
        <v>173.25</v>
      </c>
      <c r="F2112" s="18" t="n">
        <v>22212400</v>
      </c>
      <c r="G2112" s="13" t="n">
        <v>172.51</v>
      </c>
    </row>
    <row collapsed="false" customFormat="false" customHeight="true" hidden="false" ht="13.3" outlineLevel="0" r="2113">
      <c r="A2113" s="20" t="n">
        <v>39624</v>
      </c>
      <c r="B2113" s="14" t="n">
        <v>174.61</v>
      </c>
      <c r="C2113" s="15" t="n">
        <v>178.83</v>
      </c>
      <c r="D2113" s="16" t="n">
        <v>173.88</v>
      </c>
      <c r="E2113" s="17" t="n">
        <v>177.39</v>
      </c>
      <c r="F2113" s="18" t="n">
        <v>23016100</v>
      </c>
      <c r="G2113" s="13" t="n">
        <v>176.63</v>
      </c>
    </row>
    <row collapsed="false" customFormat="false" customHeight="true" hidden="false" ht="13.3" outlineLevel="0" r="2114">
      <c r="A2114" s="20" t="n">
        <v>39625</v>
      </c>
      <c r="B2114" s="14" t="n">
        <v>174.07</v>
      </c>
      <c r="C2114" s="15" t="n">
        <v>174.84</v>
      </c>
      <c r="D2114" s="16" t="n">
        <v>168.01</v>
      </c>
      <c r="E2114" s="17" t="n">
        <v>168.26</v>
      </c>
      <c r="F2114" s="18" t="n">
        <v>31057500</v>
      </c>
      <c r="G2114" s="13" t="n">
        <v>167.54</v>
      </c>
    </row>
    <row collapsed="false" customFormat="false" customHeight="true" hidden="false" ht="13.3" outlineLevel="0" r="2115">
      <c r="A2115" s="20" t="n">
        <v>39626</v>
      </c>
      <c r="B2115" s="14" t="n">
        <v>166.51</v>
      </c>
      <c r="C2115" s="15" t="n">
        <v>170.57</v>
      </c>
      <c r="D2115" s="16" t="n">
        <v>164.15</v>
      </c>
      <c r="E2115" s="17" t="n">
        <v>170.09</v>
      </c>
      <c r="F2115" s="18" t="n">
        <v>37223200</v>
      </c>
      <c r="G2115" s="13" t="n">
        <v>169.36</v>
      </c>
    </row>
    <row collapsed="false" customFormat="false" customHeight="true" hidden="false" ht="13.3" outlineLevel="0" r="2116">
      <c r="A2116" s="20" t="n">
        <v>39629</v>
      </c>
      <c r="B2116" s="14" t="n">
        <v>170.19</v>
      </c>
      <c r="C2116" s="15" t="n">
        <v>172</v>
      </c>
      <c r="D2116" s="16" t="n">
        <v>166.62</v>
      </c>
      <c r="E2116" s="17" t="n">
        <v>167.44</v>
      </c>
      <c r="F2116" s="18" t="n">
        <v>24435600</v>
      </c>
      <c r="G2116" s="13" t="n">
        <v>166.72</v>
      </c>
    </row>
    <row collapsed="false" customFormat="false" customHeight="true" hidden="false" ht="13.3" outlineLevel="0" r="2117">
      <c r="A2117" s="20" t="n">
        <v>39630</v>
      </c>
      <c r="B2117" s="14" t="n">
        <v>164.23</v>
      </c>
      <c r="C2117" s="15" t="n">
        <v>174.72</v>
      </c>
      <c r="D2117" s="16" t="n">
        <v>164</v>
      </c>
      <c r="E2117" s="17" t="n">
        <v>174.68</v>
      </c>
      <c r="F2117" s="18" t="n">
        <v>39688600</v>
      </c>
      <c r="G2117" s="13" t="n">
        <v>173.93</v>
      </c>
    </row>
    <row collapsed="false" customFormat="false" customHeight="true" hidden="false" ht="13.3" outlineLevel="0" r="2118">
      <c r="A2118" s="20" t="n">
        <v>39631</v>
      </c>
      <c r="B2118" s="14" t="n">
        <v>175.2</v>
      </c>
      <c r="C2118" s="15" t="n">
        <v>177.45</v>
      </c>
      <c r="D2118" s="16" t="n">
        <v>168.18</v>
      </c>
      <c r="E2118" s="17" t="n">
        <v>168.18</v>
      </c>
      <c r="F2118" s="18" t="n">
        <v>29911400</v>
      </c>
      <c r="G2118" s="13" t="n">
        <v>167.46</v>
      </c>
    </row>
    <row collapsed="false" customFormat="false" customHeight="true" hidden="false" ht="13.3" outlineLevel="0" r="2119">
      <c r="A2119" s="20" t="n">
        <v>39632</v>
      </c>
      <c r="B2119" s="14" t="n">
        <v>169.59</v>
      </c>
      <c r="C2119" s="15" t="n">
        <v>172.17</v>
      </c>
      <c r="D2119" s="16" t="n">
        <v>165.75</v>
      </c>
      <c r="E2119" s="17" t="n">
        <v>170.12</v>
      </c>
      <c r="F2119" s="18" t="n">
        <v>18691500</v>
      </c>
      <c r="G2119" s="13" t="n">
        <v>169.39</v>
      </c>
    </row>
    <row collapsed="false" customFormat="false" customHeight="true" hidden="false" ht="13.3" outlineLevel="0" r="2120">
      <c r="A2120" s="20" t="n">
        <v>39636</v>
      </c>
      <c r="B2120" s="14" t="n">
        <v>173.16</v>
      </c>
      <c r="C2120" s="15" t="n">
        <v>177.13</v>
      </c>
      <c r="D2120" s="16" t="n">
        <v>171.9</v>
      </c>
      <c r="E2120" s="17" t="n">
        <v>175.16</v>
      </c>
      <c r="F2120" s="18" t="n">
        <v>29299700</v>
      </c>
      <c r="G2120" s="13" t="n">
        <v>174.41</v>
      </c>
    </row>
    <row collapsed="false" customFormat="false" customHeight="true" hidden="false" ht="13.3" outlineLevel="0" r="2121">
      <c r="A2121" s="20" t="n">
        <v>39637</v>
      </c>
      <c r="B2121" s="14" t="n">
        <v>175.4</v>
      </c>
      <c r="C2121" s="15" t="n">
        <v>179.7</v>
      </c>
      <c r="D2121" s="16" t="n">
        <v>172.74</v>
      </c>
      <c r="E2121" s="17" t="n">
        <v>179.55</v>
      </c>
      <c r="F2121" s="18" t="n">
        <v>31726800</v>
      </c>
      <c r="G2121" s="13" t="n">
        <v>178.78</v>
      </c>
    </row>
    <row collapsed="false" customFormat="false" customHeight="true" hidden="false" ht="13.3" outlineLevel="0" r="2122">
      <c r="A2122" s="20" t="n">
        <v>39638</v>
      </c>
      <c r="B2122" s="14" t="n">
        <v>180.2</v>
      </c>
      <c r="C2122" s="15" t="n">
        <v>180.91</v>
      </c>
      <c r="D2122" s="16" t="n">
        <v>174.14</v>
      </c>
      <c r="E2122" s="17" t="n">
        <v>174.25</v>
      </c>
      <c r="F2122" s="18" t="n">
        <v>31992000</v>
      </c>
      <c r="G2122" s="13" t="n">
        <v>173.51</v>
      </c>
    </row>
    <row collapsed="false" customFormat="false" customHeight="true" hidden="false" ht="13.3" outlineLevel="0" r="2123">
      <c r="A2123" s="20" t="n">
        <v>39639</v>
      </c>
      <c r="B2123" s="14" t="n">
        <v>174.92</v>
      </c>
      <c r="C2123" s="15" t="n">
        <v>177.34</v>
      </c>
      <c r="D2123" s="16" t="n">
        <v>171.37</v>
      </c>
      <c r="E2123" s="17" t="n">
        <v>176.63</v>
      </c>
      <c r="F2123" s="18" t="n">
        <v>30024600</v>
      </c>
      <c r="G2123" s="13" t="n">
        <v>175.87</v>
      </c>
    </row>
    <row collapsed="false" customFormat="false" customHeight="true" hidden="false" ht="13.3" outlineLevel="0" r="2124">
      <c r="A2124" s="20" t="n">
        <v>39640</v>
      </c>
      <c r="B2124" s="14" t="n">
        <v>175.47</v>
      </c>
      <c r="C2124" s="15" t="n">
        <v>177.11</v>
      </c>
      <c r="D2124" s="16" t="n">
        <v>171</v>
      </c>
      <c r="E2124" s="17" t="n">
        <v>172.58</v>
      </c>
      <c r="F2124" s="18" t="n">
        <v>33214700</v>
      </c>
      <c r="G2124" s="13" t="n">
        <v>171.84</v>
      </c>
    </row>
    <row collapsed="false" customFormat="false" customHeight="true" hidden="false" ht="13.3" outlineLevel="0" r="2125">
      <c r="A2125" s="20" t="n">
        <v>39643</v>
      </c>
      <c r="B2125" s="14" t="n">
        <v>179.24</v>
      </c>
      <c r="C2125" s="15" t="n">
        <v>179.3</v>
      </c>
      <c r="D2125" s="16" t="n">
        <v>173.08</v>
      </c>
      <c r="E2125" s="17" t="n">
        <v>173.88</v>
      </c>
      <c r="F2125" s="18" t="n">
        <v>31644800</v>
      </c>
      <c r="G2125" s="13" t="n">
        <v>173.14</v>
      </c>
    </row>
    <row collapsed="false" customFormat="false" customHeight="true" hidden="false" ht="13.3" outlineLevel="0" r="2126">
      <c r="A2126" s="20" t="n">
        <v>39644</v>
      </c>
      <c r="B2126" s="14" t="n">
        <v>172.48</v>
      </c>
      <c r="C2126" s="15" t="n">
        <v>173.74</v>
      </c>
      <c r="D2126" s="16" t="n">
        <v>166.39</v>
      </c>
      <c r="E2126" s="17" t="n">
        <v>169.64</v>
      </c>
      <c r="F2126" s="18" t="n">
        <v>37144400</v>
      </c>
      <c r="G2126" s="13" t="n">
        <v>168.91</v>
      </c>
    </row>
    <row collapsed="false" customFormat="false" customHeight="true" hidden="false" ht="13.3" outlineLevel="0" r="2127">
      <c r="A2127" s="20" t="n">
        <v>39645</v>
      </c>
      <c r="B2127" s="14" t="n">
        <v>170.2</v>
      </c>
      <c r="C2127" s="15" t="n">
        <v>172.93</v>
      </c>
      <c r="D2127" s="16" t="n">
        <v>168.6</v>
      </c>
      <c r="E2127" s="17" t="n">
        <v>172.81</v>
      </c>
      <c r="F2127" s="18" t="n">
        <v>26706800</v>
      </c>
      <c r="G2127" s="13" t="n">
        <v>172.07</v>
      </c>
    </row>
    <row collapsed="false" customFormat="false" customHeight="true" hidden="false" ht="13.3" outlineLevel="0" r="2128">
      <c r="A2128" s="20" t="n">
        <v>39646</v>
      </c>
      <c r="B2128" s="14" t="n">
        <v>174.1</v>
      </c>
      <c r="C2128" s="15" t="n">
        <v>174.98</v>
      </c>
      <c r="D2128" s="16" t="n">
        <v>171.39</v>
      </c>
      <c r="E2128" s="17" t="n">
        <v>171.81</v>
      </c>
      <c r="F2128" s="18" t="n">
        <v>27054500</v>
      </c>
      <c r="G2128" s="13" t="n">
        <v>171.08</v>
      </c>
    </row>
    <row collapsed="false" customFormat="false" customHeight="true" hidden="false" ht="13.3" outlineLevel="0" r="2129">
      <c r="A2129" s="20" t="n">
        <v>39647</v>
      </c>
      <c r="B2129" s="14" t="n">
        <v>168.52</v>
      </c>
      <c r="C2129" s="15" t="n">
        <v>169.65</v>
      </c>
      <c r="D2129" s="16" t="n">
        <v>165</v>
      </c>
      <c r="E2129" s="17" t="n">
        <v>165.15</v>
      </c>
      <c r="F2129" s="18" t="n">
        <v>31014800</v>
      </c>
      <c r="G2129" s="13" t="n">
        <v>164.44</v>
      </c>
    </row>
    <row collapsed="false" customFormat="false" customHeight="true" hidden="false" ht="13.3" outlineLevel="0" r="2130">
      <c r="A2130" s="20" t="n">
        <v>39650</v>
      </c>
      <c r="B2130" s="14" t="n">
        <v>166.9</v>
      </c>
      <c r="C2130" s="15" t="n">
        <v>167.5</v>
      </c>
      <c r="D2130" s="16" t="n">
        <v>161.12</v>
      </c>
      <c r="E2130" s="17" t="n">
        <v>166.29</v>
      </c>
      <c r="F2130" s="18" t="n">
        <v>48588200</v>
      </c>
      <c r="G2130" s="13" t="n">
        <v>165.58</v>
      </c>
    </row>
    <row collapsed="false" customFormat="false" customHeight="true" hidden="false" ht="13.3" outlineLevel="0" r="2131">
      <c r="A2131" s="20" t="n">
        <v>39651</v>
      </c>
      <c r="B2131" s="14" t="n">
        <v>149</v>
      </c>
      <c r="C2131" s="15" t="n">
        <v>162.76</v>
      </c>
      <c r="D2131" s="16" t="n">
        <v>146.53</v>
      </c>
      <c r="E2131" s="17" t="n">
        <v>162.02</v>
      </c>
      <c r="F2131" s="18" t="n">
        <v>67128300</v>
      </c>
      <c r="G2131" s="13" t="n">
        <v>161.33</v>
      </c>
    </row>
    <row collapsed="false" customFormat="false" customHeight="true" hidden="false" ht="13.3" outlineLevel="0" r="2132">
      <c r="A2132" s="20" t="n">
        <v>39652</v>
      </c>
      <c r="B2132" s="14" t="n">
        <v>164.99</v>
      </c>
      <c r="C2132" s="15" t="n">
        <v>168.37</v>
      </c>
      <c r="D2132" s="16" t="n">
        <v>161.56</v>
      </c>
      <c r="E2132" s="17" t="n">
        <v>166.26</v>
      </c>
      <c r="F2132" s="18" t="n">
        <v>37920300</v>
      </c>
      <c r="G2132" s="13" t="n">
        <v>165.55</v>
      </c>
    </row>
    <row collapsed="false" customFormat="false" customHeight="true" hidden="false" ht="13.3" outlineLevel="0" r="2133">
      <c r="A2133" s="20" t="n">
        <v>39653</v>
      </c>
      <c r="B2133" s="14" t="n">
        <v>164.32</v>
      </c>
      <c r="C2133" s="15" t="n">
        <v>165.26</v>
      </c>
      <c r="D2133" s="16" t="n">
        <v>158.45</v>
      </c>
      <c r="E2133" s="17" t="n">
        <v>159.03</v>
      </c>
      <c r="F2133" s="18" t="n">
        <v>29986400</v>
      </c>
      <c r="G2133" s="13" t="n">
        <v>158.35</v>
      </c>
    </row>
    <row collapsed="false" customFormat="false" customHeight="true" hidden="false" ht="13.3" outlineLevel="0" r="2134">
      <c r="A2134" s="20" t="n">
        <v>39654</v>
      </c>
      <c r="B2134" s="14" t="n">
        <v>160.4</v>
      </c>
      <c r="C2134" s="15" t="n">
        <v>163</v>
      </c>
      <c r="D2134" s="16" t="n">
        <v>158.65</v>
      </c>
      <c r="E2134" s="17" t="n">
        <v>162.12</v>
      </c>
      <c r="F2134" s="18" t="n">
        <v>22629900</v>
      </c>
      <c r="G2134" s="13" t="n">
        <v>161.43</v>
      </c>
    </row>
    <row collapsed="false" customFormat="false" customHeight="true" hidden="false" ht="13.3" outlineLevel="0" r="2135">
      <c r="A2135" s="20" t="n">
        <v>39657</v>
      </c>
      <c r="B2135" s="14" t="n">
        <v>162.34</v>
      </c>
      <c r="C2135" s="15" t="n">
        <v>162.47</v>
      </c>
      <c r="D2135" s="16" t="n">
        <v>154.02</v>
      </c>
      <c r="E2135" s="17" t="n">
        <v>154.4</v>
      </c>
      <c r="F2135" s="18" t="n">
        <v>27882600</v>
      </c>
      <c r="G2135" s="13" t="n">
        <v>153.74</v>
      </c>
    </row>
    <row collapsed="false" customFormat="false" customHeight="true" hidden="false" ht="13.3" outlineLevel="0" r="2136">
      <c r="A2136" s="20" t="n">
        <v>39658</v>
      </c>
      <c r="B2136" s="14" t="n">
        <v>155.41</v>
      </c>
      <c r="C2136" s="15" t="n">
        <v>159.45</v>
      </c>
      <c r="D2136" s="16" t="n">
        <v>153.65</v>
      </c>
      <c r="E2136" s="17" t="n">
        <v>157.08</v>
      </c>
      <c r="F2136" s="18" t="n">
        <v>24431100</v>
      </c>
      <c r="G2136" s="13" t="n">
        <v>156.41</v>
      </c>
    </row>
    <row collapsed="false" customFormat="false" customHeight="true" hidden="false" ht="13.3" outlineLevel="0" r="2137">
      <c r="A2137" s="20" t="n">
        <v>39659</v>
      </c>
      <c r="B2137" s="14" t="n">
        <v>157.78</v>
      </c>
      <c r="C2137" s="15" t="n">
        <v>160.49</v>
      </c>
      <c r="D2137" s="16" t="n">
        <v>156.08</v>
      </c>
      <c r="E2137" s="17" t="n">
        <v>159.88</v>
      </c>
      <c r="F2137" s="18" t="n">
        <v>25899400</v>
      </c>
      <c r="G2137" s="13" t="n">
        <v>159.2</v>
      </c>
    </row>
    <row collapsed="false" customFormat="false" customHeight="true" hidden="false" ht="13.3" outlineLevel="0" r="2138">
      <c r="A2138" s="20" t="n">
        <v>39660</v>
      </c>
      <c r="B2138" s="14" t="n">
        <v>157.54</v>
      </c>
      <c r="C2138" s="15" t="n">
        <v>162.2</v>
      </c>
      <c r="D2138" s="16" t="n">
        <v>156.98</v>
      </c>
      <c r="E2138" s="17" t="n">
        <v>158.95</v>
      </c>
      <c r="F2138" s="18" t="n">
        <v>22767800</v>
      </c>
      <c r="G2138" s="13" t="n">
        <v>158.27</v>
      </c>
    </row>
    <row collapsed="false" customFormat="false" customHeight="true" hidden="false" ht="13.3" outlineLevel="0" r="2139">
      <c r="A2139" s="20" t="n">
        <v>39661</v>
      </c>
      <c r="B2139" s="14" t="n">
        <v>159.9</v>
      </c>
      <c r="C2139" s="15" t="n">
        <v>159.99</v>
      </c>
      <c r="D2139" s="16" t="n">
        <v>155.75</v>
      </c>
      <c r="E2139" s="17" t="n">
        <v>156.66</v>
      </c>
      <c r="F2139" s="18" t="n">
        <v>19451400</v>
      </c>
      <c r="G2139" s="13" t="n">
        <v>155.99</v>
      </c>
    </row>
    <row collapsed="false" customFormat="false" customHeight="true" hidden="false" ht="13.3" outlineLevel="0" r="2140">
      <c r="A2140" s="20" t="n">
        <v>39664</v>
      </c>
      <c r="B2140" s="14" t="n">
        <v>156.6</v>
      </c>
      <c r="C2140" s="15" t="n">
        <v>157.9</v>
      </c>
      <c r="D2140" s="16" t="n">
        <v>152.91</v>
      </c>
      <c r="E2140" s="17" t="n">
        <v>153.23</v>
      </c>
      <c r="F2140" s="18" t="n">
        <v>21161700</v>
      </c>
      <c r="G2140" s="13" t="n">
        <v>152.57</v>
      </c>
    </row>
    <row collapsed="false" customFormat="false" customHeight="true" hidden="false" ht="13.3" outlineLevel="0" r="2141">
      <c r="A2141" s="20" t="n">
        <v>39665</v>
      </c>
      <c r="B2141" s="14" t="n">
        <v>155.42</v>
      </c>
      <c r="C2141" s="15" t="n">
        <v>160.8</v>
      </c>
      <c r="D2141" s="16" t="n">
        <v>154.82</v>
      </c>
      <c r="E2141" s="17" t="n">
        <v>160.64</v>
      </c>
      <c r="F2141" s="18" t="n">
        <v>24584700</v>
      </c>
      <c r="G2141" s="13" t="n">
        <v>159.95</v>
      </c>
    </row>
    <row collapsed="false" customFormat="false" customHeight="true" hidden="false" ht="13.3" outlineLevel="0" r="2142">
      <c r="A2142" s="20" t="n">
        <v>39666</v>
      </c>
      <c r="B2142" s="14" t="n">
        <v>159.97</v>
      </c>
      <c r="C2142" s="15" t="n">
        <v>167.4</v>
      </c>
      <c r="D2142" s="16" t="n">
        <v>158</v>
      </c>
      <c r="E2142" s="17" t="n">
        <v>164.19</v>
      </c>
      <c r="F2142" s="18" t="n">
        <v>28264600</v>
      </c>
      <c r="G2142" s="13" t="n">
        <v>163.49</v>
      </c>
    </row>
    <row collapsed="false" customFormat="false" customHeight="true" hidden="false" ht="13.3" outlineLevel="0" r="2143">
      <c r="A2143" s="20" t="n">
        <v>39667</v>
      </c>
      <c r="B2143" s="14" t="n">
        <v>162.71</v>
      </c>
      <c r="C2143" s="15" t="n">
        <v>166.15</v>
      </c>
      <c r="D2143" s="16" t="n">
        <v>161.5</v>
      </c>
      <c r="E2143" s="17" t="n">
        <v>163.57</v>
      </c>
      <c r="F2143" s="18" t="n">
        <v>24013300</v>
      </c>
      <c r="G2143" s="13" t="n">
        <v>162.87</v>
      </c>
    </row>
    <row collapsed="false" customFormat="false" customHeight="true" hidden="false" ht="13.3" outlineLevel="0" r="2144">
      <c r="A2144" s="20" t="n">
        <v>39668</v>
      </c>
      <c r="B2144" s="14" t="n">
        <v>163.86</v>
      </c>
      <c r="C2144" s="15" t="n">
        <v>169.65</v>
      </c>
      <c r="D2144" s="16" t="n">
        <v>163.75</v>
      </c>
      <c r="E2144" s="17" t="n">
        <v>169.55</v>
      </c>
      <c r="F2144" s="18" t="n">
        <v>25499900</v>
      </c>
      <c r="G2144" s="13" t="n">
        <v>168.83</v>
      </c>
    </row>
    <row collapsed="false" customFormat="false" customHeight="true" hidden="false" ht="13.3" outlineLevel="0" r="2145">
      <c r="A2145" s="20" t="n">
        <v>39671</v>
      </c>
      <c r="B2145" s="14" t="n">
        <v>170.07</v>
      </c>
      <c r="C2145" s="15" t="n">
        <v>176.5</v>
      </c>
      <c r="D2145" s="16" t="n">
        <v>169.67</v>
      </c>
      <c r="E2145" s="17" t="n">
        <v>173.56</v>
      </c>
      <c r="F2145" s="18" t="n">
        <v>31832300</v>
      </c>
      <c r="G2145" s="13" t="n">
        <v>172.82</v>
      </c>
    </row>
    <row collapsed="false" customFormat="false" customHeight="true" hidden="false" ht="13.3" outlineLevel="0" r="2146">
      <c r="A2146" s="20" t="n">
        <v>39672</v>
      </c>
      <c r="B2146" s="14" t="n">
        <v>173.52</v>
      </c>
      <c r="C2146" s="15" t="n">
        <v>179.29</v>
      </c>
      <c r="D2146" s="16" t="n">
        <v>173.51</v>
      </c>
      <c r="E2146" s="17" t="n">
        <v>176.73</v>
      </c>
      <c r="F2146" s="18" t="n">
        <v>29867100</v>
      </c>
      <c r="G2146" s="13" t="n">
        <v>175.97</v>
      </c>
    </row>
    <row collapsed="false" customFormat="false" customHeight="true" hidden="false" ht="13.3" outlineLevel="0" r="2147">
      <c r="A2147" s="20" t="n">
        <v>39673</v>
      </c>
      <c r="B2147" s="14" t="n">
        <v>177.98</v>
      </c>
      <c r="C2147" s="15" t="n">
        <v>180</v>
      </c>
      <c r="D2147" s="16" t="n">
        <v>175.9</v>
      </c>
      <c r="E2147" s="17" t="n">
        <v>179.3</v>
      </c>
      <c r="F2147" s="18" t="n">
        <v>30083800</v>
      </c>
      <c r="G2147" s="13" t="n">
        <v>178.53</v>
      </c>
    </row>
    <row collapsed="false" customFormat="false" customHeight="true" hidden="false" ht="13.3" outlineLevel="0" r="2148">
      <c r="A2148" s="20" t="n">
        <v>39674</v>
      </c>
      <c r="B2148" s="14" t="n">
        <v>178.33</v>
      </c>
      <c r="C2148" s="15" t="n">
        <v>180.45</v>
      </c>
      <c r="D2148" s="16" t="n">
        <v>177.84</v>
      </c>
      <c r="E2148" s="17" t="n">
        <v>179.32</v>
      </c>
      <c r="F2148" s="18" t="n">
        <v>25403600</v>
      </c>
      <c r="G2148" s="13" t="n">
        <v>178.55</v>
      </c>
    </row>
    <row collapsed="false" customFormat="false" customHeight="true" hidden="false" ht="13.3" outlineLevel="0" r="2149">
      <c r="A2149" s="20" t="n">
        <v>39675</v>
      </c>
      <c r="B2149" s="14" t="n">
        <v>179.04</v>
      </c>
      <c r="C2149" s="15" t="n">
        <v>179.75</v>
      </c>
      <c r="D2149" s="16" t="n">
        <v>175.05</v>
      </c>
      <c r="E2149" s="17" t="n">
        <v>175.74</v>
      </c>
      <c r="F2149" s="18" t="n">
        <v>25294700</v>
      </c>
      <c r="G2149" s="13" t="n">
        <v>174.99</v>
      </c>
    </row>
    <row collapsed="false" customFormat="false" customHeight="true" hidden="false" ht="13.3" outlineLevel="0" r="2150">
      <c r="A2150" s="20" t="n">
        <v>39678</v>
      </c>
      <c r="B2150" s="14" t="n">
        <v>175.57</v>
      </c>
      <c r="C2150" s="15" t="n">
        <v>177.81</v>
      </c>
      <c r="D2150" s="16" t="n">
        <v>173.82</v>
      </c>
      <c r="E2150" s="17" t="n">
        <v>175.39</v>
      </c>
      <c r="F2150" s="18" t="n">
        <v>19714800</v>
      </c>
      <c r="G2150" s="13" t="n">
        <v>174.64</v>
      </c>
    </row>
    <row collapsed="false" customFormat="false" customHeight="true" hidden="false" ht="13.3" outlineLevel="0" r="2151">
      <c r="A2151" s="20" t="n">
        <v>39679</v>
      </c>
      <c r="B2151" s="14" t="n">
        <v>174.54</v>
      </c>
      <c r="C2151" s="15" t="n">
        <v>177.07</v>
      </c>
      <c r="D2151" s="16" t="n">
        <v>171.81</v>
      </c>
      <c r="E2151" s="17" t="n">
        <v>173.53</v>
      </c>
      <c r="F2151" s="18" t="n">
        <v>22007300</v>
      </c>
      <c r="G2151" s="13" t="n">
        <v>172.79</v>
      </c>
    </row>
    <row collapsed="false" customFormat="false" customHeight="true" hidden="false" ht="13.3" outlineLevel="0" r="2152">
      <c r="A2152" s="20" t="n">
        <v>39680</v>
      </c>
      <c r="B2152" s="14" t="n">
        <v>174.77</v>
      </c>
      <c r="C2152" s="15" t="n">
        <v>176.94</v>
      </c>
      <c r="D2152" s="16" t="n">
        <v>173.61</v>
      </c>
      <c r="E2152" s="17" t="n">
        <v>175.84</v>
      </c>
      <c r="F2152" s="18" t="n">
        <v>18105400</v>
      </c>
      <c r="G2152" s="13" t="n">
        <v>175.09</v>
      </c>
    </row>
    <row collapsed="false" customFormat="false" customHeight="true" hidden="false" ht="13.3" outlineLevel="0" r="2153">
      <c r="A2153" s="20" t="n">
        <v>39681</v>
      </c>
      <c r="B2153" s="14" t="n">
        <v>174.47</v>
      </c>
      <c r="C2153" s="15" t="n">
        <v>175.45</v>
      </c>
      <c r="D2153" s="16" t="n">
        <v>171.89</v>
      </c>
      <c r="E2153" s="17" t="n">
        <v>174.29</v>
      </c>
      <c r="F2153" s="18" t="n">
        <v>19276600</v>
      </c>
      <c r="G2153" s="13" t="n">
        <v>173.54</v>
      </c>
    </row>
    <row collapsed="false" customFormat="false" customHeight="true" hidden="false" ht="13.3" outlineLevel="0" r="2154">
      <c r="A2154" s="20" t="n">
        <v>39682</v>
      </c>
      <c r="B2154" s="14" t="n">
        <v>175.82</v>
      </c>
      <c r="C2154" s="15" t="n">
        <v>177.5</v>
      </c>
      <c r="D2154" s="16" t="n">
        <v>175.57</v>
      </c>
      <c r="E2154" s="17" t="n">
        <v>176.79</v>
      </c>
      <c r="F2154" s="18" t="n">
        <v>15700400</v>
      </c>
      <c r="G2154" s="13" t="n">
        <v>176.03</v>
      </c>
    </row>
    <row collapsed="false" customFormat="false" customHeight="true" hidden="false" ht="13.3" outlineLevel="0" r="2155">
      <c r="A2155" s="20" t="n">
        <v>39685</v>
      </c>
      <c r="B2155" s="14" t="n">
        <v>176.15</v>
      </c>
      <c r="C2155" s="15" t="n">
        <v>176.23</v>
      </c>
      <c r="D2155" s="16" t="n">
        <v>171.66</v>
      </c>
      <c r="E2155" s="17" t="n">
        <v>172.55</v>
      </c>
      <c r="F2155" s="18" t="n">
        <v>17300900</v>
      </c>
      <c r="G2155" s="13" t="n">
        <v>171.81</v>
      </c>
    </row>
    <row collapsed="false" customFormat="false" customHeight="true" hidden="false" ht="13.3" outlineLevel="0" r="2156">
      <c r="A2156" s="20" t="n">
        <v>39686</v>
      </c>
      <c r="B2156" s="14" t="n">
        <v>172.76</v>
      </c>
      <c r="C2156" s="15" t="n">
        <v>174.88</v>
      </c>
      <c r="D2156" s="16" t="n">
        <v>172.61</v>
      </c>
      <c r="E2156" s="17" t="n">
        <v>173.64</v>
      </c>
      <c r="F2156" s="18" t="n">
        <v>15912500</v>
      </c>
      <c r="G2156" s="13" t="n">
        <v>172.9</v>
      </c>
    </row>
    <row collapsed="false" customFormat="false" customHeight="true" hidden="false" ht="13.3" outlineLevel="0" r="2157">
      <c r="A2157" s="20" t="n">
        <v>39687</v>
      </c>
      <c r="B2157" s="14" t="n">
        <v>173.31</v>
      </c>
      <c r="C2157" s="15" t="n">
        <v>175.76</v>
      </c>
      <c r="D2157" s="16" t="n">
        <v>172.19</v>
      </c>
      <c r="E2157" s="17" t="n">
        <v>174.67</v>
      </c>
      <c r="F2157" s="18" t="n">
        <v>17063600</v>
      </c>
      <c r="G2157" s="13" t="n">
        <v>173.92</v>
      </c>
    </row>
    <row collapsed="false" customFormat="false" customHeight="true" hidden="false" ht="13.3" outlineLevel="0" r="2158">
      <c r="A2158" s="20" t="n">
        <v>39688</v>
      </c>
      <c r="B2158" s="14" t="n">
        <v>175.28</v>
      </c>
      <c r="C2158" s="15" t="n">
        <v>176.25</v>
      </c>
      <c r="D2158" s="16" t="n">
        <v>172.75</v>
      </c>
      <c r="E2158" s="17" t="n">
        <v>173.74</v>
      </c>
      <c r="F2158" s="18" t="n">
        <v>15406600</v>
      </c>
      <c r="G2158" s="13" t="n">
        <v>173</v>
      </c>
    </row>
    <row collapsed="false" customFormat="false" customHeight="true" hidden="false" ht="13.3" outlineLevel="0" r="2159">
      <c r="A2159" s="20" t="n">
        <v>39689</v>
      </c>
      <c r="B2159" s="14" t="n">
        <v>172.96</v>
      </c>
      <c r="C2159" s="15" t="n">
        <v>173.5</v>
      </c>
      <c r="D2159" s="16" t="n">
        <v>169.04</v>
      </c>
      <c r="E2159" s="17" t="n">
        <v>169.53</v>
      </c>
      <c r="F2159" s="18" t="n">
        <v>21403200</v>
      </c>
      <c r="G2159" s="13" t="n">
        <v>168.81</v>
      </c>
    </row>
    <row collapsed="false" customFormat="false" customHeight="true" hidden="false" ht="13.3" outlineLevel="0" r="2160">
      <c r="A2160" s="20" t="n">
        <v>39693</v>
      </c>
      <c r="B2160" s="14" t="n">
        <v>172.4</v>
      </c>
      <c r="C2160" s="15" t="n">
        <v>173.5</v>
      </c>
      <c r="D2160" s="16" t="n">
        <v>165</v>
      </c>
      <c r="E2160" s="17" t="n">
        <v>166.19</v>
      </c>
      <c r="F2160" s="18" t="n">
        <v>27884400</v>
      </c>
      <c r="G2160" s="13" t="n">
        <v>165.48</v>
      </c>
    </row>
    <row collapsed="false" customFormat="false" customHeight="true" hidden="false" ht="13.3" outlineLevel="0" r="2161">
      <c r="A2161" s="20" t="n">
        <v>39694</v>
      </c>
      <c r="B2161" s="14" t="n">
        <v>166.84</v>
      </c>
      <c r="C2161" s="15" t="n">
        <v>168.68</v>
      </c>
      <c r="D2161" s="16" t="n">
        <v>164</v>
      </c>
      <c r="E2161" s="17" t="n">
        <v>166.96</v>
      </c>
      <c r="F2161" s="18" t="n">
        <v>26244100</v>
      </c>
      <c r="G2161" s="13" t="n">
        <v>166.25</v>
      </c>
    </row>
    <row collapsed="false" customFormat="false" customHeight="true" hidden="false" ht="13.3" outlineLevel="0" r="2162">
      <c r="A2162" s="20" t="n">
        <v>39695</v>
      </c>
      <c r="B2162" s="14" t="n">
        <v>165.86</v>
      </c>
      <c r="C2162" s="15" t="n">
        <v>167.91</v>
      </c>
      <c r="D2162" s="16" t="n">
        <v>160.81</v>
      </c>
      <c r="E2162" s="17" t="n">
        <v>161.22</v>
      </c>
      <c r="F2162" s="18" t="n">
        <v>26549500</v>
      </c>
      <c r="G2162" s="13" t="n">
        <v>160.53</v>
      </c>
    </row>
    <row collapsed="false" customFormat="false" customHeight="true" hidden="false" ht="13.3" outlineLevel="0" r="2163">
      <c r="A2163" s="20" t="n">
        <v>39696</v>
      </c>
      <c r="B2163" s="14" t="n">
        <v>158.59</v>
      </c>
      <c r="C2163" s="15" t="n">
        <v>162.4</v>
      </c>
      <c r="D2163" s="16" t="n">
        <v>157.65</v>
      </c>
      <c r="E2163" s="17" t="n">
        <v>160.18</v>
      </c>
      <c r="F2163" s="18" t="n">
        <v>28103000</v>
      </c>
      <c r="G2163" s="13" t="n">
        <v>159.5</v>
      </c>
    </row>
    <row collapsed="false" customFormat="false" customHeight="true" hidden="false" ht="13.3" outlineLevel="0" r="2164">
      <c r="A2164" s="20" t="n">
        <v>39699</v>
      </c>
      <c r="B2164" s="14" t="n">
        <v>164.57</v>
      </c>
      <c r="C2164" s="15" t="n">
        <v>164.89</v>
      </c>
      <c r="D2164" s="16" t="n">
        <v>151.46</v>
      </c>
      <c r="E2164" s="17" t="n">
        <v>157.92</v>
      </c>
      <c r="F2164" s="18" t="n">
        <v>37356400</v>
      </c>
      <c r="G2164" s="13" t="n">
        <v>157.24</v>
      </c>
    </row>
    <row collapsed="false" customFormat="false" customHeight="true" hidden="false" ht="13.3" outlineLevel="0" r="2165">
      <c r="A2165" s="20" t="n">
        <v>39700</v>
      </c>
      <c r="B2165" s="14" t="n">
        <v>156.86</v>
      </c>
      <c r="C2165" s="15" t="n">
        <v>159.96</v>
      </c>
      <c r="D2165" s="16" t="n">
        <v>149.79</v>
      </c>
      <c r="E2165" s="17" t="n">
        <v>151.68</v>
      </c>
      <c r="F2165" s="18" t="n">
        <v>44465200</v>
      </c>
      <c r="G2165" s="13" t="n">
        <v>151.03</v>
      </c>
    </row>
    <row collapsed="false" customFormat="false" customHeight="true" hidden="false" ht="13.3" outlineLevel="0" r="2166">
      <c r="A2166" s="20" t="n">
        <v>39701</v>
      </c>
      <c r="B2166" s="14" t="n">
        <v>152.32</v>
      </c>
      <c r="C2166" s="15" t="n">
        <v>154.99</v>
      </c>
      <c r="D2166" s="16" t="n">
        <v>148.8</v>
      </c>
      <c r="E2166" s="17" t="n">
        <v>151.61</v>
      </c>
      <c r="F2166" s="18" t="n">
        <v>34755100</v>
      </c>
      <c r="G2166" s="13" t="n">
        <v>150.96</v>
      </c>
    </row>
    <row collapsed="false" customFormat="false" customHeight="true" hidden="false" ht="13.3" outlineLevel="0" r="2167">
      <c r="A2167" s="20" t="n">
        <v>39702</v>
      </c>
      <c r="B2167" s="14" t="n">
        <v>148.18</v>
      </c>
      <c r="C2167" s="15" t="n">
        <v>152.99</v>
      </c>
      <c r="D2167" s="16" t="n">
        <v>146</v>
      </c>
      <c r="E2167" s="17" t="n">
        <v>152.65</v>
      </c>
      <c r="F2167" s="18" t="n">
        <v>34683400</v>
      </c>
      <c r="G2167" s="13" t="n">
        <v>152</v>
      </c>
    </row>
    <row collapsed="false" customFormat="false" customHeight="true" hidden="false" ht="13.3" outlineLevel="0" r="2168">
      <c r="A2168" s="20" t="n">
        <v>39703</v>
      </c>
      <c r="B2168" s="14" t="n">
        <v>150.91</v>
      </c>
      <c r="C2168" s="15" t="n">
        <v>150.91</v>
      </c>
      <c r="D2168" s="16" t="n">
        <v>146.5</v>
      </c>
      <c r="E2168" s="17" t="n">
        <v>148.94</v>
      </c>
      <c r="F2168" s="18" t="n">
        <v>28322400</v>
      </c>
      <c r="G2168" s="13" t="n">
        <v>148.3</v>
      </c>
    </row>
    <row collapsed="false" customFormat="false" customHeight="true" hidden="false" ht="13.3" outlineLevel="0" r="2169">
      <c r="A2169" s="20" t="n">
        <v>39706</v>
      </c>
      <c r="B2169" s="14" t="n">
        <v>142.03</v>
      </c>
      <c r="C2169" s="15" t="n">
        <v>147.69</v>
      </c>
      <c r="D2169" s="16" t="n">
        <v>140.36</v>
      </c>
      <c r="E2169" s="17" t="n">
        <v>140.36</v>
      </c>
      <c r="F2169" s="18" t="n">
        <v>32879800</v>
      </c>
      <c r="G2169" s="13" t="n">
        <v>139.76</v>
      </c>
    </row>
    <row collapsed="false" customFormat="false" customHeight="true" hidden="false" ht="13.3" outlineLevel="0" r="2170">
      <c r="A2170" s="20" t="n">
        <v>39707</v>
      </c>
      <c r="B2170" s="14" t="n">
        <v>133.86</v>
      </c>
      <c r="C2170" s="15" t="n">
        <v>142.5</v>
      </c>
      <c r="D2170" s="16" t="n">
        <v>132.15</v>
      </c>
      <c r="E2170" s="17" t="n">
        <v>139.88</v>
      </c>
      <c r="F2170" s="18" t="n">
        <v>42851300</v>
      </c>
      <c r="G2170" s="13" t="n">
        <v>139.28</v>
      </c>
    </row>
    <row collapsed="false" customFormat="false" customHeight="true" hidden="false" ht="13.3" outlineLevel="0" r="2171">
      <c r="A2171" s="20" t="n">
        <v>39708</v>
      </c>
      <c r="B2171" s="14" t="n">
        <v>138.49</v>
      </c>
      <c r="C2171" s="15" t="n">
        <v>138.51</v>
      </c>
      <c r="D2171" s="16" t="n">
        <v>127.83</v>
      </c>
      <c r="E2171" s="17" t="n">
        <v>127.83</v>
      </c>
      <c r="F2171" s="18" t="n">
        <v>42873400</v>
      </c>
      <c r="G2171" s="13" t="n">
        <v>127.28</v>
      </c>
    </row>
    <row collapsed="false" customFormat="false" customHeight="true" hidden="false" ht="13.3" outlineLevel="0" r="2172">
      <c r="A2172" s="20" t="n">
        <v>39709</v>
      </c>
      <c r="B2172" s="14" t="n">
        <v>130.57</v>
      </c>
      <c r="C2172" s="15" t="n">
        <v>135.43</v>
      </c>
      <c r="D2172" s="16" t="n">
        <v>120.68</v>
      </c>
      <c r="E2172" s="17" t="n">
        <v>134.09</v>
      </c>
      <c r="F2172" s="18" t="n">
        <v>59866200</v>
      </c>
      <c r="G2172" s="13" t="n">
        <v>133.52</v>
      </c>
    </row>
    <row collapsed="false" customFormat="false" customHeight="true" hidden="false" ht="13.3" outlineLevel="0" r="2173">
      <c r="A2173" s="20" t="n">
        <v>39710</v>
      </c>
      <c r="B2173" s="14" t="n">
        <v>142.6</v>
      </c>
      <c r="C2173" s="15" t="n">
        <v>144.2</v>
      </c>
      <c r="D2173" s="16" t="n">
        <v>136.31</v>
      </c>
      <c r="E2173" s="17" t="n">
        <v>140.91</v>
      </c>
      <c r="F2173" s="18" t="n">
        <v>51102700</v>
      </c>
      <c r="G2173" s="13" t="n">
        <v>140.31</v>
      </c>
    </row>
    <row collapsed="false" customFormat="false" customHeight="true" hidden="false" ht="13.3" outlineLevel="0" r="2174">
      <c r="A2174" s="20" t="n">
        <v>39713</v>
      </c>
      <c r="B2174" s="14" t="n">
        <v>139.94</v>
      </c>
      <c r="C2174" s="15" t="n">
        <v>140.25</v>
      </c>
      <c r="D2174" s="16" t="n">
        <v>130.66</v>
      </c>
      <c r="E2174" s="17" t="n">
        <v>131.05</v>
      </c>
      <c r="F2174" s="18" t="n">
        <v>30596900</v>
      </c>
      <c r="G2174" s="13" t="n">
        <v>130.49</v>
      </c>
    </row>
    <row collapsed="false" customFormat="false" customHeight="true" hidden="false" ht="13.3" outlineLevel="0" r="2175">
      <c r="A2175" s="20" t="n">
        <v>39714</v>
      </c>
      <c r="B2175" s="14" t="n">
        <v>131.85</v>
      </c>
      <c r="C2175" s="15" t="n">
        <v>135.8</v>
      </c>
      <c r="D2175" s="16" t="n">
        <v>126.66</v>
      </c>
      <c r="E2175" s="17" t="n">
        <v>126.84</v>
      </c>
      <c r="F2175" s="18" t="n">
        <v>45727300</v>
      </c>
      <c r="G2175" s="13" t="n">
        <v>126.3</v>
      </c>
    </row>
    <row collapsed="false" customFormat="false" customHeight="true" hidden="false" ht="13.3" outlineLevel="0" r="2176">
      <c r="A2176" s="20" t="n">
        <v>39715</v>
      </c>
      <c r="B2176" s="14" t="n">
        <v>127.27</v>
      </c>
      <c r="C2176" s="15" t="n">
        <v>130.95</v>
      </c>
      <c r="D2176" s="16" t="n">
        <v>125.15</v>
      </c>
      <c r="E2176" s="17" t="n">
        <v>128.71</v>
      </c>
      <c r="F2176" s="18" t="n">
        <v>37393400</v>
      </c>
      <c r="G2176" s="13" t="n">
        <v>128.16</v>
      </c>
    </row>
    <row collapsed="false" customFormat="false" customHeight="true" hidden="false" ht="13.3" outlineLevel="0" r="2177">
      <c r="A2177" s="20" t="n">
        <v>39716</v>
      </c>
      <c r="B2177" s="14" t="n">
        <v>129.8</v>
      </c>
      <c r="C2177" s="15" t="n">
        <v>134.79</v>
      </c>
      <c r="D2177" s="16" t="n">
        <v>128.52</v>
      </c>
      <c r="E2177" s="17" t="n">
        <v>131.93</v>
      </c>
      <c r="F2177" s="18" t="n">
        <v>35930200</v>
      </c>
      <c r="G2177" s="13" t="n">
        <v>131.37</v>
      </c>
    </row>
    <row collapsed="false" customFormat="false" customHeight="true" hidden="false" ht="13.3" outlineLevel="0" r="2178">
      <c r="A2178" s="20" t="n">
        <v>39717</v>
      </c>
      <c r="B2178" s="14" t="n">
        <v>124.91</v>
      </c>
      <c r="C2178" s="15" t="n">
        <v>129.8</v>
      </c>
      <c r="D2178" s="16" t="n">
        <v>123</v>
      </c>
      <c r="E2178" s="17" t="n">
        <v>128.24</v>
      </c>
      <c r="F2178" s="18" t="n">
        <v>40230400</v>
      </c>
      <c r="G2178" s="13" t="n">
        <v>127.69</v>
      </c>
    </row>
    <row collapsed="false" customFormat="false" customHeight="true" hidden="false" ht="13.3" outlineLevel="0" r="2179">
      <c r="A2179" s="20" t="n">
        <v>39720</v>
      </c>
      <c r="B2179" s="14" t="n">
        <v>119.62</v>
      </c>
      <c r="C2179" s="15" t="n">
        <v>119.68</v>
      </c>
      <c r="D2179" s="16" t="n">
        <v>100.59</v>
      </c>
      <c r="E2179" s="17" t="n">
        <v>105.26</v>
      </c>
      <c r="F2179" s="18" t="n">
        <v>93644900</v>
      </c>
      <c r="G2179" s="13" t="n">
        <v>104.81</v>
      </c>
    </row>
    <row collapsed="false" customFormat="false" customHeight="true" hidden="false" ht="13.3" outlineLevel="0" r="2180">
      <c r="A2180" s="20" t="n">
        <v>39721</v>
      </c>
      <c r="B2180" s="14" t="n">
        <v>108.25</v>
      </c>
      <c r="C2180" s="15" t="n">
        <v>115</v>
      </c>
      <c r="D2180" s="16" t="n">
        <v>106.3</v>
      </c>
      <c r="E2180" s="17" t="n">
        <v>113.66</v>
      </c>
      <c r="F2180" s="18" t="n">
        <v>58095800</v>
      </c>
      <c r="G2180" s="13" t="n">
        <v>113.17</v>
      </c>
    </row>
    <row collapsed="false" customFormat="false" customHeight="true" hidden="false" ht="13.3" outlineLevel="0" r="2181">
      <c r="A2181" s="20" t="n">
        <v>39722</v>
      </c>
      <c r="B2181" s="14" t="n">
        <v>111.92</v>
      </c>
      <c r="C2181" s="15" t="n">
        <v>112.36</v>
      </c>
      <c r="D2181" s="16" t="n">
        <v>107.39</v>
      </c>
      <c r="E2181" s="17" t="n">
        <v>109.12</v>
      </c>
      <c r="F2181" s="18" t="n">
        <v>46303000</v>
      </c>
      <c r="G2181" s="13" t="n">
        <v>108.65</v>
      </c>
    </row>
    <row collapsed="false" customFormat="false" customHeight="true" hidden="false" ht="13.3" outlineLevel="0" r="2182">
      <c r="A2182" s="20" t="n">
        <v>39723</v>
      </c>
      <c r="B2182" s="14" t="n">
        <v>108.01</v>
      </c>
      <c r="C2182" s="15" t="n">
        <v>108.79</v>
      </c>
      <c r="D2182" s="16" t="n">
        <v>100</v>
      </c>
      <c r="E2182" s="17" t="n">
        <v>100.1</v>
      </c>
      <c r="F2182" s="18" t="n">
        <v>57477300</v>
      </c>
      <c r="G2182" s="13" t="n">
        <v>99.67</v>
      </c>
    </row>
    <row collapsed="false" customFormat="false" customHeight="true" hidden="false" ht="13.3" outlineLevel="0" r="2183">
      <c r="A2183" s="20" t="n">
        <v>39724</v>
      </c>
      <c r="B2183" s="14" t="n">
        <v>104</v>
      </c>
      <c r="C2183" s="15" t="n">
        <v>106.5</v>
      </c>
      <c r="D2183" s="16" t="n">
        <v>94.65</v>
      </c>
      <c r="E2183" s="17" t="n">
        <v>97.07</v>
      </c>
      <c r="F2183" s="18" t="n">
        <v>81942800</v>
      </c>
      <c r="G2183" s="13" t="n">
        <v>96.66</v>
      </c>
    </row>
    <row collapsed="false" customFormat="false" customHeight="true" hidden="false" ht="13.3" outlineLevel="0" r="2184">
      <c r="A2184" s="20" t="n">
        <v>39727</v>
      </c>
      <c r="B2184" s="14" t="n">
        <v>91.96</v>
      </c>
      <c r="C2184" s="15" t="n">
        <v>98.78</v>
      </c>
      <c r="D2184" s="16" t="n">
        <v>87.54</v>
      </c>
      <c r="E2184" s="17" t="n">
        <v>98.14</v>
      </c>
      <c r="F2184" s="18" t="n">
        <v>75264900</v>
      </c>
      <c r="G2184" s="13" t="n">
        <v>97.72</v>
      </c>
    </row>
    <row collapsed="false" customFormat="false" customHeight="true" hidden="false" ht="13.3" outlineLevel="0" r="2185">
      <c r="A2185" s="20" t="n">
        <v>39728</v>
      </c>
      <c r="B2185" s="14" t="n">
        <v>100.48</v>
      </c>
      <c r="C2185" s="15" t="n">
        <v>101.5</v>
      </c>
      <c r="D2185" s="16" t="n">
        <v>88.95</v>
      </c>
      <c r="E2185" s="17" t="n">
        <v>89.16</v>
      </c>
      <c r="F2185" s="18" t="n">
        <v>67099000</v>
      </c>
      <c r="G2185" s="13" t="n">
        <v>88.78</v>
      </c>
    </row>
    <row collapsed="false" customFormat="false" customHeight="true" hidden="false" ht="13.3" outlineLevel="0" r="2186">
      <c r="A2186" s="20" t="n">
        <v>39729</v>
      </c>
      <c r="B2186" s="14" t="n">
        <v>85.91</v>
      </c>
      <c r="C2186" s="15" t="n">
        <v>96.33</v>
      </c>
      <c r="D2186" s="16" t="n">
        <v>85.68</v>
      </c>
      <c r="E2186" s="17" t="n">
        <v>89.79</v>
      </c>
      <c r="F2186" s="18" t="n">
        <v>78847900</v>
      </c>
      <c r="G2186" s="13" t="n">
        <v>89.41</v>
      </c>
    </row>
    <row collapsed="false" customFormat="false" customHeight="true" hidden="false" ht="13.3" outlineLevel="0" r="2187">
      <c r="A2187" s="20" t="n">
        <v>39730</v>
      </c>
      <c r="B2187" s="14" t="n">
        <v>93.35</v>
      </c>
      <c r="C2187" s="15" t="n">
        <v>95.8</v>
      </c>
      <c r="D2187" s="16" t="n">
        <v>86.6</v>
      </c>
      <c r="E2187" s="17" t="n">
        <v>88.74</v>
      </c>
      <c r="F2187" s="18" t="n">
        <v>57763700</v>
      </c>
      <c r="G2187" s="13" t="n">
        <v>88.36</v>
      </c>
    </row>
    <row collapsed="false" customFormat="false" customHeight="true" hidden="false" ht="13.3" outlineLevel="0" r="2188">
      <c r="A2188" s="20" t="n">
        <v>39731</v>
      </c>
      <c r="B2188" s="14" t="n">
        <v>85.7</v>
      </c>
      <c r="C2188" s="15" t="n">
        <v>100</v>
      </c>
      <c r="D2188" s="16" t="n">
        <v>85</v>
      </c>
      <c r="E2188" s="17" t="n">
        <v>96.8</v>
      </c>
      <c r="F2188" s="18" t="n">
        <v>79260700</v>
      </c>
      <c r="G2188" s="13" t="n">
        <v>96.39</v>
      </c>
    </row>
    <row collapsed="false" customFormat="false" customHeight="true" hidden="false" ht="13.3" outlineLevel="0" r="2189">
      <c r="A2189" s="20" t="n">
        <v>39734</v>
      </c>
      <c r="B2189" s="14" t="n">
        <v>104.55</v>
      </c>
      <c r="C2189" s="15" t="n">
        <v>110.53</v>
      </c>
      <c r="D2189" s="16" t="n">
        <v>101.02</v>
      </c>
      <c r="E2189" s="17" t="n">
        <v>110.26</v>
      </c>
      <c r="F2189" s="18" t="n">
        <v>54967000</v>
      </c>
      <c r="G2189" s="13" t="n">
        <v>109.79</v>
      </c>
    </row>
    <row collapsed="false" customFormat="false" customHeight="true" hidden="false" ht="13.3" outlineLevel="0" r="2190">
      <c r="A2190" s="20" t="n">
        <v>39735</v>
      </c>
      <c r="B2190" s="14" t="n">
        <v>116.26</v>
      </c>
      <c r="C2190" s="15" t="n">
        <v>116.4</v>
      </c>
      <c r="D2190" s="16" t="n">
        <v>103.14</v>
      </c>
      <c r="E2190" s="17" t="n">
        <v>104.08</v>
      </c>
      <c r="F2190" s="18" t="n">
        <v>70749800</v>
      </c>
      <c r="G2190" s="13" t="n">
        <v>103.64</v>
      </c>
    </row>
    <row collapsed="false" customFormat="false" customHeight="true" hidden="false" ht="13.3" outlineLevel="0" r="2191">
      <c r="A2191" s="20" t="n">
        <v>39736</v>
      </c>
      <c r="B2191" s="14" t="n">
        <v>103.84</v>
      </c>
      <c r="C2191" s="15" t="n">
        <v>107</v>
      </c>
      <c r="D2191" s="16" t="n">
        <v>97.89</v>
      </c>
      <c r="E2191" s="17" t="n">
        <v>97.95</v>
      </c>
      <c r="F2191" s="18" t="n">
        <v>56577700</v>
      </c>
      <c r="G2191" s="13" t="n">
        <v>97.53</v>
      </c>
    </row>
    <row collapsed="false" customFormat="false" customHeight="true" hidden="false" ht="13.3" outlineLevel="0" r="2192">
      <c r="A2192" s="20" t="n">
        <v>39737</v>
      </c>
      <c r="B2192" s="14" t="n">
        <v>99.77</v>
      </c>
      <c r="C2192" s="15" t="n">
        <v>103.43</v>
      </c>
      <c r="D2192" s="16" t="n">
        <v>91.74</v>
      </c>
      <c r="E2192" s="17" t="n">
        <v>101.89</v>
      </c>
      <c r="F2192" s="18" t="n">
        <v>70732900</v>
      </c>
      <c r="G2192" s="13" t="n">
        <v>101.45</v>
      </c>
    </row>
    <row collapsed="false" customFormat="false" customHeight="true" hidden="false" ht="13.3" outlineLevel="0" r="2193">
      <c r="A2193" s="20" t="n">
        <v>39738</v>
      </c>
      <c r="B2193" s="14" t="n">
        <v>99.6</v>
      </c>
      <c r="C2193" s="15" t="n">
        <v>102.04</v>
      </c>
      <c r="D2193" s="16" t="n">
        <v>85.89</v>
      </c>
      <c r="E2193" s="17" t="n">
        <v>97.4</v>
      </c>
      <c r="F2193" s="18" t="n">
        <v>62936700</v>
      </c>
      <c r="G2193" s="13" t="n">
        <v>96.98</v>
      </c>
    </row>
    <row collapsed="false" customFormat="false" customHeight="true" hidden="false" ht="13.3" outlineLevel="0" r="2194">
      <c r="A2194" s="20" t="n">
        <v>39741</v>
      </c>
      <c r="B2194" s="14" t="n">
        <v>99.78</v>
      </c>
      <c r="C2194" s="15" t="n">
        <v>100.03</v>
      </c>
      <c r="D2194" s="16" t="n">
        <v>93.64</v>
      </c>
      <c r="E2194" s="17" t="n">
        <v>98.44</v>
      </c>
      <c r="F2194" s="18" t="n">
        <v>55280200</v>
      </c>
      <c r="G2194" s="13" t="n">
        <v>98.02</v>
      </c>
    </row>
    <row collapsed="false" customFormat="false" customHeight="true" hidden="false" ht="13.3" outlineLevel="0" r="2195">
      <c r="A2195" s="20" t="n">
        <v>39742</v>
      </c>
      <c r="B2195" s="14" t="n">
        <v>96.95</v>
      </c>
      <c r="C2195" s="15" t="n">
        <v>97.9</v>
      </c>
      <c r="D2195" s="16" t="n">
        <v>91.16</v>
      </c>
      <c r="E2195" s="17" t="n">
        <v>91.49</v>
      </c>
      <c r="F2195" s="18" t="n">
        <v>78345000</v>
      </c>
      <c r="G2195" s="13" t="n">
        <v>91.1</v>
      </c>
    </row>
    <row collapsed="false" customFormat="false" customHeight="true" hidden="false" ht="13.3" outlineLevel="0" r="2196">
      <c r="A2196" s="20" t="n">
        <v>39743</v>
      </c>
      <c r="B2196" s="14" t="n">
        <v>97.37</v>
      </c>
      <c r="C2196" s="15" t="n">
        <v>101.25</v>
      </c>
      <c r="D2196" s="16" t="n">
        <v>92.93</v>
      </c>
      <c r="E2196" s="17" t="n">
        <v>96.87</v>
      </c>
      <c r="F2196" s="18" t="n">
        <v>80314600</v>
      </c>
      <c r="G2196" s="13" t="n">
        <v>96.46</v>
      </c>
    </row>
    <row collapsed="false" customFormat="false" customHeight="true" hidden="false" ht="13.3" outlineLevel="0" r="2197">
      <c r="A2197" s="20" t="n">
        <v>39744</v>
      </c>
      <c r="B2197" s="14" t="n">
        <v>96.51</v>
      </c>
      <c r="C2197" s="15" t="n">
        <v>99.25</v>
      </c>
      <c r="D2197" s="16" t="n">
        <v>91.9</v>
      </c>
      <c r="E2197" s="17" t="n">
        <v>98.23</v>
      </c>
      <c r="F2197" s="18" t="n">
        <v>59836800</v>
      </c>
      <c r="G2197" s="13" t="n">
        <v>97.81</v>
      </c>
    </row>
    <row collapsed="false" customFormat="false" customHeight="true" hidden="false" ht="13.3" outlineLevel="0" r="2198">
      <c r="A2198" s="20" t="n">
        <v>39745</v>
      </c>
      <c r="B2198" s="14" t="n">
        <v>90.33</v>
      </c>
      <c r="C2198" s="15" t="n">
        <v>97.9</v>
      </c>
      <c r="D2198" s="16" t="n">
        <v>90.11</v>
      </c>
      <c r="E2198" s="17" t="n">
        <v>96.38</v>
      </c>
      <c r="F2198" s="18" t="n">
        <v>56787800</v>
      </c>
      <c r="G2198" s="13" t="n">
        <v>95.97</v>
      </c>
    </row>
    <row collapsed="false" customFormat="false" customHeight="true" hidden="false" ht="13.3" outlineLevel="0" r="2199">
      <c r="A2199" s="20" t="n">
        <v>39748</v>
      </c>
      <c r="B2199" s="14" t="n">
        <v>95.07</v>
      </c>
      <c r="C2199" s="15" t="n">
        <v>97.63</v>
      </c>
      <c r="D2199" s="16" t="n">
        <v>91.86</v>
      </c>
      <c r="E2199" s="17" t="n">
        <v>92.09</v>
      </c>
      <c r="F2199" s="18" t="n">
        <v>43170400</v>
      </c>
      <c r="G2199" s="13" t="n">
        <v>91.7</v>
      </c>
    </row>
    <row collapsed="false" customFormat="false" customHeight="true" hidden="false" ht="13.3" outlineLevel="0" r="2200">
      <c r="A2200" s="20" t="n">
        <v>39749</v>
      </c>
      <c r="B2200" s="14" t="n">
        <v>95.43</v>
      </c>
      <c r="C2200" s="15" t="n">
        <v>100.5</v>
      </c>
      <c r="D2200" s="16" t="n">
        <v>92.37</v>
      </c>
      <c r="E2200" s="17" t="n">
        <v>99.91</v>
      </c>
      <c r="F2200" s="18" t="n">
        <v>58361900</v>
      </c>
      <c r="G2200" s="13" t="n">
        <v>99.48</v>
      </c>
    </row>
    <row collapsed="false" customFormat="false" customHeight="true" hidden="false" ht="13.3" outlineLevel="0" r="2201">
      <c r="A2201" s="20" t="n">
        <v>39750</v>
      </c>
      <c r="B2201" s="14" t="n">
        <v>100.86</v>
      </c>
      <c r="C2201" s="15" t="n">
        <v>109.54</v>
      </c>
      <c r="D2201" s="16" t="n">
        <v>99.94</v>
      </c>
      <c r="E2201" s="17" t="n">
        <v>104.55</v>
      </c>
      <c r="F2201" s="18" t="n">
        <v>69677800</v>
      </c>
      <c r="G2201" s="13" t="n">
        <v>104.1</v>
      </c>
    </row>
    <row collapsed="false" customFormat="false" customHeight="true" hidden="false" ht="13.3" outlineLevel="0" r="2202">
      <c r="A2202" s="20" t="n">
        <v>39751</v>
      </c>
      <c r="B2202" s="14" t="n">
        <v>108.23</v>
      </c>
      <c r="C2202" s="15" t="n">
        <v>112.19</v>
      </c>
      <c r="D2202" s="16" t="n">
        <v>107.61</v>
      </c>
      <c r="E2202" s="17" t="n">
        <v>111.04</v>
      </c>
      <c r="F2202" s="18" t="n">
        <v>58503200</v>
      </c>
      <c r="G2202" s="13" t="n">
        <v>110.57</v>
      </c>
    </row>
    <row collapsed="false" customFormat="false" customHeight="true" hidden="false" ht="13.3" outlineLevel="0" r="2203">
      <c r="A2203" s="20" t="n">
        <v>39752</v>
      </c>
      <c r="B2203" s="14" t="n">
        <v>107.4</v>
      </c>
      <c r="C2203" s="15" t="n">
        <v>110.78</v>
      </c>
      <c r="D2203" s="16" t="n">
        <v>105.14</v>
      </c>
      <c r="E2203" s="17" t="n">
        <v>107.59</v>
      </c>
      <c r="F2203" s="18" t="n">
        <v>59277000</v>
      </c>
      <c r="G2203" s="13" t="n">
        <v>107.13</v>
      </c>
    </row>
    <row collapsed="false" customFormat="false" customHeight="true" hidden="false" ht="13.3" outlineLevel="0" r="2204">
      <c r="A2204" s="20" t="n">
        <v>39755</v>
      </c>
      <c r="B2204" s="14" t="n">
        <v>105.93</v>
      </c>
      <c r="C2204" s="15" t="n">
        <v>109.1</v>
      </c>
      <c r="D2204" s="16" t="n">
        <v>104.86</v>
      </c>
      <c r="E2204" s="17" t="n">
        <v>106.96</v>
      </c>
      <c r="F2204" s="18" t="n">
        <v>37783500</v>
      </c>
      <c r="G2204" s="13" t="n">
        <v>106.5</v>
      </c>
    </row>
    <row collapsed="false" customFormat="false" customHeight="true" hidden="false" ht="13.3" outlineLevel="0" r="2205">
      <c r="A2205" s="20" t="n">
        <v>39756</v>
      </c>
      <c r="B2205" s="14" t="n">
        <v>109.99</v>
      </c>
      <c r="C2205" s="15" t="n">
        <v>111.79</v>
      </c>
      <c r="D2205" s="16" t="n">
        <v>106.67</v>
      </c>
      <c r="E2205" s="17" t="n">
        <v>110.99</v>
      </c>
      <c r="F2205" s="18" t="n">
        <v>49952900</v>
      </c>
      <c r="G2205" s="13" t="n">
        <v>110.52</v>
      </c>
    </row>
    <row collapsed="false" customFormat="false" customHeight="true" hidden="false" ht="13.3" outlineLevel="0" r="2206">
      <c r="A2206" s="20" t="n">
        <v>39757</v>
      </c>
      <c r="B2206" s="14" t="n">
        <v>108.91</v>
      </c>
      <c r="C2206" s="15" t="n">
        <v>109.72</v>
      </c>
      <c r="D2206" s="16" t="n">
        <v>102.99</v>
      </c>
      <c r="E2206" s="17" t="n">
        <v>103.3</v>
      </c>
      <c r="F2206" s="18" t="n">
        <v>44873400</v>
      </c>
      <c r="G2206" s="13" t="n">
        <v>102.86</v>
      </c>
    </row>
    <row collapsed="false" customFormat="false" customHeight="true" hidden="false" ht="13.3" outlineLevel="0" r="2207">
      <c r="A2207" s="20" t="n">
        <v>39758</v>
      </c>
      <c r="B2207" s="14" t="n">
        <v>101.05</v>
      </c>
      <c r="C2207" s="15" t="n">
        <v>102.78</v>
      </c>
      <c r="D2207" s="16" t="n">
        <v>98</v>
      </c>
      <c r="E2207" s="17" t="n">
        <v>99.1</v>
      </c>
      <c r="F2207" s="18" t="n">
        <v>47109800</v>
      </c>
      <c r="G2207" s="13" t="n">
        <v>98.68</v>
      </c>
    </row>
    <row collapsed="false" customFormat="false" customHeight="true" hidden="false" ht="13.3" outlineLevel="0" r="2208">
      <c r="A2208" s="20" t="n">
        <v>39759</v>
      </c>
      <c r="B2208" s="14" t="n">
        <v>99.24</v>
      </c>
      <c r="C2208" s="15" t="n">
        <v>99.85</v>
      </c>
      <c r="D2208" s="16" t="n">
        <v>95.72</v>
      </c>
      <c r="E2208" s="17" t="n">
        <v>98.24</v>
      </c>
      <c r="F2208" s="18" t="n">
        <v>39116200</v>
      </c>
      <c r="G2208" s="13" t="n">
        <v>97.82</v>
      </c>
    </row>
    <row collapsed="false" customFormat="false" customHeight="true" hidden="false" ht="13.3" outlineLevel="0" r="2209">
      <c r="A2209" s="20" t="n">
        <v>39762</v>
      </c>
      <c r="B2209" s="14" t="n">
        <v>100.17</v>
      </c>
      <c r="C2209" s="15" t="n">
        <v>100.4</v>
      </c>
      <c r="D2209" s="16" t="n">
        <v>94.5</v>
      </c>
      <c r="E2209" s="17" t="n">
        <v>95.88</v>
      </c>
      <c r="F2209" s="18" t="n">
        <v>40136500</v>
      </c>
      <c r="G2209" s="13" t="n">
        <v>95.47</v>
      </c>
    </row>
    <row collapsed="false" customFormat="false" customHeight="true" hidden="false" ht="13.3" outlineLevel="0" r="2210">
      <c r="A2210" s="20" t="n">
        <v>39763</v>
      </c>
      <c r="B2210" s="14" t="n">
        <v>94.81</v>
      </c>
      <c r="C2210" s="15" t="n">
        <v>97.17</v>
      </c>
      <c r="D2210" s="16" t="n">
        <v>92.26</v>
      </c>
      <c r="E2210" s="17" t="n">
        <v>94.77</v>
      </c>
      <c r="F2210" s="18" t="n">
        <v>43733500</v>
      </c>
      <c r="G2210" s="13" t="n">
        <v>94.36</v>
      </c>
    </row>
    <row collapsed="false" customFormat="false" customHeight="true" hidden="false" ht="13.3" outlineLevel="0" r="2211">
      <c r="A2211" s="20" t="n">
        <v>39764</v>
      </c>
      <c r="B2211" s="14" t="n">
        <v>92.43</v>
      </c>
      <c r="C2211" s="15" t="n">
        <v>93.24</v>
      </c>
      <c r="D2211" s="16" t="n">
        <v>90.01</v>
      </c>
      <c r="E2211" s="17" t="n">
        <v>90.12</v>
      </c>
      <c r="F2211" s="18" t="n">
        <v>42106300</v>
      </c>
      <c r="G2211" s="13" t="n">
        <v>89.73</v>
      </c>
    </row>
    <row collapsed="false" customFormat="false" customHeight="true" hidden="false" ht="13.3" outlineLevel="0" r="2212">
      <c r="A2212" s="20" t="n">
        <v>39765</v>
      </c>
      <c r="B2212" s="14" t="n">
        <v>89.87</v>
      </c>
      <c r="C2212" s="15" t="n">
        <v>96.44</v>
      </c>
      <c r="D2212" s="16" t="n">
        <v>86.02</v>
      </c>
      <c r="E2212" s="17" t="n">
        <v>96.44</v>
      </c>
      <c r="F2212" s="18" t="n">
        <v>66217400</v>
      </c>
      <c r="G2212" s="13" t="n">
        <v>96.03</v>
      </c>
    </row>
    <row collapsed="false" customFormat="false" customHeight="true" hidden="false" ht="13.3" outlineLevel="0" r="2213">
      <c r="A2213" s="20" t="n">
        <v>39766</v>
      </c>
      <c r="B2213" s="14" t="n">
        <v>93.76</v>
      </c>
      <c r="C2213" s="15" t="n">
        <v>93.99</v>
      </c>
      <c r="D2213" s="16" t="n">
        <v>90</v>
      </c>
      <c r="E2213" s="17" t="n">
        <v>90.24</v>
      </c>
      <c r="F2213" s="18" t="n">
        <v>50188100</v>
      </c>
      <c r="G2213" s="13" t="n">
        <v>89.85</v>
      </c>
    </row>
    <row collapsed="false" customFormat="false" customHeight="true" hidden="false" ht="13.3" outlineLevel="0" r="2214">
      <c r="A2214" s="20" t="n">
        <v>39769</v>
      </c>
      <c r="B2214" s="14" t="n">
        <v>88.48</v>
      </c>
      <c r="C2214" s="15" t="n">
        <v>90.55</v>
      </c>
      <c r="D2214" s="16" t="n">
        <v>87.26</v>
      </c>
      <c r="E2214" s="17" t="n">
        <v>88.14</v>
      </c>
      <c r="F2214" s="18" t="n">
        <v>41518800</v>
      </c>
      <c r="G2214" s="13" t="n">
        <v>87.76</v>
      </c>
    </row>
    <row collapsed="false" customFormat="false" customHeight="true" hidden="false" ht="13.3" outlineLevel="0" r="2215">
      <c r="A2215" s="20" t="n">
        <v>39770</v>
      </c>
      <c r="B2215" s="14" t="n">
        <v>89.64</v>
      </c>
      <c r="C2215" s="15" t="n">
        <v>90.99</v>
      </c>
      <c r="D2215" s="16" t="n">
        <v>86.86</v>
      </c>
      <c r="E2215" s="17" t="n">
        <v>89.91</v>
      </c>
      <c r="F2215" s="18" t="n">
        <v>43203400</v>
      </c>
      <c r="G2215" s="13" t="n">
        <v>89.53</v>
      </c>
    </row>
    <row collapsed="false" customFormat="false" customHeight="true" hidden="false" ht="13.3" outlineLevel="0" r="2216">
      <c r="A2216" s="20" t="n">
        <v>39771</v>
      </c>
      <c r="B2216" s="14" t="n">
        <v>89.44</v>
      </c>
      <c r="C2216" s="15" t="n">
        <v>91.58</v>
      </c>
      <c r="D2216" s="16" t="n">
        <v>86.21</v>
      </c>
      <c r="E2216" s="17" t="n">
        <v>86.29</v>
      </c>
      <c r="F2216" s="18" t="n">
        <v>41853600</v>
      </c>
      <c r="G2216" s="13" t="n">
        <v>85.92</v>
      </c>
    </row>
    <row collapsed="false" customFormat="false" customHeight="true" hidden="false" ht="13.3" outlineLevel="0" r="2217">
      <c r="A2217" s="20" t="n">
        <v>39772</v>
      </c>
      <c r="B2217" s="14" t="n">
        <v>85.24</v>
      </c>
      <c r="C2217" s="15" t="n">
        <v>86.45</v>
      </c>
      <c r="D2217" s="16" t="n">
        <v>80</v>
      </c>
      <c r="E2217" s="17" t="n">
        <v>80.49</v>
      </c>
      <c r="F2217" s="18" t="n">
        <v>61314800</v>
      </c>
      <c r="G2217" s="13" t="n">
        <v>80.15</v>
      </c>
    </row>
    <row collapsed="false" customFormat="false" customHeight="true" hidden="false" ht="13.3" outlineLevel="0" r="2218">
      <c r="A2218" s="20" t="n">
        <v>39773</v>
      </c>
      <c r="B2218" s="14" t="n">
        <v>81.93</v>
      </c>
      <c r="C2218" s="15" t="n">
        <v>84.12</v>
      </c>
      <c r="D2218" s="16" t="n">
        <v>79.14</v>
      </c>
      <c r="E2218" s="17" t="n">
        <v>82.58</v>
      </c>
      <c r="F2218" s="18" t="n">
        <v>56045400</v>
      </c>
      <c r="G2218" s="13" t="n">
        <v>82.23</v>
      </c>
    </row>
    <row collapsed="false" customFormat="false" customHeight="true" hidden="false" ht="13.3" outlineLevel="0" r="2219">
      <c r="A2219" s="20" t="n">
        <v>39776</v>
      </c>
      <c r="B2219" s="14" t="n">
        <v>85.21</v>
      </c>
      <c r="C2219" s="15" t="n">
        <v>94.79</v>
      </c>
      <c r="D2219" s="16" t="n">
        <v>84.84</v>
      </c>
      <c r="E2219" s="17" t="n">
        <v>92.95</v>
      </c>
      <c r="F2219" s="18" t="n">
        <v>51509200</v>
      </c>
      <c r="G2219" s="13" t="n">
        <v>92.55</v>
      </c>
    </row>
    <row collapsed="false" customFormat="false" customHeight="true" hidden="false" ht="13.3" outlineLevel="0" r="2220">
      <c r="A2220" s="20" t="n">
        <v>39777</v>
      </c>
      <c r="B2220" s="14" t="n">
        <v>94.63</v>
      </c>
      <c r="C2220" s="15" t="n">
        <v>94.71</v>
      </c>
      <c r="D2220" s="16" t="n">
        <v>88.16</v>
      </c>
      <c r="E2220" s="17" t="n">
        <v>90.8</v>
      </c>
      <c r="F2220" s="18" t="n">
        <v>44117600</v>
      </c>
      <c r="G2220" s="13" t="n">
        <v>90.41</v>
      </c>
    </row>
    <row collapsed="false" customFormat="false" customHeight="true" hidden="false" ht="13.3" outlineLevel="0" r="2221">
      <c r="A2221" s="20" t="n">
        <v>39778</v>
      </c>
      <c r="B2221" s="14" t="n">
        <v>89.92</v>
      </c>
      <c r="C2221" s="15" t="n">
        <v>95.25</v>
      </c>
      <c r="D2221" s="16" t="n">
        <v>89.85</v>
      </c>
      <c r="E2221" s="17" t="n">
        <v>95</v>
      </c>
      <c r="F2221" s="18" t="n">
        <v>32137000</v>
      </c>
      <c r="G2221" s="13" t="n">
        <v>94.59</v>
      </c>
    </row>
    <row collapsed="false" customFormat="false" customHeight="true" hidden="false" ht="13.3" outlineLevel="0" r="2222">
      <c r="A2222" s="20" t="n">
        <v>39780</v>
      </c>
      <c r="B2222" s="14" t="n">
        <v>94.7</v>
      </c>
      <c r="C2222" s="15" t="n">
        <v>94.76</v>
      </c>
      <c r="D2222" s="16" t="n">
        <v>91.86</v>
      </c>
      <c r="E2222" s="17" t="n">
        <v>92.67</v>
      </c>
      <c r="F2222" s="18" t="n">
        <v>10634800</v>
      </c>
      <c r="G2222" s="13" t="n">
        <v>92.27</v>
      </c>
    </row>
    <row collapsed="false" customFormat="false" customHeight="true" hidden="false" ht="13.3" outlineLevel="0" r="2223">
      <c r="A2223" s="20" t="n">
        <v>39783</v>
      </c>
      <c r="B2223" s="14" t="n">
        <v>91.3</v>
      </c>
      <c r="C2223" s="15" t="n">
        <v>92.27</v>
      </c>
      <c r="D2223" s="16" t="n">
        <v>88.92</v>
      </c>
      <c r="E2223" s="17" t="n">
        <v>88.93</v>
      </c>
      <c r="F2223" s="18" t="n">
        <v>32991700</v>
      </c>
      <c r="G2223" s="13" t="n">
        <v>88.55</v>
      </c>
    </row>
    <row collapsed="false" customFormat="false" customHeight="true" hidden="false" ht="13.3" outlineLevel="0" r="2224">
      <c r="A2224" s="20" t="n">
        <v>39784</v>
      </c>
      <c r="B2224" s="14" t="n">
        <v>90.03</v>
      </c>
      <c r="C2224" s="15" t="n">
        <v>92.65</v>
      </c>
      <c r="D2224" s="16" t="n">
        <v>86.5</v>
      </c>
      <c r="E2224" s="17" t="n">
        <v>92.47</v>
      </c>
      <c r="F2224" s="18" t="n">
        <v>41025800</v>
      </c>
      <c r="G2224" s="13" t="n">
        <v>92.07</v>
      </c>
    </row>
    <row collapsed="false" customFormat="false" customHeight="true" hidden="false" ht="13.3" outlineLevel="0" r="2225">
      <c r="A2225" s="20" t="n">
        <v>39785</v>
      </c>
      <c r="B2225" s="14" t="n">
        <v>89.4</v>
      </c>
      <c r="C2225" s="15" t="n">
        <v>96.23</v>
      </c>
      <c r="D2225" s="16" t="n">
        <v>88.8</v>
      </c>
      <c r="E2225" s="17" t="n">
        <v>95.9</v>
      </c>
      <c r="F2225" s="18" t="n">
        <v>47810000</v>
      </c>
      <c r="G2225" s="13" t="n">
        <v>95.49</v>
      </c>
    </row>
    <row collapsed="false" customFormat="false" customHeight="true" hidden="false" ht="13.3" outlineLevel="0" r="2226">
      <c r="A2226" s="20" t="n">
        <v>39786</v>
      </c>
      <c r="B2226" s="14" t="n">
        <v>94.43</v>
      </c>
      <c r="C2226" s="15" t="n">
        <v>95.21</v>
      </c>
      <c r="D2226" s="16" t="n">
        <v>89.06</v>
      </c>
      <c r="E2226" s="17" t="n">
        <v>91.41</v>
      </c>
      <c r="F2226" s="18" t="n">
        <v>38977500</v>
      </c>
      <c r="G2226" s="13" t="n">
        <v>91.02</v>
      </c>
    </row>
    <row collapsed="false" customFormat="false" customHeight="true" hidden="false" ht="13.3" outlineLevel="0" r="2227">
      <c r="A2227" s="20" t="n">
        <v>39787</v>
      </c>
      <c r="B2227" s="14" t="n">
        <v>90.35</v>
      </c>
      <c r="C2227" s="15" t="n">
        <v>94.49</v>
      </c>
      <c r="D2227" s="16" t="n">
        <v>88.86</v>
      </c>
      <c r="E2227" s="17" t="n">
        <v>94</v>
      </c>
      <c r="F2227" s="18" t="n">
        <v>37278400</v>
      </c>
      <c r="G2227" s="13" t="n">
        <v>93.6</v>
      </c>
    </row>
    <row collapsed="false" customFormat="false" customHeight="true" hidden="false" ht="13.3" outlineLevel="0" r="2228">
      <c r="A2228" s="20" t="n">
        <v>39790</v>
      </c>
      <c r="B2228" s="14" t="n">
        <v>97.28</v>
      </c>
      <c r="C2228" s="15" t="n">
        <v>100.8</v>
      </c>
      <c r="D2228" s="16" t="n">
        <v>95.8</v>
      </c>
      <c r="E2228" s="17" t="n">
        <v>99.72</v>
      </c>
      <c r="F2228" s="18" t="n">
        <v>42326500</v>
      </c>
      <c r="G2228" s="13" t="n">
        <v>99.29</v>
      </c>
    </row>
    <row collapsed="false" customFormat="false" customHeight="true" hidden="false" ht="13.3" outlineLevel="0" r="2229">
      <c r="A2229" s="20" t="n">
        <v>39791</v>
      </c>
      <c r="B2229" s="14" t="n">
        <v>98.04</v>
      </c>
      <c r="C2229" s="15" t="n">
        <v>103.6</v>
      </c>
      <c r="D2229" s="16" t="n">
        <v>97.21</v>
      </c>
      <c r="E2229" s="17" t="n">
        <v>100.06</v>
      </c>
      <c r="F2229" s="18" t="n">
        <v>42982000</v>
      </c>
      <c r="G2229" s="13" t="n">
        <v>99.63</v>
      </c>
    </row>
    <row collapsed="false" customFormat="false" customHeight="true" hidden="false" ht="13.3" outlineLevel="0" r="2230">
      <c r="A2230" s="20" t="n">
        <v>39792</v>
      </c>
      <c r="B2230" s="14" t="n">
        <v>97.87</v>
      </c>
      <c r="C2230" s="15" t="n">
        <v>99.49</v>
      </c>
      <c r="D2230" s="16" t="n">
        <v>96.5</v>
      </c>
      <c r="E2230" s="17" t="n">
        <v>98.21</v>
      </c>
      <c r="F2230" s="18" t="n">
        <v>33501700</v>
      </c>
      <c r="G2230" s="13" t="n">
        <v>97.79</v>
      </c>
    </row>
    <row collapsed="false" customFormat="false" customHeight="true" hidden="false" ht="13.3" outlineLevel="0" r="2231">
      <c r="A2231" s="20" t="n">
        <v>39793</v>
      </c>
      <c r="B2231" s="14" t="n">
        <v>97.35</v>
      </c>
      <c r="C2231" s="15" t="n">
        <v>101.24</v>
      </c>
      <c r="D2231" s="16" t="n">
        <v>94.83</v>
      </c>
      <c r="E2231" s="17" t="n">
        <v>95</v>
      </c>
      <c r="F2231" s="18" t="n">
        <v>37164900</v>
      </c>
      <c r="G2231" s="13" t="n">
        <v>94.59</v>
      </c>
    </row>
    <row collapsed="false" customFormat="false" customHeight="true" hidden="false" ht="13.3" outlineLevel="0" r="2232">
      <c r="A2232" s="20" t="n">
        <v>39794</v>
      </c>
      <c r="B2232" s="14" t="n">
        <v>92.8</v>
      </c>
      <c r="C2232" s="15" t="n">
        <v>99</v>
      </c>
      <c r="D2232" s="16" t="n">
        <v>92.53</v>
      </c>
      <c r="E2232" s="17" t="n">
        <v>98.27</v>
      </c>
      <c r="F2232" s="18" t="n">
        <v>37184800</v>
      </c>
      <c r="G2232" s="13" t="n">
        <v>97.85</v>
      </c>
    </row>
    <row collapsed="false" customFormat="false" customHeight="true" hidden="false" ht="13.3" outlineLevel="0" r="2233">
      <c r="A2233" s="20" t="n">
        <v>39797</v>
      </c>
      <c r="B2233" s="14" t="n">
        <v>95.99</v>
      </c>
      <c r="C2233" s="15" t="n">
        <v>96.21</v>
      </c>
      <c r="D2233" s="16" t="n">
        <v>93</v>
      </c>
      <c r="E2233" s="17" t="n">
        <v>94.75</v>
      </c>
      <c r="F2233" s="18" t="n">
        <v>31848500</v>
      </c>
      <c r="G2233" s="13" t="n">
        <v>94.34</v>
      </c>
    </row>
    <row collapsed="false" customFormat="false" customHeight="true" hidden="false" ht="13.3" outlineLevel="0" r="2234">
      <c r="A2234" s="20" t="n">
        <v>39798</v>
      </c>
      <c r="B2234" s="14" t="n">
        <v>93.98</v>
      </c>
      <c r="C2234" s="15" t="n">
        <v>96.48</v>
      </c>
      <c r="D2234" s="16" t="n">
        <v>92.75</v>
      </c>
      <c r="E2234" s="17" t="n">
        <v>95.43</v>
      </c>
      <c r="F2234" s="18" t="n">
        <v>39053800</v>
      </c>
      <c r="G2234" s="13" t="n">
        <v>95.02</v>
      </c>
    </row>
    <row collapsed="false" customFormat="false" customHeight="true" hidden="false" ht="13.3" outlineLevel="0" r="2235">
      <c r="A2235" s="20" t="n">
        <v>39799</v>
      </c>
      <c r="B2235" s="14" t="n">
        <v>91.03</v>
      </c>
      <c r="C2235" s="15" t="n">
        <v>91.1</v>
      </c>
      <c r="D2235" s="16" t="n">
        <v>88.02</v>
      </c>
      <c r="E2235" s="17" t="n">
        <v>89.16</v>
      </c>
      <c r="F2235" s="18" t="n">
        <v>46209300</v>
      </c>
      <c r="G2235" s="13" t="n">
        <v>88.78</v>
      </c>
    </row>
    <row collapsed="false" customFormat="false" customHeight="true" hidden="false" ht="13.3" outlineLevel="0" r="2236">
      <c r="A2236" s="20" t="n">
        <v>39800</v>
      </c>
      <c r="B2236" s="14" t="n">
        <v>89.31</v>
      </c>
      <c r="C2236" s="15" t="n">
        <v>90.83</v>
      </c>
      <c r="D2236" s="16" t="n">
        <v>88.44</v>
      </c>
      <c r="E2236" s="17" t="n">
        <v>89.43</v>
      </c>
      <c r="F2236" s="18" t="n">
        <v>30622000</v>
      </c>
      <c r="G2236" s="13" t="n">
        <v>89.05</v>
      </c>
    </row>
    <row collapsed="false" customFormat="false" customHeight="true" hidden="false" ht="13.3" outlineLevel="0" r="2237">
      <c r="A2237" s="20" t="n">
        <v>39801</v>
      </c>
      <c r="B2237" s="14" t="n">
        <v>89.94</v>
      </c>
      <c r="C2237" s="15" t="n">
        <v>90.94</v>
      </c>
      <c r="D2237" s="16" t="n">
        <v>88.8</v>
      </c>
      <c r="E2237" s="17" t="n">
        <v>90</v>
      </c>
      <c r="F2237" s="18" t="n">
        <v>28640000</v>
      </c>
      <c r="G2237" s="13" t="n">
        <v>89.62</v>
      </c>
    </row>
    <row collapsed="false" customFormat="false" customHeight="true" hidden="false" ht="13.3" outlineLevel="0" r="2238">
      <c r="A2238" s="20" t="n">
        <v>39804</v>
      </c>
      <c r="B2238" s="14" t="n">
        <v>90.02</v>
      </c>
      <c r="C2238" s="15" t="n">
        <v>90.03</v>
      </c>
      <c r="D2238" s="16" t="n">
        <v>84.69</v>
      </c>
      <c r="E2238" s="17" t="n">
        <v>85.74</v>
      </c>
      <c r="F2238" s="18" t="n">
        <v>30169300</v>
      </c>
      <c r="G2238" s="13" t="n">
        <v>85.37</v>
      </c>
    </row>
    <row collapsed="false" customFormat="false" customHeight="true" hidden="false" ht="13.3" outlineLevel="0" r="2239">
      <c r="A2239" s="20" t="n">
        <v>39805</v>
      </c>
      <c r="B2239" s="14" t="n">
        <v>86.87</v>
      </c>
      <c r="C2239" s="15" t="n">
        <v>87.87</v>
      </c>
      <c r="D2239" s="16" t="n">
        <v>85.9</v>
      </c>
      <c r="E2239" s="17" t="n">
        <v>86.38</v>
      </c>
      <c r="F2239" s="18" t="n">
        <v>22679700</v>
      </c>
      <c r="G2239" s="13" t="n">
        <v>86.01</v>
      </c>
    </row>
    <row collapsed="false" customFormat="false" customHeight="true" hidden="false" ht="13.3" outlineLevel="0" r="2240">
      <c r="A2240" s="20" t="n">
        <v>39806</v>
      </c>
      <c r="B2240" s="14" t="n">
        <v>86.14</v>
      </c>
      <c r="C2240" s="15" t="n">
        <v>86.25</v>
      </c>
      <c r="D2240" s="16" t="n">
        <v>84.55</v>
      </c>
      <c r="E2240" s="17" t="n">
        <v>85.04</v>
      </c>
      <c r="F2240" s="18" t="n">
        <v>9690500</v>
      </c>
      <c r="G2240" s="13" t="n">
        <v>84.68</v>
      </c>
    </row>
    <row collapsed="false" customFormat="false" customHeight="true" hidden="false" ht="13.3" outlineLevel="0" r="2241">
      <c r="A2241" s="20" t="n">
        <v>39808</v>
      </c>
      <c r="B2241" s="14" t="n">
        <v>86.64</v>
      </c>
      <c r="C2241" s="15" t="n">
        <v>87.42</v>
      </c>
      <c r="D2241" s="16" t="n">
        <v>85.24</v>
      </c>
      <c r="E2241" s="17" t="n">
        <v>85.81</v>
      </c>
      <c r="F2241" s="18" t="n">
        <v>11011600</v>
      </c>
      <c r="G2241" s="13" t="n">
        <v>85.44</v>
      </c>
    </row>
    <row collapsed="false" customFormat="false" customHeight="true" hidden="false" ht="13.3" outlineLevel="0" r="2242">
      <c r="A2242" s="20" t="n">
        <v>39811</v>
      </c>
      <c r="B2242" s="14" t="n">
        <v>86.52</v>
      </c>
      <c r="C2242" s="15" t="n">
        <v>87.62</v>
      </c>
      <c r="D2242" s="16" t="n">
        <v>85.07</v>
      </c>
      <c r="E2242" s="17" t="n">
        <v>86.61</v>
      </c>
      <c r="F2242" s="18" t="n">
        <v>24500000</v>
      </c>
      <c r="G2242" s="13" t="n">
        <v>86.24</v>
      </c>
    </row>
    <row collapsed="false" customFormat="false" customHeight="true" hidden="false" ht="13.3" outlineLevel="0" r="2243">
      <c r="A2243" s="20" t="n">
        <v>39812</v>
      </c>
      <c r="B2243" s="14" t="n">
        <v>87.42</v>
      </c>
      <c r="C2243" s="15" t="n">
        <v>88.05</v>
      </c>
      <c r="D2243" s="16" t="n">
        <v>84.72</v>
      </c>
      <c r="E2243" s="17" t="n">
        <v>86.29</v>
      </c>
      <c r="F2243" s="18" t="n">
        <v>34557200</v>
      </c>
      <c r="G2243" s="13" t="n">
        <v>85.92</v>
      </c>
    </row>
    <row collapsed="false" customFormat="false" customHeight="true" hidden="false" ht="13.3" outlineLevel="0" r="2244">
      <c r="A2244" s="20" t="n">
        <v>39813</v>
      </c>
      <c r="B2244" s="14" t="n">
        <v>85.97</v>
      </c>
      <c r="C2244" s="15" t="n">
        <v>87.74</v>
      </c>
      <c r="D2244" s="16" t="n">
        <v>85.34</v>
      </c>
      <c r="E2244" s="17" t="n">
        <v>85.35</v>
      </c>
      <c r="F2244" s="18" t="n">
        <v>21697900</v>
      </c>
      <c r="G2244" s="13" t="n">
        <v>84.99</v>
      </c>
    </row>
    <row collapsed="false" customFormat="false" customHeight="true" hidden="false" ht="13.3" outlineLevel="0" r="2245">
      <c r="A2245" s="20" t="n">
        <v>39815</v>
      </c>
      <c r="B2245" s="14" t="n">
        <v>85.88</v>
      </c>
      <c r="C2245" s="15" t="n">
        <v>91.04</v>
      </c>
      <c r="D2245" s="16" t="n">
        <v>85.16</v>
      </c>
      <c r="E2245" s="17" t="n">
        <v>90.75</v>
      </c>
      <c r="F2245" s="18" t="n">
        <v>26643400</v>
      </c>
      <c r="G2245" s="13" t="n">
        <v>90.36</v>
      </c>
    </row>
    <row collapsed="false" customFormat="false" customHeight="true" hidden="false" ht="13.3" outlineLevel="0" r="2246">
      <c r="A2246" s="20" t="n">
        <v>39818</v>
      </c>
      <c r="B2246" s="14" t="n">
        <v>93.17</v>
      </c>
      <c r="C2246" s="15" t="n">
        <v>96.18</v>
      </c>
      <c r="D2246" s="16" t="n">
        <v>92.71</v>
      </c>
      <c r="E2246" s="17" t="n">
        <v>94.58</v>
      </c>
      <c r="F2246" s="18" t="n">
        <v>42200300</v>
      </c>
      <c r="G2246" s="13" t="n">
        <v>94.18</v>
      </c>
    </row>
    <row collapsed="false" customFormat="false" customHeight="true" hidden="false" ht="13.3" outlineLevel="0" r="2247">
      <c r="A2247" s="20" t="n">
        <v>39819</v>
      </c>
      <c r="B2247" s="14" t="n">
        <v>95.95</v>
      </c>
      <c r="C2247" s="15" t="n">
        <v>97.17</v>
      </c>
      <c r="D2247" s="16" t="n">
        <v>92.39</v>
      </c>
      <c r="E2247" s="17" t="n">
        <v>93.02</v>
      </c>
      <c r="F2247" s="18" t="n">
        <v>46046800</v>
      </c>
      <c r="G2247" s="13" t="n">
        <v>92.62</v>
      </c>
    </row>
    <row collapsed="false" customFormat="false" customHeight="true" hidden="false" ht="13.3" outlineLevel="0" r="2248">
      <c r="A2248" s="20" t="n">
        <v>39820</v>
      </c>
      <c r="B2248" s="14" t="n">
        <v>91.81</v>
      </c>
      <c r="C2248" s="15" t="n">
        <v>92.5</v>
      </c>
      <c r="D2248" s="16" t="n">
        <v>90.26</v>
      </c>
      <c r="E2248" s="17" t="n">
        <v>91.01</v>
      </c>
      <c r="F2248" s="18" t="n">
        <v>26894600</v>
      </c>
      <c r="G2248" s="13" t="n">
        <v>90.62</v>
      </c>
    </row>
    <row collapsed="false" customFormat="false" customHeight="true" hidden="false" ht="13.3" outlineLevel="0" r="2249">
      <c r="A2249" s="20" t="n">
        <v>39821</v>
      </c>
      <c r="B2249" s="14" t="n">
        <v>90.43</v>
      </c>
      <c r="C2249" s="15" t="n">
        <v>93.15</v>
      </c>
      <c r="D2249" s="16" t="n">
        <v>90.04</v>
      </c>
      <c r="E2249" s="17" t="n">
        <v>92.7</v>
      </c>
      <c r="F2249" s="18" t="n">
        <v>23912000</v>
      </c>
      <c r="G2249" s="13" t="n">
        <v>92.3</v>
      </c>
    </row>
    <row collapsed="false" customFormat="false" customHeight="true" hidden="false" ht="13.3" outlineLevel="0" r="2250">
      <c r="A2250" s="20" t="n">
        <v>39822</v>
      </c>
      <c r="B2250" s="14" t="n">
        <v>93.21</v>
      </c>
      <c r="C2250" s="15" t="n">
        <v>93.38</v>
      </c>
      <c r="D2250" s="16" t="n">
        <v>90.14</v>
      </c>
      <c r="E2250" s="17" t="n">
        <v>90.58</v>
      </c>
      <c r="F2250" s="18" t="n">
        <v>19530200</v>
      </c>
      <c r="G2250" s="13" t="n">
        <v>90.19</v>
      </c>
    </row>
    <row collapsed="false" customFormat="false" customHeight="true" hidden="false" ht="13.3" outlineLevel="0" r="2251">
      <c r="A2251" s="20" t="n">
        <v>39825</v>
      </c>
      <c r="B2251" s="14" t="n">
        <v>90.46</v>
      </c>
      <c r="C2251" s="15" t="n">
        <v>90.99</v>
      </c>
      <c r="D2251" s="16" t="n">
        <v>87.55</v>
      </c>
      <c r="E2251" s="17" t="n">
        <v>88.66</v>
      </c>
      <c r="F2251" s="18" t="n">
        <v>22061300</v>
      </c>
      <c r="G2251" s="13" t="n">
        <v>88.28</v>
      </c>
    </row>
    <row collapsed="false" customFormat="false" customHeight="true" hidden="false" ht="13.3" outlineLevel="0" r="2252">
      <c r="A2252" s="20" t="n">
        <v>39826</v>
      </c>
      <c r="B2252" s="14" t="n">
        <v>88.24</v>
      </c>
      <c r="C2252" s="15" t="n">
        <v>89.74</v>
      </c>
      <c r="D2252" s="16" t="n">
        <v>86.35</v>
      </c>
      <c r="E2252" s="17" t="n">
        <v>87.71</v>
      </c>
      <c r="F2252" s="18" t="n">
        <v>28514200</v>
      </c>
      <c r="G2252" s="13" t="n">
        <v>87.34</v>
      </c>
    </row>
    <row collapsed="false" customFormat="false" customHeight="true" hidden="false" ht="13.3" outlineLevel="0" r="2253">
      <c r="A2253" s="20" t="n">
        <v>39827</v>
      </c>
      <c r="B2253" s="14" t="n">
        <v>86.24</v>
      </c>
      <c r="C2253" s="15" t="n">
        <v>87.25</v>
      </c>
      <c r="D2253" s="16" t="n">
        <v>84.72</v>
      </c>
      <c r="E2253" s="17" t="n">
        <v>85.33</v>
      </c>
      <c r="F2253" s="18" t="n">
        <v>36488000</v>
      </c>
      <c r="G2253" s="13" t="n">
        <v>84.97</v>
      </c>
    </row>
    <row collapsed="false" customFormat="false" customHeight="true" hidden="false" ht="13.3" outlineLevel="0" r="2254">
      <c r="A2254" s="20" t="n">
        <v>39828</v>
      </c>
      <c r="B2254" s="14" t="n">
        <v>80.57</v>
      </c>
      <c r="C2254" s="15" t="n">
        <v>84.12</v>
      </c>
      <c r="D2254" s="16" t="n">
        <v>80.05</v>
      </c>
      <c r="E2254" s="17" t="n">
        <v>83.38</v>
      </c>
      <c r="F2254" s="18" t="n">
        <v>65415500</v>
      </c>
      <c r="G2254" s="13" t="n">
        <v>83.02</v>
      </c>
    </row>
    <row collapsed="false" customFormat="false" customHeight="true" hidden="false" ht="13.3" outlineLevel="0" r="2255">
      <c r="A2255" s="20" t="n">
        <v>39829</v>
      </c>
      <c r="B2255" s="14" t="n">
        <v>84.3</v>
      </c>
      <c r="C2255" s="15" t="n">
        <v>84.38</v>
      </c>
      <c r="D2255" s="16" t="n">
        <v>80.4</v>
      </c>
      <c r="E2255" s="17" t="n">
        <v>82.33</v>
      </c>
      <c r="F2255" s="18" t="n">
        <v>37415200</v>
      </c>
      <c r="G2255" s="13" t="n">
        <v>81.98</v>
      </c>
    </row>
    <row collapsed="false" customFormat="false" customHeight="true" hidden="false" ht="13.3" outlineLevel="0" r="2256">
      <c r="A2256" s="20" t="n">
        <v>39833</v>
      </c>
      <c r="B2256" s="14" t="n">
        <v>81.93</v>
      </c>
      <c r="C2256" s="15" t="n">
        <v>82</v>
      </c>
      <c r="D2256" s="16" t="n">
        <v>78.2</v>
      </c>
      <c r="E2256" s="17" t="n">
        <v>78.2</v>
      </c>
      <c r="F2256" s="18" t="n">
        <v>32854100</v>
      </c>
      <c r="G2256" s="13" t="n">
        <v>77.87</v>
      </c>
    </row>
    <row collapsed="false" customFormat="false" customHeight="true" hidden="false" ht="13.3" outlineLevel="0" r="2257">
      <c r="A2257" s="20" t="n">
        <v>39834</v>
      </c>
      <c r="B2257" s="14" t="n">
        <v>79.39</v>
      </c>
      <c r="C2257" s="15" t="n">
        <v>82.88</v>
      </c>
      <c r="D2257" s="16" t="n">
        <v>79.31</v>
      </c>
      <c r="E2257" s="17" t="n">
        <v>82.83</v>
      </c>
      <c r="F2257" s="18" t="n">
        <v>38902500</v>
      </c>
      <c r="G2257" s="13" t="n">
        <v>82.48</v>
      </c>
    </row>
    <row collapsed="false" customFormat="false" customHeight="true" hidden="false" ht="13.3" outlineLevel="0" r="2258">
      <c r="A2258" s="20" t="n">
        <v>39835</v>
      </c>
      <c r="B2258" s="14" t="n">
        <v>88.04</v>
      </c>
      <c r="C2258" s="15" t="n">
        <v>90</v>
      </c>
      <c r="D2258" s="16" t="n">
        <v>85.82</v>
      </c>
      <c r="E2258" s="17" t="n">
        <v>88.36</v>
      </c>
      <c r="F2258" s="18" t="n">
        <v>50340300</v>
      </c>
      <c r="G2258" s="13" t="n">
        <v>87.98</v>
      </c>
    </row>
    <row collapsed="false" customFormat="false" customHeight="true" hidden="false" ht="13.3" outlineLevel="0" r="2259">
      <c r="A2259" s="20" t="n">
        <v>39836</v>
      </c>
      <c r="B2259" s="14" t="n">
        <v>86.82</v>
      </c>
      <c r="C2259" s="15" t="n">
        <v>89.87</v>
      </c>
      <c r="D2259" s="16" t="n">
        <v>86.5</v>
      </c>
      <c r="E2259" s="17" t="n">
        <v>88.36</v>
      </c>
      <c r="F2259" s="18" t="n">
        <v>27277500</v>
      </c>
      <c r="G2259" s="13" t="n">
        <v>87.98</v>
      </c>
    </row>
    <row collapsed="false" customFormat="false" customHeight="true" hidden="false" ht="13.3" outlineLevel="0" r="2260">
      <c r="A2260" s="20" t="n">
        <v>39839</v>
      </c>
      <c r="B2260" s="14" t="n">
        <v>88.86</v>
      </c>
      <c r="C2260" s="15" t="n">
        <v>90.97</v>
      </c>
      <c r="D2260" s="16" t="n">
        <v>88.3</v>
      </c>
      <c r="E2260" s="17" t="n">
        <v>89.64</v>
      </c>
      <c r="F2260" s="18" t="n">
        <v>24722800</v>
      </c>
      <c r="G2260" s="13" t="n">
        <v>89.26</v>
      </c>
    </row>
    <row collapsed="false" customFormat="false" customHeight="true" hidden="false" ht="13.3" outlineLevel="0" r="2261">
      <c r="A2261" s="20" t="n">
        <v>39840</v>
      </c>
      <c r="B2261" s="14" t="n">
        <v>90.19</v>
      </c>
      <c r="C2261" s="15" t="n">
        <v>91.55</v>
      </c>
      <c r="D2261" s="16" t="n">
        <v>89.74</v>
      </c>
      <c r="E2261" s="17" t="n">
        <v>90.73</v>
      </c>
      <c r="F2261" s="18" t="n">
        <v>22072800</v>
      </c>
      <c r="G2261" s="13" t="n">
        <v>90.34</v>
      </c>
    </row>
    <row collapsed="false" customFormat="false" customHeight="true" hidden="false" ht="13.3" outlineLevel="0" r="2262">
      <c r="A2262" s="20" t="n">
        <v>39841</v>
      </c>
      <c r="B2262" s="14" t="n">
        <v>92.12</v>
      </c>
      <c r="C2262" s="15" t="n">
        <v>95</v>
      </c>
      <c r="D2262" s="16" t="n">
        <v>91.5</v>
      </c>
      <c r="E2262" s="17" t="n">
        <v>94.2</v>
      </c>
      <c r="F2262" s="18" t="n">
        <v>30764500</v>
      </c>
      <c r="G2262" s="13" t="n">
        <v>93.8</v>
      </c>
    </row>
    <row collapsed="false" customFormat="false" customHeight="true" hidden="false" ht="13.3" outlineLevel="0" r="2263">
      <c r="A2263" s="20" t="n">
        <v>39842</v>
      </c>
      <c r="B2263" s="14" t="n">
        <v>93.09</v>
      </c>
      <c r="C2263" s="15" t="n">
        <v>94.34</v>
      </c>
      <c r="D2263" s="16" t="n">
        <v>92.6</v>
      </c>
      <c r="E2263" s="17" t="n">
        <v>93</v>
      </c>
      <c r="F2263" s="18" t="n">
        <v>21168900</v>
      </c>
      <c r="G2263" s="13" t="n">
        <v>92.6</v>
      </c>
    </row>
    <row collapsed="false" customFormat="false" customHeight="true" hidden="false" ht="13.3" outlineLevel="0" r="2264">
      <c r="A2264" s="20" t="n">
        <v>39843</v>
      </c>
      <c r="B2264" s="14" t="n">
        <v>92.6</v>
      </c>
      <c r="C2264" s="15" t="n">
        <v>93.62</v>
      </c>
      <c r="D2264" s="16" t="n">
        <v>90.01</v>
      </c>
      <c r="E2264" s="17" t="n">
        <v>90.13</v>
      </c>
      <c r="F2264" s="18" t="n">
        <v>23267100</v>
      </c>
      <c r="G2264" s="13" t="n">
        <v>89.74</v>
      </c>
    </row>
    <row collapsed="false" customFormat="false" customHeight="true" hidden="false" ht="13.3" outlineLevel="0" r="2265">
      <c r="A2265" s="20" t="n">
        <v>39846</v>
      </c>
      <c r="B2265" s="14" t="n">
        <v>89.1</v>
      </c>
      <c r="C2265" s="15" t="n">
        <v>92</v>
      </c>
      <c r="D2265" s="16" t="n">
        <v>88.9</v>
      </c>
      <c r="E2265" s="17" t="n">
        <v>91.51</v>
      </c>
      <c r="F2265" s="18" t="n">
        <v>19937400</v>
      </c>
      <c r="G2265" s="13" t="n">
        <v>91.12</v>
      </c>
    </row>
    <row collapsed="false" customFormat="false" customHeight="true" hidden="false" ht="13.3" outlineLevel="0" r="2266">
      <c r="A2266" s="20" t="n">
        <v>39847</v>
      </c>
      <c r="B2266" s="14" t="n">
        <v>91.92</v>
      </c>
      <c r="C2266" s="15" t="n">
        <v>93.38</v>
      </c>
      <c r="D2266" s="16" t="n">
        <v>90.28</v>
      </c>
      <c r="E2266" s="17" t="n">
        <v>92.98</v>
      </c>
      <c r="F2266" s="18" t="n">
        <v>21403900</v>
      </c>
      <c r="G2266" s="13" t="n">
        <v>92.58</v>
      </c>
    </row>
    <row collapsed="false" customFormat="false" customHeight="true" hidden="false" ht="13.3" outlineLevel="0" r="2267">
      <c r="A2267" s="20" t="n">
        <v>39848</v>
      </c>
      <c r="B2267" s="14" t="n">
        <v>93.22</v>
      </c>
      <c r="C2267" s="15" t="n">
        <v>96.25</v>
      </c>
      <c r="D2267" s="16" t="n">
        <v>93.1</v>
      </c>
      <c r="E2267" s="17" t="n">
        <v>93.55</v>
      </c>
      <c r="F2267" s="18" t="n">
        <v>28872200</v>
      </c>
      <c r="G2267" s="13" t="n">
        <v>93.15</v>
      </c>
    </row>
    <row collapsed="false" customFormat="false" customHeight="true" hidden="false" ht="13.3" outlineLevel="0" r="2268">
      <c r="A2268" s="20" t="n">
        <v>39849</v>
      </c>
      <c r="B2268" s="14" t="n">
        <v>92.77</v>
      </c>
      <c r="C2268" s="15" t="n">
        <v>97.25</v>
      </c>
      <c r="D2268" s="16" t="n">
        <v>92.62</v>
      </c>
      <c r="E2268" s="17" t="n">
        <v>96.46</v>
      </c>
      <c r="F2268" s="18" t="n">
        <v>26758800</v>
      </c>
      <c r="G2268" s="13" t="n">
        <v>96.05</v>
      </c>
    </row>
    <row collapsed="false" customFormat="false" customHeight="true" hidden="false" ht="13.3" outlineLevel="0" r="2269">
      <c r="A2269" s="20" t="n">
        <v>39850</v>
      </c>
      <c r="B2269" s="14" t="n">
        <v>97.02</v>
      </c>
      <c r="C2269" s="15" t="n">
        <v>100</v>
      </c>
      <c r="D2269" s="16" t="n">
        <v>97</v>
      </c>
      <c r="E2269" s="17" t="n">
        <v>99.72</v>
      </c>
      <c r="F2269" s="18" t="n">
        <v>24543200</v>
      </c>
      <c r="G2269" s="13" t="n">
        <v>99.29</v>
      </c>
    </row>
    <row collapsed="false" customFormat="false" customHeight="true" hidden="false" ht="13.3" outlineLevel="0" r="2270">
      <c r="A2270" s="20" t="n">
        <v>39853</v>
      </c>
      <c r="B2270" s="14" t="n">
        <v>100</v>
      </c>
      <c r="C2270" s="15" t="n">
        <v>103</v>
      </c>
      <c r="D2270" s="16" t="n">
        <v>99.5</v>
      </c>
      <c r="E2270" s="17" t="n">
        <v>102.51</v>
      </c>
      <c r="F2270" s="18" t="n">
        <v>25536100</v>
      </c>
      <c r="G2270" s="13" t="n">
        <v>102.07</v>
      </c>
    </row>
    <row collapsed="false" customFormat="false" customHeight="true" hidden="false" ht="13.3" outlineLevel="0" r="2271">
      <c r="A2271" s="20" t="n">
        <v>39854</v>
      </c>
      <c r="B2271" s="14" t="n">
        <v>101.33</v>
      </c>
      <c r="C2271" s="15" t="n">
        <v>102.51</v>
      </c>
      <c r="D2271" s="16" t="n">
        <v>97.06</v>
      </c>
      <c r="E2271" s="17" t="n">
        <v>97.83</v>
      </c>
      <c r="F2271" s="18" t="n">
        <v>30323600</v>
      </c>
      <c r="G2271" s="13" t="n">
        <v>97.41</v>
      </c>
    </row>
    <row collapsed="false" customFormat="false" customHeight="true" hidden="false" ht="13.3" outlineLevel="0" r="2272">
      <c r="A2272" s="20" t="n">
        <v>39855</v>
      </c>
      <c r="B2272" s="14" t="n">
        <v>96.37</v>
      </c>
      <c r="C2272" s="15" t="n">
        <v>98.31</v>
      </c>
      <c r="D2272" s="16" t="n">
        <v>95.77</v>
      </c>
      <c r="E2272" s="17" t="n">
        <v>96.82</v>
      </c>
      <c r="F2272" s="18" t="n">
        <v>24106200</v>
      </c>
      <c r="G2272" s="13" t="n">
        <v>96.41</v>
      </c>
    </row>
    <row collapsed="false" customFormat="false" customHeight="true" hidden="false" ht="13.3" outlineLevel="0" r="2273">
      <c r="A2273" s="20" t="n">
        <v>39856</v>
      </c>
      <c r="B2273" s="14" t="n">
        <v>95.83</v>
      </c>
      <c r="C2273" s="15" t="n">
        <v>99.75</v>
      </c>
      <c r="D2273" s="16" t="n">
        <v>95.83</v>
      </c>
      <c r="E2273" s="17" t="n">
        <v>99.27</v>
      </c>
      <c r="F2273" s="18" t="n">
        <v>29185300</v>
      </c>
      <c r="G2273" s="13" t="n">
        <v>98.85</v>
      </c>
    </row>
    <row collapsed="false" customFormat="false" customHeight="true" hidden="false" ht="13.3" outlineLevel="0" r="2274">
      <c r="A2274" s="20" t="n">
        <v>39857</v>
      </c>
      <c r="B2274" s="14" t="n">
        <v>98.99</v>
      </c>
      <c r="C2274" s="15" t="n">
        <v>99.94</v>
      </c>
      <c r="D2274" s="16" t="n">
        <v>98.12</v>
      </c>
      <c r="E2274" s="17" t="n">
        <v>99.16</v>
      </c>
      <c r="F2274" s="18" t="n">
        <v>21749200</v>
      </c>
      <c r="G2274" s="13" t="n">
        <v>98.74</v>
      </c>
    </row>
    <row collapsed="false" customFormat="false" customHeight="true" hidden="false" ht="13.3" outlineLevel="0" r="2275">
      <c r="A2275" s="20" t="n">
        <v>39861</v>
      </c>
      <c r="B2275" s="14" t="n">
        <v>96.87</v>
      </c>
      <c r="C2275" s="15" t="n">
        <v>97.04</v>
      </c>
      <c r="D2275" s="16" t="n">
        <v>94.28</v>
      </c>
      <c r="E2275" s="17" t="n">
        <v>94.53</v>
      </c>
      <c r="F2275" s="18" t="n">
        <v>24222800</v>
      </c>
      <c r="G2275" s="13" t="n">
        <v>94.13</v>
      </c>
    </row>
    <row collapsed="false" customFormat="false" customHeight="true" hidden="false" ht="13.3" outlineLevel="0" r="2276">
      <c r="A2276" s="20" t="n">
        <v>39862</v>
      </c>
      <c r="B2276" s="14" t="n">
        <v>95.05</v>
      </c>
      <c r="C2276" s="15" t="n">
        <v>95.85</v>
      </c>
      <c r="D2276" s="16" t="n">
        <v>92.72</v>
      </c>
      <c r="E2276" s="17" t="n">
        <v>94.37</v>
      </c>
      <c r="F2276" s="18" t="n">
        <v>24456400</v>
      </c>
      <c r="G2276" s="13" t="n">
        <v>93.97</v>
      </c>
    </row>
    <row collapsed="false" customFormat="false" customHeight="true" hidden="false" ht="13.3" outlineLevel="0" r="2277">
      <c r="A2277" s="20" t="n">
        <v>39863</v>
      </c>
      <c r="B2277" s="14" t="n">
        <v>93.37</v>
      </c>
      <c r="C2277" s="15" t="n">
        <v>94.25</v>
      </c>
      <c r="D2277" s="16" t="n">
        <v>90.11</v>
      </c>
      <c r="E2277" s="17" t="n">
        <v>90.64</v>
      </c>
      <c r="F2277" s="18" t="n">
        <v>32957300</v>
      </c>
      <c r="G2277" s="13" t="n">
        <v>90.25</v>
      </c>
    </row>
    <row collapsed="false" customFormat="false" customHeight="true" hidden="false" ht="13.3" outlineLevel="0" r="2278">
      <c r="A2278" s="20" t="n">
        <v>39864</v>
      </c>
      <c r="B2278" s="14" t="n">
        <v>89.4</v>
      </c>
      <c r="C2278" s="15" t="n">
        <v>92.4</v>
      </c>
      <c r="D2278" s="16" t="n">
        <v>89</v>
      </c>
      <c r="E2278" s="17" t="n">
        <v>91.2</v>
      </c>
      <c r="F2278" s="18" t="n">
        <v>26797000</v>
      </c>
      <c r="G2278" s="13" t="n">
        <v>90.81</v>
      </c>
    </row>
    <row collapsed="false" customFormat="false" customHeight="true" hidden="false" ht="13.3" outlineLevel="0" r="2279">
      <c r="A2279" s="20" t="n">
        <v>39867</v>
      </c>
      <c r="B2279" s="14" t="n">
        <v>91.65</v>
      </c>
      <c r="C2279" s="15" t="n">
        <v>92</v>
      </c>
      <c r="D2279" s="16" t="n">
        <v>86.51</v>
      </c>
      <c r="E2279" s="17" t="n">
        <v>86.95</v>
      </c>
      <c r="F2279" s="18" t="n">
        <v>28106500</v>
      </c>
      <c r="G2279" s="13" t="n">
        <v>86.58</v>
      </c>
    </row>
    <row collapsed="false" customFormat="false" customHeight="true" hidden="false" ht="13.3" outlineLevel="0" r="2280">
      <c r="A2280" s="20" t="n">
        <v>39868</v>
      </c>
      <c r="B2280" s="14" t="n">
        <v>87.45</v>
      </c>
      <c r="C2280" s="15" t="n">
        <v>90.89</v>
      </c>
      <c r="D2280" s="16" t="n">
        <v>87</v>
      </c>
      <c r="E2280" s="17" t="n">
        <v>90.25</v>
      </c>
      <c r="F2280" s="18" t="n">
        <v>28825200</v>
      </c>
      <c r="G2280" s="13" t="n">
        <v>89.86</v>
      </c>
    </row>
    <row collapsed="false" customFormat="false" customHeight="true" hidden="false" ht="13.3" outlineLevel="0" r="2281">
      <c r="A2281" s="20" t="n">
        <v>39869</v>
      </c>
      <c r="B2281" s="14" t="n">
        <v>89.86</v>
      </c>
      <c r="C2281" s="15" t="n">
        <v>92.92</v>
      </c>
      <c r="D2281" s="16" t="n">
        <v>89.25</v>
      </c>
      <c r="E2281" s="17" t="n">
        <v>91.16</v>
      </c>
      <c r="F2281" s="18" t="n">
        <v>29751900</v>
      </c>
      <c r="G2281" s="13" t="n">
        <v>90.77</v>
      </c>
    </row>
    <row collapsed="false" customFormat="false" customHeight="true" hidden="false" ht="13.3" outlineLevel="0" r="2282">
      <c r="A2282" s="20" t="n">
        <v>39870</v>
      </c>
      <c r="B2282" s="14" t="n">
        <v>92</v>
      </c>
      <c r="C2282" s="15" t="n">
        <v>92.92</v>
      </c>
      <c r="D2282" s="16" t="n">
        <v>88.96</v>
      </c>
      <c r="E2282" s="17" t="n">
        <v>89.19</v>
      </c>
      <c r="F2282" s="18" t="n">
        <v>22495300</v>
      </c>
      <c r="G2282" s="13" t="n">
        <v>88.81</v>
      </c>
    </row>
    <row collapsed="false" customFormat="false" customHeight="true" hidden="false" ht="13.3" outlineLevel="0" r="2283">
      <c r="A2283" s="20" t="n">
        <v>39871</v>
      </c>
      <c r="B2283" s="14" t="n">
        <v>87.93</v>
      </c>
      <c r="C2283" s="15" t="n">
        <v>91.3</v>
      </c>
      <c r="D2283" s="16" t="n">
        <v>87.67</v>
      </c>
      <c r="E2283" s="17" t="n">
        <v>89.31</v>
      </c>
      <c r="F2283" s="18" t="n">
        <v>25237800</v>
      </c>
      <c r="G2283" s="13" t="n">
        <v>88.93</v>
      </c>
    </row>
    <row collapsed="false" customFormat="false" customHeight="true" hidden="false" ht="13.3" outlineLevel="0" r="2284">
      <c r="A2284" s="20" t="n">
        <v>39874</v>
      </c>
      <c r="B2284" s="14" t="n">
        <v>88.12</v>
      </c>
      <c r="C2284" s="15" t="n">
        <v>91.2</v>
      </c>
      <c r="D2284" s="16" t="n">
        <v>87.67</v>
      </c>
      <c r="E2284" s="17" t="n">
        <v>87.94</v>
      </c>
      <c r="F2284" s="18" t="n">
        <v>27533200</v>
      </c>
      <c r="G2284" s="13" t="n">
        <v>87.56</v>
      </c>
    </row>
    <row collapsed="false" customFormat="false" customHeight="true" hidden="false" ht="13.3" outlineLevel="0" r="2285">
      <c r="A2285" s="20" t="n">
        <v>39875</v>
      </c>
      <c r="B2285" s="14" t="n">
        <v>88.93</v>
      </c>
      <c r="C2285" s="15" t="n">
        <v>90.74</v>
      </c>
      <c r="D2285" s="16" t="n">
        <v>87.88</v>
      </c>
      <c r="E2285" s="17" t="n">
        <v>88.37</v>
      </c>
      <c r="F2285" s="18" t="n">
        <v>25869300</v>
      </c>
      <c r="G2285" s="13" t="n">
        <v>87.99</v>
      </c>
    </row>
    <row collapsed="false" customFormat="false" customHeight="true" hidden="false" ht="13.3" outlineLevel="0" r="2286">
      <c r="A2286" s="20" t="n">
        <v>39876</v>
      </c>
      <c r="B2286" s="14" t="n">
        <v>90.18</v>
      </c>
      <c r="C2286" s="15" t="n">
        <v>92.77</v>
      </c>
      <c r="D2286" s="16" t="n">
        <v>89.45</v>
      </c>
      <c r="E2286" s="17" t="n">
        <v>91.17</v>
      </c>
      <c r="F2286" s="18" t="n">
        <v>26478700</v>
      </c>
      <c r="G2286" s="13" t="n">
        <v>90.78</v>
      </c>
    </row>
    <row collapsed="false" customFormat="false" customHeight="true" hidden="false" ht="13.3" outlineLevel="0" r="2287">
      <c r="A2287" s="20" t="n">
        <v>39877</v>
      </c>
      <c r="B2287" s="14" t="n">
        <v>90.46</v>
      </c>
      <c r="C2287" s="15" t="n">
        <v>91.87</v>
      </c>
      <c r="D2287" s="16" t="n">
        <v>88.45</v>
      </c>
      <c r="E2287" s="17" t="n">
        <v>88.84</v>
      </c>
      <c r="F2287" s="18" t="n">
        <v>25246400</v>
      </c>
      <c r="G2287" s="13" t="n">
        <v>88.46</v>
      </c>
    </row>
    <row collapsed="false" customFormat="false" customHeight="true" hidden="false" ht="13.3" outlineLevel="0" r="2288">
      <c r="A2288" s="20" t="n">
        <v>39878</v>
      </c>
      <c r="B2288" s="14" t="n">
        <v>88.34</v>
      </c>
      <c r="C2288" s="15" t="n">
        <v>88.4</v>
      </c>
      <c r="D2288" s="16" t="n">
        <v>82.33</v>
      </c>
      <c r="E2288" s="17" t="n">
        <v>85.3</v>
      </c>
      <c r="F2288" s="18" t="n">
        <v>36112400</v>
      </c>
      <c r="G2288" s="13" t="n">
        <v>84.94</v>
      </c>
    </row>
    <row collapsed="false" customFormat="false" customHeight="true" hidden="false" ht="13.3" outlineLevel="0" r="2289">
      <c r="A2289" s="20" t="n">
        <v>39881</v>
      </c>
      <c r="B2289" s="14" t="n">
        <v>84.18</v>
      </c>
      <c r="C2289" s="15" t="n">
        <v>87.6</v>
      </c>
      <c r="D2289" s="16" t="n">
        <v>82.57</v>
      </c>
      <c r="E2289" s="17" t="n">
        <v>83.11</v>
      </c>
      <c r="F2289" s="18" t="n">
        <v>24939200</v>
      </c>
      <c r="G2289" s="13" t="n">
        <v>82.75</v>
      </c>
    </row>
    <row collapsed="false" customFormat="false" customHeight="true" hidden="false" ht="13.3" outlineLevel="0" r="2290">
      <c r="A2290" s="20" t="n">
        <v>39882</v>
      </c>
      <c r="B2290" s="14" t="n">
        <v>84.87</v>
      </c>
      <c r="C2290" s="15" t="n">
        <v>89.17</v>
      </c>
      <c r="D2290" s="16" t="n">
        <v>84.36</v>
      </c>
      <c r="E2290" s="17" t="n">
        <v>88.63</v>
      </c>
      <c r="F2290" s="18" t="n">
        <v>30152100</v>
      </c>
      <c r="G2290" s="13" t="n">
        <v>88.25</v>
      </c>
    </row>
    <row collapsed="false" customFormat="false" customHeight="true" hidden="false" ht="13.3" outlineLevel="0" r="2291">
      <c r="A2291" s="20" t="n">
        <v>39883</v>
      </c>
      <c r="B2291" s="14" t="n">
        <v>89.81</v>
      </c>
      <c r="C2291" s="15" t="n">
        <v>94.07</v>
      </c>
      <c r="D2291" s="16" t="n">
        <v>89.58</v>
      </c>
      <c r="E2291" s="17" t="n">
        <v>92.68</v>
      </c>
      <c r="F2291" s="18" t="n">
        <v>30227600</v>
      </c>
      <c r="G2291" s="13" t="n">
        <v>92.28</v>
      </c>
    </row>
    <row collapsed="false" customFormat="false" customHeight="true" hidden="false" ht="13.3" outlineLevel="0" r="2292">
      <c r="A2292" s="20" t="n">
        <v>39884</v>
      </c>
      <c r="B2292" s="14" t="n">
        <v>92.9</v>
      </c>
      <c r="C2292" s="15" t="n">
        <v>96.58</v>
      </c>
      <c r="D2292" s="16" t="n">
        <v>92</v>
      </c>
      <c r="E2292" s="17" t="n">
        <v>96.35</v>
      </c>
      <c r="F2292" s="18" t="n">
        <v>27444900</v>
      </c>
      <c r="G2292" s="13" t="n">
        <v>95.94</v>
      </c>
    </row>
    <row collapsed="false" customFormat="false" customHeight="true" hidden="false" ht="13.3" outlineLevel="0" r="2293">
      <c r="A2293" s="20" t="n">
        <v>39885</v>
      </c>
      <c r="B2293" s="14" t="n">
        <v>96.3</v>
      </c>
      <c r="C2293" s="15" t="n">
        <v>97.2</v>
      </c>
      <c r="D2293" s="16" t="n">
        <v>95.01</v>
      </c>
      <c r="E2293" s="17" t="n">
        <v>95.93</v>
      </c>
      <c r="F2293" s="18" t="n">
        <v>21470300</v>
      </c>
      <c r="G2293" s="13" t="n">
        <v>95.52</v>
      </c>
    </row>
    <row collapsed="false" customFormat="false" customHeight="true" hidden="false" ht="13.3" outlineLevel="0" r="2294">
      <c r="A2294" s="20" t="n">
        <v>39888</v>
      </c>
      <c r="B2294" s="14" t="n">
        <v>96.53</v>
      </c>
      <c r="C2294" s="15" t="n">
        <v>97.39</v>
      </c>
      <c r="D2294" s="16" t="n">
        <v>94.18</v>
      </c>
      <c r="E2294" s="17" t="n">
        <v>95.42</v>
      </c>
      <c r="F2294" s="18" t="n">
        <v>28473000</v>
      </c>
      <c r="G2294" s="13" t="n">
        <v>95.01</v>
      </c>
    </row>
    <row collapsed="false" customFormat="false" customHeight="true" hidden="false" ht="13.3" outlineLevel="0" r="2295">
      <c r="A2295" s="20" t="n">
        <v>39889</v>
      </c>
      <c r="B2295" s="14" t="n">
        <v>95.24</v>
      </c>
      <c r="C2295" s="15" t="n">
        <v>99.69</v>
      </c>
      <c r="D2295" s="16" t="n">
        <v>95.07</v>
      </c>
      <c r="E2295" s="17" t="n">
        <v>99.66</v>
      </c>
      <c r="F2295" s="18" t="n">
        <v>28094500</v>
      </c>
      <c r="G2295" s="13" t="n">
        <v>99.23</v>
      </c>
    </row>
    <row collapsed="false" customFormat="false" customHeight="true" hidden="false" ht="13.3" outlineLevel="0" r="2296">
      <c r="A2296" s="20" t="n">
        <v>39890</v>
      </c>
      <c r="B2296" s="14" t="n">
        <v>99.91</v>
      </c>
      <c r="C2296" s="15" t="n">
        <v>103.48</v>
      </c>
      <c r="D2296" s="16" t="n">
        <v>99.72</v>
      </c>
      <c r="E2296" s="17" t="n">
        <v>101.52</v>
      </c>
      <c r="F2296" s="18" t="n">
        <v>28429900</v>
      </c>
      <c r="G2296" s="13" t="n">
        <v>101.09</v>
      </c>
    </row>
    <row collapsed="false" customFormat="false" customHeight="true" hidden="false" ht="13.3" outlineLevel="0" r="2297">
      <c r="A2297" s="20" t="n">
        <v>39891</v>
      </c>
      <c r="B2297" s="14" t="n">
        <v>101.85</v>
      </c>
      <c r="C2297" s="15" t="n">
        <v>103.2</v>
      </c>
      <c r="D2297" s="16" t="n">
        <v>100.25</v>
      </c>
      <c r="E2297" s="17" t="n">
        <v>101.62</v>
      </c>
      <c r="F2297" s="18" t="n">
        <v>17863600</v>
      </c>
      <c r="G2297" s="13" t="n">
        <v>101.19</v>
      </c>
    </row>
    <row collapsed="false" customFormat="false" customHeight="true" hidden="false" ht="13.3" outlineLevel="0" r="2298">
      <c r="A2298" s="20" t="n">
        <v>39892</v>
      </c>
      <c r="B2298" s="14" t="n">
        <v>102.09</v>
      </c>
      <c r="C2298" s="15" t="n">
        <v>103.11</v>
      </c>
      <c r="D2298" s="16" t="n">
        <v>100.57</v>
      </c>
      <c r="E2298" s="17" t="n">
        <v>101.59</v>
      </c>
      <c r="F2298" s="18" t="n">
        <v>24842400</v>
      </c>
      <c r="G2298" s="13" t="n">
        <v>101.16</v>
      </c>
    </row>
    <row collapsed="false" customFormat="false" customHeight="true" hidden="false" ht="13.3" outlineLevel="0" r="2299">
      <c r="A2299" s="20" t="n">
        <v>39895</v>
      </c>
      <c r="B2299" s="14" t="n">
        <v>102.71</v>
      </c>
      <c r="C2299" s="15" t="n">
        <v>108.16</v>
      </c>
      <c r="D2299" s="16" t="n">
        <v>101.75</v>
      </c>
      <c r="E2299" s="17" t="n">
        <v>107.66</v>
      </c>
      <c r="F2299" s="18" t="n">
        <v>23799900</v>
      </c>
      <c r="G2299" s="13" t="n">
        <v>107.2</v>
      </c>
    </row>
    <row collapsed="false" customFormat="false" customHeight="true" hidden="false" ht="13.3" outlineLevel="0" r="2300">
      <c r="A2300" s="20" t="n">
        <v>39896</v>
      </c>
      <c r="B2300" s="14" t="n">
        <v>106.36</v>
      </c>
      <c r="C2300" s="15" t="n">
        <v>109.44</v>
      </c>
      <c r="D2300" s="16" t="n">
        <v>105.39</v>
      </c>
      <c r="E2300" s="17" t="n">
        <v>106.5</v>
      </c>
      <c r="F2300" s="18" t="n">
        <v>22879000</v>
      </c>
      <c r="G2300" s="13" t="n">
        <v>106.04</v>
      </c>
    </row>
    <row collapsed="false" customFormat="false" customHeight="true" hidden="false" ht="13.3" outlineLevel="0" r="2301">
      <c r="A2301" s="20" t="n">
        <v>39897</v>
      </c>
      <c r="B2301" s="14" t="n">
        <v>107.58</v>
      </c>
      <c r="C2301" s="15" t="n">
        <v>108.36</v>
      </c>
      <c r="D2301" s="16" t="n">
        <v>103.86</v>
      </c>
      <c r="E2301" s="17" t="n">
        <v>106.49</v>
      </c>
      <c r="F2301" s="18" t="n">
        <v>23093500</v>
      </c>
      <c r="G2301" s="13" t="n">
        <v>106.03</v>
      </c>
    </row>
    <row collapsed="false" customFormat="false" customHeight="true" hidden="false" ht="13.3" outlineLevel="0" r="2302">
      <c r="A2302" s="20" t="n">
        <v>39898</v>
      </c>
      <c r="B2302" s="14" t="n">
        <v>107.83</v>
      </c>
      <c r="C2302" s="15" t="n">
        <v>109.98</v>
      </c>
      <c r="D2302" s="16" t="n">
        <v>107.58</v>
      </c>
      <c r="E2302" s="17" t="n">
        <v>109.87</v>
      </c>
      <c r="F2302" s="18" t="n">
        <v>22009000</v>
      </c>
      <c r="G2302" s="13" t="n">
        <v>109.4</v>
      </c>
    </row>
    <row collapsed="false" customFormat="false" customHeight="true" hidden="false" ht="13.3" outlineLevel="0" r="2303">
      <c r="A2303" s="20" t="n">
        <v>39899</v>
      </c>
      <c r="B2303" s="14" t="n">
        <v>108.23</v>
      </c>
      <c r="C2303" s="15" t="n">
        <v>108.53</v>
      </c>
      <c r="D2303" s="16" t="n">
        <v>106.4</v>
      </c>
      <c r="E2303" s="17" t="n">
        <v>106.85</v>
      </c>
      <c r="F2303" s="18" t="n">
        <v>17602600</v>
      </c>
      <c r="G2303" s="13" t="n">
        <v>106.39</v>
      </c>
    </row>
    <row collapsed="false" customFormat="false" customHeight="true" hidden="false" ht="13.3" outlineLevel="0" r="2304">
      <c r="A2304" s="20" t="n">
        <v>39902</v>
      </c>
      <c r="B2304" s="14" t="n">
        <v>104.51</v>
      </c>
      <c r="C2304" s="15" t="n">
        <v>105.01</v>
      </c>
      <c r="D2304" s="16" t="n">
        <v>102.61</v>
      </c>
      <c r="E2304" s="17" t="n">
        <v>104.49</v>
      </c>
      <c r="F2304" s="18" t="n">
        <v>17957000</v>
      </c>
      <c r="G2304" s="13" t="n">
        <v>104.04</v>
      </c>
    </row>
    <row collapsed="false" customFormat="false" customHeight="true" hidden="false" ht="13.3" outlineLevel="0" r="2305">
      <c r="A2305" s="20" t="n">
        <v>39903</v>
      </c>
      <c r="B2305" s="14" t="n">
        <v>105.45</v>
      </c>
      <c r="C2305" s="15" t="n">
        <v>107.45</v>
      </c>
      <c r="D2305" s="16" t="n">
        <v>105</v>
      </c>
      <c r="E2305" s="17" t="n">
        <v>105.12</v>
      </c>
      <c r="F2305" s="18" t="n">
        <v>20338500</v>
      </c>
      <c r="G2305" s="13" t="n">
        <v>104.67</v>
      </c>
    </row>
    <row collapsed="false" customFormat="false" customHeight="true" hidden="false" ht="13.3" outlineLevel="0" r="2306">
      <c r="A2306" s="20" t="n">
        <v>39904</v>
      </c>
      <c r="B2306" s="14" t="n">
        <v>104.09</v>
      </c>
      <c r="C2306" s="15" t="n">
        <v>109</v>
      </c>
      <c r="D2306" s="16" t="n">
        <v>103.89</v>
      </c>
      <c r="E2306" s="17" t="n">
        <v>108.69</v>
      </c>
      <c r="F2306" s="18" t="n">
        <v>21049000</v>
      </c>
      <c r="G2306" s="13" t="n">
        <v>108.23</v>
      </c>
    </row>
    <row collapsed="false" customFormat="false" customHeight="true" hidden="false" ht="13.3" outlineLevel="0" r="2307">
      <c r="A2307" s="20" t="n">
        <v>39905</v>
      </c>
      <c r="B2307" s="14" t="n">
        <v>110.14</v>
      </c>
      <c r="C2307" s="15" t="n">
        <v>114.75</v>
      </c>
      <c r="D2307" s="16" t="n">
        <v>109.78</v>
      </c>
      <c r="E2307" s="17" t="n">
        <v>112.71</v>
      </c>
      <c r="F2307" s="18" t="n">
        <v>29013100</v>
      </c>
      <c r="G2307" s="13" t="n">
        <v>112.23</v>
      </c>
    </row>
    <row collapsed="false" customFormat="false" customHeight="true" hidden="false" ht="13.3" outlineLevel="0" r="2308">
      <c r="A2308" s="20" t="n">
        <v>39906</v>
      </c>
      <c r="B2308" s="14" t="n">
        <v>114.19</v>
      </c>
      <c r="C2308" s="15" t="n">
        <v>116.13</v>
      </c>
      <c r="D2308" s="16" t="n">
        <v>113.52</v>
      </c>
      <c r="E2308" s="17" t="n">
        <v>115.99</v>
      </c>
      <c r="F2308" s="18" t="n">
        <v>22722900</v>
      </c>
      <c r="G2308" s="13" t="n">
        <v>115.49</v>
      </c>
    </row>
    <row collapsed="false" customFormat="false" customHeight="true" hidden="false" ht="13.3" outlineLevel="0" r="2309">
      <c r="A2309" s="20" t="n">
        <v>39909</v>
      </c>
      <c r="B2309" s="14" t="n">
        <v>114.94</v>
      </c>
      <c r="C2309" s="15" t="n">
        <v>118.75</v>
      </c>
      <c r="D2309" s="16" t="n">
        <v>113.28</v>
      </c>
      <c r="E2309" s="17" t="n">
        <v>118.45</v>
      </c>
      <c r="F2309" s="18" t="n">
        <v>23502300</v>
      </c>
      <c r="G2309" s="13" t="n">
        <v>117.94</v>
      </c>
    </row>
    <row collapsed="false" customFormat="false" customHeight="true" hidden="false" ht="13.3" outlineLevel="0" r="2310">
      <c r="A2310" s="20" t="n">
        <v>39910</v>
      </c>
      <c r="B2310" s="14" t="n">
        <v>116.53</v>
      </c>
      <c r="C2310" s="15" t="n">
        <v>116.67</v>
      </c>
      <c r="D2310" s="16" t="n">
        <v>114.19</v>
      </c>
      <c r="E2310" s="17" t="n">
        <v>115</v>
      </c>
      <c r="F2310" s="18" t="n">
        <v>19163600</v>
      </c>
      <c r="G2310" s="13" t="n">
        <v>114.51</v>
      </c>
    </row>
    <row collapsed="false" customFormat="false" customHeight="true" hidden="false" ht="13.3" outlineLevel="0" r="2311">
      <c r="A2311" s="20" t="n">
        <v>39911</v>
      </c>
      <c r="B2311" s="14" t="n">
        <v>115.43</v>
      </c>
      <c r="C2311" s="15" t="n">
        <v>116.79</v>
      </c>
      <c r="D2311" s="16" t="n">
        <v>114.58</v>
      </c>
      <c r="E2311" s="17" t="n">
        <v>116.32</v>
      </c>
      <c r="F2311" s="18" t="n">
        <v>16272500</v>
      </c>
      <c r="G2311" s="13" t="n">
        <v>115.82</v>
      </c>
    </row>
    <row collapsed="false" customFormat="false" customHeight="true" hidden="false" ht="13.3" outlineLevel="0" r="2312">
      <c r="A2312" s="20" t="n">
        <v>39912</v>
      </c>
      <c r="B2312" s="14" t="n">
        <v>118.42</v>
      </c>
      <c r="C2312" s="15" t="n">
        <v>120</v>
      </c>
      <c r="D2312" s="16" t="n">
        <v>117.96</v>
      </c>
      <c r="E2312" s="17" t="n">
        <v>119.57</v>
      </c>
      <c r="F2312" s="18" t="n">
        <v>18955600</v>
      </c>
      <c r="G2312" s="13" t="n">
        <v>119.06</v>
      </c>
    </row>
    <row collapsed="false" customFormat="false" customHeight="true" hidden="false" ht="13.3" outlineLevel="0" r="2313">
      <c r="A2313" s="20" t="n">
        <v>39916</v>
      </c>
      <c r="B2313" s="14" t="n">
        <v>120.01</v>
      </c>
      <c r="C2313" s="15" t="n">
        <v>120.98</v>
      </c>
      <c r="D2313" s="16" t="n">
        <v>119</v>
      </c>
      <c r="E2313" s="17" t="n">
        <v>120.22</v>
      </c>
      <c r="F2313" s="18" t="n">
        <v>13901300</v>
      </c>
      <c r="G2313" s="13" t="n">
        <v>119.71</v>
      </c>
    </row>
    <row collapsed="false" customFormat="false" customHeight="true" hidden="false" ht="13.3" outlineLevel="0" r="2314">
      <c r="A2314" s="20" t="n">
        <v>39917</v>
      </c>
      <c r="B2314" s="14" t="n">
        <v>119.57</v>
      </c>
      <c r="C2314" s="15" t="n">
        <v>120.17</v>
      </c>
      <c r="D2314" s="16" t="n">
        <v>117.25</v>
      </c>
      <c r="E2314" s="17" t="n">
        <v>118.31</v>
      </c>
      <c r="F2314" s="18" t="n">
        <v>16236500</v>
      </c>
      <c r="G2314" s="13" t="n">
        <v>117.8</v>
      </c>
    </row>
    <row collapsed="false" customFormat="false" customHeight="true" hidden="false" ht="13.3" outlineLevel="0" r="2315">
      <c r="A2315" s="20" t="n">
        <v>39918</v>
      </c>
      <c r="B2315" s="14" t="n">
        <v>117.2</v>
      </c>
      <c r="C2315" s="15" t="n">
        <v>118.25</v>
      </c>
      <c r="D2315" s="16" t="n">
        <v>115.76</v>
      </c>
      <c r="E2315" s="17" t="n">
        <v>117.64</v>
      </c>
      <c r="F2315" s="18" t="n">
        <v>14745800</v>
      </c>
      <c r="G2315" s="13" t="n">
        <v>117.14</v>
      </c>
    </row>
    <row collapsed="false" customFormat="false" customHeight="true" hidden="false" ht="13.3" outlineLevel="0" r="2316">
      <c r="A2316" s="20" t="n">
        <v>39919</v>
      </c>
      <c r="B2316" s="14" t="n">
        <v>119.19</v>
      </c>
      <c r="C2316" s="15" t="n">
        <v>123.15</v>
      </c>
      <c r="D2316" s="16" t="n">
        <v>118.79</v>
      </c>
      <c r="E2316" s="17" t="n">
        <v>121.45</v>
      </c>
      <c r="F2316" s="18" t="n">
        <v>21194500</v>
      </c>
      <c r="G2316" s="13" t="n">
        <v>120.93</v>
      </c>
    </row>
    <row collapsed="false" customFormat="false" customHeight="true" hidden="false" ht="13.3" outlineLevel="0" r="2317">
      <c r="A2317" s="20" t="n">
        <v>39920</v>
      </c>
      <c r="B2317" s="14" t="n">
        <v>121.18</v>
      </c>
      <c r="C2317" s="15" t="n">
        <v>124.25</v>
      </c>
      <c r="D2317" s="16" t="n">
        <v>120.25</v>
      </c>
      <c r="E2317" s="17" t="n">
        <v>123.42</v>
      </c>
      <c r="F2317" s="18" t="n">
        <v>17767700</v>
      </c>
      <c r="G2317" s="13" t="n">
        <v>122.89</v>
      </c>
    </row>
    <row collapsed="false" customFormat="false" customHeight="true" hidden="false" ht="13.3" outlineLevel="0" r="2318">
      <c r="A2318" s="20" t="n">
        <v>39923</v>
      </c>
      <c r="B2318" s="14" t="n">
        <v>121.73</v>
      </c>
      <c r="C2318" s="15" t="n">
        <v>122.99</v>
      </c>
      <c r="D2318" s="16" t="n">
        <v>119.16</v>
      </c>
      <c r="E2318" s="17" t="n">
        <v>120.5</v>
      </c>
      <c r="F2318" s="18" t="n">
        <v>16659500</v>
      </c>
      <c r="G2318" s="13" t="n">
        <v>119.98</v>
      </c>
    </row>
    <row collapsed="false" customFormat="false" customHeight="true" hidden="false" ht="13.3" outlineLevel="0" r="2319">
      <c r="A2319" s="20" t="n">
        <v>39924</v>
      </c>
      <c r="B2319" s="14" t="n">
        <v>118.89</v>
      </c>
      <c r="C2319" s="15" t="n">
        <v>122.14</v>
      </c>
      <c r="D2319" s="16" t="n">
        <v>118.6</v>
      </c>
      <c r="E2319" s="17" t="n">
        <v>121.76</v>
      </c>
      <c r="F2319" s="18" t="n">
        <v>16810200</v>
      </c>
      <c r="G2319" s="13" t="n">
        <v>121.24</v>
      </c>
    </row>
    <row collapsed="false" customFormat="false" customHeight="true" hidden="false" ht="13.3" outlineLevel="0" r="2320">
      <c r="A2320" s="20" t="n">
        <v>39925</v>
      </c>
      <c r="B2320" s="14" t="n">
        <v>122.63</v>
      </c>
      <c r="C2320" s="15" t="n">
        <v>125.35</v>
      </c>
      <c r="D2320" s="16" t="n">
        <v>121.2</v>
      </c>
      <c r="E2320" s="17" t="n">
        <v>121.51</v>
      </c>
      <c r="F2320" s="18" t="n">
        <v>33527400</v>
      </c>
      <c r="G2320" s="13" t="n">
        <v>120.99</v>
      </c>
    </row>
    <row collapsed="false" customFormat="false" customHeight="true" hidden="false" ht="13.3" outlineLevel="0" r="2321">
      <c r="A2321" s="20" t="n">
        <v>39926</v>
      </c>
      <c r="B2321" s="14" t="n">
        <v>126.62</v>
      </c>
      <c r="C2321" s="15" t="n">
        <v>127.2</v>
      </c>
      <c r="D2321" s="16" t="n">
        <v>123.51</v>
      </c>
      <c r="E2321" s="17" t="n">
        <v>125.4</v>
      </c>
      <c r="F2321" s="18" t="n">
        <v>33755600</v>
      </c>
      <c r="G2321" s="13" t="n">
        <v>124.86</v>
      </c>
    </row>
    <row collapsed="false" customFormat="false" customHeight="true" hidden="false" ht="13.3" outlineLevel="0" r="2322">
      <c r="A2322" s="20" t="n">
        <v>39927</v>
      </c>
      <c r="B2322" s="14" t="n">
        <v>124.64</v>
      </c>
      <c r="C2322" s="15" t="n">
        <v>125.14</v>
      </c>
      <c r="D2322" s="16" t="n">
        <v>122.97</v>
      </c>
      <c r="E2322" s="17" t="n">
        <v>123.9</v>
      </c>
      <c r="F2322" s="18" t="n">
        <v>19313000</v>
      </c>
      <c r="G2322" s="13" t="n">
        <v>123.37</v>
      </c>
    </row>
    <row collapsed="false" customFormat="false" customHeight="true" hidden="false" ht="13.3" outlineLevel="0" r="2323">
      <c r="A2323" s="20" t="n">
        <v>39930</v>
      </c>
      <c r="B2323" s="14" t="n">
        <v>122.9</v>
      </c>
      <c r="C2323" s="15" t="n">
        <v>125</v>
      </c>
      <c r="D2323" s="16" t="n">
        <v>122.66</v>
      </c>
      <c r="E2323" s="17" t="n">
        <v>124.73</v>
      </c>
      <c r="F2323" s="18" t="n">
        <v>17167500</v>
      </c>
      <c r="G2323" s="13" t="n">
        <v>124.2</v>
      </c>
    </row>
    <row collapsed="false" customFormat="false" customHeight="true" hidden="false" ht="13.3" outlineLevel="0" r="2324">
      <c r="A2324" s="20" t="n">
        <v>39931</v>
      </c>
      <c r="B2324" s="14" t="n">
        <v>123.35</v>
      </c>
      <c r="C2324" s="15" t="n">
        <v>126.21</v>
      </c>
      <c r="D2324" s="16" t="n">
        <v>123.26</v>
      </c>
      <c r="E2324" s="17" t="n">
        <v>123.9</v>
      </c>
      <c r="F2324" s="18" t="n">
        <v>16280600</v>
      </c>
      <c r="G2324" s="13" t="n">
        <v>123.37</v>
      </c>
    </row>
    <row collapsed="false" customFormat="false" customHeight="true" hidden="false" ht="13.3" outlineLevel="0" r="2325">
      <c r="A2325" s="20" t="n">
        <v>39932</v>
      </c>
      <c r="B2325" s="14" t="n">
        <v>124.85</v>
      </c>
      <c r="C2325" s="15" t="n">
        <v>126.85</v>
      </c>
      <c r="D2325" s="16" t="n">
        <v>123.83</v>
      </c>
      <c r="E2325" s="17" t="n">
        <v>125.14</v>
      </c>
      <c r="F2325" s="18" t="n">
        <v>16361100</v>
      </c>
      <c r="G2325" s="13" t="n">
        <v>124.61</v>
      </c>
    </row>
    <row collapsed="false" customFormat="false" customHeight="true" hidden="false" ht="13.3" outlineLevel="0" r="2326">
      <c r="A2326" s="20" t="n">
        <v>39933</v>
      </c>
      <c r="B2326" s="14" t="n">
        <v>126.22</v>
      </c>
      <c r="C2326" s="15" t="n">
        <v>127</v>
      </c>
      <c r="D2326" s="16" t="n">
        <v>124.92</v>
      </c>
      <c r="E2326" s="17" t="n">
        <v>125.83</v>
      </c>
      <c r="F2326" s="18" t="n">
        <v>17803200</v>
      </c>
      <c r="G2326" s="13" t="n">
        <v>125.29</v>
      </c>
    </row>
    <row collapsed="false" customFormat="false" customHeight="true" hidden="false" ht="13.3" outlineLevel="0" r="2327">
      <c r="A2327" s="20" t="n">
        <v>39934</v>
      </c>
      <c r="B2327" s="14" t="n">
        <v>125.8</v>
      </c>
      <c r="C2327" s="15" t="n">
        <v>127.95</v>
      </c>
      <c r="D2327" s="16" t="n">
        <v>125.8</v>
      </c>
      <c r="E2327" s="17" t="n">
        <v>127.24</v>
      </c>
      <c r="F2327" s="18" t="n">
        <v>14197000</v>
      </c>
      <c r="G2327" s="13" t="n">
        <v>126.7</v>
      </c>
    </row>
    <row collapsed="false" customFormat="false" customHeight="true" hidden="false" ht="13.3" outlineLevel="0" r="2328">
      <c r="A2328" s="20" t="n">
        <v>39937</v>
      </c>
      <c r="B2328" s="14" t="n">
        <v>128.24</v>
      </c>
      <c r="C2328" s="15" t="n">
        <v>132.25</v>
      </c>
      <c r="D2328" s="16" t="n">
        <v>127.68</v>
      </c>
      <c r="E2328" s="17" t="n">
        <v>132.07</v>
      </c>
      <c r="F2328" s="18" t="n">
        <v>21762800</v>
      </c>
      <c r="G2328" s="13" t="n">
        <v>131.51</v>
      </c>
    </row>
    <row collapsed="false" customFormat="false" customHeight="true" hidden="false" ht="13.3" outlineLevel="0" r="2329">
      <c r="A2329" s="20" t="n">
        <v>39938</v>
      </c>
      <c r="B2329" s="14" t="n">
        <v>131.75</v>
      </c>
      <c r="C2329" s="15" t="n">
        <v>132.86</v>
      </c>
      <c r="D2329" s="16" t="n">
        <v>131.12</v>
      </c>
      <c r="E2329" s="17" t="n">
        <v>132.71</v>
      </c>
      <c r="F2329" s="18" t="n">
        <v>14223400</v>
      </c>
      <c r="G2329" s="13" t="n">
        <v>132.14</v>
      </c>
    </row>
    <row collapsed="false" customFormat="false" customHeight="true" hidden="false" ht="13.3" outlineLevel="0" r="2330">
      <c r="A2330" s="20" t="n">
        <v>39939</v>
      </c>
      <c r="B2330" s="14" t="n">
        <v>133.33</v>
      </c>
      <c r="C2330" s="15" t="n">
        <v>133.5</v>
      </c>
      <c r="D2330" s="16" t="n">
        <v>130.22</v>
      </c>
      <c r="E2330" s="17" t="n">
        <v>132.5</v>
      </c>
      <c r="F2330" s="18" t="n">
        <v>16912100</v>
      </c>
      <c r="G2330" s="13" t="n">
        <v>131.93</v>
      </c>
    </row>
    <row collapsed="false" customFormat="false" customHeight="true" hidden="false" ht="13.3" outlineLevel="0" r="2331">
      <c r="A2331" s="20" t="n">
        <v>39940</v>
      </c>
      <c r="B2331" s="14" t="n">
        <v>132.33</v>
      </c>
      <c r="C2331" s="15" t="n">
        <v>132.39</v>
      </c>
      <c r="D2331" s="16" t="n">
        <v>127.9</v>
      </c>
      <c r="E2331" s="17" t="n">
        <v>129.06</v>
      </c>
      <c r="F2331" s="18" t="n">
        <v>18992000</v>
      </c>
      <c r="G2331" s="13" t="n">
        <v>128.51</v>
      </c>
    </row>
    <row collapsed="false" customFormat="false" customHeight="true" hidden="false" ht="13.3" outlineLevel="0" r="2332">
      <c r="A2332" s="20" t="n">
        <v>39941</v>
      </c>
      <c r="B2332" s="14" t="n">
        <v>129.04</v>
      </c>
      <c r="C2332" s="15" t="n">
        <v>131.23</v>
      </c>
      <c r="D2332" s="16" t="n">
        <v>126.26</v>
      </c>
      <c r="E2332" s="17" t="n">
        <v>129.19</v>
      </c>
      <c r="F2332" s="18" t="n">
        <v>16713000</v>
      </c>
      <c r="G2332" s="13" t="n">
        <v>128.64</v>
      </c>
    </row>
    <row collapsed="false" customFormat="false" customHeight="true" hidden="false" ht="13.3" outlineLevel="0" r="2333">
      <c r="A2333" s="20" t="n">
        <v>39944</v>
      </c>
      <c r="B2333" s="14" t="n">
        <v>127.37</v>
      </c>
      <c r="C2333" s="15" t="n">
        <v>130.96</v>
      </c>
      <c r="D2333" s="16" t="n">
        <v>127.12</v>
      </c>
      <c r="E2333" s="17" t="n">
        <v>129.57</v>
      </c>
      <c r="F2333" s="18" t="n">
        <v>14452100</v>
      </c>
      <c r="G2333" s="13" t="n">
        <v>129.02</v>
      </c>
    </row>
    <row collapsed="false" customFormat="false" customHeight="true" hidden="false" ht="13.3" outlineLevel="0" r="2334">
      <c r="A2334" s="20" t="n">
        <v>39945</v>
      </c>
      <c r="B2334" s="14" t="n">
        <v>129.56</v>
      </c>
      <c r="C2334" s="15" t="n">
        <v>129.71</v>
      </c>
      <c r="D2334" s="16" t="n">
        <v>123.25</v>
      </c>
      <c r="E2334" s="17" t="n">
        <v>124.42</v>
      </c>
      <c r="F2334" s="18" t="n">
        <v>21767200</v>
      </c>
      <c r="G2334" s="13" t="n">
        <v>123.89</v>
      </c>
    </row>
    <row collapsed="false" customFormat="false" customHeight="true" hidden="false" ht="13.3" outlineLevel="0" r="2335">
      <c r="A2335" s="20" t="n">
        <v>39946</v>
      </c>
      <c r="B2335" s="14" t="n">
        <v>123.21</v>
      </c>
      <c r="C2335" s="15" t="n">
        <v>124.02</v>
      </c>
      <c r="D2335" s="16" t="n">
        <v>119.38</v>
      </c>
      <c r="E2335" s="17" t="n">
        <v>119.49</v>
      </c>
      <c r="F2335" s="18" t="n">
        <v>21284700</v>
      </c>
      <c r="G2335" s="13" t="n">
        <v>118.98</v>
      </c>
    </row>
    <row collapsed="false" customFormat="false" customHeight="true" hidden="false" ht="13.3" outlineLevel="0" r="2336">
      <c r="A2336" s="20" t="n">
        <v>39947</v>
      </c>
      <c r="B2336" s="14" t="n">
        <v>119.78</v>
      </c>
      <c r="C2336" s="15" t="n">
        <v>123.53</v>
      </c>
      <c r="D2336" s="16" t="n">
        <v>119.7</v>
      </c>
      <c r="E2336" s="17" t="n">
        <v>122.95</v>
      </c>
      <c r="F2336" s="18" t="n">
        <v>15993800</v>
      </c>
      <c r="G2336" s="13" t="n">
        <v>122.42</v>
      </c>
    </row>
    <row collapsed="false" customFormat="false" customHeight="true" hidden="false" ht="13.3" outlineLevel="0" r="2337">
      <c r="A2337" s="20" t="n">
        <v>39948</v>
      </c>
      <c r="B2337" s="14" t="n">
        <v>122.32</v>
      </c>
      <c r="C2337" s="15" t="n">
        <v>124.62</v>
      </c>
      <c r="D2337" s="16" t="n">
        <v>121.61</v>
      </c>
      <c r="E2337" s="17" t="n">
        <v>122.42</v>
      </c>
      <c r="F2337" s="18" t="n">
        <v>13127400</v>
      </c>
      <c r="G2337" s="13" t="n">
        <v>121.9</v>
      </c>
    </row>
    <row collapsed="false" customFormat="false" customHeight="true" hidden="false" ht="13.3" outlineLevel="0" r="2338">
      <c r="A2338" s="20" t="n">
        <v>39951</v>
      </c>
      <c r="B2338" s="14" t="n">
        <v>123.73</v>
      </c>
      <c r="C2338" s="15" t="n">
        <v>126.7</v>
      </c>
      <c r="D2338" s="16" t="n">
        <v>121.57</v>
      </c>
      <c r="E2338" s="17" t="n">
        <v>126.65</v>
      </c>
      <c r="F2338" s="18" t="n">
        <v>16387200</v>
      </c>
      <c r="G2338" s="13" t="n">
        <v>126.11</v>
      </c>
    </row>
    <row collapsed="false" customFormat="false" customHeight="true" hidden="false" ht="13.3" outlineLevel="0" r="2339">
      <c r="A2339" s="20" t="n">
        <v>39952</v>
      </c>
      <c r="B2339" s="14" t="n">
        <v>126.82</v>
      </c>
      <c r="C2339" s="15" t="n">
        <v>129.31</v>
      </c>
      <c r="D2339" s="16" t="n">
        <v>125.74</v>
      </c>
      <c r="E2339" s="17" t="n">
        <v>127.45</v>
      </c>
      <c r="F2339" s="18" t="n">
        <v>13300800</v>
      </c>
      <c r="G2339" s="13" t="n">
        <v>126.91</v>
      </c>
    </row>
    <row collapsed="false" customFormat="false" customHeight="true" hidden="false" ht="13.3" outlineLevel="0" r="2340">
      <c r="A2340" s="20" t="n">
        <v>39953</v>
      </c>
      <c r="B2340" s="14" t="n">
        <v>127.63</v>
      </c>
      <c r="C2340" s="15" t="n">
        <v>129.21</v>
      </c>
      <c r="D2340" s="16" t="n">
        <v>125.3</v>
      </c>
      <c r="E2340" s="17" t="n">
        <v>125.87</v>
      </c>
      <c r="F2340" s="18" t="n">
        <v>13878000</v>
      </c>
      <c r="G2340" s="13" t="n">
        <v>125.33</v>
      </c>
    </row>
    <row collapsed="false" customFormat="false" customHeight="true" hidden="false" ht="13.3" outlineLevel="0" r="2341">
      <c r="A2341" s="20" t="n">
        <v>39954</v>
      </c>
      <c r="B2341" s="14" t="n">
        <v>125.15</v>
      </c>
      <c r="C2341" s="15" t="n">
        <v>126.78</v>
      </c>
      <c r="D2341" s="16" t="n">
        <v>122.89</v>
      </c>
      <c r="E2341" s="17" t="n">
        <v>124.18</v>
      </c>
      <c r="F2341" s="18" t="n">
        <v>14569500</v>
      </c>
      <c r="G2341" s="13" t="n">
        <v>123.65</v>
      </c>
    </row>
    <row collapsed="false" customFormat="false" customHeight="true" hidden="false" ht="13.3" outlineLevel="0" r="2342">
      <c r="A2342" s="20" t="n">
        <v>39955</v>
      </c>
      <c r="B2342" s="14" t="n">
        <v>124.05</v>
      </c>
      <c r="C2342" s="15" t="n">
        <v>124.18</v>
      </c>
      <c r="D2342" s="16" t="n">
        <v>121.75</v>
      </c>
      <c r="E2342" s="17" t="n">
        <v>122.5</v>
      </c>
      <c r="F2342" s="18" t="n">
        <v>10642800</v>
      </c>
      <c r="G2342" s="13" t="n">
        <v>121.98</v>
      </c>
    </row>
    <row collapsed="false" customFormat="false" customHeight="true" hidden="false" ht="13.3" outlineLevel="0" r="2343">
      <c r="A2343" s="20" t="n">
        <v>39959</v>
      </c>
      <c r="B2343" s="14" t="n">
        <v>124.76</v>
      </c>
      <c r="C2343" s="15" t="n">
        <v>130.83</v>
      </c>
      <c r="D2343" s="16" t="n">
        <v>124.55</v>
      </c>
      <c r="E2343" s="17" t="n">
        <v>130.78</v>
      </c>
      <c r="F2343" s="18" t="n">
        <v>22747400</v>
      </c>
      <c r="G2343" s="13" t="n">
        <v>130.22</v>
      </c>
    </row>
    <row collapsed="false" customFormat="false" customHeight="true" hidden="false" ht="13.3" outlineLevel="0" r="2344">
      <c r="A2344" s="20" t="n">
        <v>39960</v>
      </c>
      <c r="B2344" s="14" t="n">
        <v>131.78</v>
      </c>
      <c r="C2344" s="15" t="n">
        <v>134.98</v>
      </c>
      <c r="D2344" s="16" t="n">
        <v>130.91</v>
      </c>
      <c r="E2344" s="17" t="n">
        <v>133.05</v>
      </c>
      <c r="F2344" s="18" t="n">
        <v>23086500</v>
      </c>
      <c r="G2344" s="13" t="n">
        <v>132.48</v>
      </c>
    </row>
    <row collapsed="false" customFormat="false" customHeight="true" hidden="false" ht="13.3" outlineLevel="0" r="2345">
      <c r="A2345" s="20" t="n">
        <v>39961</v>
      </c>
      <c r="B2345" s="14" t="n">
        <v>133.45</v>
      </c>
      <c r="C2345" s="15" t="n">
        <v>135.39</v>
      </c>
      <c r="D2345" s="16" t="n">
        <v>132.03</v>
      </c>
      <c r="E2345" s="17" t="n">
        <v>135.07</v>
      </c>
      <c r="F2345" s="18" t="n">
        <v>17412600</v>
      </c>
      <c r="G2345" s="13" t="n">
        <v>134.49</v>
      </c>
    </row>
    <row collapsed="false" customFormat="false" customHeight="true" hidden="false" ht="13.3" outlineLevel="0" r="2346">
      <c r="A2346" s="20" t="n">
        <v>39962</v>
      </c>
      <c r="B2346" s="14" t="n">
        <v>135.39</v>
      </c>
      <c r="C2346" s="15" t="n">
        <v>135.9</v>
      </c>
      <c r="D2346" s="16" t="n">
        <v>133.85</v>
      </c>
      <c r="E2346" s="17" t="n">
        <v>135.81</v>
      </c>
      <c r="F2346" s="18" t="n">
        <v>16304800</v>
      </c>
      <c r="G2346" s="13" t="n">
        <v>135.23</v>
      </c>
    </row>
    <row collapsed="false" customFormat="false" customHeight="true" hidden="false" ht="13.3" outlineLevel="0" r="2347">
      <c r="A2347" s="20" t="n">
        <v>39965</v>
      </c>
      <c r="B2347" s="14" t="n">
        <v>136.47</v>
      </c>
      <c r="C2347" s="15" t="n">
        <v>139.99</v>
      </c>
      <c r="D2347" s="16" t="n">
        <v>136</v>
      </c>
      <c r="E2347" s="17" t="n">
        <v>139.35</v>
      </c>
      <c r="F2347" s="18" t="n">
        <v>16160700</v>
      </c>
      <c r="G2347" s="13" t="n">
        <v>138.75</v>
      </c>
    </row>
    <row collapsed="false" customFormat="false" customHeight="true" hidden="false" ht="13.3" outlineLevel="0" r="2348">
      <c r="A2348" s="20" t="n">
        <v>39966</v>
      </c>
      <c r="B2348" s="14" t="n">
        <v>138.99</v>
      </c>
      <c r="C2348" s="15" t="n">
        <v>141.34</v>
      </c>
      <c r="D2348" s="16" t="n">
        <v>138.35</v>
      </c>
      <c r="E2348" s="17" t="n">
        <v>139.49</v>
      </c>
      <c r="F2348" s="18" t="n">
        <v>16293700</v>
      </c>
      <c r="G2348" s="13" t="n">
        <v>138.89</v>
      </c>
    </row>
    <row collapsed="false" customFormat="false" customHeight="true" hidden="false" ht="13.3" outlineLevel="0" r="2349">
      <c r="A2349" s="20" t="n">
        <v>39967</v>
      </c>
      <c r="B2349" s="14" t="n">
        <v>140</v>
      </c>
      <c r="C2349" s="15" t="n">
        <v>141.11</v>
      </c>
      <c r="D2349" s="16" t="n">
        <v>139.07</v>
      </c>
      <c r="E2349" s="17" t="n">
        <v>140.95</v>
      </c>
      <c r="F2349" s="18" t="n">
        <v>20185700</v>
      </c>
      <c r="G2349" s="13" t="n">
        <v>140.35</v>
      </c>
    </row>
    <row collapsed="false" customFormat="false" customHeight="true" hidden="false" ht="13.3" outlineLevel="0" r="2350">
      <c r="A2350" s="20" t="n">
        <v>39968</v>
      </c>
      <c r="B2350" s="14" t="n">
        <v>140.13</v>
      </c>
      <c r="C2350" s="15" t="n">
        <v>144.18</v>
      </c>
      <c r="D2350" s="16" t="n">
        <v>140.04</v>
      </c>
      <c r="E2350" s="17" t="n">
        <v>143.74</v>
      </c>
      <c r="F2350" s="18" t="n">
        <v>19665500</v>
      </c>
      <c r="G2350" s="13" t="n">
        <v>143.13</v>
      </c>
    </row>
    <row collapsed="false" customFormat="false" customHeight="true" hidden="false" ht="13.3" outlineLevel="0" r="2351">
      <c r="A2351" s="20" t="n">
        <v>39969</v>
      </c>
      <c r="B2351" s="14" t="n">
        <v>145.31</v>
      </c>
      <c r="C2351" s="15" t="n">
        <v>146.4</v>
      </c>
      <c r="D2351" s="16" t="n">
        <v>143.21</v>
      </c>
      <c r="E2351" s="17" t="n">
        <v>144.67</v>
      </c>
      <c r="F2351" s="18" t="n">
        <v>22597000</v>
      </c>
      <c r="G2351" s="13" t="n">
        <v>144.05</v>
      </c>
    </row>
    <row collapsed="false" customFormat="false" customHeight="true" hidden="false" ht="13.3" outlineLevel="0" r="2352">
      <c r="A2352" s="20" t="n">
        <v>39972</v>
      </c>
      <c r="B2352" s="14" t="n">
        <v>143.82</v>
      </c>
      <c r="C2352" s="15" t="n">
        <v>144.23</v>
      </c>
      <c r="D2352" s="16" t="n">
        <v>139.43</v>
      </c>
      <c r="E2352" s="17" t="n">
        <v>143.85</v>
      </c>
      <c r="F2352" s="18" t="n">
        <v>33273300</v>
      </c>
      <c r="G2352" s="13" t="n">
        <v>143.24</v>
      </c>
    </row>
    <row collapsed="false" customFormat="false" customHeight="true" hidden="false" ht="13.3" outlineLevel="0" r="2353">
      <c r="A2353" s="20" t="n">
        <v>39973</v>
      </c>
      <c r="B2353" s="14" t="n">
        <v>143.81</v>
      </c>
      <c r="C2353" s="15" t="n">
        <v>144.56</v>
      </c>
      <c r="D2353" s="16" t="n">
        <v>140.55</v>
      </c>
      <c r="E2353" s="17" t="n">
        <v>142.72</v>
      </c>
      <c r="F2353" s="18" t="n">
        <v>24177300</v>
      </c>
      <c r="G2353" s="13" t="n">
        <v>142.11</v>
      </c>
    </row>
    <row collapsed="false" customFormat="false" customHeight="true" hidden="false" ht="13.3" outlineLevel="0" r="2354">
      <c r="A2354" s="20" t="n">
        <v>39974</v>
      </c>
      <c r="B2354" s="14" t="n">
        <v>142.28</v>
      </c>
      <c r="C2354" s="15" t="n">
        <v>142.35</v>
      </c>
      <c r="D2354" s="16" t="n">
        <v>138.3</v>
      </c>
      <c r="E2354" s="17" t="n">
        <v>140.25</v>
      </c>
      <c r="F2354" s="18" t="n">
        <v>24593700</v>
      </c>
      <c r="G2354" s="13" t="n">
        <v>139.65</v>
      </c>
    </row>
    <row collapsed="false" customFormat="false" customHeight="true" hidden="false" ht="13.3" outlineLevel="0" r="2355">
      <c r="A2355" s="20" t="n">
        <v>39975</v>
      </c>
      <c r="B2355" s="14" t="n">
        <v>139.55</v>
      </c>
      <c r="C2355" s="15" t="n">
        <v>141.56</v>
      </c>
      <c r="D2355" s="16" t="n">
        <v>138.55</v>
      </c>
      <c r="E2355" s="17" t="n">
        <v>139.95</v>
      </c>
      <c r="F2355" s="18" t="n">
        <v>18743700</v>
      </c>
      <c r="G2355" s="13" t="n">
        <v>139.35</v>
      </c>
    </row>
    <row collapsed="false" customFormat="false" customHeight="true" hidden="false" ht="13.3" outlineLevel="0" r="2356">
      <c r="A2356" s="20" t="n">
        <v>39976</v>
      </c>
      <c r="B2356" s="14" t="n">
        <v>138.81</v>
      </c>
      <c r="C2356" s="15" t="n">
        <v>139.1</v>
      </c>
      <c r="D2356" s="16" t="n">
        <v>136.04</v>
      </c>
      <c r="E2356" s="17" t="n">
        <v>136.97</v>
      </c>
      <c r="F2356" s="18" t="n">
        <v>20110200</v>
      </c>
      <c r="G2356" s="13" t="n">
        <v>136.38</v>
      </c>
    </row>
    <row collapsed="false" customFormat="false" customHeight="true" hidden="false" ht="13.3" outlineLevel="0" r="2357">
      <c r="A2357" s="20" t="n">
        <v>39979</v>
      </c>
      <c r="B2357" s="14" t="n">
        <v>136.01</v>
      </c>
      <c r="C2357" s="15" t="n">
        <v>136.93</v>
      </c>
      <c r="D2357" s="16" t="n">
        <v>134.89</v>
      </c>
      <c r="E2357" s="17" t="n">
        <v>136.09</v>
      </c>
      <c r="F2357" s="18" t="n">
        <v>19276800</v>
      </c>
      <c r="G2357" s="13" t="n">
        <v>135.51</v>
      </c>
    </row>
    <row collapsed="false" customFormat="false" customHeight="true" hidden="false" ht="13.3" outlineLevel="0" r="2358">
      <c r="A2358" s="20" t="n">
        <v>39980</v>
      </c>
      <c r="B2358" s="14" t="n">
        <v>136.66</v>
      </c>
      <c r="C2358" s="15" t="n">
        <v>138.47</v>
      </c>
      <c r="D2358" s="16" t="n">
        <v>136.1</v>
      </c>
      <c r="E2358" s="17" t="n">
        <v>136.35</v>
      </c>
      <c r="F2358" s="18" t="n">
        <v>18385900</v>
      </c>
      <c r="G2358" s="13" t="n">
        <v>135.77</v>
      </c>
    </row>
    <row collapsed="false" customFormat="false" customHeight="true" hidden="false" ht="13.3" outlineLevel="0" r="2359">
      <c r="A2359" s="20" t="n">
        <v>39981</v>
      </c>
      <c r="B2359" s="14" t="n">
        <v>136.67</v>
      </c>
      <c r="C2359" s="15" t="n">
        <v>137.45</v>
      </c>
      <c r="D2359" s="16" t="n">
        <v>134.53</v>
      </c>
      <c r="E2359" s="17" t="n">
        <v>135.58</v>
      </c>
      <c r="F2359" s="18" t="n">
        <v>20407600</v>
      </c>
      <c r="G2359" s="13" t="n">
        <v>135</v>
      </c>
    </row>
    <row collapsed="false" customFormat="false" customHeight="true" hidden="false" ht="13.3" outlineLevel="0" r="2360">
      <c r="A2360" s="20" t="n">
        <v>39982</v>
      </c>
      <c r="B2360" s="14" t="n">
        <v>136.11</v>
      </c>
      <c r="C2360" s="15" t="n">
        <v>138</v>
      </c>
      <c r="D2360" s="16" t="n">
        <v>135.59</v>
      </c>
      <c r="E2360" s="17" t="n">
        <v>135.88</v>
      </c>
      <c r="F2360" s="18" t="n">
        <v>15274300</v>
      </c>
      <c r="G2360" s="13" t="n">
        <v>135.3</v>
      </c>
    </row>
    <row collapsed="false" customFormat="false" customHeight="true" hidden="false" ht="13.3" outlineLevel="0" r="2361">
      <c r="A2361" s="20" t="n">
        <v>39983</v>
      </c>
      <c r="B2361" s="14" t="n">
        <v>138.07</v>
      </c>
      <c r="C2361" s="15" t="n">
        <v>139.5</v>
      </c>
      <c r="D2361" s="16" t="n">
        <v>136.9</v>
      </c>
      <c r="E2361" s="17" t="n">
        <v>139.48</v>
      </c>
      <c r="F2361" s="18" t="n">
        <v>25780600</v>
      </c>
      <c r="G2361" s="13" t="n">
        <v>138.88</v>
      </c>
    </row>
    <row collapsed="false" customFormat="false" customHeight="true" hidden="false" ht="13.3" outlineLevel="0" r="2362">
      <c r="A2362" s="20" t="n">
        <v>39986</v>
      </c>
      <c r="B2362" s="14" t="n">
        <v>140.67</v>
      </c>
      <c r="C2362" s="15" t="n">
        <v>141.56</v>
      </c>
      <c r="D2362" s="16" t="n">
        <v>136.33</v>
      </c>
      <c r="E2362" s="17" t="n">
        <v>137.37</v>
      </c>
      <c r="F2362" s="18" t="n">
        <v>22675500</v>
      </c>
      <c r="G2362" s="13" t="n">
        <v>136.78</v>
      </c>
    </row>
    <row collapsed="false" customFormat="false" customHeight="true" hidden="false" ht="13.3" outlineLevel="0" r="2363">
      <c r="A2363" s="20" t="n">
        <v>39987</v>
      </c>
      <c r="B2363" s="14" t="n">
        <v>136.4</v>
      </c>
      <c r="C2363" s="15" t="n">
        <v>136.95</v>
      </c>
      <c r="D2363" s="16" t="n">
        <v>132.88</v>
      </c>
      <c r="E2363" s="17" t="n">
        <v>134.01</v>
      </c>
      <c r="F2363" s="18" t="n">
        <v>25233300</v>
      </c>
      <c r="G2363" s="13" t="n">
        <v>133.44</v>
      </c>
    </row>
    <row collapsed="false" customFormat="false" customHeight="true" hidden="false" ht="13.3" outlineLevel="0" r="2364">
      <c r="A2364" s="20" t="n">
        <v>39988</v>
      </c>
      <c r="B2364" s="14" t="n">
        <v>135.42</v>
      </c>
      <c r="C2364" s="15" t="n">
        <v>137.5</v>
      </c>
      <c r="D2364" s="16" t="n">
        <v>134.86</v>
      </c>
      <c r="E2364" s="17" t="n">
        <v>136.22</v>
      </c>
      <c r="F2364" s="18" t="n">
        <v>17340200</v>
      </c>
      <c r="G2364" s="13" t="n">
        <v>135.64</v>
      </c>
    </row>
    <row collapsed="false" customFormat="false" customHeight="true" hidden="false" ht="13.3" outlineLevel="0" r="2365">
      <c r="A2365" s="20" t="n">
        <v>39989</v>
      </c>
      <c r="B2365" s="14" t="n">
        <v>135.75</v>
      </c>
      <c r="C2365" s="15" t="n">
        <v>140.2</v>
      </c>
      <c r="D2365" s="16" t="n">
        <v>135.21</v>
      </c>
      <c r="E2365" s="17" t="n">
        <v>139.86</v>
      </c>
      <c r="F2365" s="18" t="n">
        <v>21051700</v>
      </c>
      <c r="G2365" s="13" t="n">
        <v>139.26</v>
      </c>
    </row>
    <row collapsed="false" customFormat="false" customHeight="true" hidden="false" ht="13.3" outlineLevel="0" r="2366">
      <c r="A2366" s="20" t="n">
        <v>39990</v>
      </c>
      <c r="B2366" s="14" t="n">
        <v>139.79</v>
      </c>
      <c r="C2366" s="15" t="n">
        <v>143.56</v>
      </c>
      <c r="D2366" s="16" t="n">
        <v>139.74</v>
      </c>
      <c r="E2366" s="17" t="n">
        <v>142.44</v>
      </c>
      <c r="F2366" s="18" t="n">
        <v>15692300</v>
      </c>
      <c r="G2366" s="13" t="n">
        <v>141.83</v>
      </c>
    </row>
    <row collapsed="false" customFormat="false" customHeight="true" hidden="false" ht="13.3" outlineLevel="0" r="2367">
      <c r="A2367" s="20" t="n">
        <v>39993</v>
      </c>
      <c r="B2367" s="14" t="n">
        <v>143.46</v>
      </c>
      <c r="C2367" s="15" t="n">
        <v>143.95</v>
      </c>
      <c r="D2367" s="16" t="n">
        <v>141.54</v>
      </c>
      <c r="E2367" s="17" t="n">
        <v>141.97</v>
      </c>
      <c r="F2367" s="18" t="n">
        <v>20272000</v>
      </c>
      <c r="G2367" s="13" t="n">
        <v>141.36</v>
      </c>
    </row>
    <row collapsed="false" customFormat="false" customHeight="true" hidden="false" ht="13.3" outlineLevel="0" r="2368">
      <c r="A2368" s="20" t="n">
        <v>39994</v>
      </c>
      <c r="B2368" s="14" t="n">
        <v>142.58</v>
      </c>
      <c r="C2368" s="15" t="n">
        <v>143.8</v>
      </c>
      <c r="D2368" s="16" t="n">
        <v>141.8</v>
      </c>
      <c r="E2368" s="17" t="n">
        <v>142.43</v>
      </c>
      <c r="F2368" s="18" t="n">
        <v>15508000</v>
      </c>
      <c r="G2368" s="13" t="n">
        <v>141.82</v>
      </c>
    </row>
    <row collapsed="false" customFormat="false" customHeight="true" hidden="false" ht="13.3" outlineLevel="0" r="2369">
      <c r="A2369" s="20" t="n">
        <v>39995</v>
      </c>
      <c r="B2369" s="14" t="n">
        <v>143.5</v>
      </c>
      <c r="C2369" s="15" t="n">
        <v>144.66</v>
      </c>
      <c r="D2369" s="16" t="n">
        <v>142.52</v>
      </c>
      <c r="E2369" s="17" t="n">
        <v>142.83</v>
      </c>
      <c r="F2369" s="18" t="n">
        <v>14792100</v>
      </c>
      <c r="G2369" s="13" t="n">
        <v>142.22</v>
      </c>
    </row>
    <row collapsed="false" customFormat="false" customHeight="true" hidden="false" ht="13.3" outlineLevel="0" r="2370">
      <c r="A2370" s="20" t="n">
        <v>39996</v>
      </c>
      <c r="B2370" s="14" t="n">
        <v>141.25</v>
      </c>
      <c r="C2370" s="15" t="n">
        <v>142.83</v>
      </c>
      <c r="D2370" s="16" t="n">
        <v>139.79</v>
      </c>
      <c r="E2370" s="17" t="n">
        <v>140.02</v>
      </c>
      <c r="F2370" s="18" t="n">
        <v>13231400</v>
      </c>
      <c r="G2370" s="13" t="n">
        <v>139.42</v>
      </c>
    </row>
    <row collapsed="false" customFormat="false" customHeight="true" hidden="false" ht="13.3" outlineLevel="0" r="2371">
      <c r="A2371" s="20" t="n">
        <v>40000</v>
      </c>
      <c r="B2371" s="14" t="n">
        <v>138.7</v>
      </c>
      <c r="C2371" s="15" t="n">
        <v>138.99</v>
      </c>
      <c r="D2371" s="16" t="n">
        <v>136.25</v>
      </c>
      <c r="E2371" s="17" t="n">
        <v>138.61</v>
      </c>
      <c r="F2371" s="18" t="n">
        <v>17810300</v>
      </c>
      <c r="G2371" s="13" t="n">
        <v>138.02</v>
      </c>
    </row>
    <row collapsed="false" customFormat="false" customHeight="true" hidden="false" ht="13.3" outlineLevel="0" r="2372">
      <c r="A2372" s="20" t="n">
        <v>40001</v>
      </c>
      <c r="B2372" s="14" t="n">
        <v>138.48</v>
      </c>
      <c r="C2372" s="15" t="n">
        <v>139.68</v>
      </c>
      <c r="D2372" s="16" t="n">
        <v>135.18</v>
      </c>
      <c r="E2372" s="17" t="n">
        <v>135.4</v>
      </c>
      <c r="F2372" s="18" t="n">
        <v>16485600</v>
      </c>
      <c r="G2372" s="13" t="n">
        <v>134.82</v>
      </c>
    </row>
    <row collapsed="false" customFormat="false" customHeight="true" hidden="false" ht="13.3" outlineLevel="0" r="2373">
      <c r="A2373" s="20" t="n">
        <v>40002</v>
      </c>
      <c r="B2373" s="14" t="n">
        <v>135.92</v>
      </c>
      <c r="C2373" s="15" t="n">
        <v>138.04</v>
      </c>
      <c r="D2373" s="16" t="n">
        <v>134.42</v>
      </c>
      <c r="E2373" s="17" t="n">
        <v>137.22</v>
      </c>
      <c r="F2373" s="18" t="n">
        <v>20568900</v>
      </c>
      <c r="G2373" s="13" t="n">
        <v>136.63</v>
      </c>
    </row>
    <row collapsed="false" customFormat="false" customHeight="true" hidden="false" ht="13.3" outlineLevel="0" r="2374">
      <c r="A2374" s="20" t="n">
        <v>40003</v>
      </c>
      <c r="B2374" s="14" t="n">
        <v>137.76</v>
      </c>
      <c r="C2374" s="15" t="n">
        <v>137.99</v>
      </c>
      <c r="D2374" s="16" t="n">
        <v>135.93</v>
      </c>
      <c r="E2374" s="17" t="n">
        <v>136.36</v>
      </c>
      <c r="F2374" s="18" t="n">
        <v>12250900</v>
      </c>
      <c r="G2374" s="13" t="n">
        <v>135.78</v>
      </c>
    </row>
    <row collapsed="false" customFormat="false" customHeight="true" hidden="false" ht="13.3" outlineLevel="0" r="2375">
      <c r="A2375" s="20" t="n">
        <v>40004</v>
      </c>
      <c r="B2375" s="14" t="n">
        <v>136.34</v>
      </c>
      <c r="C2375" s="15" t="n">
        <v>138.97</v>
      </c>
      <c r="D2375" s="16" t="n">
        <v>136.32</v>
      </c>
      <c r="E2375" s="17" t="n">
        <v>138.52</v>
      </c>
      <c r="F2375" s="18" t="n">
        <v>15902700</v>
      </c>
      <c r="G2375" s="13" t="n">
        <v>137.93</v>
      </c>
    </row>
    <row collapsed="false" customFormat="false" customHeight="true" hidden="false" ht="13.3" outlineLevel="0" r="2376">
      <c r="A2376" s="20" t="n">
        <v>40007</v>
      </c>
      <c r="B2376" s="14" t="n">
        <v>139.54</v>
      </c>
      <c r="C2376" s="15" t="n">
        <v>142.34</v>
      </c>
      <c r="D2376" s="16" t="n">
        <v>137.53</v>
      </c>
      <c r="E2376" s="17" t="n">
        <v>142.34</v>
      </c>
      <c r="F2376" s="18" t="n">
        <v>17267900</v>
      </c>
      <c r="G2376" s="13" t="n">
        <v>141.73</v>
      </c>
    </row>
    <row collapsed="false" customFormat="false" customHeight="true" hidden="false" ht="13.3" outlineLevel="0" r="2377">
      <c r="A2377" s="20" t="n">
        <v>40008</v>
      </c>
      <c r="B2377" s="14" t="n">
        <v>142.03</v>
      </c>
      <c r="C2377" s="15" t="n">
        <v>143.18</v>
      </c>
      <c r="D2377" s="16" t="n">
        <v>141.16</v>
      </c>
      <c r="E2377" s="17" t="n">
        <v>142.27</v>
      </c>
      <c r="F2377" s="18" t="n">
        <v>12401700</v>
      </c>
      <c r="G2377" s="13" t="n">
        <v>141.66</v>
      </c>
    </row>
    <row collapsed="false" customFormat="false" customHeight="true" hidden="false" ht="13.3" outlineLevel="0" r="2378">
      <c r="A2378" s="20" t="n">
        <v>40009</v>
      </c>
      <c r="B2378" s="14" t="n">
        <v>145.04</v>
      </c>
      <c r="C2378" s="15" t="n">
        <v>147</v>
      </c>
      <c r="D2378" s="16" t="n">
        <v>144.32</v>
      </c>
      <c r="E2378" s="17" t="n">
        <v>146.88</v>
      </c>
      <c r="F2378" s="18" t="n">
        <v>17342400</v>
      </c>
      <c r="G2378" s="13" t="n">
        <v>146.25</v>
      </c>
    </row>
    <row collapsed="false" customFormat="false" customHeight="true" hidden="false" ht="13.3" outlineLevel="0" r="2379">
      <c r="A2379" s="20" t="n">
        <v>40010</v>
      </c>
      <c r="B2379" s="14" t="n">
        <v>145.76</v>
      </c>
      <c r="C2379" s="15" t="n">
        <v>148.02</v>
      </c>
      <c r="D2379" s="16" t="n">
        <v>145.57</v>
      </c>
      <c r="E2379" s="17" t="n">
        <v>147.52</v>
      </c>
      <c r="F2379" s="18" t="n">
        <v>14056100</v>
      </c>
      <c r="G2379" s="13" t="n">
        <v>146.89</v>
      </c>
    </row>
    <row collapsed="false" customFormat="false" customHeight="true" hidden="false" ht="13.3" outlineLevel="0" r="2380">
      <c r="A2380" s="20" t="n">
        <v>40011</v>
      </c>
      <c r="B2380" s="14" t="n">
        <v>149.08</v>
      </c>
      <c r="C2380" s="15" t="n">
        <v>152.02</v>
      </c>
      <c r="D2380" s="16" t="n">
        <v>148.63</v>
      </c>
      <c r="E2380" s="17" t="n">
        <v>151.75</v>
      </c>
      <c r="F2380" s="18" t="n">
        <v>21505500</v>
      </c>
      <c r="G2380" s="13" t="n">
        <v>151.1</v>
      </c>
    </row>
    <row collapsed="false" customFormat="false" customHeight="true" hidden="false" ht="13.3" outlineLevel="0" r="2381">
      <c r="A2381" s="20" t="n">
        <v>40014</v>
      </c>
      <c r="B2381" s="14" t="n">
        <v>153.27</v>
      </c>
      <c r="C2381" s="15" t="n">
        <v>155.04</v>
      </c>
      <c r="D2381" s="16" t="n">
        <v>150.89</v>
      </c>
      <c r="E2381" s="17" t="n">
        <v>152.91</v>
      </c>
      <c r="F2381" s="18" t="n">
        <v>26268800</v>
      </c>
      <c r="G2381" s="13" t="n">
        <v>152.26</v>
      </c>
    </row>
    <row collapsed="false" customFormat="false" customHeight="true" hidden="false" ht="13.3" outlineLevel="0" r="2382">
      <c r="A2382" s="20" t="n">
        <v>40015</v>
      </c>
      <c r="B2382" s="14" t="n">
        <v>153.29</v>
      </c>
      <c r="C2382" s="15" t="n">
        <v>153.43</v>
      </c>
      <c r="D2382" s="16" t="n">
        <v>149.75</v>
      </c>
      <c r="E2382" s="17" t="n">
        <v>151.51</v>
      </c>
      <c r="F2382" s="18" t="n">
        <v>31242200</v>
      </c>
      <c r="G2382" s="13" t="n">
        <v>150.86</v>
      </c>
    </row>
    <row collapsed="false" customFormat="false" customHeight="true" hidden="false" ht="13.3" outlineLevel="0" r="2383">
      <c r="A2383" s="20" t="n">
        <v>40016</v>
      </c>
      <c r="B2383" s="14" t="n">
        <v>157.79</v>
      </c>
      <c r="C2383" s="15" t="n">
        <v>158.73</v>
      </c>
      <c r="D2383" s="16" t="n">
        <v>156.11</v>
      </c>
      <c r="E2383" s="17" t="n">
        <v>156.74</v>
      </c>
      <c r="F2383" s="18" t="n">
        <v>31218000</v>
      </c>
      <c r="G2383" s="13" t="n">
        <v>156.07</v>
      </c>
    </row>
    <row collapsed="false" customFormat="false" customHeight="true" hidden="false" ht="13.3" outlineLevel="0" r="2384">
      <c r="A2384" s="20" t="n">
        <v>40017</v>
      </c>
      <c r="B2384" s="14" t="n">
        <v>156.63</v>
      </c>
      <c r="C2384" s="15" t="n">
        <v>158.44</v>
      </c>
      <c r="D2384" s="16" t="n">
        <v>155.56</v>
      </c>
      <c r="E2384" s="17" t="n">
        <v>157.82</v>
      </c>
      <c r="F2384" s="18" t="n">
        <v>18820100</v>
      </c>
      <c r="G2384" s="13" t="n">
        <v>157.15</v>
      </c>
    </row>
    <row collapsed="false" customFormat="false" customHeight="true" hidden="false" ht="13.3" outlineLevel="0" r="2385">
      <c r="A2385" s="20" t="n">
        <v>40018</v>
      </c>
      <c r="B2385" s="14" t="n">
        <v>156.95</v>
      </c>
      <c r="C2385" s="15" t="n">
        <v>160</v>
      </c>
      <c r="D2385" s="16" t="n">
        <v>156.5</v>
      </c>
      <c r="E2385" s="17" t="n">
        <v>159.99</v>
      </c>
      <c r="F2385" s="18" t="n">
        <v>15655800</v>
      </c>
      <c r="G2385" s="13" t="n">
        <v>159.31</v>
      </c>
    </row>
    <row collapsed="false" customFormat="false" customHeight="true" hidden="false" ht="13.3" outlineLevel="0" r="2386">
      <c r="A2386" s="20" t="n">
        <v>40021</v>
      </c>
      <c r="B2386" s="14" t="n">
        <v>160.17</v>
      </c>
      <c r="C2386" s="15" t="n">
        <v>160.88</v>
      </c>
      <c r="D2386" s="16" t="n">
        <v>157.26</v>
      </c>
      <c r="E2386" s="17" t="n">
        <v>160.1</v>
      </c>
      <c r="F2386" s="18" t="n">
        <v>15475400</v>
      </c>
      <c r="G2386" s="13" t="n">
        <v>159.42</v>
      </c>
    </row>
    <row collapsed="false" customFormat="false" customHeight="true" hidden="false" ht="13.3" outlineLevel="0" r="2387">
      <c r="A2387" s="20" t="n">
        <v>40022</v>
      </c>
      <c r="B2387" s="14" t="n">
        <v>158.88</v>
      </c>
      <c r="C2387" s="15" t="n">
        <v>160.1</v>
      </c>
      <c r="D2387" s="16" t="n">
        <v>157.6</v>
      </c>
      <c r="E2387" s="17" t="n">
        <v>160</v>
      </c>
      <c r="F2387" s="18" t="n">
        <v>12984100</v>
      </c>
      <c r="G2387" s="13" t="n">
        <v>159.32</v>
      </c>
    </row>
    <row collapsed="false" customFormat="false" customHeight="true" hidden="false" ht="13.3" outlineLevel="0" r="2388">
      <c r="A2388" s="20" t="n">
        <v>40023</v>
      </c>
      <c r="B2388" s="14" t="n">
        <v>158.9</v>
      </c>
      <c r="C2388" s="15" t="n">
        <v>160.45</v>
      </c>
      <c r="D2388" s="16" t="n">
        <v>158.25</v>
      </c>
      <c r="E2388" s="17" t="n">
        <v>160.03</v>
      </c>
      <c r="F2388" s="18" t="n">
        <v>13648500</v>
      </c>
      <c r="G2388" s="13" t="n">
        <v>159.35</v>
      </c>
    </row>
    <row collapsed="false" customFormat="false" customHeight="true" hidden="false" ht="13.3" outlineLevel="0" r="2389">
      <c r="A2389" s="20" t="n">
        <v>40024</v>
      </c>
      <c r="B2389" s="14" t="n">
        <v>161.7</v>
      </c>
      <c r="C2389" s="15" t="n">
        <v>164.72</v>
      </c>
      <c r="D2389" s="16" t="n">
        <v>161.5</v>
      </c>
      <c r="E2389" s="17" t="n">
        <v>162.79</v>
      </c>
      <c r="F2389" s="18" t="n">
        <v>16771600</v>
      </c>
      <c r="G2389" s="13" t="n">
        <v>162.09</v>
      </c>
    </row>
    <row collapsed="false" customFormat="false" customHeight="true" hidden="false" ht="13.3" outlineLevel="0" r="2390">
      <c r="A2390" s="20" t="n">
        <v>40025</v>
      </c>
      <c r="B2390" s="14" t="n">
        <v>162.99</v>
      </c>
      <c r="C2390" s="15" t="n">
        <v>165</v>
      </c>
      <c r="D2390" s="16" t="n">
        <v>162.91</v>
      </c>
      <c r="E2390" s="17" t="n">
        <v>163.39</v>
      </c>
      <c r="F2390" s="18" t="n">
        <v>15090600</v>
      </c>
      <c r="G2390" s="13" t="n">
        <v>162.69</v>
      </c>
    </row>
    <row collapsed="false" customFormat="false" customHeight="true" hidden="false" ht="13.3" outlineLevel="0" r="2391">
      <c r="A2391" s="20" t="n">
        <v>40028</v>
      </c>
      <c r="B2391" s="14" t="n">
        <v>165.21</v>
      </c>
      <c r="C2391" s="15" t="n">
        <v>166.64</v>
      </c>
      <c r="D2391" s="16" t="n">
        <v>164.87</v>
      </c>
      <c r="E2391" s="17" t="n">
        <v>166.43</v>
      </c>
      <c r="F2391" s="18" t="n">
        <v>14080000</v>
      </c>
      <c r="G2391" s="13" t="n">
        <v>165.72</v>
      </c>
    </row>
    <row collapsed="false" customFormat="false" customHeight="true" hidden="false" ht="13.3" outlineLevel="0" r="2392">
      <c r="A2392" s="20" t="n">
        <v>40029</v>
      </c>
      <c r="B2392" s="14" t="n">
        <v>164.93</v>
      </c>
      <c r="C2392" s="15" t="n">
        <v>165.57</v>
      </c>
      <c r="D2392" s="16" t="n">
        <v>164.21</v>
      </c>
      <c r="E2392" s="17" t="n">
        <v>165.55</v>
      </c>
      <c r="F2392" s="18" t="n">
        <v>14136100</v>
      </c>
      <c r="G2392" s="13" t="n">
        <v>164.84</v>
      </c>
    </row>
    <row collapsed="false" customFormat="false" customHeight="true" hidden="false" ht="13.3" outlineLevel="0" r="2393">
      <c r="A2393" s="20" t="n">
        <v>40030</v>
      </c>
      <c r="B2393" s="14" t="n">
        <v>165.75</v>
      </c>
      <c r="C2393" s="15" t="n">
        <v>167.39</v>
      </c>
      <c r="D2393" s="16" t="n">
        <v>164.21</v>
      </c>
      <c r="E2393" s="17" t="n">
        <v>165.11</v>
      </c>
      <c r="F2393" s="18" t="n">
        <v>15113700</v>
      </c>
      <c r="G2393" s="13" t="n">
        <v>164.4</v>
      </c>
    </row>
    <row collapsed="false" customFormat="false" customHeight="true" hidden="false" ht="13.3" outlineLevel="0" r="2394">
      <c r="A2394" s="20" t="n">
        <v>40031</v>
      </c>
      <c r="B2394" s="14" t="n">
        <v>165.58</v>
      </c>
      <c r="C2394" s="15" t="n">
        <v>166.51</v>
      </c>
      <c r="D2394" s="16" t="n">
        <v>163.09</v>
      </c>
      <c r="E2394" s="17" t="n">
        <v>163.91</v>
      </c>
      <c r="F2394" s="18" t="n">
        <v>12200600</v>
      </c>
      <c r="G2394" s="13" t="n">
        <v>163.21</v>
      </c>
    </row>
    <row collapsed="false" customFormat="false" customHeight="true" hidden="false" ht="13.3" outlineLevel="0" r="2395">
      <c r="A2395" s="20" t="n">
        <v>40032</v>
      </c>
      <c r="B2395" s="14" t="n">
        <v>165.49</v>
      </c>
      <c r="C2395" s="15" t="n">
        <v>166.6</v>
      </c>
      <c r="D2395" s="16" t="n">
        <v>164.8</v>
      </c>
      <c r="E2395" s="17" t="n">
        <v>165.51</v>
      </c>
      <c r="F2395" s="18" t="n">
        <v>13834100</v>
      </c>
      <c r="G2395" s="13" t="n">
        <v>164.8</v>
      </c>
    </row>
    <row collapsed="false" customFormat="false" customHeight="true" hidden="false" ht="13.3" outlineLevel="0" r="2396">
      <c r="A2396" s="20" t="n">
        <v>40035</v>
      </c>
      <c r="B2396" s="14" t="n">
        <v>165.66</v>
      </c>
      <c r="C2396" s="15" t="n">
        <v>166.6</v>
      </c>
      <c r="D2396" s="16" t="n">
        <v>163.66</v>
      </c>
      <c r="E2396" s="17" t="n">
        <v>164.72</v>
      </c>
      <c r="F2396" s="18" t="n">
        <v>10724800</v>
      </c>
      <c r="G2396" s="13" t="n">
        <v>164.02</v>
      </c>
    </row>
    <row collapsed="false" customFormat="false" customHeight="true" hidden="false" ht="13.3" outlineLevel="0" r="2397">
      <c r="A2397" s="20" t="n">
        <v>40036</v>
      </c>
      <c r="B2397" s="14" t="n">
        <v>163.69</v>
      </c>
      <c r="C2397" s="15" t="n">
        <v>164.38</v>
      </c>
      <c r="D2397" s="16" t="n">
        <v>161.88</v>
      </c>
      <c r="E2397" s="17" t="n">
        <v>162.83</v>
      </c>
      <c r="F2397" s="18" t="n">
        <v>12690800</v>
      </c>
      <c r="G2397" s="13" t="n">
        <v>162.13</v>
      </c>
    </row>
    <row collapsed="false" customFormat="false" customHeight="true" hidden="false" ht="13.3" outlineLevel="0" r="2398">
      <c r="A2398" s="20" t="n">
        <v>40037</v>
      </c>
      <c r="B2398" s="14" t="n">
        <v>162.55</v>
      </c>
      <c r="C2398" s="15" t="n">
        <v>166.71</v>
      </c>
      <c r="D2398" s="16" t="n">
        <v>162.46</v>
      </c>
      <c r="E2398" s="17" t="n">
        <v>165.31</v>
      </c>
      <c r="F2398" s="18" t="n">
        <v>15895400</v>
      </c>
      <c r="G2398" s="13" t="n">
        <v>164.6</v>
      </c>
    </row>
    <row collapsed="false" customFormat="false" customHeight="true" hidden="false" ht="13.3" outlineLevel="0" r="2399">
      <c r="A2399" s="20" t="n">
        <v>40038</v>
      </c>
      <c r="B2399" s="14" t="n">
        <v>166.65</v>
      </c>
      <c r="C2399" s="15" t="n">
        <v>168.67</v>
      </c>
      <c r="D2399" s="16" t="n">
        <v>166.5</v>
      </c>
      <c r="E2399" s="17" t="n">
        <v>168.42</v>
      </c>
      <c r="F2399" s="18" t="n">
        <v>15713600</v>
      </c>
      <c r="G2399" s="13" t="n">
        <v>167.7</v>
      </c>
    </row>
    <row collapsed="false" customFormat="false" customHeight="true" hidden="false" ht="13.3" outlineLevel="0" r="2400">
      <c r="A2400" s="20" t="n">
        <v>40039</v>
      </c>
      <c r="B2400" s="14" t="n">
        <v>167.94</v>
      </c>
      <c r="C2400" s="15" t="n">
        <v>168.23</v>
      </c>
      <c r="D2400" s="16" t="n">
        <v>165.53</v>
      </c>
      <c r="E2400" s="17" t="n">
        <v>166.78</v>
      </c>
      <c r="F2400" s="18" t="n">
        <v>10922000</v>
      </c>
      <c r="G2400" s="13" t="n">
        <v>166.07</v>
      </c>
    </row>
    <row collapsed="false" customFormat="false" customHeight="true" hidden="false" ht="13.3" outlineLevel="0" r="2401">
      <c r="A2401" s="20" t="n">
        <v>40042</v>
      </c>
      <c r="B2401" s="14" t="n">
        <v>163.55</v>
      </c>
      <c r="C2401" s="15" t="n">
        <v>163.59</v>
      </c>
      <c r="D2401" s="16" t="n">
        <v>159.42</v>
      </c>
      <c r="E2401" s="17" t="n">
        <v>159.59</v>
      </c>
      <c r="F2401" s="18" t="n">
        <v>18727900</v>
      </c>
      <c r="G2401" s="13" t="n">
        <v>158.91</v>
      </c>
    </row>
    <row collapsed="false" customFormat="false" customHeight="true" hidden="false" ht="13.3" outlineLevel="0" r="2402">
      <c r="A2402" s="20" t="n">
        <v>40043</v>
      </c>
      <c r="B2402" s="14" t="n">
        <v>161.63</v>
      </c>
      <c r="C2402" s="15" t="n">
        <v>164.24</v>
      </c>
      <c r="D2402" s="16" t="n">
        <v>161.41</v>
      </c>
      <c r="E2402" s="17" t="n">
        <v>164</v>
      </c>
      <c r="F2402" s="18" t="n">
        <v>15398300</v>
      </c>
      <c r="G2402" s="13" t="n">
        <v>163.3</v>
      </c>
    </row>
    <row collapsed="false" customFormat="false" customHeight="true" hidden="false" ht="13.3" outlineLevel="0" r="2403">
      <c r="A2403" s="20" t="n">
        <v>40044</v>
      </c>
      <c r="B2403" s="14" t="n">
        <v>162.75</v>
      </c>
      <c r="C2403" s="15" t="n">
        <v>165.3</v>
      </c>
      <c r="D2403" s="16" t="n">
        <v>162.45</v>
      </c>
      <c r="E2403" s="17" t="n">
        <v>164.6</v>
      </c>
      <c r="F2403" s="18" t="n">
        <v>14759700</v>
      </c>
      <c r="G2403" s="13" t="n">
        <v>163.9</v>
      </c>
    </row>
    <row collapsed="false" customFormat="false" customHeight="true" hidden="false" ht="13.3" outlineLevel="0" r="2404">
      <c r="A2404" s="20" t="n">
        <v>40045</v>
      </c>
      <c r="B2404" s="14" t="n">
        <v>164.98</v>
      </c>
      <c r="C2404" s="15" t="n">
        <v>166.72</v>
      </c>
      <c r="D2404" s="16" t="n">
        <v>164.61</v>
      </c>
      <c r="E2404" s="17" t="n">
        <v>166.33</v>
      </c>
      <c r="F2404" s="18" t="n">
        <v>12215400</v>
      </c>
      <c r="G2404" s="13" t="n">
        <v>165.62</v>
      </c>
    </row>
    <row collapsed="false" customFormat="false" customHeight="true" hidden="false" ht="13.3" outlineLevel="0" r="2405">
      <c r="A2405" s="20" t="n">
        <v>40046</v>
      </c>
      <c r="B2405" s="14" t="n">
        <v>167.65</v>
      </c>
      <c r="C2405" s="15" t="n">
        <v>169.37</v>
      </c>
      <c r="D2405" s="16" t="n">
        <v>166.8</v>
      </c>
      <c r="E2405" s="17" t="n">
        <v>169.22</v>
      </c>
      <c r="F2405" s="18" t="n">
        <v>14859800</v>
      </c>
      <c r="G2405" s="13" t="n">
        <v>168.5</v>
      </c>
    </row>
    <row collapsed="false" customFormat="false" customHeight="true" hidden="false" ht="13.3" outlineLevel="0" r="2406">
      <c r="A2406" s="20" t="n">
        <v>40049</v>
      </c>
      <c r="B2406" s="14" t="n">
        <v>170.12</v>
      </c>
      <c r="C2406" s="15" t="n">
        <v>170.71</v>
      </c>
      <c r="D2406" s="16" t="n">
        <v>168.27</v>
      </c>
      <c r="E2406" s="17" t="n">
        <v>169.06</v>
      </c>
      <c r="F2406" s="18" t="n">
        <v>14533200</v>
      </c>
      <c r="G2406" s="13" t="n">
        <v>168.34</v>
      </c>
    </row>
    <row collapsed="false" customFormat="false" customHeight="true" hidden="false" ht="13.3" outlineLevel="0" r="2407">
      <c r="A2407" s="20" t="n">
        <v>40050</v>
      </c>
      <c r="B2407" s="14" t="n">
        <v>169.46</v>
      </c>
      <c r="C2407" s="15" t="n">
        <v>170.94</v>
      </c>
      <c r="D2407" s="16" t="n">
        <v>169.13</v>
      </c>
      <c r="E2407" s="17" t="n">
        <v>169.4</v>
      </c>
      <c r="F2407" s="18" t="n">
        <v>11584100</v>
      </c>
      <c r="G2407" s="13" t="n">
        <v>168.68</v>
      </c>
    </row>
    <row collapsed="false" customFormat="false" customHeight="true" hidden="false" ht="13.3" outlineLevel="0" r="2408">
      <c r="A2408" s="20" t="n">
        <v>40051</v>
      </c>
      <c r="B2408" s="14" t="n">
        <v>168.92</v>
      </c>
      <c r="C2408" s="15" t="n">
        <v>169.55</v>
      </c>
      <c r="D2408" s="16" t="n">
        <v>166.76</v>
      </c>
      <c r="E2408" s="17" t="n">
        <v>167.41</v>
      </c>
      <c r="F2408" s="18" t="n">
        <v>10857100</v>
      </c>
      <c r="G2408" s="13" t="n">
        <v>166.69</v>
      </c>
    </row>
    <row collapsed="false" customFormat="false" customHeight="true" hidden="false" ht="13.3" outlineLevel="0" r="2409">
      <c r="A2409" s="20" t="n">
        <v>40052</v>
      </c>
      <c r="B2409" s="14" t="n">
        <v>168.75</v>
      </c>
      <c r="C2409" s="15" t="n">
        <v>169.57</v>
      </c>
      <c r="D2409" s="16" t="n">
        <v>164.83</v>
      </c>
      <c r="E2409" s="17" t="n">
        <v>169.45</v>
      </c>
      <c r="F2409" s="18" t="n">
        <v>16042200</v>
      </c>
      <c r="G2409" s="13" t="n">
        <v>168.73</v>
      </c>
    </row>
    <row collapsed="false" customFormat="false" customHeight="true" hidden="false" ht="13.3" outlineLevel="0" r="2410">
      <c r="A2410" s="20" t="n">
        <v>40053</v>
      </c>
      <c r="B2410" s="14" t="n">
        <v>172.27</v>
      </c>
      <c r="C2410" s="15" t="n">
        <v>172.49</v>
      </c>
      <c r="D2410" s="16" t="n">
        <v>168.53</v>
      </c>
      <c r="E2410" s="17" t="n">
        <v>170.05</v>
      </c>
      <c r="F2410" s="18" t="n">
        <v>16203600</v>
      </c>
      <c r="G2410" s="13" t="n">
        <v>169.32</v>
      </c>
    </row>
    <row collapsed="false" customFormat="false" customHeight="true" hidden="false" ht="13.3" outlineLevel="0" r="2411">
      <c r="A2411" s="20" t="n">
        <v>40056</v>
      </c>
      <c r="B2411" s="14" t="n">
        <v>168.16</v>
      </c>
      <c r="C2411" s="15" t="n">
        <v>168.85</v>
      </c>
      <c r="D2411" s="16" t="n">
        <v>166.5</v>
      </c>
      <c r="E2411" s="17" t="n">
        <v>168.21</v>
      </c>
      <c r="F2411" s="18" t="n">
        <v>11119200</v>
      </c>
      <c r="G2411" s="13" t="n">
        <v>167.49</v>
      </c>
    </row>
    <row collapsed="false" customFormat="false" customHeight="true" hidden="false" ht="13.3" outlineLevel="0" r="2412">
      <c r="A2412" s="20" t="n">
        <v>40057</v>
      </c>
      <c r="B2412" s="14" t="n">
        <v>167.99</v>
      </c>
      <c r="C2412" s="15" t="n">
        <v>170</v>
      </c>
      <c r="D2412" s="16" t="n">
        <v>164.94</v>
      </c>
      <c r="E2412" s="17" t="n">
        <v>165.3</v>
      </c>
      <c r="F2412" s="18" t="n">
        <v>16751000</v>
      </c>
      <c r="G2412" s="13" t="n">
        <v>164.59</v>
      </c>
    </row>
    <row collapsed="false" customFormat="false" customHeight="true" hidden="false" ht="13.3" outlineLevel="0" r="2413">
      <c r="A2413" s="20" t="n">
        <v>40058</v>
      </c>
      <c r="B2413" s="14" t="n">
        <v>164.62</v>
      </c>
      <c r="C2413" s="15" t="n">
        <v>167.61</v>
      </c>
      <c r="D2413" s="16" t="n">
        <v>164.11</v>
      </c>
      <c r="E2413" s="17" t="n">
        <v>165.18</v>
      </c>
      <c r="F2413" s="18" t="n">
        <v>13008900</v>
      </c>
      <c r="G2413" s="13" t="n">
        <v>164.47</v>
      </c>
    </row>
    <row collapsed="false" customFormat="false" customHeight="true" hidden="false" ht="13.3" outlineLevel="0" r="2414">
      <c r="A2414" s="20" t="n">
        <v>40059</v>
      </c>
      <c r="B2414" s="14" t="n">
        <v>166.44</v>
      </c>
      <c r="C2414" s="15" t="n">
        <v>167.1</v>
      </c>
      <c r="D2414" s="16" t="n">
        <v>165</v>
      </c>
      <c r="E2414" s="17" t="n">
        <v>166.55</v>
      </c>
      <c r="F2414" s="18" t="n">
        <v>10498400</v>
      </c>
      <c r="G2414" s="13" t="n">
        <v>165.84</v>
      </c>
    </row>
    <row collapsed="false" customFormat="false" customHeight="true" hidden="false" ht="13.3" outlineLevel="0" r="2415">
      <c r="A2415" s="20" t="n">
        <v>40060</v>
      </c>
      <c r="B2415" s="14" t="n">
        <v>167.28</v>
      </c>
      <c r="C2415" s="15" t="n">
        <v>170.7</v>
      </c>
      <c r="D2415" s="16" t="n">
        <v>167.09</v>
      </c>
      <c r="E2415" s="17" t="n">
        <v>170.31</v>
      </c>
      <c r="F2415" s="18" t="n">
        <v>13379600</v>
      </c>
      <c r="G2415" s="13" t="n">
        <v>169.58</v>
      </c>
    </row>
    <row collapsed="false" customFormat="false" customHeight="true" hidden="false" ht="13.3" outlineLevel="0" r="2416">
      <c r="A2416" s="20" t="n">
        <v>40064</v>
      </c>
      <c r="B2416" s="14" t="n">
        <v>172.98</v>
      </c>
      <c r="C2416" s="15" t="n">
        <v>173.14</v>
      </c>
      <c r="D2416" s="16" t="n">
        <v>172</v>
      </c>
      <c r="E2416" s="17" t="n">
        <v>172.93</v>
      </c>
      <c r="F2416" s="18" t="n">
        <v>11251700</v>
      </c>
      <c r="G2416" s="13" t="n">
        <v>172.19</v>
      </c>
    </row>
    <row collapsed="false" customFormat="false" customHeight="true" hidden="false" ht="13.3" outlineLevel="0" r="2417">
      <c r="A2417" s="20" t="n">
        <v>40065</v>
      </c>
      <c r="B2417" s="14" t="n">
        <v>172.78</v>
      </c>
      <c r="C2417" s="15" t="n">
        <v>174.47</v>
      </c>
      <c r="D2417" s="16" t="n">
        <v>169.7</v>
      </c>
      <c r="E2417" s="17" t="n">
        <v>171.14</v>
      </c>
      <c r="F2417" s="18" t="n">
        <v>28967400</v>
      </c>
      <c r="G2417" s="13" t="n">
        <v>170.41</v>
      </c>
    </row>
    <row collapsed="false" customFormat="false" customHeight="true" hidden="false" ht="13.3" outlineLevel="0" r="2418">
      <c r="A2418" s="20" t="n">
        <v>40066</v>
      </c>
      <c r="B2418" s="14" t="n">
        <v>172.06</v>
      </c>
      <c r="C2418" s="15" t="n">
        <v>173.25</v>
      </c>
      <c r="D2418" s="16" t="n">
        <v>170.81</v>
      </c>
      <c r="E2418" s="17" t="n">
        <v>172.56</v>
      </c>
      <c r="F2418" s="18" t="n">
        <v>17540500</v>
      </c>
      <c r="G2418" s="13" t="n">
        <v>171.82</v>
      </c>
    </row>
    <row collapsed="false" customFormat="false" customHeight="true" hidden="false" ht="13.3" outlineLevel="0" r="2419">
      <c r="A2419" s="20" t="n">
        <v>40067</v>
      </c>
      <c r="B2419" s="14" t="n">
        <v>172.91</v>
      </c>
      <c r="C2419" s="15" t="n">
        <v>173.18</v>
      </c>
      <c r="D2419" s="16" t="n">
        <v>170.87</v>
      </c>
      <c r="E2419" s="17" t="n">
        <v>172.16</v>
      </c>
      <c r="F2419" s="18" t="n">
        <v>12462900</v>
      </c>
      <c r="G2419" s="13" t="n">
        <v>171.42</v>
      </c>
    </row>
    <row collapsed="false" customFormat="false" customHeight="true" hidden="false" ht="13.3" outlineLevel="0" r="2420">
      <c r="A2420" s="20" t="n">
        <v>40070</v>
      </c>
      <c r="B2420" s="14" t="n">
        <v>170.83</v>
      </c>
      <c r="C2420" s="15" t="n">
        <v>173.9</v>
      </c>
      <c r="D2420" s="16" t="n">
        <v>170.25</v>
      </c>
      <c r="E2420" s="17" t="n">
        <v>173.72</v>
      </c>
      <c r="F2420" s="18" t="n">
        <v>11500400</v>
      </c>
      <c r="G2420" s="13" t="n">
        <v>172.98</v>
      </c>
    </row>
    <row collapsed="false" customFormat="false" customHeight="true" hidden="false" ht="13.3" outlineLevel="0" r="2421">
      <c r="A2421" s="20" t="n">
        <v>40071</v>
      </c>
      <c r="B2421" s="14" t="n">
        <v>174.04</v>
      </c>
      <c r="C2421" s="15" t="n">
        <v>175.65</v>
      </c>
      <c r="D2421" s="16" t="n">
        <v>173.59</v>
      </c>
      <c r="E2421" s="17" t="n">
        <v>175.16</v>
      </c>
      <c r="F2421" s="18" t="n">
        <v>15231100</v>
      </c>
      <c r="G2421" s="13" t="n">
        <v>174.41</v>
      </c>
    </row>
    <row collapsed="false" customFormat="false" customHeight="true" hidden="false" ht="13.3" outlineLevel="0" r="2422">
      <c r="A2422" s="20" t="n">
        <v>40072</v>
      </c>
      <c r="B2422" s="14" t="n">
        <v>177.99</v>
      </c>
      <c r="C2422" s="15" t="n">
        <v>182.75</v>
      </c>
      <c r="D2422" s="16" t="n">
        <v>177.88</v>
      </c>
      <c r="E2422" s="17" t="n">
        <v>181.87</v>
      </c>
      <c r="F2422" s="18" t="n">
        <v>26929400</v>
      </c>
      <c r="G2422" s="13" t="n">
        <v>181.09</v>
      </c>
    </row>
    <row collapsed="false" customFormat="false" customHeight="true" hidden="false" ht="13.3" outlineLevel="0" r="2423">
      <c r="A2423" s="20" t="n">
        <v>40073</v>
      </c>
      <c r="B2423" s="14" t="n">
        <v>181.98</v>
      </c>
      <c r="C2423" s="15" t="n">
        <v>186.79</v>
      </c>
      <c r="D2423" s="16" t="n">
        <v>181.97</v>
      </c>
      <c r="E2423" s="17" t="n">
        <v>184.55</v>
      </c>
      <c r="F2423" s="18" t="n">
        <v>28949000</v>
      </c>
      <c r="G2423" s="13" t="n">
        <v>183.76</v>
      </c>
    </row>
    <row collapsed="false" customFormat="false" customHeight="true" hidden="false" ht="13.3" outlineLevel="0" r="2424">
      <c r="A2424" s="20" t="n">
        <v>40074</v>
      </c>
      <c r="B2424" s="14" t="n">
        <v>185.83</v>
      </c>
      <c r="C2424" s="15" t="n">
        <v>186.55</v>
      </c>
      <c r="D2424" s="16" t="n">
        <v>184.76</v>
      </c>
      <c r="E2424" s="17" t="n">
        <v>185.02</v>
      </c>
      <c r="F2424" s="18" t="n">
        <v>21485100</v>
      </c>
      <c r="G2424" s="13" t="n">
        <v>184.23</v>
      </c>
    </row>
    <row collapsed="false" customFormat="false" customHeight="true" hidden="false" ht="13.3" outlineLevel="0" r="2425">
      <c r="A2425" s="20" t="n">
        <v>40077</v>
      </c>
      <c r="B2425" s="14" t="n">
        <v>184.29</v>
      </c>
      <c r="C2425" s="15" t="n">
        <v>185.16</v>
      </c>
      <c r="D2425" s="16" t="n">
        <v>181.62</v>
      </c>
      <c r="E2425" s="17" t="n">
        <v>184.02</v>
      </c>
      <c r="F2425" s="18" t="n">
        <v>15632700</v>
      </c>
      <c r="G2425" s="13" t="n">
        <v>183.23</v>
      </c>
    </row>
    <row collapsed="false" customFormat="false" customHeight="true" hidden="false" ht="13.3" outlineLevel="0" r="2426">
      <c r="A2426" s="20" t="n">
        <v>40078</v>
      </c>
      <c r="B2426" s="14" t="n">
        <v>185.19</v>
      </c>
      <c r="C2426" s="15" t="n">
        <v>185.38</v>
      </c>
      <c r="D2426" s="16" t="n">
        <v>182.85</v>
      </c>
      <c r="E2426" s="17" t="n">
        <v>184.48</v>
      </c>
      <c r="F2426" s="18" t="n">
        <v>12741200</v>
      </c>
      <c r="G2426" s="13" t="n">
        <v>183.69</v>
      </c>
    </row>
    <row collapsed="false" customFormat="false" customHeight="true" hidden="false" ht="13.3" outlineLevel="0" r="2427">
      <c r="A2427" s="20" t="n">
        <v>40079</v>
      </c>
      <c r="B2427" s="14" t="n">
        <v>185.4</v>
      </c>
      <c r="C2427" s="15" t="n">
        <v>188.9</v>
      </c>
      <c r="D2427" s="16" t="n">
        <v>185.03</v>
      </c>
      <c r="E2427" s="17" t="n">
        <v>185.5</v>
      </c>
      <c r="F2427" s="18" t="n">
        <v>21198700</v>
      </c>
      <c r="G2427" s="13" t="n">
        <v>184.71</v>
      </c>
    </row>
    <row collapsed="false" customFormat="false" customHeight="true" hidden="false" ht="13.3" outlineLevel="0" r="2428">
      <c r="A2428" s="20" t="n">
        <v>40080</v>
      </c>
      <c r="B2428" s="14" t="n">
        <v>187.2</v>
      </c>
      <c r="C2428" s="15" t="n">
        <v>187.7</v>
      </c>
      <c r="D2428" s="16" t="n">
        <v>182.77</v>
      </c>
      <c r="E2428" s="17" t="n">
        <v>183.82</v>
      </c>
      <c r="F2428" s="18" t="n">
        <v>19674300</v>
      </c>
      <c r="G2428" s="13" t="n">
        <v>183.03</v>
      </c>
    </row>
    <row collapsed="false" customFormat="false" customHeight="true" hidden="false" ht="13.3" outlineLevel="0" r="2429">
      <c r="A2429" s="20" t="n">
        <v>40081</v>
      </c>
      <c r="B2429" s="14" t="n">
        <v>182.01</v>
      </c>
      <c r="C2429" s="15" t="n">
        <v>185.5</v>
      </c>
      <c r="D2429" s="16" t="n">
        <v>181.44</v>
      </c>
      <c r="E2429" s="17" t="n">
        <v>182.37</v>
      </c>
      <c r="F2429" s="18" t="n">
        <v>15901400</v>
      </c>
      <c r="G2429" s="13" t="n">
        <v>181.59</v>
      </c>
    </row>
    <row collapsed="false" customFormat="false" customHeight="true" hidden="false" ht="13.3" outlineLevel="0" r="2430">
      <c r="A2430" s="20" t="n">
        <v>40084</v>
      </c>
      <c r="B2430" s="14" t="n">
        <v>183.87</v>
      </c>
      <c r="C2430" s="15" t="n">
        <v>186.68</v>
      </c>
      <c r="D2430" s="16" t="n">
        <v>183.33</v>
      </c>
      <c r="E2430" s="17" t="n">
        <v>186.15</v>
      </c>
      <c r="F2430" s="18" t="n">
        <v>12051600</v>
      </c>
      <c r="G2430" s="13" t="n">
        <v>185.35</v>
      </c>
    </row>
    <row collapsed="false" customFormat="false" customHeight="true" hidden="false" ht="13.3" outlineLevel="0" r="2431">
      <c r="A2431" s="20" t="n">
        <v>40085</v>
      </c>
      <c r="B2431" s="14" t="n">
        <v>186.73</v>
      </c>
      <c r="C2431" s="15" t="n">
        <v>187.4</v>
      </c>
      <c r="D2431" s="16" t="n">
        <v>184.31</v>
      </c>
      <c r="E2431" s="17" t="n">
        <v>185.38</v>
      </c>
      <c r="F2431" s="18" t="n">
        <v>12335200</v>
      </c>
      <c r="G2431" s="13" t="n">
        <v>184.59</v>
      </c>
    </row>
    <row collapsed="false" customFormat="false" customHeight="true" hidden="false" ht="13.3" outlineLevel="0" r="2432">
      <c r="A2432" s="20" t="n">
        <v>40086</v>
      </c>
      <c r="B2432" s="14" t="n">
        <v>186.13</v>
      </c>
      <c r="C2432" s="15" t="n">
        <v>186.45</v>
      </c>
      <c r="D2432" s="16" t="n">
        <v>182.61</v>
      </c>
      <c r="E2432" s="17" t="n">
        <v>185.35</v>
      </c>
      <c r="F2432" s="18" t="n">
        <v>19270900</v>
      </c>
      <c r="G2432" s="13" t="n">
        <v>184.56</v>
      </c>
    </row>
    <row collapsed="false" customFormat="false" customHeight="true" hidden="false" ht="13.3" outlineLevel="0" r="2433">
      <c r="A2433" s="20" t="n">
        <v>40087</v>
      </c>
      <c r="B2433" s="14" t="n">
        <v>185.35</v>
      </c>
      <c r="C2433" s="15" t="n">
        <v>186.22</v>
      </c>
      <c r="D2433" s="16" t="n">
        <v>180.7</v>
      </c>
      <c r="E2433" s="17" t="n">
        <v>180.86</v>
      </c>
      <c r="F2433" s="18" t="n">
        <v>18739700</v>
      </c>
      <c r="G2433" s="13" t="n">
        <v>180.09</v>
      </c>
    </row>
    <row collapsed="false" customFormat="false" customHeight="true" hidden="false" ht="13.3" outlineLevel="0" r="2434">
      <c r="A2434" s="20" t="n">
        <v>40088</v>
      </c>
      <c r="B2434" s="14" t="n">
        <v>181.41</v>
      </c>
      <c r="C2434" s="15" t="n">
        <v>185.94</v>
      </c>
      <c r="D2434" s="16" t="n">
        <v>181.35</v>
      </c>
      <c r="E2434" s="17" t="n">
        <v>184.9</v>
      </c>
      <c r="F2434" s="18" t="n">
        <v>19761000</v>
      </c>
      <c r="G2434" s="13" t="n">
        <v>184.11</v>
      </c>
    </row>
    <row collapsed="false" customFormat="false" customHeight="true" hidden="false" ht="13.3" outlineLevel="0" r="2435">
      <c r="A2435" s="20" t="n">
        <v>40091</v>
      </c>
      <c r="B2435" s="14" t="n">
        <v>186.2</v>
      </c>
      <c r="C2435" s="15" t="n">
        <v>186.86</v>
      </c>
      <c r="D2435" s="16" t="n">
        <v>184.27</v>
      </c>
      <c r="E2435" s="17" t="n">
        <v>186.02</v>
      </c>
      <c r="F2435" s="18" t="n">
        <v>15111900</v>
      </c>
      <c r="G2435" s="13" t="n">
        <v>185.22</v>
      </c>
    </row>
    <row collapsed="false" customFormat="false" customHeight="true" hidden="false" ht="13.3" outlineLevel="0" r="2436">
      <c r="A2436" s="20" t="n">
        <v>40092</v>
      </c>
      <c r="B2436" s="14" t="n">
        <v>187.74</v>
      </c>
      <c r="C2436" s="15" t="n">
        <v>190.01</v>
      </c>
      <c r="D2436" s="16" t="n">
        <v>187.3</v>
      </c>
      <c r="E2436" s="17" t="n">
        <v>190.01</v>
      </c>
      <c r="F2436" s="18" t="n">
        <v>21610200</v>
      </c>
      <c r="G2436" s="13" t="n">
        <v>189.2</v>
      </c>
    </row>
    <row collapsed="false" customFormat="false" customHeight="true" hidden="false" ht="13.3" outlineLevel="0" r="2437">
      <c r="A2437" s="20" t="n">
        <v>40093</v>
      </c>
      <c r="B2437" s="14" t="n">
        <v>189.76</v>
      </c>
      <c r="C2437" s="15" t="n">
        <v>190.55</v>
      </c>
      <c r="D2437" s="16" t="n">
        <v>189.03</v>
      </c>
      <c r="E2437" s="17" t="n">
        <v>190.25</v>
      </c>
      <c r="F2437" s="18" t="n">
        <v>16631000</v>
      </c>
      <c r="G2437" s="13" t="n">
        <v>189.44</v>
      </c>
    </row>
    <row collapsed="false" customFormat="false" customHeight="true" hidden="false" ht="13.3" outlineLevel="0" r="2438">
      <c r="A2438" s="20" t="n">
        <v>40094</v>
      </c>
      <c r="B2438" s="14" t="n">
        <v>190.66</v>
      </c>
      <c r="C2438" s="15" t="n">
        <v>191.45</v>
      </c>
      <c r="D2438" s="16" t="n">
        <v>188.89</v>
      </c>
      <c r="E2438" s="17" t="n">
        <v>189.27</v>
      </c>
      <c r="F2438" s="18" t="n">
        <v>15650400</v>
      </c>
      <c r="G2438" s="13" t="n">
        <v>188.46</v>
      </c>
    </row>
    <row collapsed="false" customFormat="false" customHeight="true" hidden="false" ht="13.3" outlineLevel="0" r="2439">
      <c r="A2439" s="20" t="n">
        <v>40095</v>
      </c>
      <c r="B2439" s="14" t="n">
        <v>188.97</v>
      </c>
      <c r="C2439" s="15" t="n">
        <v>190.7</v>
      </c>
      <c r="D2439" s="16" t="n">
        <v>188.62</v>
      </c>
      <c r="E2439" s="17" t="n">
        <v>190.47</v>
      </c>
      <c r="F2439" s="18" t="n">
        <v>10474000</v>
      </c>
      <c r="G2439" s="13" t="n">
        <v>189.66</v>
      </c>
    </row>
    <row collapsed="false" customFormat="false" customHeight="true" hidden="false" ht="13.3" outlineLevel="0" r="2440">
      <c r="A2440" s="20" t="n">
        <v>40098</v>
      </c>
      <c r="B2440" s="14" t="n">
        <v>191.02</v>
      </c>
      <c r="C2440" s="15" t="n">
        <v>191.51</v>
      </c>
      <c r="D2440" s="16" t="n">
        <v>189.64</v>
      </c>
      <c r="E2440" s="17" t="n">
        <v>190.81</v>
      </c>
      <c r="F2440" s="18" t="n">
        <v>10286600</v>
      </c>
      <c r="G2440" s="13" t="n">
        <v>189.99</v>
      </c>
    </row>
    <row collapsed="false" customFormat="false" customHeight="true" hidden="false" ht="13.3" outlineLevel="0" r="2441">
      <c r="A2441" s="20" t="n">
        <v>40099</v>
      </c>
      <c r="B2441" s="14" t="n">
        <v>190.63</v>
      </c>
      <c r="C2441" s="15" t="n">
        <v>191.17</v>
      </c>
      <c r="D2441" s="16" t="n">
        <v>189.7</v>
      </c>
      <c r="E2441" s="17" t="n">
        <v>190.02</v>
      </c>
      <c r="F2441" s="18" t="n">
        <v>12429300</v>
      </c>
      <c r="G2441" s="13" t="n">
        <v>189.21</v>
      </c>
    </row>
    <row collapsed="false" customFormat="false" customHeight="true" hidden="false" ht="13.3" outlineLevel="0" r="2442">
      <c r="A2442" s="20" t="n">
        <v>40100</v>
      </c>
      <c r="B2442" s="14" t="n">
        <v>192.25</v>
      </c>
      <c r="C2442" s="15" t="n">
        <v>192.32</v>
      </c>
      <c r="D2442" s="16" t="n">
        <v>190.23</v>
      </c>
      <c r="E2442" s="17" t="n">
        <v>191.29</v>
      </c>
      <c r="F2442" s="18" t="n">
        <v>13411100</v>
      </c>
      <c r="G2442" s="13" t="n">
        <v>190.47</v>
      </c>
    </row>
    <row collapsed="false" customFormat="false" customHeight="true" hidden="false" ht="13.3" outlineLevel="0" r="2443">
      <c r="A2443" s="20" t="n">
        <v>40101</v>
      </c>
      <c r="B2443" s="14" t="n">
        <v>189.63</v>
      </c>
      <c r="C2443" s="15" t="n">
        <v>190.92</v>
      </c>
      <c r="D2443" s="16" t="n">
        <v>189.53</v>
      </c>
      <c r="E2443" s="17" t="n">
        <v>190.56</v>
      </c>
      <c r="F2443" s="18" t="n">
        <v>13341300</v>
      </c>
      <c r="G2443" s="13" t="n">
        <v>189.75</v>
      </c>
    </row>
    <row collapsed="false" customFormat="false" customHeight="true" hidden="false" ht="13.3" outlineLevel="0" r="2444">
      <c r="A2444" s="20" t="n">
        <v>40102</v>
      </c>
      <c r="B2444" s="14" t="n">
        <v>189.35</v>
      </c>
      <c r="C2444" s="15" t="n">
        <v>190.36</v>
      </c>
      <c r="D2444" s="16" t="n">
        <v>187.84</v>
      </c>
      <c r="E2444" s="17" t="n">
        <v>188.05</v>
      </c>
      <c r="F2444" s="18" t="n">
        <v>15408100</v>
      </c>
      <c r="G2444" s="13" t="n">
        <v>187.25</v>
      </c>
    </row>
    <row collapsed="false" customFormat="false" customHeight="true" hidden="false" ht="13.3" outlineLevel="0" r="2445">
      <c r="A2445" s="20" t="n">
        <v>40105</v>
      </c>
      <c r="B2445" s="14" t="n">
        <v>187.85</v>
      </c>
      <c r="C2445" s="15" t="n">
        <v>190</v>
      </c>
      <c r="D2445" s="16" t="n">
        <v>185.55</v>
      </c>
      <c r="E2445" s="17" t="n">
        <v>189.86</v>
      </c>
      <c r="F2445" s="18" t="n">
        <v>33651100</v>
      </c>
      <c r="G2445" s="13" t="n">
        <v>189.05</v>
      </c>
    </row>
    <row collapsed="false" customFormat="false" customHeight="true" hidden="false" ht="13.3" outlineLevel="0" r="2446">
      <c r="A2446" s="20" t="n">
        <v>40106</v>
      </c>
      <c r="B2446" s="14" t="n">
        <v>200.6</v>
      </c>
      <c r="C2446" s="15" t="n">
        <v>201.75</v>
      </c>
      <c r="D2446" s="16" t="n">
        <v>197.85</v>
      </c>
      <c r="E2446" s="17" t="n">
        <v>198.76</v>
      </c>
      <c r="F2446" s="18" t="n">
        <v>40751400</v>
      </c>
      <c r="G2446" s="13" t="n">
        <v>197.91</v>
      </c>
    </row>
    <row collapsed="false" customFormat="false" customHeight="true" hidden="false" ht="13.3" outlineLevel="0" r="2447">
      <c r="A2447" s="20" t="n">
        <v>40107</v>
      </c>
      <c r="B2447" s="14" t="n">
        <v>199.52</v>
      </c>
      <c r="C2447" s="15" t="n">
        <v>208.71</v>
      </c>
      <c r="D2447" s="16" t="n">
        <v>199.23</v>
      </c>
      <c r="E2447" s="17" t="n">
        <v>204.92</v>
      </c>
      <c r="F2447" s="18" t="n">
        <v>42633100</v>
      </c>
      <c r="G2447" s="13" t="n">
        <v>204.04</v>
      </c>
    </row>
    <row collapsed="false" customFormat="false" customHeight="true" hidden="false" ht="13.3" outlineLevel="0" r="2448">
      <c r="A2448" s="20" t="n">
        <v>40108</v>
      </c>
      <c r="B2448" s="14" t="n">
        <v>204.7</v>
      </c>
      <c r="C2448" s="15" t="n">
        <v>207.85</v>
      </c>
      <c r="D2448" s="16" t="n">
        <v>202.51</v>
      </c>
      <c r="E2448" s="17" t="n">
        <v>205.2</v>
      </c>
      <c r="F2448" s="18" t="n">
        <v>28264000</v>
      </c>
      <c r="G2448" s="13" t="n">
        <v>204.32</v>
      </c>
    </row>
    <row collapsed="false" customFormat="false" customHeight="true" hidden="false" ht="13.3" outlineLevel="0" r="2449">
      <c r="A2449" s="20" t="n">
        <v>40109</v>
      </c>
      <c r="B2449" s="14" t="n">
        <v>205.7</v>
      </c>
      <c r="C2449" s="15" t="n">
        <v>205.8</v>
      </c>
      <c r="D2449" s="16" t="n">
        <v>203.23</v>
      </c>
      <c r="E2449" s="17" t="n">
        <v>203.94</v>
      </c>
      <c r="F2449" s="18" t="n">
        <v>15028100</v>
      </c>
      <c r="G2449" s="13" t="n">
        <v>203.07</v>
      </c>
    </row>
    <row collapsed="false" customFormat="false" customHeight="true" hidden="false" ht="13.3" outlineLevel="0" r="2450">
      <c r="A2450" s="20" t="n">
        <v>40112</v>
      </c>
      <c r="B2450" s="14" t="n">
        <v>203.67</v>
      </c>
      <c r="C2450" s="15" t="n">
        <v>206.75</v>
      </c>
      <c r="D2450" s="16" t="n">
        <v>200.1</v>
      </c>
      <c r="E2450" s="17" t="n">
        <v>202.48</v>
      </c>
      <c r="F2450" s="18" t="n">
        <v>17297800</v>
      </c>
      <c r="G2450" s="13" t="n">
        <v>201.61</v>
      </c>
    </row>
    <row collapsed="false" customFormat="false" customHeight="true" hidden="false" ht="13.3" outlineLevel="0" r="2451">
      <c r="A2451" s="20" t="n">
        <v>40113</v>
      </c>
      <c r="B2451" s="14" t="n">
        <v>201.66</v>
      </c>
      <c r="C2451" s="15" t="n">
        <v>202.81</v>
      </c>
      <c r="D2451" s="16" t="n">
        <v>196.45</v>
      </c>
      <c r="E2451" s="17" t="n">
        <v>197.37</v>
      </c>
      <c r="F2451" s="18" t="n">
        <v>27019700</v>
      </c>
      <c r="G2451" s="13" t="n">
        <v>196.53</v>
      </c>
    </row>
    <row collapsed="false" customFormat="false" customHeight="true" hidden="false" ht="13.3" outlineLevel="0" r="2452">
      <c r="A2452" s="20" t="n">
        <v>40114</v>
      </c>
      <c r="B2452" s="14" t="n">
        <v>197.71</v>
      </c>
      <c r="C2452" s="15" t="n">
        <v>198.02</v>
      </c>
      <c r="D2452" s="16" t="n">
        <v>191.1</v>
      </c>
      <c r="E2452" s="17" t="n">
        <v>192.4</v>
      </c>
      <c r="F2452" s="18" t="n">
        <v>29228100</v>
      </c>
      <c r="G2452" s="13" t="n">
        <v>191.58</v>
      </c>
    </row>
    <row collapsed="false" customFormat="false" customHeight="true" hidden="false" ht="13.3" outlineLevel="0" r="2453">
      <c r="A2453" s="20" t="n">
        <v>40115</v>
      </c>
      <c r="B2453" s="14" t="n">
        <v>195</v>
      </c>
      <c r="C2453" s="15" t="n">
        <v>196.81</v>
      </c>
      <c r="D2453" s="16" t="n">
        <v>192.14</v>
      </c>
      <c r="E2453" s="17" t="n">
        <v>196.35</v>
      </c>
      <c r="F2453" s="18" t="n">
        <v>20366800</v>
      </c>
      <c r="G2453" s="13" t="n">
        <v>195.51</v>
      </c>
    </row>
    <row collapsed="false" customFormat="false" customHeight="true" hidden="false" ht="13.3" outlineLevel="0" r="2454">
      <c r="A2454" s="20" t="n">
        <v>40116</v>
      </c>
      <c r="B2454" s="14" t="n">
        <v>196.06</v>
      </c>
      <c r="C2454" s="15" t="n">
        <v>196.8</v>
      </c>
      <c r="D2454" s="16" t="n">
        <v>188.17</v>
      </c>
      <c r="E2454" s="17" t="n">
        <v>188.5</v>
      </c>
      <c r="F2454" s="18" t="n">
        <v>25625900</v>
      </c>
      <c r="G2454" s="13" t="n">
        <v>187.69</v>
      </c>
    </row>
    <row collapsed="false" customFormat="false" customHeight="true" hidden="false" ht="13.3" outlineLevel="0" r="2455">
      <c r="A2455" s="20" t="n">
        <v>40119</v>
      </c>
      <c r="B2455" s="14" t="n">
        <v>189.8</v>
      </c>
      <c r="C2455" s="15" t="n">
        <v>192.88</v>
      </c>
      <c r="D2455" s="16" t="n">
        <v>185.57</v>
      </c>
      <c r="E2455" s="17" t="n">
        <v>189.31</v>
      </c>
      <c r="F2455" s="18" t="n">
        <v>24249400</v>
      </c>
      <c r="G2455" s="13" t="n">
        <v>188.5</v>
      </c>
    </row>
    <row collapsed="false" customFormat="false" customHeight="true" hidden="false" ht="13.3" outlineLevel="0" r="2456">
      <c r="A2456" s="20" t="n">
        <v>40120</v>
      </c>
      <c r="B2456" s="14" t="n">
        <v>187.85</v>
      </c>
      <c r="C2456" s="15" t="n">
        <v>189.52</v>
      </c>
      <c r="D2456" s="16" t="n">
        <v>185.92</v>
      </c>
      <c r="E2456" s="17" t="n">
        <v>188.75</v>
      </c>
      <c r="F2456" s="18" t="n">
        <v>18662200</v>
      </c>
      <c r="G2456" s="13" t="n">
        <v>187.94</v>
      </c>
    </row>
    <row collapsed="false" customFormat="false" customHeight="true" hidden="false" ht="13.3" outlineLevel="0" r="2457">
      <c r="A2457" s="20" t="n">
        <v>40121</v>
      </c>
      <c r="B2457" s="14" t="n">
        <v>190.73</v>
      </c>
      <c r="C2457" s="15" t="n">
        <v>193.85</v>
      </c>
      <c r="D2457" s="16" t="n">
        <v>190.23</v>
      </c>
      <c r="E2457" s="17" t="n">
        <v>190.81</v>
      </c>
      <c r="F2457" s="18" t="n">
        <v>17411800</v>
      </c>
      <c r="G2457" s="13" t="n">
        <v>189.99</v>
      </c>
    </row>
    <row collapsed="false" customFormat="false" customHeight="true" hidden="false" ht="13.3" outlineLevel="0" r="2458">
      <c r="A2458" s="20" t="n">
        <v>40122</v>
      </c>
      <c r="B2458" s="14" t="n">
        <v>192.4</v>
      </c>
      <c r="C2458" s="15" t="n">
        <v>195</v>
      </c>
      <c r="D2458" s="16" t="n">
        <v>191.82</v>
      </c>
      <c r="E2458" s="17" t="n">
        <v>194.03</v>
      </c>
      <c r="F2458" s="18" t="n">
        <v>13742900</v>
      </c>
      <c r="G2458" s="13" t="n">
        <v>193.2</v>
      </c>
    </row>
    <row collapsed="false" customFormat="false" customHeight="true" hidden="false" ht="13.3" outlineLevel="0" r="2459">
      <c r="A2459" s="20" t="n">
        <v>40123</v>
      </c>
      <c r="B2459" s="14" t="n">
        <v>192.51</v>
      </c>
      <c r="C2459" s="15" t="n">
        <v>195.19</v>
      </c>
      <c r="D2459" s="16" t="n">
        <v>192.4</v>
      </c>
      <c r="E2459" s="17" t="n">
        <v>194.34</v>
      </c>
      <c r="F2459" s="18" t="n">
        <v>10539200</v>
      </c>
      <c r="G2459" s="13" t="n">
        <v>193.51</v>
      </c>
    </row>
    <row collapsed="false" customFormat="false" customHeight="true" hidden="false" ht="13.3" outlineLevel="0" r="2460">
      <c r="A2460" s="20" t="n">
        <v>40126</v>
      </c>
      <c r="B2460" s="14" t="n">
        <v>196.94</v>
      </c>
      <c r="C2460" s="15" t="n">
        <v>201.9</v>
      </c>
      <c r="D2460" s="16" t="n">
        <v>196.26</v>
      </c>
      <c r="E2460" s="17" t="n">
        <v>201.46</v>
      </c>
      <c r="F2460" s="18" t="n">
        <v>18887700</v>
      </c>
      <c r="G2460" s="13" t="n">
        <v>200.6</v>
      </c>
    </row>
    <row collapsed="false" customFormat="false" customHeight="true" hidden="false" ht="13.3" outlineLevel="0" r="2461">
      <c r="A2461" s="20" t="n">
        <v>40127</v>
      </c>
      <c r="B2461" s="14" t="n">
        <v>201.02</v>
      </c>
      <c r="C2461" s="15" t="n">
        <v>204.98</v>
      </c>
      <c r="D2461" s="16" t="n">
        <v>201.01</v>
      </c>
      <c r="E2461" s="17" t="n">
        <v>202.98</v>
      </c>
      <c r="F2461" s="18" t="n">
        <v>14328400</v>
      </c>
      <c r="G2461" s="13" t="n">
        <v>202.11</v>
      </c>
    </row>
    <row collapsed="false" customFormat="false" customHeight="true" hidden="false" ht="13.3" outlineLevel="0" r="2462">
      <c r="A2462" s="20" t="n">
        <v>40128</v>
      </c>
      <c r="B2462" s="14" t="n">
        <v>204.56</v>
      </c>
      <c r="C2462" s="15" t="n">
        <v>205</v>
      </c>
      <c r="D2462" s="16" t="n">
        <v>201.83</v>
      </c>
      <c r="E2462" s="17" t="n">
        <v>203.25</v>
      </c>
      <c r="F2462" s="18" t="n">
        <v>15852500</v>
      </c>
      <c r="G2462" s="13" t="n">
        <v>202.38</v>
      </c>
    </row>
    <row collapsed="false" customFormat="false" customHeight="true" hidden="false" ht="13.3" outlineLevel="0" r="2463">
      <c r="A2463" s="20" t="n">
        <v>40129</v>
      </c>
      <c r="B2463" s="14" t="n">
        <v>203.14</v>
      </c>
      <c r="C2463" s="15" t="n">
        <v>204.87</v>
      </c>
      <c r="D2463" s="16" t="n">
        <v>201.43</v>
      </c>
      <c r="E2463" s="17" t="n">
        <v>201.99</v>
      </c>
      <c r="F2463" s="18" t="n">
        <v>12990400</v>
      </c>
      <c r="G2463" s="13" t="n">
        <v>201.13</v>
      </c>
    </row>
    <row collapsed="false" customFormat="false" customHeight="true" hidden="false" ht="13.3" outlineLevel="0" r="2464">
      <c r="A2464" s="20" t="n">
        <v>40130</v>
      </c>
      <c r="B2464" s="14" t="n">
        <v>202.87</v>
      </c>
      <c r="C2464" s="15" t="n">
        <v>204.83</v>
      </c>
      <c r="D2464" s="16" t="n">
        <v>202.07</v>
      </c>
      <c r="E2464" s="17" t="n">
        <v>204.45</v>
      </c>
      <c r="F2464" s="18" t="n">
        <v>12258600</v>
      </c>
      <c r="G2464" s="13" t="n">
        <v>203.58</v>
      </c>
    </row>
    <row collapsed="false" customFormat="false" customHeight="true" hidden="false" ht="13.3" outlineLevel="0" r="2465">
      <c r="A2465" s="20" t="n">
        <v>40133</v>
      </c>
      <c r="B2465" s="14" t="n">
        <v>205.48</v>
      </c>
      <c r="C2465" s="15" t="n">
        <v>208</v>
      </c>
      <c r="D2465" s="16" t="n">
        <v>205.01</v>
      </c>
      <c r="E2465" s="17" t="n">
        <v>206.63</v>
      </c>
      <c r="F2465" s="18" t="n">
        <v>17328800</v>
      </c>
      <c r="G2465" s="13" t="n">
        <v>205.75</v>
      </c>
    </row>
    <row collapsed="false" customFormat="false" customHeight="true" hidden="false" ht="13.3" outlineLevel="0" r="2466">
      <c r="A2466" s="20" t="n">
        <v>40134</v>
      </c>
      <c r="B2466" s="14" t="n">
        <v>206.08</v>
      </c>
      <c r="C2466" s="15" t="n">
        <v>207.44</v>
      </c>
      <c r="D2466" s="16" t="n">
        <v>205</v>
      </c>
      <c r="E2466" s="17" t="n">
        <v>207</v>
      </c>
      <c r="F2466" s="18" t="n">
        <v>14161200</v>
      </c>
      <c r="G2466" s="13" t="n">
        <v>206.12</v>
      </c>
    </row>
    <row collapsed="false" customFormat="false" customHeight="true" hidden="false" ht="13.3" outlineLevel="0" r="2467">
      <c r="A2467" s="20" t="n">
        <v>40135</v>
      </c>
      <c r="B2467" s="14" t="n">
        <v>206.54</v>
      </c>
      <c r="C2467" s="15" t="n">
        <v>207</v>
      </c>
      <c r="D2467" s="16" t="n">
        <v>204</v>
      </c>
      <c r="E2467" s="17" t="n">
        <v>205.96</v>
      </c>
      <c r="F2467" s="18" t="n">
        <v>13368600</v>
      </c>
      <c r="G2467" s="13" t="n">
        <v>205.08</v>
      </c>
    </row>
    <row collapsed="false" customFormat="false" customHeight="true" hidden="false" ht="13.3" outlineLevel="0" r="2468">
      <c r="A2468" s="20" t="n">
        <v>40136</v>
      </c>
      <c r="B2468" s="14" t="n">
        <v>204.61</v>
      </c>
      <c r="C2468" s="15" t="n">
        <v>204.61</v>
      </c>
      <c r="D2468" s="16" t="n">
        <v>199.8</v>
      </c>
      <c r="E2468" s="17" t="n">
        <v>200.51</v>
      </c>
      <c r="F2468" s="18" t="n">
        <v>19368800</v>
      </c>
      <c r="G2468" s="13" t="n">
        <v>199.65</v>
      </c>
    </row>
    <row collapsed="false" customFormat="false" customHeight="true" hidden="false" ht="13.3" outlineLevel="0" r="2469">
      <c r="A2469" s="20" t="n">
        <v>40137</v>
      </c>
      <c r="B2469" s="14" t="n">
        <v>199.15</v>
      </c>
      <c r="C2469" s="15" t="n">
        <v>200.39</v>
      </c>
      <c r="D2469" s="16" t="n">
        <v>197.76</v>
      </c>
      <c r="E2469" s="17" t="n">
        <v>199.92</v>
      </c>
      <c r="F2469" s="18" t="n">
        <v>14523800</v>
      </c>
      <c r="G2469" s="13" t="n">
        <v>199.07</v>
      </c>
    </row>
    <row collapsed="false" customFormat="false" customHeight="true" hidden="false" ht="13.3" outlineLevel="0" r="2470">
      <c r="A2470" s="20" t="n">
        <v>40140</v>
      </c>
      <c r="B2470" s="14" t="n">
        <v>203</v>
      </c>
      <c r="C2470" s="15" t="n">
        <v>206</v>
      </c>
      <c r="D2470" s="16" t="n">
        <v>202.95</v>
      </c>
      <c r="E2470" s="17" t="n">
        <v>205.88</v>
      </c>
      <c r="F2470" s="18" t="n">
        <v>16960600</v>
      </c>
      <c r="G2470" s="13" t="n">
        <v>205</v>
      </c>
    </row>
    <row collapsed="false" customFormat="false" customHeight="true" hidden="false" ht="13.3" outlineLevel="0" r="2471">
      <c r="A2471" s="20" t="n">
        <v>40141</v>
      </c>
      <c r="B2471" s="14" t="n">
        <v>205.33</v>
      </c>
      <c r="C2471" s="15" t="n">
        <v>205.88</v>
      </c>
      <c r="D2471" s="16" t="n">
        <v>202.9</v>
      </c>
      <c r="E2471" s="17" t="n">
        <v>204.44</v>
      </c>
      <c r="F2471" s="18" t="n">
        <v>11372800</v>
      </c>
      <c r="G2471" s="13" t="n">
        <v>203.57</v>
      </c>
    </row>
    <row collapsed="false" customFormat="false" customHeight="true" hidden="false" ht="13.3" outlineLevel="0" r="2472">
      <c r="A2472" s="20" t="n">
        <v>40142</v>
      </c>
      <c r="B2472" s="14" t="n">
        <v>205.4</v>
      </c>
      <c r="C2472" s="15" t="n">
        <v>205.65</v>
      </c>
      <c r="D2472" s="16" t="n">
        <v>203.76</v>
      </c>
      <c r="E2472" s="17" t="n">
        <v>204.19</v>
      </c>
      <c r="F2472" s="18" t="n">
        <v>10230500</v>
      </c>
      <c r="G2472" s="13" t="n">
        <v>203.32</v>
      </c>
    </row>
    <row collapsed="false" customFormat="false" customHeight="true" hidden="false" ht="13.3" outlineLevel="0" r="2473">
      <c r="A2473" s="20" t="n">
        <v>40144</v>
      </c>
      <c r="B2473" s="14" t="n">
        <v>199.22</v>
      </c>
      <c r="C2473" s="15" t="n">
        <v>202.96</v>
      </c>
      <c r="D2473" s="16" t="n">
        <v>198.37</v>
      </c>
      <c r="E2473" s="17" t="n">
        <v>200.59</v>
      </c>
      <c r="F2473" s="18" t="n">
        <v>10544900</v>
      </c>
      <c r="G2473" s="13" t="n">
        <v>199.73</v>
      </c>
    </row>
    <row collapsed="false" customFormat="false" customHeight="true" hidden="false" ht="13.3" outlineLevel="0" r="2474">
      <c r="A2474" s="20" t="n">
        <v>40147</v>
      </c>
      <c r="B2474" s="14" t="n">
        <v>201.11</v>
      </c>
      <c r="C2474" s="15" t="n">
        <v>201.68</v>
      </c>
      <c r="D2474" s="16" t="n">
        <v>198.77</v>
      </c>
      <c r="E2474" s="17" t="n">
        <v>199.91</v>
      </c>
      <c r="F2474" s="18" t="n">
        <v>15173500</v>
      </c>
      <c r="G2474" s="13" t="n">
        <v>199.06</v>
      </c>
    </row>
    <row collapsed="false" customFormat="false" customHeight="true" hidden="false" ht="13.3" outlineLevel="0" r="2475">
      <c r="A2475" s="20" t="n">
        <v>40148</v>
      </c>
      <c r="B2475" s="14" t="n">
        <v>202.24</v>
      </c>
      <c r="C2475" s="15" t="n">
        <v>202.77</v>
      </c>
      <c r="D2475" s="16" t="n">
        <v>196.83</v>
      </c>
      <c r="E2475" s="17" t="n">
        <v>196.97</v>
      </c>
      <c r="F2475" s="18" t="n">
        <v>16634400</v>
      </c>
      <c r="G2475" s="13" t="n">
        <v>196.13</v>
      </c>
    </row>
    <row collapsed="false" customFormat="false" customHeight="true" hidden="false" ht="13.3" outlineLevel="0" r="2476">
      <c r="A2476" s="20" t="n">
        <v>40149</v>
      </c>
      <c r="B2476" s="14" t="n">
        <v>198.96</v>
      </c>
      <c r="C2476" s="15" t="n">
        <v>201.42</v>
      </c>
      <c r="D2476" s="16" t="n">
        <v>195.75</v>
      </c>
      <c r="E2476" s="17" t="n">
        <v>196.23</v>
      </c>
      <c r="F2476" s="18" t="n">
        <v>25545000</v>
      </c>
      <c r="G2476" s="13" t="n">
        <v>195.39</v>
      </c>
    </row>
    <row collapsed="false" customFormat="false" customHeight="true" hidden="false" ht="13.3" outlineLevel="0" r="2477">
      <c r="A2477" s="20" t="n">
        <v>40150</v>
      </c>
      <c r="B2477" s="14" t="n">
        <v>197.42</v>
      </c>
      <c r="C2477" s="15" t="n">
        <v>198.98</v>
      </c>
      <c r="D2477" s="16" t="n">
        <v>196.27</v>
      </c>
      <c r="E2477" s="17" t="n">
        <v>196.48</v>
      </c>
      <c r="F2477" s="18" t="n">
        <v>16025700</v>
      </c>
      <c r="G2477" s="13" t="n">
        <v>195.64</v>
      </c>
    </row>
    <row collapsed="false" customFormat="false" customHeight="true" hidden="false" ht="13.3" outlineLevel="0" r="2478">
      <c r="A2478" s="20" t="n">
        <v>40151</v>
      </c>
      <c r="B2478" s="14" t="n">
        <v>199.7</v>
      </c>
      <c r="C2478" s="15" t="n">
        <v>199.88</v>
      </c>
      <c r="D2478" s="16" t="n">
        <v>190.28</v>
      </c>
      <c r="E2478" s="17" t="n">
        <v>193.32</v>
      </c>
      <c r="F2478" s="18" t="n">
        <v>29531600</v>
      </c>
      <c r="G2478" s="13" t="n">
        <v>192.49</v>
      </c>
    </row>
    <row collapsed="false" customFormat="false" customHeight="true" hidden="false" ht="13.3" outlineLevel="0" r="2479">
      <c r="A2479" s="20" t="n">
        <v>40154</v>
      </c>
      <c r="B2479" s="14" t="n">
        <v>193.32</v>
      </c>
      <c r="C2479" s="15" t="n">
        <v>193.77</v>
      </c>
      <c r="D2479" s="16" t="n">
        <v>188.68</v>
      </c>
      <c r="E2479" s="17" t="n">
        <v>188.95</v>
      </c>
      <c r="F2479" s="18" t="n">
        <v>25527100</v>
      </c>
      <c r="G2479" s="13" t="n">
        <v>188.14</v>
      </c>
    </row>
    <row collapsed="false" customFormat="false" customHeight="true" hidden="false" ht="13.3" outlineLevel="0" r="2480">
      <c r="A2480" s="20" t="n">
        <v>40155</v>
      </c>
      <c r="B2480" s="14" t="n">
        <v>189.36</v>
      </c>
      <c r="C2480" s="15" t="n">
        <v>192.35</v>
      </c>
      <c r="D2480" s="16" t="n">
        <v>188.7</v>
      </c>
      <c r="E2480" s="17" t="n">
        <v>189.87</v>
      </c>
      <c r="F2480" s="18" t="n">
        <v>24657100</v>
      </c>
      <c r="G2480" s="13" t="n">
        <v>189.06</v>
      </c>
    </row>
    <row collapsed="false" customFormat="false" customHeight="true" hidden="false" ht="13.3" outlineLevel="0" r="2481">
      <c r="A2481" s="20" t="n">
        <v>40156</v>
      </c>
      <c r="B2481" s="14" t="n">
        <v>191.28</v>
      </c>
      <c r="C2481" s="15" t="n">
        <v>198.16</v>
      </c>
      <c r="D2481" s="16" t="n">
        <v>190.31</v>
      </c>
      <c r="E2481" s="17" t="n">
        <v>197.8</v>
      </c>
      <c r="F2481" s="18" t="n">
        <v>24456500</v>
      </c>
      <c r="G2481" s="13" t="n">
        <v>196.95</v>
      </c>
    </row>
    <row collapsed="false" customFormat="false" customHeight="true" hidden="false" ht="13.3" outlineLevel="0" r="2482">
      <c r="A2482" s="20" t="n">
        <v>40157</v>
      </c>
      <c r="B2482" s="14" t="n">
        <v>199.5</v>
      </c>
      <c r="C2482" s="15" t="n">
        <v>199.7</v>
      </c>
      <c r="D2482" s="16" t="n">
        <v>196.12</v>
      </c>
      <c r="E2482" s="17" t="n">
        <v>196.43</v>
      </c>
      <c r="F2482" s="18" t="n">
        <v>17488200</v>
      </c>
      <c r="G2482" s="13" t="n">
        <v>195.59</v>
      </c>
    </row>
    <row collapsed="false" customFormat="false" customHeight="true" hidden="false" ht="13.3" outlineLevel="0" r="2483">
      <c r="A2483" s="20" t="n">
        <v>40158</v>
      </c>
      <c r="B2483" s="14" t="n">
        <v>197.78</v>
      </c>
      <c r="C2483" s="15" t="n">
        <v>198</v>
      </c>
      <c r="D2483" s="16" t="n">
        <v>193.43</v>
      </c>
      <c r="E2483" s="17" t="n">
        <v>194.67</v>
      </c>
      <c r="F2483" s="18" t="n">
        <v>15349100</v>
      </c>
      <c r="G2483" s="13" t="n">
        <v>193.84</v>
      </c>
    </row>
    <row collapsed="false" customFormat="false" customHeight="true" hidden="false" ht="13.3" outlineLevel="0" r="2484">
      <c r="A2484" s="20" t="n">
        <v>40161</v>
      </c>
      <c r="B2484" s="14" t="n">
        <v>195.37</v>
      </c>
      <c r="C2484" s="15" t="n">
        <v>197.43</v>
      </c>
      <c r="D2484" s="16" t="n">
        <v>192.56</v>
      </c>
      <c r="E2484" s="17" t="n">
        <v>196.98</v>
      </c>
      <c r="F2484" s="18" t="n">
        <v>17706800</v>
      </c>
      <c r="G2484" s="13" t="n">
        <v>196.14</v>
      </c>
    </row>
    <row collapsed="false" customFormat="false" customHeight="true" hidden="false" ht="13.3" outlineLevel="0" r="2485">
      <c r="A2485" s="20" t="n">
        <v>40162</v>
      </c>
      <c r="B2485" s="14" t="n">
        <v>195.83</v>
      </c>
      <c r="C2485" s="15" t="n">
        <v>197.51</v>
      </c>
      <c r="D2485" s="16" t="n">
        <v>193.27</v>
      </c>
      <c r="E2485" s="17" t="n">
        <v>194.17</v>
      </c>
      <c r="F2485" s="18" t="n">
        <v>14980700</v>
      </c>
      <c r="G2485" s="13" t="n">
        <v>193.34</v>
      </c>
    </row>
    <row collapsed="false" customFormat="false" customHeight="true" hidden="false" ht="13.3" outlineLevel="0" r="2486">
      <c r="A2486" s="20" t="n">
        <v>40163</v>
      </c>
      <c r="B2486" s="14" t="n">
        <v>195.1</v>
      </c>
      <c r="C2486" s="15" t="n">
        <v>196.5</v>
      </c>
      <c r="D2486" s="16" t="n">
        <v>194.55</v>
      </c>
      <c r="E2486" s="17" t="n">
        <v>195.03</v>
      </c>
      <c r="F2486" s="18" t="n">
        <v>12606600</v>
      </c>
      <c r="G2486" s="13" t="n">
        <v>194.2</v>
      </c>
    </row>
    <row collapsed="false" customFormat="false" customHeight="true" hidden="false" ht="13.3" outlineLevel="0" r="2487">
      <c r="A2487" s="20" t="n">
        <v>40164</v>
      </c>
      <c r="B2487" s="14" t="n">
        <v>194.26</v>
      </c>
      <c r="C2487" s="15" t="n">
        <v>195</v>
      </c>
      <c r="D2487" s="16" t="n">
        <v>191</v>
      </c>
      <c r="E2487" s="17" t="n">
        <v>191.86</v>
      </c>
      <c r="F2487" s="18" t="n">
        <v>13887100</v>
      </c>
      <c r="G2487" s="13" t="n">
        <v>191.04</v>
      </c>
    </row>
    <row collapsed="false" customFormat="false" customHeight="true" hidden="false" ht="13.3" outlineLevel="0" r="2488">
      <c r="A2488" s="20" t="n">
        <v>40165</v>
      </c>
      <c r="B2488" s="14" t="n">
        <v>193.17</v>
      </c>
      <c r="C2488" s="15" t="n">
        <v>195.5</v>
      </c>
      <c r="D2488" s="16" t="n">
        <v>192.6</v>
      </c>
      <c r="E2488" s="17" t="n">
        <v>195.43</v>
      </c>
      <c r="F2488" s="18" t="n">
        <v>21741800</v>
      </c>
      <c r="G2488" s="13" t="n">
        <v>194.59</v>
      </c>
    </row>
    <row collapsed="false" customFormat="false" customHeight="true" hidden="false" ht="13.3" outlineLevel="0" r="2489">
      <c r="A2489" s="20" t="n">
        <v>40168</v>
      </c>
      <c r="B2489" s="14" t="n">
        <v>196.05</v>
      </c>
      <c r="C2489" s="15" t="n">
        <v>199.75</v>
      </c>
      <c r="D2489" s="16" t="n">
        <v>195.67</v>
      </c>
      <c r="E2489" s="17" t="n">
        <v>198.23</v>
      </c>
      <c r="F2489" s="18" t="n">
        <v>21853800</v>
      </c>
      <c r="G2489" s="13" t="n">
        <v>197.38</v>
      </c>
    </row>
    <row collapsed="false" customFormat="false" customHeight="true" hidden="false" ht="13.3" outlineLevel="0" r="2490">
      <c r="A2490" s="20" t="n">
        <v>40169</v>
      </c>
      <c r="B2490" s="14" t="n">
        <v>199.44</v>
      </c>
      <c r="C2490" s="15" t="n">
        <v>200.85</v>
      </c>
      <c r="D2490" s="16" t="n">
        <v>198.66</v>
      </c>
      <c r="E2490" s="17" t="n">
        <v>200.36</v>
      </c>
      <c r="F2490" s="18" t="n">
        <v>12482700</v>
      </c>
      <c r="G2490" s="13" t="n">
        <v>199.5</v>
      </c>
    </row>
    <row collapsed="false" customFormat="false" customHeight="true" hidden="false" ht="13.3" outlineLevel="0" r="2491">
      <c r="A2491" s="20" t="n">
        <v>40170</v>
      </c>
      <c r="B2491" s="14" t="n">
        <v>201.2</v>
      </c>
      <c r="C2491" s="15" t="n">
        <v>202.38</v>
      </c>
      <c r="D2491" s="16" t="n">
        <v>200.81</v>
      </c>
      <c r="E2491" s="17" t="n">
        <v>202.1</v>
      </c>
      <c r="F2491" s="18" t="n">
        <v>12340200</v>
      </c>
      <c r="G2491" s="13" t="n">
        <v>201.24</v>
      </c>
    </row>
    <row collapsed="false" customFormat="false" customHeight="true" hidden="false" ht="13.3" outlineLevel="0" r="2492">
      <c r="A2492" s="20" t="n">
        <v>40171</v>
      </c>
      <c r="B2492" s="14" t="n">
        <v>203.55</v>
      </c>
      <c r="C2492" s="15" t="n">
        <v>209.35</v>
      </c>
      <c r="D2492" s="16" t="n">
        <v>203.35</v>
      </c>
      <c r="E2492" s="17" t="n">
        <v>209.04</v>
      </c>
      <c r="F2492" s="18" t="n">
        <v>17888900</v>
      </c>
      <c r="G2492" s="13" t="n">
        <v>208.15</v>
      </c>
    </row>
    <row collapsed="false" customFormat="false" customHeight="true" hidden="false" ht="13.3" outlineLevel="0" r="2493">
      <c r="A2493" s="20" t="n">
        <v>40175</v>
      </c>
      <c r="B2493" s="14" t="n">
        <v>211.72</v>
      </c>
      <c r="C2493" s="15" t="n">
        <v>213.95</v>
      </c>
      <c r="D2493" s="16" t="n">
        <v>209.61</v>
      </c>
      <c r="E2493" s="17" t="n">
        <v>211.61</v>
      </c>
      <c r="F2493" s="18" t="n">
        <v>23020200</v>
      </c>
      <c r="G2493" s="13" t="n">
        <v>210.71</v>
      </c>
    </row>
    <row collapsed="false" customFormat="false" customHeight="true" hidden="false" ht="13.3" outlineLevel="0" r="2494">
      <c r="A2494" s="20" t="n">
        <v>40176</v>
      </c>
      <c r="B2494" s="14" t="n">
        <v>212.63</v>
      </c>
      <c r="C2494" s="15" t="n">
        <v>212.72</v>
      </c>
      <c r="D2494" s="16" t="n">
        <v>208.73</v>
      </c>
      <c r="E2494" s="17" t="n">
        <v>209.1</v>
      </c>
      <c r="F2494" s="18" t="n">
        <v>15900200</v>
      </c>
      <c r="G2494" s="13" t="n">
        <v>208.21</v>
      </c>
    </row>
    <row collapsed="false" customFormat="false" customHeight="true" hidden="false" ht="13.3" outlineLevel="0" r="2495">
      <c r="A2495" s="20" t="n">
        <v>40177</v>
      </c>
      <c r="B2495" s="14" t="n">
        <v>208.83</v>
      </c>
      <c r="C2495" s="15" t="n">
        <v>212</v>
      </c>
      <c r="D2495" s="16" t="n">
        <v>208.31</v>
      </c>
      <c r="E2495" s="17" t="n">
        <v>211.64</v>
      </c>
      <c r="F2495" s="18" t="n">
        <v>14717300</v>
      </c>
      <c r="G2495" s="13" t="n">
        <v>210.74</v>
      </c>
    </row>
    <row collapsed="false" customFormat="false" customHeight="true" hidden="false" ht="13.3" outlineLevel="0" r="2496">
      <c r="A2496" s="20" t="n">
        <v>40178</v>
      </c>
      <c r="B2496" s="14" t="n">
        <v>213.13</v>
      </c>
      <c r="C2496" s="15" t="n">
        <v>213.35</v>
      </c>
      <c r="D2496" s="16" t="n">
        <v>210.56</v>
      </c>
      <c r="E2496" s="17" t="n">
        <v>210.73</v>
      </c>
      <c r="F2496" s="18" t="n">
        <v>12586100</v>
      </c>
      <c r="G2496" s="13" t="n">
        <v>209.83</v>
      </c>
    </row>
    <row collapsed="false" customFormat="false" customHeight="true" hidden="false" ht="13.3" outlineLevel="0" r="2497">
      <c r="A2497" s="20" t="n">
        <v>40182</v>
      </c>
      <c r="B2497" s="14" t="n">
        <v>213.43</v>
      </c>
      <c r="C2497" s="15" t="n">
        <v>214.5</v>
      </c>
      <c r="D2497" s="16" t="n">
        <v>212.38</v>
      </c>
      <c r="E2497" s="17" t="n">
        <v>214.01</v>
      </c>
      <c r="F2497" s="18" t="n">
        <v>17633200</v>
      </c>
      <c r="G2497" s="13" t="n">
        <v>213.1</v>
      </c>
    </row>
    <row collapsed="false" customFormat="false" customHeight="true" hidden="false" ht="13.3" outlineLevel="0" r="2498">
      <c r="A2498" s="20" t="n">
        <v>40183</v>
      </c>
      <c r="B2498" s="14" t="n">
        <v>214.6</v>
      </c>
      <c r="C2498" s="15" t="n">
        <v>215.59</v>
      </c>
      <c r="D2498" s="16" t="n">
        <v>213.25</v>
      </c>
      <c r="E2498" s="17" t="n">
        <v>214.38</v>
      </c>
      <c r="F2498" s="18" t="n">
        <v>21496600</v>
      </c>
      <c r="G2498" s="13" t="n">
        <v>213.46</v>
      </c>
    </row>
    <row collapsed="false" customFormat="false" customHeight="true" hidden="false" ht="13.3" outlineLevel="0" r="2499">
      <c r="A2499" s="20" t="n">
        <v>40184</v>
      </c>
      <c r="B2499" s="14" t="n">
        <v>214.38</v>
      </c>
      <c r="C2499" s="15" t="n">
        <v>215.23</v>
      </c>
      <c r="D2499" s="16" t="n">
        <v>210.75</v>
      </c>
      <c r="E2499" s="17" t="n">
        <v>210.97</v>
      </c>
      <c r="F2499" s="18" t="n">
        <v>19720000</v>
      </c>
      <c r="G2499" s="13" t="n">
        <v>210.07</v>
      </c>
    </row>
    <row collapsed="false" customFormat="false" customHeight="true" hidden="false" ht="13.3" outlineLevel="0" r="2500">
      <c r="A2500" s="20" t="n">
        <v>40185</v>
      </c>
      <c r="B2500" s="14" t="n">
        <v>211.75</v>
      </c>
      <c r="C2500" s="15" t="n">
        <v>212</v>
      </c>
      <c r="D2500" s="16" t="n">
        <v>209.05</v>
      </c>
      <c r="E2500" s="17" t="n">
        <v>210.58</v>
      </c>
      <c r="F2500" s="18" t="n">
        <v>17040400</v>
      </c>
      <c r="G2500" s="13" t="n">
        <v>209.68</v>
      </c>
    </row>
    <row collapsed="false" customFormat="false" customHeight="true" hidden="false" ht="13.3" outlineLevel="0" r="2501">
      <c r="A2501" s="20" t="n">
        <v>40186</v>
      </c>
      <c r="B2501" s="14" t="n">
        <v>210.3</v>
      </c>
      <c r="C2501" s="15" t="n">
        <v>212</v>
      </c>
      <c r="D2501" s="16" t="n">
        <v>209.06</v>
      </c>
      <c r="E2501" s="17" t="n">
        <v>211.98</v>
      </c>
      <c r="F2501" s="18" t="n">
        <v>15986100</v>
      </c>
      <c r="G2501" s="13" t="n">
        <v>211.07</v>
      </c>
    </row>
    <row collapsed="false" customFormat="false" customHeight="true" hidden="false" ht="13.3" outlineLevel="0" r="2502">
      <c r="A2502" s="20" t="n">
        <v>40189</v>
      </c>
      <c r="B2502" s="14" t="n">
        <v>212.8</v>
      </c>
      <c r="C2502" s="15" t="n">
        <v>213</v>
      </c>
      <c r="D2502" s="16" t="n">
        <v>208.45</v>
      </c>
      <c r="E2502" s="17" t="n">
        <v>210.11</v>
      </c>
      <c r="F2502" s="18" t="n">
        <v>16508200</v>
      </c>
      <c r="G2502" s="13" t="n">
        <v>209.21</v>
      </c>
    </row>
    <row collapsed="false" customFormat="false" customHeight="true" hidden="false" ht="13.3" outlineLevel="0" r="2503">
      <c r="A2503" s="20" t="n">
        <v>40190</v>
      </c>
      <c r="B2503" s="14" t="n">
        <v>209.19</v>
      </c>
      <c r="C2503" s="15" t="n">
        <v>209.77</v>
      </c>
      <c r="D2503" s="16" t="n">
        <v>206.42</v>
      </c>
      <c r="E2503" s="17" t="n">
        <v>207.72</v>
      </c>
      <c r="F2503" s="18" t="n">
        <v>21230700</v>
      </c>
      <c r="G2503" s="13" t="n">
        <v>206.83</v>
      </c>
    </row>
    <row collapsed="false" customFormat="false" customHeight="true" hidden="false" ht="13.3" outlineLevel="0" r="2504">
      <c r="A2504" s="20" t="n">
        <v>40191</v>
      </c>
      <c r="B2504" s="14" t="n">
        <v>207.87</v>
      </c>
      <c r="C2504" s="15" t="n">
        <v>210.93</v>
      </c>
      <c r="D2504" s="16" t="n">
        <v>204.1</v>
      </c>
      <c r="E2504" s="17" t="n">
        <v>210.65</v>
      </c>
      <c r="F2504" s="18" t="n">
        <v>21639000</v>
      </c>
      <c r="G2504" s="13" t="n">
        <v>209.75</v>
      </c>
    </row>
    <row collapsed="false" customFormat="false" customHeight="true" hidden="false" ht="13.3" outlineLevel="0" r="2505">
      <c r="A2505" s="20" t="n">
        <v>40192</v>
      </c>
      <c r="B2505" s="14" t="n">
        <v>210.11</v>
      </c>
      <c r="C2505" s="15" t="n">
        <v>210.46</v>
      </c>
      <c r="D2505" s="16" t="n">
        <v>209.02</v>
      </c>
      <c r="E2505" s="17" t="n">
        <v>209.43</v>
      </c>
      <c r="F2505" s="18" t="n">
        <v>15460500</v>
      </c>
      <c r="G2505" s="13" t="n">
        <v>208.53</v>
      </c>
    </row>
    <row collapsed="false" customFormat="false" customHeight="true" hidden="false" ht="13.3" outlineLevel="0" r="2506">
      <c r="A2506" s="20" t="n">
        <v>40193</v>
      </c>
      <c r="B2506" s="14" t="n">
        <v>210.93</v>
      </c>
      <c r="C2506" s="15" t="n">
        <v>211.6</v>
      </c>
      <c r="D2506" s="16" t="n">
        <v>205.87</v>
      </c>
      <c r="E2506" s="17" t="n">
        <v>205.93</v>
      </c>
      <c r="F2506" s="18" t="n">
        <v>21216700</v>
      </c>
      <c r="G2506" s="13" t="n">
        <v>205.05</v>
      </c>
    </row>
    <row collapsed="false" customFormat="false" customHeight="true" hidden="false" ht="13.3" outlineLevel="0" r="2507">
      <c r="A2507" s="20" t="n">
        <v>40197</v>
      </c>
      <c r="B2507" s="14" t="n">
        <v>208.33</v>
      </c>
      <c r="C2507" s="15" t="n">
        <v>215.19</v>
      </c>
      <c r="D2507" s="16" t="n">
        <v>207.24</v>
      </c>
      <c r="E2507" s="17" t="n">
        <v>215.04</v>
      </c>
      <c r="F2507" s="18" t="n">
        <v>26071700</v>
      </c>
      <c r="G2507" s="13" t="n">
        <v>214.12</v>
      </c>
    </row>
    <row collapsed="false" customFormat="false" customHeight="true" hidden="false" ht="13.3" outlineLevel="0" r="2508">
      <c r="A2508" s="20" t="n">
        <v>40198</v>
      </c>
      <c r="B2508" s="14" t="n">
        <v>214.91</v>
      </c>
      <c r="C2508" s="15" t="n">
        <v>215.55</v>
      </c>
      <c r="D2508" s="16" t="n">
        <v>209.5</v>
      </c>
      <c r="E2508" s="17" t="n">
        <v>211.73</v>
      </c>
      <c r="F2508" s="18" t="n">
        <v>21862600</v>
      </c>
      <c r="G2508" s="13" t="n">
        <v>210.82</v>
      </c>
    </row>
    <row collapsed="false" customFormat="false" customHeight="true" hidden="false" ht="13.3" outlineLevel="0" r="2509">
      <c r="A2509" s="20" t="n">
        <v>40199</v>
      </c>
      <c r="B2509" s="14" t="n">
        <v>212.08</v>
      </c>
      <c r="C2509" s="15" t="n">
        <v>213.31</v>
      </c>
      <c r="D2509" s="16" t="n">
        <v>207.21</v>
      </c>
      <c r="E2509" s="17" t="n">
        <v>208.07</v>
      </c>
      <c r="F2509" s="18" t="n">
        <v>21719800</v>
      </c>
      <c r="G2509" s="13" t="n">
        <v>207.18</v>
      </c>
    </row>
    <row collapsed="false" customFormat="false" customHeight="true" hidden="false" ht="13.3" outlineLevel="0" r="2510">
      <c r="A2510" s="20" t="n">
        <v>40200</v>
      </c>
      <c r="B2510" s="14" t="n">
        <v>206.78</v>
      </c>
      <c r="C2510" s="15" t="n">
        <v>207.5</v>
      </c>
      <c r="D2510" s="16" t="n">
        <v>197.16</v>
      </c>
      <c r="E2510" s="17" t="n">
        <v>197.75</v>
      </c>
      <c r="F2510" s="18" t="n">
        <v>31491700</v>
      </c>
      <c r="G2510" s="13" t="n">
        <v>196.9</v>
      </c>
    </row>
    <row collapsed="false" customFormat="false" customHeight="true" hidden="false" ht="13.3" outlineLevel="0" r="2511">
      <c r="A2511" s="20" t="n">
        <v>40203</v>
      </c>
      <c r="B2511" s="14" t="n">
        <v>202.51</v>
      </c>
      <c r="C2511" s="15" t="n">
        <v>204.7</v>
      </c>
      <c r="D2511" s="16" t="n">
        <v>200.19</v>
      </c>
      <c r="E2511" s="17" t="n">
        <v>203.07</v>
      </c>
      <c r="F2511" s="18" t="n">
        <v>38060700</v>
      </c>
      <c r="G2511" s="13" t="n">
        <v>202.2</v>
      </c>
    </row>
    <row collapsed="false" customFormat="false" customHeight="true" hidden="false" ht="13.3" outlineLevel="0" r="2512">
      <c r="A2512" s="20" t="n">
        <v>40204</v>
      </c>
      <c r="B2512" s="14" t="n">
        <v>205.95</v>
      </c>
      <c r="C2512" s="15" t="n">
        <v>213.71</v>
      </c>
      <c r="D2512" s="16" t="n">
        <v>202.58</v>
      </c>
      <c r="E2512" s="17" t="n">
        <v>205.94</v>
      </c>
      <c r="F2512" s="18" t="n">
        <v>66682500</v>
      </c>
      <c r="G2512" s="13" t="n">
        <v>205.06</v>
      </c>
    </row>
    <row collapsed="false" customFormat="false" customHeight="true" hidden="false" ht="13.3" outlineLevel="0" r="2513">
      <c r="A2513" s="20" t="n">
        <v>40205</v>
      </c>
      <c r="B2513" s="14" t="n">
        <v>206.85</v>
      </c>
      <c r="C2513" s="15" t="n">
        <v>210.58</v>
      </c>
      <c r="D2513" s="16" t="n">
        <v>199.53</v>
      </c>
      <c r="E2513" s="17" t="n">
        <v>207.88</v>
      </c>
      <c r="F2513" s="18" t="n">
        <v>61520300</v>
      </c>
      <c r="G2513" s="13" t="n">
        <v>206.99</v>
      </c>
    </row>
    <row collapsed="false" customFormat="false" customHeight="true" hidden="false" ht="13.3" outlineLevel="0" r="2514">
      <c r="A2514" s="20" t="n">
        <v>40206</v>
      </c>
      <c r="B2514" s="14" t="n">
        <v>204.93</v>
      </c>
      <c r="C2514" s="15" t="n">
        <v>205.5</v>
      </c>
      <c r="D2514" s="16" t="n">
        <v>198.7</v>
      </c>
      <c r="E2514" s="17" t="n">
        <v>199.29</v>
      </c>
      <c r="F2514" s="18" t="n">
        <v>41910800</v>
      </c>
      <c r="G2514" s="13" t="n">
        <v>198.44</v>
      </c>
    </row>
    <row collapsed="false" customFormat="false" customHeight="true" hidden="false" ht="13.3" outlineLevel="0" r="2515">
      <c r="A2515" s="20" t="n">
        <v>40207</v>
      </c>
      <c r="B2515" s="14" t="n">
        <v>201.08</v>
      </c>
      <c r="C2515" s="15" t="n">
        <v>202.2</v>
      </c>
      <c r="D2515" s="16" t="n">
        <v>190.25</v>
      </c>
      <c r="E2515" s="17" t="n">
        <v>192.06</v>
      </c>
      <c r="F2515" s="18" t="n">
        <v>44498300</v>
      </c>
      <c r="G2515" s="13" t="n">
        <v>191.24</v>
      </c>
    </row>
    <row collapsed="false" customFormat="false" customHeight="true" hidden="false" ht="13.3" outlineLevel="0" r="2516">
      <c r="A2516" s="20" t="n">
        <v>40210</v>
      </c>
      <c r="B2516" s="14" t="n">
        <v>192.37</v>
      </c>
      <c r="C2516" s="15" t="n">
        <v>196</v>
      </c>
      <c r="D2516" s="16" t="n">
        <v>191.3</v>
      </c>
      <c r="E2516" s="17" t="n">
        <v>194.73</v>
      </c>
      <c r="F2516" s="18" t="n">
        <v>26781300</v>
      </c>
      <c r="G2516" s="13" t="n">
        <v>193.9</v>
      </c>
    </row>
    <row collapsed="false" customFormat="false" customHeight="true" hidden="false" ht="13.3" outlineLevel="0" r="2517">
      <c r="A2517" s="20" t="n">
        <v>40211</v>
      </c>
      <c r="B2517" s="14" t="n">
        <v>195.91</v>
      </c>
      <c r="C2517" s="15" t="n">
        <v>196.32</v>
      </c>
      <c r="D2517" s="16" t="n">
        <v>193.38</v>
      </c>
      <c r="E2517" s="17" t="n">
        <v>195.86</v>
      </c>
      <c r="F2517" s="18" t="n">
        <v>24940800</v>
      </c>
      <c r="G2517" s="13" t="n">
        <v>195.02</v>
      </c>
    </row>
    <row collapsed="false" customFormat="false" customHeight="true" hidden="false" ht="13.3" outlineLevel="0" r="2518">
      <c r="A2518" s="20" t="n">
        <v>40212</v>
      </c>
      <c r="B2518" s="14" t="n">
        <v>195.17</v>
      </c>
      <c r="C2518" s="15" t="n">
        <v>200.2</v>
      </c>
      <c r="D2518" s="16" t="n">
        <v>194.42</v>
      </c>
      <c r="E2518" s="17" t="n">
        <v>199.23</v>
      </c>
      <c r="F2518" s="18" t="n">
        <v>21976000</v>
      </c>
      <c r="G2518" s="13" t="n">
        <v>198.38</v>
      </c>
    </row>
    <row collapsed="false" customFormat="false" customHeight="true" hidden="false" ht="13.3" outlineLevel="0" r="2519">
      <c r="A2519" s="20" t="n">
        <v>40213</v>
      </c>
      <c r="B2519" s="14" t="n">
        <v>196.73</v>
      </c>
      <c r="C2519" s="15" t="n">
        <v>198.37</v>
      </c>
      <c r="D2519" s="16" t="n">
        <v>191.57</v>
      </c>
      <c r="E2519" s="17" t="n">
        <v>192.05</v>
      </c>
      <c r="F2519" s="18" t="n">
        <v>27059000</v>
      </c>
      <c r="G2519" s="13" t="n">
        <v>191.23</v>
      </c>
    </row>
    <row collapsed="false" customFormat="false" customHeight="true" hidden="false" ht="13.3" outlineLevel="0" r="2520">
      <c r="A2520" s="20" t="n">
        <v>40214</v>
      </c>
      <c r="B2520" s="14" t="n">
        <v>192.63</v>
      </c>
      <c r="C2520" s="15" t="n">
        <v>196</v>
      </c>
      <c r="D2520" s="16" t="n">
        <v>190.85</v>
      </c>
      <c r="E2520" s="17" t="n">
        <v>195.46</v>
      </c>
      <c r="F2520" s="18" t="n">
        <v>30368100</v>
      </c>
      <c r="G2520" s="13" t="n">
        <v>194.62</v>
      </c>
    </row>
    <row collapsed="false" customFormat="false" customHeight="true" hidden="false" ht="13.3" outlineLevel="0" r="2521">
      <c r="A2521" s="20" t="n">
        <v>40217</v>
      </c>
      <c r="B2521" s="14" t="n">
        <v>195.69</v>
      </c>
      <c r="C2521" s="15" t="n">
        <v>197.88</v>
      </c>
      <c r="D2521" s="16" t="n">
        <v>194</v>
      </c>
      <c r="E2521" s="17" t="n">
        <v>194.12</v>
      </c>
      <c r="F2521" s="18" t="n">
        <v>17081100</v>
      </c>
      <c r="G2521" s="13" t="n">
        <v>193.29</v>
      </c>
    </row>
    <row collapsed="false" customFormat="false" customHeight="true" hidden="false" ht="13.3" outlineLevel="0" r="2522">
      <c r="A2522" s="20" t="n">
        <v>40218</v>
      </c>
      <c r="B2522" s="14" t="n">
        <v>196.42</v>
      </c>
      <c r="C2522" s="15" t="n">
        <v>197.5</v>
      </c>
      <c r="D2522" s="16" t="n">
        <v>194.75</v>
      </c>
      <c r="E2522" s="17" t="n">
        <v>196.19</v>
      </c>
      <c r="F2522" s="18" t="n">
        <v>22603100</v>
      </c>
      <c r="G2522" s="13" t="n">
        <v>195.35</v>
      </c>
    </row>
    <row collapsed="false" customFormat="false" customHeight="true" hidden="false" ht="13.3" outlineLevel="0" r="2523">
      <c r="A2523" s="20" t="n">
        <v>40219</v>
      </c>
      <c r="B2523" s="14" t="n">
        <v>195.89</v>
      </c>
      <c r="C2523" s="15" t="n">
        <v>196.6</v>
      </c>
      <c r="D2523" s="16" t="n">
        <v>194.26</v>
      </c>
      <c r="E2523" s="17" t="n">
        <v>195.12</v>
      </c>
      <c r="F2523" s="18" t="n">
        <v>13227200</v>
      </c>
      <c r="G2523" s="13" t="n">
        <v>194.29</v>
      </c>
    </row>
    <row collapsed="false" customFormat="false" customHeight="true" hidden="false" ht="13.3" outlineLevel="0" r="2524">
      <c r="A2524" s="20" t="n">
        <v>40220</v>
      </c>
      <c r="B2524" s="14" t="n">
        <v>194.88</v>
      </c>
      <c r="C2524" s="15" t="n">
        <v>199.75</v>
      </c>
      <c r="D2524" s="16" t="n">
        <v>194.06</v>
      </c>
      <c r="E2524" s="17" t="n">
        <v>198.67</v>
      </c>
      <c r="F2524" s="18" t="n">
        <v>19655200</v>
      </c>
      <c r="G2524" s="13" t="n">
        <v>197.82</v>
      </c>
    </row>
    <row collapsed="false" customFormat="false" customHeight="true" hidden="false" ht="13.3" outlineLevel="0" r="2525">
      <c r="A2525" s="20" t="n">
        <v>40221</v>
      </c>
      <c r="B2525" s="14" t="n">
        <v>198.11</v>
      </c>
      <c r="C2525" s="15" t="n">
        <v>201.64</v>
      </c>
      <c r="D2525" s="16" t="n">
        <v>195.5</v>
      </c>
      <c r="E2525" s="17" t="n">
        <v>200.38</v>
      </c>
      <c r="F2525" s="18" t="n">
        <v>23409600</v>
      </c>
      <c r="G2525" s="13" t="n">
        <v>199.52</v>
      </c>
    </row>
    <row collapsed="false" customFormat="false" customHeight="true" hidden="false" ht="13.3" outlineLevel="0" r="2526">
      <c r="A2526" s="20" t="n">
        <v>40225</v>
      </c>
      <c r="B2526" s="14" t="n">
        <v>201.94</v>
      </c>
      <c r="C2526" s="15" t="n">
        <v>203.69</v>
      </c>
      <c r="D2526" s="16" t="n">
        <v>201.52</v>
      </c>
      <c r="E2526" s="17" t="n">
        <v>203.4</v>
      </c>
      <c r="F2526" s="18" t="n">
        <v>19419200</v>
      </c>
      <c r="G2526" s="13" t="n">
        <v>202.53</v>
      </c>
    </row>
    <row collapsed="false" customFormat="false" customHeight="true" hidden="false" ht="13.3" outlineLevel="0" r="2527">
      <c r="A2527" s="20" t="n">
        <v>40226</v>
      </c>
      <c r="B2527" s="14" t="n">
        <v>204.19</v>
      </c>
      <c r="C2527" s="15" t="n">
        <v>204.31</v>
      </c>
      <c r="D2527" s="16" t="n">
        <v>200.86</v>
      </c>
      <c r="E2527" s="17" t="n">
        <v>202.55</v>
      </c>
      <c r="F2527" s="18" t="n">
        <v>15585600</v>
      </c>
      <c r="G2527" s="13" t="n">
        <v>201.68</v>
      </c>
    </row>
    <row collapsed="false" customFormat="false" customHeight="true" hidden="false" ht="13.3" outlineLevel="0" r="2528">
      <c r="A2528" s="20" t="n">
        <v>40227</v>
      </c>
      <c r="B2528" s="14" t="n">
        <v>201.63</v>
      </c>
      <c r="C2528" s="15" t="n">
        <v>203.89</v>
      </c>
      <c r="D2528" s="16" t="n">
        <v>200.92</v>
      </c>
      <c r="E2528" s="17" t="n">
        <v>202.93</v>
      </c>
      <c r="F2528" s="18" t="n">
        <v>15100900</v>
      </c>
      <c r="G2528" s="13" t="n">
        <v>202.06</v>
      </c>
    </row>
    <row collapsed="false" customFormat="false" customHeight="true" hidden="false" ht="13.3" outlineLevel="0" r="2529">
      <c r="A2529" s="20" t="n">
        <v>40228</v>
      </c>
      <c r="B2529" s="14" t="n">
        <v>201.86</v>
      </c>
      <c r="C2529" s="15" t="n">
        <v>203.2</v>
      </c>
      <c r="D2529" s="16" t="n">
        <v>201.11</v>
      </c>
      <c r="E2529" s="17" t="n">
        <v>201.67</v>
      </c>
      <c r="F2529" s="18" t="n">
        <v>14838200</v>
      </c>
      <c r="G2529" s="13" t="n">
        <v>200.81</v>
      </c>
    </row>
    <row collapsed="false" customFormat="false" customHeight="true" hidden="false" ht="13.3" outlineLevel="0" r="2530">
      <c r="A2530" s="20" t="n">
        <v>40231</v>
      </c>
      <c r="B2530" s="14" t="n">
        <v>202.34</v>
      </c>
      <c r="C2530" s="15" t="n">
        <v>202.5</v>
      </c>
      <c r="D2530" s="16" t="n">
        <v>199.19</v>
      </c>
      <c r="E2530" s="17" t="n">
        <v>200.42</v>
      </c>
      <c r="F2530" s="18" t="n">
        <v>13948700</v>
      </c>
      <c r="G2530" s="13" t="n">
        <v>199.56</v>
      </c>
    </row>
    <row collapsed="false" customFormat="false" customHeight="true" hidden="false" ht="13.3" outlineLevel="0" r="2531">
      <c r="A2531" s="20" t="n">
        <v>40232</v>
      </c>
      <c r="B2531" s="14" t="n">
        <v>200</v>
      </c>
      <c r="C2531" s="15" t="n">
        <v>201.33</v>
      </c>
      <c r="D2531" s="16" t="n">
        <v>195.71</v>
      </c>
      <c r="E2531" s="17" t="n">
        <v>197.06</v>
      </c>
      <c r="F2531" s="18" t="n">
        <v>20539100</v>
      </c>
      <c r="G2531" s="13" t="n">
        <v>196.22</v>
      </c>
    </row>
    <row collapsed="false" customFormat="false" customHeight="true" hidden="false" ht="13.3" outlineLevel="0" r="2532">
      <c r="A2532" s="20" t="n">
        <v>40233</v>
      </c>
      <c r="B2532" s="14" t="n">
        <v>198.23</v>
      </c>
      <c r="C2532" s="15" t="n">
        <v>201.44</v>
      </c>
      <c r="D2532" s="16" t="n">
        <v>197.84</v>
      </c>
      <c r="E2532" s="17" t="n">
        <v>200.66</v>
      </c>
      <c r="F2532" s="18" t="n">
        <v>16448800</v>
      </c>
      <c r="G2532" s="13" t="n">
        <v>199.8</v>
      </c>
    </row>
    <row collapsed="false" customFormat="false" customHeight="true" hidden="false" ht="13.3" outlineLevel="0" r="2533">
      <c r="A2533" s="20" t="n">
        <v>40234</v>
      </c>
      <c r="B2533" s="14" t="n">
        <v>197.38</v>
      </c>
      <c r="C2533" s="15" t="n">
        <v>202.86</v>
      </c>
      <c r="D2533" s="16" t="n">
        <v>196.89</v>
      </c>
      <c r="E2533" s="17" t="n">
        <v>202</v>
      </c>
      <c r="F2533" s="18" t="n">
        <v>23754500</v>
      </c>
      <c r="G2533" s="13" t="n">
        <v>201.14</v>
      </c>
    </row>
    <row collapsed="false" customFormat="false" customHeight="true" hidden="false" ht="13.3" outlineLevel="0" r="2534">
      <c r="A2534" s="20" t="n">
        <v>40235</v>
      </c>
      <c r="B2534" s="14" t="n">
        <v>202.38</v>
      </c>
      <c r="C2534" s="15" t="n">
        <v>205.17</v>
      </c>
      <c r="D2534" s="16" t="n">
        <v>202</v>
      </c>
      <c r="E2534" s="17" t="n">
        <v>204.62</v>
      </c>
      <c r="F2534" s="18" t="n">
        <v>18123600</v>
      </c>
      <c r="G2534" s="13" t="n">
        <v>203.75</v>
      </c>
    </row>
    <row collapsed="false" customFormat="false" customHeight="true" hidden="false" ht="13.3" outlineLevel="0" r="2535">
      <c r="A2535" s="20" t="n">
        <v>40238</v>
      </c>
      <c r="B2535" s="14" t="n">
        <v>205.75</v>
      </c>
      <c r="C2535" s="15" t="n">
        <v>209.5</v>
      </c>
      <c r="D2535" s="16" t="n">
        <v>205.45</v>
      </c>
      <c r="E2535" s="17" t="n">
        <v>208.99</v>
      </c>
      <c r="F2535" s="18" t="n">
        <v>19646200</v>
      </c>
      <c r="G2535" s="13" t="n">
        <v>208.1</v>
      </c>
    </row>
    <row collapsed="false" customFormat="false" customHeight="true" hidden="false" ht="13.3" outlineLevel="0" r="2536">
      <c r="A2536" s="20" t="n">
        <v>40239</v>
      </c>
      <c r="B2536" s="14" t="n">
        <v>209.93</v>
      </c>
      <c r="C2536" s="15" t="n">
        <v>210.83</v>
      </c>
      <c r="D2536" s="16" t="n">
        <v>207.74</v>
      </c>
      <c r="E2536" s="17" t="n">
        <v>208.85</v>
      </c>
      <c r="F2536" s="18" t="n">
        <v>20233800</v>
      </c>
      <c r="G2536" s="13" t="n">
        <v>207.96</v>
      </c>
    </row>
    <row collapsed="false" customFormat="false" customHeight="true" hidden="false" ht="13.3" outlineLevel="0" r="2537">
      <c r="A2537" s="20" t="n">
        <v>40240</v>
      </c>
      <c r="B2537" s="14" t="n">
        <v>208.94</v>
      </c>
      <c r="C2537" s="15" t="n">
        <v>209.87</v>
      </c>
      <c r="D2537" s="16" t="n">
        <v>207.94</v>
      </c>
      <c r="E2537" s="17" t="n">
        <v>209.33</v>
      </c>
      <c r="F2537" s="18" t="n">
        <v>13287600</v>
      </c>
      <c r="G2537" s="13" t="n">
        <v>208.44</v>
      </c>
    </row>
    <row collapsed="false" customFormat="false" customHeight="true" hidden="false" ht="13.3" outlineLevel="0" r="2538">
      <c r="A2538" s="20" t="n">
        <v>40241</v>
      </c>
      <c r="B2538" s="14" t="n">
        <v>209.28</v>
      </c>
      <c r="C2538" s="15" t="n">
        <v>210.92</v>
      </c>
      <c r="D2538" s="16" t="n">
        <v>208.63</v>
      </c>
      <c r="E2538" s="17" t="n">
        <v>210.71</v>
      </c>
      <c r="F2538" s="18" t="n">
        <v>13072900</v>
      </c>
      <c r="G2538" s="13" t="n">
        <v>209.81</v>
      </c>
    </row>
    <row collapsed="false" customFormat="false" customHeight="true" hidden="false" ht="13.3" outlineLevel="0" r="2539">
      <c r="A2539" s="20" t="n">
        <v>40242</v>
      </c>
      <c r="B2539" s="14" t="n">
        <v>214.94</v>
      </c>
      <c r="C2539" s="15" t="n">
        <v>219.7</v>
      </c>
      <c r="D2539" s="16" t="n">
        <v>214.63</v>
      </c>
      <c r="E2539" s="17" t="n">
        <v>218.95</v>
      </c>
      <c r="F2539" s="18" t="n">
        <v>32129300</v>
      </c>
      <c r="G2539" s="13" t="n">
        <v>218.01</v>
      </c>
    </row>
    <row collapsed="false" customFormat="false" customHeight="true" hidden="false" ht="13.3" outlineLevel="0" r="2540">
      <c r="A2540" s="20" t="n">
        <v>40245</v>
      </c>
      <c r="B2540" s="14" t="n">
        <v>220.01</v>
      </c>
      <c r="C2540" s="15" t="n">
        <v>220.09</v>
      </c>
      <c r="D2540" s="16" t="n">
        <v>218.25</v>
      </c>
      <c r="E2540" s="17" t="n">
        <v>219.08</v>
      </c>
      <c r="F2540" s="18" t="n">
        <v>15353200</v>
      </c>
      <c r="G2540" s="13" t="n">
        <v>218.14</v>
      </c>
    </row>
    <row collapsed="false" customFormat="false" customHeight="true" hidden="false" ht="13.3" outlineLevel="0" r="2541">
      <c r="A2541" s="20" t="n">
        <v>40246</v>
      </c>
      <c r="B2541" s="14" t="n">
        <v>218.31</v>
      </c>
      <c r="C2541" s="15" t="n">
        <v>225</v>
      </c>
      <c r="D2541" s="16" t="n">
        <v>217.89</v>
      </c>
      <c r="E2541" s="17" t="n">
        <v>223.02</v>
      </c>
      <c r="F2541" s="18" t="n">
        <v>32866400</v>
      </c>
      <c r="G2541" s="13" t="n">
        <v>222.07</v>
      </c>
    </row>
    <row collapsed="false" customFormat="false" customHeight="true" hidden="false" ht="13.3" outlineLevel="0" r="2542">
      <c r="A2542" s="20" t="n">
        <v>40247</v>
      </c>
      <c r="B2542" s="14" t="n">
        <v>223.83</v>
      </c>
      <c r="C2542" s="15" t="n">
        <v>225.48</v>
      </c>
      <c r="D2542" s="16" t="n">
        <v>223.2</v>
      </c>
      <c r="E2542" s="17" t="n">
        <v>224.84</v>
      </c>
      <c r="F2542" s="18" t="n">
        <v>21293500</v>
      </c>
      <c r="G2542" s="13" t="n">
        <v>223.88</v>
      </c>
    </row>
    <row collapsed="false" customFormat="false" customHeight="true" hidden="false" ht="13.3" outlineLevel="0" r="2543">
      <c r="A2543" s="20" t="n">
        <v>40248</v>
      </c>
      <c r="B2543" s="14" t="n">
        <v>223.91</v>
      </c>
      <c r="C2543" s="15" t="n">
        <v>225.5</v>
      </c>
      <c r="D2543" s="16" t="n">
        <v>223.32</v>
      </c>
      <c r="E2543" s="17" t="n">
        <v>225.5</v>
      </c>
      <c r="F2543" s="18" t="n">
        <v>14489300</v>
      </c>
      <c r="G2543" s="13" t="n">
        <v>224.54</v>
      </c>
    </row>
    <row collapsed="false" customFormat="false" customHeight="true" hidden="false" ht="13.3" outlineLevel="0" r="2544">
      <c r="A2544" s="20" t="n">
        <v>40249</v>
      </c>
      <c r="B2544" s="14" t="n">
        <v>227.37</v>
      </c>
      <c r="C2544" s="15" t="n">
        <v>227.73</v>
      </c>
      <c r="D2544" s="16" t="n">
        <v>225.75</v>
      </c>
      <c r="E2544" s="17" t="n">
        <v>226.6</v>
      </c>
      <c r="F2544" s="18" t="n">
        <v>14868700</v>
      </c>
      <c r="G2544" s="13" t="n">
        <v>225.63</v>
      </c>
    </row>
    <row collapsed="false" customFormat="false" customHeight="true" hidden="false" ht="13.3" outlineLevel="0" r="2545">
      <c r="A2545" s="20" t="n">
        <v>40252</v>
      </c>
      <c r="B2545" s="14" t="n">
        <v>225.38</v>
      </c>
      <c r="C2545" s="15" t="n">
        <v>225.5</v>
      </c>
      <c r="D2545" s="16" t="n">
        <v>220.25</v>
      </c>
      <c r="E2545" s="17" t="n">
        <v>223.84</v>
      </c>
      <c r="F2545" s="18" t="n">
        <v>17625100</v>
      </c>
      <c r="G2545" s="13" t="n">
        <v>222.88</v>
      </c>
    </row>
    <row collapsed="false" customFormat="false" customHeight="true" hidden="false" ht="13.3" outlineLevel="0" r="2546">
      <c r="A2546" s="20" t="n">
        <v>40253</v>
      </c>
      <c r="B2546" s="14" t="n">
        <v>224.18</v>
      </c>
      <c r="C2546" s="15" t="n">
        <v>224.98</v>
      </c>
      <c r="D2546" s="16" t="n">
        <v>222.51</v>
      </c>
      <c r="E2546" s="17" t="n">
        <v>224.45</v>
      </c>
      <c r="F2546" s="18" t="n">
        <v>15961000</v>
      </c>
      <c r="G2546" s="13" t="n">
        <v>223.49</v>
      </c>
    </row>
    <row collapsed="false" customFormat="false" customHeight="true" hidden="false" ht="13.3" outlineLevel="0" r="2547">
      <c r="A2547" s="20" t="n">
        <v>40254</v>
      </c>
      <c r="B2547" s="14" t="n">
        <v>224.9</v>
      </c>
      <c r="C2547" s="15" t="n">
        <v>226.45</v>
      </c>
      <c r="D2547" s="16" t="n">
        <v>223.27</v>
      </c>
      <c r="E2547" s="17" t="n">
        <v>224.12</v>
      </c>
      <c r="F2547" s="18" t="n">
        <v>16105600</v>
      </c>
      <c r="G2547" s="13" t="n">
        <v>223.16</v>
      </c>
    </row>
    <row collapsed="false" customFormat="false" customHeight="true" hidden="false" ht="13.3" outlineLevel="0" r="2548">
      <c r="A2548" s="20" t="n">
        <v>40255</v>
      </c>
      <c r="B2548" s="14" t="n">
        <v>224.1</v>
      </c>
      <c r="C2548" s="15" t="n">
        <v>225</v>
      </c>
      <c r="D2548" s="16" t="n">
        <v>222.61</v>
      </c>
      <c r="E2548" s="17" t="n">
        <v>224.65</v>
      </c>
      <c r="F2548" s="18" t="n">
        <v>12218200</v>
      </c>
      <c r="G2548" s="13" t="n">
        <v>223.69</v>
      </c>
    </row>
    <row collapsed="false" customFormat="false" customHeight="true" hidden="false" ht="13.3" outlineLevel="0" r="2549">
      <c r="A2549" s="20" t="n">
        <v>40256</v>
      </c>
      <c r="B2549" s="14" t="n">
        <v>224.79</v>
      </c>
      <c r="C2549" s="15" t="n">
        <v>225.24</v>
      </c>
      <c r="D2549" s="16" t="n">
        <v>221.23</v>
      </c>
      <c r="E2549" s="17" t="n">
        <v>222.25</v>
      </c>
      <c r="F2549" s="18" t="n">
        <v>19980200</v>
      </c>
      <c r="G2549" s="13" t="n">
        <v>221.3</v>
      </c>
    </row>
    <row collapsed="false" customFormat="false" customHeight="true" hidden="false" ht="13.3" outlineLevel="0" r="2550">
      <c r="A2550" s="20" t="n">
        <v>40259</v>
      </c>
      <c r="B2550" s="14" t="n">
        <v>220.47</v>
      </c>
      <c r="C2550" s="15" t="n">
        <v>226</v>
      </c>
      <c r="D2550" s="16" t="n">
        <v>220.15</v>
      </c>
      <c r="E2550" s="17" t="n">
        <v>224.75</v>
      </c>
      <c r="F2550" s="18" t="n">
        <v>16300700</v>
      </c>
      <c r="G2550" s="13" t="n">
        <v>223.79</v>
      </c>
    </row>
    <row collapsed="false" customFormat="false" customHeight="true" hidden="false" ht="13.3" outlineLevel="0" r="2551">
      <c r="A2551" s="20" t="n">
        <v>40260</v>
      </c>
      <c r="B2551" s="14" t="n">
        <v>225.64</v>
      </c>
      <c r="C2551" s="15" t="n">
        <v>228.78</v>
      </c>
      <c r="D2551" s="16" t="n">
        <v>224.1</v>
      </c>
      <c r="E2551" s="17" t="n">
        <v>228.36</v>
      </c>
      <c r="F2551" s="18" t="n">
        <v>21515400</v>
      </c>
      <c r="G2551" s="13" t="n">
        <v>227.38</v>
      </c>
    </row>
    <row collapsed="false" customFormat="false" customHeight="true" hidden="false" ht="13.3" outlineLevel="0" r="2552">
      <c r="A2552" s="20" t="n">
        <v>40261</v>
      </c>
      <c r="B2552" s="14" t="n">
        <v>227.64</v>
      </c>
      <c r="C2552" s="15" t="n">
        <v>230.2</v>
      </c>
      <c r="D2552" s="16" t="n">
        <v>227.51</v>
      </c>
      <c r="E2552" s="17" t="n">
        <v>229.37</v>
      </c>
      <c r="F2552" s="18" t="n">
        <v>21349300</v>
      </c>
      <c r="G2552" s="13" t="n">
        <v>228.39</v>
      </c>
    </row>
    <row collapsed="false" customFormat="false" customHeight="true" hidden="false" ht="13.3" outlineLevel="0" r="2553">
      <c r="A2553" s="20" t="n">
        <v>40262</v>
      </c>
      <c r="B2553" s="14" t="n">
        <v>230.92</v>
      </c>
      <c r="C2553" s="15" t="n">
        <v>230.97</v>
      </c>
      <c r="D2553" s="16" t="n">
        <v>226.25</v>
      </c>
      <c r="E2553" s="17" t="n">
        <v>226.65</v>
      </c>
      <c r="F2553" s="18" t="n">
        <v>19367300</v>
      </c>
      <c r="G2553" s="13" t="n">
        <v>225.68</v>
      </c>
    </row>
    <row collapsed="false" customFormat="false" customHeight="true" hidden="false" ht="13.3" outlineLevel="0" r="2554">
      <c r="A2554" s="20" t="n">
        <v>40263</v>
      </c>
      <c r="B2554" s="14" t="n">
        <v>228.95</v>
      </c>
      <c r="C2554" s="15" t="n">
        <v>231.95</v>
      </c>
      <c r="D2554" s="16" t="n">
        <v>228.55</v>
      </c>
      <c r="E2554" s="17" t="n">
        <v>230.9</v>
      </c>
      <c r="F2554" s="18" t="n">
        <v>22888400</v>
      </c>
      <c r="G2554" s="13" t="n">
        <v>229.91</v>
      </c>
    </row>
    <row collapsed="false" customFormat="false" customHeight="true" hidden="false" ht="13.3" outlineLevel="0" r="2555">
      <c r="A2555" s="20" t="n">
        <v>40266</v>
      </c>
      <c r="B2555" s="14" t="n">
        <v>233</v>
      </c>
      <c r="C2555" s="15" t="n">
        <v>233.87</v>
      </c>
      <c r="D2555" s="16" t="n">
        <v>231.62</v>
      </c>
      <c r="E2555" s="17" t="n">
        <v>232.39</v>
      </c>
      <c r="F2555" s="18" t="n">
        <v>19312300</v>
      </c>
      <c r="G2555" s="13" t="n">
        <v>231.4</v>
      </c>
    </row>
    <row collapsed="false" customFormat="false" customHeight="true" hidden="false" ht="13.3" outlineLevel="0" r="2556">
      <c r="A2556" s="20" t="n">
        <v>40267</v>
      </c>
      <c r="B2556" s="14" t="n">
        <v>236.6</v>
      </c>
      <c r="C2556" s="15" t="n">
        <v>237.48</v>
      </c>
      <c r="D2556" s="16" t="n">
        <v>234.25</v>
      </c>
      <c r="E2556" s="17" t="n">
        <v>235.85</v>
      </c>
      <c r="F2556" s="18" t="n">
        <v>18832500</v>
      </c>
      <c r="G2556" s="13" t="n">
        <v>234.84</v>
      </c>
    </row>
    <row collapsed="false" customFormat="false" customHeight="true" hidden="false" ht="13.3" outlineLevel="0" r="2557">
      <c r="A2557" s="20" t="n">
        <v>40268</v>
      </c>
      <c r="B2557" s="14" t="n">
        <v>235.49</v>
      </c>
      <c r="C2557" s="15" t="n">
        <v>236.61</v>
      </c>
      <c r="D2557" s="16" t="n">
        <v>234.46</v>
      </c>
      <c r="E2557" s="17" t="n">
        <v>235</v>
      </c>
      <c r="F2557" s="18" t="n">
        <v>15380700</v>
      </c>
      <c r="G2557" s="13" t="n">
        <v>234</v>
      </c>
    </row>
    <row collapsed="false" customFormat="false" customHeight="true" hidden="false" ht="13.3" outlineLevel="0" r="2558">
      <c r="A2558" s="20" t="n">
        <v>40269</v>
      </c>
      <c r="B2558" s="14" t="n">
        <v>237.41</v>
      </c>
      <c r="C2558" s="15" t="n">
        <v>238.73</v>
      </c>
      <c r="D2558" s="16" t="n">
        <v>232.75</v>
      </c>
      <c r="E2558" s="17" t="n">
        <v>235.97</v>
      </c>
      <c r="F2558" s="18" t="n">
        <v>21540900</v>
      </c>
      <c r="G2558" s="13" t="n">
        <v>234.96</v>
      </c>
    </row>
    <row collapsed="false" customFormat="false" customHeight="true" hidden="false" ht="13.3" outlineLevel="0" r="2559">
      <c r="A2559" s="20" t="n">
        <v>40273</v>
      </c>
      <c r="B2559" s="14" t="n">
        <v>234.98</v>
      </c>
      <c r="C2559" s="15" t="n">
        <v>238.51</v>
      </c>
      <c r="D2559" s="16" t="n">
        <v>234.77</v>
      </c>
      <c r="E2559" s="17" t="n">
        <v>238.49</v>
      </c>
      <c r="F2559" s="18" t="n">
        <v>24446700</v>
      </c>
      <c r="G2559" s="13" t="n">
        <v>237.47</v>
      </c>
    </row>
    <row collapsed="false" customFormat="false" customHeight="true" hidden="false" ht="13.3" outlineLevel="0" r="2560">
      <c r="A2560" s="20" t="n">
        <v>40274</v>
      </c>
      <c r="B2560" s="14" t="n">
        <v>238.2</v>
      </c>
      <c r="C2560" s="15" t="n">
        <v>240.24</v>
      </c>
      <c r="D2560" s="16" t="n">
        <v>237</v>
      </c>
      <c r="E2560" s="17" t="n">
        <v>239.54</v>
      </c>
      <c r="F2560" s="18" t="n">
        <v>15964900</v>
      </c>
      <c r="G2560" s="13" t="n">
        <v>238.52</v>
      </c>
    </row>
    <row collapsed="false" customFormat="false" customHeight="true" hidden="false" ht="13.3" outlineLevel="0" r="2561">
      <c r="A2561" s="20" t="n">
        <v>40275</v>
      </c>
      <c r="B2561" s="14" t="n">
        <v>239.55</v>
      </c>
      <c r="C2561" s="15" t="n">
        <v>241.92</v>
      </c>
      <c r="D2561" s="16" t="n">
        <v>238.66</v>
      </c>
      <c r="E2561" s="17" t="n">
        <v>240.6</v>
      </c>
      <c r="F2561" s="18" t="n">
        <v>22446500</v>
      </c>
      <c r="G2561" s="13" t="n">
        <v>239.57</v>
      </c>
    </row>
    <row collapsed="false" customFormat="false" customHeight="true" hidden="false" ht="13.3" outlineLevel="0" r="2562">
      <c r="A2562" s="20" t="n">
        <v>40276</v>
      </c>
      <c r="B2562" s="14" t="n">
        <v>240.44</v>
      </c>
      <c r="C2562" s="15" t="n">
        <v>241.54</v>
      </c>
      <c r="D2562" s="16" t="n">
        <v>238.04</v>
      </c>
      <c r="E2562" s="17" t="n">
        <v>239.95</v>
      </c>
      <c r="F2562" s="18" t="n">
        <v>20463900</v>
      </c>
      <c r="G2562" s="13" t="n">
        <v>238.92</v>
      </c>
    </row>
    <row collapsed="false" customFormat="false" customHeight="true" hidden="false" ht="13.3" outlineLevel="0" r="2563">
      <c r="A2563" s="20" t="n">
        <v>40277</v>
      </c>
      <c r="B2563" s="14" t="n">
        <v>241.43</v>
      </c>
      <c r="C2563" s="15" t="n">
        <v>241.89</v>
      </c>
      <c r="D2563" s="16" t="n">
        <v>240.46</v>
      </c>
      <c r="E2563" s="17" t="n">
        <v>241.79</v>
      </c>
      <c r="F2563" s="18" t="n">
        <v>11935100</v>
      </c>
      <c r="G2563" s="13" t="n">
        <v>240.76</v>
      </c>
    </row>
    <row collapsed="false" customFormat="false" customHeight="true" hidden="false" ht="13.3" outlineLevel="0" r="2564">
      <c r="A2564" s="20" t="n">
        <v>40280</v>
      </c>
      <c r="B2564" s="14" t="n">
        <v>242.2</v>
      </c>
      <c r="C2564" s="15" t="n">
        <v>243.07</v>
      </c>
      <c r="D2564" s="16" t="n">
        <v>241.81</v>
      </c>
      <c r="E2564" s="17" t="n">
        <v>242.29</v>
      </c>
      <c r="F2564" s="18" t="n">
        <v>11893800</v>
      </c>
      <c r="G2564" s="13" t="n">
        <v>241.25</v>
      </c>
    </row>
    <row collapsed="false" customFormat="false" customHeight="true" hidden="false" ht="13.3" outlineLevel="0" r="2565">
      <c r="A2565" s="20" t="n">
        <v>40281</v>
      </c>
      <c r="B2565" s="14" t="n">
        <v>241.86</v>
      </c>
      <c r="C2565" s="15" t="n">
        <v>242.8</v>
      </c>
      <c r="D2565" s="16" t="n">
        <v>241.11</v>
      </c>
      <c r="E2565" s="17" t="n">
        <v>242.43</v>
      </c>
      <c r="F2565" s="18" t="n">
        <v>10936100</v>
      </c>
      <c r="G2565" s="13" t="n">
        <v>241.39</v>
      </c>
    </row>
    <row collapsed="false" customFormat="false" customHeight="true" hidden="false" ht="13.3" outlineLevel="0" r="2566">
      <c r="A2566" s="20" t="n">
        <v>40282</v>
      </c>
      <c r="B2566" s="14" t="n">
        <v>245.28</v>
      </c>
      <c r="C2566" s="15" t="n">
        <v>245.81</v>
      </c>
      <c r="D2566" s="16" t="n">
        <v>244.07</v>
      </c>
      <c r="E2566" s="17" t="n">
        <v>245.69</v>
      </c>
      <c r="F2566" s="18" t="n">
        <v>14431300</v>
      </c>
      <c r="G2566" s="13" t="n">
        <v>244.64</v>
      </c>
    </row>
    <row collapsed="false" customFormat="false" customHeight="true" hidden="false" ht="13.3" outlineLevel="0" r="2567">
      <c r="A2567" s="20" t="n">
        <v>40283</v>
      </c>
      <c r="B2567" s="14" t="n">
        <v>245.78</v>
      </c>
      <c r="C2567" s="15" t="n">
        <v>249.03</v>
      </c>
      <c r="D2567" s="16" t="n">
        <v>245.51</v>
      </c>
      <c r="E2567" s="17" t="n">
        <v>248.92</v>
      </c>
      <c r="F2567" s="18" t="n">
        <v>13456600</v>
      </c>
      <c r="G2567" s="13" t="n">
        <v>247.86</v>
      </c>
    </row>
    <row collapsed="false" customFormat="false" customHeight="true" hidden="false" ht="13.3" outlineLevel="0" r="2568">
      <c r="A2568" s="20" t="n">
        <v>40284</v>
      </c>
      <c r="B2568" s="14" t="n">
        <v>248.57</v>
      </c>
      <c r="C2568" s="15" t="n">
        <v>251.14</v>
      </c>
      <c r="D2568" s="16" t="n">
        <v>244.55</v>
      </c>
      <c r="E2568" s="17" t="n">
        <v>247.4</v>
      </c>
      <c r="F2568" s="18" t="n">
        <v>26805200</v>
      </c>
      <c r="G2568" s="13" t="n">
        <v>246.34</v>
      </c>
    </row>
    <row collapsed="false" customFormat="false" customHeight="true" hidden="false" ht="13.3" outlineLevel="0" r="2569">
      <c r="A2569" s="20" t="n">
        <v>40287</v>
      </c>
      <c r="B2569" s="14" t="n">
        <v>247.03</v>
      </c>
      <c r="C2569" s="15" t="n">
        <v>247.89</v>
      </c>
      <c r="D2569" s="16" t="n">
        <v>241.77</v>
      </c>
      <c r="E2569" s="17" t="n">
        <v>247.07</v>
      </c>
      <c r="F2569" s="18" t="n">
        <v>20247300</v>
      </c>
      <c r="G2569" s="13" t="n">
        <v>246.01</v>
      </c>
    </row>
    <row collapsed="false" customFormat="false" customHeight="true" hidden="false" ht="13.3" outlineLevel="0" r="2570">
      <c r="A2570" s="20" t="n">
        <v>40288</v>
      </c>
      <c r="B2570" s="14" t="n">
        <v>248.54</v>
      </c>
      <c r="C2570" s="15" t="n">
        <v>249.25</v>
      </c>
      <c r="D2570" s="16" t="n">
        <v>242.96</v>
      </c>
      <c r="E2570" s="17" t="n">
        <v>244.59</v>
      </c>
      <c r="F2570" s="18" t="n">
        <v>26368800</v>
      </c>
      <c r="G2570" s="13" t="n">
        <v>243.54</v>
      </c>
    </row>
    <row collapsed="false" customFormat="false" customHeight="true" hidden="false" ht="13.3" outlineLevel="0" r="2571">
      <c r="A2571" s="20" t="n">
        <v>40289</v>
      </c>
      <c r="B2571" s="14" t="n">
        <v>258.8</v>
      </c>
      <c r="C2571" s="15" t="n">
        <v>260.25</v>
      </c>
      <c r="D2571" s="16" t="n">
        <v>255.73</v>
      </c>
      <c r="E2571" s="17" t="n">
        <v>259.22</v>
      </c>
      <c r="F2571" s="18" t="n">
        <v>35085400</v>
      </c>
      <c r="G2571" s="13" t="n">
        <v>258.11</v>
      </c>
    </row>
    <row collapsed="false" customFormat="false" customHeight="true" hidden="false" ht="13.3" outlineLevel="0" r="2572">
      <c r="A2572" s="20" t="n">
        <v>40290</v>
      </c>
      <c r="B2572" s="14" t="n">
        <v>258.24</v>
      </c>
      <c r="C2572" s="15" t="n">
        <v>266.75</v>
      </c>
      <c r="D2572" s="16" t="n">
        <v>256.2</v>
      </c>
      <c r="E2572" s="17" t="n">
        <v>266.47</v>
      </c>
      <c r="F2572" s="18" t="n">
        <v>28336600</v>
      </c>
      <c r="G2572" s="13" t="n">
        <v>265.33</v>
      </c>
    </row>
    <row collapsed="false" customFormat="false" customHeight="true" hidden="false" ht="13.3" outlineLevel="0" r="2573">
      <c r="A2573" s="20" t="n">
        <v>40291</v>
      </c>
      <c r="B2573" s="14" t="n">
        <v>267.99</v>
      </c>
      <c r="C2573" s="15" t="n">
        <v>272.18</v>
      </c>
      <c r="D2573" s="16" t="n">
        <v>267</v>
      </c>
      <c r="E2573" s="17" t="n">
        <v>270.83</v>
      </c>
      <c r="F2573" s="18" t="n">
        <v>28462700</v>
      </c>
      <c r="G2573" s="13" t="n">
        <v>269.67</v>
      </c>
    </row>
    <row collapsed="false" customFormat="false" customHeight="true" hidden="false" ht="13.3" outlineLevel="0" r="2574">
      <c r="A2574" s="20" t="n">
        <v>40294</v>
      </c>
      <c r="B2574" s="14" t="n">
        <v>271.88</v>
      </c>
      <c r="C2574" s="15" t="n">
        <v>272.46</v>
      </c>
      <c r="D2574" s="16" t="n">
        <v>268.19</v>
      </c>
      <c r="E2574" s="17" t="n">
        <v>269.5</v>
      </c>
      <c r="F2574" s="18" t="n">
        <v>17109600</v>
      </c>
      <c r="G2574" s="13" t="n">
        <v>268.35</v>
      </c>
    </row>
    <row collapsed="false" customFormat="false" customHeight="true" hidden="false" ht="13.3" outlineLevel="0" r="2575">
      <c r="A2575" s="20" t="n">
        <v>40295</v>
      </c>
      <c r="B2575" s="14" t="n">
        <v>267.27</v>
      </c>
      <c r="C2575" s="15" t="n">
        <v>267.84</v>
      </c>
      <c r="D2575" s="16" t="n">
        <v>260.52</v>
      </c>
      <c r="E2575" s="17" t="n">
        <v>262.04</v>
      </c>
      <c r="F2575" s="18" t="n">
        <v>25333700</v>
      </c>
      <c r="G2575" s="13" t="n">
        <v>260.92</v>
      </c>
    </row>
    <row collapsed="false" customFormat="false" customHeight="true" hidden="false" ht="13.3" outlineLevel="0" r="2576">
      <c r="A2576" s="20" t="n">
        <v>40296</v>
      </c>
      <c r="B2576" s="14" t="n">
        <v>263.25</v>
      </c>
      <c r="C2576" s="15" t="n">
        <v>264</v>
      </c>
      <c r="D2576" s="16" t="n">
        <v>256.41</v>
      </c>
      <c r="E2576" s="17" t="n">
        <v>261.6</v>
      </c>
      <c r="F2576" s="18" t="n">
        <v>27085800</v>
      </c>
      <c r="G2576" s="13" t="n">
        <v>260.48</v>
      </c>
    </row>
    <row collapsed="false" customFormat="false" customHeight="true" hidden="false" ht="13.3" outlineLevel="0" r="2577">
      <c r="A2577" s="20" t="n">
        <v>40297</v>
      </c>
      <c r="B2577" s="14" t="n">
        <v>263.02</v>
      </c>
      <c r="C2577" s="15" t="n">
        <v>270</v>
      </c>
      <c r="D2577" s="16" t="n">
        <v>262.01</v>
      </c>
      <c r="E2577" s="17" t="n">
        <v>268.64</v>
      </c>
      <c r="F2577" s="18" t="n">
        <v>19958600</v>
      </c>
      <c r="G2577" s="13" t="n">
        <v>267.49</v>
      </c>
    </row>
    <row collapsed="false" customFormat="false" customHeight="true" hidden="false" ht="13.3" outlineLevel="0" r="2578">
      <c r="A2578" s="20" t="n">
        <v>40298</v>
      </c>
      <c r="B2578" s="14" t="n">
        <v>269.31</v>
      </c>
      <c r="C2578" s="15" t="n">
        <v>270.57</v>
      </c>
      <c r="D2578" s="16" t="n">
        <v>261</v>
      </c>
      <c r="E2578" s="17" t="n">
        <v>261.09</v>
      </c>
      <c r="F2578" s="18" t="n">
        <v>19373700</v>
      </c>
      <c r="G2578" s="13" t="n">
        <v>259.97</v>
      </c>
    </row>
    <row collapsed="false" customFormat="false" customHeight="true" hidden="false" ht="13.3" outlineLevel="0" r="2579">
      <c r="A2579" s="20" t="n">
        <v>40301</v>
      </c>
      <c r="B2579" s="14" t="n">
        <v>263.84</v>
      </c>
      <c r="C2579" s="15" t="n">
        <v>267.88</v>
      </c>
      <c r="D2579" s="16" t="n">
        <v>262.88</v>
      </c>
      <c r="E2579" s="17" t="n">
        <v>266.35</v>
      </c>
      <c r="F2579" s="18" t="n">
        <v>16226500</v>
      </c>
      <c r="G2579" s="13" t="n">
        <v>265.21</v>
      </c>
    </row>
    <row collapsed="false" customFormat="false" customHeight="true" hidden="false" ht="13.3" outlineLevel="0" r="2580">
      <c r="A2580" s="20" t="n">
        <v>40302</v>
      </c>
      <c r="B2580" s="14" t="n">
        <v>262.89</v>
      </c>
      <c r="C2580" s="15" t="n">
        <v>263.29</v>
      </c>
      <c r="D2580" s="16" t="n">
        <v>256.75</v>
      </c>
      <c r="E2580" s="17" t="n">
        <v>258.68</v>
      </c>
      <c r="F2580" s="18" t="n">
        <v>25850700</v>
      </c>
      <c r="G2580" s="13" t="n">
        <v>257.57</v>
      </c>
    </row>
    <row collapsed="false" customFormat="false" customHeight="true" hidden="false" ht="13.3" outlineLevel="0" r="2581">
      <c r="A2581" s="20" t="n">
        <v>40303</v>
      </c>
      <c r="B2581" s="14" t="n">
        <v>253.03</v>
      </c>
      <c r="C2581" s="15" t="n">
        <v>258.14</v>
      </c>
      <c r="D2581" s="16" t="n">
        <v>248.73</v>
      </c>
      <c r="E2581" s="17" t="n">
        <v>255.99</v>
      </c>
      <c r="F2581" s="18" t="n">
        <v>31539400</v>
      </c>
      <c r="G2581" s="13" t="n">
        <v>254.9</v>
      </c>
    </row>
    <row collapsed="false" customFormat="false" customHeight="true" hidden="false" ht="13.3" outlineLevel="0" r="2582">
      <c r="A2582" s="20" t="n">
        <v>40304</v>
      </c>
      <c r="B2582" s="14" t="n">
        <v>253.83</v>
      </c>
      <c r="C2582" s="15" t="n">
        <v>258.25</v>
      </c>
      <c r="D2582" s="16" t="n">
        <v>199.25</v>
      </c>
      <c r="E2582" s="17" t="n">
        <v>246.25</v>
      </c>
      <c r="F2582" s="18" t="n">
        <v>45923600</v>
      </c>
      <c r="G2582" s="13" t="n">
        <v>245.2</v>
      </c>
    </row>
    <row collapsed="false" customFormat="false" customHeight="true" hidden="false" ht="13.3" outlineLevel="0" r="2583">
      <c r="A2583" s="20" t="n">
        <v>40305</v>
      </c>
      <c r="B2583" s="14" t="n">
        <v>243.71</v>
      </c>
      <c r="C2583" s="15" t="n">
        <v>246.57</v>
      </c>
      <c r="D2583" s="16" t="n">
        <v>225.21</v>
      </c>
      <c r="E2583" s="17" t="n">
        <v>235.86</v>
      </c>
      <c r="F2583" s="18" t="n">
        <v>59857800</v>
      </c>
      <c r="G2583" s="13" t="n">
        <v>234.85</v>
      </c>
    </row>
    <row collapsed="false" customFormat="false" customHeight="true" hidden="false" ht="13.3" outlineLevel="0" r="2584">
      <c r="A2584" s="20" t="n">
        <v>40308</v>
      </c>
      <c r="B2584" s="14" t="n">
        <v>250.25</v>
      </c>
      <c r="C2584" s="15" t="n">
        <v>254.65</v>
      </c>
      <c r="D2584" s="16" t="n">
        <v>248.53</v>
      </c>
      <c r="E2584" s="17" t="n">
        <v>253.99</v>
      </c>
      <c r="F2584" s="18" t="n">
        <v>35153800</v>
      </c>
      <c r="G2584" s="13" t="n">
        <v>252.9</v>
      </c>
    </row>
    <row collapsed="false" customFormat="false" customHeight="true" hidden="false" ht="13.3" outlineLevel="0" r="2585">
      <c r="A2585" s="20" t="n">
        <v>40309</v>
      </c>
      <c r="B2585" s="14" t="n">
        <v>251.84</v>
      </c>
      <c r="C2585" s="15" t="n">
        <v>259.89</v>
      </c>
      <c r="D2585" s="16" t="n">
        <v>250.5</v>
      </c>
      <c r="E2585" s="17" t="n">
        <v>256.52</v>
      </c>
      <c r="F2585" s="18" t="n">
        <v>30318100</v>
      </c>
      <c r="G2585" s="13" t="n">
        <v>255.42</v>
      </c>
    </row>
    <row collapsed="false" customFormat="false" customHeight="true" hidden="false" ht="13.3" outlineLevel="0" r="2586">
      <c r="A2586" s="20" t="n">
        <v>40310</v>
      </c>
      <c r="B2586" s="14" t="n">
        <v>259.24</v>
      </c>
      <c r="C2586" s="15" t="n">
        <v>263.13</v>
      </c>
      <c r="D2586" s="16" t="n">
        <v>258.7</v>
      </c>
      <c r="E2586" s="17" t="n">
        <v>262.09</v>
      </c>
      <c r="F2586" s="18" t="n">
        <v>23370700</v>
      </c>
      <c r="G2586" s="13" t="n">
        <v>260.97</v>
      </c>
    </row>
    <row collapsed="false" customFormat="false" customHeight="true" hidden="false" ht="13.3" outlineLevel="0" r="2587">
      <c r="A2587" s="20" t="n">
        <v>40311</v>
      </c>
      <c r="B2587" s="14" t="n">
        <v>263.22</v>
      </c>
      <c r="C2587" s="15" t="n">
        <v>265</v>
      </c>
      <c r="D2587" s="16" t="n">
        <v>256.4</v>
      </c>
      <c r="E2587" s="17" t="n">
        <v>258.36</v>
      </c>
      <c r="F2587" s="18" t="n">
        <v>21418300</v>
      </c>
      <c r="G2587" s="13" t="n">
        <v>257.26</v>
      </c>
    </row>
    <row collapsed="false" customFormat="false" customHeight="true" hidden="false" ht="13.3" outlineLevel="0" r="2588">
      <c r="A2588" s="20" t="n">
        <v>40312</v>
      </c>
      <c r="B2588" s="14" t="n">
        <v>255.16</v>
      </c>
      <c r="C2588" s="15" t="n">
        <v>256.48</v>
      </c>
      <c r="D2588" s="16" t="n">
        <v>249.5</v>
      </c>
      <c r="E2588" s="17" t="n">
        <v>253.82</v>
      </c>
      <c r="F2588" s="18" t="n">
        <v>27120100</v>
      </c>
      <c r="G2588" s="13" t="n">
        <v>252.73</v>
      </c>
    </row>
    <row collapsed="false" customFormat="false" customHeight="true" hidden="false" ht="13.3" outlineLevel="0" r="2589">
      <c r="A2589" s="20" t="n">
        <v>40315</v>
      </c>
      <c r="B2589" s="14" t="n">
        <v>254.7</v>
      </c>
      <c r="C2589" s="15" t="n">
        <v>256.18</v>
      </c>
      <c r="D2589" s="16" t="n">
        <v>247.71</v>
      </c>
      <c r="E2589" s="17" t="n">
        <v>254.22</v>
      </c>
      <c r="F2589" s="18" t="n">
        <v>27244100</v>
      </c>
      <c r="G2589" s="13" t="n">
        <v>253.13</v>
      </c>
    </row>
    <row collapsed="false" customFormat="false" customHeight="true" hidden="false" ht="13.3" outlineLevel="0" r="2590">
      <c r="A2590" s="20" t="n">
        <v>40316</v>
      </c>
      <c r="B2590" s="14" t="n">
        <v>256.98</v>
      </c>
      <c r="C2590" s="15" t="n">
        <v>258.55</v>
      </c>
      <c r="D2590" s="16" t="n">
        <v>250.26</v>
      </c>
      <c r="E2590" s="17" t="n">
        <v>252.36</v>
      </c>
      <c r="F2590" s="18" t="n">
        <v>27952800</v>
      </c>
      <c r="G2590" s="13" t="n">
        <v>251.28</v>
      </c>
    </row>
    <row collapsed="false" customFormat="false" customHeight="true" hidden="false" ht="13.3" outlineLevel="0" r="2591">
      <c r="A2591" s="20" t="n">
        <v>40317</v>
      </c>
      <c r="B2591" s="14" t="n">
        <v>249.5</v>
      </c>
      <c r="C2591" s="15" t="n">
        <v>252.92</v>
      </c>
      <c r="D2591" s="16" t="n">
        <v>244.85</v>
      </c>
      <c r="E2591" s="17" t="n">
        <v>248.34</v>
      </c>
      <c r="F2591" s="18" t="n">
        <v>36633100</v>
      </c>
      <c r="G2591" s="13" t="n">
        <v>247.28</v>
      </c>
    </row>
    <row collapsed="false" customFormat="false" customHeight="true" hidden="false" ht="13.3" outlineLevel="0" r="2592">
      <c r="A2592" s="20" t="n">
        <v>40318</v>
      </c>
      <c r="B2592" s="14" t="n">
        <v>241.88</v>
      </c>
      <c r="C2592" s="15" t="n">
        <v>243.85</v>
      </c>
      <c r="D2592" s="16" t="n">
        <v>236.21</v>
      </c>
      <c r="E2592" s="17" t="n">
        <v>237.76</v>
      </c>
      <c r="F2592" s="18" t="n">
        <v>45818400</v>
      </c>
      <c r="G2592" s="13" t="n">
        <v>236.74</v>
      </c>
    </row>
    <row collapsed="false" customFormat="false" customHeight="true" hidden="false" ht="13.3" outlineLevel="0" r="2593">
      <c r="A2593" s="20" t="n">
        <v>40319</v>
      </c>
      <c r="B2593" s="14" t="n">
        <v>232.82</v>
      </c>
      <c r="C2593" s="15" t="n">
        <v>244.5</v>
      </c>
      <c r="D2593" s="16" t="n">
        <v>231.35</v>
      </c>
      <c r="E2593" s="17" t="n">
        <v>242.32</v>
      </c>
      <c r="F2593" s="18" t="n">
        <v>43710400</v>
      </c>
      <c r="G2593" s="13" t="n">
        <v>241.28</v>
      </c>
    </row>
    <row collapsed="false" customFormat="false" customHeight="true" hidden="false" ht="13.3" outlineLevel="0" r="2594">
      <c r="A2594" s="20" t="n">
        <v>40322</v>
      </c>
      <c r="B2594" s="14" t="n">
        <v>247.28</v>
      </c>
      <c r="C2594" s="15" t="n">
        <v>250.9</v>
      </c>
      <c r="D2594" s="16" t="n">
        <v>246.26</v>
      </c>
      <c r="E2594" s="17" t="n">
        <v>246.76</v>
      </c>
      <c r="F2594" s="18" t="n">
        <v>26937100</v>
      </c>
      <c r="G2594" s="13" t="n">
        <v>245.71</v>
      </c>
    </row>
    <row collapsed="false" customFormat="false" customHeight="true" hidden="false" ht="13.3" outlineLevel="0" r="2595">
      <c r="A2595" s="20" t="n">
        <v>40323</v>
      </c>
      <c r="B2595" s="14" t="n">
        <v>239.35</v>
      </c>
      <c r="C2595" s="15" t="n">
        <v>246.76</v>
      </c>
      <c r="D2595" s="16" t="n">
        <v>237.16</v>
      </c>
      <c r="E2595" s="17" t="n">
        <v>245.22</v>
      </c>
      <c r="F2595" s="18" t="n">
        <v>37428800</v>
      </c>
      <c r="G2595" s="13" t="n">
        <v>244.17</v>
      </c>
    </row>
    <row collapsed="false" customFormat="false" customHeight="true" hidden="false" ht="13.3" outlineLevel="0" r="2596">
      <c r="A2596" s="20" t="n">
        <v>40324</v>
      </c>
      <c r="B2596" s="14" t="n">
        <v>250.08</v>
      </c>
      <c r="C2596" s="15" t="n">
        <v>252.13</v>
      </c>
      <c r="D2596" s="16" t="n">
        <v>243.75</v>
      </c>
      <c r="E2596" s="17" t="n">
        <v>244.11</v>
      </c>
      <c r="F2596" s="18" t="n">
        <v>30380500</v>
      </c>
      <c r="G2596" s="13" t="n">
        <v>243.07</v>
      </c>
    </row>
    <row collapsed="false" customFormat="false" customHeight="true" hidden="false" ht="13.3" outlineLevel="0" r="2597">
      <c r="A2597" s="20" t="n">
        <v>40325</v>
      </c>
      <c r="B2597" s="14" t="n">
        <v>250.6</v>
      </c>
      <c r="C2597" s="15" t="n">
        <v>253.89</v>
      </c>
      <c r="D2597" s="16" t="n">
        <v>249.11</v>
      </c>
      <c r="E2597" s="17" t="n">
        <v>253.35</v>
      </c>
      <c r="F2597" s="18" t="n">
        <v>23795800</v>
      </c>
      <c r="G2597" s="13" t="n">
        <v>252.27</v>
      </c>
    </row>
    <row collapsed="false" customFormat="false" customHeight="true" hidden="false" ht="13.3" outlineLevel="0" r="2598">
      <c r="A2598" s="20" t="n">
        <v>40326</v>
      </c>
      <c r="B2598" s="14" t="n">
        <v>259.39</v>
      </c>
      <c r="C2598" s="15" t="n">
        <v>259.4</v>
      </c>
      <c r="D2598" s="16" t="n">
        <v>253.35</v>
      </c>
      <c r="E2598" s="17" t="n">
        <v>256.88</v>
      </c>
      <c r="F2598" s="18" t="n">
        <v>29129100</v>
      </c>
      <c r="G2598" s="13" t="n">
        <v>255.78</v>
      </c>
    </row>
    <row collapsed="false" customFormat="false" customHeight="true" hidden="false" ht="13.3" outlineLevel="0" r="2599">
      <c r="A2599" s="20" t="n">
        <v>40330</v>
      </c>
      <c r="B2599" s="14" t="n">
        <v>259.69</v>
      </c>
      <c r="C2599" s="15" t="n">
        <v>265.94</v>
      </c>
      <c r="D2599" s="16" t="n">
        <v>258.96</v>
      </c>
      <c r="E2599" s="17" t="n">
        <v>260.83</v>
      </c>
      <c r="F2599" s="18" t="n">
        <v>31302600</v>
      </c>
      <c r="G2599" s="13" t="n">
        <v>259.71</v>
      </c>
    </row>
    <row collapsed="false" customFormat="false" customHeight="true" hidden="false" ht="13.3" outlineLevel="0" r="2600">
      <c r="A2600" s="20" t="n">
        <v>40331</v>
      </c>
      <c r="B2600" s="14" t="n">
        <v>264.54</v>
      </c>
      <c r="C2600" s="15" t="n">
        <v>264.8</v>
      </c>
      <c r="D2600" s="16" t="n">
        <v>260.33</v>
      </c>
      <c r="E2600" s="17" t="n">
        <v>263.95</v>
      </c>
      <c r="F2600" s="18" t="n">
        <v>24591000</v>
      </c>
      <c r="G2600" s="13" t="n">
        <v>262.82</v>
      </c>
    </row>
    <row collapsed="false" customFormat="false" customHeight="true" hidden="false" ht="13.3" outlineLevel="0" r="2601">
      <c r="A2601" s="20" t="n">
        <v>40332</v>
      </c>
      <c r="B2601" s="14" t="n">
        <v>265.18</v>
      </c>
      <c r="C2601" s="15" t="n">
        <v>265.55</v>
      </c>
      <c r="D2601" s="16" t="n">
        <v>260.41</v>
      </c>
      <c r="E2601" s="17" t="n">
        <v>263.12</v>
      </c>
      <c r="F2601" s="18" t="n">
        <v>23218100</v>
      </c>
      <c r="G2601" s="13" t="n">
        <v>262</v>
      </c>
    </row>
    <row collapsed="false" customFormat="false" customHeight="true" hidden="false" ht="13.3" outlineLevel="0" r="2602">
      <c r="A2602" s="20" t="n">
        <v>40333</v>
      </c>
      <c r="B2602" s="14" t="n">
        <v>258.21</v>
      </c>
      <c r="C2602" s="15" t="n">
        <v>261.9</v>
      </c>
      <c r="D2602" s="16" t="n">
        <v>254.63</v>
      </c>
      <c r="E2602" s="17" t="n">
        <v>255.96</v>
      </c>
      <c r="F2602" s="18" t="n">
        <v>27082300</v>
      </c>
      <c r="G2602" s="13" t="n">
        <v>254.87</v>
      </c>
    </row>
    <row collapsed="false" customFormat="false" customHeight="true" hidden="false" ht="13.3" outlineLevel="0" r="2603">
      <c r="A2603" s="20" t="n">
        <v>40336</v>
      </c>
      <c r="B2603" s="14" t="n">
        <v>258.29</v>
      </c>
      <c r="C2603" s="15" t="n">
        <v>259.15</v>
      </c>
      <c r="D2603" s="16" t="n">
        <v>250.55</v>
      </c>
      <c r="E2603" s="17" t="n">
        <v>250.94</v>
      </c>
      <c r="F2603" s="18" t="n">
        <v>31676500</v>
      </c>
      <c r="G2603" s="13" t="n">
        <v>249.87</v>
      </c>
    </row>
    <row collapsed="false" customFormat="false" customHeight="true" hidden="false" ht="13.3" outlineLevel="0" r="2604">
      <c r="A2604" s="20" t="n">
        <v>40337</v>
      </c>
      <c r="B2604" s="14" t="n">
        <v>253.24</v>
      </c>
      <c r="C2604" s="15" t="n">
        <v>253.8</v>
      </c>
      <c r="D2604" s="16" t="n">
        <v>245.65</v>
      </c>
      <c r="E2604" s="17" t="n">
        <v>249.33</v>
      </c>
      <c r="F2604" s="18" t="n">
        <v>35741800</v>
      </c>
      <c r="G2604" s="13" t="n">
        <v>248.26</v>
      </c>
    </row>
    <row collapsed="false" customFormat="false" customHeight="true" hidden="false" ht="13.3" outlineLevel="0" r="2605">
      <c r="A2605" s="20" t="n">
        <v>40338</v>
      </c>
      <c r="B2605" s="14" t="n">
        <v>251.47</v>
      </c>
      <c r="C2605" s="15" t="n">
        <v>251.9</v>
      </c>
      <c r="D2605" s="16" t="n">
        <v>242.49</v>
      </c>
      <c r="E2605" s="17" t="n">
        <v>243.2</v>
      </c>
      <c r="F2605" s="18" t="n">
        <v>30522500</v>
      </c>
      <c r="G2605" s="13" t="n">
        <v>242.16</v>
      </c>
    </row>
    <row collapsed="false" customFormat="false" customHeight="true" hidden="false" ht="13.3" outlineLevel="0" r="2606">
      <c r="A2606" s="20" t="n">
        <v>40339</v>
      </c>
      <c r="B2606" s="14" t="n">
        <v>244.84</v>
      </c>
      <c r="C2606" s="15" t="n">
        <v>250.98</v>
      </c>
      <c r="D2606" s="16" t="n">
        <v>242.2</v>
      </c>
      <c r="E2606" s="17" t="n">
        <v>250.51</v>
      </c>
      <c r="F2606" s="18" t="n">
        <v>27727000</v>
      </c>
      <c r="G2606" s="13" t="n">
        <v>249.44</v>
      </c>
    </row>
    <row collapsed="false" customFormat="false" customHeight="true" hidden="false" ht="13.3" outlineLevel="0" r="2607">
      <c r="A2607" s="20" t="n">
        <v>40340</v>
      </c>
      <c r="B2607" s="14" t="n">
        <v>248.23</v>
      </c>
      <c r="C2607" s="15" t="n">
        <v>253.86</v>
      </c>
      <c r="D2607" s="16" t="n">
        <v>247.37</v>
      </c>
      <c r="E2607" s="17" t="n">
        <v>253.51</v>
      </c>
      <c r="F2607" s="18" t="n">
        <v>19491400</v>
      </c>
      <c r="G2607" s="13" t="n">
        <v>252.43</v>
      </c>
    </row>
    <row collapsed="false" customFormat="false" customHeight="true" hidden="false" ht="13.3" outlineLevel="0" r="2608">
      <c r="A2608" s="20" t="n">
        <v>40343</v>
      </c>
      <c r="B2608" s="14" t="n">
        <v>255.96</v>
      </c>
      <c r="C2608" s="15" t="n">
        <v>259.15</v>
      </c>
      <c r="D2608" s="16" t="n">
        <v>254.01</v>
      </c>
      <c r="E2608" s="17" t="n">
        <v>254.28</v>
      </c>
      <c r="F2608" s="18" t="n">
        <v>21534300</v>
      </c>
      <c r="G2608" s="13" t="n">
        <v>253.19</v>
      </c>
    </row>
    <row collapsed="false" customFormat="false" customHeight="true" hidden="false" ht="13.3" outlineLevel="0" r="2609">
      <c r="A2609" s="20" t="n">
        <v>40344</v>
      </c>
      <c r="B2609" s="14" t="n">
        <v>255.64</v>
      </c>
      <c r="C2609" s="15" t="n">
        <v>259.85</v>
      </c>
      <c r="D2609" s="16" t="n">
        <v>255.5</v>
      </c>
      <c r="E2609" s="17" t="n">
        <v>259.69</v>
      </c>
      <c r="F2609" s="18" t="n">
        <v>20895500</v>
      </c>
      <c r="G2609" s="13" t="n">
        <v>258.58</v>
      </c>
    </row>
    <row collapsed="false" customFormat="false" customHeight="true" hidden="false" ht="13.3" outlineLevel="0" r="2610">
      <c r="A2610" s="20" t="n">
        <v>40345</v>
      </c>
      <c r="B2610" s="14" t="n">
        <v>261.1</v>
      </c>
      <c r="C2610" s="15" t="n">
        <v>267.75</v>
      </c>
      <c r="D2610" s="16" t="n">
        <v>260.63</v>
      </c>
      <c r="E2610" s="17" t="n">
        <v>267.25</v>
      </c>
      <c r="F2610" s="18" t="n">
        <v>27988500</v>
      </c>
      <c r="G2610" s="13" t="n">
        <v>266.11</v>
      </c>
    </row>
    <row collapsed="false" customFormat="false" customHeight="true" hidden="false" ht="13.3" outlineLevel="0" r="2611">
      <c r="A2611" s="20" t="n">
        <v>40346</v>
      </c>
      <c r="B2611" s="14" t="n">
        <v>270.6</v>
      </c>
      <c r="C2611" s="15" t="n">
        <v>272.9</v>
      </c>
      <c r="D2611" s="16" t="n">
        <v>269.5</v>
      </c>
      <c r="E2611" s="17" t="n">
        <v>271.87</v>
      </c>
      <c r="F2611" s="18" t="n">
        <v>31173400</v>
      </c>
      <c r="G2611" s="13" t="n">
        <v>270.71</v>
      </c>
    </row>
    <row collapsed="false" customFormat="false" customHeight="true" hidden="false" ht="13.3" outlineLevel="0" r="2612">
      <c r="A2612" s="20" t="n">
        <v>40347</v>
      </c>
      <c r="B2612" s="14" t="n">
        <v>272.25</v>
      </c>
      <c r="C2612" s="15" t="n">
        <v>275</v>
      </c>
      <c r="D2612" s="16" t="n">
        <v>271.42</v>
      </c>
      <c r="E2612" s="17" t="n">
        <v>274.07</v>
      </c>
      <c r="F2612" s="18" t="n">
        <v>28022200</v>
      </c>
      <c r="G2612" s="13" t="n">
        <v>272.9</v>
      </c>
    </row>
    <row collapsed="false" customFormat="false" customHeight="true" hidden="false" ht="13.3" outlineLevel="0" r="2613">
      <c r="A2613" s="20" t="n">
        <v>40350</v>
      </c>
      <c r="B2613" s="14" t="n">
        <v>277.69</v>
      </c>
      <c r="C2613" s="15" t="n">
        <v>279.01</v>
      </c>
      <c r="D2613" s="16" t="n">
        <v>268.73</v>
      </c>
      <c r="E2613" s="17" t="n">
        <v>270.17</v>
      </c>
      <c r="F2613" s="18" t="n">
        <v>27731800</v>
      </c>
      <c r="G2613" s="13" t="n">
        <v>269.01</v>
      </c>
    </row>
    <row collapsed="false" customFormat="false" customHeight="true" hidden="false" ht="13.3" outlineLevel="0" r="2614">
      <c r="A2614" s="20" t="n">
        <v>40351</v>
      </c>
      <c r="B2614" s="14" t="n">
        <v>272.16</v>
      </c>
      <c r="C2614" s="15" t="n">
        <v>275.97</v>
      </c>
      <c r="D2614" s="16" t="n">
        <v>271.5</v>
      </c>
      <c r="E2614" s="17" t="n">
        <v>273.85</v>
      </c>
      <c r="F2614" s="18" t="n">
        <v>25616500</v>
      </c>
      <c r="G2614" s="13" t="n">
        <v>272.68</v>
      </c>
    </row>
    <row collapsed="false" customFormat="false" customHeight="true" hidden="false" ht="13.3" outlineLevel="0" r="2615">
      <c r="A2615" s="20" t="n">
        <v>40352</v>
      </c>
      <c r="B2615" s="14" t="n">
        <v>274.58</v>
      </c>
      <c r="C2615" s="15" t="n">
        <v>274.66</v>
      </c>
      <c r="D2615" s="16" t="n">
        <v>267.9</v>
      </c>
      <c r="E2615" s="17" t="n">
        <v>270.97</v>
      </c>
      <c r="F2615" s="18" t="n">
        <v>27444900</v>
      </c>
      <c r="G2615" s="13" t="n">
        <v>269.81</v>
      </c>
    </row>
    <row collapsed="false" customFormat="false" customHeight="true" hidden="false" ht="13.3" outlineLevel="0" r="2616">
      <c r="A2616" s="20" t="n">
        <v>40353</v>
      </c>
      <c r="B2616" s="14" t="n">
        <v>271</v>
      </c>
      <c r="C2616" s="15" t="n">
        <v>273.2</v>
      </c>
      <c r="D2616" s="16" t="n">
        <v>268.1</v>
      </c>
      <c r="E2616" s="17" t="n">
        <v>269</v>
      </c>
      <c r="F2616" s="18" t="n">
        <v>25509900</v>
      </c>
      <c r="G2616" s="13" t="n">
        <v>267.85</v>
      </c>
    </row>
    <row collapsed="false" customFormat="false" customHeight="true" hidden="false" ht="13.3" outlineLevel="0" r="2617">
      <c r="A2617" s="20" t="n">
        <v>40354</v>
      </c>
      <c r="B2617" s="14" t="n">
        <v>270.06</v>
      </c>
      <c r="C2617" s="15" t="n">
        <v>270.27</v>
      </c>
      <c r="D2617" s="16" t="n">
        <v>265.81</v>
      </c>
      <c r="E2617" s="17" t="n">
        <v>266.7</v>
      </c>
      <c r="F2617" s="18" t="n">
        <v>19640800</v>
      </c>
      <c r="G2617" s="13" t="n">
        <v>265.56</v>
      </c>
    </row>
    <row collapsed="false" customFormat="false" customHeight="true" hidden="false" ht="13.3" outlineLevel="0" r="2618">
      <c r="A2618" s="20" t="n">
        <v>40357</v>
      </c>
      <c r="B2618" s="14" t="n">
        <v>266.93</v>
      </c>
      <c r="C2618" s="15" t="n">
        <v>269.75</v>
      </c>
      <c r="D2618" s="16" t="n">
        <v>264.52</v>
      </c>
      <c r="E2618" s="17" t="n">
        <v>268.3</v>
      </c>
      <c r="F2618" s="18" t="n">
        <v>20891000</v>
      </c>
      <c r="G2618" s="13" t="n">
        <v>267.15</v>
      </c>
    </row>
    <row collapsed="false" customFormat="false" customHeight="true" hidden="false" ht="13.3" outlineLevel="0" r="2619">
      <c r="A2619" s="20" t="n">
        <v>40358</v>
      </c>
      <c r="B2619" s="14" t="n">
        <v>264.12</v>
      </c>
      <c r="C2619" s="15" t="n">
        <v>264.39</v>
      </c>
      <c r="D2619" s="16" t="n">
        <v>254.3</v>
      </c>
      <c r="E2619" s="17" t="n">
        <v>256.17</v>
      </c>
      <c r="F2619" s="18" t="n">
        <v>40476600</v>
      </c>
      <c r="G2619" s="13" t="n">
        <v>255.07</v>
      </c>
    </row>
    <row collapsed="false" customFormat="false" customHeight="true" hidden="false" ht="13.3" outlineLevel="0" r="2620">
      <c r="A2620" s="20" t="n">
        <v>40359</v>
      </c>
      <c r="B2620" s="14" t="n">
        <v>256.71</v>
      </c>
      <c r="C2620" s="15" t="n">
        <v>257.97</v>
      </c>
      <c r="D2620" s="16" t="n">
        <v>250.01</v>
      </c>
      <c r="E2620" s="17" t="n">
        <v>251.53</v>
      </c>
      <c r="F2620" s="18" t="n">
        <v>26409000</v>
      </c>
      <c r="G2620" s="13" t="n">
        <v>250.45</v>
      </c>
    </row>
    <row collapsed="false" customFormat="false" customHeight="true" hidden="false" ht="13.3" outlineLevel="0" r="2621">
      <c r="A2621" s="20" t="n">
        <v>40360</v>
      </c>
      <c r="B2621" s="14" t="n">
        <v>254.3</v>
      </c>
      <c r="C2621" s="15" t="n">
        <v>254.8</v>
      </c>
      <c r="D2621" s="16" t="n">
        <v>243.22</v>
      </c>
      <c r="E2621" s="17" t="n">
        <v>248.48</v>
      </c>
      <c r="F2621" s="18" t="n">
        <v>36532000</v>
      </c>
      <c r="G2621" s="13" t="n">
        <v>247.42</v>
      </c>
    </row>
    <row collapsed="false" customFormat="false" customHeight="true" hidden="false" ht="13.3" outlineLevel="0" r="2622">
      <c r="A2622" s="20" t="n">
        <v>40361</v>
      </c>
      <c r="B2622" s="14" t="n">
        <v>250.49</v>
      </c>
      <c r="C2622" s="15" t="n">
        <v>250.93</v>
      </c>
      <c r="D2622" s="16" t="n">
        <v>243.2</v>
      </c>
      <c r="E2622" s="17" t="n">
        <v>246.94</v>
      </c>
      <c r="F2622" s="18" t="n">
        <v>24780100</v>
      </c>
      <c r="G2622" s="13" t="n">
        <v>245.88</v>
      </c>
    </row>
    <row collapsed="false" customFormat="false" customHeight="true" hidden="false" ht="13.3" outlineLevel="0" r="2623">
      <c r="A2623" s="20" t="n">
        <v>40365</v>
      </c>
      <c r="B2623" s="14" t="n">
        <v>251</v>
      </c>
      <c r="C2623" s="15" t="n">
        <v>252.8</v>
      </c>
      <c r="D2623" s="16" t="n">
        <v>246.16</v>
      </c>
      <c r="E2623" s="17" t="n">
        <v>248.63</v>
      </c>
      <c r="F2623" s="18" t="n">
        <v>21972700</v>
      </c>
      <c r="G2623" s="13" t="n">
        <v>247.57</v>
      </c>
    </row>
    <row collapsed="false" customFormat="false" customHeight="true" hidden="false" ht="13.3" outlineLevel="0" r="2624">
      <c r="A2624" s="20" t="n">
        <v>40366</v>
      </c>
      <c r="B2624" s="14" t="n">
        <v>250.49</v>
      </c>
      <c r="C2624" s="15" t="n">
        <v>258.77</v>
      </c>
      <c r="D2624" s="16" t="n">
        <v>249.75</v>
      </c>
      <c r="E2624" s="17" t="n">
        <v>258.67</v>
      </c>
      <c r="F2624" s="18" t="n">
        <v>23377000</v>
      </c>
      <c r="G2624" s="13" t="n">
        <v>257.56</v>
      </c>
    </row>
    <row collapsed="false" customFormat="false" customHeight="true" hidden="false" ht="13.3" outlineLevel="0" r="2625">
      <c r="A2625" s="20" t="n">
        <v>40367</v>
      </c>
      <c r="B2625" s="14" t="n">
        <v>262.48</v>
      </c>
      <c r="C2625" s="15" t="n">
        <v>262.9</v>
      </c>
      <c r="D2625" s="16" t="n">
        <v>254.89</v>
      </c>
      <c r="E2625" s="17" t="n">
        <v>258.09</v>
      </c>
      <c r="F2625" s="18" t="n">
        <v>26362300</v>
      </c>
      <c r="G2625" s="13" t="n">
        <v>256.99</v>
      </c>
    </row>
    <row collapsed="false" customFormat="false" customHeight="true" hidden="false" ht="13.3" outlineLevel="0" r="2626">
      <c r="A2626" s="20" t="n">
        <v>40368</v>
      </c>
      <c r="B2626" s="14" t="n">
        <v>256.89</v>
      </c>
      <c r="C2626" s="15" t="n">
        <v>259.9</v>
      </c>
      <c r="D2626" s="16" t="n">
        <v>255.16</v>
      </c>
      <c r="E2626" s="17" t="n">
        <v>259.62</v>
      </c>
      <c r="F2626" s="18" t="n">
        <v>15475800</v>
      </c>
      <c r="G2626" s="13" t="n">
        <v>258.51</v>
      </c>
    </row>
    <row collapsed="false" customFormat="false" customHeight="true" hidden="false" ht="13.3" outlineLevel="0" r="2627">
      <c r="A2627" s="20" t="n">
        <v>40371</v>
      </c>
      <c r="B2627" s="14" t="n">
        <v>258.53</v>
      </c>
      <c r="C2627" s="15" t="n">
        <v>261.85</v>
      </c>
      <c r="D2627" s="16" t="n">
        <v>254.86</v>
      </c>
      <c r="E2627" s="17" t="n">
        <v>257.29</v>
      </c>
      <c r="F2627" s="18" t="n">
        <v>20102800</v>
      </c>
      <c r="G2627" s="13" t="n">
        <v>256.19</v>
      </c>
    </row>
    <row collapsed="false" customFormat="false" customHeight="true" hidden="false" ht="13.3" outlineLevel="0" r="2628">
      <c r="A2628" s="20" t="n">
        <v>40372</v>
      </c>
      <c r="B2628" s="14" t="n">
        <v>256.32</v>
      </c>
      <c r="C2628" s="15" t="n">
        <v>256.4</v>
      </c>
      <c r="D2628" s="16" t="n">
        <v>246.43</v>
      </c>
      <c r="E2628" s="17" t="n">
        <v>251.8</v>
      </c>
      <c r="F2628" s="18" t="n">
        <v>42533000</v>
      </c>
      <c r="G2628" s="13" t="n">
        <v>250.72</v>
      </c>
    </row>
    <row collapsed="false" customFormat="false" customHeight="true" hidden="false" ht="13.3" outlineLevel="0" r="2629">
      <c r="A2629" s="20" t="n">
        <v>40373</v>
      </c>
      <c r="B2629" s="14" t="n">
        <v>249.38</v>
      </c>
      <c r="C2629" s="15" t="n">
        <v>255.8</v>
      </c>
      <c r="D2629" s="16" t="n">
        <v>249</v>
      </c>
      <c r="E2629" s="17" t="n">
        <v>252.73</v>
      </c>
      <c r="F2629" s="18" t="n">
        <v>29001700</v>
      </c>
      <c r="G2629" s="13" t="n">
        <v>251.65</v>
      </c>
    </row>
    <row collapsed="false" customFormat="false" customHeight="true" hidden="false" ht="13.3" outlineLevel="0" r="2630">
      <c r="A2630" s="20" t="n">
        <v>40374</v>
      </c>
      <c r="B2630" s="14" t="n">
        <v>248.23</v>
      </c>
      <c r="C2630" s="15" t="n">
        <v>256.97</v>
      </c>
      <c r="D2630" s="16" t="n">
        <v>247.3</v>
      </c>
      <c r="E2630" s="17" t="n">
        <v>251.45</v>
      </c>
      <c r="F2630" s="18" t="n">
        <v>29459500</v>
      </c>
      <c r="G2630" s="13" t="n">
        <v>250.38</v>
      </c>
    </row>
    <row collapsed="false" customFormat="false" customHeight="true" hidden="false" ht="13.3" outlineLevel="0" r="2631">
      <c r="A2631" s="20" t="n">
        <v>40375</v>
      </c>
      <c r="B2631" s="14" t="n">
        <v>253.18</v>
      </c>
      <c r="C2631" s="15" t="n">
        <v>254.97</v>
      </c>
      <c r="D2631" s="16" t="n">
        <v>248.41</v>
      </c>
      <c r="E2631" s="17" t="n">
        <v>249.9</v>
      </c>
      <c r="F2631" s="18" t="n">
        <v>37137800</v>
      </c>
      <c r="G2631" s="13" t="n">
        <v>248.83</v>
      </c>
    </row>
    <row collapsed="false" customFormat="false" customHeight="true" hidden="false" ht="13.3" outlineLevel="0" r="2632">
      <c r="A2632" s="20" t="n">
        <v>40378</v>
      </c>
      <c r="B2632" s="14" t="n">
        <v>249.88</v>
      </c>
      <c r="C2632" s="15" t="n">
        <v>249.88</v>
      </c>
      <c r="D2632" s="16" t="n">
        <v>239.6</v>
      </c>
      <c r="E2632" s="17" t="n">
        <v>245.58</v>
      </c>
      <c r="F2632" s="18" t="n">
        <v>36588500</v>
      </c>
      <c r="G2632" s="13" t="n">
        <v>244.53</v>
      </c>
    </row>
    <row collapsed="false" customFormat="false" customHeight="true" hidden="false" ht="13.3" outlineLevel="0" r="2633">
      <c r="A2633" s="20" t="n">
        <v>40379</v>
      </c>
      <c r="B2633" s="14" t="n">
        <v>242.9</v>
      </c>
      <c r="C2633" s="15" t="n">
        <v>252.9</v>
      </c>
      <c r="D2633" s="16" t="n">
        <v>240.01</v>
      </c>
      <c r="E2633" s="17" t="n">
        <v>251.89</v>
      </c>
      <c r="F2633" s="18" t="n">
        <v>38391100</v>
      </c>
      <c r="G2633" s="13" t="n">
        <v>250.81</v>
      </c>
    </row>
    <row collapsed="false" customFormat="false" customHeight="true" hidden="false" ht="13.3" outlineLevel="0" r="2634">
      <c r="A2634" s="20" t="n">
        <v>40380</v>
      </c>
      <c r="B2634" s="14" t="n">
        <v>265.09</v>
      </c>
      <c r="C2634" s="15" t="n">
        <v>265.15</v>
      </c>
      <c r="D2634" s="16" t="n">
        <v>254</v>
      </c>
      <c r="E2634" s="17" t="n">
        <v>254.24</v>
      </c>
      <c r="F2634" s="18" t="n">
        <v>42345400</v>
      </c>
      <c r="G2634" s="13" t="n">
        <v>253.15</v>
      </c>
    </row>
    <row collapsed="false" customFormat="false" customHeight="true" hidden="false" ht="13.3" outlineLevel="0" r="2635">
      <c r="A2635" s="20" t="n">
        <v>40381</v>
      </c>
      <c r="B2635" s="14" t="n">
        <v>257.68</v>
      </c>
      <c r="C2635" s="15" t="n">
        <v>260</v>
      </c>
      <c r="D2635" s="16" t="n">
        <v>255.31</v>
      </c>
      <c r="E2635" s="17" t="n">
        <v>259.02</v>
      </c>
      <c r="F2635" s="18" t="n">
        <v>23047100</v>
      </c>
      <c r="G2635" s="13" t="n">
        <v>257.91</v>
      </c>
    </row>
    <row collapsed="false" customFormat="false" customHeight="true" hidden="false" ht="13.3" outlineLevel="0" r="2636">
      <c r="A2636" s="20" t="n">
        <v>40382</v>
      </c>
      <c r="B2636" s="14" t="n">
        <v>257.09</v>
      </c>
      <c r="C2636" s="15" t="n">
        <v>260.38</v>
      </c>
      <c r="D2636" s="16" t="n">
        <v>256.28</v>
      </c>
      <c r="E2636" s="17" t="n">
        <v>259.94</v>
      </c>
      <c r="F2636" s="18" t="n">
        <v>19049600</v>
      </c>
      <c r="G2636" s="13" t="n">
        <v>258.83</v>
      </c>
    </row>
    <row collapsed="false" customFormat="false" customHeight="true" hidden="false" ht="13.3" outlineLevel="0" r="2637">
      <c r="A2637" s="20" t="n">
        <v>40385</v>
      </c>
      <c r="B2637" s="14" t="n">
        <v>260</v>
      </c>
      <c r="C2637" s="15" t="n">
        <v>260.1</v>
      </c>
      <c r="D2637" s="16" t="n">
        <v>257.71</v>
      </c>
      <c r="E2637" s="17" t="n">
        <v>259.28</v>
      </c>
      <c r="F2637" s="18" t="n">
        <v>15019700</v>
      </c>
      <c r="G2637" s="13" t="n">
        <v>258.17</v>
      </c>
    </row>
    <row collapsed="false" customFormat="false" customHeight="true" hidden="false" ht="13.3" outlineLevel="0" r="2638">
      <c r="A2638" s="20" t="n">
        <v>40386</v>
      </c>
      <c r="B2638" s="14" t="n">
        <v>260.87</v>
      </c>
      <c r="C2638" s="15" t="n">
        <v>264.8</v>
      </c>
      <c r="D2638" s="16" t="n">
        <v>260.3</v>
      </c>
      <c r="E2638" s="17" t="n">
        <v>264.08</v>
      </c>
      <c r="F2638" s="18" t="n">
        <v>20884700</v>
      </c>
      <c r="G2638" s="13" t="n">
        <v>262.95</v>
      </c>
    </row>
    <row collapsed="false" customFormat="false" customHeight="true" hidden="false" ht="13.3" outlineLevel="0" r="2639">
      <c r="A2639" s="20" t="n">
        <v>40387</v>
      </c>
      <c r="B2639" s="14" t="n">
        <v>263.67</v>
      </c>
      <c r="C2639" s="15" t="n">
        <v>265.99</v>
      </c>
      <c r="D2639" s="16" t="n">
        <v>260.25</v>
      </c>
      <c r="E2639" s="17" t="n">
        <v>260.96</v>
      </c>
      <c r="F2639" s="18" t="n">
        <v>18570900</v>
      </c>
      <c r="G2639" s="13" t="n">
        <v>259.84</v>
      </c>
    </row>
    <row collapsed="false" customFormat="false" customHeight="true" hidden="false" ht="13.3" outlineLevel="0" r="2640">
      <c r="A2640" s="20" t="n">
        <v>40388</v>
      </c>
      <c r="B2640" s="14" t="n">
        <v>260.71</v>
      </c>
      <c r="C2640" s="15" t="n">
        <v>262.65</v>
      </c>
      <c r="D2640" s="16" t="n">
        <v>256.1</v>
      </c>
      <c r="E2640" s="17" t="n">
        <v>258.11</v>
      </c>
      <c r="F2640" s="18" t="n">
        <v>22993100</v>
      </c>
      <c r="G2640" s="13" t="n">
        <v>257.01</v>
      </c>
    </row>
    <row collapsed="false" customFormat="false" customHeight="true" hidden="false" ht="13.3" outlineLevel="0" r="2641">
      <c r="A2641" s="20" t="n">
        <v>40389</v>
      </c>
      <c r="B2641" s="14" t="n">
        <v>255.89</v>
      </c>
      <c r="C2641" s="15" t="n">
        <v>259.7</v>
      </c>
      <c r="D2641" s="16" t="n">
        <v>254.9</v>
      </c>
      <c r="E2641" s="17" t="n">
        <v>257.25</v>
      </c>
      <c r="F2641" s="18" t="n">
        <v>16007500</v>
      </c>
      <c r="G2641" s="13" t="n">
        <v>256.15</v>
      </c>
    </row>
    <row collapsed="false" customFormat="false" customHeight="true" hidden="false" ht="13.3" outlineLevel="0" r="2642">
      <c r="A2642" s="20" t="n">
        <v>40392</v>
      </c>
      <c r="B2642" s="14" t="n">
        <v>260.44</v>
      </c>
      <c r="C2642" s="15" t="n">
        <v>262.59</v>
      </c>
      <c r="D2642" s="16" t="n">
        <v>259.62</v>
      </c>
      <c r="E2642" s="17" t="n">
        <v>261.85</v>
      </c>
      <c r="F2642" s="18" t="n">
        <v>15287700</v>
      </c>
      <c r="G2642" s="13" t="n">
        <v>260.73</v>
      </c>
    </row>
    <row collapsed="false" customFormat="false" customHeight="true" hidden="false" ht="13.3" outlineLevel="0" r="2643">
      <c r="A2643" s="20" t="n">
        <v>40393</v>
      </c>
      <c r="B2643" s="14" t="n">
        <v>261.01</v>
      </c>
      <c r="C2643" s="15" t="n">
        <v>263.26</v>
      </c>
      <c r="D2643" s="16" t="n">
        <v>259.42</v>
      </c>
      <c r="E2643" s="17" t="n">
        <v>261.93</v>
      </c>
      <c r="F2643" s="18" t="n">
        <v>14916200</v>
      </c>
      <c r="G2643" s="13" t="n">
        <v>260.81</v>
      </c>
    </row>
    <row collapsed="false" customFormat="false" customHeight="true" hidden="false" ht="13.3" outlineLevel="0" r="2644">
      <c r="A2644" s="20" t="n">
        <v>40394</v>
      </c>
      <c r="B2644" s="14" t="n">
        <v>262.84</v>
      </c>
      <c r="C2644" s="15" t="n">
        <v>264.28</v>
      </c>
      <c r="D2644" s="16" t="n">
        <v>260.31</v>
      </c>
      <c r="E2644" s="17" t="n">
        <v>262.98</v>
      </c>
      <c r="F2644" s="18" t="n">
        <v>15013400</v>
      </c>
      <c r="G2644" s="13" t="n">
        <v>261.86</v>
      </c>
    </row>
    <row collapsed="false" customFormat="false" customHeight="true" hidden="false" ht="13.3" outlineLevel="0" r="2645">
      <c r="A2645" s="20" t="n">
        <v>40395</v>
      </c>
      <c r="B2645" s="14" t="n">
        <v>261.73</v>
      </c>
      <c r="C2645" s="15" t="n">
        <v>263.18</v>
      </c>
      <c r="D2645" s="16" t="n">
        <v>260.55</v>
      </c>
      <c r="E2645" s="17" t="n">
        <v>261.7</v>
      </c>
      <c r="F2645" s="18" t="n">
        <v>10324900</v>
      </c>
      <c r="G2645" s="13" t="n">
        <v>260.58</v>
      </c>
    </row>
    <row collapsed="false" customFormat="false" customHeight="true" hidden="false" ht="13.3" outlineLevel="0" r="2646">
      <c r="A2646" s="20" t="n">
        <v>40396</v>
      </c>
      <c r="B2646" s="14" t="n">
        <v>259.78</v>
      </c>
      <c r="C2646" s="15" t="n">
        <v>261.49</v>
      </c>
      <c r="D2646" s="16" t="n">
        <v>257.63</v>
      </c>
      <c r="E2646" s="17" t="n">
        <v>260.09</v>
      </c>
      <c r="F2646" s="18" t="n">
        <v>15889200</v>
      </c>
      <c r="G2646" s="13" t="n">
        <v>258.98</v>
      </c>
    </row>
    <row collapsed="false" customFormat="false" customHeight="true" hidden="false" ht="13.3" outlineLevel="0" r="2647">
      <c r="A2647" s="20" t="n">
        <v>40399</v>
      </c>
      <c r="B2647" s="14" t="n">
        <v>261.48</v>
      </c>
      <c r="C2647" s="15" t="n">
        <v>262.15</v>
      </c>
      <c r="D2647" s="16" t="n">
        <v>259.57</v>
      </c>
      <c r="E2647" s="17" t="n">
        <v>261.75</v>
      </c>
      <c r="F2647" s="18" t="n">
        <v>10826000</v>
      </c>
      <c r="G2647" s="13" t="n">
        <v>260.63</v>
      </c>
    </row>
    <row collapsed="false" customFormat="false" customHeight="true" hidden="false" ht="13.3" outlineLevel="0" r="2648">
      <c r="A2648" s="20" t="n">
        <v>40400</v>
      </c>
      <c r="B2648" s="14" t="n">
        <v>259.85</v>
      </c>
      <c r="C2648" s="15" t="n">
        <v>260.45</v>
      </c>
      <c r="D2648" s="16" t="n">
        <v>257.55</v>
      </c>
      <c r="E2648" s="17" t="n">
        <v>259.41</v>
      </c>
      <c r="F2648" s="18" t="n">
        <v>16140000</v>
      </c>
      <c r="G2648" s="13" t="n">
        <v>258.3</v>
      </c>
    </row>
    <row collapsed="false" customFormat="false" customHeight="true" hidden="false" ht="13.3" outlineLevel="0" r="2649">
      <c r="A2649" s="20" t="n">
        <v>40401</v>
      </c>
      <c r="B2649" s="14" t="n">
        <v>255.4</v>
      </c>
      <c r="C2649" s="15" t="n">
        <v>255.69</v>
      </c>
      <c r="D2649" s="16" t="n">
        <v>249.81</v>
      </c>
      <c r="E2649" s="17" t="n">
        <v>250.19</v>
      </c>
      <c r="F2649" s="18" t="n">
        <v>22144800</v>
      </c>
      <c r="G2649" s="13" t="n">
        <v>249.12</v>
      </c>
    </row>
    <row collapsed="false" customFormat="false" customHeight="true" hidden="false" ht="13.3" outlineLevel="0" r="2650">
      <c r="A2650" s="20" t="n">
        <v>40402</v>
      </c>
      <c r="B2650" s="14" t="n">
        <v>246.69</v>
      </c>
      <c r="C2650" s="15" t="n">
        <v>253.1</v>
      </c>
      <c r="D2650" s="16" t="n">
        <v>246.12</v>
      </c>
      <c r="E2650" s="17" t="n">
        <v>251.79</v>
      </c>
      <c r="F2650" s="18" t="n">
        <v>19104300</v>
      </c>
      <c r="G2650" s="13" t="n">
        <v>250.71</v>
      </c>
    </row>
    <row collapsed="false" customFormat="false" customHeight="true" hidden="false" ht="13.3" outlineLevel="0" r="2651">
      <c r="A2651" s="20" t="n">
        <v>40403</v>
      </c>
      <c r="B2651" s="14" t="n">
        <v>251.65</v>
      </c>
      <c r="C2651" s="15" t="n">
        <v>251.88</v>
      </c>
      <c r="D2651" s="16" t="n">
        <v>249.09</v>
      </c>
      <c r="E2651" s="17" t="n">
        <v>249.1</v>
      </c>
      <c r="F2651" s="18" t="n">
        <v>12673900</v>
      </c>
      <c r="G2651" s="13" t="n">
        <v>248.04</v>
      </c>
    </row>
    <row collapsed="false" customFormat="false" customHeight="true" hidden="false" ht="13.3" outlineLevel="0" r="2652">
      <c r="A2652" s="20" t="n">
        <v>40406</v>
      </c>
      <c r="B2652" s="14" t="n">
        <v>247.58</v>
      </c>
      <c r="C2652" s="15" t="n">
        <v>250.01</v>
      </c>
      <c r="D2652" s="16" t="n">
        <v>246.62</v>
      </c>
      <c r="E2652" s="17" t="n">
        <v>247.64</v>
      </c>
      <c r="F2652" s="18" t="n">
        <v>11372500</v>
      </c>
      <c r="G2652" s="13" t="n">
        <v>246.58</v>
      </c>
    </row>
    <row collapsed="false" customFormat="false" customHeight="true" hidden="false" ht="13.3" outlineLevel="0" r="2653">
      <c r="A2653" s="20" t="n">
        <v>40407</v>
      </c>
      <c r="B2653" s="14" t="n">
        <v>250.08</v>
      </c>
      <c r="C2653" s="15" t="n">
        <v>254.63</v>
      </c>
      <c r="D2653" s="16" t="n">
        <v>249.2</v>
      </c>
      <c r="E2653" s="17" t="n">
        <v>251.97</v>
      </c>
      <c r="F2653" s="18" t="n">
        <v>15094300</v>
      </c>
      <c r="G2653" s="13" t="n">
        <v>250.89</v>
      </c>
    </row>
    <row collapsed="false" customFormat="false" customHeight="true" hidden="false" ht="13.3" outlineLevel="0" r="2654">
      <c r="A2654" s="20" t="n">
        <v>40408</v>
      </c>
      <c r="B2654" s="14" t="n">
        <v>252.36</v>
      </c>
      <c r="C2654" s="15" t="n">
        <v>254.67</v>
      </c>
      <c r="D2654" s="16" t="n">
        <v>251.58</v>
      </c>
      <c r="E2654" s="17" t="n">
        <v>253.07</v>
      </c>
      <c r="F2654" s="18" t="n">
        <v>12132000</v>
      </c>
      <c r="G2654" s="13" t="n">
        <v>251.99</v>
      </c>
    </row>
    <row collapsed="false" customFormat="false" customHeight="true" hidden="false" ht="13.3" outlineLevel="0" r="2655">
      <c r="A2655" s="20" t="n">
        <v>40409</v>
      </c>
      <c r="B2655" s="14" t="n">
        <v>252.84</v>
      </c>
      <c r="C2655" s="15" t="n">
        <v>253.48</v>
      </c>
      <c r="D2655" s="16" t="n">
        <v>248.68</v>
      </c>
      <c r="E2655" s="17" t="n">
        <v>249.88</v>
      </c>
      <c r="F2655" s="18" t="n">
        <v>15239500</v>
      </c>
      <c r="G2655" s="13" t="n">
        <v>248.81</v>
      </c>
    </row>
    <row collapsed="false" customFormat="false" customHeight="true" hidden="false" ht="13.3" outlineLevel="0" r="2656">
      <c r="A2656" s="20" t="n">
        <v>40410</v>
      </c>
      <c r="B2656" s="14" t="n">
        <v>249.39</v>
      </c>
      <c r="C2656" s="15" t="n">
        <v>253.92</v>
      </c>
      <c r="D2656" s="16" t="n">
        <v>249</v>
      </c>
      <c r="E2656" s="17" t="n">
        <v>249.64</v>
      </c>
      <c r="F2656" s="18" t="n">
        <v>13722500</v>
      </c>
      <c r="G2656" s="13" t="n">
        <v>248.57</v>
      </c>
    </row>
    <row collapsed="false" customFormat="false" customHeight="true" hidden="false" ht="13.3" outlineLevel="0" r="2657">
      <c r="A2657" s="20" t="n">
        <v>40413</v>
      </c>
      <c r="B2657" s="14" t="n">
        <v>251.79</v>
      </c>
      <c r="C2657" s="15" t="n">
        <v>252</v>
      </c>
      <c r="D2657" s="16" t="n">
        <v>245.25</v>
      </c>
      <c r="E2657" s="17" t="n">
        <v>245.8</v>
      </c>
      <c r="F2657" s="18" t="n">
        <v>14787200</v>
      </c>
      <c r="G2657" s="13" t="n">
        <v>244.75</v>
      </c>
    </row>
    <row collapsed="false" customFormat="false" customHeight="true" hidden="false" ht="13.3" outlineLevel="0" r="2658">
      <c r="A2658" s="20" t="n">
        <v>40414</v>
      </c>
      <c r="B2658" s="14" t="n">
        <v>242.67</v>
      </c>
      <c r="C2658" s="15" t="n">
        <v>243</v>
      </c>
      <c r="D2658" s="16" t="n">
        <v>238.65</v>
      </c>
      <c r="E2658" s="17" t="n">
        <v>239.93</v>
      </c>
      <c r="F2658" s="18" t="n">
        <v>21520200</v>
      </c>
      <c r="G2658" s="13" t="n">
        <v>238.9</v>
      </c>
    </row>
    <row collapsed="false" customFormat="false" customHeight="true" hidden="false" ht="13.3" outlineLevel="0" r="2659">
      <c r="A2659" s="20" t="n">
        <v>40415</v>
      </c>
      <c r="B2659" s="14" t="n">
        <v>238.04</v>
      </c>
      <c r="C2659" s="15" t="n">
        <v>243.99</v>
      </c>
      <c r="D2659" s="16" t="n">
        <v>237.2</v>
      </c>
      <c r="E2659" s="17" t="n">
        <v>242.89</v>
      </c>
      <c r="F2659" s="18" t="n">
        <v>21316700</v>
      </c>
      <c r="G2659" s="13" t="n">
        <v>241.85</v>
      </c>
    </row>
    <row collapsed="false" customFormat="false" customHeight="true" hidden="false" ht="13.3" outlineLevel="0" r="2660">
      <c r="A2660" s="20" t="n">
        <v>40416</v>
      </c>
      <c r="B2660" s="14" t="n">
        <v>245.45</v>
      </c>
      <c r="C2660" s="15" t="n">
        <v>245.75</v>
      </c>
      <c r="D2660" s="16" t="n">
        <v>240.28</v>
      </c>
      <c r="E2660" s="17" t="n">
        <v>240.28</v>
      </c>
      <c r="F2660" s="18" t="n">
        <v>16660900</v>
      </c>
      <c r="G2660" s="13" t="n">
        <v>239.25</v>
      </c>
    </row>
    <row collapsed="false" customFormat="false" customHeight="true" hidden="false" ht="13.3" outlineLevel="0" r="2661">
      <c r="A2661" s="20" t="n">
        <v>40417</v>
      </c>
      <c r="B2661" s="14" t="n">
        <v>241.75</v>
      </c>
      <c r="C2661" s="15" t="n">
        <v>242.61</v>
      </c>
      <c r="D2661" s="16" t="n">
        <v>235.56</v>
      </c>
      <c r="E2661" s="17" t="n">
        <v>241.62</v>
      </c>
      <c r="F2661" s="18" t="n">
        <v>19585400</v>
      </c>
      <c r="G2661" s="13" t="n">
        <v>240.59</v>
      </c>
    </row>
    <row collapsed="false" customFormat="false" customHeight="true" hidden="false" ht="13.3" outlineLevel="0" r="2662">
      <c r="A2662" s="20" t="n">
        <v>40420</v>
      </c>
      <c r="B2662" s="14" t="n">
        <v>240.76</v>
      </c>
      <c r="C2662" s="15" t="n">
        <v>245.75</v>
      </c>
      <c r="D2662" s="16" t="n">
        <v>240.68</v>
      </c>
      <c r="E2662" s="17" t="n">
        <v>242.5</v>
      </c>
      <c r="F2662" s="18" t="n">
        <v>13688900</v>
      </c>
      <c r="G2662" s="13" t="n">
        <v>241.46</v>
      </c>
    </row>
    <row collapsed="false" customFormat="false" customHeight="true" hidden="false" ht="13.3" outlineLevel="0" r="2663">
      <c r="A2663" s="20" t="n">
        <v>40421</v>
      </c>
      <c r="B2663" s="14" t="n">
        <v>241.85</v>
      </c>
      <c r="C2663" s="15" t="n">
        <v>244.56</v>
      </c>
      <c r="D2663" s="16" t="n">
        <v>240.35</v>
      </c>
      <c r="E2663" s="17" t="n">
        <v>243.1</v>
      </c>
      <c r="F2663" s="18" t="n">
        <v>15028100</v>
      </c>
      <c r="G2663" s="13" t="n">
        <v>242.06</v>
      </c>
    </row>
    <row collapsed="false" customFormat="false" customHeight="true" hidden="false" ht="13.3" outlineLevel="0" r="2664">
      <c r="A2664" s="20" t="n">
        <v>40422</v>
      </c>
      <c r="B2664" s="14" t="n">
        <v>247.47</v>
      </c>
      <c r="C2664" s="15" t="n">
        <v>251.46</v>
      </c>
      <c r="D2664" s="16" t="n">
        <v>246.28</v>
      </c>
      <c r="E2664" s="17" t="n">
        <v>250.33</v>
      </c>
      <c r="F2664" s="18" t="n">
        <v>24894200</v>
      </c>
      <c r="G2664" s="13" t="n">
        <v>249.26</v>
      </c>
    </row>
    <row collapsed="false" customFormat="false" customHeight="true" hidden="false" ht="13.3" outlineLevel="0" r="2665">
      <c r="A2665" s="20" t="n">
        <v>40423</v>
      </c>
      <c r="B2665" s="14" t="n">
        <v>251.26</v>
      </c>
      <c r="C2665" s="15" t="n">
        <v>252.17</v>
      </c>
      <c r="D2665" s="16" t="n">
        <v>248.57</v>
      </c>
      <c r="E2665" s="17" t="n">
        <v>252.17</v>
      </c>
      <c r="F2665" s="18" t="n">
        <v>14836700</v>
      </c>
      <c r="G2665" s="13" t="n">
        <v>251.09</v>
      </c>
    </row>
    <row collapsed="false" customFormat="false" customHeight="true" hidden="false" ht="13.3" outlineLevel="0" r="2666">
      <c r="A2666" s="20" t="n">
        <v>40424</v>
      </c>
      <c r="B2666" s="14" t="n">
        <v>255.09</v>
      </c>
      <c r="C2666" s="15" t="n">
        <v>258.78</v>
      </c>
      <c r="D2666" s="16" t="n">
        <v>254.5</v>
      </c>
      <c r="E2666" s="17" t="n">
        <v>258.77</v>
      </c>
      <c r="F2666" s="18" t="n">
        <v>18599600</v>
      </c>
      <c r="G2666" s="13" t="n">
        <v>257.66</v>
      </c>
    </row>
    <row collapsed="false" customFormat="false" customHeight="true" hidden="false" ht="13.3" outlineLevel="0" r="2667">
      <c r="A2667" s="20" t="n">
        <v>40428</v>
      </c>
      <c r="B2667" s="14" t="n">
        <v>256.64</v>
      </c>
      <c r="C2667" s="15" t="n">
        <v>259.53</v>
      </c>
      <c r="D2667" s="16" t="n">
        <v>256.25</v>
      </c>
      <c r="E2667" s="17" t="n">
        <v>257.81</v>
      </c>
      <c r="F2667" s="18" t="n">
        <v>12234200</v>
      </c>
      <c r="G2667" s="13" t="n">
        <v>256.71</v>
      </c>
    </row>
    <row collapsed="false" customFormat="false" customHeight="true" hidden="false" ht="13.3" outlineLevel="0" r="2668">
      <c r="A2668" s="20" t="n">
        <v>40429</v>
      </c>
      <c r="B2668" s="14" t="n">
        <v>259.78</v>
      </c>
      <c r="C2668" s="15" t="n">
        <v>264.39</v>
      </c>
      <c r="D2668" s="16" t="n">
        <v>259.1</v>
      </c>
      <c r="E2668" s="17" t="n">
        <v>262.92</v>
      </c>
      <c r="F2668" s="18" t="n">
        <v>18805400</v>
      </c>
      <c r="G2668" s="13" t="n">
        <v>261.8</v>
      </c>
    </row>
    <row collapsed="false" customFormat="false" customHeight="true" hidden="false" ht="13.3" outlineLevel="0" r="2669">
      <c r="A2669" s="20" t="n">
        <v>40430</v>
      </c>
      <c r="B2669" s="14" t="n">
        <v>265.04</v>
      </c>
      <c r="C2669" s="15" t="n">
        <v>266.52</v>
      </c>
      <c r="D2669" s="16" t="n">
        <v>262.92</v>
      </c>
      <c r="E2669" s="17" t="n">
        <v>263.07</v>
      </c>
      <c r="F2669" s="18" t="n">
        <v>15663400</v>
      </c>
      <c r="G2669" s="13" t="n">
        <v>261.95</v>
      </c>
    </row>
    <row collapsed="false" customFormat="false" customHeight="true" hidden="false" ht="13.3" outlineLevel="0" r="2670">
      <c r="A2670" s="20" t="n">
        <v>40431</v>
      </c>
      <c r="B2670" s="14" t="n">
        <v>263.19</v>
      </c>
      <c r="C2670" s="15" t="n">
        <v>264.5</v>
      </c>
      <c r="D2670" s="16" t="n">
        <v>261.4</v>
      </c>
      <c r="E2670" s="17" t="n">
        <v>263.41</v>
      </c>
      <c r="F2670" s="18" t="n">
        <v>13840800</v>
      </c>
      <c r="G2670" s="13" t="n">
        <v>262.28</v>
      </c>
    </row>
    <row collapsed="false" customFormat="false" customHeight="true" hidden="false" ht="13.3" outlineLevel="0" r="2671">
      <c r="A2671" s="20" t="n">
        <v>40434</v>
      </c>
      <c r="B2671" s="14" t="n">
        <v>265.82</v>
      </c>
      <c r="C2671" s="15" t="n">
        <v>268.28</v>
      </c>
      <c r="D2671" s="16" t="n">
        <v>265.76</v>
      </c>
      <c r="E2671" s="17" t="n">
        <v>267.04</v>
      </c>
      <c r="F2671" s="18" t="n">
        <v>13885000</v>
      </c>
      <c r="G2671" s="13" t="n">
        <v>265.9</v>
      </c>
    </row>
    <row collapsed="false" customFormat="false" customHeight="true" hidden="false" ht="13.3" outlineLevel="0" r="2672">
      <c r="A2672" s="20" t="n">
        <v>40435</v>
      </c>
      <c r="B2672" s="14" t="n">
        <v>266.21</v>
      </c>
      <c r="C2672" s="15" t="n">
        <v>269.17</v>
      </c>
      <c r="D2672" s="16" t="n">
        <v>265.52</v>
      </c>
      <c r="E2672" s="17" t="n">
        <v>268.06</v>
      </c>
      <c r="F2672" s="18" t="n">
        <v>14576800</v>
      </c>
      <c r="G2672" s="13" t="n">
        <v>266.91</v>
      </c>
    </row>
    <row collapsed="false" customFormat="false" customHeight="true" hidden="false" ht="13.3" outlineLevel="0" r="2673">
      <c r="A2673" s="20" t="n">
        <v>40436</v>
      </c>
      <c r="B2673" s="14" t="n">
        <v>268.17</v>
      </c>
      <c r="C2673" s="15" t="n">
        <v>270.38</v>
      </c>
      <c r="D2673" s="16" t="n">
        <v>267.84</v>
      </c>
      <c r="E2673" s="17" t="n">
        <v>270.22</v>
      </c>
      <c r="F2673" s="18" t="n">
        <v>15334600</v>
      </c>
      <c r="G2673" s="13" t="n">
        <v>269.06</v>
      </c>
    </row>
    <row collapsed="false" customFormat="false" customHeight="true" hidden="false" ht="13.3" outlineLevel="0" r="2674">
      <c r="A2674" s="20" t="n">
        <v>40437</v>
      </c>
      <c r="B2674" s="14" t="n">
        <v>270.24</v>
      </c>
      <c r="C2674" s="15" t="n">
        <v>276.67</v>
      </c>
      <c r="D2674" s="16" t="n">
        <v>269.5</v>
      </c>
      <c r="E2674" s="17" t="n">
        <v>276.57</v>
      </c>
      <c r="F2674" s="18" t="n">
        <v>23289400</v>
      </c>
      <c r="G2674" s="13" t="n">
        <v>275.39</v>
      </c>
    </row>
    <row collapsed="false" customFormat="false" customHeight="true" hidden="false" ht="13.3" outlineLevel="0" r="2675">
      <c r="A2675" s="20" t="n">
        <v>40438</v>
      </c>
      <c r="B2675" s="14" t="n">
        <v>277.69</v>
      </c>
      <c r="C2675" s="15" t="n">
        <v>277.96</v>
      </c>
      <c r="D2675" s="16" t="n">
        <v>273.68</v>
      </c>
      <c r="E2675" s="17" t="n">
        <v>275.37</v>
      </c>
      <c r="F2675" s="18" t="n">
        <v>22659900</v>
      </c>
      <c r="G2675" s="13" t="n">
        <v>274.19</v>
      </c>
    </row>
    <row collapsed="false" customFormat="false" customHeight="true" hidden="false" ht="13.3" outlineLevel="0" r="2676">
      <c r="A2676" s="20" t="n">
        <v>40441</v>
      </c>
      <c r="B2676" s="14" t="n">
        <v>276.08</v>
      </c>
      <c r="C2676" s="15" t="n">
        <v>283.78</v>
      </c>
      <c r="D2676" s="16" t="n">
        <v>275.85</v>
      </c>
      <c r="E2676" s="17" t="n">
        <v>283.23</v>
      </c>
      <c r="F2676" s="18" t="n">
        <v>23524200</v>
      </c>
      <c r="G2676" s="13" t="n">
        <v>282.02</v>
      </c>
    </row>
    <row collapsed="false" customFormat="false" customHeight="true" hidden="false" ht="13.3" outlineLevel="0" r="2677">
      <c r="A2677" s="20" t="n">
        <v>40442</v>
      </c>
      <c r="B2677" s="14" t="n">
        <v>283.86</v>
      </c>
      <c r="C2677" s="15" t="n">
        <v>287.35</v>
      </c>
      <c r="D2677" s="16" t="n">
        <v>282.79</v>
      </c>
      <c r="E2677" s="17" t="n">
        <v>283.77</v>
      </c>
      <c r="F2677" s="18" t="n">
        <v>23859800</v>
      </c>
      <c r="G2677" s="13" t="n">
        <v>282.56</v>
      </c>
    </row>
    <row collapsed="false" customFormat="false" customHeight="true" hidden="false" ht="13.3" outlineLevel="0" r="2678">
      <c r="A2678" s="20" t="n">
        <v>40443</v>
      </c>
      <c r="B2678" s="14" t="n">
        <v>282.71</v>
      </c>
      <c r="C2678" s="15" t="n">
        <v>287.98</v>
      </c>
      <c r="D2678" s="16" t="n">
        <v>282.41</v>
      </c>
      <c r="E2678" s="17" t="n">
        <v>287.75</v>
      </c>
      <c r="F2678" s="18" t="n">
        <v>20903200</v>
      </c>
      <c r="G2678" s="13" t="n">
        <v>286.52</v>
      </c>
    </row>
    <row collapsed="false" customFormat="false" customHeight="true" hidden="false" ht="13.3" outlineLevel="0" r="2679">
      <c r="A2679" s="20" t="n">
        <v>40444</v>
      </c>
      <c r="B2679" s="14" t="n">
        <v>286.33</v>
      </c>
      <c r="C2679" s="15" t="n">
        <v>292.76</v>
      </c>
      <c r="D2679" s="16" t="n">
        <v>286</v>
      </c>
      <c r="E2679" s="17" t="n">
        <v>288.92</v>
      </c>
      <c r="F2679" s="18" t="n">
        <v>28075600</v>
      </c>
      <c r="G2679" s="13" t="n">
        <v>287.68</v>
      </c>
    </row>
    <row collapsed="false" customFormat="false" customHeight="true" hidden="false" ht="13.3" outlineLevel="0" r="2680">
      <c r="A2680" s="20" t="n">
        <v>40445</v>
      </c>
      <c r="B2680" s="14" t="n">
        <v>292.1</v>
      </c>
      <c r="C2680" s="15" t="n">
        <v>293.53</v>
      </c>
      <c r="D2680" s="16" t="n">
        <v>290.55</v>
      </c>
      <c r="E2680" s="17" t="n">
        <v>292.32</v>
      </c>
      <c r="F2680" s="18" t="n">
        <v>23196000</v>
      </c>
      <c r="G2680" s="13" t="n">
        <v>291.07</v>
      </c>
    </row>
    <row collapsed="false" customFormat="false" customHeight="true" hidden="false" ht="13.3" outlineLevel="0" r="2681">
      <c r="A2681" s="20" t="n">
        <v>40448</v>
      </c>
      <c r="B2681" s="14" t="n">
        <v>293.98</v>
      </c>
      <c r="C2681" s="15" t="n">
        <v>294.73</v>
      </c>
      <c r="D2681" s="16" t="n">
        <v>291.01</v>
      </c>
      <c r="E2681" s="17" t="n">
        <v>291.16</v>
      </c>
      <c r="F2681" s="18" t="n">
        <v>17244100</v>
      </c>
      <c r="G2681" s="13" t="n">
        <v>289.92</v>
      </c>
    </row>
    <row collapsed="false" customFormat="false" customHeight="true" hidden="false" ht="13.3" outlineLevel="0" r="2682">
      <c r="A2682" s="20" t="n">
        <v>40449</v>
      </c>
      <c r="B2682" s="14" t="n">
        <v>291.77</v>
      </c>
      <c r="C2682" s="15" t="n">
        <v>291.77</v>
      </c>
      <c r="D2682" s="16" t="n">
        <v>275</v>
      </c>
      <c r="E2682" s="17" t="n">
        <v>286.86</v>
      </c>
      <c r="F2682" s="18" t="n">
        <v>36965800</v>
      </c>
      <c r="G2682" s="13" t="n">
        <v>285.63</v>
      </c>
    </row>
    <row collapsed="false" customFormat="false" customHeight="true" hidden="false" ht="13.3" outlineLevel="0" r="2683">
      <c r="A2683" s="20" t="n">
        <v>40450</v>
      </c>
      <c r="B2683" s="14" t="n">
        <v>287.23</v>
      </c>
      <c r="C2683" s="15" t="n">
        <v>289.81</v>
      </c>
      <c r="D2683" s="16" t="n">
        <v>286</v>
      </c>
      <c r="E2683" s="17" t="n">
        <v>287.37</v>
      </c>
      <c r="F2683" s="18" t="n">
        <v>16773000</v>
      </c>
      <c r="G2683" s="13" t="n">
        <v>286.14</v>
      </c>
    </row>
    <row collapsed="false" customFormat="false" customHeight="true" hidden="false" ht="13.3" outlineLevel="0" r="2684">
      <c r="A2684" s="20" t="n">
        <v>40451</v>
      </c>
      <c r="B2684" s="14" t="n">
        <v>289</v>
      </c>
      <c r="C2684" s="15" t="n">
        <v>290</v>
      </c>
      <c r="D2684" s="16" t="n">
        <v>281.25</v>
      </c>
      <c r="E2684" s="17" t="n">
        <v>283.75</v>
      </c>
      <c r="F2684" s="18" t="n">
        <v>24049700</v>
      </c>
      <c r="G2684" s="13" t="n">
        <v>282.54</v>
      </c>
    </row>
    <row collapsed="false" customFormat="false" customHeight="true" hidden="false" ht="13.3" outlineLevel="0" r="2685">
      <c r="A2685" s="20" t="n">
        <v>40452</v>
      </c>
      <c r="B2685" s="14" t="n">
        <v>286.15</v>
      </c>
      <c r="C2685" s="15" t="n">
        <v>286.58</v>
      </c>
      <c r="D2685" s="16" t="n">
        <v>281.35</v>
      </c>
      <c r="E2685" s="17" t="n">
        <v>282.52</v>
      </c>
      <c r="F2685" s="18" t="n">
        <v>16005100</v>
      </c>
      <c r="G2685" s="13" t="n">
        <v>281.31</v>
      </c>
    </row>
    <row collapsed="false" customFormat="false" customHeight="true" hidden="false" ht="13.3" outlineLevel="0" r="2686">
      <c r="A2686" s="20" t="n">
        <v>40455</v>
      </c>
      <c r="B2686" s="14" t="n">
        <v>281.6</v>
      </c>
      <c r="C2686" s="15" t="n">
        <v>282.9</v>
      </c>
      <c r="D2686" s="16" t="n">
        <v>277.77</v>
      </c>
      <c r="E2686" s="17" t="n">
        <v>278.64</v>
      </c>
      <c r="F2686" s="18" t="n">
        <v>15546500</v>
      </c>
      <c r="G2686" s="13" t="n">
        <v>277.45</v>
      </c>
    </row>
    <row collapsed="false" customFormat="false" customHeight="true" hidden="false" ht="13.3" outlineLevel="0" r="2687">
      <c r="A2687" s="20" t="n">
        <v>40456</v>
      </c>
      <c r="B2687" s="14" t="n">
        <v>282</v>
      </c>
      <c r="C2687" s="15" t="n">
        <v>289.45</v>
      </c>
      <c r="D2687" s="16" t="n">
        <v>281.82</v>
      </c>
      <c r="E2687" s="17" t="n">
        <v>288.94</v>
      </c>
      <c r="F2687" s="18" t="n">
        <v>17927400</v>
      </c>
      <c r="G2687" s="13" t="n">
        <v>287.7</v>
      </c>
    </row>
    <row collapsed="false" customFormat="false" customHeight="true" hidden="false" ht="13.3" outlineLevel="0" r="2688">
      <c r="A2688" s="20" t="n">
        <v>40457</v>
      </c>
      <c r="B2688" s="14" t="n">
        <v>289.59</v>
      </c>
      <c r="C2688" s="15" t="n">
        <v>291.99</v>
      </c>
      <c r="D2688" s="16" t="n">
        <v>285.26</v>
      </c>
      <c r="E2688" s="17" t="n">
        <v>289.19</v>
      </c>
      <c r="F2688" s="18" t="n">
        <v>23959600</v>
      </c>
      <c r="G2688" s="13" t="n">
        <v>287.95</v>
      </c>
    </row>
    <row collapsed="false" customFormat="false" customHeight="true" hidden="false" ht="13.3" outlineLevel="0" r="2689">
      <c r="A2689" s="20" t="n">
        <v>40458</v>
      </c>
      <c r="B2689" s="14" t="n">
        <v>290.34</v>
      </c>
      <c r="C2689" s="15" t="n">
        <v>290.48</v>
      </c>
      <c r="D2689" s="16" t="n">
        <v>286.91</v>
      </c>
      <c r="E2689" s="17" t="n">
        <v>289.22</v>
      </c>
      <c r="F2689" s="18" t="n">
        <v>14585700</v>
      </c>
      <c r="G2689" s="13" t="n">
        <v>287.98</v>
      </c>
    </row>
    <row collapsed="false" customFormat="false" customHeight="true" hidden="false" ht="13.3" outlineLevel="0" r="2690">
      <c r="A2690" s="20" t="n">
        <v>40459</v>
      </c>
      <c r="B2690" s="14" t="n">
        <v>291.71</v>
      </c>
      <c r="C2690" s="15" t="n">
        <v>294.5</v>
      </c>
      <c r="D2690" s="16" t="n">
        <v>290</v>
      </c>
      <c r="E2690" s="17" t="n">
        <v>294.07</v>
      </c>
      <c r="F2690" s="18" t="n">
        <v>23514400</v>
      </c>
      <c r="G2690" s="13" t="n">
        <v>292.81</v>
      </c>
    </row>
    <row collapsed="false" customFormat="false" customHeight="true" hidden="false" ht="13.3" outlineLevel="0" r="2691">
      <c r="A2691" s="20" t="n">
        <v>40462</v>
      </c>
      <c r="B2691" s="14" t="n">
        <v>294.74</v>
      </c>
      <c r="C2691" s="15" t="n">
        <v>297.24</v>
      </c>
      <c r="D2691" s="16" t="n">
        <v>294.6</v>
      </c>
      <c r="E2691" s="17" t="n">
        <v>295.36</v>
      </c>
      <c r="F2691" s="18" t="n">
        <v>15276900</v>
      </c>
      <c r="G2691" s="13" t="n">
        <v>294.1</v>
      </c>
    </row>
    <row collapsed="false" customFormat="false" customHeight="true" hidden="false" ht="13.3" outlineLevel="0" r="2692">
      <c r="A2692" s="20" t="n">
        <v>40463</v>
      </c>
      <c r="B2692" s="14" t="n">
        <v>295.41</v>
      </c>
      <c r="C2692" s="15" t="n">
        <v>299.5</v>
      </c>
      <c r="D2692" s="16" t="n">
        <v>292.49</v>
      </c>
      <c r="E2692" s="17" t="n">
        <v>298.54</v>
      </c>
      <c r="F2692" s="18" t="n">
        <v>19948000</v>
      </c>
      <c r="G2692" s="13" t="n">
        <v>297.26</v>
      </c>
    </row>
    <row collapsed="false" customFormat="false" customHeight="true" hidden="false" ht="13.3" outlineLevel="0" r="2693">
      <c r="A2693" s="20" t="n">
        <v>40464</v>
      </c>
      <c r="B2693" s="14" t="n">
        <v>300.2</v>
      </c>
      <c r="C2693" s="15" t="n">
        <v>301.96</v>
      </c>
      <c r="D2693" s="16" t="n">
        <v>299.8</v>
      </c>
      <c r="E2693" s="17" t="n">
        <v>300.14</v>
      </c>
      <c r="F2693" s="18" t="n">
        <v>22503300</v>
      </c>
      <c r="G2693" s="13" t="n">
        <v>298.86</v>
      </c>
    </row>
    <row collapsed="false" customFormat="false" customHeight="true" hidden="false" ht="13.3" outlineLevel="0" r="2694">
      <c r="A2694" s="20" t="n">
        <v>40465</v>
      </c>
      <c r="B2694" s="14" t="n">
        <v>301.69</v>
      </c>
      <c r="C2694" s="15" t="n">
        <v>302.47</v>
      </c>
      <c r="D2694" s="16" t="n">
        <v>300.4</v>
      </c>
      <c r="E2694" s="17" t="n">
        <v>302.31</v>
      </c>
      <c r="F2694" s="18" t="n">
        <v>15546300</v>
      </c>
      <c r="G2694" s="13" t="n">
        <v>301.02</v>
      </c>
    </row>
    <row collapsed="false" customFormat="false" customHeight="true" hidden="false" ht="13.3" outlineLevel="0" r="2695">
      <c r="A2695" s="20" t="n">
        <v>40466</v>
      </c>
      <c r="B2695" s="14" t="n">
        <v>307.44</v>
      </c>
      <c r="C2695" s="15" t="n">
        <v>315</v>
      </c>
      <c r="D2695" s="16" t="n">
        <v>304.91</v>
      </c>
      <c r="E2695" s="17" t="n">
        <v>314.74</v>
      </c>
      <c r="F2695" s="18" t="n">
        <v>32935500</v>
      </c>
      <c r="G2695" s="13" t="n">
        <v>313.39</v>
      </c>
    </row>
    <row collapsed="false" customFormat="false" customHeight="true" hidden="false" ht="13.3" outlineLevel="0" r="2696">
      <c r="A2696" s="20" t="n">
        <v>40469</v>
      </c>
      <c r="B2696" s="14" t="n">
        <v>318.47</v>
      </c>
      <c r="C2696" s="15" t="n">
        <v>319</v>
      </c>
      <c r="D2696" s="16" t="n">
        <v>314.29</v>
      </c>
      <c r="E2696" s="17" t="n">
        <v>318</v>
      </c>
      <c r="F2696" s="18" t="n">
        <v>39036100</v>
      </c>
      <c r="G2696" s="13" t="n">
        <v>316.64</v>
      </c>
    </row>
    <row collapsed="false" customFormat="false" customHeight="true" hidden="false" ht="13.3" outlineLevel="0" r="2697">
      <c r="A2697" s="20" t="n">
        <v>40470</v>
      </c>
      <c r="B2697" s="14" t="n">
        <v>303.4</v>
      </c>
      <c r="C2697" s="15" t="n">
        <v>313.77</v>
      </c>
      <c r="D2697" s="16" t="n">
        <v>300.02</v>
      </c>
      <c r="E2697" s="17" t="n">
        <v>309.49</v>
      </c>
      <c r="F2697" s="18" t="n">
        <v>44028000</v>
      </c>
      <c r="G2697" s="13" t="n">
        <v>308.17</v>
      </c>
    </row>
    <row collapsed="false" customFormat="false" customHeight="true" hidden="false" ht="13.3" outlineLevel="0" r="2698">
      <c r="A2698" s="20" t="n">
        <v>40471</v>
      </c>
      <c r="B2698" s="14" t="n">
        <v>309</v>
      </c>
      <c r="C2698" s="15" t="n">
        <v>314.25</v>
      </c>
      <c r="D2698" s="16" t="n">
        <v>306.87</v>
      </c>
      <c r="E2698" s="17" t="n">
        <v>310.53</v>
      </c>
      <c r="F2698" s="18" t="n">
        <v>25772300</v>
      </c>
      <c r="G2698" s="13" t="n">
        <v>309.2</v>
      </c>
    </row>
    <row collapsed="false" customFormat="false" customHeight="true" hidden="false" ht="13.3" outlineLevel="0" r="2699">
      <c r="A2699" s="20" t="n">
        <v>40472</v>
      </c>
      <c r="B2699" s="14" t="n">
        <v>312.36</v>
      </c>
      <c r="C2699" s="15" t="n">
        <v>314.74</v>
      </c>
      <c r="D2699" s="16" t="n">
        <v>306.8</v>
      </c>
      <c r="E2699" s="17" t="n">
        <v>309.52</v>
      </c>
      <c r="F2699" s="18" t="n">
        <v>19695000</v>
      </c>
      <c r="G2699" s="13" t="n">
        <v>308.2</v>
      </c>
    </row>
    <row collapsed="false" customFormat="false" customHeight="true" hidden="false" ht="13.3" outlineLevel="0" r="2700">
      <c r="A2700" s="20" t="n">
        <v>40473</v>
      </c>
      <c r="B2700" s="14" t="n">
        <v>309.07</v>
      </c>
      <c r="C2700" s="15" t="n">
        <v>310.04</v>
      </c>
      <c r="D2700" s="16" t="n">
        <v>306.3</v>
      </c>
      <c r="E2700" s="17" t="n">
        <v>307.47</v>
      </c>
      <c r="F2700" s="18" t="n">
        <v>13313500</v>
      </c>
      <c r="G2700" s="13" t="n">
        <v>306.16</v>
      </c>
    </row>
    <row collapsed="false" customFormat="false" customHeight="true" hidden="false" ht="13.3" outlineLevel="0" r="2701">
      <c r="A2701" s="20" t="n">
        <v>40476</v>
      </c>
      <c r="B2701" s="14" t="n">
        <v>309.09</v>
      </c>
      <c r="C2701" s="15" t="n">
        <v>311.6</v>
      </c>
      <c r="D2701" s="16" t="n">
        <v>308.44</v>
      </c>
      <c r="E2701" s="17" t="n">
        <v>308.84</v>
      </c>
      <c r="F2701" s="18" t="n">
        <v>14016500</v>
      </c>
      <c r="G2701" s="13" t="n">
        <v>307.52</v>
      </c>
    </row>
    <row collapsed="false" customFormat="false" customHeight="true" hidden="false" ht="13.3" outlineLevel="0" r="2702">
      <c r="A2702" s="20" t="n">
        <v>40477</v>
      </c>
      <c r="B2702" s="14" t="n">
        <v>306.87</v>
      </c>
      <c r="C2702" s="15" t="n">
        <v>309.74</v>
      </c>
      <c r="D2702" s="16" t="n">
        <v>305.65</v>
      </c>
      <c r="E2702" s="17" t="n">
        <v>308.05</v>
      </c>
      <c r="F2702" s="18" t="n">
        <v>14033200</v>
      </c>
      <c r="G2702" s="13" t="n">
        <v>306.73</v>
      </c>
    </row>
    <row collapsed="false" customFormat="false" customHeight="true" hidden="false" ht="13.3" outlineLevel="0" r="2703">
      <c r="A2703" s="20" t="n">
        <v>40478</v>
      </c>
      <c r="B2703" s="14" t="n">
        <v>307.65</v>
      </c>
      <c r="C2703" s="15" t="n">
        <v>309.9</v>
      </c>
      <c r="D2703" s="16" t="n">
        <v>305.6</v>
      </c>
      <c r="E2703" s="17" t="n">
        <v>307.83</v>
      </c>
      <c r="F2703" s="18" t="n">
        <v>14250100</v>
      </c>
      <c r="G2703" s="13" t="n">
        <v>306.51</v>
      </c>
    </row>
    <row collapsed="false" customFormat="false" customHeight="true" hidden="false" ht="13.3" outlineLevel="0" r="2704">
      <c r="A2704" s="20" t="n">
        <v>40479</v>
      </c>
      <c r="B2704" s="14" t="n">
        <v>307.95</v>
      </c>
      <c r="C2704" s="15" t="n">
        <v>308</v>
      </c>
      <c r="D2704" s="16" t="n">
        <v>300.9</v>
      </c>
      <c r="E2704" s="17" t="n">
        <v>305.24</v>
      </c>
      <c r="F2704" s="18" t="n">
        <v>19680400</v>
      </c>
      <c r="G2704" s="13" t="n">
        <v>303.94</v>
      </c>
    </row>
    <row collapsed="false" customFormat="false" customHeight="true" hidden="false" ht="13.3" outlineLevel="0" r="2705">
      <c r="A2705" s="20" t="n">
        <v>40480</v>
      </c>
      <c r="B2705" s="14" t="n">
        <v>304.23</v>
      </c>
      <c r="C2705" s="15" t="n">
        <v>305.88</v>
      </c>
      <c r="D2705" s="16" t="n">
        <v>300.87</v>
      </c>
      <c r="E2705" s="17" t="n">
        <v>300.98</v>
      </c>
      <c r="F2705" s="18" t="n">
        <v>15375400</v>
      </c>
      <c r="G2705" s="13" t="n">
        <v>299.69</v>
      </c>
    </row>
    <row collapsed="false" customFormat="false" customHeight="true" hidden="false" ht="13.3" outlineLevel="0" r="2706">
      <c r="A2706" s="20" t="n">
        <v>40483</v>
      </c>
      <c r="B2706" s="14" t="n">
        <v>302.22</v>
      </c>
      <c r="C2706" s="15" t="n">
        <v>305.6</v>
      </c>
      <c r="D2706" s="16" t="n">
        <v>302.2</v>
      </c>
      <c r="E2706" s="17" t="n">
        <v>304.18</v>
      </c>
      <c r="F2706" s="18" t="n">
        <v>15138900</v>
      </c>
      <c r="G2706" s="13" t="n">
        <v>302.88</v>
      </c>
    </row>
    <row collapsed="false" customFormat="false" customHeight="true" hidden="false" ht="13.3" outlineLevel="0" r="2707">
      <c r="A2707" s="20" t="n">
        <v>40484</v>
      </c>
      <c r="B2707" s="14" t="n">
        <v>307</v>
      </c>
      <c r="C2707" s="15" t="n">
        <v>310.19</v>
      </c>
      <c r="D2707" s="16" t="n">
        <v>307</v>
      </c>
      <c r="E2707" s="17" t="n">
        <v>309.36</v>
      </c>
      <c r="F2707" s="18" t="n">
        <v>15497500</v>
      </c>
      <c r="G2707" s="13" t="n">
        <v>308.04</v>
      </c>
    </row>
    <row collapsed="false" customFormat="false" customHeight="true" hidden="false" ht="13.3" outlineLevel="0" r="2708">
      <c r="A2708" s="20" t="n">
        <v>40485</v>
      </c>
      <c r="B2708" s="14" t="n">
        <v>311.37</v>
      </c>
      <c r="C2708" s="15" t="n">
        <v>312.88</v>
      </c>
      <c r="D2708" s="16" t="n">
        <v>308.53</v>
      </c>
      <c r="E2708" s="17" t="n">
        <v>312.8</v>
      </c>
      <c r="F2708" s="18" t="n">
        <v>18155300</v>
      </c>
      <c r="G2708" s="13" t="n">
        <v>311.46</v>
      </c>
    </row>
    <row collapsed="false" customFormat="false" customHeight="true" hidden="false" ht="13.3" outlineLevel="0" r="2709">
      <c r="A2709" s="20" t="n">
        <v>40486</v>
      </c>
      <c r="B2709" s="14" t="n">
        <v>315.45</v>
      </c>
      <c r="C2709" s="15" t="n">
        <v>320.18</v>
      </c>
      <c r="D2709" s="16" t="n">
        <v>315.03</v>
      </c>
      <c r="E2709" s="17" t="n">
        <v>318.27</v>
      </c>
      <c r="F2709" s="18" t="n">
        <v>22946000</v>
      </c>
      <c r="G2709" s="13" t="n">
        <v>316.91</v>
      </c>
    </row>
    <row collapsed="false" customFormat="false" customHeight="true" hidden="false" ht="13.3" outlineLevel="0" r="2710">
      <c r="A2710" s="20" t="n">
        <v>40487</v>
      </c>
      <c r="B2710" s="14" t="n">
        <v>317.99</v>
      </c>
      <c r="C2710" s="15" t="n">
        <v>319.57</v>
      </c>
      <c r="D2710" s="16" t="n">
        <v>316.75</v>
      </c>
      <c r="E2710" s="17" t="n">
        <v>317.13</v>
      </c>
      <c r="F2710" s="18" t="n">
        <v>12901900</v>
      </c>
      <c r="G2710" s="13" t="n">
        <v>315.77</v>
      </c>
    </row>
    <row collapsed="false" customFormat="false" customHeight="true" hidden="false" ht="13.3" outlineLevel="0" r="2711">
      <c r="A2711" s="20" t="n">
        <v>40490</v>
      </c>
      <c r="B2711" s="14" t="n">
        <v>317.2</v>
      </c>
      <c r="C2711" s="15" t="n">
        <v>319.77</v>
      </c>
      <c r="D2711" s="16" t="n">
        <v>316.76</v>
      </c>
      <c r="E2711" s="17" t="n">
        <v>318.62</v>
      </c>
      <c r="F2711" s="18" t="n">
        <v>10062800</v>
      </c>
      <c r="G2711" s="13" t="n">
        <v>317.26</v>
      </c>
    </row>
    <row collapsed="false" customFormat="false" customHeight="true" hidden="false" ht="13.3" outlineLevel="0" r="2712">
      <c r="A2712" s="20" t="n">
        <v>40491</v>
      </c>
      <c r="B2712" s="14" t="n">
        <v>321.05</v>
      </c>
      <c r="C2712" s="15" t="n">
        <v>321.3</v>
      </c>
      <c r="D2712" s="16" t="n">
        <v>314.5</v>
      </c>
      <c r="E2712" s="17" t="n">
        <v>316.08</v>
      </c>
      <c r="F2712" s="18" t="n">
        <v>13698000</v>
      </c>
      <c r="G2712" s="13" t="n">
        <v>314.73</v>
      </c>
    </row>
    <row collapsed="false" customFormat="false" customHeight="true" hidden="false" ht="13.3" outlineLevel="0" r="2713">
      <c r="A2713" s="20" t="n">
        <v>40492</v>
      </c>
      <c r="B2713" s="14" t="n">
        <v>316.64</v>
      </c>
      <c r="C2713" s="15" t="n">
        <v>318.77</v>
      </c>
      <c r="D2713" s="16" t="n">
        <v>313.55</v>
      </c>
      <c r="E2713" s="17" t="n">
        <v>318.03</v>
      </c>
      <c r="F2713" s="18" t="n">
        <v>13722400</v>
      </c>
      <c r="G2713" s="13" t="n">
        <v>316.67</v>
      </c>
    </row>
    <row collapsed="false" customFormat="false" customHeight="true" hidden="false" ht="13.3" outlineLevel="0" r="2714">
      <c r="A2714" s="20" t="n">
        <v>40493</v>
      </c>
      <c r="B2714" s="14" t="n">
        <v>315</v>
      </c>
      <c r="C2714" s="15" t="n">
        <v>318.4</v>
      </c>
      <c r="D2714" s="16" t="n">
        <v>314.25</v>
      </c>
      <c r="E2714" s="17" t="n">
        <v>316.65</v>
      </c>
      <c r="F2714" s="18" t="n">
        <v>12903000</v>
      </c>
      <c r="G2714" s="13" t="n">
        <v>315.3</v>
      </c>
    </row>
    <row collapsed="false" customFormat="false" customHeight="true" hidden="false" ht="13.3" outlineLevel="0" r="2715">
      <c r="A2715" s="20" t="n">
        <v>40494</v>
      </c>
      <c r="B2715" s="14" t="n">
        <v>316</v>
      </c>
      <c r="C2715" s="15" t="n">
        <v>316.5</v>
      </c>
      <c r="D2715" s="16" t="n">
        <v>303.63</v>
      </c>
      <c r="E2715" s="17" t="n">
        <v>308.03</v>
      </c>
      <c r="F2715" s="18" t="n">
        <v>28423100</v>
      </c>
      <c r="G2715" s="13" t="n">
        <v>306.71</v>
      </c>
    </row>
    <row collapsed="false" customFormat="false" customHeight="true" hidden="false" ht="13.3" outlineLevel="0" r="2716">
      <c r="A2716" s="20" t="n">
        <v>40497</v>
      </c>
      <c r="B2716" s="14" t="n">
        <v>308.46</v>
      </c>
      <c r="C2716" s="15" t="n">
        <v>310.54</v>
      </c>
      <c r="D2716" s="16" t="n">
        <v>306.27</v>
      </c>
      <c r="E2716" s="17" t="n">
        <v>307.04</v>
      </c>
      <c r="F2716" s="18" t="n">
        <v>14414500</v>
      </c>
      <c r="G2716" s="13" t="n">
        <v>305.73</v>
      </c>
    </row>
    <row collapsed="false" customFormat="false" customHeight="true" hidden="false" ht="13.3" outlineLevel="0" r="2717">
      <c r="A2717" s="20" t="n">
        <v>40498</v>
      </c>
      <c r="B2717" s="14" t="n">
        <v>305.72</v>
      </c>
      <c r="C2717" s="15" t="n">
        <v>307.6</v>
      </c>
      <c r="D2717" s="16" t="n">
        <v>299.32</v>
      </c>
      <c r="E2717" s="17" t="n">
        <v>301.59</v>
      </c>
      <c r="F2717" s="18" t="n">
        <v>23487500</v>
      </c>
      <c r="G2717" s="13" t="n">
        <v>300.3</v>
      </c>
    </row>
    <row collapsed="false" customFormat="false" customHeight="true" hidden="false" ht="13.3" outlineLevel="0" r="2718">
      <c r="A2718" s="20" t="n">
        <v>40499</v>
      </c>
      <c r="B2718" s="14" t="n">
        <v>301.2</v>
      </c>
      <c r="C2718" s="15" t="n">
        <v>303.99</v>
      </c>
      <c r="D2718" s="16" t="n">
        <v>297.76</v>
      </c>
      <c r="E2718" s="17" t="n">
        <v>300.5</v>
      </c>
      <c r="F2718" s="18" t="n">
        <v>17123200</v>
      </c>
      <c r="G2718" s="13" t="n">
        <v>299.22</v>
      </c>
    </row>
    <row collapsed="false" customFormat="false" customHeight="true" hidden="false" ht="13.3" outlineLevel="0" r="2719">
      <c r="A2719" s="20" t="n">
        <v>40500</v>
      </c>
      <c r="B2719" s="14" t="n">
        <v>305.2</v>
      </c>
      <c r="C2719" s="15" t="n">
        <v>309.67</v>
      </c>
      <c r="D2719" s="16" t="n">
        <v>304.69</v>
      </c>
      <c r="E2719" s="17" t="n">
        <v>308.43</v>
      </c>
      <c r="F2719" s="18" t="n">
        <v>17660400</v>
      </c>
      <c r="G2719" s="13" t="n">
        <v>307.11</v>
      </c>
    </row>
    <row collapsed="false" customFormat="false" customHeight="true" hidden="false" ht="13.3" outlineLevel="0" r="2720">
      <c r="A2720" s="20" t="n">
        <v>40501</v>
      </c>
      <c r="B2720" s="14" t="n">
        <v>307.97</v>
      </c>
      <c r="C2720" s="15" t="n">
        <v>308.4</v>
      </c>
      <c r="D2720" s="16" t="n">
        <v>305.24</v>
      </c>
      <c r="E2720" s="17" t="n">
        <v>306.73</v>
      </c>
      <c r="F2720" s="18" t="n">
        <v>13744400</v>
      </c>
      <c r="G2720" s="13" t="n">
        <v>305.42</v>
      </c>
    </row>
    <row collapsed="false" customFormat="false" customHeight="true" hidden="false" ht="13.3" outlineLevel="0" r="2721">
      <c r="A2721" s="20" t="n">
        <v>40504</v>
      </c>
      <c r="B2721" s="14" t="n">
        <v>306.68</v>
      </c>
      <c r="C2721" s="15" t="n">
        <v>313.36</v>
      </c>
      <c r="D2721" s="16" t="n">
        <v>305.87</v>
      </c>
      <c r="E2721" s="17" t="n">
        <v>313.36</v>
      </c>
      <c r="F2721" s="18" t="n">
        <v>14038400</v>
      </c>
      <c r="G2721" s="13" t="n">
        <v>312.02</v>
      </c>
    </row>
    <row collapsed="false" customFormat="false" customHeight="true" hidden="false" ht="13.3" outlineLevel="0" r="2722">
      <c r="A2722" s="20" t="n">
        <v>40505</v>
      </c>
      <c r="B2722" s="14" t="n">
        <v>310.45</v>
      </c>
      <c r="C2722" s="15" t="n">
        <v>311.75</v>
      </c>
      <c r="D2722" s="16" t="n">
        <v>306.56</v>
      </c>
      <c r="E2722" s="17" t="n">
        <v>308.73</v>
      </c>
      <c r="F2722" s="18" t="n">
        <v>18551700</v>
      </c>
      <c r="G2722" s="13" t="n">
        <v>307.41</v>
      </c>
    </row>
    <row collapsed="false" customFormat="false" customHeight="true" hidden="false" ht="13.3" outlineLevel="0" r="2723">
      <c r="A2723" s="20" t="n">
        <v>40506</v>
      </c>
      <c r="B2723" s="14" t="n">
        <v>312</v>
      </c>
      <c r="C2723" s="15" t="n">
        <v>315.4</v>
      </c>
      <c r="D2723" s="16" t="n">
        <v>311.75</v>
      </c>
      <c r="E2723" s="17" t="n">
        <v>314.8</v>
      </c>
      <c r="F2723" s="18" t="n">
        <v>14775900</v>
      </c>
      <c r="G2723" s="13" t="n">
        <v>313.45</v>
      </c>
    </row>
    <row collapsed="false" customFormat="false" customHeight="true" hidden="false" ht="13.3" outlineLevel="0" r="2724">
      <c r="A2724" s="20" t="n">
        <v>40508</v>
      </c>
      <c r="B2724" s="14" t="n">
        <v>313.74</v>
      </c>
      <c r="C2724" s="15" t="n">
        <v>317.7</v>
      </c>
      <c r="D2724" s="16" t="n">
        <v>312.94</v>
      </c>
      <c r="E2724" s="17" t="n">
        <v>315</v>
      </c>
      <c r="F2724" s="18" t="n">
        <v>8485200</v>
      </c>
      <c r="G2724" s="13" t="n">
        <v>313.65</v>
      </c>
    </row>
    <row collapsed="false" customFormat="false" customHeight="true" hidden="false" ht="13.3" outlineLevel="0" r="2725">
      <c r="A2725" s="20" t="n">
        <v>40511</v>
      </c>
      <c r="B2725" s="14" t="n">
        <v>315.5</v>
      </c>
      <c r="C2725" s="15" t="n">
        <v>317.48</v>
      </c>
      <c r="D2725" s="16" t="n">
        <v>311.38</v>
      </c>
      <c r="E2725" s="17" t="n">
        <v>316.87</v>
      </c>
      <c r="F2725" s="18" t="n">
        <v>15920900</v>
      </c>
      <c r="G2725" s="13" t="n">
        <v>315.52</v>
      </c>
    </row>
    <row collapsed="false" customFormat="false" customHeight="true" hidden="false" ht="13.3" outlineLevel="0" r="2726">
      <c r="A2726" s="20" t="n">
        <v>40512</v>
      </c>
      <c r="B2726" s="14" t="n">
        <v>313.54</v>
      </c>
      <c r="C2726" s="15" t="n">
        <v>314.36</v>
      </c>
      <c r="D2726" s="16" t="n">
        <v>310.87</v>
      </c>
      <c r="E2726" s="17" t="n">
        <v>311.15</v>
      </c>
      <c r="F2726" s="18" t="n">
        <v>17923500</v>
      </c>
      <c r="G2726" s="13" t="n">
        <v>309.82</v>
      </c>
    </row>
    <row collapsed="false" customFormat="false" customHeight="true" hidden="false" ht="13.3" outlineLevel="0" r="2727">
      <c r="A2727" s="20" t="n">
        <v>40513</v>
      </c>
      <c r="B2727" s="14" t="n">
        <v>315.27</v>
      </c>
      <c r="C2727" s="15" t="n">
        <v>317.75</v>
      </c>
      <c r="D2727" s="16" t="n">
        <v>315</v>
      </c>
      <c r="E2727" s="17" t="n">
        <v>316.4</v>
      </c>
      <c r="F2727" s="18" t="n">
        <v>16491100</v>
      </c>
      <c r="G2727" s="13" t="n">
        <v>315.05</v>
      </c>
    </row>
    <row collapsed="false" customFormat="false" customHeight="true" hidden="false" ht="13.3" outlineLevel="0" r="2728">
      <c r="A2728" s="20" t="n">
        <v>40514</v>
      </c>
      <c r="B2728" s="14" t="n">
        <v>317.53</v>
      </c>
      <c r="C2728" s="15" t="n">
        <v>319</v>
      </c>
      <c r="D2728" s="16" t="n">
        <v>314.89</v>
      </c>
      <c r="E2728" s="17" t="n">
        <v>318.15</v>
      </c>
      <c r="F2728" s="18" t="n">
        <v>16529900</v>
      </c>
      <c r="G2728" s="13" t="n">
        <v>316.79</v>
      </c>
    </row>
    <row collapsed="false" customFormat="false" customHeight="true" hidden="false" ht="13.3" outlineLevel="0" r="2729">
      <c r="A2729" s="20" t="n">
        <v>40515</v>
      </c>
      <c r="B2729" s="14" t="n">
        <v>317.01</v>
      </c>
      <c r="C2729" s="15" t="n">
        <v>318.65</v>
      </c>
      <c r="D2729" s="16" t="n">
        <v>316.34</v>
      </c>
      <c r="E2729" s="17" t="n">
        <v>317.44</v>
      </c>
      <c r="F2729" s="18" t="n">
        <v>12217600</v>
      </c>
      <c r="G2729" s="13" t="n">
        <v>316.08</v>
      </c>
    </row>
    <row collapsed="false" customFormat="false" customHeight="true" hidden="false" ht="13.3" outlineLevel="0" r="2730">
      <c r="A2730" s="20" t="n">
        <v>40518</v>
      </c>
      <c r="B2730" s="14" t="n">
        <v>318.64</v>
      </c>
      <c r="C2730" s="15" t="n">
        <v>322.33</v>
      </c>
      <c r="D2730" s="16" t="n">
        <v>318.42</v>
      </c>
      <c r="E2730" s="17" t="n">
        <v>320.15</v>
      </c>
      <c r="F2730" s="18" t="n">
        <v>16017200</v>
      </c>
      <c r="G2730" s="13" t="n">
        <v>318.78</v>
      </c>
    </row>
    <row collapsed="false" customFormat="false" customHeight="true" hidden="false" ht="13.3" outlineLevel="0" r="2731">
      <c r="A2731" s="20" t="n">
        <v>40519</v>
      </c>
      <c r="B2731" s="14" t="n">
        <v>323.8</v>
      </c>
      <c r="C2731" s="15" t="n">
        <v>323.99</v>
      </c>
      <c r="D2731" s="16" t="n">
        <v>318.12</v>
      </c>
      <c r="E2731" s="17" t="n">
        <v>318.21</v>
      </c>
      <c r="F2731" s="18" t="n">
        <v>13980500</v>
      </c>
      <c r="G2731" s="13" t="n">
        <v>316.85</v>
      </c>
    </row>
    <row collapsed="false" customFormat="false" customHeight="true" hidden="false" ht="13.3" outlineLevel="0" r="2732">
      <c r="A2732" s="20" t="n">
        <v>40520</v>
      </c>
      <c r="B2732" s="14" t="n">
        <v>319.63</v>
      </c>
      <c r="C2732" s="15" t="n">
        <v>321.02</v>
      </c>
      <c r="D2732" s="16" t="n">
        <v>317.11</v>
      </c>
      <c r="E2732" s="17" t="n">
        <v>321.01</v>
      </c>
      <c r="F2732" s="18" t="n">
        <v>11497700</v>
      </c>
      <c r="G2732" s="13" t="n">
        <v>319.64</v>
      </c>
    </row>
    <row collapsed="false" customFormat="false" customHeight="true" hidden="false" ht="13.3" outlineLevel="0" r="2733">
      <c r="A2733" s="20" t="n">
        <v>40521</v>
      </c>
      <c r="B2733" s="14" t="n">
        <v>322.13</v>
      </c>
      <c r="C2733" s="15" t="n">
        <v>322.5</v>
      </c>
      <c r="D2733" s="16" t="n">
        <v>319.02</v>
      </c>
      <c r="E2733" s="17" t="n">
        <v>319.76</v>
      </c>
      <c r="F2733" s="18" t="n">
        <v>10505400</v>
      </c>
      <c r="G2733" s="13" t="n">
        <v>318.39</v>
      </c>
    </row>
    <row collapsed="false" customFormat="false" customHeight="true" hidden="false" ht="13.3" outlineLevel="0" r="2734">
      <c r="A2734" s="20" t="n">
        <v>40522</v>
      </c>
      <c r="B2734" s="14" t="n">
        <v>319.65</v>
      </c>
      <c r="C2734" s="15" t="n">
        <v>321.05</v>
      </c>
      <c r="D2734" s="16" t="n">
        <v>318.6</v>
      </c>
      <c r="E2734" s="17" t="n">
        <v>320.56</v>
      </c>
      <c r="F2734" s="18" t="n">
        <v>9375400</v>
      </c>
      <c r="G2734" s="13" t="n">
        <v>319.19</v>
      </c>
    </row>
    <row collapsed="false" customFormat="false" customHeight="true" hidden="false" ht="13.3" outlineLevel="0" r="2735">
      <c r="A2735" s="20" t="n">
        <v>40525</v>
      </c>
      <c r="B2735" s="14" t="n">
        <v>324.37</v>
      </c>
      <c r="C2735" s="15" t="n">
        <v>325.06</v>
      </c>
      <c r="D2735" s="16" t="n">
        <v>321</v>
      </c>
      <c r="E2735" s="17" t="n">
        <v>321.67</v>
      </c>
      <c r="F2735" s="18" t="n">
        <v>15707700</v>
      </c>
      <c r="G2735" s="13" t="n">
        <v>320.29</v>
      </c>
    </row>
    <row collapsed="false" customFormat="false" customHeight="true" hidden="false" ht="13.3" outlineLevel="0" r="2736">
      <c r="A2736" s="20" t="n">
        <v>40526</v>
      </c>
      <c r="B2736" s="14" t="n">
        <v>321.73</v>
      </c>
      <c r="C2736" s="15" t="n">
        <v>322.54</v>
      </c>
      <c r="D2736" s="16" t="n">
        <v>319</v>
      </c>
      <c r="E2736" s="17" t="n">
        <v>320.29</v>
      </c>
      <c r="F2736" s="18" t="n">
        <v>12536000</v>
      </c>
      <c r="G2736" s="13" t="n">
        <v>318.92</v>
      </c>
    </row>
    <row collapsed="false" customFormat="false" customHeight="true" hidden="false" ht="13.3" outlineLevel="0" r="2737">
      <c r="A2737" s="20" t="n">
        <v>40527</v>
      </c>
      <c r="B2737" s="14" t="n">
        <v>320</v>
      </c>
      <c r="C2737" s="15" t="n">
        <v>323</v>
      </c>
      <c r="D2737" s="16" t="n">
        <v>319.19</v>
      </c>
      <c r="E2737" s="17" t="n">
        <v>320.36</v>
      </c>
      <c r="F2737" s="18" t="n">
        <v>14904000</v>
      </c>
      <c r="G2737" s="13" t="n">
        <v>318.99</v>
      </c>
    </row>
    <row collapsed="false" customFormat="false" customHeight="true" hidden="false" ht="13.3" outlineLevel="0" r="2738">
      <c r="A2738" s="20" t="n">
        <v>40528</v>
      </c>
      <c r="B2738" s="14" t="n">
        <v>321.09</v>
      </c>
      <c r="C2738" s="15" t="n">
        <v>322.61</v>
      </c>
      <c r="D2738" s="16" t="n">
        <v>320.1</v>
      </c>
      <c r="E2738" s="17" t="n">
        <v>321.25</v>
      </c>
      <c r="F2738" s="18" t="n">
        <v>11501100</v>
      </c>
      <c r="G2738" s="13" t="n">
        <v>319.88</v>
      </c>
    </row>
    <row collapsed="false" customFormat="false" customHeight="true" hidden="false" ht="13.3" outlineLevel="0" r="2739">
      <c r="A2739" s="20" t="n">
        <v>40529</v>
      </c>
      <c r="B2739" s="14" t="n">
        <v>321.63</v>
      </c>
      <c r="C2739" s="15" t="n">
        <v>321.79</v>
      </c>
      <c r="D2739" s="16" t="n">
        <v>320.23</v>
      </c>
      <c r="E2739" s="17" t="n">
        <v>320.61</v>
      </c>
      <c r="F2739" s="18" t="n">
        <v>13818900</v>
      </c>
      <c r="G2739" s="13" t="n">
        <v>319.24</v>
      </c>
    </row>
    <row collapsed="false" customFormat="false" customHeight="true" hidden="false" ht="13.3" outlineLevel="0" r="2740">
      <c r="A2740" s="20" t="n">
        <v>40532</v>
      </c>
      <c r="B2740" s="14" t="n">
        <v>321.6</v>
      </c>
      <c r="C2740" s="15" t="n">
        <v>323.25</v>
      </c>
      <c r="D2740" s="16" t="n">
        <v>318.23</v>
      </c>
      <c r="E2740" s="17" t="n">
        <v>322.21</v>
      </c>
      <c r="F2740" s="18" t="n">
        <v>13771800</v>
      </c>
      <c r="G2740" s="13" t="n">
        <v>320.83</v>
      </c>
    </row>
    <row collapsed="false" customFormat="false" customHeight="true" hidden="false" ht="13.3" outlineLevel="0" r="2741">
      <c r="A2741" s="20" t="n">
        <v>40533</v>
      </c>
      <c r="B2741" s="14" t="n">
        <v>323</v>
      </c>
      <c r="C2741" s="15" t="n">
        <v>324.39</v>
      </c>
      <c r="D2741" s="16" t="n">
        <v>322.05</v>
      </c>
      <c r="E2741" s="17" t="n">
        <v>324.2</v>
      </c>
      <c r="F2741" s="18" t="n">
        <v>9155500</v>
      </c>
      <c r="G2741" s="13" t="n">
        <v>322.81</v>
      </c>
    </row>
    <row collapsed="false" customFormat="false" customHeight="true" hidden="false" ht="13.3" outlineLevel="0" r="2742">
      <c r="A2742" s="20" t="n">
        <v>40534</v>
      </c>
      <c r="B2742" s="14" t="n">
        <v>324.36</v>
      </c>
      <c r="C2742" s="15" t="n">
        <v>325.72</v>
      </c>
      <c r="D2742" s="16" t="n">
        <v>323.55</v>
      </c>
      <c r="E2742" s="17" t="n">
        <v>325.16</v>
      </c>
      <c r="F2742" s="18" t="n">
        <v>9497200</v>
      </c>
      <c r="G2742" s="13" t="n">
        <v>323.77</v>
      </c>
    </row>
    <row collapsed="false" customFormat="false" customHeight="true" hidden="false" ht="13.3" outlineLevel="0" r="2743">
      <c r="A2743" s="20" t="n">
        <v>40535</v>
      </c>
      <c r="B2743" s="14" t="n">
        <v>325</v>
      </c>
      <c r="C2743" s="15" t="n">
        <v>325.15</v>
      </c>
      <c r="D2743" s="16" t="n">
        <v>323.17</v>
      </c>
      <c r="E2743" s="17" t="n">
        <v>323.6</v>
      </c>
      <c r="F2743" s="18" t="n">
        <v>7969900</v>
      </c>
      <c r="G2743" s="13" t="n">
        <v>322.22</v>
      </c>
    </row>
    <row collapsed="false" customFormat="false" customHeight="true" hidden="false" ht="13.3" outlineLevel="0" r="2744">
      <c r="A2744" s="20" t="n">
        <v>40539</v>
      </c>
      <c r="B2744" s="14" t="n">
        <v>322.85</v>
      </c>
      <c r="C2744" s="15" t="n">
        <v>325.44</v>
      </c>
      <c r="D2744" s="16" t="n">
        <v>321.52</v>
      </c>
      <c r="E2744" s="17" t="n">
        <v>324.68</v>
      </c>
      <c r="F2744" s="18" t="n">
        <v>8922000</v>
      </c>
      <c r="G2744" s="13" t="n">
        <v>323.29</v>
      </c>
    </row>
    <row collapsed="false" customFormat="false" customHeight="true" hidden="false" ht="13.3" outlineLevel="0" r="2745">
      <c r="A2745" s="20" t="n">
        <v>40540</v>
      </c>
      <c r="B2745" s="14" t="n">
        <v>325.91</v>
      </c>
      <c r="C2745" s="15" t="n">
        <v>326.66</v>
      </c>
      <c r="D2745" s="16" t="n">
        <v>325.06</v>
      </c>
      <c r="E2745" s="17" t="n">
        <v>325.47</v>
      </c>
      <c r="F2745" s="18" t="n">
        <v>6283000</v>
      </c>
      <c r="G2745" s="13" t="n">
        <v>324.08</v>
      </c>
    </row>
    <row collapsed="false" customFormat="false" customHeight="true" hidden="false" ht="13.3" outlineLevel="0" r="2746">
      <c r="A2746" s="20" t="n">
        <v>40541</v>
      </c>
      <c r="B2746" s="14" t="n">
        <v>326.22</v>
      </c>
      <c r="C2746" s="15" t="n">
        <v>326.45</v>
      </c>
      <c r="D2746" s="16" t="n">
        <v>325.1</v>
      </c>
      <c r="E2746" s="17" t="n">
        <v>325.29</v>
      </c>
      <c r="F2746" s="18" t="n">
        <v>5826400</v>
      </c>
      <c r="G2746" s="13" t="n">
        <v>323.9</v>
      </c>
    </row>
    <row collapsed="false" customFormat="false" customHeight="true" hidden="false" ht="13.3" outlineLevel="0" r="2747">
      <c r="A2747" s="20" t="n">
        <v>40542</v>
      </c>
      <c r="B2747" s="14" t="n">
        <v>325.48</v>
      </c>
      <c r="C2747" s="15" t="n">
        <v>325.51</v>
      </c>
      <c r="D2747" s="16" t="n">
        <v>323.05</v>
      </c>
      <c r="E2747" s="17" t="n">
        <v>323.66</v>
      </c>
      <c r="F2747" s="18" t="n">
        <v>5624800</v>
      </c>
      <c r="G2747" s="13" t="n">
        <v>322.28</v>
      </c>
    </row>
    <row collapsed="false" customFormat="false" customHeight="true" hidden="false" ht="13.3" outlineLevel="0" r="2748">
      <c r="A2748" s="20" t="n">
        <v>40543</v>
      </c>
      <c r="B2748" s="14" t="n">
        <v>322.95</v>
      </c>
      <c r="C2748" s="15" t="n">
        <v>323.48</v>
      </c>
      <c r="D2748" s="16" t="n">
        <v>321.31</v>
      </c>
      <c r="E2748" s="17" t="n">
        <v>322.56</v>
      </c>
      <c r="F2748" s="18" t="n">
        <v>6911000</v>
      </c>
      <c r="G2748" s="13" t="n">
        <v>321.18</v>
      </c>
    </row>
    <row collapsed="false" customFormat="false" customHeight="true" hidden="false" ht="13.3" outlineLevel="0" r="2749">
      <c r="A2749" s="20" t="n">
        <v>40546</v>
      </c>
      <c r="B2749" s="14" t="n">
        <v>325.64</v>
      </c>
      <c r="C2749" s="15" t="n">
        <v>330.26</v>
      </c>
      <c r="D2749" s="16" t="n">
        <v>324.84</v>
      </c>
      <c r="E2749" s="17" t="n">
        <v>329.57</v>
      </c>
      <c r="F2749" s="18" t="n">
        <v>15897800</v>
      </c>
      <c r="G2749" s="13" t="n">
        <v>328.16</v>
      </c>
    </row>
    <row collapsed="false" customFormat="false" customHeight="true" hidden="false" ht="13.3" outlineLevel="0" r="2750">
      <c r="A2750" s="20" t="n">
        <v>40547</v>
      </c>
      <c r="B2750" s="14" t="n">
        <v>332.44</v>
      </c>
      <c r="C2750" s="15" t="n">
        <v>332.5</v>
      </c>
      <c r="D2750" s="16" t="n">
        <v>328.15</v>
      </c>
      <c r="E2750" s="17" t="n">
        <v>331.29</v>
      </c>
      <c r="F2750" s="18" t="n">
        <v>11038600</v>
      </c>
      <c r="G2750" s="13" t="n">
        <v>329.87</v>
      </c>
    </row>
    <row collapsed="false" customFormat="false" customHeight="true" hidden="false" ht="13.3" outlineLevel="0" r="2751">
      <c r="A2751" s="20" t="n">
        <v>40548</v>
      </c>
      <c r="B2751" s="14" t="n">
        <v>329.55</v>
      </c>
      <c r="C2751" s="15" t="n">
        <v>334.34</v>
      </c>
      <c r="D2751" s="16" t="n">
        <v>329.5</v>
      </c>
      <c r="E2751" s="17" t="n">
        <v>334</v>
      </c>
      <c r="F2751" s="18" t="n">
        <v>9125700</v>
      </c>
      <c r="G2751" s="13" t="n">
        <v>332.57</v>
      </c>
    </row>
    <row collapsed="false" customFormat="false" customHeight="true" hidden="false" ht="13.3" outlineLevel="0" r="2752">
      <c r="A2752" s="20" t="n">
        <v>40549</v>
      </c>
      <c r="B2752" s="14" t="n">
        <v>334.72</v>
      </c>
      <c r="C2752" s="15" t="n">
        <v>335.25</v>
      </c>
      <c r="D2752" s="16" t="n">
        <v>332.9</v>
      </c>
      <c r="E2752" s="17" t="n">
        <v>333.73</v>
      </c>
      <c r="F2752" s="18" t="n">
        <v>10729600</v>
      </c>
      <c r="G2752" s="13" t="n">
        <v>332.3</v>
      </c>
    </row>
    <row collapsed="false" customFormat="false" customHeight="true" hidden="false" ht="13.3" outlineLevel="0" r="2753">
      <c r="A2753" s="20" t="n">
        <v>40550</v>
      </c>
      <c r="B2753" s="14" t="n">
        <v>333.99</v>
      </c>
      <c r="C2753" s="15" t="n">
        <v>336.35</v>
      </c>
      <c r="D2753" s="16" t="n">
        <v>331.9</v>
      </c>
      <c r="E2753" s="17" t="n">
        <v>336.12</v>
      </c>
      <c r="F2753" s="18" t="n">
        <v>11140400</v>
      </c>
      <c r="G2753" s="13" t="n">
        <v>334.68</v>
      </c>
    </row>
    <row collapsed="false" customFormat="false" customHeight="true" hidden="false" ht="13.3" outlineLevel="0" r="2754">
      <c r="A2754" s="20" t="n">
        <v>40553</v>
      </c>
      <c r="B2754" s="14" t="n">
        <v>338.83</v>
      </c>
      <c r="C2754" s="15" t="n">
        <v>343.23</v>
      </c>
      <c r="D2754" s="16" t="n">
        <v>337.17</v>
      </c>
      <c r="E2754" s="17" t="n">
        <v>342.45</v>
      </c>
      <c r="F2754" s="18" t="n">
        <v>16020000</v>
      </c>
      <c r="G2754" s="13" t="n">
        <v>340.99</v>
      </c>
    </row>
    <row collapsed="false" customFormat="false" customHeight="true" hidden="false" ht="13.3" outlineLevel="0" r="2755">
      <c r="A2755" s="20" t="n">
        <v>40554</v>
      </c>
      <c r="B2755" s="14" t="n">
        <v>344.88</v>
      </c>
      <c r="C2755" s="15" t="n">
        <v>344.96</v>
      </c>
      <c r="D2755" s="16" t="n">
        <v>339.47</v>
      </c>
      <c r="E2755" s="17" t="n">
        <v>341.64</v>
      </c>
      <c r="F2755" s="18" t="n">
        <v>15861000</v>
      </c>
      <c r="G2755" s="13" t="n">
        <v>340.18</v>
      </c>
    </row>
    <row collapsed="false" customFormat="false" customHeight="true" hidden="false" ht="13.3" outlineLevel="0" r="2756">
      <c r="A2756" s="20" t="n">
        <v>40555</v>
      </c>
      <c r="B2756" s="14" t="n">
        <v>343.25</v>
      </c>
      <c r="C2756" s="15" t="n">
        <v>344.43</v>
      </c>
      <c r="D2756" s="16" t="n">
        <v>342</v>
      </c>
      <c r="E2756" s="17" t="n">
        <v>344.42</v>
      </c>
      <c r="F2756" s="18" t="n">
        <v>10806800</v>
      </c>
      <c r="G2756" s="13" t="n">
        <v>342.95</v>
      </c>
    </row>
    <row collapsed="false" customFormat="false" customHeight="true" hidden="false" ht="13.3" outlineLevel="0" r="2757">
      <c r="A2757" s="20" t="n">
        <v>40556</v>
      </c>
      <c r="B2757" s="14" t="n">
        <v>345.16</v>
      </c>
      <c r="C2757" s="15" t="n">
        <v>346.64</v>
      </c>
      <c r="D2757" s="16" t="n">
        <v>343.85</v>
      </c>
      <c r="E2757" s="17" t="n">
        <v>345.68</v>
      </c>
      <c r="F2757" s="18" t="n">
        <v>10599300</v>
      </c>
      <c r="G2757" s="13" t="n">
        <v>344.2</v>
      </c>
    </row>
    <row collapsed="false" customFormat="false" customHeight="true" hidden="false" ht="13.3" outlineLevel="0" r="2758">
      <c r="A2758" s="20" t="n">
        <v>40557</v>
      </c>
      <c r="B2758" s="14" t="n">
        <v>345.89</v>
      </c>
      <c r="C2758" s="15" t="n">
        <v>348.48</v>
      </c>
      <c r="D2758" s="16" t="n">
        <v>344.44</v>
      </c>
      <c r="E2758" s="17" t="n">
        <v>348.48</v>
      </c>
      <c r="F2758" s="18" t="n">
        <v>11030000</v>
      </c>
      <c r="G2758" s="13" t="n">
        <v>346.99</v>
      </c>
    </row>
    <row collapsed="false" customFormat="false" customHeight="true" hidden="false" ht="13.3" outlineLevel="0" r="2759">
      <c r="A2759" s="20" t="n">
        <v>40561</v>
      </c>
      <c r="B2759" s="14" t="n">
        <v>329.52</v>
      </c>
      <c r="C2759" s="15" t="n">
        <v>344.76</v>
      </c>
      <c r="D2759" s="16" t="n">
        <v>326</v>
      </c>
      <c r="E2759" s="17" t="n">
        <v>340.65</v>
      </c>
      <c r="F2759" s="18" t="n">
        <v>67178500</v>
      </c>
      <c r="G2759" s="13" t="n">
        <v>339.19</v>
      </c>
    </row>
    <row collapsed="false" customFormat="false" customHeight="true" hidden="false" ht="13.3" outlineLevel="0" r="2760">
      <c r="A2760" s="20" t="n">
        <v>40562</v>
      </c>
      <c r="B2760" s="14" t="n">
        <v>348.35</v>
      </c>
      <c r="C2760" s="15" t="n">
        <v>348.6</v>
      </c>
      <c r="D2760" s="16" t="n">
        <v>336.88</v>
      </c>
      <c r="E2760" s="17" t="n">
        <v>338.84</v>
      </c>
      <c r="F2760" s="18" t="n">
        <v>40557600</v>
      </c>
      <c r="G2760" s="13" t="n">
        <v>337.39</v>
      </c>
    </row>
    <row collapsed="false" customFormat="false" customHeight="true" hidden="false" ht="13.3" outlineLevel="0" r="2761">
      <c r="A2761" s="20" t="n">
        <v>40563</v>
      </c>
      <c r="B2761" s="14" t="n">
        <v>336.43</v>
      </c>
      <c r="C2761" s="15" t="n">
        <v>338.3</v>
      </c>
      <c r="D2761" s="16" t="n">
        <v>330.12</v>
      </c>
      <c r="E2761" s="17" t="n">
        <v>332.68</v>
      </c>
      <c r="F2761" s="18" t="n">
        <v>27313900</v>
      </c>
      <c r="G2761" s="13" t="n">
        <v>331.26</v>
      </c>
    </row>
    <row collapsed="false" customFormat="false" customHeight="true" hidden="false" ht="13.3" outlineLevel="0" r="2762">
      <c r="A2762" s="20" t="n">
        <v>40564</v>
      </c>
      <c r="B2762" s="14" t="n">
        <v>333.77</v>
      </c>
      <c r="C2762" s="15" t="n">
        <v>334.88</v>
      </c>
      <c r="D2762" s="16" t="n">
        <v>326.63</v>
      </c>
      <c r="E2762" s="17" t="n">
        <v>326.72</v>
      </c>
      <c r="F2762" s="18" t="n">
        <v>26942900</v>
      </c>
      <c r="G2762" s="13" t="n">
        <v>325.32</v>
      </c>
    </row>
    <row collapsed="false" customFormat="false" customHeight="true" hidden="false" ht="13.3" outlineLevel="0" r="2763">
      <c r="A2763" s="20" t="n">
        <v>40567</v>
      </c>
      <c r="B2763" s="14" t="n">
        <v>326.87</v>
      </c>
      <c r="C2763" s="15" t="n">
        <v>337.45</v>
      </c>
      <c r="D2763" s="16" t="n">
        <v>326.72</v>
      </c>
      <c r="E2763" s="17" t="n">
        <v>337.45</v>
      </c>
      <c r="F2763" s="18" t="n">
        <v>20524400</v>
      </c>
      <c r="G2763" s="13" t="n">
        <v>336.01</v>
      </c>
    </row>
    <row collapsed="false" customFormat="false" customHeight="true" hidden="false" ht="13.3" outlineLevel="0" r="2764">
      <c r="A2764" s="20" t="n">
        <v>40568</v>
      </c>
      <c r="B2764" s="14" t="n">
        <v>336.33</v>
      </c>
      <c r="C2764" s="15" t="n">
        <v>341.44</v>
      </c>
      <c r="D2764" s="16" t="n">
        <v>334.57</v>
      </c>
      <c r="E2764" s="17" t="n">
        <v>341.4</v>
      </c>
      <c r="F2764" s="18" t="n">
        <v>19531000</v>
      </c>
      <c r="G2764" s="13" t="n">
        <v>339.94</v>
      </c>
    </row>
    <row collapsed="false" customFormat="false" customHeight="true" hidden="false" ht="13.3" outlineLevel="0" r="2765">
      <c r="A2765" s="20" t="n">
        <v>40569</v>
      </c>
      <c r="B2765" s="14" t="n">
        <v>342.96</v>
      </c>
      <c r="C2765" s="15" t="n">
        <v>345.6</v>
      </c>
      <c r="D2765" s="16" t="n">
        <v>341.5</v>
      </c>
      <c r="E2765" s="17" t="n">
        <v>343.85</v>
      </c>
      <c r="F2765" s="18" t="n">
        <v>18102700</v>
      </c>
      <c r="G2765" s="13" t="n">
        <v>342.38</v>
      </c>
    </row>
    <row collapsed="false" customFormat="false" customHeight="true" hidden="false" ht="13.3" outlineLevel="0" r="2766">
      <c r="A2766" s="20" t="n">
        <v>40570</v>
      </c>
      <c r="B2766" s="14" t="n">
        <v>343.78</v>
      </c>
      <c r="C2766" s="15" t="n">
        <v>344.69</v>
      </c>
      <c r="D2766" s="16" t="n">
        <v>342.83</v>
      </c>
      <c r="E2766" s="17" t="n">
        <v>343.21</v>
      </c>
      <c r="F2766" s="18" t="n">
        <v>10179500</v>
      </c>
      <c r="G2766" s="13" t="n">
        <v>341.74</v>
      </c>
    </row>
    <row collapsed="false" customFormat="false" customHeight="true" hidden="false" ht="13.3" outlineLevel="0" r="2767">
      <c r="A2767" s="20" t="n">
        <v>40571</v>
      </c>
      <c r="B2767" s="14" t="n">
        <v>344.17</v>
      </c>
      <c r="C2767" s="15" t="n">
        <v>344.4</v>
      </c>
      <c r="D2767" s="16" t="n">
        <v>333.53</v>
      </c>
      <c r="E2767" s="17" t="n">
        <v>336.1</v>
      </c>
      <c r="F2767" s="18" t="n">
        <v>21144900</v>
      </c>
      <c r="G2767" s="13" t="n">
        <v>334.66</v>
      </c>
    </row>
    <row collapsed="false" customFormat="false" customHeight="true" hidden="false" ht="13.3" outlineLevel="0" r="2768">
      <c r="A2768" s="20" t="n">
        <v>40574</v>
      </c>
      <c r="B2768" s="14" t="n">
        <v>335.8</v>
      </c>
      <c r="C2768" s="15" t="n">
        <v>340.04</v>
      </c>
      <c r="D2768" s="16" t="n">
        <v>334.3</v>
      </c>
      <c r="E2768" s="17" t="n">
        <v>339.32</v>
      </c>
      <c r="F2768" s="18" t="n">
        <v>13473100</v>
      </c>
      <c r="G2768" s="13" t="n">
        <v>337.87</v>
      </c>
    </row>
    <row collapsed="false" customFormat="false" customHeight="true" hidden="false" ht="13.3" outlineLevel="0" r="2769">
      <c r="A2769" s="20" t="n">
        <v>40575</v>
      </c>
      <c r="B2769" s="14" t="n">
        <v>341.3</v>
      </c>
      <c r="C2769" s="15" t="n">
        <v>345.65</v>
      </c>
      <c r="D2769" s="16" t="n">
        <v>340.98</v>
      </c>
      <c r="E2769" s="17" t="n">
        <v>345.03</v>
      </c>
      <c r="F2769" s="18" t="n">
        <v>15236900</v>
      </c>
      <c r="G2769" s="13" t="n">
        <v>343.55</v>
      </c>
    </row>
    <row collapsed="false" customFormat="false" customHeight="true" hidden="false" ht="13.3" outlineLevel="0" r="2770">
      <c r="A2770" s="20" t="n">
        <v>40576</v>
      </c>
      <c r="B2770" s="14" t="n">
        <v>344.45</v>
      </c>
      <c r="C2770" s="15" t="n">
        <v>345.25</v>
      </c>
      <c r="D2770" s="16" t="n">
        <v>343.55</v>
      </c>
      <c r="E2770" s="17" t="n">
        <v>344.32</v>
      </c>
      <c r="F2770" s="18" t="n">
        <v>9248400</v>
      </c>
      <c r="G2770" s="13" t="n">
        <v>342.85</v>
      </c>
    </row>
    <row collapsed="false" customFormat="false" customHeight="true" hidden="false" ht="13.3" outlineLevel="0" r="2771">
      <c r="A2771" s="20" t="n">
        <v>40577</v>
      </c>
      <c r="B2771" s="14" t="n">
        <v>343.8</v>
      </c>
      <c r="C2771" s="15" t="n">
        <v>344.24</v>
      </c>
      <c r="D2771" s="16" t="n">
        <v>338.55</v>
      </c>
      <c r="E2771" s="17" t="n">
        <v>343.44</v>
      </c>
      <c r="F2771" s="18" t="n">
        <v>14064200</v>
      </c>
      <c r="G2771" s="13" t="n">
        <v>341.97</v>
      </c>
    </row>
    <row collapsed="false" customFormat="false" customHeight="true" hidden="false" ht="13.3" outlineLevel="0" r="2772">
      <c r="A2772" s="20" t="n">
        <v>40578</v>
      </c>
      <c r="B2772" s="14" t="n">
        <v>343.64</v>
      </c>
      <c r="C2772" s="15" t="n">
        <v>346.7</v>
      </c>
      <c r="D2772" s="16" t="n">
        <v>343.51</v>
      </c>
      <c r="E2772" s="17" t="n">
        <v>346.5</v>
      </c>
      <c r="F2772" s="18" t="n">
        <v>11494300</v>
      </c>
      <c r="G2772" s="13" t="n">
        <v>345.02</v>
      </c>
    </row>
    <row collapsed="false" customFormat="false" customHeight="true" hidden="false" ht="13.3" outlineLevel="0" r="2773">
      <c r="A2773" s="20" t="n">
        <v>40581</v>
      </c>
      <c r="B2773" s="14" t="n">
        <v>347.89</v>
      </c>
      <c r="C2773" s="15" t="n">
        <v>353.25</v>
      </c>
      <c r="D2773" s="16" t="n">
        <v>347.64</v>
      </c>
      <c r="E2773" s="17" t="n">
        <v>351.88</v>
      </c>
      <c r="F2773" s="18" t="n">
        <v>17322200</v>
      </c>
      <c r="G2773" s="13" t="n">
        <v>350.38</v>
      </c>
    </row>
    <row collapsed="false" customFormat="false" customHeight="true" hidden="false" ht="13.3" outlineLevel="0" r="2774">
      <c r="A2774" s="20" t="n">
        <v>40582</v>
      </c>
      <c r="B2774" s="14" t="n">
        <v>353.68</v>
      </c>
      <c r="C2774" s="15" t="n">
        <v>355.52</v>
      </c>
      <c r="D2774" s="16" t="n">
        <v>352.15</v>
      </c>
      <c r="E2774" s="17" t="n">
        <v>355.2</v>
      </c>
      <c r="F2774" s="18" t="n">
        <v>13608600</v>
      </c>
      <c r="G2774" s="13" t="n">
        <v>353.68</v>
      </c>
    </row>
    <row collapsed="false" customFormat="false" customHeight="true" hidden="false" ht="13.3" outlineLevel="0" r="2775">
      <c r="A2775" s="20" t="n">
        <v>40583</v>
      </c>
      <c r="B2775" s="14" t="n">
        <v>355.19</v>
      </c>
      <c r="C2775" s="15" t="n">
        <v>359</v>
      </c>
      <c r="D2775" s="16" t="n">
        <v>354.87</v>
      </c>
      <c r="E2775" s="17" t="n">
        <v>358.16</v>
      </c>
      <c r="F2775" s="18" t="n">
        <v>17240900</v>
      </c>
      <c r="G2775" s="13" t="n">
        <v>356.63</v>
      </c>
    </row>
    <row collapsed="false" customFormat="false" customHeight="true" hidden="false" ht="13.3" outlineLevel="0" r="2776">
      <c r="A2776" s="20" t="n">
        <v>40584</v>
      </c>
      <c r="B2776" s="14" t="n">
        <v>357.39</v>
      </c>
      <c r="C2776" s="15" t="n">
        <v>360</v>
      </c>
      <c r="D2776" s="16" t="n">
        <v>348</v>
      </c>
      <c r="E2776" s="17" t="n">
        <v>354.54</v>
      </c>
      <c r="F2776" s="18" t="n">
        <v>33162500</v>
      </c>
      <c r="G2776" s="13" t="n">
        <v>353.02</v>
      </c>
    </row>
    <row collapsed="false" customFormat="false" customHeight="true" hidden="false" ht="13.3" outlineLevel="0" r="2777">
      <c r="A2777" s="20" t="n">
        <v>40585</v>
      </c>
      <c r="B2777" s="14" t="n">
        <v>354.75</v>
      </c>
      <c r="C2777" s="15" t="n">
        <v>357.8</v>
      </c>
      <c r="D2777" s="16" t="n">
        <v>353.54</v>
      </c>
      <c r="E2777" s="17" t="n">
        <v>356.85</v>
      </c>
      <c r="F2777" s="18" t="n">
        <v>13127600</v>
      </c>
      <c r="G2777" s="13" t="n">
        <v>355.32</v>
      </c>
    </row>
    <row collapsed="false" customFormat="false" customHeight="true" hidden="false" ht="13.3" outlineLevel="0" r="2778">
      <c r="A2778" s="20" t="n">
        <v>40588</v>
      </c>
      <c r="B2778" s="14" t="n">
        <v>356.79</v>
      </c>
      <c r="C2778" s="15" t="n">
        <v>359.48</v>
      </c>
      <c r="D2778" s="16" t="n">
        <v>356.71</v>
      </c>
      <c r="E2778" s="17" t="n">
        <v>359.18</v>
      </c>
      <c r="F2778" s="18" t="n">
        <v>11086300</v>
      </c>
      <c r="G2778" s="13" t="n">
        <v>357.64</v>
      </c>
    </row>
    <row collapsed="false" customFormat="false" customHeight="true" hidden="false" ht="13.3" outlineLevel="0" r="2779">
      <c r="A2779" s="20" t="n">
        <v>40589</v>
      </c>
      <c r="B2779" s="14" t="n">
        <v>359.19</v>
      </c>
      <c r="C2779" s="15" t="n">
        <v>359.97</v>
      </c>
      <c r="D2779" s="16" t="n">
        <v>357.55</v>
      </c>
      <c r="E2779" s="17" t="n">
        <v>359.9</v>
      </c>
      <c r="F2779" s="18" t="n">
        <v>10149100</v>
      </c>
      <c r="G2779" s="13" t="n">
        <v>358.36</v>
      </c>
    </row>
    <row collapsed="false" customFormat="false" customHeight="true" hidden="false" ht="13.3" outlineLevel="0" r="2780">
      <c r="A2780" s="20" t="n">
        <v>40590</v>
      </c>
      <c r="B2780" s="14" t="n">
        <v>360.8</v>
      </c>
      <c r="C2780" s="15" t="n">
        <v>364.9</v>
      </c>
      <c r="D2780" s="16" t="n">
        <v>360.5</v>
      </c>
      <c r="E2780" s="17" t="n">
        <v>363.13</v>
      </c>
      <c r="F2780" s="18" t="n">
        <v>17184200</v>
      </c>
      <c r="G2780" s="13" t="n">
        <v>361.58</v>
      </c>
    </row>
    <row collapsed="false" customFormat="false" customHeight="true" hidden="false" ht="13.3" outlineLevel="0" r="2781">
      <c r="A2781" s="20" t="n">
        <v>40591</v>
      </c>
      <c r="B2781" s="14" t="n">
        <v>357.25</v>
      </c>
      <c r="C2781" s="15" t="n">
        <v>360.27</v>
      </c>
      <c r="D2781" s="16" t="n">
        <v>356.52</v>
      </c>
      <c r="E2781" s="17" t="n">
        <v>358.3</v>
      </c>
      <c r="F2781" s="18" t="n">
        <v>18949400</v>
      </c>
      <c r="G2781" s="13" t="n">
        <v>356.77</v>
      </c>
    </row>
    <row collapsed="false" customFormat="false" customHeight="true" hidden="false" ht="13.3" outlineLevel="0" r="2782">
      <c r="A2782" s="20" t="n">
        <v>40592</v>
      </c>
      <c r="B2782" s="14" t="n">
        <v>358.71</v>
      </c>
      <c r="C2782" s="15" t="n">
        <v>359.5</v>
      </c>
      <c r="D2782" s="16" t="n">
        <v>349.52</v>
      </c>
      <c r="E2782" s="17" t="n">
        <v>350.56</v>
      </c>
      <c r="F2782" s="18" t="n">
        <v>29144900</v>
      </c>
      <c r="G2782" s="13" t="n">
        <v>349.06</v>
      </c>
    </row>
    <row collapsed="false" customFormat="false" customHeight="true" hidden="false" ht="13.3" outlineLevel="0" r="2783">
      <c r="A2783" s="20" t="n">
        <v>40596</v>
      </c>
      <c r="B2783" s="14" t="n">
        <v>342.15</v>
      </c>
      <c r="C2783" s="15" t="n">
        <v>345.4</v>
      </c>
      <c r="D2783" s="16" t="n">
        <v>337.72</v>
      </c>
      <c r="E2783" s="17" t="n">
        <v>338.61</v>
      </c>
      <c r="F2783" s="18" t="n">
        <v>31162700</v>
      </c>
      <c r="G2783" s="13" t="n">
        <v>337.16</v>
      </c>
    </row>
    <row collapsed="false" customFormat="false" customHeight="true" hidden="false" ht="13.3" outlineLevel="0" r="2784">
      <c r="A2784" s="20" t="n">
        <v>40597</v>
      </c>
      <c r="B2784" s="14" t="n">
        <v>338.77</v>
      </c>
      <c r="C2784" s="15" t="n">
        <v>344.64</v>
      </c>
      <c r="D2784" s="16" t="n">
        <v>338.61</v>
      </c>
      <c r="E2784" s="17" t="n">
        <v>342.62</v>
      </c>
      <c r="F2784" s="18" t="n">
        <v>23994800</v>
      </c>
      <c r="G2784" s="13" t="n">
        <v>341.16</v>
      </c>
    </row>
    <row collapsed="false" customFormat="false" customHeight="true" hidden="false" ht="13.3" outlineLevel="0" r="2785">
      <c r="A2785" s="20" t="n">
        <v>40598</v>
      </c>
      <c r="B2785" s="14" t="n">
        <v>344.02</v>
      </c>
      <c r="C2785" s="15" t="n">
        <v>345.15</v>
      </c>
      <c r="D2785" s="16" t="n">
        <v>338.37</v>
      </c>
      <c r="E2785" s="17" t="n">
        <v>342.88</v>
      </c>
      <c r="F2785" s="18" t="n">
        <v>17853600</v>
      </c>
      <c r="G2785" s="13" t="n">
        <v>341.41</v>
      </c>
    </row>
    <row collapsed="false" customFormat="false" customHeight="true" hidden="false" ht="13.3" outlineLevel="0" r="2786">
      <c r="A2786" s="20" t="n">
        <v>40599</v>
      </c>
      <c r="B2786" s="14" t="n">
        <v>345.26</v>
      </c>
      <c r="C2786" s="15" t="n">
        <v>348.43</v>
      </c>
      <c r="D2786" s="16" t="n">
        <v>344.8</v>
      </c>
      <c r="E2786" s="17" t="n">
        <v>348.16</v>
      </c>
      <c r="F2786" s="18" t="n">
        <v>13572100</v>
      </c>
      <c r="G2786" s="13" t="n">
        <v>346.67</v>
      </c>
    </row>
    <row collapsed="false" customFormat="false" customHeight="true" hidden="false" ht="13.3" outlineLevel="0" r="2787">
      <c r="A2787" s="20" t="n">
        <v>40602</v>
      </c>
      <c r="B2787" s="14" t="n">
        <v>351.24</v>
      </c>
      <c r="C2787" s="15" t="n">
        <v>355.05</v>
      </c>
      <c r="D2787" s="16" t="n">
        <v>351.12</v>
      </c>
      <c r="E2787" s="17" t="n">
        <v>353.21</v>
      </c>
      <c r="F2787" s="18" t="n">
        <v>14395500</v>
      </c>
      <c r="G2787" s="13" t="n">
        <v>351.7</v>
      </c>
    </row>
    <row collapsed="false" customFormat="false" customHeight="true" hidden="false" ht="13.3" outlineLevel="0" r="2788">
      <c r="A2788" s="20" t="n">
        <v>40603</v>
      </c>
      <c r="B2788" s="14" t="n">
        <v>355.47</v>
      </c>
      <c r="C2788" s="15" t="n">
        <v>355.72</v>
      </c>
      <c r="D2788" s="16" t="n">
        <v>347.68</v>
      </c>
      <c r="E2788" s="17" t="n">
        <v>349.31</v>
      </c>
      <c r="F2788" s="18" t="n">
        <v>16290600</v>
      </c>
      <c r="G2788" s="13" t="n">
        <v>347.82</v>
      </c>
    </row>
    <row collapsed="false" customFormat="false" customHeight="true" hidden="false" ht="13.3" outlineLevel="0" r="2789">
      <c r="A2789" s="20" t="n">
        <v>40604</v>
      </c>
      <c r="B2789" s="14" t="n">
        <v>349.96</v>
      </c>
      <c r="C2789" s="15" t="n">
        <v>354.35</v>
      </c>
      <c r="D2789" s="16" t="n">
        <v>348.4</v>
      </c>
      <c r="E2789" s="17" t="n">
        <v>352.12</v>
      </c>
      <c r="F2789" s="18" t="n">
        <v>21521100</v>
      </c>
      <c r="G2789" s="13" t="n">
        <v>350.61</v>
      </c>
    </row>
    <row collapsed="false" customFormat="false" customHeight="true" hidden="false" ht="13.3" outlineLevel="0" r="2790">
      <c r="A2790" s="20" t="n">
        <v>40605</v>
      </c>
      <c r="B2790" s="14" t="n">
        <v>357.19</v>
      </c>
      <c r="C2790" s="15" t="n">
        <v>359.79</v>
      </c>
      <c r="D2790" s="16" t="n">
        <v>355.92</v>
      </c>
      <c r="E2790" s="17" t="n">
        <v>359.56</v>
      </c>
      <c r="F2790" s="18" t="n">
        <v>17885300</v>
      </c>
      <c r="G2790" s="13" t="n">
        <v>358.02</v>
      </c>
    </row>
    <row collapsed="false" customFormat="false" customHeight="true" hidden="false" ht="13.3" outlineLevel="0" r="2791">
      <c r="A2791" s="20" t="n">
        <v>40606</v>
      </c>
      <c r="B2791" s="14" t="n">
        <v>360.07</v>
      </c>
      <c r="C2791" s="15" t="n">
        <v>360.29</v>
      </c>
      <c r="D2791" s="16" t="n">
        <v>357.75</v>
      </c>
      <c r="E2791" s="17" t="n">
        <v>360</v>
      </c>
      <c r="F2791" s="18" t="n">
        <v>16188100</v>
      </c>
      <c r="G2791" s="13" t="n">
        <v>358.46</v>
      </c>
    </row>
    <row collapsed="false" customFormat="false" customHeight="true" hidden="false" ht="13.3" outlineLevel="0" r="2792">
      <c r="A2792" s="20" t="n">
        <v>40609</v>
      </c>
      <c r="B2792" s="14" t="n">
        <v>361.4</v>
      </c>
      <c r="C2792" s="15" t="n">
        <v>361.67</v>
      </c>
      <c r="D2792" s="16" t="n">
        <v>351.31</v>
      </c>
      <c r="E2792" s="17" t="n">
        <v>355.36</v>
      </c>
      <c r="F2792" s="18" t="n">
        <v>19504400</v>
      </c>
      <c r="G2792" s="13" t="n">
        <v>353.84</v>
      </c>
    </row>
    <row collapsed="false" customFormat="false" customHeight="true" hidden="false" ht="13.3" outlineLevel="0" r="2793">
      <c r="A2793" s="20" t="n">
        <v>40610</v>
      </c>
      <c r="B2793" s="14" t="n">
        <v>354.91</v>
      </c>
      <c r="C2793" s="15" t="n">
        <v>357.4</v>
      </c>
      <c r="D2793" s="16" t="n">
        <v>352.25</v>
      </c>
      <c r="E2793" s="17" t="n">
        <v>355.76</v>
      </c>
      <c r="F2793" s="18" t="n">
        <v>12725600</v>
      </c>
      <c r="G2793" s="13" t="n">
        <v>354.24</v>
      </c>
    </row>
    <row collapsed="false" customFormat="false" customHeight="true" hidden="false" ht="13.3" outlineLevel="0" r="2794">
      <c r="A2794" s="20" t="n">
        <v>40611</v>
      </c>
      <c r="B2794" s="14" t="n">
        <v>354.69</v>
      </c>
      <c r="C2794" s="15" t="n">
        <v>354.76</v>
      </c>
      <c r="D2794" s="16" t="n">
        <v>350.6</v>
      </c>
      <c r="E2794" s="17" t="n">
        <v>352.47</v>
      </c>
      <c r="F2794" s="18" t="n">
        <v>16189500</v>
      </c>
      <c r="G2794" s="13" t="n">
        <v>350.96</v>
      </c>
    </row>
    <row collapsed="false" customFormat="false" customHeight="true" hidden="false" ht="13.3" outlineLevel="0" r="2795">
      <c r="A2795" s="20" t="n">
        <v>40612</v>
      </c>
      <c r="B2795" s="14" t="n">
        <v>349.12</v>
      </c>
      <c r="C2795" s="15" t="n">
        <v>349.77</v>
      </c>
      <c r="D2795" s="16" t="n">
        <v>344.9</v>
      </c>
      <c r="E2795" s="17" t="n">
        <v>346.67</v>
      </c>
      <c r="F2795" s="18" t="n">
        <v>18126400</v>
      </c>
      <c r="G2795" s="13" t="n">
        <v>345.19</v>
      </c>
    </row>
    <row collapsed="false" customFormat="false" customHeight="true" hidden="false" ht="13.3" outlineLevel="0" r="2796">
      <c r="A2796" s="20" t="n">
        <v>40613</v>
      </c>
      <c r="B2796" s="14" t="n">
        <v>345.33</v>
      </c>
      <c r="C2796" s="15" t="n">
        <v>352.32</v>
      </c>
      <c r="D2796" s="16" t="n">
        <v>345</v>
      </c>
      <c r="E2796" s="17" t="n">
        <v>351.99</v>
      </c>
      <c r="F2796" s="18" t="n">
        <v>16824300</v>
      </c>
      <c r="G2796" s="13" t="n">
        <v>350.49</v>
      </c>
    </row>
    <row collapsed="false" customFormat="false" customHeight="true" hidden="false" ht="13.3" outlineLevel="0" r="2797">
      <c r="A2797" s="20" t="n">
        <v>40616</v>
      </c>
      <c r="B2797" s="14" t="n">
        <v>353.18</v>
      </c>
      <c r="C2797" s="15" t="n">
        <v>356.48</v>
      </c>
      <c r="D2797" s="16" t="n">
        <v>351.31</v>
      </c>
      <c r="E2797" s="17" t="n">
        <v>353.56</v>
      </c>
      <c r="F2797" s="18" t="n">
        <v>15569900</v>
      </c>
      <c r="G2797" s="13" t="n">
        <v>352.05</v>
      </c>
    </row>
    <row collapsed="false" customFormat="false" customHeight="true" hidden="false" ht="13.3" outlineLevel="0" r="2798">
      <c r="A2798" s="20" t="n">
        <v>40617</v>
      </c>
      <c r="B2798" s="14" t="n">
        <v>342.1</v>
      </c>
      <c r="C2798" s="15" t="n">
        <v>347.84</v>
      </c>
      <c r="D2798" s="16" t="n">
        <v>340.1</v>
      </c>
      <c r="E2798" s="17" t="n">
        <v>345.43</v>
      </c>
      <c r="F2798" s="18" t="n">
        <v>25752900</v>
      </c>
      <c r="G2798" s="13" t="n">
        <v>343.95</v>
      </c>
    </row>
    <row collapsed="false" customFormat="false" customHeight="true" hidden="false" ht="13.3" outlineLevel="0" r="2799">
      <c r="A2799" s="20" t="n">
        <v>40618</v>
      </c>
      <c r="B2799" s="14" t="n">
        <v>342</v>
      </c>
      <c r="C2799" s="15" t="n">
        <v>343</v>
      </c>
      <c r="D2799" s="16" t="n">
        <v>326.26</v>
      </c>
      <c r="E2799" s="17" t="n">
        <v>330.01</v>
      </c>
      <c r="F2799" s="18" t="n">
        <v>41500400</v>
      </c>
      <c r="G2799" s="13" t="n">
        <v>328.6</v>
      </c>
    </row>
    <row collapsed="false" customFormat="false" customHeight="true" hidden="false" ht="13.3" outlineLevel="0" r="2800">
      <c r="A2800" s="20" t="n">
        <v>40619</v>
      </c>
      <c r="B2800" s="14" t="n">
        <v>336.83</v>
      </c>
      <c r="C2800" s="15" t="n">
        <v>339.61</v>
      </c>
      <c r="D2800" s="16" t="n">
        <v>330.66</v>
      </c>
      <c r="E2800" s="17" t="n">
        <v>334.64</v>
      </c>
      <c r="F2800" s="18" t="n">
        <v>23550800</v>
      </c>
      <c r="G2800" s="13" t="n">
        <v>333.21</v>
      </c>
    </row>
    <row collapsed="false" customFormat="false" customHeight="true" hidden="false" ht="13.3" outlineLevel="0" r="2801">
      <c r="A2801" s="20" t="n">
        <v>40620</v>
      </c>
      <c r="B2801" s="14" t="n">
        <v>337.13</v>
      </c>
      <c r="C2801" s="15" t="n">
        <v>338.2</v>
      </c>
      <c r="D2801" s="16" t="n">
        <v>330</v>
      </c>
      <c r="E2801" s="17" t="n">
        <v>330.67</v>
      </c>
      <c r="F2801" s="18" t="n">
        <v>26900500</v>
      </c>
      <c r="G2801" s="13" t="n">
        <v>329.26</v>
      </c>
    </row>
    <row collapsed="false" customFormat="false" customHeight="true" hidden="false" ht="13.3" outlineLevel="0" r="2802">
      <c r="A2802" s="20" t="n">
        <v>40623</v>
      </c>
      <c r="B2802" s="14" t="n">
        <v>335.99</v>
      </c>
      <c r="C2802" s="15" t="n">
        <v>339.74</v>
      </c>
      <c r="D2802" s="16" t="n">
        <v>335.26</v>
      </c>
      <c r="E2802" s="17" t="n">
        <v>339.3</v>
      </c>
      <c r="F2802" s="18" t="n">
        <v>14621500</v>
      </c>
      <c r="G2802" s="13" t="n">
        <v>337.85</v>
      </c>
    </row>
    <row collapsed="false" customFormat="false" customHeight="true" hidden="false" ht="13.3" outlineLevel="0" r="2803">
      <c r="A2803" s="20" t="n">
        <v>40624</v>
      </c>
      <c r="B2803" s="14" t="n">
        <v>342.56</v>
      </c>
      <c r="C2803" s="15" t="n">
        <v>342.62</v>
      </c>
      <c r="D2803" s="16" t="n">
        <v>339.14</v>
      </c>
      <c r="E2803" s="17" t="n">
        <v>341.2</v>
      </c>
      <c r="F2803" s="18" t="n">
        <v>11640100</v>
      </c>
      <c r="G2803" s="13" t="n">
        <v>339.74</v>
      </c>
    </row>
    <row collapsed="false" customFormat="false" customHeight="true" hidden="false" ht="13.3" outlineLevel="0" r="2804">
      <c r="A2804" s="20" t="n">
        <v>40625</v>
      </c>
      <c r="B2804" s="14" t="n">
        <v>339.28</v>
      </c>
      <c r="C2804" s="15" t="n">
        <v>340.22</v>
      </c>
      <c r="D2804" s="16" t="n">
        <v>335.95</v>
      </c>
      <c r="E2804" s="17" t="n">
        <v>339.19</v>
      </c>
      <c r="F2804" s="18" t="n">
        <v>13321300</v>
      </c>
      <c r="G2804" s="13" t="n">
        <v>337.74</v>
      </c>
    </row>
    <row collapsed="false" customFormat="false" customHeight="true" hidden="false" ht="13.3" outlineLevel="0" r="2805">
      <c r="A2805" s="20" t="n">
        <v>40626</v>
      </c>
      <c r="B2805" s="14" t="n">
        <v>341.85</v>
      </c>
      <c r="C2805" s="15" t="n">
        <v>346</v>
      </c>
      <c r="D2805" s="16" t="n">
        <v>338.86</v>
      </c>
      <c r="E2805" s="17" t="n">
        <v>344.97</v>
      </c>
      <c r="F2805" s="18" t="n">
        <v>14454000</v>
      </c>
      <c r="G2805" s="13" t="n">
        <v>343.5</v>
      </c>
    </row>
    <row collapsed="false" customFormat="false" customHeight="true" hidden="false" ht="13.3" outlineLevel="0" r="2806">
      <c r="A2806" s="20" t="n">
        <v>40627</v>
      </c>
      <c r="B2806" s="14" t="n">
        <v>348.07</v>
      </c>
      <c r="C2806" s="15" t="n">
        <v>352.06</v>
      </c>
      <c r="D2806" s="16" t="n">
        <v>347.02</v>
      </c>
      <c r="E2806" s="17" t="n">
        <v>351.54</v>
      </c>
      <c r="F2806" s="18" t="n">
        <v>16032500</v>
      </c>
      <c r="G2806" s="13" t="n">
        <v>350.04</v>
      </c>
    </row>
    <row collapsed="false" customFormat="false" customHeight="true" hidden="false" ht="13.3" outlineLevel="0" r="2807">
      <c r="A2807" s="20" t="n">
        <v>40630</v>
      </c>
      <c r="B2807" s="14" t="n">
        <v>353.15</v>
      </c>
      <c r="C2807" s="15" t="n">
        <v>354.32</v>
      </c>
      <c r="D2807" s="16" t="n">
        <v>350.44</v>
      </c>
      <c r="E2807" s="17" t="n">
        <v>350.44</v>
      </c>
      <c r="F2807" s="18" t="n">
        <v>11048400</v>
      </c>
      <c r="G2807" s="13" t="n">
        <v>348.94</v>
      </c>
    </row>
    <row collapsed="false" customFormat="false" customHeight="true" hidden="false" ht="13.3" outlineLevel="0" r="2808">
      <c r="A2808" s="20" t="n">
        <v>40631</v>
      </c>
      <c r="B2808" s="14" t="n">
        <v>347.66</v>
      </c>
      <c r="C2808" s="15" t="n">
        <v>350.96</v>
      </c>
      <c r="D2808" s="16" t="n">
        <v>346.06</v>
      </c>
      <c r="E2808" s="17" t="n">
        <v>350.96</v>
      </c>
      <c r="F2808" s="18" t="n">
        <v>12603600</v>
      </c>
      <c r="G2808" s="13" t="n">
        <v>349.46</v>
      </c>
    </row>
    <row collapsed="false" customFormat="false" customHeight="true" hidden="false" ht="13.3" outlineLevel="0" r="2809">
      <c r="A2809" s="20" t="n">
        <v>40632</v>
      </c>
      <c r="B2809" s="14" t="n">
        <v>350.64</v>
      </c>
      <c r="C2809" s="15" t="n">
        <v>350.88</v>
      </c>
      <c r="D2809" s="16" t="n">
        <v>347.44</v>
      </c>
      <c r="E2809" s="17" t="n">
        <v>348.63</v>
      </c>
      <c r="F2809" s="18" t="n">
        <v>11764500</v>
      </c>
      <c r="G2809" s="13" t="n">
        <v>347.14</v>
      </c>
    </row>
    <row collapsed="false" customFormat="false" customHeight="true" hidden="false" ht="13.3" outlineLevel="0" r="2810">
      <c r="A2810" s="20" t="n">
        <v>40633</v>
      </c>
      <c r="B2810" s="14" t="n">
        <v>346.36</v>
      </c>
      <c r="C2810" s="15" t="n">
        <v>349.8</v>
      </c>
      <c r="D2810" s="16" t="n">
        <v>346.06</v>
      </c>
      <c r="E2810" s="17" t="n">
        <v>348.51</v>
      </c>
      <c r="F2810" s="18" t="n">
        <v>9786400</v>
      </c>
      <c r="G2810" s="13" t="n">
        <v>347.02</v>
      </c>
    </row>
    <row collapsed="false" customFormat="false" customHeight="true" hidden="false" ht="13.3" outlineLevel="0" r="2811">
      <c r="A2811" s="20" t="n">
        <v>40634</v>
      </c>
      <c r="B2811" s="14" t="n">
        <v>351.11</v>
      </c>
      <c r="C2811" s="15" t="n">
        <v>351.59</v>
      </c>
      <c r="D2811" s="16" t="n">
        <v>343.3</v>
      </c>
      <c r="E2811" s="17" t="n">
        <v>344.56</v>
      </c>
      <c r="F2811" s="18" t="n">
        <v>14952200</v>
      </c>
      <c r="G2811" s="13" t="n">
        <v>343.09</v>
      </c>
    </row>
    <row collapsed="false" customFormat="false" customHeight="true" hidden="false" ht="13.3" outlineLevel="0" r="2812">
      <c r="A2812" s="20" t="n">
        <v>40637</v>
      </c>
      <c r="B2812" s="14" t="n">
        <v>344.31</v>
      </c>
      <c r="C2812" s="15" t="n">
        <v>344.6</v>
      </c>
      <c r="D2812" s="16" t="n">
        <v>338.4</v>
      </c>
      <c r="E2812" s="17" t="n">
        <v>341.19</v>
      </c>
      <c r="F2812" s="18" t="n">
        <v>16431600</v>
      </c>
      <c r="G2812" s="13" t="n">
        <v>339.73</v>
      </c>
    </row>
    <row collapsed="false" customFormat="false" customHeight="true" hidden="false" ht="13.3" outlineLevel="0" r="2813">
      <c r="A2813" s="20" t="n">
        <v>40638</v>
      </c>
      <c r="B2813" s="14" t="n">
        <v>336.99</v>
      </c>
      <c r="C2813" s="15" t="n">
        <v>342.25</v>
      </c>
      <c r="D2813" s="16" t="n">
        <v>336</v>
      </c>
      <c r="E2813" s="17" t="n">
        <v>338.89</v>
      </c>
      <c r="F2813" s="18" t="n">
        <v>17240400</v>
      </c>
      <c r="G2813" s="13" t="n">
        <v>337.44</v>
      </c>
    </row>
    <row collapsed="false" customFormat="false" customHeight="true" hidden="false" ht="13.3" outlineLevel="0" r="2814">
      <c r="A2814" s="20" t="n">
        <v>40639</v>
      </c>
      <c r="B2814" s="14" t="n">
        <v>341.22</v>
      </c>
      <c r="C2814" s="15" t="n">
        <v>343.9</v>
      </c>
      <c r="D2814" s="16" t="n">
        <v>337.14</v>
      </c>
      <c r="E2814" s="17" t="n">
        <v>338.04</v>
      </c>
      <c r="F2814" s="18" t="n">
        <v>14376400</v>
      </c>
      <c r="G2814" s="13" t="n">
        <v>336.59</v>
      </c>
    </row>
    <row collapsed="false" customFormat="false" customHeight="true" hidden="false" ht="13.3" outlineLevel="0" r="2815">
      <c r="A2815" s="20" t="n">
        <v>40640</v>
      </c>
      <c r="B2815" s="14" t="n">
        <v>338.1</v>
      </c>
      <c r="C2815" s="15" t="n">
        <v>340.43</v>
      </c>
      <c r="D2815" s="16" t="n">
        <v>336.03</v>
      </c>
      <c r="E2815" s="17" t="n">
        <v>338.08</v>
      </c>
      <c r="F2815" s="18" t="n">
        <v>13337400</v>
      </c>
      <c r="G2815" s="13" t="n">
        <v>336.63</v>
      </c>
    </row>
    <row collapsed="false" customFormat="false" customHeight="true" hidden="false" ht="13.3" outlineLevel="0" r="2816">
      <c r="A2816" s="20" t="n">
        <v>40641</v>
      </c>
      <c r="B2816" s="14" t="n">
        <v>339.92</v>
      </c>
      <c r="C2816" s="15" t="n">
        <v>340.15</v>
      </c>
      <c r="D2816" s="16" t="n">
        <v>333.95</v>
      </c>
      <c r="E2816" s="17" t="n">
        <v>335.06</v>
      </c>
      <c r="F2816" s="18" t="n">
        <v>13483400</v>
      </c>
      <c r="G2816" s="13" t="n">
        <v>333.63</v>
      </c>
    </row>
    <row collapsed="false" customFormat="false" customHeight="true" hidden="false" ht="13.3" outlineLevel="0" r="2817">
      <c r="A2817" s="20" t="n">
        <v>40644</v>
      </c>
      <c r="B2817" s="14" t="n">
        <v>334.06</v>
      </c>
      <c r="C2817" s="15" t="n">
        <v>335.67</v>
      </c>
      <c r="D2817" s="16" t="n">
        <v>330.02</v>
      </c>
      <c r="E2817" s="17" t="n">
        <v>330.8</v>
      </c>
      <c r="F2817" s="18" t="n">
        <v>14248100</v>
      </c>
      <c r="G2817" s="13" t="n">
        <v>329.39</v>
      </c>
    </row>
    <row collapsed="false" customFormat="false" customHeight="true" hidden="false" ht="13.3" outlineLevel="0" r="2818">
      <c r="A2818" s="20" t="n">
        <v>40645</v>
      </c>
      <c r="B2818" s="14" t="n">
        <v>330.49</v>
      </c>
      <c r="C2818" s="15" t="n">
        <v>333.73</v>
      </c>
      <c r="D2818" s="16" t="n">
        <v>330.2</v>
      </c>
      <c r="E2818" s="17" t="n">
        <v>332.4</v>
      </c>
      <c r="F2818" s="18" t="n">
        <v>15201400</v>
      </c>
      <c r="G2818" s="13" t="n">
        <v>330.98</v>
      </c>
    </row>
    <row collapsed="false" customFormat="false" customHeight="true" hidden="false" ht="13.3" outlineLevel="0" r="2819">
      <c r="A2819" s="20" t="n">
        <v>40646</v>
      </c>
      <c r="B2819" s="14" t="n">
        <v>335.02</v>
      </c>
      <c r="C2819" s="15" t="n">
        <v>336.14</v>
      </c>
      <c r="D2819" s="16" t="n">
        <v>332.52</v>
      </c>
      <c r="E2819" s="17" t="n">
        <v>336.13</v>
      </c>
      <c r="F2819" s="18" t="n">
        <v>12365000</v>
      </c>
      <c r="G2819" s="13" t="n">
        <v>334.69</v>
      </c>
    </row>
    <row collapsed="false" customFormat="false" customHeight="true" hidden="false" ht="13.3" outlineLevel="0" r="2820">
      <c r="A2820" s="20" t="n">
        <v>40647</v>
      </c>
      <c r="B2820" s="14" t="n">
        <v>334.8</v>
      </c>
      <c r="C2820" s="15" t="n">
        <v>336</v>
      </c>
      <c r="D2820" s="16" t="n">
        <v>332.06</v>
      </c>
      <c r="E2820" s="17" t="n">
        <v>332.42</v>
      </c>
      <c r="F2820" s="18" t="n">
        <v>10778600</v>
      </c>
      <c r="G2820" s="13" t="n">
        <v>331</v>
      </c>
    </row>
    <row collapsed="false" customFormat="false" customHeight="true" hidden="false" ht="13.3" outlineLevel="0" r="2821">
      <c r="A2821" s="20" t="n">
        <v>40648</v>
      </c>
      <c r="B2821" s="14" t="n">
        <v>333.3</v>
      </c>
      <c r="C2821" s="15" t="n">
        <v>333.64</v>
      </c>
      <c r="D2821" s="16" t="n">
        <v>326.8</v>
      </c>
      <c r="E2821" s="17" t="n">
        <v>327.46</v>
      </c>
      <c r="F2821" s="18" t="n">
        <v>16200200</v>
      </c>
      <c r="G2821" s="13" t="n">
        <v>326.06</v>
      </c>
    </row>
    <row collapsed="false" customFormat="false" customHeight="true" hidden="false" ht="13.3" outlineLevel="0" r="2822">
      <c r="A2822" s="20" t="n">
        <v>40651</v>
      </c>
      <c r="B2822" s="14" t="n">
        <v>326.1</v>
      </c>
      <c r="C2822" s="15" t="n">
        <v>332.23</v>
      </c>
      <c r="D2822" s="16" t="n">
        <v>320.16</v>
      </c>
      <c r="E2822" s="17" t="n">
        <v>331.85</v>
      </c>
      <c r="F2822" s="18" t="n">
        <v>21782100</v>
      </c>
      <c r="G2822" s="13" t="n">
        <v>330.43</v>
      </c>
    </row>
    <row collapsed="false" customFormat="false" customHeight="true" hidden="false" ht="13.3" outlineLevel="0" r="2823">
      <c r="A2823" s="20" t="n">
        <v>40652</v>
      </c>
      <c r="B2823" s="14" t="n">
        <v>333.1</v>
      </c>
      <c r="C2823" s="15" t="n">
        <v>337.98</v>
      </c>
      <c r="D2823" s="16" t="n">
        <v>331.71</v>
      </c>
      <c r="E2823" s="17" t="n">
        <v>337.86</v>
      </c>
      <c r="F2823" s="18" t="n">
        <v>14977800</v>
      </c>
      <c r="G2823" s="13" t="n">
        <v>336.42</v>
      </c>
    </row>
    <row collapsed="false" customFormat="false" customHeight="true" hidden="false" ht="13.3" outlineLevel="0" r="2824">
      <c r="A2824" s="20" t="n">
        <v>40653</v>
      </c>
      <c r="B2824" s="14" t="n">
        <v>343.51</v>
      </c>
      <c r="C2824" s="15" t="n">
        <v>345.75</v>
      </c>
      <c r="D2824" s="16" t="n">
        <v>341.5</v>
      </c>
      <c r="E2824" s="17" t="n">
        <v>342.41</v>
      </c>
      <c r="F2824" s="18" t="n">
        <v>25023800</v>
      </c>
      <c r="G2824" s="13" t="n">
        <v>340.95</v>
      </c>
    </row>
    <row collapsed="false" customFormat="false" customHeight="true" hidden="false" ht="13.3" outlineLevel="0" r="2825">
      <c r="A2825" s="20" t="n">
        <v>40654</v>
      </c>
      <c r="B2825" s="14" t="n">
        <v>355</v>
      </c>
      <c r="C2825" s="15" t="n">
        <v>355.13</v>
      </c>
      <c r="D2825" s="16" t="n">
        <v>348.52</v>
      </c>
      <c r="E2825" s="17" t="n">
        <v>350.7</v>
      </c>
      <c r="F2825" s="18" t="n">
        <v>26921800</v>
      </c>
      <c r="G2825" s="13" t="n">
        <v>349.2</v>
      </c>
    </row>
    <row collapsed="false" customFormat="false" customHeight="true" hidden="false" ht="13.3" outlineLevel="0" r="2826">
      <c r="A2826" s="20" t="n">
        <v>40658</v>
      </c>
      <c r="B2826" s="14" t="n">
        <v>350.34</v>
      </c>
      <c r="C2826" s="15" t="n">
        <v>353.75</v>
      </c>
      <c r="D2826" s="16" t="n">
        <v>350.3</v>
      </c>
      <c r="E2826" s="17" t="n">
        <v>353.01</v>
      </c>
      <c r="F2826" s="18" t="n">
        <v>9519500</v>
      </c>
      <c r="G2826" s="13" t="n">
        <v>351.5</v>
      </c>
    </row>
    <row collapsed="false" customFormat="false" customHeight="true" hidden="false" ht="13.3" outlineLevel="0" r="2827">
      <c r="A2827" s="20" t="n">
        <v>40659</v>
      </c>
      <c r="B2827" s="14" t="n">
        <v>353.62</v>
      </c>
      <c r="C2827" s="15" t="n">
        <v>354.99</v>
      </c>
      <c r="D2827" s="16" t="n">
        <v>349.35</v>
      </c>
      <c r="E2827" s="17" t="n">
        <v>350.42</v>
      </c>
      <c r="F2827" s="18" t="n">
        <v>12100000</v>
      </c>
      <c r="G2827" s="13" t="n">
        <v>348.92</v>
      </c>
    </row>
    <row collapsed="false" customFormat="false" customHeight="true" hidden="false" ht="13.3" outlineLevel="0" r="2828">
      <c r="A2828" s="20" t="n">
        <v>40660</v>
      </c>
      <c r="B2828" s="14" t="n">
        <v>352.24</v>
      </c>
      <c r="C2828" s="15" t="n">
        <v>352.35</v>
      </c>
      <c r="D2828" s="16" t="n">
        <v>347.1</v>
      </c>
      <c r="E2828" s="17" t="n">
        <v>350.15</v>
      </c>
      <c r="F2828" s="18" t="n">
        <v>12721900</v>
      </c>
      <c r="G2828" s="13" t="n">
        <v>348.65</v>
      </c>
    </row>
    <row collapsed="false" customFormat="false" customHeight="true" hidden="false" ht="13.3" outlineLevel="0" r="2829">
      <c r="A2829" s="20" t="n">
        <v>40661</v>
      </c>
      <c r="B2829" s="14" t="n">
        <v>346.19</v>
      </c>
      <c r="C2829" s="15" t="n">
        <v>349.75</v>
      </c>
      <c r="D2829" s="16" t="n">
        <v>345.52</v>
      </c>
      <c r="E2829" s="17" t="n">
        <v>346.75</v>
      </c>
      <c r="F2829" s="18" t="n">
        <v>12891400</v>
      </c>
      <c r="G2829" s="13" t="n">
        <v>345.27</v>
      </c>
    </row>
    <row collapsed="false" customFormat="false" customHeight="true" hidden="false" ht="13.3" outlineLevel="0" r="2830">
      <c r="A2830" s="20" t="n">
        <v>40662</v>
      </c>
      <c r="B2830" s="14" t="n">
        <v>346.78</v>
      </c>
      <c r="C2830" s="15" t="n">
        <v>353.95</v>
      </c>
      <c r="D2830" s="16" t="n">
        <v>346.67</v>
      </c>
      <c r="E2830" s="17" t="n">
        <v>350.13</v>
      </c>
      <c r="F2830" s="18" t="n">
        <v>35940900</v>
      </c>
      <c r="G2830" s="13" t="n">
        <v>348.63</v>
      </c>
    </row>
    <row collapsed="false" customFormat="false" customHeight="true" hidden="false" ht="13.3" outlineLevel="0" r="2831">
      <c r="A2831" s="20" t="n">
        <v>40665</v>
      </c>
      <c r="B2831" s="14" t="n">
        <v>349.74</v>
      </c>
      <c r="C2831" s="15" t="n">
        <v>350.47</v>
      </c>
      <c r="D2831" s="16" t="n">
        <v>345.5</v>
      </c>
      <c r="E2831" s="17" t="n">
        <v>346.28</v>
      </c>
      <c r="F2831" s="18" t="n">
        <v>15811200</v>
      </c>
      <c r="G2831" s="13" t="n">
        <v>344.8</v>
      </c>
    </row>
    <row collapsed="false" customFormat="false" customHeight="true" hidden="false" ht="13.3" outlineLevel="0" r="2832">
      <c r="A2832" s="20" t="n">
        <v>40666</v>
      </c>
      <c r="B2832" s="14" t="n">
        <v>347.99</v>
      </c>
      <c r="C2832" s="15" t="n">
        <v>349.89</v>
      </c>
      <c r="D2832" s="16" t="n">
        <v>345.62</v>
      </c>
      <c r="E2832" s="17" t="n">
        <v>348.2</v>
      </c>
      <c r="F2832" s="18" t="n">
        <v>11191000</v>
      </c>
      <c r="G2832" s="13" t="n">
        <v>346.71</v>
      </c>
    </row>
    <row collapsed="false" customFormat="false" customHeight="true" hidden="false" ht="13.3" outlineLevel="0" r="2833">
      <c r="A2833" s="20" t="n">
        <v>40667</v>
      </c>
      <c r="B2833" s="14" t="n">
        <v>348.26</v>
      </c>
      <c r="C2833" s="15" t="n">
        <v>351.83</v>
      </c>
      <c r="D2833" s="16" t="n">
        <v>346.88</v>
      </c>
      <c r="E2833" s="17" t="n">
        <v>349.57</v>
      </c>
      <c r="F2833" s="18" t="n">
        <v>13901800</v>
      </c>
      <c r="G2833" s="13" t="n">
        <v>348.08</v>
      </c>
    </row>
    <row collapsed="false" customFormat="false" customHeight="true" hidden="false" ht="13.3" outlineLevel="0" r="2834">
      <c r="A2834" s="20" t="n">
        <v>40668</v>
      </c>
      <c r="B2834" s="14" t="n">
        <v>348.4</v>
      </c>
      <c r="C2834" s="15" t="n">
        <v>350.95</v>
      </c>
      <c r="D2834" s="16" t="n">
        <v>346.05</v>
      </c>
      <c r="E2834" s="17" t="n">
        <v>346.75</v>
      </c>
      <c r="F2834" s="18" t="n">
        <v>11998900</v>
      </c>
      <c r="G2834" s="13" t="n">
        <v>345.27</v>
      </c>
    </row>
    <row collapsed="false" customFormat="false" customHeight="true" hidden="false" ht="13.3" outlineLevel="0" r="2835">
      <c r="A2835" s="20" t="n">
        <v>40669</v>
      </c>
      <c r="B2835" s="14" t="n">
        <v>349.69</v>
      </c>
      <c r="C2835" s="15" t="n">
        <v>350</v>
      </c>
      <c r="D2835" s="16" t="n">
        <v>346.21</v>
      </c>
      <c r="E2835" s="17" t="n">
        <v>346.66</v>
      </c>
      <c r="F2835" s="18" t="n">
        <v>10004800</v>
      </c>
      <c r="G2835" s="13" t="n">
        <v>345.18</v>
      </c>
    </row>
    <row collapsed="false" customFormat="false" customHeight="true" hidden="false" ht="13.3" outlineLevel="0" r="2836">
      <c r="A2836" s="20" t="n">
        <v>40672</v>
      </c>
      <c r="B2836" s="14" t="n">
        <v>347.86</v>
      </c>
      <c r="C2836" s="15" t="n">
        <v>349.2</v>
      </c>
      <c r="D2836" s="16" t="n">
        <v>346.53</v>
      </c>
      <c r="E2836" s="17" t="n">
        <v>347.6</v>
      </c>
      <c r="F2836" s="18" t="n">
        <v>7312400</v>
      </c>
      <c r="G2836" s="13" t="n">
        <v>346.11</v>
      </c>
    </row>
    <row collapsed="false" customFormat="false" customHeight="true" hidden="false" ht="13.3" outlineLevel="0" r="2837">
      <c r="A2837" s="20" t="n">
        <v>40673</v>
      </c>
      <c r="B2837" s="14" t="n">
        <v>348.89</v>
      </c>
      <c r="C2837" s="15" t="n">
        <v>349.69</v>
      </c>
      <c r="D2837" s="16" t="n">
        <v>346.66</v>
      </c>
      <c r="E2837" s="17" t="n">
        <v>349.45</v>
      </c>
      <c r="F2837" s="18" t="n">
        <v>10074700</v>
      </c>
      <c r="G2837" s="13" t="n">
        <v>347.96</v>
      </c>
    </row>
    <row collapsed="false" customFormat="false" customHeight="true" hidden="false" ht="13.3" outlineLevel="0" r="2838">
      <c r="A2838" s="20" t="n">
        <v>40674</v>
      </c>
      <c r="B2838" s="14" t="n">
        <v>349.02</v>
      </c>
      <c r="C2838" s="15" t="n">
        <v>350</v>
      </c>
      <c r="D2838" s="16" t="n">
        <v>345.24</v>
      </c>
      <c r="E2838" s="17" t="n">
        <v>347.23</v>
      </c>
      <c r="F2838" s="18" t="n">
        <v>12000000</v>
      </c>
      <c r="G2838" s="13" t="n">
        <v>345.75</v>
      </c>
    </row>
    <row collapsed="false" customFormat="false" customHeight="true" hidden="false" ht="13.3" outlineLevel="0" r="2839">
      <c r="A2839" s="20" t="n">
        <v>40675</v>
      </c>
      <c r="B2839" s="14" t="n">
        <v>346.12</v>
      </c>
      <c r="C2839" s="15" t="n">
        <v>347.12</v>
      </c>
      <c r="D2839" s="16" t="n">
        <v>342.27</v>
      </c>
      <c r="E2839" s="17" t="n">
        <v>346.57</v>
      </c>
      <c r="F2839" s="18" t="n">
        <v>11500000</v>
      </c>
      <c r="G2839" s="13" t="n">
        <v>345.09</v>
      </c>
    </row>
    <row collapsed="false" customFormat="false" customHeight="true" hidden="false" ht="13.3" outlineLevel="0" r="2840">
      <c r="A2840" s="20" t="n">
        <v>40676</v>
      </c>
      <c r="B2840" s="14" t="n">
        <v>345.66</v>
      </c>
      <c r="C2840" s="15" t="n">
        <v>346.25</v>
      </c>
      <c r="D2840" s="16" t="n">
        <v>340.35</v>
      </c>
      <c r="E2840" s="17" t="n">
        <v>340.5</v>
      </c>
      <c r="F2840" s="18" t="n">
        <v>11647000</v>
      </c>
      <c r="G2840" s="13" t="n">
        <v>339.04</v>
      </c>
    </row>
    <row collapsed="false" customFormat="false" customHeight="true" hidden="false" ht="13.3" outlineLevel="0" r="2841">
      <c r="A2841" s="20" t="n">
        <v>40679</v>
      </c>
      <c r="B2841" s="14" t="n">
        <v>339.2</v>
      </c>
      <c r="C2841" s="15" t="n">
        <v>341.22</v>
      </c>
      <c r="D2841" s="16" t="n">
        <v>332.6</v>
      </c>
      <c r="E2841" s="17" t="n">
        <v>333.3</v>
      </c>
      <c r="F2841" s="18" t="n">
        <v>16063400</v>
      </c>
      <c r="G2841" s="13" t="n">
        <v>331.88</v>
      </c>
    </row>
    <row collapsed="false" customFormat="false" customHeight="true" hidden="false" ht="13.3" outlineLevel="0" r="2842">
      <c r="A2842" s="20" t="n">
        <v>40680</v>
      </c>
      <c r="B2842" s="14" t="n">
        <v>332</v>
      </c>
      <c r="C2842" s="15" t="n">
        <v>336.14</v>
      </c>
      <c r="D2842" s="16" t="n">
        <v>330.73</v>
      </c>
      <c r="E2842" s="17" t="n">
        <v>336.14</v>
      </c>
      <c r="F2842" s="18" t="n">
        <v>16154800</v>
      </c>
      <c r="G2842" s="13" t="n">
        <v>334.7</v>
      </c>
    </row>
    <row collapsed="false" customFormat="false" customHeight="true" hidden="false" ht="13.3" outlineLevel="0" r="2843">
      <c r="A2843" s="20" t="n">
        <v>40681</v>
      </c>
      <c r="B2843" s="14" t="n">
        <v>336.47</v>
      </c>
      <c r="C2843" s="15" t="n">
        <v>341.05</v>
      </c>
      <c r="D2843" s="16" t="n">
        <v>336</v>
      </c>
      <c r="E2843" s="17" t="n">
        <v>339.87</v>
      </c>
      <c r="F2843" s="18" t="n">
        <v>11956300</v>
      </c>
      <c r="G2843" s="13" t="n">
        <v>338.42</v>
      </c>
    </row>
    <row collapsed="false" customFormat="false" customHeight="true" hidden="false" ht="13.3" outlineLevel="0" r="2844">
      <c r="A2844" s="20" t="n">
        <v>40682</v>
      </c>
      <c r="B2844" s="14" t="n">
        <v>342.08</v>
      </c>
      <c r="C2844" s="15" t="n">
        <v>342.41</v>
      </c>
      <c r="D2844" s="16" t="n">
        <v>338.67</v>
      </c>
      <c r="E2844" s="17" t="n">
        <v>340.53</v>
      </c>
      <c r="F2844" s="18" t="n">
        <v>9327500</v>
      </c>
      <c r="G2844" s="13" t="n">
        <v>339.07</v>
      </c>
    </row>
    <row collapsed="false" customFormat="false" customHeight="true" hidden="false" ht="13.3" outlineLevel="0" r="2845">
      <c r="A2845" s="20" t="n">
        <v>40683</v>
      </c>
      <c r="B2845" s="14" t="n">
        <v>339.56</v>
      </c>
      <c r="C2845" s="15" t="n">
        <v>340.95</v>
      </c>
      <c r="D2845" s="16" t="n">
        <v>335.02</v>
      </c>
      <c r="E2845" s="17" t="n">
        <v>335.22</v>
      </c>
      <c r="F2845" s="18" t="n">
        <v>12070300</v>
      </c>
      <c r="G2845" s="13" t="n">
        <v>333.79</v>
      </c>
    </row>
    <row collapsed="false" customFormat="false" customHeight="true" hidden="false" ht="13.3" outlineLevel="0" r="2846">
      <c r="A2846" s="20" t="n">
        <v>40686</v>
      </c>
      <c r="B2846" s="14" t="n">
        <v>329.97</v>
      </c>
      <c r="C2846" s="15" t="n">
        <v>335.98</v>
      </c>
      <c r="D2846" s="16" t="n">
        <v>329.42</v>
      </c>
      <c r="E2846" s="17" t="n">
        <v>334.4</v>
      </c>
      <c r="F2846" s="18" t="n">
        <v>13700000</v>
      </c>
      <c r="G2846" s="13" t="n">
        <v>332.97</v>
      </c>
    </row>
    <row collapsed="false" customFormat="false" customHeight="true" hidden="false" ht="13.3" outlineLevel="0" r="2847">
      <c r="A2847" s="20" t="n">
        <v>40687</v>
      </c>
      <c r="B2847" s="14" t="n">
        <v>335.5</v>
      </c>
      <c r="C2847" s="15" t="n">
        <v>335.9</v>
      </c>
      <c r="D2847" s="16" t="n">
        <v>331.34</v>
      </c>
      <c r="E2847" s="17" t="n">
        <v>332.19</v>
      </c>
      <c r="F2847" s="18" t="n">
        <v>11497400</v>
      </c>
      <c r="G2847" s="13" t="n">
        <v>330.77</v>
      </c>
    </row>
    <row collapsed="false" customFormat="false" customHeight="true" hidden="false" ht="13.3" outlineLevel="0" r="2848">
      <c r="A2848" s="20" t="n">
        <v>40688</v>
      </c>
      <c r="B2848" s="14" t="n">
        <v>336.78</v>
      </c>
      <c r="C2848" s="15" t="n">
        <v>338.56</v>
      </c>
      <c r="D2848" s="16" t="n">
        <v>332.85</v>
      </c>
      <c r="E2848" s="17" t="n">
        <v>336.78</v>
      </c>
      <c r="F2848" s="18" t="n">
        <v>10508000</v>
      </c>
      <c r="G2848" s="13" t="n">
        <v>335.34</v>
      </c>
    </row>
    <row collapsed="false" customFormat="false" customHeight="true" hidden="false" ht="13.3" outlineLevel="0" r="2849">
      <c r="A2849" s="20" t="n">
        <v>40689</v>
      </c>
      <c r="B2849" s="14" t="n">
        <v>335.97</v>
      </c>
      <c r="C2849" s="15" t="n">
        <v>336.89</v>
      </c>
      <c r="D2849" s="16" t="n">
        <v>334.43</v>
      </c>
      <c r="E2849" s="17" t="n">
        <v>335</v>
      </c>
      <c r="F2849" s="18" t="n">
        <v>7948600</v>
      </c>
      <c r="G2849" s="13" t="n">
        <v>333.57</v>
      </c>
    </row>
    <row collapsed="false" customFormat="false" customHeight="true" hidden="false" ht="13.3" outlineLevel="0" r="2850">
      <c r="A2850" s="20" t="n">
        <v>40690</v>
      </c>
      <c r="B2850" s="14" t="n">
        <v>334.8</v>
      </c>
      <c r="C2850" s="15" t="n">
        <v>337.63</v>
      </c>
      <c r="D2850" s="16" t="n">
        <v>334.31</v>
      </c>
      <c r="E2850" s="17" t="n">
        <v>337.41</v>
      </c>
      <c r="F2850" s="18" t="n">
        <v>7271400</v>
      </c>
      <c r="G2850" s="13" t="n">
        <v>335.97</v>
      </c>
    </row>
    <row collapsed="false" customFormat="false" customHeight="true" hidden="false" ht="13.3" outlineLevel="0" r="2851">
      <c r="A2851" s="20" t="n">
        <v>40694</v>
      </c>
      <c r="B2851" s="14" t="n">
        <v>341.1</v>
      </c>
      <c r="C2851" s="15" t="n">
        <v>347.83</v>
      </c>
      <c r="D2851" s="16" t="n">
        <v>341</v>
      </c>
      <c r="E2851" s="17" t="n">
        <v>347.83</v>
      </c>
      <c r="F2851" s="18" t="n">
        <v>14919800</v>
      </c>
      <c r="G2851" s="13" t="n">
        <v>346.34</v>
      </c>
    </row>
    <row collapsed="false" customFormat="false" customHeight="true" hidden="false" ht="13.3" outlineLevel="0" r="2852">
      <c r="A2852" s="20" t="n">
        <v>40695</v>
      </c>
      <c r="B2852" s="14" t="n">
        <v>348.87</v>
      </c>
      <c r="C2852" s="15" t="n">
        <v>352.13</v>
      </c>
      <c r="D2852" s="16" t="n">
        <v>344.65</v>
      </c>
      <c r="E2852" s="17" t="n">
        <v>345.51</v>
      </c>
      <c r="F2852" s="18" t="n">
        <v>19810100</v>
      </c>
      <c r="G2852" s="13" t="n">
        <v>344.03</v>
      </c>
    </row>
    <row collapsed="false" customFormat="false" customHeight="true" hidden="false" ht="13.3" outlineLevel="0" r="2853">
      <c r="A2853" s="20" t="n">
        <v>40696</v>
      </c>
      <c r="B2853" s="14" t="n">
        <v>346.5</v>
      </c>
      <c r="C2853" s="15" t="n">
        <v>347.98</v>
      </c>
      <c r="D2853" s="16" t="n">
        <v>344.3</v>
      </c>
      <c r="E2853" s="17" t="n">
        <v>346.1</v>
      </c>
      <c r="F2853" s="18" t="n">
        <v>12099400</v>
      </c>
      <c r="G2853" s="13" t="n">
        <v>344.62</v>
      </c>
    </row>
    <row collapsed="false" customFormat="false" customHeight="true" hidden="false" ht="13.3" outlineLevel="0" r="2854">
      <c r="A2854" s="20" t="n">
        <v>40697</v>
      </c>
      <c r="B2854" s="14" t="n">
        <v>343.18</v>
      </c>
      <c r="C2854" s="15" t="n">
        <v>345.33</v>
      </c>
      <c r="D2854" s="16" t="n">
        <v>342.01</v>
      </c>
      <c r="E2854" s="17" t="n">
        <v>343.44</v>
      </c>
      <c r="F2854" s="18" t="n">
        <v>11187500</v>
      </c>
      <c r="G2854" s="13" t="n">
        <v>341.97</v>
      </c>
    </row>
    <row collapsed="false" customFormat="false" customHeight="true" hidden="false" ht="13.3" outlineLevel="0" r="2855">
      <c r="A2855" s="20" t="n">
        <v>40700</v>
      </c>
      <c r="B2855" s="14" t="n">
        <v>345.7</v>
      </c>
      <c r="C2855" s="15" t="n">
        <v>347.05</v>
      </c>
      <c r="D2855" s="16" t="n">
        <v>337.81</v>
      </c>
      <c r="E2855" s="17" t="n">
        <v>338.04</v>
      </c>
      <c r="F2855" s="18" t="n">
        <v>16497900</v>
      </c>
      <c r="G2855" s="13" t="n">
        <v>336.59</v>
      </c>
    </row>
    <row collapsed="false" customFormat="false" customHeight="true" hidden="false" ht="13.3" outlineLevel="0" r="2856">
      <c r="A2856" s="20" t="n">
        <v>40701</v>
      </c>
      <c r="B2856" s="14" t="n">
        <v>338.17</v>
      </c>
      <c r="C2856" s="15" t="n">
        <v>338.22</v>
      </c>
      <c r="D2856" s="16" t="n">
        <v>331.9</v>
      </c>
      <c r="E2856" s="17" t="n">
        <v>332.04</v>
      </c>
      <c r="F2856" s="18" t="n">
        <v>18920900</v>
      </c>
      <c r="G2856" s="13" t="n">
        <v>330.62</v>
      </c>
    </row>
    <row collapsed="false" customFormat="false" customHeight="true" hidden="false" ht="13.3" outlineLevel="0" r="2857">
      <c r="A2857" s="20" t="n">
        <v>40702</v>
      </c>
      <c r="B2857" s="14" t="n">
        <v>331.78</v>
      </c>
      <c r="C2857" s="15" t="n">
        <v>334.8</v>
      </c>
      <c r="D2857" s="16" t="n">
        <v>330.65</v>
      </c>
      <c r="E2857" s="17" t="n">
        <v>332.24</v>
      </c>
      <c r="F2857" s="18" t="n">
        <v>11918700</v>
      </c>
      <c r="G2857" s="13" t="n">
        <v>330.82</v>
      </c>
    </row>
    <row collapsed="false" customFormat="false" customHeight="true" hidden="false" ht="13.3" outlineLevel="0" r="2858">
      <c r="A2858" s="20" t="n">
        <v>40703</v>
      </c>
      <c r="B2858" s="14" t="n">
        <v>333.25</v>
      </c>
      <c r="C2858" s="15" t="n">
        <v>333.67</v>
      </c>
      <c r="D2858" s="16" t="n">
        <v>330.75</v>
      </c>
      <c r="E2858" s="17" t="n">
        <v>331.49</v>
      </c>
      <c r="F2858" s="18" t="n">
        <v>9824600</v>
      </c>
      <c r="G2858" s="13" t="n">
        <v>330.07</v>
      </c>
    </row>
    <row collapsed="false" customFormat="false" customHeight="true" hidden="false" ht="13.3" outlineLevel="0" r="2859">
      <c r="A2859" s="20" t="n">
        <v>40704</v>
      </c>
      <c r="B2859" s="14" t="n">
        <v>330.55</v>
      </c>
      <c r="C2859" s="15" t="n">
        <v>331.66</v>
      </c>
      <c r="D2859" s="16" t="n">
        <v>325.51</v>
      </c>
      <c r="E2859" s="17" t="n">
        <v>325.9</v>
      </c>
      <c r="F2859" s="18" t="n">
        <v>15498400</v>
      </c>
      <c r="G2859" s="13" t="n">
        <v>324.51</v>
      </c>
    </row>
    <row collapsed="false" customFormat="false" customHeight="true" hidden="false" ht="13.3" outlineLevel="0" r="2860">
      <c r="A2860" s="20" t="n">
        <v>40707</v>
      </c>
      <c r="B2860" s="14" t="n">
        <v>326.6</v>
      </c>
      <c r="C2860" s="15" t="n">
        <v>328.31</v>
      </c>
      <c r="D2860" s="16" t="n">
        <v>325.07</v>
      </c>
      <c r="E2860" s="17" t="n">
        <v>326.6</v>
      </c>
      <c r="F2860" s="18" t="n">
        <v>11773500</v>
      </c>
      <c r="G2860" s="13" t="n">
        <v>325.2</v>
      </c>
    </row>
    <row collapsed="false" customFormat="false" customHeight="true" hidden="false" ht="13.3" outlineLevel="0" r="2861">
      <c r="A2861" s="20" t="n">
        <v>40708</v>
      </c>
      <c r="B2861" s="14" t="n">
        <v>330</v>
      </c>
      <c r="C2861" s="15" t="n">
        <v>333.25</v>
      </c>
      <c r="D2861" s="16" t="n">
        <v>329.31</v>
      </c>
      <c r="E2861" s="17" t="n">
        <v>332.44</v>
      </c>
      <c r="F2861" s="18" t="n">
        <v>11948900</v>
      </c>
      <c r="G2861" s="13" t="n">
        <v>331.02</v>
      </c>
    </row>
    <row collapsed="false" customFormat="false" customHeight="true" hidden="false" ht="13.3" outlineLevel="0" r="2862">
      <c r="A2862" s="20" t="n">
        <v>40709</v>
      </c>
      <c r="B2862" s="14" t="n">
        <v>329.75</v>
      </c>
      <c r="C2862" s="15" t="n">
        <v>330.3</v>
      </c>
      <c r="D2862" s="16" t="n">
        <v>324.88</v>
      </c>
      <c r="E2862" s="17" t="n">
        <v>326.75</v>
      </c>
      <c r="F2862" s="18" t="n">
        <v>14257000</v>
      </c>
      <c r="G2862" s="13" t="n">
        <v>325.35</v>
      </c>
    </row>
    <row collapsed="false" customFormat="false" customHeight="true" hidden="false" ht="13.3" outlineLevel="0" r="2863">
      <c r="A2863" s="20" t="n">
        <v>40710</v>
      </c>
      <c r="B2863" s="14" t="n">
        <v>326.9</v>
      </c>
      <c r="C2863" s="15" t="n">
        <v>328.68</v>
      </c>
      <c r="D2863" s="16" t="n">
        <v>318.33</v>
      </c>
      <c r="E2863" s="17" t="n">
        <v>325.16</v>
      </c>
      <c r="F2863" s="18" t="n">
        <v>18235400</v>
      </c>
      <c r="G2863" s="13" t="n">
        <v>323.77</v>
      </c>
    </row>
    <row collapsed="false" customFormat="false" customHeight="true" hidden="false" ht="13.3" outlineLevel="0" r="2864">
      <c r="A2864" s="20" t="n">
        <v>40711</v>
      </c>
      <c r="B2864" s="14" t="n">
        <v>328.99</v>
      </c>
      <c r="C2864" s="15" t="n">
        <v>329.25</v>
      </c>
      <c r="D2864" s="16" t="n">
        <v>319.36</v>
      </c>
      <c r="E2864" s="17" t="n">
        <v>320.26</v>
      </c>
      <c r="F2864" s="18" t="n">
        <v>21965000</v>
      </c>
      <c r="G2864" s="13" t="n">
        <v>318.89</v>
      </c>
    </row>
    <row collapsed="false" customFormat="false" customHeight="true" hidden="false" ht="13.3" outlineLevel="0" r="2865">
      <c r="A2865" s="20" t="n">
        <v>40714</v>
      </c>
      <c r="B2865" s="14" t="n">
        <v>317.36</v>
      </c>
      <c r="C2865" s="15" t="n">
        <v>317.7</v>
      </c>
      <c r="D2865" s="16" t="n">
        <v>310.5</v>
      </c>
      <c r="E2865" s="17" t="n">
        <v>315.32</v>
      </c>
      <c r="F2865" s="18" t="n">
        <v>22880200</v>
      </c>
      <c r="G2865" s="13" t="n">
        <v>313.97</v>
      </c>
    </row>
    <row collapsed="false" customFormat="false" customHeight="true" hidden="false" ht="13.3" outlineLevel="0" r="2866">
      <c r="A2866" s="20" t="n">
        <v>40715</v>
      </c>
      <c r="B2866" s="14" t="n">
        <v>316.68</v>
      </c>
      <c r="C2866" s="15" t="n">
        <v>325.8</v>
      </c>
      <c r="D2866" s="16" t="n">
        <v>315.2</v>
      </c>
      <c r="E2866" s="17" t="n">
        <v>325.3</v>
      </c>
      <c r="F2866" s="18" t="n">
        <v>17620800</v>
      </c>
      <c r="G2866" s="13" t="n">
        <v>323.91</v>
      </c>
    </row>
    <row collapsed="false" customFormat="false" customHeight="true" hidden="false" ht="13.3" outlineLevel="0" r="2867">
      <c r="A2867" s="20" t="n">
        <v>40716</v>
      </c>
      <c r="B2867" s="14" t="n">
        <v>325.16</v>
      </c>
      <c r="C2867" s="15" t="n">
        <v>328.9</v>
      </c>
      <c r="D2867" s="16" t="n">
        <v>322.38</v>
      </c>
      <c r="E2867" s="17" t="n">
        <v>322.61</v>
      </c>
      <c r="F2867" s="18" t="n">
        <v>13949400</v>
      </c>
      <c r="G2867" s="13" t="n">
        <v>321.23</v>
      </c>
    </row>
    <row collapsed="false" customFormat="false" customHeight="true" hidden="false" ht="13.3" outlineLevel="0" r="2868">
      <c r="A2868" s="20" t="n">
        <v>40717</v>
      </c>
      <c r="B2868" s="14" t="n">
        <v>318.94</v>
      </c>
      <c r="C2868" s="15" t="n">
        <v>331.69</v>
      </c>
      <c r="D2868" s="16" t="n">
        <v>318.12</v>
      </c>
      <c r="E2868" s="17" t="n">
        <v>331.23</v>
      </c>
      <c r="F2868" s="18" t="n">
        <v>19991400</v>
      </c>
      <c r="G2868" s="13" t="n">
        <v>329.81</v>
      </c>
    </row>
    <row collapsed="false" customFormat="false" customHeight="true" hidden="false" ht="13.3" outlineLevel="0" r="2869">
      <c r="A2869" s="20" t="n">
        <v>40718</v>
      </c>
      <c r="B2869" s="14" t="n">
        <v>331.37</v>
      </c>
      <c r="C2869" s="15" t="n">
        <v>333.15</v>
      </c>
      <c r="D2869" s="16" t="n">
        <v>325.09</v>
      </c>
      <c r="E2869" s="17" t="n">
        <v>326.35</v>
      </c>
      <c r="F2869" s="18" t="n">
        <v>15707400</v>
      </c>
      <c r="G2869" s="13" t="n">
        <v>324.95</v>
      </c>
    </row>
    <row collapsed="false" customFormat="false" customHeight="true" hidden="false" ht="13.3" outlineLevel="0" r="2870">
      <c r="A2870" s="20" t="n">
        <v>40721</v>
      </c>
      <c r="B2870" s="14" t="n">
        <v>327.59</v>
      </c>
      <c r="C2870" s="15" t="n">
        <v>333.9</v>
      </c>
      <c r="D2870" s="16" t="n">
        <v>327.25</v>
      </c>
      <c r="E2870" s="17" t="n">
        <v>332.04</v>
      </c>
      <c r="F2870" s="18" t="n">
        <v>12136200</v>
      </c>
      <c r="G2870" s="13" t="n">
        <v>330.62</v>
      </c>
    </row>
    <row collapsed="false" customFormat="false" customHeight="true" hidden="false" ht="13.3" outlineLevel="0" r="2871">
      <c r="A2871" s="20" t="n">
        <v>40722</v>
      </c>
      <c r="B2871" s="14" t="n">
        <v>333.65</v>
      </c>
      <c r="C2871" s="15" t="n">
        <v>336.7</v>
      </c>
      <c r="D2871" s="16" t="n">
        <v>333.44</v>
      </c>
      <c r="E2871" s="17" t="n">
        <v>335.26</v>
      </c>
      <c r="F2871" s="18" t="n">
        <v>10510700</v>
      </c>
      <c r="G2871" s="13" t="n">
        <v>333.83</v>
      </c>
    </row>
    <row collapsed="false" customFormat="false" customHeight="true" hidden="false" ht="13.3" outlineLevel="0" r="2872">
      <c r="A2872" s="20" t="n">
        <v>40723</v>
      </c>
      <c r="B2872" s="14" t="n">
        <v>336.04</v>
      </c>
      <c r="C2872" s="15" t="n">
        <v>336.37</v>
      </c>
      <c r="D2872" s="16" t="n">
        <v>331.88</v>
      </c>
      <c r="E2872" s="17" t="n">
        <v>334.04</v>
      </c>
      <c r="F2872" s="18" t="n">
        <v>12590900</v>
      </c>
      <c r="G2872" s="13" t="n">
        <v>332.61</v>
      </c>
    </row>
    <row collapsed="false" customFormat="false" customHeight="true" hidden="false" ht="13.3" outlineLevel="0" r="2873">
      <c r="A2873" s="20" t="n">
        <v>40724</v>
      </c>
      <c r="B2873" s="14" t="n">
        <v>334.7</v>
      </c>
      <c r="C2873" s="15" t="n">
        <v>336.13</v>
      </c>
      <c r="D2873" s="16" t="n">
        <v>332.84</v>
      </c>
      <c r="E2873" s="17" t="n">
        <v>335.67</v>
      </c>
      <c r="F2873" s="18" t="n">
        <v>11534100</v>
      </c>
      <c r="G2873" s="13" t="n">
        <v>334.23</v>
      </c>
    </row>
    <row collapsed="false" customFormat="false" customHeight="true" hidden="false" ht="13.3" outlineLevel="0" r="2874">
      <c r="A2874" s="20" t="n">
        <v>40725</v>
      </c>
      <c r="B2874" s="14" t="n">
        <v>335.95</v>
      </c>
      <c r="C2874" s="15" t="n">
        <v>343.5</v>
      </c>
      <c r="D2874" s="16" t="n">
        <v>334.2</v>
      </c>
      <c r="E2874" s="17" t="n">
        <v>343.26</v>
      </c>
      <c r="F2874" s="18" t="n">
        <v>15546900</v>
      </c>
      <c r="G2874" s="13" t="n">
        <v>341.79</v>
      </c>
    </row>
    <row collapsed="false" customFormat="false" customHeight="true" hidden="false" ht="13.3" outlineLevel="0" r="2875">
      <c r="A2875" s="20" t="n">
        <v>40729</v>
      </c>
      <c r="B2875" s="14" t="n">
        <v>343</v>
      </c>
      <c r="C2875" s="15" t="n">
        <v>349.83</v>
      </c>
      <c r="D2875" s="16" t="n">
        <v>342.5</v>
      </c>
      <c r="E2875" s="17" t="n">
        <v>349.43</v>
      </c>
      <c r="F2875" s="18" t="n">
        <v>12680500</v>
      </c>
      <c r="G2875" s="13" t="n">
        <v>347.94</v>
      </c>
    </row>
    <row collapsed="false" customFormat="false" customHeight="true" hidden="false" ht="13.3" outlineLevel="0" r="2876">
      <c r="A2876" s="20" t="n">
        <v>40730</v>
      </c>
      <c r="B2876" s="14" t="n">
        <v>348.95</v>
      </c>
      <c r="C2876" s="15" t="n">
        <v>354.1</v>
      </c>
      <c r="D2876" s="16" t="n">
        <v>346.71</v>
      </c>
      <c r="E2876" s="17" t="n">
        <v>351.76</v>
      </c>
      <c r="F2876" s="18" t="n">
        <v>15879500</v>
      </c>
      <c r="G2876" s="13" t="n">
        <v>350.26</v>
      </c>
    </row>
    <row collapsed="false" customFormat="false" customHeight="true" hidden="false" ht="13.3" outlineLevel="0" r="2877">
      <c r="A2877" s="20" t="n">
        <v>40731</v>
      </c>
      <c r="B2877" s="14" t="n">
        <v>354.67</v>
      </c>
      <c r="C2877" s="15" t="n">
        <v>358</v>
      </c>
      <c r="D2877" s="16" t="n">
        <v>354</v>
      </c>
      <c r="E2877" s="17" t="n">
        <v>357.2</v>
      </c>
      <c r="F2877" s="18" t="n">
        <v>14273700</v>
      </c>
      <c r="G2877" s="13" t="n">
        <v>355.67</v>
      </c>
    </row>
    <row collapsed="false" customFormat="false" customHeight="true" hidden="false" ht="13.3" outlineLevel="0" r="2878">
      <c r="A2878" s="20" t="n">
        <v>40732</v>
      </c>
      <c r="B2878" s="14" t="n">
        <v>353.34</v>
      </c>
      <c r="C2878" s="15" t="n">
        <v>360</v>
      </c>
      <c r="D2878" s="16" t="n">
        <v>352.2</v>
      </c>
      <c r="E2878" s="17" t="n">
        <v>359.71</v>
      </c>
      <c r="F2878" s="18" t="n">
        <v>17497400</v>
      </c>
      <c r="G2878" s="13" t="n">
        <v>358.17</v>
      </c>
    </row>
    <row collapsed="false" customFormat="false" customHeight="true" hidden="false" ht="13.3" outlineLevel="0" r="2879">
      <c r="A2879" s="20" t="n">
        <v>40735</v>
      </c>
      <c r="B2879" s="14" t="n">
        <v>356.34</v>
      </c>
      <c r="C2879" s="15" t="n">
        <v>359.77</v>
      </c>
      <c r="D2879" s="16" t="n">
        <v>352.82</v>
      </c>
      <c r="E2879" s="17" t="n">
        <v>354</v>
      </c>
      <c r="F2879" s="18" t="n">
        <v>15809800</v>
      </c>
      <c r="G2879" s="13" t="n">
        <v>352.49</v>
      </c>
    </row>
    <row collapsed="false" customFormat="false" customHeight="true" hidden="false" ht="13.3" outlineLevel="0" r="2880">
      <c r="A2880" s="20" t="n">
        <v>40736</v>
      </c>
      <c r="B2880" s="14" t="n">
        <v>353.53</v>
      </c>
      <c r="C2880" s="15" t="n">
        <v>357.68</v>
      </c>
      <c r="D2880" s="16" t="n">
        <v>348.62</v>
      </c>
      <c r="E2880" s="17" t="n">
        <v>353.75</v>
      </c>
      <c r="F2880" s="18" t="n">
        <v>16128900</v>
      </c>
      <c r="G2880" s="13" t="n">
        <v>352.24</v>
      </c>
    </row>
    <row collapsed="false" customFormat="false" customHeight="true" hidden="false" ht="13.3" outlineLevel="0" r="2881">
      <c r="A2881" s="20" t="n">
        <v>40737</v>
      </c>
      <c r="B2881" s="14" t="n">
        <v>358.33</v>
      </c>
      <c r="C2881" s="15" t="n">
        <v>360</v>
      </c>
      <c r="D2881" s="16" t="n">
        <v>356.38</v>
      </c>
      <c r="E2881" s="17" t="n">
        <v>358.02</v>
      </c>
      <c r="F2881" s="18" t="n">
        <v>13987100</v>
      </c>
      <c r="G2881" s="13" t="n">
        <v>356.49</v>
      </c>
    </row>
    <row collapsed="false" customFormat="false" customHeight="true" hidden="false" ht="13.3" outlineLevel="0" r="2882">
      <c r="A2882" s="20" t="n">
        <v>40738</v>
      </c>
      <c r="B2882" s="14" t="n">
        <v>361.01</v>
      </c>
      <c r="C2882" s="15" t="n">
        <v>361.61</v>
      </c>
      <c r="D2882" s="16" t="n">
        <v>356.34</v>
      </c>
      <c r="E2882" s="17" t="n">
        <v>357.77</v>
      </c>
      <c r="F2882" s="18" t="n">
        <v>15376200</v>
      </c>
      <c r="G2882" s="13" t="n">
        <v>356.24</v>
      </c>
    </row>
    <row collapsed="false" customFormat="false" customHeight="true" hidden="false" ht="13.3" outlineLevel="0" r="2883">
      <c r="A2883" s="20" t="n">
        <v>40739</v>
      </c>
      <c r="B2883" s="14" t="n">
        <v>361.17</v>
      </c>
      <c r="C2883" s="15" t="n">
        <v>365</v>
      </c>
      <c r="D2883" s="16" t="n">
        <v>359.17</v>
      </c>
      <c r="E2883" s="17" t="n">
        <v>364.92</v>
      </c>
      <c r="F2883" s="18" t="n">
        <v>17302400</v>
      </c>
      <c r="G2883" s="13" t="n">
        <v>363.36</v>
      </c>
    </row>
    <row collapsed="false" customFormat="false" customHeight="true" hidden="false" ht="13.3" outlineLevel="0" r="2884">
      <c r="A2884" s="20" t="n">
        <v>40742</v>
      </c>
      <c r="B2884" s="14" t="n">
        <v>365.43</v>
      </c>
      <c r="C2884" s="15" t="n">
        <v>374.65</v>
      </c>
      <c r="D2884" s="16" t="n">
        <v>365.28</v>
      </c>
      <c r="E2884" s="17" t="n">
        <v>373.8</v>
      </c>
      <c r="F2884" s="18" t="n">
        <v>20451900</v>
      </c>
      <c r="G2884" s="13" t="n">
        <v>372.2</v>
      </c>
    </row>
    <row collapsed="false" customFormat="false" customHeight="true" hidden="false" ht="13.3" outlineLevel="0" r="2885">
      <c r="A2885" s="20" t="n">
        <v>40743</v>
      </c>
      <c r="B2885" s="14" t="n">
        <v>378</v>
      </c>
      <c r="C2885" s="15" t="n">
        <v>378.65</v>
      </c>
      <c r="D2885" s="16" t="n">
        <v>373.32</v>
      </c>
      <c r="E2885" s="17" t="n">
        <v>376.85</v>
      </c>
      <c r="F2885" s="18" t="n">
        <v>29255200</v>
      </c>
      <c r="G2885" s="13" t="n">
        <v>375.24</v>
      </c>
    </row>
    <row collapsed="false" customFormat="false" customHeight="true" hidden="false" ht="13.3" outlineLevel="0" r="2886">
      <c r="A2886" s="20" t="n">
        <v>40744</v>
      </c>
      <c r="B2886" s="14" t="n">
        <v>396.12</v>
      </c>
      <c r="C2886" s="15" t="n">
        <v>396.27</v>
      </c>
      <c r="D2886" s="16" t="n">
        <v>386</v>
      </c>
      <c r="E2886" s="17" t="n">
        <v>386.9</v>
      </c>
      <c r="F2886" s="18" t="n">
        <v>33619300</v>
      </c>
      <c r="G2886" s="13" t="n">
        <v>385.25</v>
      </c>
    </row>
    <row collapsed="false" customFormat="false" customHeight="true" hidden="false" ht="13.3" outlineLevel="0" r="2887">
      <c r="A2887" s="20" t="n">
        <v>40745</v>
      </c>
      <c r="B2887" s="14" t="n">
        <v>386.95</v>
      </c>
      <c r="C2887" s="15" t="n">
        <v>390.06</v>
      </c>
      <c r="D2887" s="16" t="n">
        <v>383.9</v>
      </c>
      <c r="E2887" s="17" t="n">
        <v>387.29</v>
      </c>
      <c r="F2887" s="18" t="n">
        <v>18804800</v>
      </c>
      <c r="G2887" s="13" t="n">
        <v>385.63</v>
      </c>
    </row>
    <row collapsed="false" customFormat="false" customHeight="true" hidden="false" ht="13.3" outlineLevel="0" r="2888">
      <c r="A2888" s="20" t="n">
        <v>40746</v>
      </c>
      <c r="B2888" s="14" t="n">
        <v>388.32</v>
      </c>
      <c r="C2888" s="15" t="n">
        <v>395.05</v>
      </c>
      <c r="D2888" s="16" t="n">
        <v>387.75</v>
      </c>
      <c r="E2888" s="17" t="n">
        <v>393.3</v>
      </c>
      <c r="F2888" s="18" t="n">
        <v>18454600</v>
      </c>
      <c r="G2888" s="13" t="n">
        <v>391.62</v>
      </c>
    </row>
    <row collapsed="false" customFormat="false" customHeight="true" hidden="false" ht="13.3" outlineLevel="0" r="2889">
      <c r="A2889" s="20" t="n">
        <v>40749</v>
      </c>
      <c r="B2889" s="14" t="n">
        <v>390.35</v>
      </c>
      <c r="C2889" s="15" t="n">
        <v>400</v>
      </c>
      <c r="D2889" s="16" t="n">
        <v>389.62</v>
      </c>
      <c r="E2889" s="17" t="n">
        <v>398.5</v>
      </c>
      <c r="F2889" s="18" t="n">
        <v>21064500</v>
      </c>
      <c r="G2889" s="13" t="n">
        <v>396.8</v>
      </c>
    </row>
    <row collapsed="false" customFormat="false" customHeight="true" hidden="false" ht="13.3" outlineLevel="0" r="2890">
      <c r="A2890" s="20" t="n">
        <v>40750</v>
      </c>
      <c r="B2890" s="14" t="n">
        <v>400</v>
      </c>
      <c r="C2890" s="15" t="n">
        <v>404.5</v>
      </c>
      <c r="D2890" s="16" t="n">
        <v>399.68</v>
      </c>
      <c r="E2890" s="17" t="n">
        <v>403.41</v>
      </c>
      <c r="F2890" s="18" t="n">
        <v>17020800</v>
      </c>
      <c r="G2890" s="13" t="n">
        <v>401.69</v>
      </c>
    </row>
    <row collapsed="false" customFormat="false" customHeight="true" hidden="false" ht="13.3" outlineLevel="0" r="2891">
      <c r="A2891" s="20" t="n">
        <v>40751</v>
      </c>
      <c r="B2891" s="14" t="n">
        <v>400.59</v>
      </c>
      <c r="C2891" s="15" t="n">
        <v>402.64</v>
      </c>
      <c r="D2891" s="16" t="n">
        <v>392.15</v>
      </c>
      <c r="E2891" s="17" t="n">
        <v>392.59</v>
      </c>
      <c r="F2891" s="18" t="n">
        <v>23547300</v>
      </c>
      <c r="G2891" s="13" t="n">
        <v>390.91</v>
      </c>
    </row>
    <row collapsed="false" customFormat="false" customHeight="true" hidden="false" ht="13.3" outlineLevel="0" r="2892">
      <c r="A2892" s="20" t="n">
        <v>40752</v>
      </c>
      <c r="B2892" s="14" t="n">
        <v>391.62</v>
      </c>
      <c r="C2892" s="15" t="n">
        <v>396.99</v>
      </c>
      <c r="D2892" s="16" t="n">
        <v>388.13</v>
      </c>
      <c r="E2892" s="17" t="n">
        <v>391.82</v>
      </c>
      <c r="F2892" s="18" t="n">
        <v>21215500</v>
      </c>
      <c r="G2892" s="13" t="n">
        <v>390.14</v>
      </c>
    </row>
    <row collapsed="false" customFormat="false" customHeight="true" hidden="false" ht="13.3" outlineLevel="0" r="2893">
      <c r="A2893" s="20" t="n">
        <v>40753</v>
      </c>
      <c r="B2893" s="14" t="n">
        <v>387.64</v>
      </c>
      <c r="C2893" s="15" t="n">
        <v>395.15</v>
      </c>
      <c r="D2893" s="16" t="n">
        <v>384</v>
      </c>
      <c r="E2893" s="17" t="n">
        <v>390.48</v>
      </c>
      <c r="F2893" s="18" t="n">
        <v>22592300</v>
      </c>
      <c r="G2893" s="13" t="n">
        <v>388.81</v>
      </c>
    </row>
    <row collapsed="false" customFormat="false" customHeight="true" hidden="false" ht="13.3" outlineLevel="0" r="2894">
      <c r="A2894" s="20" t="n">
        <v>40756</v>
      </c>
      <c r="B2894" s="14" t="n">
        <v>397.78</v>
      </c>
      <c r="C2894" s="15" t="n">
        <v>399.5</v>
      </c>
      <c r="D2894" s="16" t="n">
        <v>392.37</v>
      </c>
      <c r="E2894" s="17" t="n">
        <v>396.75</v>
      </c>
      <c r="F2894" s="18" t="n">
        <v>21887000</v>
      </c>
      <c r="G2894" s="13" t="n">
        <v>395.05</v>
      </c>
    </row>
    <row collapsed="false" customFormat="false" customHeight="true" hidden="false" ht="13.3" outlineLevel="0" r="2895">
      <c r="A2895" s="20" t="n">
        <v>40757</v>
      </c>
      <c r="B2895" s="14" t="n">
        <v>397.65</v>
      </c>
      <c r="C2895" s="15" t="n">
        <v>397.9</v>
      </c>
      <c r="D2895" s="16" t="n">
        <v>388.35</v>
      </c>
      <c r="E2895" s="17" t="n">
        <v>388.91</v>
      </c>
      <c r="F2895" s="18" t="n">
        <v>22840700</v>
      </c>
      <c r="G2895" s="13" t="n">
        <v>387.25</v>
      </c>
    </row>
    <row collapsed="false" customFormat="false" customHeight="true" hidden="false" ht="13.3" outlineLevel="0" r="2896">
      <c r="A2896" s="20" t="n">
        <v>40758</v>
      </c>
      <c r="B2896" s="14" t="n">
        <v>390.98</v>
      </c>
      <c r="C2896" s="15" t="n">
        <v>393.55</v>
      </c>
      <c r="D2896" s="16" t="n">
        <v>382.24</v>
      </c>
      <c r="E2896" s="17" t="n">
        <v>392.57</v>
      </c>
      <c r="F2896" s="18" t="n">
        <v>26161000</v>
      </c>
      <c r="G2896" s="13" t="n">
        <v>390.89</v>
      </c>
    </row>
    <row collapsed="false" customFormat="false" customHeight="true" hidden="false" ht="13.3" outlineLevel="0" r="2897">
      <c r="A2897" s="20" t="n">
        <v>40759</v>
      </c>
      <c r="B2897" s="14" t="n">
        <v>389.41</v>
      </c>
      <c r="C2897" s="15" t="n">
        <v>391.32</v>
      </c>
      <c r="D2897" s="16" t="n">
        <v>377.35</v>
      </c>
      <c r="E2897" s="17" t="n">
        <v>377.37</v>
      </c>
      <c r="F2897" s="18" t="n">
        <v>31121700</v>
      </c>
      <c r="G2897" s="13" t="n">
        <v>375.76</v>
      </c>
    </row>
    <row collapsed="false" customFormat="false" customHeight="true" hidden="false" ht="13.3" outlineLevel="0" r="2898">
      <c r="A2898" s="20" t="n">
        <v>40760</v>
      </c>
      <c r="B2898" s="14" t="n">
        <v>380.44</v>
      </c>
      <c r="C2898" s="15" t="n">
        <v>383.5</v>
      </c>
      <c r="D2898" s="16" t="n">
        <v>362.57</v>
      </c>
      <c r="E2898" s="17" t="n">
        <v>373.62</v>
      </c>
      <c r="F2898" s="18" t="n">
        <v>43021100</v>
      </c>
      <c r="G2898" s="13" t="n">
        <v>372.02</v>
      </c>
    </row>
    <row collapsed="false" customFormat="false" customHeight="true" hidden="false" ht="13.3" outlineLevel="0" r="2899">
      <c r="A2899" s="20" t="n">
        <v>40763</v>
      </c>
      <c r="B2899" s="14" t="n">
        <v>361.69</v>
      </c>
      <c r="C2899" s="15" t="n">
        <v>367.77</v>
      </c>
      <c r="D2899" s="16" t="n">
        <v>353.02</v>
      </c>
      <c r="E2899" s="17" t="n">
        <v>353.21</v>
      </c>
      <c r="F2899" s="18" t="n">
        <v>40851200</v>
      </c>
      <c r="G2899" s="13" t="n">
        <v>351.7</v>
      </c>
    </row>
    <row collapsed="false" customFormat="false" customHeight="true" hidden="false" ht="13.3" outlineLevel="0" r="2900">
      <c r="A2900" s="20" t="n">
        <v>40764</v>
      </c>
      <c r="B2900" s="14" t="n">
        <v>361.3</v>
      </c>
      <c r="C2900" s="15" t="n">
        <v>374.61</v>
      </c>
      <c r="D2900" s="16" t="n">
        <v>355</v>
      </c>
      <c r="E2900" s="17" t="n">
        <v>374.01</v>
      </c>
      <c r="F2900" s="18" t="n">
        <v>38663700</v>
      </c>
      <c r="G2900" s="13" t="n">
        <v>372.41</v>
      </c>
    </row>
    <row collapsed="false" customFormat="false" customHeight="true" hidden="false" ht="13.3" outlineLevel="0" r="2901">
      <c r="A2901" s="20" t="n">
        <v>40765</v>
      </c>
      <c r="B2901" s="14" t="n">
        <v>371.15</v>
      </c>
      <c r="C2901" s="15" t="n">
        <v>374.65</v>
      </c>
      <c r="D2901" s="16" t="n">
        <v>362.5</v>
      </c>
      <c r="E2901" s="17" t="n">
        <v>363.69</v>
      </c>
      <c r="F2901" s="18" t="n">
        <v>31380600</v>
      </c>
      <c r="G2901" s="13" t="n">
        <v>362.14</v>
      </c>
    </row>
    <row collapsed="false" customFormat="false" customHeight="true" hidden="false" ht="13.3" outlineLevel="0" r="2902">
      <c r="A2902" s="20" t="n">
        <v>40766</v>
      </c>
      <c r="B2902" s="14" t="n">
        <v>370.52</v>
      </c>
      <c r="C2902" s="15" t="n">
        <v>375.45</v>
      </c>
      <c r="D2902" s="16" t="n">
        <v>364.72</v>
      </c>
      <c r="E2902" s="17" t="n">
        <v>373.7</v>
      </c>
      <c r="F2902" s="18" t="n">
        <v>26498900</v>
      </c>
      <c r="G2902" s="13" t="n">
        <v>372.1</v>
      </c>
    </row>
    <row collapsed="false" customFormat="false" customHeight="true" hidden="false" ht="13.3" outlineLevel="0" r="2903">
      <c r="A2903" s="20" t="n">
        <v>40767</v>
      </c>
      <c r="B2903" s="14" t="n">
        <v>378.07</v>
      </c>
      <c r="C2903" s="15" t="n">
        <v>379.64</v>
      </c>
      <c r="D2903" s="16" t="n">
        <v>374.23</v>
      </c>
      <c r="E2903" s="17" t="n">
        <v>376.99</v>
      </c>
      <c r="F2903" s="18" t="n">
        <v>18892000</v>
      </c>
      <c r="G2903" s="13" t="n">
        <v>375.38</v>
      </c>
    </row>
    <row collapsed="false" customFormat="false" customHeight="true" hidden="false" ht="13.3" outlineLevel="0" r="2904">
      <c r="A2904" s="20" t="n">
        <v>40770</v>
      </c>
      <c r="B2904" s="14" t="n">
        <v>379.63</v>
      </c>
      <c r="C2904" s="15" t="n">
        <v>384.97</v>
      </c>
      <c r="D2904" s="16" t="n">
        <v>378.09</v>
      </c>
      <c r="E2904" s="17" t="n">
        <v>383.41</v>
      </c>
      <c r="F2904" s="18" t="n">
        <v>16448000</v>
      </c>
      <c r="G2904" s="13" t="n">
        <v>381.77</v>
      </c>
    </row>
    <row collapsed="false" customFormat="false" customHeight="true" hidden="false" ht="13.3" outlineLevel="0" r="2905">
      <c r="A2905" s="20" t="n">
        <v>40771</v>
      </c>
      <c r="B2905" s="14" t="n">
        <v>381.52</v>
      </c>
      <c r="C2905" s="15" t="n">
        <v>383.37</v>
      </c>
      <c r="D2905" s="16" t="n">
        <v>376.06</v>
      </c>
      <c r="E2905" s="17" t="n">
        <v>380.48</v>
      </c>
      <c r="F2905" s="18" t="n">
        <v>17812500</v>
      </c>
      <c r="G2905" s="13" t="n">
        <v>378.85</v>
      </c>
    </row>
    <row collapsed="false" customFormat="false" customHeight="true" hidden="false" ht="13.3" outlineLevel="0" r="2906">
      <c r="A2906" s="20" t="n">
        <v>40772</v>
      </c>
      <c r="B2906" s="14" t="n">
        <v>382.31</v>
      </c>
      <c r="C2906" s="15" t="n">
        <v>384.52</v>
      </c>
      <c r="D2906" s="16" t="n">
        <v>378</v>
      </c>
      <c r="E2906" s="17" t="n">
        <v>380.44</v>
      </c>
      <c r="F2906" s="18" t="n">
        <v>15787900</v>
      </c>
      <c r="G2906" s="13" t="n">
        <v>378.81</v>
      </c>
    </row>
    <row collapsed="false" customFormat="false" customHeight="true" hidden="false" ht="13.3" outlineLevel="0" r="2907">
      <c r="A2907" s="20" t="n">
        <v>40773</v>
      </c>
      <c r="B2907" s="14" t="n">
        <v>370.84</v>
      </c>
      <c r="C2907" s="15" t="n">
        <v>372.65</v>
      </c>
      <c r="D2907" s="16" t="n">
        <v>361.37</v>
      </c>
      <c r="E2907" s="17" t="n">
        <v>366.05</v>
      </c>
      <c r="F2907" s="18" t="n">
        <v>30408400</v>
      </c>
      <c r="G2907" s="13" t="n">
        <v>364.49</v>
      </c>
    </row>
    <row collapsed="false" customFormat="false" customHeight="true" hidden="false" ht="13.3" outlineLevel="0" r="2908">
      <c r="A2908" s="20" t="n">
        <v>40774</v>
      </c>
      <c r="B2908" s="14" t="n">
        <v>362.17</v>
      </c>
      <c r="C2908" s="15" t="n">
        <v>367</v>
      </c>
      <c r="D2908" s="16" t="n">
        <v>356</v>
      </c>
      <c r="E2908" s="17" t="n">
        <v>356.03</v>
      </c>
      <c r="F2908" s="18" t="n">
        <v>27710300</v>
      </c>
      <c r="G2908" s="13" t="n">
        <v>354.51</v>
      </c>
    </row>
    <row collapsed="false" customFormat="false" customHeight="true" hidden="false" ht="13.3" outlineLevel="0" r="2909">
      <c r="A2909" s="20" t="n">
        <v>40777</v>
      </c>
      <c r="B2909" s="14" t="n">
        <v>364.51</v>
      </c>
      <c r="C2909" s="15" t="n">
        <v>364.88</v>
      </c>
      <c r="D2909" s="16" t="n">
        <v>355.09</v>
      </c>
      <c r="E2909" s="17" t="n">
        <v>356.44</v>
      </c>
      <c r="F2909" s="18" t="n">
        <v>19118400</v>
      </c>
      <c r="G2909" s="13" t="n">
        <v>354.92</v>
      </c>
    </row>
    <row collapsed="false" customFormat="false" customHeight="true" hidden="false" ht="13.3" outlineLevel="0" r="2910">
      <c r="A2910" s="20" t="n">
        <v>40778</v>
      </c>
      <c r="B2910" s="14" t="n">
        <v>360.3</v>
      </c>
      <c r="C2910" s="15" t="n">
        <v>373.64</v>
      </c>
      <c r="D2910" s="16" t="n">
        <v>357</v>
      </c>
      <c r="E2910" s="17" t="n">
        <v>373.6</v>
      </c>
      <c r="F2910" s="18" t="n">
        <v>23458400</v>
      </c>
      <c r="G2910" s="13" t="n">
        <v>372</v>
      </c>
    </row>
    <row collapsed="false" customFormat="false" customHeight="true" hidden="false" ht="13.3" outlineLevel="0" r="2911">
      <c r="A2911" s="20" t="n">
        <v>40779</v>
      </c>
      <c r="B2911" s="14" t="n">
        <v>373.47</v>
      </c>
      <c r="C2911" s="15" t="n">
        <v>378.96</v>
      </c>
      <c r="D2911" s="16" t="n">
        <v>370.6</v>
      </c>
      <c r="E2911" s="17" t="n">
        <v>376.18</v>
      </c>
      <c r="F2911" s="18" t="n">
        <v>22366700</v>
      </c>
      <c r="G2911" s="13" t="n">
        <v>374.57</v>
      </c>
    </row>
    <row collapsed="false" customFormat="false" customHeight="true" hidden="false" ht="13.3" outlineLevel="0" r="2912">
      <c r="A2912" s="20" t="n">
        <v>40780</v>
      </c>
      <c r="B2912" s="14" t="n">
        <v>365.08</v>
      </c>
      <c r="C2912" s="15" t="n">
        <v>375.45</v>
      </c>
      <c r="D2912" s="16" t="n">
        <v>365</v>
      </c>
      <c r="E2912" s="17" t="n">
        <v>373.72</v>
      </c>
      <c r="F2912" s="18" t="n">
        <v>31119500</v>
      </c>
      <c r="G2912" s="13" t="n">
        <v>372.12</v>
      </c>
    </row>
    <row collapsed="false" customFormat="false" customHeight="true" hidden="false" ht="13.3" outlineLevel="0" r="2913">
      <c r="A2913" s="20" t="n">
        <v>40781</v>
      </c>
      <c r="B2913" s="14" t="n">
        <v>371.17</v>
      </c>
      <c r="C2913" s="15" t="n">
        <v>383.8</v>
      </c>
      <c r="D2913" s="16" t="n">
        <v>370.8</v>
      </c>
      <c r="E2913" s="17" t="n">
        <v>383.58</v>
      </c>
      <c r="F2913" s="18" t="n">
        <v>22909900</v>
      </c>
      <c r="G2913" s="13" t="n">
        <v>381.94</v>
      </c>
    </row>
    <row collapsed="false" customFormat="false" customHeight="true" hidden="false" ht="13.3" outlineLevel="0" r="2914">
      <c r="A2914" s="20" t="n">
        <v>40784</v>
      </c>
      <c r="B2914" s="14" t="n">
        <v>388.18</v>
      </c>
      <c r="C2914" s="15" t="n">
        <v>391.5</v>
      </c>
      <c r="D2914" s="16" t="n">
        <v>388</v>
      </c>
      <c r="E2914" s="17" t="n">
        <v>389.97</v>
      </c>
      <c r="F2914" s="18" t="n">
        <v>14473900</v>
      </c>
      <c r="G2914" s="13" t="n">
        <v>388.3</v>
      </c>
    </row>
    <row collapsed="false" customFormat="false" customHeight="true" hidden="false" ht="13.3" outlineLevel="0" r="2915">
      <c r="A2915" s="20" t="n">
        <v>40785</v>
      </c>
      <c r="B2915" s="14" t="n">
        <v>388.25</v>
      </c>
      <c r="C2915" s="15" t="n">
        <v>391.84</v>
      </c>
      <c r="D2915" s="16" t="n">
        <v>386.21</v>
      </c>
      <c r="E2915" s="17" t="n">
        <v>389.99</v>
      </c>
      <c r="F2915" s="18" t="n">
        <v>14925800</v>
      </c>
      <c r="G2915" s="13" t="n">
        <v>388.32</v>
      </c>
    </row>
    <row collapsed="false" customFormat="false" customHeight="true" hidden="false" ht="13.3" outlineLevel="0" r="2916">
      <c r="A2916" s="20" t="n">
        <v>40786</v>
      </c>
      <c r="B2916" s="14" t="n">
        <v>390.57</v>
      </c>
      <c r="C2916" s="15" t="n">
        <v>392.08</v>
      </c>
      <c r="D2916" s="16" t="n">
        <v>381.86</v>
      </c>
      <c r="E2916" s="17" t="n">
        <v>384.83</v>
      </c>
      <c r="F2916" s="18" t="n">
        <v>18663800</v>
      </c>
      <c r="G2916" s="13" t="n">
        <v>383.18</v>
      </c>
    </row>
    <row collapsed="false" customFormat="false" customHeight="true" hidden="false" ht="13.3" outlineLevel="0" r="2917">
      <c r="A2917" s="20" t="n">
        <v>40787</v>
      </c>
      <c r="B2917" s="14" t="n">
        <v>385.82</v>
      </c>
      <c r="C2917" s="15" t="n">
        <v>387.34</v>
      </c>
      <c r="D2917" s="16" t="n">
        <v>380.72</v>
      </c>
      <c r="E2917" s="17" t="n">
        <v>381.03</v>
      </c>
      <c r="F2917" s="18" t="n">
        <v>12275900</v>
      </c>
      <c r="G2917" s="13" t="n">
        <v>379.4</v>
      </c>
    </row>
    <row collapsed="false" customFormat="false" customHeight="true" hidden="false" ht="13.3" outlineLevel="0" r="2918">
      <c r="A2918" s="20" t="n">
        <v>40788</v>
      </c>
      <c r="B2918" s="14" t="n">
        <v>374.74</v>
      </c>
      <c r="C2918" s="15" t="n">
        <v>378</v>
      </c>
      <c r="D2918" s="16" t="n">
        <v>371.83</v>
      </c>
      <c r="E2918" s="17" t="n">
        <v>374.05</v>
      </c>
      <c r="F2918" s="18" t="n">
        <v>15676400</v>
      </c>
      <c r="G2918" s="13" t="n">
        <v>372.45</v>
      </c>
    </row>
    <row collapsed="false" customFormat="false" customHeight="true" hidden="false" ht="13.3" outlineLevel="0" r="2919">
      <c r="A2919" s="20" t="n">
        <v>40792</v>
      </c>
      <c r="B2919" s="14" t="n">
        <v>367.37</v>
      </c>
      <c r="C2919" s="15" t="n">
        <v>380.33</v>
      </c>
      <c r="D2919" s="16" t="n">
        <v>366.48</v>
      </c>
      <c r="E2919" s="17" t="n">
        <v>379.74</v>
      </c>
      <c r="F2919" s="18" t="n">
        <v>18203500</v>
      </c>
      <c r="G2919" s="13" t="n">
        <v>378.12</v>
      </c>
    </row>
    <row collapsed="false" customFormat="false" customHeight="true" hidden="false" ht="13.3" outlineLevel="0" r="2920">
      <c r="A2920" s="20" t="n">
        <v>40793</v>
      </c>
      <c r="B2920" s="14" t="n">
        <v>385.56</v>
      </c>
      <c r="C2920" s="15" t="n">
        <v>385.6</v>
      </c>
      <c r="D2920" s="16" t="n">
        <v>382</v>
      </c>
      <c r="E2920" s="17" t="n">
        <v>383.93</v>
      </c>
      <c r="F2920" s="18" t="n">
        <v>12520600</v>
      </c>
      <c r="G2920" s="13" t="n">
        <v>382.29</v>
      </c>
    </row>
    <row collapsed="false" customFormat="false" customHeight="true" hidden="false" ht="13.3" outlineLevel="0" r="2921">
      <c r="A2921" s="20" t="n">
        <v>40794</v>
      </c>
      <c r="B2921" s="14" t="n">
        <v>382.4</v>
      </c>
      <c r="C2921" s="15" t="n">
        <v>388.61</v>
      </c>
      <c r="D2921" s="16" t="n">
        <v>382.31</v>
      </c>
      <c r="E2921" s="17" t="n">
        <v>384.14</v>
      </c>
      <c r="F2921" s="18" t="n">
        <v>14862800</v>
      </c>
      <c r="G2921" s="13" t="n">
        <v>382.5</v>
      </c>
    </row>
    <row collapsed="false" customFormat="false" customHeight="true" hidden="false" ht="13.3" outlineLevel="0" r="2922">
      <c r="A2922" s="20" t="n">
        <v>40795</v>
      </c>
      <c r="B2922" s="14" t="n">
        <v>383.93</v>
      </c>
      <c r="C2922" s="15" t="n">
        <v>386</v>
      </c>
      <c r="D2922" s="16" t="n">
        <v>375.02</v>
      </c>
      <c r="E2922" s="17" t="n">
        <v>377.48</v>
      </c>
      <c r="F2922" s="18" t="n">
        <v>20171900</v>
      </c>
      <c r="G2922" s="13" t="n">
        <v>375.87</v>
      </c>
    </row>
    <row collapsed="false" customFormat="false" customHeight="true" hidden="false" ht="13.3" outlineLevel="0" r="2923">
      <c r="A2923" s="20" t="n">
        <v>40798</v>
      </c>
      <c r="B2923" s="14" t="n">
        <v>373</v>
      </c>
      <c r="C2923" s="15" t="n">
        <v>380.88</v>
      </c>
      <c r="D2923" s="16" t="n">
        <v>371.9</v>
      </c>
      <c r="E2923" s="17" t="n">
        <v>379.94</v>
      </c>
      <c r="F2923" s="18" t="n">
        <v>16708300</v>
      </c>
      <c r="G2923" s="13" t="n">
        <v>378.32</v>
      </c>
    </row>
    <row collapsed="false" customFormat="false" customHeight="true" hidden="false" ht="13.3" outlineLevel="0" r="2924">
      <c r="A2924" s="20" t="n">
        <v>40799</v>
      </c>
      <c r="B2924" s="14" t="n">
        <v>382.14</v>
      </c>
      <c r="C2924" s="15" t="n">
        <v>386.21</v>
      </c>
      <c r="D2924" s="16" t="n">
        <v>380.25</v>
      </c>
      <c r="E2924" s="17" t="n">
        <v>384.62</v>
      </c>
      <c r="F2924" s="18" t="n">
        <v>15734300</v>
      </c>
      <c r="G2924" s="13" t="n">
        <v>382.98</v>
      </c>
    </row>
    <row collapsed="false" customFormat="false" customHeight="true" hidden="false" ht="13.3" outlineLevel="0" r="2925">
      <c r="A2925" s="20" t="n">
        <v>40800</v>
      </c>
      <c r="B2925" s="14" t="n">
        <v>387.02</v>
      </c>
      <c r="C2925" s="15" t="n">
        <v>392.21</v>
      </c>
      <c r="D2925" s="16" t="n">
        <v>385.76</v>
      </c>
      <c r="E2925" s="17" t="n">
        <v>389.3</v>
      </c>
      <c r="F2925" s="18" t="n">
        <v>19097300</v>
      </c>
      <c r="G2925" s="13" t="n">
        <v>387.64</v>
      </c>
    </row>
    <row collapsed="false" customFormat="false" customHeight="true" hidden="false" ht="13.3" outlineLevel="0" r="2926">
      <c r="A2926" s="20" t="n">
        <v>40801</v>
      </c>
      <c r="B2926" s="14" t="n">
        <v>391.43</v>
      </c>
      <c r="C2926" s="15" t="n">
        <v>393.66</v>
      </c>
      <c r="D2926" s="16" t="n">
        <v>389.9</v>
      </c>
      <c r="E2926" s="17" t="n">
        <v>392.96</v>
      </c>
      <c r="F2926" s="18" t="n">
        <v>14922100</v>
      </c>
      <c r="G2926" s="13" t="n">
        <v>391.28</v>
      </c>
    </row>
    <row collapsed="false" customFormat="false" customHeight="true" hidden="false" ht="13.3" outlineLevel="0" r="2927">
      <c r="A2927" s="20" t="n">
        <v>40802</v>
      </c>
      <c r="B2927" s="14" t="n">
        <v>395.54</v>
      </c>
      <c r="C2927" s="15" t="n">
        <v>400.5</v>
      </c>
      <c r="D2927" s="16" t="n">
        <v>395.03</v>
      </c>
      <c r="E2927" s="17" t="n">
        <v>400.5</v>
      </c>
      <c r="F2927" s="18" t="n">
        <v>24946900</v>
      </c>
      <c r="G2927" s="13" t="n">
        <v>398.79</v>
      </c>
    </row>
    <row collapsed="false" customFormat="false" customHeight="true" hidden="false" ht="13.3" outlineLevel="0" r="2928">
      <c r="A2928" s="20" t="n">
        <v>40805</v>
      </c>
      <c r="B2928" s="14" t="n">
        <v>397</v>
      </c>
      <c r="C2928" s="15" t="n">
        <v>413.23</v>
      </c>
      <c r="D2928" s="16" t="n">
        <v>395.2</v>
      </c>
      <c r="E2928" s="17" t="n">
        <v>411.63</v>
      </c>
      <c r="F2928" s="18" t="n">
        <v>29423600</v>
      </c>
      <c r="G2928" s="13" t="n">
        <v>409.87</v>
      </c>
    </row>
    <row collapsed="false" customFormat="false" customHeight="true" hidden="false" ht="13.3" outlineLevel="0" r="2929">
      <c r="A2929" s="20" t="n">
        <v>40806</v>
      </c>
      <c r="B2929" s="14" t="n">
        <v>415.25</v>
      </c>
      <c r="C2929" s="15" t="n">
        <v>422.86</v>
      </c>
      <c r="D2929" s="16" t="n">
        <v>411.19</v>
      </c>
      <c r="E2929" s="17" t="n">
        <v>413.45</v>
      </c>
      <c r="F2929" s="18" t="n">
        <v>27705500</v>
      </c>
      <c r="G2929" s="13" t="n">
        <v>411.68</v>
      </c>
    </row>
    <row collapsed="false" customFormat="false" customHeight="true" hidden="false" ht="13.3" outlineLevel="0" r="2930">
      <c r="A2930" s="20" t="n">
        <v>40807</v>
      </c>
      <c r="B2930" s="14" t="n">
        <v>419.64</v>
      </c>
      <c r="C2930" s="15" t="n">
        <v>421.59</v>
      </c>
      <c r="D2930" s="16" t="n">
        <v>412</v>
      </c>
      <c r="E2930" s="17" t="n">
        <v>412.14</v>
      </c>
      <c r="F2930" s="18" t="n">
        <v>21642000</v>
      </c>
      <c r="G2930" s="13" t="n">
        <v>410.38</v>
      </c>
    </row>
    <row collapsed="false" customFormat="false" customHeight="true" hidden="false" ht="13.3" outlineLevel="0" r="2931">
      <c r="A2931" s="20" t="n">
        <v>40808</v>
      </c>
      <c r="B2931" s="14" t="n">
        <v>401.03</v>
      </c>
      <c r="C2931" s="15" t="n">
        <v>409.82</v>
      </c>
      <c r="D2931" s="16" t="n">
        <v>396.7</v>
      </c>
      <c r="E2931" s="17" t="n">
        <v>401.82</v>
      </c>
      <c r="F2931" s="18" t="n">
        <v>34588600</v>
      </c>
      <c r="G2931" s="13" t="n">
        <v>400.1</v>
      </c>
    </row>
    <row collapsed="false" customFormat="false" customHeight="true" hidden="false" ht="13.3" outlineLevel="0" r="2932">
      <c r="A2932" s="20" t="n">
        <v>40809</v>
      </c>
      <c r="B2932" s="14" t="n">
        <v>400.28</v>
      </c>
      <c r="C2932" s="15" t="n">
        <v>406.74</v>
      </c>
      <c r="D2932" s="16" t="n">
        <v>399.85</v>
      </c>
      <c r="E2932" s="17" t="n">
        <v>404.3</v>
      </c>
      <c r="F2932" s="18" t="n">
        <v>19509900</v>
      </c>
      <c r="G2932" s="13" t="n">
        <v>402.57</v>
      </c>
    </row>
    <row collapsed="false" customFormat="false" customHeight="true" hidden="false" ht="13.3" outlineLevel="0" r="2933">
      <c r="A2933" s="20" t="n">
        <v>40812</v>
      </c>
      <c r="B2933" s="14" t="n">
        <v>399.86</v>
      </c>
      <c r="C2933" s="15" t="n">
        <v>403.98</v>
      </c>
      <c r="D2933" s="16" t="n">
        <v>391.3</v>
      </c>
      <c r="E2933" s="17" t="n">
        <v>403.17</v>
      </c>
      <c r="F2933" s="18" t="n">
        <v>29031300</v>
      </c>
      <c r="G2933" s="13" t="n">
        <v>401.45</v>
      </c>
    </row>
    <row collapsed="false" customFormat="false" customHeight="true" hidden="false" ht="13.3" outlineLevel="0" r="2934">
      <c r="A2934" s="20" t="n">
        <v>40813</v>
      </c>
      <c r="B2934" s="14" t="n">
        <v>408.73</v>
      </c>
      <c r="C2934" s="15" t="n">
        <v>409.25</v>
      </c>
      <c r="D2934" s="16" t="n">
        <v>398.06</v>
      </c>
      <c r="E2934" s="17" t="n">
        <v>399.26</v>
      </c>
      <c r="F2934" s="18" t="n">
        <v>22589200</v>
      </c>
      <c r="G2934" s="13" t="n">
        <v>397.55</v>
      </c>
    </row>
    <row collapsed="false" customFormat="false" customHeight="true" hidden="false" ht="13.3" outlineLevel="0" r="2935">
      <c r="A2935" s="20" t="n">
        <v>40814</v>
      </c>
      <c r="B2935" s="14" t="n">
        <v>400.19</v>
      </c>
      <c r="C2935" s="15" t="n">
        <v>403.74</v>
      </c>
      <c r="D2935" s="16" t="n">
        <v>396.51</v>
      </c>
      <c r="E2935" s="17" t="n">
        <v>397.01</v>
      </c>
      <c r="F2935" s="18" t="n">
        <v>15344200</v>
      </c>
      <c r="G2935" s="13" t="n">
        <v>395.31</v>
      </c>
    </row>
    <row collapsed="false" customFormat="false" customHeight="true" hidden="false" ht="13.3" outlineLevel="0" r="2936">
      <c r="A2936" s="20" t="n">
        <v>40815</v>
      </c>
      <c r="B2936" s="14" t="n">
        <v>401.92</v>
      </c>
      <c r="C2936" s="15" t="n">
        <v>402.21</v>
      </c>
      <c r="D2936" s="16" t="n">
        <v>386.21</v>
      </c>
      <c r="E2936" s="17" t="n">
        <v>390.57</v>
      </c>
      <c r="F2936" s="18" t="n">
        <v>23253100</v>
      </c>
      <c r="G2936" s="13" t="n">
        <v>388.9</v>
      </c>
    </row>
    <row collapsed="false" customFormat="false" customHeight="true" hidden="false" ht="13.3" outlineLevel="0" r="2937">
      <c r="A2937" s="20" t="n">
        <v>40816</v>
      </c>
      <c r="B2937" s="14" t="n">
        <v>387.12</v>
      </c>
      <c r="C2937" s="15" t="n">
        <v>388.89</v>
      </c>
      <c r="D2937" s="16" t="n">
        <v>381.18</v>
      </c>
      <c r="E2937" s="17" t="n">
        <v>381.32</v>
      </c>
      <c r="F2937" s="18" t="n">
        <v>19558600</v>
      </c>
      <c r="G2937" s="13" t="n">
        <v>379.69</v>
      </c>
    </row>
    <row collapsed="false" customFormat="false" customHeight="true" hidden="false" ht="13.3" outlineLevel="0" r="2938">
      <c r="A2938" s="20" t="n">
        <v>40819</v>
      </c>
      <c r="B2938" s="14" t="n">
        <v>380.37</v>
      </c>
      <c r="C2938" s="15" t="n">
        <v>382.64</v>
      </c>
      <c r="D2938" s="16" t="n">
        <v>373.17</v>
      </c>
      <c r="E2938" s="17" t="n">
        <v>374.6</v>
      </c>
      <c r="F2938" s="18" t="n">
        <v>23896400</v>
      </c>
      <c r="G2938" s="13" t="n">
        <v>373</v>
      </c>
    </row>
    <row collapsed="false" customFormat="false" customHeight="true" hidden="false" ht="13.3" outlineLevel="0" r="2939">
      <c r="A2939" s="20" t="n">
        <v>40820</v>
      </c>
      <c r="B2939" s="14" t="n">
        <v>374.57</v>
      </c>
      <c r="C2939" s="15" t="n">
        <v>381.8</v>
      </c>
      <c r="D2939" s="16" t="n">
        <v>354.24</v>
      </c>
      <c r="E2939" s="17" t="n">
        <v>372.5</v>
      </c>
      <c r="F2939" s="18" t="n">
        <v>44059900</v>
      </c>
      <c r="G2939" s="13" t="n">
        <v>370.91</v>
      </c>
    </row>
    <row collapsed="false" customFormat="false" customHeight="true" hidden="false" ht="13.3" outlineLevel="0" r="2940">
      <c r="A2940" s="20" t="n">
        <v>40821</v>
      </c>
      <c r="B2940" s="14" t="n">
        <v>367.86</v>
      </c>
      <c r="C2940" s="15" t="n">
        <v>379.82</v>
      </c>
      <c r="D2940" s="16" t="n">
        <v>360.3</v>
      </c>
      <c r="E2940" s="17" t="n">
        <v>378.25</v>
      </c>
      <c r="F2940" s="18" t="n">
        <v>28088200</v>
      </c>
      <c r="G2940" s="13" t="n">
        <v>376.63</v>
      </c>
    </row>
    <row collapsed="false" customFormat="false" customHeight="true" hidden="false" ht="13.3" outlineLevel="0" r="2941">
      <c r="A2941" s="20" t="n">
        <v>40822</v>
      </c>
      <c r="B2941" s="14" t="n">
        <v>373.33</v>
      </c>
      <c r="C2941" s="15" t="n">
        <v>384.78</v>
      </c>
      <c r="D2941" s="16" t="n">
        <v>371.8</v>
      </c>
      <c r="E2941" s="17" t="n">
        <v>377.37</v>
      </c>
      <c r="F2941" s="18" t="n">
        <v>29020800</v>
      </c>
      <c r="G2941" s="13" t="n">
        <v>375.76</v>
      </c>
    </row>
    <row collapsed="false" customFormat="false" customHeight="true" hidden="false" ht="13.3" outlineLevel="0" r="2942">
      <c r="A2942" s="20" t="n">
        <v>40823</v>
      </c>
      <c r="B2942" s="14" t="n">
        <v>375.78</v>
      </c>
      <c r="C2942" s="15" t="n">
        <v>377.74</v>
      </c>
      <c r="D2942" s="16" t="n">
        <v>368.49</v>
      </c>
      <c r="E2942" s="17" t="n">
        <v>369.8</v>
      </c>
      <c r="F2942" s="18" t="n">
        <v>19123500</v>
      </c>
      <c r="G2942" s="13" t="n">
        <v>368.22</v>
      </c>
    </row>
    <row collapsed="false" customFormat="false" customHeight="true" hidden="false" ht="13.3" outlineLevel="0" r="2943">
      <c r="A2943" s="20" t="n">
        <v>40826</v>
      </c>
      <c r="B2943" s="14" t="n">
        <v>379.09</v>
      </c>
      <c r="C2943" s="15" t="n">
        <v>388.81</v>
      </c>
      <c r="D2943" s="16" t="n">
        <v>378.21</v>
      </c>
      <c r="E2943" s="17" t="n">
        <v>388.81</v>
      </c>
      <c r="F2943" s="18" t="n">
        <v>15804100</v>
      </c>
      <c r="G2943" s="13" t="n">
        <v>387.15</v>
      </c>
    </row>
    <row collapsed="false" customFormat="false" customHeight="true" hidden="false" ht="13.3" outlineLevel="0" r="2944">
      <c r="A2944" s="20" t="n">
        <v>40827</v>
      </c>
      <c r="B2944" s="14" t="n">
        <v>392.57</v>
      </c>
      <c r="C2944" s="15" t="n">
        <v>403.18</v>
      </c>
      <c r="D2944" s="16" t="n">
        <v>391.5</v>
      </c>
      <c r="E2944" s="17" t="n">
        <v>400.29</v>
      </c>
      <c r="F2944" s="18" t="n">
        <v>21631700</v>
      </c>
      <c r="G2944" s="13" t="n">
        <v>398.58</v>
      </c>
    </row>
    <row collapsed="false" customFormat="false" customHeight="true" hidden="false" ht="13.3" outlineLevel="0" r="2945">
      <c r="A2945" s="20" t="n">
        <v>40828</v>
      </c>
      <c r="B2945" s="14" t="n">
        <v>407.34</v>
      </c>
      <c r="C2945" s="15" t="n">
        <v>409.25</v>
      </c>
      <c r="D2945" s="16" t="n">
        <v>400.14</v>
      </c>
      <c r="E2945" s="17" t="n">
        <v>402.19</v>
      </c>
      <c r="F2945" s="18" t="n">
        <v>22224500</v>
      </c>
      <c r="G2945" s="13" t="n">
        <v>400.47</v>
      </c>
    </row>
    <row collapsed="false" customFormat="false" customHeight="true" hidden="false" ht="13.3" outlineLevel="0" r="2946">
      <c r="A2946" s="20" t="n">
        <v>40829</v>
      </c>
      <c r="B2946" s="14" t="n">
        <v>404.98</v>
      </c>
      <c r="C2946" s="15" t="n">
        <v>408.43</v>
      </c>
      <c r="D2946" s="16" t="n">
        <v>402.85</v>
      </c>
      <c r="E2946" s="17" t="n">
        <v>408.43</v>
      </c>
      <c r="F2946" s="18" t="n">
        <v>15220900</v>
      </c>
      <c r="G2946" s="13" t="n">
        <v>406.68</v>
      </c>
    </row>
    <row collapsed="false" customFormat="false" customHeight="true" hidden="false" ht="13.3" outlineLevel="0" r="2947">
      <c r="A2947" s="20" t="n">
        <v>40830</v>
      </c>
      <c r="B2947" s="14" t="n">
        <v>416.83</v>
      </c>
      <c r="C2947" s="15" t="n">
        <v>422</v>
      </c>
      <c r="D2947" s="16" t="n">
        <v>415.27</v>
      </c>
      <c r="E2947" s="17" t="n">
        <v>422</v>
      </c>
      <c r="F2947" s="18" t="n">
        <v>20477400</v>
      </c>
      <c r="G2947" s="13" t="n">
        <v>420.2</v>
      </c>
    </row>
    <row collapsed="false" customFormat="false" customHeight="true" hidden="false" ht="13.3" outlineLevel="0" r="2948">
      <c r="A2948" s="20" t="n">
        <v>40833</v>
      </c>
      <c r="B2948" s="14" t="n">
        <v>421.74</v>
      </c>
      <c r="C2948" s="15" t="n">
        <v>426.7</v>
      </c>
      <c r="D2948" s="16" t="n">
        <v>415.94</v>
      </c>
      <c r="E2948" s="17" t="n">
        <v>419.99</v>
      </c>
      <c r="F2948" s="18" t="n">
        <v>24501600</v>
      </c>
      <c r="G2948" s="13" t="n">
        <v>418.19</v>
      </c>
    </row>
    <row collapsed="false" customFormat="false" customHeight="true" hidden="false" ht="13.3" outlineLevel="0" r="2949">
      <c r="A2949" s="20" t="n">
        <v>40834</v>
      </c>
      <c r="B2949" s="14" t="n">
        <v>421.76</v>
      </c>
      <c r="C2949" s="15" t="n">
        <v>424.81</v>
      </c>
      <c r="D2949" s="16" t="n">
        <v>415.99</v>
      </c>
      <c r="E2949" s="17" t="n">
        <v>422.24</v>
      </c>
      <c r="F2949" s="18" t="n">
        <v>31485800</v>
      </c>
      <c r="G2949" s="13" t="n">
        <v>420.43</v>
      </c>
    </row>
    <row collapsed="false" customFormat="false" customHeight="true" hidden="false" ht="13.3" outlineLevel="0" r="2950">
      <c r="A2950" s="20" t="n">
        <v>40835</v>
      </c>
      <c r="B2950" s="14" t="n">
        <v>401.35</v>
      </c>
      <c r="C2950" s="15" t="n">
        <v>408.42</v>
      </c>
      <c r="D2950" s="16" t="n">
        <v>397.8</v>
      </c>
      <c r="E2950" s="17" t="n">
        <v>398.62</v>
      </c>
      <c r="F2950" s="18" t="n">
        <v>39430700</v>
      </c>
      <c r="G2950" s="13" t="n">
        <v>396.92</v>
      </c>
    </row>
    <row collapsed="false" customFormat="false" customHeight="true" hidden="false" ht="13.3" outlineLevel="0" r="2951">
      <c r="A2951" s="20" t="n">
        <v>40836</v>
      </c>
      <c r="B2951" s="14" t="n">
        <v>400</v>
      </c>
      <c r="C2951" s="15" t="n">
        <v>400.35</v>
      </c>
      <c r="D2951" s="16" t="n">
        <v>394.21</v>
      </c>
      <c r="E2951" s="17" t="n">
        <v>395.31</v>
      </c>
      <c r="F2951" s="18" t="n">
        <v>19616800</v>
      </c>
      <c r="G2951" s="13" t="n">
        <v>393.62</v>
      </c>
    </row>
    <row collapsed="false" customFormat="false" customHeight="true" hidden="false" ht="13.3" outlineLevel="0" r="2952">
      <c r="A2952" s="20" t="n">
        <v>40837</v>
      </c>
      <c r="B2952" s="14" t="n">
        <v>398.1</v>
      </c>
      <c r="C2952" s="15" t="n">
        <v>399.14</v>
      </c>
      <c r="D2952" s="16" t="n">
        <v>390.75</v>
      </c>
      <c r="E2952" s="17" t="n">
        <v>392.87</v>
      </c>
      <c r="F2952" s="18" t="n">
        <v>22187300</v>
      </c>
      <c r="G2952" s="13" t="n">
        <v>391.19</v>
      </c>
    </row>
    <row collapsed="false" customFormat="false" customHeight="true" hidden="false" ht="13.3" outlineLevel="0" r="2953">
      <c r="A2953" s="20" t="n">
        <v>40840</v>
      </c>
      <c r="B2953" s="14" t="n">
        <v>396.18</v>
      </c>
      <c r="C2953" s="15" t="n">
        <v>406.5</v>
      </c>
      <c r="D2953" s="16" t="n">
        <v>395.4</v>
      </c>
      <c r="E2953" s="17" t="n">
        <v>405.77</v>
      </c>
      <c r="F2953" s="18" t="n">
        <v>17933500</v>
      </c>
      <c r="G2953" s="13" t="n">
        <v>404.04</v>
      </c>
    </row>
    <row collapsed="false" customFormat="false" customHeight="true" hidden="false" ht="13.3" outlineLevel="0" r="2954">
      <c r="A2954" s="20" t="n">
        <v>40841</v>
      </c>
      <c r="B2954" s="14" t="n">
        <v>405.03</v>
      </c>
      <c r="C2954" s="15" t="n">
        <v>406.55</v>
      </c>
      <c r="D2954" s="16" t="n">
        <v>397.38</v>
      </c>
      <c r="E2954" s="17" t="n">
        <v>397.77</v>
      </c>
      <c r="F2954" s="18" t="n">
        <v>15372400</v>
      </c>
      <c r="G2954" s="13" t="n">
        <v>396.07</v>
      </c>
    </row>
    <row collapsed="false" customFormat="false" customHeight="true" hidden="false" ht="13.3" outlineLevel="0" r="2955">
      <c r="A2955" s="20" t="n">
        <v>40842</v>
      </c>
      <c r="B2955" s="14" t="n">
        <v>401.76</v>
      </c>
      <c r="C2955" s="15" t="n">
        <v>402.55</v>
      </c>
      <c r="D2955" s="16" t="n">
        <v>393.15</v>
      </c>
      <c r="E2955" s="17" t="n">
        <v>400.6</v>
      </c>
      <c r="F2955" s="18" t="n">
        <v>16296600</v>
      </c>
      <c r="G2955" s="13" t="n">
        <v>398.89</v>
      </c>
    </row>
    <row collapsed="false" customFormat="false" customHeight="true" hidden="false" ht="13.3" outlineLevel="0" r="2956">
      <c r="A2956" s="20" t="n">
        <v>40843</v>
      </c>
      <c r="B2956" s="14" t="n">
        <v>407.56</v>
      </c>
      <c r="C2956" s="15" t="n">
        <v>409</v>
      </c>
      <c r="D2956" s="16" t="n">
        <v>401.89</v>
      </c>
      <c r="E2956" s="17" t="n">
        <v>404.69</v>
      </c>
      <c r="F2956" s="18" t="n">
        <v>17666600</v>
      </c>
      <c r="G2956" s="13" t="n">
        <v>402.96</v>
      </c>
    </row>
    <row collapsed="false" customFormat="false" customHeight="true" hidden="false" ht="13.3" outlineLevel="0" r="2957">
      <c r="A2957" s="20" t="n">
        <v>40844</v>
      </c>
      <c r="B2957" s="14" t="n">
        <v>403</v>
      </c>
      <c r="C2957" s="15" t="n">
        <v>406.35</v>
      </c>
      <c r="D2957" s="16" t="n">
        <v>402.51</v>
      </c>
      <c r="E2957" s="17" t="n">
        <v>404.95</v>
      </c>
      <c r="F2957" s="18" t="n">
        <v>11530100</v>
      </c>
      <c r="G2957" s="13" t="n">
        <v>403.22</v>
      </c>
    </row>
    <row collapsed="false" customFormat="false" customHeight="true" hidden="false" ht="13.3" outlineLevel="0" r="2958">
      <c r="A2958" s="20" t="n">
        <v>40847</v>
      </c>
      <c r="B2958" s="14" t="n">
        <v>402.42</v>
      </c>
      <c r="C2958" s="15" t="n">
        <v>409.33</v>
      </c>
      <c r="D2958" s="16" t="n">
        <v>401.05</v>
      </c>
      <c r="E2958" s="17" t="n">
        <v>404.78</v>
      </c>
      <c r="F2958" s="18" t="n">
        <v>13767900</v>
      </c>
      <c r="G2958" s="13" t="n">
        <v>403.05</v>
      </c>
    </row>
    <row collapsed="false" customFormat="false" customHeight="true" hidden="false" ht="13.3" outlineLevel="0" r="2959">
      <c r="A2959" s="20" t="n">
        <v>40848</v>
      </c>
      <c r="B2959" s="14" t="n">
        <v>397.41</v>
      </c>
      <c r="C2959" s="15" t="n">
        <v>399.5</v>
      </c>
      <c r="D2959" s="16" t="n">
        <v>393.22</v>
      </c>
      <c r="E2959" s="17" t="n">
        <v>396.51</v>
      </c>
      <c r="F2959" s="18" t="n">
        <v>18992500</v>
      </c>
      <c r="G2959" s="13" t="n">
        <v>394.81</v>
      </c>
    </row>
    <row collapsed="false" customFormat="false" customHeight="true" hidden="false" ht="13.3" outlineLevel="0" r="2960">
      <c r="A2960" s="20" t="n">
        <v>40849</v>
      </c>
      <c r="B2960" s="14" t="n">
        <v>400.09</v>
      </c>
      <c r="C2960" s="15" t="n">
        <v>400.44</v>
      </c>
      <c r="D2960" s="16" t="n">
        <v>395.11</v>
      </c>
      <c r="E2960" s="17" t="n">
        <v>397.41</v>
      </c>
      <c r="F2960" s="18" t="n">
        <v>11723400</v>
      </c>
      <c r="G2960" s="13" t="n">
        <v>395.71</v>
      </c>
    </row>
    <row collapsed="false" customFormat="false" customHeight="true" hidden="false" ht="13.3" outlineLevel="0" r="2961">
      <c r="A2961" s="20" t="n">
        <v>40850</v>
      </c>
      <c r="B2961" s="14" t="n">
        <v>399.07</v>
      </c>
      <c r="C2961" s="15" t="n">
        <v>403.4</v>
      </c>
      <c r="D2961" s="16" t="n">
        <v>395.36</v>
      </c>
      <c r="E2961" s="17" t="n">
        <v>403.07</v>
      </c>
      <c r="F2961" s="18" t="n">
        <v>15763800</v>
      </c>
      <c r="G2961" s="13" t="n">
        <v>401.35</v>
      </c>
    </row>
    <row collapsed="false" customFormat="false" customHeight="true" hidden="false" ht="13.3" outlineLevel="0" r="2962">
      <c r="A2962" s="20" t="n">
        <v>40851</v>
      </c>
      <c r="B2962" s="14" t="n">
        <v>402.03</v>
      </c>
      <c r="C2962" s="15" t="n">
        <v>403.44</v>
      </c>
      <c r="D2962" s="16" t="n">
        <v>399.16</v>
      </c>
      <c r="E2962" s="17" t="n">
        <v>400.24</v>
      </c>
      <c r="F2962" s="18" t="n">
        <v>10793900</v>
      </c>
      <c r="G2962" s="13" t="n">
        <v>398.53</v>
      </c>
    </row>
    <row collapsed="false" customFormat="false" customHeight="true" hidden="false" ht="13.3" outlineLevel="0" r="2963">
      <c r="A2963" s="20" t="n">
        <v>40854</v>
      </c>
      <c r="B2963" s="14" t="n">
        <v>399.91</v>
      </c>
      <c r="C2963" s="15" t="n">
        <v>400</v>
      </c>
      <c r="D2963" s="16" t="n">
        <v>396.13</v>
      </c>
      <c r="E2963" s="17" t="n">
        <v>399.73</v>
      </c>
      <c r="F2963" s="18" t="n">
        <v>9652700</v>
      </c>
      <c r="G2963" s="13" t="n">
        <v>398.02</v>
      </c>
    </row>
    <row collapsed="false" customFormat="false" customHeight="true" hidden="false" ht="13.3" outlineLevel="0" r="2964">
      <c r="A2964" s="20" t="n">
        <v>40855</v>
      </c>
      <c r="B2964" s="14" t="n">
        <v>402.21</v>
      </c>
      <c r="C2964" s="15" t="n">
        <v>408</v>
      </c>
      <c r="D2964" s="16" t="n">
        <v>401.56</v>
      </c>
      <c r="E2964" s="17" t="n">
        <v>406.23</v>
      </c>
      <c r="F2964" s="18" t="n">
        <v>14301500</v>
      </c>
      <c r="G2964" s="13" t="n">
        <v>404.49</v>
      </c>
    </row>
    <row collapsed="false" customFormat="false" customHeight="true" hidden="false" ht="13.3" outlineLevel="0" r="2965">
      <c r="A2965" s="20" t="n">
        <v>40856</v>
      </c>
      <c r="B2965" s="14" t="n">
        <v>396.97</v>
      </c>
      <c r="C2965" s="15" t="n">
        <v>400.89</v>
      </c>
      <c r="D2965" s="16" t="n">
        <v>394.23</v>
      </c>
      <c r="E2965" s="17" t="n">
        <v>395.28</v>
      </c>
      <c r="F2965" s="18" t="n">
        <v>19953000</v>
      </c>
      <c r="G2965" s="13" t="n">
        <v>393.59</v>
      </c>
    </row>
    <row collapsed="false" customFormat="false" customHeight="true" hidden="false" ht="13.3" outlineLevel="0" r="2966">
      <c r="A2966" s="20" t="n">
        <v>40857</v>
      </c>
      <c r="B2966" s="14" t="n">
        <v>397.03</v>
      </c>
      <c r="C2966" s="15" t="n">
        <v>397.21</v>
      </c>
      <c r="D2966" s="16" t="n">
        <v>382.15</v>
      </c>
      <c r="E2966" s="17" t="n">
        <v>385.22</v>
      </c>
      <c r="F2966" s="18" t="n">
        <v>26598300</v>
      </c>
      <c r="G2966" s="13" t="n">
        <v>383.57</v>
      </c>
    </row>
    <row collapsed="false" customFormat="false" customHeight="true" hidden="false" ht="13.3" outlineLevel="0" r="2967">
      <c r="A2967" s="20" t="n">
        <v>40858</v>
      </c>
      <c r="B2967" s="14" t="n">
        <v>386.61</v>
      </c>
      <c r="C2967" s="15" t="n">
        <v>388.7</v>
      </c>
      <c r="D2967" s="16" t="n">
        <v>380.26</v>
      </c>
      <c r="E2967" s="17" t="n">
        <v>384.62</v>
      </c>
      <c r="F2967" s="18" t="n">
        <v>23349500</v>
      </c>
      <c r="G2967" s="13" t="n">
        <v>382.98</v>
      </c>
    </row>
    <row collapsed="false" customFormat="false" customHeight="true" hidden="false" ht="13.3" outlineLevel="0" r="2968">
      <c r="A2968" s="20" t="n">
        <v>40861</v>
      </c>
      <c r="B2968" s="14" t="n">
        <v>383.52</v>
      </c>
      <c r="C2968" s="15" t="n">
        <v>385.25</v>
      </c>
      <c r="D2968" s="16" t="n">
        <v>378.2</v>
      </c>
      <c r="E2968" s="17" t="n">
        <v>379.26</v>
      </c>
      <c r="F2968" s="18" t="n">
        <v>15460900</v>
      </c>
      <c r="G2968" s="13" t="n">
        <v>377.64</v>
      </c>
    </row>
    <row collapsed="false" customFormat="false" customHeight="true" hidden="false" ht="13.3" outlineLevel="0" r="2969">
      <c r="A2969" s="20" t="n">
        <v>40862</v>
      </c>
      <c r="B2969" s="14" t="n">
        <v>380.8</v>
      </c>
      <c r="C2969" s="15" t="n">
        <v>389.5</v>
      </c>
      <c r="D2969" s="16" t="n">
        <v>379.45</v>
      </c>
      <c r="E2969" s="17" t="n">
        <v>388.83</v>
      </c>
      <c r="F2969" s="18" t="n">
        <v>15386100</v>
      </c>
      <c r="G2969" s="13" t="n">
        <v>387.17</v>
      </c>
    </row>
    <row collapsed="false" customFormat="false" customHeight="true" hidden="false" ht="13.3" outlineLevel="0" r="2970">
      <c r="A2970" s="20" t="n">
        <v>40863</v>
      </c>
      <c r="B2970" s="14" t="n">
        <v>389.25</v>
      </c>
      <c r="C2970" s="15" t="n">
        <v>391.14</v>
      </c>
      <c r="D2970" s="16" t="n">
        <v>384.32</v>
      </c>
      <c r="E2970" s="17" t="n">
        <v>384.77</v>
      </c>
      <c r="F2970" s="18" t="n">
        <v>12471800</v>
      </c>
      <c r="G2970" s="13" t="n">
        <v>383.13</v>
      </c>
    </row>
    <row collapsed="false" customFormat="false" customHeight="true" hidden="false" ht="13.3" outlineLevel="0" r="2971">
      <c r="A2971" s="20" t="n">
        <v>40864</v>
      </c>
      <c r="B2971" s="14" t="n">
        <v>383.98</v>
      </c>
      <c r="C2971" s="15" t="n">
        <v>384.58</v>
      </c>
      <c r="D2971" s="16" t="n">
        <v>375.5</v>
      </c>
      <c r="E2971" s="17" t="n">
        <v>377.41</v>
      </c>
      <c r="F2971" s="18" t="n">
        <v>17139300</v>
      </c>
      <c r="G2971" s="13" t="n">
        <v>375.8</v>
      </c>
    </row>
    <row collapsed="false" customFormat="false" customHeight="true" hidden="false" ht="13.3" outlineLevel="0" r="2972">
      <c r="A2972" s="20" t="n">
        <v>40865</v>
      </c>
      <c r="B2972" s="14" t="n">
        <v>378.92</v>
      </c>
      <c r="C2972" s="15" t="n">
        <v>379.99</v>
      </c>
      <c r="D2972" s="16" t="n">
        <v>374.88</v>
      </c>
      <c r="E2972" s="17" t="n">
        <v>374.94</v>
      </c>
      <c r="F2972" s="18" t="n">
        <v>13283500</v>
      </c>
      <c r="G2972" s="13" t="n">
        <v>373.34</v>
      </c>
    </row>
    <row collapsed="false" customFormat="false" customHeight="true" hidden="false" ht="13.3" outlineLevel="0" r="2973">
      <c r="A2973" s="20" t="n">
        <v>40868</v>
      </c>
      <c r="B2973" s="14" t="n">
        <v>370.4</v>
      </c>
      <c r="C2973" s="15" t="n">
        <v>371.68</v>
      </c>
      <c r="D2973" s="16" t="n">
        <v>365.91</v>
      </c>
      <c r="E2973" s="17" t="n">
        <v>369.01</v>
      </c>
      <c r="F2973" s="18" t="n">
        <v>15999300</v>
      </c>
      <c r="G2973" s="13" t="n">
        <v>367.43</v>
      </c>
    </row>
    <row collapsed="false" customFormat="false" customHeight="true" hidden="false" ht="13.3" outlineLevel="0" r="2974">
      <c r="A2974" s="20" t="n">
        <v>40869</v>
      </c>
      <c r="B2974" s="14" t="n">
        <v>371.02</v>
      </c>
      <c r="C2974" s="15" t="n">
        <v>377.93</v>
      </c>
      <c r="D2974" s="16" t="n">
        <v>370.94</v>
      </c>
      <c r="E2974" s="17" t="n">
        <v>376.51</v>
      </c>
      <c r="F2974" s="18" t="n">
        <v>14607900</v>
      </c>
      <c r="G2974" s="13" t="n">
        <v>374.9</v>
      </c>
    </row>
    <row collapsed="false" customFormat="false" customHeight="true" hidden="false" ht="13.3" outlineLevel="0" r="2975">
      <c r="A2975" s="20" t="n">
        <v>40870</v>
      </c>
      <c r="B2975" s="14" t="n">
        <v>374.51</v>
      </c>
      <c r="C2975" s="15" t="n">
        <v>375.84</v>
      </c>
      <c r="D2975" s="16" t="n">
        <v>366.88</v>
      </c>
      <c r="E2975" s="17" t="n">
        <v>366.99</v>
      </c>
      <c r="F2975" s="18" t="n">
        <v>15295400</v>
      </c>
      <c r="G2975" s="13" t="n">
        <v>365.42</v>
      </c>
    </row>
    <row collapsed="false" customFormat="false" customHeight="true" hidden="false" ht="13.3" outlineLevel="0" r="2976">
      <c r="A2976" s="20" t="n">
        <v>40872</v>
      </c>
      <c r="B2976" s="14" t="n">
        <v>368.42</v>
      </c>
      <c r="C2976" s="15" t="n">
        <v>371.15</v>
      </c>
      <c r="D2976" s="16" t="n">
        <v>363.32</v>
      </c>
      <c r="E2976" s="17" t="n">
        <v>363.57</v>
      </c>
      <c r="F2976" s="18" t="n">
        <v>9098600</v>
      </c>
      <c r="G2976" s="13" t="n">
        <v>362.02</v>
      </c>
    </row>
    <row collapsed="false" customFormat="false" customHeight="true" hidden="false" ht="13.3" outlineLevel="0" r="2977">
      <c r="A2977" s="20" t="n">
        <v>40875</v>
      </c>
      <c r="B2977" s="14" t="n">
        <v>372.35</v>
      </c>
      <c r="C2977" s="15" t="n">
        <v>376.72</v>
      </c>
      <c r="D2977" s="16" t="n">
        <v>370.33</v>
      </c>
      <c r="E2977" s="17" t="n">
        <v>376.12</v>
      </c>
      <c r="F2977" s="18" t="n">
        <v>12371900</v>
      </c>
      <c r="G2977" s="13" t="n">
        <v>374.51</v>
      </c>
    </row>
    <row collapsed="false" customFormat="false" customHeight="true" hidden="false" ht="13.3" outlineLevel="0" r="2978">
      <c r="A2978" s="20" t="n">
        <v>40876</v>
      </c>
      <c r="B2978" s="14" t="n">
        <v>375.84</v>
      </c>
      <c r="C2978" s="15" t="n">
        <v>378.83</v>
      </c>
      <c r="D2978" s="16" t="n">
        <v>370.2</v>
      </c>
      <c r="E2978" s="17" t="n">
        <v>373.2</v>
      </c>
      <c r="F2978" s="18" t="n">
        <v>13423400</v>
      </c>
      <c r="G2978" s="13" t="n">
        <v>371.6</v>
      </c>
    </row>
    <row collapsed="false" customFormat="false" customHeight="true" hidden="false" ht="13.3" outlineLevel="0" r="2979">
      <c r="A2979" s="20" t="n">
        <v>40877</v>
      </c>
      <c r="B2979" s="14" t="n">
        <v>381.29</v>
      </c>
      <c r="C2979" s="15" t="n">
        <v>382.28</v>
      </c>
      <c r="D2979" s="16" t="n">
        <v>378.3</v>
      </c>
      <c r="E2979" s="17" t="n">
        <v>382.2</v>
      </c>
      <c r="F2979" s="18" t="n">
        <v>14497800</v>
      </c>
      <c r="G2979" s="13" t="n">
        <v>380.57</v>
      </c>
    </row>
    <row collapsed="false" customFormat="false" customHeight="true" hidden="false" ht="13.3" outlineLevel="0" r="2980">
      <c r="A2980" s="20" t="n">
        <v>40878</v>
      </c>
      <c r="B2980" s="14" t="n">
        <v>382.54</v>
      </c>
      <c r="C2980" s="15" t="n">
        <v>389</v>
      </c>
      <c r="D2980" s="16" t="n">
        <v>380.75</v>
      </c>
      <c r="E2980" s="17" t="n">
        <v>387.93</v>
      </c>
      <c r="F2980" s="18" t="n">
        <v>13827900</v>
      </c>
      <c r="G2980" s="13" t="n">
        <v>386.27</v>
      </c>
    </row>
    <row collapsed="false" customFormat="false" customHeight="true" hidden="false" ht="13.3" outlineLevel="0" r="2981">
      <c r="A2981" s="20" t="n">
        <v>40879</v>
      </c>
      <c r="B2981" s="14" t="n">
        <v>389.83</v>
      </c>
      <c r="C2981" s="15" t="n">
        <v>393.63</v>
      </c>
      <c r="D2981" s="16" t="n">
        <v>388.58</v>
      </c>
      <c r="E2981" s="17" t="n">
        <v>389.7</v>
      </c>
      <c r="F2981" s="18" t="n">
        <v>13537700</v>
      </c>
      <c r="G2981" s="13" t="n">
        <v>388.03</v>
      </c>
    </row>
    <row collapsed="false" customFormat="false" customHeight="true" hidden="false" ht="13.3" outlineLevel="0" r="2982">
      <c r="A2982" s="20" t="n">
        <v>40882</v>
      </c>
      <c r="B2982" s="14" t="n">
        <v>393.49</v>
      </c>
      <c r="C2982" s="15" t="n">
        <v>396.41</v>
      </c>
      <c r="D2982" s="16" t="n">
        <v>390.39</v>
      </c>
      <c r="E2982" s="17" t="n">
        <v>393.01</v>
      </c>
      <c r="F2982" s="18" t="n">
        <v>12757500</v>
      </c>
      <c r="G2982" s="13" t="n">
        <v>391.33</v>
      </c>
    </row>
    <row collapsed="false" customFormat="false" customHeight="true" hidden="false" ht="13.3" outlineLevel="0" r="2983">
      <c r="A2983" s="20" t="n">
        <v>40883</v>
      </c>
      <c r="B2983" s="14" t="n">
        <v>392.51</v>
      </c>
      <c r="C2983" s="15" t="n">
        <v>394.63</v>
      </c>
      <c r="D2983" s="16" t="n">
        <v>389.38</v>
      </c>
      <c r="E2983" s="17" t="n">
        <v>390.95</v>
      </c>
      <c r="F2983" s="18" t="n">
        <v>10128500</v>
      </c>
      <c r="G2983" s="13" t="n">
        <v>389.28</v>
      </c>
    </row>
    <row collapsed="false" customFormat="false" customHeight="true" hidden="false" ht="13.3" outlineLevel="0" r="2984">
      <c r="A2984" s="20" t="n">
        <v>40884</v>
      </c>
      <c r="B2984" s="14" t="n">
        <v>389.93</v>
      </c>
      <c r="C2984" s="15" t="n">
        <v>390.94</v>
      </c>
      <c r="D2984" s="16" t="n">
        <v>386.76</v>
      </c>
      <c r="E2984" s="17" t="n">
        <v>389.09</v>
      </c>
      <c r="F2984" s="18" t="n">
        <v>10883800</v>
      </c>
      <c r="G2984" s="13" t="n">
        <v>387.43</v>
      </c>
    </row>
    <row collapsed="false" customFormat="false" customHeight="true" hidden="false" ht="13.3" outlineLevel="0" r="2985">
      <c r="A2985" s="20" t="n">
        <v>40885</v>
      </c>
      <c r="B2985" s="14" t="n">
        <v>391.45</v>
      </c>
      <c r="C2985" s="15" t="n">
        <v>395.5</v>
      </c>
      <c r="D2985" s="16" t="n">
        <v>390.23</v>
      </c>
      <c r="E2985" s="17" t="n">
        <v>390.66</v>
      </c>
      <c r="F2985" s="18" t="n">
        <v>13441300</v>
      </c>
      <c r="G2985" s="13" t="n">
        <v>388.99</v>
      </c>
    </row>
    <row collapsed="false" customFormat="false" customHeight="true" hidden="false" ht="13.3" outlineLevel="0" r="2986">
      <c r="A2986" s="20" t="n">
        <v>40886</v>
      </c>
      <c r="B2986" s="14" t="n">
        <v>392.85</v>
      </c>
      <c r="C2986" s="15" t="n">
        <v>394.04</v>
      </c>
      <c r="D2986" s="16" t="n">
        <v>391.03</v>
      </c>
      <c r="E2986" s="17" t="n">
        <v>393.62</v>
      </c>
      <c r="F2986" s="18" t="n">
        <v>10606900</v>
      </c>
      <c r="G2986" s="13" t="n">
        <v>391.94</v>
      </c>
    </row>
    <row collapsed="false" customFormat="false" customHeight="true" hidden="false" ht="13.3" outlineLevel="0" r="2987">
      <c r="A2987" s="20" t="n">
        <v>40889</v>
      </c>
      <c r="B2987" s="14" t="n">
        <v>391.68</v>
      </c>
      <c r="C2987" s="15" t="n">
        <v>393.9</v>
      </c>
      <c r="D2987" s="16" t="n">
        <v>389.45</v>
      </c>
      <c r="E2987" s="17" t="n">
        <v>391.84</v>
      </c>
      <c r="F2987" s="18" t="n">
        <v>10752400</v>
      </c>
      <c r="G2987" s="13" t="n">
        <v>390.16</v>
      </c>
    </row>
    <row collapsed="false" customFormat="false" customHeight="true" hidden="false" ht="13.3" outlineLevel="0" r="2988">
      <c r="A2988" s="20" t="n">
        <v>40890</v>
      </c>
      <c r="B2988" s="14" t="n">
        <v>393</v>
      </c>
      <c r="C2988" s="15" t="n">
        <v>395.4</v>
      </c>
      <c r="D2988" s="16" t="n">
        <v>387.1</v>
      </c>
      <c r="E2988" s="17" t="n">
        <v>388.81</v>
      </c>
      <c r="F2988" s="18" t="n">
        <v>12104600</v>
      </c>
      <c r="G2988" s="13" t="n">
        <v>387.15</v>
      </c>
    </row>
    <row collapsed="false" customFormat="false" customHeight="true" hidden="false" ht="13.3" outlineLevel="0" r="2989">
      <c r="A2989" s="20" t="n">
        <v>40891</v>
      </c>
      <c r="B2989" s="14" t="n">
        <v>386.7</v>
      </c>
      <c r="C2989" s="15" t="n">
        <v>387.38</v>
      </c>
      <c r="D2989" s="16" t="n">
        <v>377.68</v>
      </c>
      <c r="E2989" s="17" t="n">
        <v>380.19</v>
      </c>
      <c r="F2989" s="18" t="n">
        <v>14531700</v>
      </c>
      <c r="G2989" s="13" t="n">
        <v>378.56</v>
      </c>
    </row>
    <row collapsed="false" customFormat="false" customHeight="true" hidden="false" ht="13.3" outlineLevel="0" r="2990">
      <c r="A2990" s="20" t="n">
        <v>40892</v>
      </c>
      <c r="B2990" s="14" t="n">
        <v>383.33</v>
      </c>
      <c r="C2990" s="15" t="n">
        <v>383.74</v>
      </c>
      <c r="D2990" s="16" t="n">
        <v>378.31</v>
      </c>
      <c r="E2990" s="17" t="n">
        <v>378.94</v>
      </c>
      <c r="F2990" s="18" t="n">
        <v>9150000</v>
      </c>
      <c r="G2990" s="13" t="n">
        <v>377.32</v>
      </c>
    </row>
    <row collapsed="false" customFormat="false" customHeight="true" hidden="false" ht="13.3" outlineLevel="0" r="2991">
      <c r="A2991" s="20" t="n">
        <v>40893</v>
      </c>
      <c r="B2991" s="14" t="n">
        <v>380.36</v>
      </c>
      <c r="C2991" s="15" t="n">
        <v>384.15</v>
      </c>
      <c r="D2991" s="16" t="n">
        <v>379.57</v>
      </c>
      <c r="E2991" s="17" t="n">
        <v>381.02</v>
      </c>
      <c r="F2991" s="18" t="n">
        <v>15052800</v>
      </c>
      <c r="G2991" s="13" t="n">
        <v>379.39</v>
      </c>
    </row>
    <row collapsed="false" customFormat="false" customHeight="true" hidden="false" ht="13.3" outlineLevel="0" r="2992">
      <c r="A2992" s="20" t="n">
        <v>40896</v>
      </c>
      <c r="B2992" s="14" t="n">
        <v>382.47</v>
      </c>
      <c r="C2992" s="15" t="n">
        <v>384.85</v>
      </c>
      <c r="D2992" s="16" t="n">
        <v>380.48</v>
      </c>
      <c r="E2992" s="17" t="n">
        <v>382.21</v>
      </c>
      <c r="F2992" s="18" t="n">
        <v>8411800</v>
      </c>
      <c r="G2992" s="13" t="n">
        <v>380.58</v>
      </c>
    </row>
    <row collapsed="false" customFormat="false" customHeight="true" hidden="false" ht="13.3" outlineLevel="0" r="2993">
      <c r="A2993" s="20" t="n">
        <v>40897</v>
      </c>
      <c r="B2993" s="14" t="n">
        <v>387.76</v>
      </c>
      <c r="C2993" s="15" t="n">
        <v>396.1</v>
      </c>
      <c r="D2993" s="16" t="n">
        <v>387.26</v>
      </c>
      <c r="E2993" s="17" t="n">
        <v>395.95</v>
      </c>
      <c r="F2993" s="18" t="n">
        <v>12043400</v>
      </c>
      <c r="G2993" s="13" t="n">
        <v>394.26</v>
      </c>
    </row>
    <row collapsed="false" customFormat="false" customHeight="true" hidden="false" ht="13.3" outlineLevel="0" r="2994">
      <c r="A2994" s="20" t="n">
        <v>40898</v>
      </c>
      <c r="B2994" s="14" t="n">
        <v>396.69</v>
      </c>
      <c r="C2994" s="15" t="n">
        <v>397.3</v>
      </c>
      <c r="D2994" s="16" t="n">
        <v>392.01</v>
      </c>
      <c r="E2994" s="17" t="n">
        <v>396.45</v>
      </c>
      <c r="F2994" s="18" t="n">
        <v>9391000</v>
      </c>
      <c r="G2994" s="13" t="n">
        <v>394.76</v>
      </c>
    </row>
    <row collapsed="false" customFormat="false" customHeight="true" hidden="false" ht="13.3" outlineLevel="0" r="2995">
      <c r="A2995" s="20" t="n">
        <v>40899</v>
      </c>
      <c r="B2995" s="14" t="n">
        <v>397</v>
      </c>
      <c r="C2995" s="15" t="n">
        <v>399.13</v>
      </c>
      <c r="D2995" s="16" t="n">
        <v>396.1</v>
      </c>
      <c r="E2995" s="17" t="n">
        <v>398.55</v>
      </c>
      <c r="F2995" s="18" t="n">
        <v>7227100</v>
      </c>
      <c r="G2995" s="13" t="n">
        <v>396.85</v>
      </c>
    </row>
    <row collapsed="false" customFormat="false" customHeight="true" hidden="false" ht="13.3" outlineLevel="0" r="2996">
      <c r="A2996" s="20" t="n">
        <v>40900</v>
      </c>
      <c r="B2996" s="14" t="n">
        <v>399.69</v>
      </c>
      <c r="C2996" s="15" t="n">
        <v>403.59</v>
      </c>
      <c r="D2996" s="16" t="n">
        <v>399.49</v>
      </c>
      <c r="E2996" s="17" t="n">
        <v>403.33</v>
      </c>
      <c r="F2996" s="18" t="n">
        <v>9621400</v>
      </c>
      <c r="G2996" s="13" t="n">
        <v>401.61</v>
      </c>
    </row>
    <row collapsed="false" customFormat="false" customHeight="true" hidden="false" ht="13.3" outlineLevel="0" r="2997">
      <c r="A2997" s="20" t="n">
        <v>40904</v>
      </c>
      <c r="B2997" s="14" t="n">
        <v>403.1</v>
      </c>
      <c r="C2997" s="15" t="n">
        <v>409.09</v>
      </c>
      <c r="D2997" s="16" t="n">
        <v>403.02</v>
      </c>
      <c r="E2997" s="17" t="n">
        <v>406.53</v>
      </c>
      <c r="F2997" s="18" t="n">
        <v>9467000</v>
      </c>
      <c r="G2997" s="13" t="n">
        <v>404.79</v>
      </c>
    </row>
    <row collapsed="false" customFormat="false" customHeight="true" hidden="false" ht="13.3" outlineLevel="0" r="2998">
      <c r="A2998" s="20" t="n">
        <v>40905</v>
      </c>
      <c r="B2998" s="14" t="n">
        <v>406.89</v>
      </c>
      <c r="C2998" s="15" t="n">
        <v>408.25</v>
      </c>
      <c r="D2998" s="16" t="n">
        <v>401.34</v>
      </c>
      <c r="E2998" s="17" t="n">
        <v>402.64</v>
      </c>
      <c r="F2998" s="18" t="n">
        <v>8166500</v>
      </c>
      <c r="G2998" s="13" t="n">
        <v>400.92</v>
      </c>
    </row>
    <row collapsed="false" customFormat="false" customHeight="true" hidden="false" ht="13.3" outlineLevel="0" r="2999">
      <c r="A2999" s="20" t="n">
        <v>40906</v>
      </c>
      <c r="B2999" s="14" t="n">
        <v>403.4</v>
      </c>
      <c r="C2999" s="15" t="n">
        <v>405.65</v>
      </c>
      <c r="D2999" s="16" t="n">
        <v>400.51</v>
      </c>
      <c r="E2999" s="17" t="n">
        <v>405.12</v>
      </c>
      <c r="F2999" s="18" t="n">
        <v>7713500</v>
      </c>
      <c r="G2999" s="13" t="n">
        <v>403.39</v>
      </c>
    </row>
    <row collapsed="false" customFormat="false" customHeight="true" hidden="false" ht="13.3" outlineLevel="0" r="3000">
      <c r="A3000" s="20" t="n">
        <v>40907</v>
      </c>
      <c r="B3000" s="14" t="n">
        <v>403.51</v>
      </c>
      <c r="C3000" s="15" t="n">
        <v>406.28</v>
      </c>
      <c r="D3000" s="16" t="n">
        <v>403.49</v>
      </c>
      <c r="E3000" s="17" t="n">
        <v>405</v>
      </c>
      <c r="F3000" s="18" t="n">
        <v>6416500</v>
      </c>
      <c r="G3000" s="13" t="n">
        <v>403.27</v>
      </c>
    </row>
    <row collapsed="false" customFormat="false" customHeight="true" hidden="false" ht="13.3" outlineLevel="0" r="3001">
      <c r="A3001" s="20" t="n">
        <v>40911</v>
      </c>
      <c r="B3001" s="14" t="n">
        <v>409.4</v>
      </c>
      <c r="C3001" s="15" t="n">
        <v>412.5</v>
      </c>
      <c r="D3001" s="16" t="n">
        <v>409</v>
      </c>
      <c r="E3001" s="17" t="n">
        <v>411.23</v>
      </c>
      <c r="F3001" s="18" t="n">
        <v>10793600</v>
      </c>
      <c r="G3001" s="13" t="n">
        <v>409.47</v>
      </c>
    </row>
    <row collapsed="false" customFormat="false" customHeight="true" hidden="false" ht="13.3" outlineLevel="0" r="3002">
      <c r="A3002" s="20" t="n">
        <v>40912</v>
      </c>
      <c r="B3002" s="14" t="n">
        <v>410</v>
      </c>
      <c r="C3002" s="15" t="n">
        <v>414.68</v>
      </c>
      <c r="D3002" s="16" t="n">
        <v>409.28</v>
      </c>
      <c r="E3002" s="17" t="n">
        <v>413.44</v>
      </c>
      <c r="F3002" s="18" t="n">
        <v>9286500</v>
      </c>
      <c r="G3002" s="13" t="n">
        <v>411.67</v>
      </c>
    </row>
    <row collapsed="false" customFormat="false" customHeight="true" hidden="false" ht="13.3" outlineLevel="0" r="3003">
      <c r="A3003" s="20" t="n">
        <v>40913</v>
      </c>
      <c r="B3003" s="14" t="n">
        <v>414.95</v>
      </c>
      <c r="C3003" s="15" t="n">
        <v>418.55</v>
      </c>
      <c r="D3003" s="16" t="n">
        <v>412.67</v>
      </c>
      <c r="E3003" s="17" t="n">
        <v>418.03</v>
      </c>
      <c r="F3003" s="18" t="n">
        <v>9688200</v>
      </c>
      <c r="G3003" s="13" t="n">
        <v>416.24</v>
      </c>
    </row>
    <row collapsed="false" customFormat="false" customHeight="true" hidden="false" ht="13.3" outlineLevel="0" r="3004">
      <c r="A3004" s="20" t="n">
        <v>40914</v>
      </c>
      <c r="B3004" s="14" t="n">
        <v>419.77</v>
      </c>
      <c r="C3004" s="15" t="n">
        <v>422.75</v>
      </c>
      <c r="D3004" s="16" t="n">
        <v>419.22</v>
      </c>
      <c r="E3004" s="17" t="n">
        <v>422.4</v>
      </c>
      <c r="F3004" s="18" t="n">
        <v>11367600</v>
      </c>
      <c r="G3004" s="13" t="n">
        <v>420.59</v>
      </c>
    </row>
    <row collapsed="false" customFormat="false" customHeight="true" hidden="false" ht="13.3" outlineLevel="0" r="3005">
      <c r="A3005" s="20" t="n">
        <v>40917</v>
      </c>
      <c r="B3005" s="14" t="n">
        <v>425.5</v>
      </c>
      <c r="C3005" s="15" t="n">
        <v>427.75</v>
      </c>
      <c r="D3005" s="16" t="n">
        <v>421.35</v>
      </c>
      <c r="E3005" s="17" t="n">
        <v>421.73</v>
      </c>
      <c r="F3005" s="18" t="n">
        <v>14072300</v>
      </c>
      <c r="G3005" s="13" t="n">
        <v>419.93</v>
      </c>
    </row>
    <row collapsed="false" customFormat="false" customHeight="true" hidden="false" ht="13.3" outlineLevel="0" r="3006">
      <c r="A3006" s="20" t="n">
        <v>40918</v>
      </c>
      <c r="B3006" s="14" t="n">
        <v>425.91</v>
      </c>
      <c r="C3006" s="15" t="n">
        <v>426</v>
      </c>
      <c r="D3006" s="16" t="n">
        <v>421.5</v>
      </c>
      <c r="E3006" s="17" t="n">
        <v>423.24</v>
      </c>
      <c r="F3006" s="18" t="n">
        <v>9221300</v>
      </c>
      <c r="G3006" s="13" t="n">
        <v>421.43</v>
      </c>
    </row>
    <row collapsed="false" customFormat="false" customHeight="true" hidden="false" ht="13.3" outlineLevel="0" r="3007">
      <c r="A3007" s="20" t="n">
        <v>40919</v>
      </c>
      <c r="B3007" s="14" t="n">
        <v>422.68</v>
      </c>
      <c r="C3007" s="15" t="n">
        <v>422.85</v>
      </c>
      <c r="D3007" s="16" t="n">
        <v>419.31</v>
      </c>
      <c r="E3007" s="17" t="n">
        <v>422.55</v>
      </c>
      <c r="F3007" s="18" t="n">
        <v>7681600</v>
      </c>
      <c r="G3007" s="13" t="n">
        <v>420.74</v>
      </c>
    </row>
    <row collapsed="false" customFormat="false" customHeight="true" hidden="false" ht="13.3" outlineLevel="0" r="3008">
      <c r="A3008" s="20" t="n">
        <v>40920</v>
      </c>
      <c r="B3008" s="14" t="n">
        <v>422.28</v>
      </c>
      <c r="C3008" s="15" t="n">
        <v>422.9</v>
      </c>
      <c r="D3008" s="16" t="n">
        <v>418.75</v>
      </c>
      <c r="E3008" s="17" t="n">
        <v>421.39</v>
      </c>
      <c r="F3008" s="18" t="n">
        <v>7592400</v>
      </c>
      <c r="G3008" s="13" t="n">
        <v>419.59</v>
      </c>
    </row>
    <row collapsed="false" customFormat="false" customHeight="true" hidden="false" ht="13.3" outlineLevel="0" r="3009">
      <c r="A3009" s="20" t="n">
        <v>40921</v>
      </c>
      <c r="B3009" s="14" t="n">
        <v>419.7</v>
      </c>
      <c r="C3009" s="15" t="n">
        <v>420.45</v>
      </c>
      <c r="D3009" s="16" t="n">
        <v>418.66</v>
      </c>
      <c r="E3009" s="17" t="n">
        <v>419.81</v>
      </c>
      <c r="F3009" s="18" t="n">
        <v>8072200</v>
      </c>
      <c r="G3009" s="13" t="n">
        <v>418.02</v>
      </c>
    </row>
    <row collapsed="false" customFormat="false" customHeight="true" hidden="false" ht="13.3" outlineLevel="0" r="3010">
      <c r="A3010" s="20" t="n">
        <v>40925</v>
      </c>
      <c r="B3010" s="14" t="n">
        <v>424.2</v>
      </c>
      <c r="C3010" s="15" t="n">
        <v>425.99</v>
      </c>
      <c r="D3010" s="16" t="n">
        <v>422.96</v>
      </c>
      <c r="E3010" s="17" t="n">
        <v>424.7</v>
      </c>
      <c r="F3010" s="18" t="n">
        <v>8674900</v>
      </c>
      <c r="G3010" s="13" t="n">
        <v>422.88</v>
      </c>
    </row>
    <row collapsed="false" customFormat="false" customHeight="true" hidden="false" ht="13.3" outlineLevel="0" r="3011">
      <c r="A3011" s="20" t="n">
        <v>40926</v>
      </c>
      <c r="B3011" s="14" t="n">
        <v>426.96</v>
      </c>
      <c r="C3011" s="15" t="n">
        <v>429.47</v>
      </c>
      <c r="D3011" s="16" t="n">
        <v>426.3</v>
      </c>
      <c r="E3011" s="17" t="n">
        <v>429.11</v>
      </c>
      <c r="F3011" s="18" t="n">
        <v>9885400</v>
      </c>
      <c r="G3011" s="13" t="n">
        <v>427.28</v>
      </c>
    </row>
    <row collapsed="false" customFormat="false" customHeight="true" hidden="false" ht="13.3" outlineLevel="0" r="3012">
      <c r="A3012" s="20" t="n">
        <v>40927</v>
      </c>
      <c r="B3012" s="14" t="n">
        <v>430.15</v>
      </c>
      <c r="C3012" s="15" t="n">
        <v>431.37</v>
      </c>
      <c r="D3012" s="16" t="n">
        <v>426.51</v>
      </c>
      <c r="E3012" s="17" t="n">
        <v>427.75</v>
      </c>
      <c r="F3012" s="18" t="n">
        <v>9347800</v>
      </c>
      <c r="G3012" s="13" t="n">
        <v>425.92</v>
      </c>
    </row>
    <row collapsed="false" customFormat="false" customHeight="true" hidden="false" ht="13.3" outlineLevel="0" r="3013">
      <c r="A3013" s="20" t="n">
        <v>40928</v>
      </c>
      <c r="B3013" s="14" t="n">
        <v>427.49</v>
      </c>
      <c r="C3013" s="15" t="n">
        <v>427.5</v>
      </c>
      <c r="D3013" s="16" t="n">
        <v>419.75</v>
      </c>
      <c r="E3013" s="17" t="n">
        <v>420.3</v>
      </c>
      <c r="F3013" s="18" t="n">
        <v>14784800</v>
      </c>
      <c r="G3013" s="13" t="n">
        <v>418.5</v>
      </c>
    </row>
    <row collapsed="false" customFormat="false" customHeight="true" hidden="false" ht="13.3" outlineLevel="0" r="3014">
      <c r="A3014" s="20" t="n">
        <v>40931</v>
      </c>
      <c r="B3014" s="14" t="n">
        <v>422.67</v>
      </c>
      <c r="C3014" s="15" t="n">
        <v>428.45</v>
      </c>
      <c r="D3014" s="16" t="n">
        <v>422.3</v>
      </c>
      <c r="E3014" s="17" t="n">
        <v>427.41</v>
      </c>
      <c r="F3014" s="18" t="n">
        <v>10930800</v>
      </c>
      <c r="G3014" s="13" t="n">
        <v>425.58</v>
      </c>
    </row>
    <row collapsed="false" customFormat="false" customHeight="true" hidden="false" ht="13.3" outlineLevel="0" r="3015">
      <c r="A3015" s="20" t="n">
        <v>40932</v>
      </c>
      <c r="B3015" s="14" t="n">
        <v>425.1</v>
      </c>
      <c r="C3015" s="15" t="n">
        <v>425.1</v>
      </c>
      <c r="D3015" s="16" t="n">
        <v>419.55</v>
      </c>
      <c r="E3015" s="17" t="n">
        <v>420.41</v>
      </c>
      <c r="F3015" s="18" t="n">
        <v>19558500</v>
      </c>
      <c r="G3015" s="13" t="n">
        <v>418.61</v>
      </c>
    </row>
    <row collapsed="false" customFormat="false" customHeight="true" hidden="false" ht="13.3" outlineLevel="0" r="3016">
      <c r="A3016" s="20" t="n">
        <v>40933</v>
      </c>
      <c r="B3016" s="14" t="n">
        <v>454.44</v>
      </c>
      <c r="C3016" s="15" t="n">
        <v>454.45</v>
      </c>
      <c r="D3016" s="16" t="n">
        <v>443.73</v>
      </c>
      <c r="E3016" s="17" t="n">
        <v>446.66</v>
      </c>
      <c r="F3016" s="18" t="n">
        <v>34225500</v>
      </c>
      <c r="G3016" s="13" t="n">
        <v>444.75</v>
      </c>
    </row>
    <row collapsed="false" customFormat="false" customHeight="true" hidden="false" ht="13.3" outlineLevel="0" r="3017">
      <c r="A3017" s="20" t="n">
        <v>40934</v>
      </c>
      <c r="B3017" s="14" t="n">
        <v>448.36</v>
      </c>
      <c r="C3017" s="15" t="n">
        <v>448.79</v>
      </c>
      <c r="D3017" s="16" t="n">
        <v>443.14</v>
      </c>
      <c r="E3017" s="17" t="n">
        <v>444.63</v>
      </c>
      <c r="F3017" s="18" t="n">
        <v>11570900</v>
      </c>
      <c r="G3017" s="13" t="n">
        <v>442.73</v>
      </c>
    </row>
    <row collapsed="false" customFormat="false" customHeight="true" hidden="false" ht="13.3" outlineLevel="0" r="3018">
      <c r="A3018" s="20" t="n">
        <v>40935</v>
      </c>
      <c r="B3018" s="14" t="n">
        <v>444.34</v>
      </c>
      <c r="C3018" s="15" t="n">
        <v>448.48</v>
      </c>
      <c r="D3018" s="16" t="n">
        <v>443.77</v>
      </c>
      <c r="E3018" s="17" t="n">
        <v>447.28</v>
      </c>
      <c r="F3018" s="18" t="n">
        <v>10703900</v>
      </c>
      <c r="G3018" s="13" t="n">
        <v>445.37</v>
      </c>
    </row>
    <row collapsed="false" customFormat="false" customHeight="true" hidden="false" ht="13.3" outlineLevel="0" r="3019">
      <c r="A3019" s="20" t="n">
        <v>40938</v>
      </c>
      <c r="B3019" s="14" t="n">
        <v>445.71</v>
      </c>
      <c r="C3019" s="15" t="n">
        <v>453.9</v>
      </c>
      <c r="D3019" s="16" t="n">
        <v>445.39</v>
      </c>
      <c r="E3019" s="17" t="n">
        <v>453.01</v>
      </c>
      <c r="F3019" s="18" t="n">
        <v>13547900</v>
      </c>
      <c r="G3019" s="13" t="n">
        <v>451.07</v>
      </c>
    </row>
    <row collapsed="false" customFormat="false" customHeight="true" hidden="false" ht="13.3" outlineLevel="0" r="3020">
      <c r="A3020" s="20" t="n">
        <v>40939</v>
      </c>
      <c r="B3020" s="14" t="n">
        <v>455.59</v>
      </c>
      <c r="C3020" s="15" t="n">
        <v>458.24</v>
      </c>
      <c r="D3020" s="16" t="n">
        <v>453.07</v>
      </c>
      <c r="E3020" s="17" t="n">
        <v>456.48</v>
      </c>
      <c r="F3020" s="18" t="n">
        <v>13988700</v>
      </c>
      <c r="G3020" s="13" t="n">
        <v>454.53</v>
      </c>
    </row>
    <row collapsed="false" customFormat="false" customHeight="true" hidden="false" ht="13.3" outlineLevel="0" r="3021">
      <c r="A3021" s="20" t="n">
        <v>40940</v>
      </c>
      <c r="B3021" s="14" t="n">
        <v>458.41</v>
      </c>
      <c r="C3021" s="15" t="n">
        <v>458.99</v>
      </c>
      <c r="D3021" s="16" t="n">
        <v>455.55</v>
      </c>
      <c r="E3021" s="17" t="n">
        <v>456.19</v>
      </c>
      <c r="F3021" s="18" t="n">
        <v>9644500</v>
      </c>
      <c r="G3021" s="13" t="n">
        <v>454.24</v>
      </c>
    </row>
    <row collapsed="false" customFormat="false" customHeight="true" hidden="false" ht="13.3" outlineLevel="0" r="3022">
      <c r="A3022" s="20" t="n">
        <v>40941</v>
      </c>
      <c r="B3022" s="14" t="n">
        <v>455.9</v>
      </c>
      <c r="C3022" s="15" t="n">
        <v>457.17</v>
      </c>
      <c r="D3022" s="16" t="n">
        <v>453.98</v>
      </c>
      <c r="E3022" s="17" t="n">
        <v>455.12</v>
      </c>
      <c r="F3022" s="18" t="n">
        <v>6671300</v>
      </c>
      <c r="G3022" s="13" t="n">
        <v>453.17</v>
      </c>
    </row>
    <row collapsed="false" customFormat="false" customHeight="true" hidden="false" ht="13.3" outlineLevel="0" r="3023">
      <c r="A3023" s="20" t="n">
        <v>40942</v>
      </c>
      <c r="B3023" s="14" t="n">
        <v>457.3</v>
      </c>
      <c r="C3023" s="15" t="n">
        <v>460</v>
      </c>
      <c r="D3023" s="16" t="n">
        <v>455.56</v>
      </c>
      <c r="E3023" s="17" t="n">
        <v>459.68</v>
      </c>
      <c r="F3023" s="18" t="n">
        <v>10235700</v>
      </c>
      <c r="G3023" s="13" t="n">
        <v>457.71</v>
      </c>
    </row>
    <row collapsed="false" customFormat="false" customHeight="true" hidden="false" ht="13.3" outlineLevel="0" r="3024">
      <c r="A3024" s="20" t="n">
        <v>40945</v>
      </c>
      <c r="B3024" s="14" t="n">
        <v>458.38</v>
      </c>
      <c r="C3024" s="15" t="n">
        <v>464.98</v>
      </c>
      <c r="D3024" s="16" t="n">
        <v>458.2</v>
      </c>
      <c r="E3024" s="17" t="n">
        <v>463.97</v>
      </c>
      <c r="F3024" s="18" t="n">
        <v>8907600</v>
      </c>
      <c r="G3024" s="13" t="n">
        <v>461.99</v>
      </c>
    </row>
    <row collapsed="false" customFormat="false" customHeight="true" hidden="false" ht="13.3" outlineLevel="0" r="3025">
      <c r="A3025" s="20" t="n">
        <v>40946</v>
      </c>
      <c r="B3025" s="14" t="n">
        <v>465.25</v>
      </c>
      <c r="C3025" s="15" t="n">
        <v>469.75</v>
      </c>
      <c r="D3025" s="16" t="n">
        <v>464.58</v>
      </c>
      <c r="E3025" s="17" t="n">
        <v>468.83</v>
      </c>
      <c r="F3025" s="18" t="n">
        <v>11293700</v>
      </c>
      <c r="G3025" s="13" t="n">
        <v>466.83</v>
      </c>
    </row>
    <row collapsed="false" customFormat="false" customHeight="true" hidden="false" ht="13.3" outlineLevel="0" r="3026">
      <c r="A3026" s="20" t="n">
        <v>40947</v>
      </c>
      <c r="B3026" s="14" t="n">
        <v>470.5</v>
      </c>
      <c r="C3026" s="15" t="n">
        <v>476.79</v>
      </c>
      <c r="D3026" s="16" t="n">
        <v>469.7</v>
      </c>
      <c r="E3026" s="17" t="n">
        <v>476.68</v>
      </c>
      <c r="F3026" s="18" t="n">
        <v>14567500</v>
      </c>
      <c r="G3026" s="13" t="n">
        <v>474.64</v>
      </c>
    </row>
    <row collapsed="false" customFormat="false" customHeight="true" hidden="false" ht="13.3" outlineLevel="0" r="3027">
      <c r="A3027" s="20" t="n">
        <v>40948</v>
      </c>
      <c r="B3027" s="14" t="n">
        <v>480.76</v>
      </c>
      <c r="C3027" s="15" t="n">
        <v>496.75</v>
      </c>
      <c r="D3027" s="16" t="n">
        <v>480.56</v>
      </c>
      <c r="E3027" s="17" t="n">
        <v>493.17</v>
      </c>
      <c r="F3027" s="18" t="n">
        <v>31579100</v>
      </c>
      <c r="G3027" s="13" t="n">
        <v>491.06</v>
      </c>
    </row>
    <row collapsed="false" customFormat="false" customHeight="true" hidden="false" ht="13.3" outlineLevel="0" r="3028">
      <c r="A3028" s="20" t="n">
        <v>40949</v>
      </c>
      <c r="B3028" s="14" t="n">
        <v>490.96</v>
      </c>
      <c r="C3028" s="15" t="n">
        <v>497.62</v>
      </c>
      <c r="D3028" s="16" t="n">
        <v>488.55</v>
      </c>
      <c r="E3028" s="17" t="n">
        <v>493.42</v>
      </c>
      <c r="F3028" s="18" t="n">
        <v>22546500</v>
      </c>
      <c r="G3028" s="13" t="n">
        <v>491.31</v>
      </c>
    </row>
    <row collapsed="false" customFormat="false" customHeight="true" hidden="false" ht="13.3" outlineLevel="0" r="3029">
      <c r="A3029" s="20" t="n">
        <v>40952</v>
      </c>
      <c r="B3029" s="14" t="n">
        <v>499.53</v>
      </c>
      <c r="C3029" s="15" t="n">
        <v>503.83</v>
      </c>
      <c r="D3029" s="16" t="n">
        <v>497.09</v>
      </c>
      <c r="E3029" s="17" t="n">
        <v>502.6</v>
      </c>
      <c r="F3029" s="18" t="n">
        <v>18472000</v>
      </c>
      <c r="G3029" s="13" t="n">
        <v>500.45</v>
      </c>
    </row>
    <row collapsed="false" customFormat="false" customHeight="true" hidden="false" ht="13.3" outlineLevel="0" r="3030">
      <c r="A3030" s="20" t="n">
        <v>40953</v>
      </c>
      <c r="B3030" s="14" t="n">
        <v>504.66</v>
      </c>
      <c r="C3030" s="15" t="n">
        <v>509.56</v>
      </c>
      <c r="D3030" s="16" t="n">
        <v>502</v>
      </c>
      <c r="E3030" s="17" t="n">
        <v>509.46</v>
      </c>
      <c r="F3030" s="18" t="n">
        <v>16442800</v>
      </c>
      <c r="G3030" s="13" t="n">
        <v>507.28</v>
      </c>
    </row>
    <row collapsed="false" customFormat="false" customHeight="true" hidden="false" ht="13.3" outlineLevel="0" r="3031">
      <c r="A3031" s="20" t="n">
        <v>40954</v>
      </c>
      <c r="B3031" s="14" t="n">
        <v>514.26</v>
      </c>
      <c r="C3031" s="15" t="n">
        <v>526.29</v>
      </c>
      <c r="D3031" s="16" t="n">
        <v>496.89</v>
      </c>
      <c r="E3031" s="17" t="n">
        <v>497.67</v>
      </c>
      <c r="F3031" s="18" t="n">
        <v>53790000</v>
      </c>
      <c r="G3031" s="13" t="n">
        <v>495.54</v>
      </c>
    </row>
    <row collapsed="false" customFormat="false" customHeight="true" hidden="false" ht="13.3" outlineLevel="0" r="3032">
      <c r="A3032" s="20" t="n">
        <v>40955</v>
      </c>
      <c r="B3032" s="14" t="n">
        <v>491.5</v>
      </c>
      <c r="C3032" s="15" t="n">
        <v>504.89</v>
      </c>
      <c r="D3032" s="16" t="n">
        <v>486.63</v>
      </c>
      <c r="E3032" s="17" t="n">
        <v>502.21</v>
      </c>
      <c r="F3032" s="18" t="n">
        <v>33734000</v>
      </c>
      <c r="G3032" s="13" t="n">
        <v>500.06</v>
      </c>
    </row>
    <row collapsed="false" customFormat="false" customHeight="true" hidden="false" ht="13.3" outlineLevel="0" r="3033">
      <c r="A3033" s="20" t="n">
        <v>40956</v>
      </c>
      <c r="B3033" s="14" t="n">
        <v>503.11</v>
      </c>
      <c r="C3033" s="15" t="n">
        <v>507.77</v>
      </c>
      <c r="D3033" s="16" t="n">
        <v>500.3</v>
      </c>
      <c r="E3033" s="17" t="n">
        <v>502.12</v>
      </c>
      <c r="F3033" s="18" t="n">
        <v>19135900</v>
      </c>
      <c r="G3033" s="13" t="n">
        <v>499.97</v>
      </c>
    </row>
    <row collapsed="false" customFormat="false" customHeight="true" hidden="false" ht="13.3" outlineLevel="0" r="3034">
      <c r="A3034" s="20" t="n">
        <v>40960</v>
      </c>
      <c r="B3034" s="14" t="n">
        <v>506.88</v>
      </c>
      <c r="C3034" s="15" t="n">
        <v>514.85</v>
      </c>
      <c r="D3034" s="16" t="n">
        <v>504.12</v>
      </c>
      <c r="E3034" s="17" t="n">
        <v>514.85</v>
      </c>
      <c r="F3034" s="18" t="n">
        <v>21628400</v>
      </c>
      <c r="G3034" s="13" t="n">
        <v>512.65</v>
      </c>
    </row>
    <row collapsed="false" customFormat="false" customHeight="true" hidden="false" ht="13.3" outlineLevel="0" r="3035">
      <c r="A3035" s="20" t="n">
        <v>40961</v>
      </c>
      <c r="B3035" s="14" t="n">
        <v>513.08</v>
      </c>
      <c r="C3035" s="15" t="n">
        <v>515.49</v>
      </c>
      <c r="D3035" s="16" t="n">
        <v>509.07</v>
      </c>
      <c r="E3035" s="17" t="n">
        <v>513.04</v>
      </c>
      <c r="F3035" s="18" t="n">
        <v>17260800</v>
      </c>
      <c r="G3035" s="13" t="n">
        <v>510.85</v>
      </c>
    </row>
    <row collapsed="false" customFormat="false" customHeight="true" hidden="false" ht="13.3" outlineLevel="0" r="3036">
      <c r="A3036" s="20" t="n">
        <v>40962</v>
      </c>
      <c r="B3036" s="14" t="n">
        <v>515.08</v>
      </c>
      <c r="C3036" s="15" t="n">
        <v>517.83</v>
      </c>
      <c r="D3036" s="16" t="n">
        <v>509.5</v>
      </c>
      <c r="E3036" s="17" t="n">
        <v>516.39</v>
      </c>
      <c r="F3036" s="18" t="n">
        <v>20286700</v>
      </c>
      <c r="G3036" s="13" t="n">
        <v>514.18</v>
      </c>
    </row>
    <row collapsed="false" customFormat="false" customHeight="true" hidden="false" ht="13.3" outlineLevel="0" r="3037">
      <c r="A3037" s="20" t="n">
        <v>40963</v>
      </c>
      <c r="B3037" s="14" t="n">
        <v>519.67</v>
      </c>
      <c r="C3037" s="15" t="n">
        <v>522.9</v>
      </c>
      <c r="D3037" s="16" t="n">
        <v>518.64</v>
      </c>
      <c r="E3037" s="17" t="n">
        <v>522.41</v>
      </c>
      <c r="F3037" s="18" t="n">
        <v>14824000</v>
      </c>
      <c r="G3037" s="13" t="n">
        <v>520.18</v>
      </c>
    </row>
    <row collapsed="false" customFormat="false" customHeight="true" hidden="false" ht="13.3" outlineLevel="0" r="3038">
      <c r="A3038" s="20" t="n">
        <v>40966</v>
      </c>
      <c r="B3038" s="14" t="n">
        <v>521.31</v>
      </c>
      <c r="C3038" s="15" t="n">
        <v>528.5</v>
      </c>
      <c r="D3038" s="16" t="n">
        <v>516.28</v>
      </c>
      <c r="E3038" s="17" t="n">
        <v>525.76</v>
      </c>
      <c r="F3038" s="18" t="n">
        <v>19556500</v>
      </c>
      <c r="G3038" s="13" t="n">
        <v>523.51</v>
      </c>
    </row>
    <row collapsed="false" customFormat="false" customHeight="true" hidden="false" ht="13.3" outlineLevel="0" r="3039">
      <c r="A3039" s="20" t="n">
        <v>40967</v>
      </c>
      <c r="B3039" s="14" t="n">
        <v>527.96</v>
      </c>
      <c r="C3039" s="15" t="n">
        <v>535.41</v>
      </c>
      <c r="D3039" s="16" t="n">
        <v>525.85</v>
      </c>
      <c r="E3039" s="17" t="n">
        <v>535.41</v>
      </c>
      <c r="F3039" s="18" t="n">
        <v>21442400</v>
      </c>
      <c r="G3039" s="13" t="n">
        <v>533.12</v>
      </c>
    </row>
    <row collapsed="false" customFormat="false" customHeight="true" hidden="false" ht="13.3" outlineLevel="0" r="3040">
      <c r="A3040" s="20" t="n">
        <v>40968</v>
      </c>
      <c r="B3040" s="14" t="n">
        <v>541.56</v>
      </c>
      <c r="C3040" s="15" t="n">
        <v>547.61</v>
      </c>
      <c r="D3040" s="16" t="n">
        <v>535.7</v>
      </c>
      <c r="E3040" s="17" t="n">
        <v>542.44</v>
      </c>
      <c r="F3040" s="18" t="n">
        <v>34000400</v>
      </c>
      <c r="G3040" s="13" t="n">
        <v>540.12</v>
      </c>
    </row>
    <row collapsed="false" customFormat="false" customHeight="true" hidden="false" ht="13.3" outlineLevel="0" r="3041">
      <c r="A3041" s="20" t="n">
        <v>40969</v>
      </c>
      <c r="B3041" s="14" t="n">
        <v>548.17</v>
      </c>
      <c r="C3041" s="15" t="n">
        <v>548.21</v>
      </c>
      <c r="D3041" s="16" t="n">
        <v>538.77</v>
      </c>
      <c r="E3041" s="17" t="n">
        <v>544.47</v>
      </c>
      <c r="F3041" s="18" t="n">
        <v>24402500</v>
      </c>
      <c r="G3041" s="13" t="n">
        <v>542.14</v>
      </c>
    </row>
    <row collapsed="false" customFormat="false" customHeight="true" hidden="false" ht="13.3" outlineLevel="0" r="3042">
      <c r="A3042" s="20" t="n">
        <v>40970</v>
      </c>
      <c r="B3042" s="14" t="n">
        <v>544.24</v>
      </c>
      <c r="C3042" s="15" t="n">
        <v>546.8</v>
      </c>
      <c r="D3042" s="16" t="n">
        <v>542.52</v>
      </c>
      <c r="E3042" s="17" t="n">
        <v>545.18</v>
      </c>
      <c r="F3042" s="18" t="n">
        <v>15418300</v>
      </c>
      <c r="G3042" s="13" t="n">
        <v>542.85</v>
      </c>
    </row>
    <row collapsed="false" customFormat="false" customHeight="true" hidden="false" ht="13.3" outlineLevel="0" r="3043">
      <c r="A3043" s="20" t="n">
        <v>40973</v>
      </c>
      <c r="B3043" s="14" t="n">
        <v>545.42</v>
      </c>
      <c r="C3043" s="15" t="n">
        <v>547.48</v>
      </c>
      <c r="D3043" s="16" t="n">
        <v>526</v>
      </c>
      <c r="E3043" s="17" t="n">
        <v>533.16</v>
      </c>
      <c r="F3043" s="18" t="n">
        <v>28897300</v>
      </c>
      <c r="G3043" s="13" t="n">
        <v>530.88</v>
      </c>
    </row>
    <row collapsed="false" customFormat="false" customHeight="true" hidden="false" ht="13.3" outlineLevel="0" r="3044">
      <c r="A3044" s="20" t="n">
        <v>40974</v>
      </c>
      <c r="B3044" s="14" t="n">
        <v>523.66</v>
      </c>
      <c r="C3044" s="15" t="n">
        <v>533.69</v>
      </c>
      <c r="D3044" s="16" t="n">
        <v>516.22</v>
      </c>
      <c r="E3044" s="17" t="n">
        <v>530.26</v>
      </c>
      <c r="F3044" s="18" t="n">
        <v>28937100</v>
      </c>
      <c r="G3044" s="13" t="n">
        <v>527.99</v>
      </c>
    </row>
    <row collapsed="false" customFormat="false" customHeight="true" hidden="false" ht="13.3" outlineLevel="0" r="3045">
      <c r="A3045" s="20" t="n">
        <v>40975</v>
      </c>
      <c r="B3045" s="14" t="n">
        <v>536.8</v>
      </c>
      <c r="C3045" s="15" t="n">
        <v>537.78</v>
      </c>
      <c r="D3045" s="16" t="n">
        <v>523.3</v>
      </c>
      <c r="E3045" s="17" t="n">
        <v>530.69</v>
      </c>
      <c r="F3045" s="18" t="n">
        <v>28518600</v>
      </c>
      <c r="G3045" s="13" t="n">
        <v>528.42</v>
      </c>
    </row>
    <row collapsed="false" customFormat="false" customHeight="true" hidden="false" ht="13.3" outlineLevel="0" r="3046">
      <c r="A3046" s="20" t="n">
        <v>40976</v>
      </c>
      <c r="B3046" s="14" t="n">
        <v>534.69</v>
      </c>
      <c r="C3046" s="15" t="n">
        <v>542.99</v>
      </c>
      <c r="D3046" s="16" t="n">
        <v>532.12</v>
      </c>
      <c r="E3046" s="17" t="n">
        <v>541.99</v>
      </c>
      <c r="F3046" s="18" t="n">
        <v>18444900</v>
      </c>
      <c r="G3046" s="13" t="n">
        <v>539.67</v>
      </c>
    </row>
    <row collapsed="false" customFormat="false" customHeight="true" hidden="false" ht="13.3" outlineLevel="0" r="3047">
      <c r="A3047" s="20" t="n">
        <v>40977</v>
      </c>
      <c r="B3047" s="14" t="n">
        <v>544.21</v>
      </c>
      <c r="C3047" s="15" t="n">
        <v>547.74</v>
      </c>
      <c r="D3047" s="16" t="n">
        <v>543.11</v>
      </c>
      <c r="E3047" s="17" t="n">
        <v>545.17</v>
      </c>
      <c r="F3047" s="18" t="n">
        <v>14961400</v>
      </c>
      <c r="G3047" s="13" t="n">
        <v>542.84</v>
      </c>
    </row>
    <row collapsed="false" customFormat="false" customHeight="true" hidden="false" ht="13.3" outlineLevel="0" r="3048">
      <c r="A3048" s="20" t="n">
        <v>40980</v>
      </c>
      <c r="B3048" s="14" t="n">
        <v>548.98</v>
      </c>
      <c r="C3048" s="15" t="n">
        <v>552</v>
      </c>
      <c r="D3048" s="16" t="n">
        <v>547</v>
      </c>
      <c r="E3048" s="17" t="n">
        <v>552</v>
      </c>
      <c r="F3048" s="18" t="n">
        <v>14545800</v>
      </c>
      <c r="G3048" s="13" t="n">
        <v>549.64</v>
      </c>
    </row>
    <row collapsed="false" customFormat="false" customHeight="true" hidden="false" ht="13.3" outlineLevel="0" r="3049">
      <c r="A3049" s="20" t="n">
        <v>40981</v>
      </c>
      <c r="B3049" s="14" t="n">
        <v>557.54</v>
      </c>
      <c r="C3049" s="15" t="n">
        <v>568.18</v>
      </c>
      <c r="D3049" s="16" t="n">
        <v>555.75</v>
      </c>
      <c r="E3049" s="17" t="n">
        <v>568.1</v>
      </c>
      <c r="F3049" s="18" t="n">
        <v>24673400</v>
      </c>
      <c r="G3049" s="13" t="n">
        <v>565.67</v>
      </c>
    </row>
    <row collapsed="false" customFormat="false" customHeight="true" hidden="false" ht="13.3" outlineLevel="0" r="3050">
      <c r="A3050" s="20" t="n">
        <v>40982</v>
      </c>
      <c r="B3050" s="14" t="n">
        <v>578.05</v>
      </c>
      <c r="C3050" s="15" t="n">
        <v>594.72</v>
      </c>
      <c r="D3050" s="16" t="n">
        <v>575.4</v>
      </c>
      <c r="E3050" s="17" t="n">
        <v>589.58</v>
      </c>
      <c r="F3050" s="18" t="n">
        <v>50673000</v>
      </c>
      <c r="G3050" s="13" t="n">
        <v>587.06</v>
      </c>
    </row>
    <row collapsed="false" customFormat="false" customHeight="true" hidden="false" ht="13.3" outlineLevel="0" r="3051">
      <c r="A3051" s="20" t="n">
        <v>40983</v>
      </c>
      <c r="B3051" s="14" t="n">
        <v>599.61</v>
      </c>
      <c r="C3051" s="15" t="n">
        <v>600.01</v>
      </c>
      <c r="D3051" s="16" t="n">
        <v>578.55</v>
      </c>
      <c r="E3051" s="17" t="n">
        <v>585.56</v>
      </c>
      <c r="F3051" s="18" t="n">
        <v>41418500</v>
      </c>
      <c r="G3051" s="13" t="n">
        <v>583.06</v>
      </c>
    </row>
    <row collapsed="false" customFormat="false" customHeight="true" hidden="false" ht="13.3" outlineLevel="0" r="3052">
      <c r="A3052" s="20" t="n">
        <v>40984</v>
      </c>
      <c r="B3052" s="14" t="n">
        <v>584.72</v>
      </c>
      <c r="C3052" s="15" t="n">
        <v>589.2</v>
      </c>
      <c r="D3052" s="16" t="n">
        <v>578</v>
      </c>
      <c r="E3052" s="17" t="n">
        <v>585.57</v>
      </c>
      <c r="F3052" s="18" t="n">
        <v>29481700</v>
      </c>
      <c r="G3052" s="13" t="n">
        <v>583.07</v>
      </c>
    </row>
    <row collapsed="false" customFormat="false" customHeight="true" hidden="false" ht="13.3" outlineLevel="0" r="3053">
      <c r="A3053" s="20" t="n">
        <v>40987</v>
      </c>
      <c r="B3053" s="14" t="n">
        <v>598.37</v>
      </c>
      <c r="C3053" s="15" t="n">
        <v>601.77</v>
      </c>
      <c r="D3053" s="16" t="n">
        <v>589.05</v>
      </c>
      <c r="E3053" s="17" t="n">
        <v>601.1</v>
      </c>
      <c r="F3053" s="18" t="n">
        <v>32187000</v>
      </c>
      <c r="G3053" s="13" t="n">
        <v>598.53</v>
      </c>
    </row>
    <row collapsed="false" customFormat="false" customHeight="true" hidden="false" ht="13.3" outlineLevel="0" r="3054">
      <c r="A3054" s="20" t="n">
        <v>40988</v>
      </c>
      <c r="B3054" s="14" t="n">
        <v>599.51</v>
      </c>
      <c r="C3054" s="15" t="n">
        <v>606.9</v>
      </c>
      <c r="D3054" s="16" t="n">
        <v>591.48</v>
      </c>
      <c r="E3054" s="17" t="n">
        <v>605.96</v>
      </c>
      <c r="F3054" s="18" t="n">
        <v>29166500</v>
      </c>
      <c r="G3054" s="13" t="n">
        <v>603.37</v>
      </c>
    </row>
    <row collapsed="false" customFormat="false" customHeight="true" hidden="false" ht="13.3" outlineLevel="0" r="3055">
      <c r="A3055" s="20" t="n">
        <v>40989</v>
      </c>
      <c r="B3055" s="14" t="n">
        <v>602.74</v>
      </c>
      <c r="C3055" s="15" t="n">
        <v>609.65</v>
      </c>
      <c r="D3055" s="16" t="n">
        <v>601.41</v>
      </c>
      <c r="E3055" s="17" t="n">
        <v>602.5</v>
      </c>
      <c r="F3055" s="18" t="n">
        <v>23001500</v>
      </c>
      <c r="G3055" s="13" t="n">
        <v>599.92</v>
      </c>
    </row>
    <row collapsed="false" customFormat="false" customHeight="true" hidden="false" ht="13.3" outlineLevel="0" r="3056">
      <c r="A3056" s="20" t="n">
        <v>40990</v>
      </c>
      <c r="B3056" s="14" t="n">
        <v>597.78</v>
      </c>
      <c r="C3056" s="15" t="n">
        <v>604.5</v>
      </c>
      <c r="D3056" s="16" t="n">
        <v>595.53</v>
      </c>
      <c r="E3056" s="17" t="n">
        <v>599.34</v>
      </c>
      <c r="F3056" s="18" t="n">
        <v>22281100</v>
      </c>
      <c r="G3056" s="13" t="n">
        <v>596.78</v>
      </c>
    </row>
    <row collapsed="false" customFormat="false" customHeight="true" hidden="false" ht="13.3" outlineLevel="0" r="3057">
      <c r="A3057" s="20" t="n">
        <v>40991</v>
      </c>
      <c r="B3057" s="14" t="n">
        <v>600.49</v>
      </c>
      <c r="C3057" s="15" t="n">
        <v>601.8</v>
      </c>
      <c r="D3057" s="16" t="n">
        <v>594.4</v>
      </c>
      <c r="E3057" s="17" t="n">
        <v>596.05</v>
      </c>
      <c r="F3057" s="18" t="n">
        <v>15374600</v>
      </c>
      <c r="G3057" s="13" t="n">
        <v>593.5</v>
      </c>
    </row>
    <row collapsed="false" customFormat="false" customHeight="true" hidden="false" ht="13.3" outlineLevel="0" r="3058">
      <c r="A3058" s="20" t="n">
        <v>40994</v>
      </c>
      <c r="B3058" s="14" t="n">
        <v>599.79</v>
      </c>
      <c r="C3058" s="15" t="n">
        <v>607.15</v>
      </c>
      <c r="D3058" s="16" t="n">
        <v>595.26</v>
      </c>
      <c r="E3058" s="17" t="n">
        <v>606.98</v>
      </c>
      <c r="F3058" s="18" t="n">
        <v>21276500</v>
      </c>
      <c r="G3058" s="13" t="n">
        <v>604.39</v>
      </c>
    </row>
    <row collapsed="false" customFormat="false" customHeight="true" hidden="false" ht="13.3" outlineLevel="0" r="3059">
      <c r="A3059" s="20" t="n">
        <v>40995</v>
      </c>
      <c r="B3059" s="14" t="n">
        <v>606.18</v>
      </c>
      <c r="C3059" s="15" t="n">
        <v>616.28</v>
      </c>
      <c r="D3059" s="16" t="n">
        <v>606.06</v>
      </c>
      <c r="E3059" s="17" t="n">
        <v>614.48</v>
      </c>
      <c r="F3059" s="18" t="n">
        <v>21683200</v>
      </c>
      <c r="G3059" s="13" t="n">
        <v>611.85</v>
      </c>
    </row>
    <row collapsed="false" customFormat="false" customHeight="true" hidden="false" ht="13.3" outlineLevel="0" r="3060">
      <c r="A3060" s="20" t="n">
        <v>40996</v>
      </c>
      <c r="B3060" s="14" t="n">
        <v>618.38</v>
      </c>
      <c r="C3060" s="15" t="n">
        <v>621.45</v>
      </c>
      <c r="D3060" s="16" t="n">
        <v>610.31</v>
      </c>
      <c r="E3060" s="17" t="n">
        <v>617.62</v>
      </c>
      <c r="F3060" s="18" t="n">
        <v>23409300</v>
      </c>
      <c r="G3060" s="13" t="n">
        <v>614.98</v>
      </c>
    </row>
    <row collapsed="false" customFormat="false" customHeight="true" hidden="false" ht="13.3" outlineLevel="0" r="3061">
      <c r="A3061" s="20" t="n">
        <v>40997</v>
      </c>
      <c r="B3061" s="14" t="n">
        <v>612.78</v>
      </c>
      <c r="C3061" s="15" t="n">
        <v>616.56</v>
      </c>
      <c r="D3061" s="16" t="n">
        <v>607.23</v>
      </c>
      <c r="E3061" s="17" t="n">
        <v>609.86</v>
      </c>
      <c r="F3061" s="18" t="n">
        <v>21722800</v>
      </c>
      <c r="G3061" s="13" t="n">
        <v>607.25</v>
      </c>
    </row>
    <row collapsed="false" customFormat="false" customHeight="true" hidden="false" ht="13.3" outlineLevel="0" r="3062">
      <c r="A3062" s="20" t="n">
        <v>40998</v>
      </c>
      <c r="B3062" s="14" t="n">
        <v>608.77</v>
      </c>
      <c r="C3062" s="15" t="n">
        <v>610.56</v>
      </c>
      <c r="D3062" s="16" t="n">
        <v>597.94</v>
      </c>
      <c r="E3062" s="17" t="n">
        <v>599.55</v>
      </c>
      <c r="F3062" s="18" t="n">
        <v>26108500</v>
      </c>
      <c r="G3062" s="13" t="n">
        <v>596.99</v>
      </c>
    </row>
    <row collapsed="false" customFormat="false" customHeight="true" hidden="false" ht="13.3" outlineLevel="0" r="3063">
      <c r="A3063" s="20" t="n">
        <v>41001</v>
      </c>
      <c r="B3063" s="14" t="n">
        <v>601.83</v>
      </c>
      <c r="C3063" s="15" t="n">
        <v>618.77</v>
      </c>
      <c r="D3063" s="16" t="n">
        <v>600.38</v>
      </c>
      <c r="E3063" s="17" t="n">
        <v>618.63</v>
      </c>
      <c r="F3063" s="18" t="n">
        <v>21369700</v>
      </c>
      <c r="G3063" s="13" t="n">
        <v>615.99</v>
      </c>
    </row>
    <row collapsed="false" customFormat="false" customHeight="true" hidden="false" ht="13.3" outlineLevel="0" r="3064">
      <c r="A3064" s="20" t="n">
        <v>41002</v>
      </c>
      <c r="B3064" s="14" t="n">
        <v>627.3</v>
      </c>
      <c r="C3064" s="15" t="n">
        <v>632.21</v>
      </c>
      <c r="D3064" s="16" t="n">
        <v>622.51</v>
      </c>
      <c r="E3064" s="17" t="n">
        <v>629.32</v>
      </c>
      <c r="F3064" s="18" t="n">
        <v>29805700</v>
      </c>
      <c r="G3064" s="13" t="n">
        <v>626.63</v>
      </c>
    </row>
    <row collapsed="false" customFormat="false" customHeight="true" hidden="false" ht="13.3" outlineLevel="0" r="3065">
      <c r="A3065" s="20" t="n">
        <v>41003</v>
      </c>
      <c r="B3065" s="14" t="n">
        <v>624.35</v>
      </c>
      <c r="C3065" s="15" t="n">
        <v>625.86</v>
      </c>
      <c r="D3065" s="16" t="n">
        <v>617</v>
      </c>
      <c r="E3065" s="17" t="n">
        <v>624.31</v>
      </c>
      <c r="F3065" s="18" t="n">
        <v>20463600</v>
      </c>
      <c r="G3065" s="13" t="n">
        <v>621.64</v>
      </c>
    </row>
    <row collapsed="false" customFormat="false" customHeight="true" hidden="false" ht="13.3" outlineLevel="0" r="3066">
      <c r="A3066" s="20" t="n">
        <v>41004</v>
      </c>
      <c r="B3066" s="14" t="n">
        <v>626.98</v>
      </c>
      <c r="C3066" s="15" t="n">
        <v>634.66</v>
      </c>
      <c r="D3066" s="16" t="n">
        <v>623.4</v>
      </c>
      <c r="E3066" s="17" t="n">
        <v>633.68</v>
      </c>
      <c r="F3066" s="18" t="n">
        <v>22903500</v>
      </c>
      <c r="G3066" s="13" t="n">
        <v>630.97</v>
      </c>
    </row>
    <row collapsed="false" customFormat="false" customHeight="true" hidden="false" ht="13.3" outlineLevel="0" r="3067">
      <c r="A3067" s="20" t="n">
        <v>41008</v>
      </c>
      <c r="B3067" s="14" t="n">
        <v>626.13</v>
      </c>
      <c r="C3067" s="15" t="n">
        <v>639.84</v>
      </c>
      <c r="D3067" s="16" t="n">
        <v>625.3</v>
      </c>
      <c r="E3067" s="17" t="n">
        <v>636.23</v>
      </c>
      <c r="F3067" s="18" t="n">
        <v>21340600</v>
      </c>
      <c r="G3067" s="13" t="n">
        <v>633.51</v>
      </c>
    </row>
    <row collapsed="false" customFormat="false" customHeight="true" hidden="false" ht="13.3" outlineLevel="0" r="3068">
      <c r="A3068" s="20" t="n">
        <v>41009</v>
      </c>
      <c r="B3068" s="14" t="n">
        <v>639.93</v>
      </c>
      <c r="C3068" s="15" t="n">
        <v>644</v>
      </c>
      <c r="D3068" s="16" t="n">
        <v>626</v>
      </c>
      <c r="E3068" s="17" t="n">
        <v>628.44</v>
      </c>
      <c r="F3068" s="18" t="n">
        <v>31775900</v>
      </c>
      <c r="G3068" s="13" t="n">
        <v>625.75</v>
      </c>
    </row>
    <row collapsed="false" customFormat="false" customHeight="true" hidden="false" ht="13.3" outlineLevel="0" r="3069">
      <c r="A3069" s="20" t="n">
        <v>41010</v>
      </c>
      <c r="B3069" s="14" t="n">
        <v>636.2</v>
      </c>
      <c r="C3069" s="15" t="n">
        <v>636.87</v>
      </c>
      <c r="D3069" s="16" t="n">
        <v>623.34</v>
      </c>
      <c r="E3069" s="17" t="n">
        <v>626.2</v>
      </c>
      <c r="F3069" s="18" t="n">
        <v>24879100</v>
      </c>
      <c r="G3069" s="13" t="n">
        <v>623.52</v>
      </c>
    </row>
    <row collapsed="false" customFormat="false" customHeight="true" hidden="false" ht="13.3" outlineLevel="0" r="3070">
      <c r="A3070" s="20" t="n">
        <v>41011</v>
      </c>
      <c r="B3070" s="14" t="n">
        <v>625</v>
      </c>
      <c r="C3070" s="15" t="n">
        <v>631.33</v>
      </c>
      <c r="D3070" s="16" t="n">
        <v>620.5</v>
      </c>
      <c r="E3070" s="17" t="n">
        <v>622.77</v>
      </c>
      <c r="F3070" s="18" t="n">
        <v>21940600</v>
      </c>
      <c r="G3070" s="13" t="n">
        <v>620.11</v>
      </c>
    </row>
    <row collapsed="false" customFormat="false" customHeight="true" hidden="false" ht="13.3" outlineLevel="0" r="3071">
      <c r="A3071" s="20" t="n">
        <v>41012</v>
      </c>
      <c r="B3071" s="14" t="n">
        <v>624.11</v>
      </c>
      <c r="C3071" s="15" t="n">
        <v>624.7</v>
      </c>
      <c r="D3071" s="16" t="n">
        <v>603.51</v>
      </c>
      <c r="E3071" s="17" t="n">
        <v>605.23</v>
      </c>
      <c r="F3071" s="18" t="n">
        <v>30701600</v>
      </c>
      <c r="G3071" s="13" t="n">
        <v>602.64</v>
      </c>
    </row>
    <row collapsed="false" customFormat="false" customHeight="true" hidden="false" ht="13.3" outlineLevel="0" r="3072">
      <c r="A3072" s="20" t="n">
        <v>41015</v>
      </c>
      <c r="B3072" s="14" t="n">
        <v>610.06</v>
      </c>
      <c r="C3072" s="15" t="n">
        <v>610.28</v>
      </c>
      <c r="D3072" s="16" t="n">
        <v>578.25</v>
      </c>
      <c r="E3072" s="17" t="n">
        <v>580.13</v>
      </c>
      <c r="F3072" s="18" t="n">
        <v>37528100</v>
      </c>
      <c r="G3072" s="13" t="n">
        <v>577.65</v>
      </c>
    </row>
    <row collapsed="false" customFormat="false" customHeight="true" hidden="false" ht="13.3" outlineLevel="0" r="3073">
      <c r="A3073" s="20" t="n">
        <v>41016</v>
      </c>
      <c r="B3073" s="14" t="n">
        <v>578.94</v>
      </c>
      <c r="C3073" s="15" t="n">
        <v>610</v>
      </c>
      <c r="D3073" s="16" t="n">
        <v>571.91</v>
      </c>
      <c r="E3073" s="17" t="n">
        <v>609.7</v>
      </c>
      <c r="F3073" s="18" t="n">
        <v>36626000</v>
      </c>
      <c r="G3073" s="13" t="n">
        <v>607.09</v>
      </c>
    </row>
    <row collapsed="false" customFormat="false" customHeight="true" hidden="false" ht="13.3" outlineLevel="0" r="3074">
      <c r="A3074" s="20" t="n">
        <v>41017</v>
      </c>
      <c r="B3074" s="14" t="n">
        <v>613.72</v>
      </c>
      <c r="C3074" s="15" t="n">
        <v>620.25</v>
      </c>
      <c r="D3074" s="16" t="n">
        <v>602.71</v>
      </c>
      <c r="E3074" s="17" t="n">
        <v>608.34</v>
      </c>
      <c r="F3074" s="18" t="n">
        <v>34090400</v>
      </c>
      <c r="G3074" s="13" t="n">
        <v>605.74</v>
      </c>
    </row>
    <row collapsed="false" customFormat="false" customHeight="true" hidden="false" ht="13.3" outlineLevel="0" r="3075">
      <c r="A3075" s="20" t="n">
        <v>41018</v>
      </c>
      <c r="B3075" s="14" t="n">
        <v>600.22</v>
      </c>
      <c r="C3075" s="15" t="n">
        <v>604.73</v>
      </c>
      <c r="D3075" s="16" t="n">
        <v>584.52</v>
      </c>
      <c r="E3075" s="17" t="n">
        <v>587.44</v>
      </c>
      <c r="F3075" s="18" t="n">
        <v>29811400</v>
      </c>
      <c r="G3075" s="13" t="n">
        <v>584.93</v>
      </c>
    </row>
    <row collapsed="false" customFormat="false" customHeight="true" hidden="false" ht="13.3" outlineLevel="0" r="3076">
      <c r="A3076" s="20" t="n">
        <v>41019</v>
      </c>
      <c r="B3076" s="14" t="n">
        <v>591.38</v>
      </c>
      <c r="C3076" s="15" t="n">
        <v>594.62</v>
      </c>
      <c r="D3076" s="16" t="n">
        <v>570.42</v>
      </c>
      <c r="E3076" s="17" t="n">
        <v>572.98</v>
      </c>
      <c r="F3076" s="18" t="n">
        <v>36820900</v>
      </c>
      <c r="G3076" s="13" t="n">
        <v>570.53</v>
      </c>
    </row>
    <row collapsed="false" customFormat="false" customHeight="true" hidden="false" ht="13.3" outlineLevel="0" r="3077">
      <c r="A3077" s="20" t="n">
        <v>41022</v>
      </c>
      <c r="B3077" s="14" t="n">
        <v>570.61</v>
      </c>
      <c r="C3077" s="15" t="n">
        <v>576.67</v>
      </c>
      <c r="D3077" s="16" t="n">
        <v>556.62</v>
      </c>
      <c r="E3077" s="17" t="n">
        <v>571.7</v>
      </c>
      <c r="F3077" s="18" t="n">
        <v>34518900</v>
      </c>
      <c r="G3077" s="13" t="n">
        <v>569.26</v>
      </c>
    </row>
    <row collapsed="false" customFormat="false" customHeight="true" hidden="false" ht="13.3" outlineLevel="0" r="3078">
      <c r="A3078" s="20" t="n">
        <v>41023</v>
      </c>
      <c r="B3078" s="14" t="n">
        <v>562.61</v>
      </c>
      <c r="C3078" s="15" t="n">
        <v>567.69</v>
      </c>
      <c r="D3078" s="16" t="n">
        <v>555</v>
      </c>
      <c r="E3078" s="17" t="n">
        <v>560.28</v>
      </c>
      <c r="F3078" s="18" t="n">
        <v>38433900</v>
      </c>
      <c r="G3078" s="13" t="n">
        <v>557.88</v>
      </c>
    </row>
    <row collapsed="false" customFormat="false" customHeight="true" hidden="false" ht="13.3" outlineLevel="0" r="3079">
      <c r="A3079" s="20" t="n">
        <v>41024</v>
      </c>
      <c r="B3079" s="14" t="n">
        <v>615.64</v>
      </c>
      <c r="C3079" s="15" t="n">
        <v>618</v>
      </c>
      <c r="D3079" s="16" t="n">
        <v>606</v>
      </c>
      <c r="E3079" s="17" t="n">
        <v>610</v>
      </c>
      <c r="F3079" s="18" t="n">
        <v>32349200</v>
      </c>
      <c r="G3079" s="13" t="n">
        <v>607.39</v>
      </c>
    </row>
    <row collapsed="false" customFormat="false" customHeight="true" hidden="false" ht="13.3" outlineLevel="0" r="3080">
      <c r="A3080" s="20" t="n">
        <v>41025</v>
      </c>
      <c r="B3080" s="14" t="n">
        <v>614.27</v>
      </c>
      <c r="C3080" s="15" t="n">
        <v>614.69</v>
      </c>
      <c r="D3080" s="16" t="n">
        <v>602.13</v>
      </c>
      <c r="E3080" s="17" t="n">
        <v>607.7</v>
      </c>
      <c r="F3080" s="18" t="n">
        <v>19145300</v>
      </c>
      <c r="G3080" s="13" t="n">
        <v>605.1</v>
      </c>
    </row>
    <row collapsed="false" customFormat="false" customHeight="true" hidden="false" ht="13.3" outlineLevel="0" r="3081">
      <c r="A3081" s="20" t="n">
        <v>41026</v>
      </c>
      <c r="B3081" s="14" t="n">
        <v>605.07</v>
      </c>
      <c r="C3081" s="15" t="n">
        <v>606.18</v>
      </c>
      <c r="D3081" s="16" t="n">
        <v>600.5</v>
      </c>
      <c r="E3081" s="17" t="n">
        <v>603</v>
      </c>
      <c r="F3081" s="18" t="n">
        <v>14525800</v>
      </c>
      <c r="G3081" s="13" t="n">
        <v>600.42</v>
      </c>
    </row>
    <row collapsed="false" customFormat="false" customHeight="true" hidden="false" ht="13.3" outlineLevel="0" r="3082">
      <c r="A3082" s="20" t="n">
        <v>41029</v>
      </c>
      <c r="B3082" s="14" t="n">
        <v>597.8</v>
      </c>
      <c r="C3082" s="15" t="n">
        <v>598.4</v>
      </c>
      <c r="D3082" s="16" t="n">
        <v>583</v>
      </c>
      <c r="E3082" s="17" t="n">
        <v>583.98</v>
      </c>
      <c r="F3082" s="18" t="n">
        <v>18076600</v>
      </c>
      <c r="G3082" s="13" t="n">
        <v>581.48</v>
      </c>
    </row>
    <row collapsed="false" customFormat="false" customHeight="true" hidden="false" ht="13.3" outlineLevel="0" r="3083">
      <c r="A3083" s="20" t="n">
        <v>41030</v>
      </c>
      <c r="B3083" s="14" t="n">
        <v>584.9</v>
      </c>
      <c r="C3083" s="15" t="n">
        <v>596.76</v>
      </c>
      <c r="D3083" s="16" t="n">
        <v>581.23</v>
      </c>
      <c r="E3083" s="17" t="n">
        <v>582.13</v>
      </c>
      <c r="F3083" s="18" t="n">
        <v>21821400</v>
      </c>
      <c r="G3083" s="13" t="n">
        <v>579.64</v>
      </c>
    </row>
    <row collapsed="false" customFormat="false" customHeight="true" hidden="false" ht="13.3" outlineLevel="0" r="3084">
      <c r="A3084" s="20" t="n">
        <v>41031</v>
      </c>
      <c r="B3084" s="14" t="n">
        <v>580.24</v>
      </c>
      <c r="C3084" s="15" t="n">
        <v>587.4</v>
      </c>
      <c r="D3084" s="16" t="n">
        <v>578.86</v>
      </c>
      <c r="E3084" s="17" t="n">
        <v>585.98</v>
      </c>
      <c r="F3084" s="18" t="n">
        <v>15263900</v>
      </c>
      <c r="G3084" s="13" t="n">
        <v>583.47</v>
      </c>
    </row>
    <row collapsed="false" customFormat="false" customHeight="true" hidden="false" ht="13.3" outlineLevel="0" r="3085">
      <c r="A3085" s="20" t="n">
        <v>41032</v>
      </c>
      <c r="B3085" s="14" t="n">
        <v>590.5</v>
      </c>
      <c r="C3085" s="15" t="n">
        <v>591.4</v>
      </c>
      <c r="D3085" s="16" t="n">
        <v>580.3</v>
      </c>
      <c r="E3085" s="17" t="n">
        <v>581.82</v>
      </c>
      <c r="F3085" s="18" t="n">
        <v>13948200</v>
      </c>
      <c r="G3085" s="13" t="n">
        <v>579.33</v>
      </c>
    </row>
    <row collapsed="false" customFormat="false" customHeight="true" hidden="false" ht="13.3" outlineLevel="0" r="3086">
      <c r="A3086" s="20" t="n">
        <v>41033</v>
      </c>
      <c r="B3086" s="14" t="n">
        <v>577.08</v>
      </c>
      <c r="C3086" s="15" t="n">
        <v>578.36</v>
      </c>
      <c r="D3086" s="16" t="n">
        <v>565.17</v>
      </c>
      <c r="E3086" s="17" t="n">
        <v>565.25</v>
      </c>
      <c r="F3086" s="18" t="n">
        <v>18928300</v>
      </c>
      <c r="G3086" s="13" t="n">
        <v>562.83</v>
      </c>
    </row>
    <row collapsed="false" customFormat="false" customHeight="true" hidden="false" ht="13.3" outlineLevel="0" r="3087">
      <c r="A3087" s="20" t="n">
        <v>41036</v>
      </c>
      <c r="B3087" s="14" t="n">
        <v>561.5</v>
      </c>
      <c r="C3087" s="15" t="n">
        <v>572.77</v>
      </c>
      <c r="D3087" s="16" t="n">
        <v>561.23</v>
      </c>
      <c r="E3087" s="17" t="n">
        <v>569.48</v>
      </c>
      <c r="F3087" s="18" t="n">
        <v>16432800</v>
      </c>
      <c r="G3087" s="13" t="n">
        <v>567.05</v>
      </c>
    </row>
    <row collapsed="false" customFormat="false" customHeight="true" hidden="false" ht="13.3" outlineLevel="0" r="3088">
      <c r="A3088" s="20" t="n">
        <v>41037</v>
      </c>
      <c r="B3088" s="14" t="n">
        <v>569.58</v>
      </c>
      <c r="C3088" s="15" t="n">
        <v>571.5</v>
      </c>
      <c r="D3088" s="16" t="n">
        <v>558.73</v>
      </c>
      <c r="E3088" s="17" t="n">
        <v>568.18</v>
      </c>
      <c r="F3088" s="18" t="n">
        <v>17759000</v>
      </c>
      <c r="G3088" s="13" t="n">
        <v>565.75</v>
      </c>
    </row>
    <row collapsed="false" customFormat="false" customHeight="true" hidden="false" ht="13.3" outlineLevel="0" r="3089">
      <c r="A3089" s="20" t="n">
        <v>41038</v>
      </c>
      <c r="B3089" s="14" t="n">
        <v>563.7</v>
      </c>
      <c r="C3089" s="15" t="n">
        <v>573.98</v>
      </c>
      <c r="D3089" s="16" t="n">
        <v>560.85</v>
      </c>
      <c r="E3089" s="17" t="n">
        <v>569.18</v>
      </c>
      <c r="F3089" s="18" t="n">
        <v>17168000</v>
      </c>
      <c r="G3089" s="13" t="n">
        <v>566.75</v>
      </c>
    </row>
    <row collapsed="false" customFormat="false" customHeight="true" hidden="false" ht="13.3" outlineLevel="0" r="3090">
      <c r="A3090" s="20" t="n">
        <v>41039</v>
      </c>
      <c r="B3090" s="14" t="n">
        <v>574.58</v>
      </c>
      <c r="C3090" s="15" t="n">
        <v>575.88</v>
      </c>
      <c r="D3090" s="16" t="n">
        <v>568.44</v>
      </c>
      <c r="E3090" s="17" t="n">
        <v>570.52</v>
      </c>
      <c r="F3090" s="18" t="n">
        <v>11900000</v>
      </c>
      <c r="G3090" s="13" t="n">
        <v>568.08</v>
      </c>
    </row>
    <row collapsed="false" customFormat="false" customHeight="true" hidden="false" ht="13.3" outlineLevel="0" r="3091">
      <c r="A3091" s="20" t="n">
        <v>41040</v>
      </c>
      <c r="B3091" s="14" t="n">
        <v>565</v>
      </c>
      <c r="C3091" s="15" t="n">
        <v>574.47</v>
      </c>
      <c r="D3091" s="16" t="n">
        <v>564.35</v>
      </c>
      <c r="E3091" s="17" t="n">
        <v>566.71</v>
      </c>
      <c r="F3091" s="18" t="n">
        <v>14269500</v>
      </c>
      <c r="G3091" s="13" t="n">
        <v>564.29</v>
      </c>
    </row>
    <row collapsed="false" customFormat="false" customHeight="true" hidden="false" ht="13.3" outlineLevel="0" r="3092">
      <c r="A3092" s="20" t="n">
        <v>41043</v>
      </c>
      <c r="B3092" s="14" t="n">
        <v>562.57</v>
      </c>
      <c r="C3092" s="15" t="n">
        <v>567.51</v>
      </c>
      <c r="D3092" s="16" t="n">
        <v>557.6</v>
      </c>
      <c r="E3092" s="17" t="n">
        <v>558.22</v>
      </c>
      <c r="F3092" s="18" t="n">
        <v>12593800</v>
      </c>
      <c r="G3092" s="13" t="n">
        <v>555.83</v>
      </c>
    </row>
    <row collapsed="false" customFormat="false" customHeight="true" hidden="false" ht="13.3" outlineLevel="0" r="3093">
      <c r="A3093" s="20" t="n">
        <v>41044</v>
      </c>
      <c r="B3093" s="14" t="n">
        <v>561.45</v>
      </c>
      <c r="C3093" s="15" t="n">
        <v>563.22</v>
      </c>
      <c r="D3093" s="16" t="n">
        <v>551.75</v>
      </c>
      <c r="E3093" s="17" t="n">
        <v>553.17</v>
      </c>
      <c r="F3093" s="18" t="n">
        <v>17012000</v>
      </c>
      <c r="G3093" s="13" t="n">
        <v>550.81</v>
      </c>
    </row>
    <row collapsed="false" customFormat="false" customHeight="true" hidden="false" ht="13.3" outlineLevel="0" r="3094">
      <c r="A3094" s="20" t="n">
        <v>41045</v>
      </c>
      <c r="B3094" s="14" t="n">
        <v>554.05</v>
      </c>
      <c r="C3094" s="15" t="n">
        <v>556.89</v>
      </c>
      <c r="D3094" s="16" t="n">
        <v>541.04</v>
      </c>
      <c r="E3094" s="17" t="n">
        <v>546.08</v>
      </c>
      <c r="F3094" s="18" t="n">
        <v>20032000</v>
      </c>
      <c r="G3094" s="13" t="n">
        <v>543.75</v>
      </c>
    </row>
    <row collapsed="false" customFormat="false" customHeight="true" hidden="false" ht="13.3" outlineLevel="0" r="3095">
      <c r="A3095" s="20" t="n">
        <v>41046</v>
      </c>
      <c r="B3095" s="14" t="n">
        <v>545.31</v>
      </c>
      <c r="C3095" s="15" t="n">
        <v>547.5</v>
      </c>
      <c r="D3095" s="16" t="n">
        <v>530.12</v>
      </c>
      <c r="E3095" s="17" t="n">
        <v>530.12</v>
      </c>
      <c r="F3095" s="18" t="n">
        <v>25615000</v>
      </c>
      <c r="G3095" s="13" t="n">
        <v>527.85</v>
      </c>
    </row>
    <row collapsed="false" customFormat="false" customHeight="true" hidden="false" ht="13.3" outlineLevel="0" r="3096">
      <c r="A3096" s="20" t="n">
        <v>41047</v>
      </c>
      <c r="B3096" s="14" t="n">
        <v>533.96</v>
      </c>
      <c r="C3096" s="15" t="n">
        <v>543.41</v>
      </c>
      <c r="D3096" s="16" t="n">
        <v>522.18</v>
      </c>
      <c r="E3096" s="17" t="n">
        <v>530.38</v>
      </c>
      <c r="F3096" s="18" t="n">
        <v>26153300</v>
      </c>
      <c r="G3096" s="13" t="n">
        <v>528.11</v>
      </c>
    </row>
    <row collapsed="false" customFormat="false" customHeight="true" hidden="false" ht="13.3" outlineLevel="0" r="3097">
      <c r="A3097" s="20" t="n">
        <v>41050</v>
      </c>
      <c r="B3097" s="14" t="n">
        <v>534.5</v>
      </c>
      <c r="C3097" s="15" t="n">
        <v>561.54</v>
      </c>
      <c r="D3097" s="16" t="n">
        <v>534.05</v>
      </c>
      <c r="E3097" s="17" t="n">
        <v>561.28</v>
      </c>
      <c r="F3097" s="18" t="n">
        <v>22539500</v>
      </c>
      <c r="G3097" s="13" t="n">
        <v>558.88</v>
      </c>
    </row>
    <row collapsed="false" customFormat="false" customHeight="true" hidden="false" ht="13.3" outlineLevel="0" r="3098">
      <c r="A3098" s="20" t="n">
        <v>41051</v>
      </c>
      <c r="B3098" s="14" t="n">
        <v>569.55</v>
      </c>
      <c r="C3098" s="15" t="n">
        <v>573.88</v>
      </c>
      <c r="D3098" s="16" t="n">
        <v>552.58</v>
      </c>
      <c r="E3098" s="17" t="n">
        <v>556.97</v>
      </c>
      <c r="F3098" s="18" t="n">
        <v>24816800</v>
      </c>
      <c r="G3098" s="13" t="n">
        <v>554.59</v>
      </c>
    </row>
    <row collapsed="false" customFormat="false" customHeight="true" hidden="false" ht="13.3" outlineLevel="0" r="3099">
      <c r="A3099" s="20" t="n">
        <v>41052</v>
      </c>
      <c r="B3099" s="14" t="n">
        <v>557.5</v>
      </c>
      <c r="C3099" s="15" t="n">
        <v>572.8</v>
      </c>
      <c r="D3099" s="16" t="n">
        <v>553.23</v>
      </c>
      <c r="E3099" s="17" t="n">
        <v>570.56</v>
      </c>
      <c r="F3099" s="18" t="n">
        <v>20889200</v>
      </c>
      <c r="G3099" s="13" t="n">
        <v>568.12</v>
      </c>
    </row>
    <row collapsed="false" customFormat="false" customHeight="true" hidden="false" ht="13.3" outlineLevel="0" r="3100">
      <c r="A3100" s="20" t="n">
        <v>41053</v>
      </c>
      <c r="B3100" s="14" t="n">
        <v>575.87</v>
      </c>
      <c r="C3100" s="15" t="n">
        <v>576.5</v>
      </c>
      <c r="D3100" s="16" t="n">
        <v>561.23</v>
      </c>
      <c r="E3100" s="17" t="n">
        <v>565.32</v>
      </c>
      <c r="F3100" s="18" t="n">
        <v>17722500</v>
      </c>
      <c r="G3100" s="13" t="n">
        <v>562.9</v>
      </c>
    </row>
    <row collapsed="false" customFormat="false" customHeight="true" hidden="false" ht="13.3" outlineLevel="0" r="3101">
      <c r="A3101" s="20" t="n">
        <v>41054</v>
      </c>
      <c r="B3101" s="14" t="n">
        <v>564.59</v>
      </c>
      <c r="C3101" s="15" t="n">
        <v>565.85</v>
      </c>
      <c r="D3101" s="16" t="n">
        <v>558.47</v>
      </c>
      <c r="E3101" s="17" t="n">
        <v>562.29</v>
      </c>
      <c r="F3101" s="18" t="n">
        <v>11732400</v>
      </c>
      <c r="G3101" s="13" t="n">
        <v>559.89</v>
      </c>
    </row>
    <row collapsed="false" customFormat="false" customHeight="true" hidden="false" ht="13.3" outlineLevel="0" r="3102">
      <c r="A3102" s="20" t="n">
        <v>41058</v>
      </c>
      <c r="B3102" s="14" t="n">
        <v>570.9</v>
      </c>
      <c r="C3102" s="15" t="n">
        <v>574</v>
      </c>
      <c r="D3102" s="16" t="n">
        <v>565.31</v>
      </c>
      <c r="E3102" s="17" t="n">
        <v>572.27</v>
      </c>
      <c r="F3102" s="18" t="n">
        <v>13589600</v>
      </c>
      <c r="G3102" s="13" t="n">
        <v>569.82</v>
      </c>
    </row>
    <row collapsed="false" customFormat="false" customHeight="true" hidden="false" ht="13.3" outlineLevel="0" r="3103">
      <c r="A3103" s="20" t="n">
        <v>41059</v>
      </c>
      <c r="B3103" s="14" t="n">
        <v>569.2</v>
      </c>
      <c r="C3103" s="15" t="n">
        <v>579.99</v>
      </c>
      <c r="D3103" s="16" t="n">
        <v>566.56</v>
      </c>
      <c r="E3103" s="17" t="n">
        <v>579.17</v>
      </c>
      <c r="F3103" s="18" t="n">
        <v>18908200</v>
      </c>
      <c r="G3103" s="13" t="n">
        <v>576.69</v>
      </c>
    </row>
    <row collapsed="false" customFormat="false" customHeight="true" hidden="false" ht="13.3" outlineLevel="0" r="3104">
      <c r="A3104" s="20" t="n">
        <v>41060</v>
      </c>
      <c r="B3104" s="14" t="n">
        <v>580.74</v>
      </c>
      <c r="C3104" s="15" t="n">
        <v>581.5</v>
      </c>
      <c r="D3104" s="16" t="n">
        <v>571.46</v>
      </c>
      <c r="E3104" s="17" t="n">
        <v>577.73</v>
      </c>
      <c r="F3104" s="18" t="n">
        <v>17559800</v>
      </c>
      <c r="G3104" s="13" t="n">
        <v>575.26</v>
      </c>
    </row>
    <row collapsed="false" customFormat="false" customHeight="true" hidden="false" ht="13.3" outlineLevel="0" r="3105">
      <c r="A3105" s="20" t="n">
        <v>41061</v>
      </c>
      <c r="B3105" s="14" t="n">
        <v>569.16</v>
      </c>
      <c r="C3105" s="15" t="n">
        <v>572.65</v>
      </c>
      <c r="D3105" s="16" t="n">
        <v>560.52</v>
      </c>
      <c r="E3105" s="17" t="n">
        <v>560.99</v>
      </c>
      <c r="F3105" s="18" t="n">
        <v>18606700</v>
      </c>
      <c r="G3105" s="13" t="n">
        <v>558.59</v>
      </c>
    </row>
    <row collapsed="false" customFormat="false" customHeight="true" hidden="false" ht="13.3" outlineLevel="0" r="3106">
      <c r="A3106" s="20" t="n">
        <v>41064</v>
      </c>
      <c r="B3106" s="14" t="n">
        <v>561.5</v>
      </c>
      <c r="C3106" s="15" t="n">
        <v>567.5</v>
      </c>
      <c r="D3106" s="16" t="n">
        <v>548.5</v>
      </c>
      <c r="E3106" s="17" t="n">
        <v>564.29</v>
      </c>
      <c r="F3106" s="18" t="n">
        <v>19892700</v>
      </c>
      <c r="G3106" s="13" t="n">
        <v>561.88</v>
      </c>
    </row>
    <row collapsed="false" customFormat="false" customHeight="true" hidden="false" ht="13.3" outlineLevel="0" r="3107">
      <c r="A3107" s="20" t="n">
        <v>41065</v>
      </c>
      <c r="B3107" s="14" t="n">
        <v>561.27</v>
      </c>
      <c r="C3107" s="15" t="n">
        <v>566.47</v>
      </c>
      <c r="D3107" s="16" t="n">
        <v>558.33</v>
      </c>
      <c r="E3107" s="17" t="n">
        <v>562.83</v>
      </c>
      <c r="F3107" s="18" t="n">
        <v>13864800</v>
      </c>
      <c r="G3107" s="13" t="n">
        <v>560.42</v>
      </c>
    </row>
    <row collapsed="false" customFormat="false" customHeight="true" hidden="false" ht="13.3" outlineLevel="0" r="3108">
      <c r="A3108" s="20" t="n">
        <v>41066</v>
      </c>
      <c r="B3108" s="14" t="n">
        <v>567.77</v>
      </c>
      <c r="C3108" s="15" t="n">
        <v>573.85</v>
      </c>
      <c r="D3108" s="16" t="n">
        <v>565.5</v>
      </c>
      <c r="E3108" s="17" t="n">
        <v>571.46</v>
      </c>
      <c r="F3108" s="18" t="n">
        <v>14337700</v>
      </c>
      <c r="G3108" s="13" t="n">
        <v>569.02</v>
      </c>
    </row>
    <row collapsed="false" customFormat="false" customHeight="true" hidden="false" ht="13.3" outlineLevel="0" r="3109">
      <c r="A3109" s="20" t="n">
        <v>41067</v>
      </c>
      <c r="B3109" s="14" t="n">
        <v>577.29</v>
      </c>
      <c r="C3109" s="15" t="n">
        <v>577.32</v>
      </c>
      <c r="D3109" s="16" t="n">
        <v>570.5</v>
      </c>
      <c r="E3109" s="17" t="n">
        <v>571.72</v>
      </c>
      <c r="F3109" s="18" t="n">
        <v>13563100</v>
      </c>
      <c r="G3109" s="13" t="n">
        <v>569.28</v>
      </c>
    </row>
    <row collapsed="false" customFormat="false" customHeight="true" hidden="false" ht="13.3" outlineLevel="0" r="3110">
      <c r="A3110" s="20" t="n">
        <v>41068</v>
      </c>
      <c r="B3110" s="14" t="n">
        <v>571.6</v>
      </c>
      <c r="C3110" s="15" t="n">
        <v>580.58</v>
      </c>
      <c r="D3110" s="16" t="n">
        <v>569</v>
      </c>
      <c r="E3110" s="17" t="n">
        <v>580.32</v>
      </c>
      <c r="F3110" s="18" t="n">
        <v>12411300</v>
      </c>
      <c r="G3110" s="13" t="n">
        <v>577.84</v>
      </c>
    </row>
    <row collapsed="false" customFormat="false" customHeight="true" hidden="false" ht="13.3" outlineLevel="0" r="3111">
      <c r="A3111" s="20" t="n">
        <v>41071</v>
      </c>
      <c r="B3111" s="14" t="n">
        <v>587.72</v>
      </c>
      <c r="C3111" s="15" t="n">
        <v>588.5</v>
      </c>
      <c r="D3111" s="16" t="n">
        <v>570.63</v>
      </c>
      <c r="E3111" s="17" t="n">
        <v>571.17</v>
      </c>
      <c r="F3111" s="18" t="n">
        <v>21116600</v>
      </c>
      <c r="G3111" s="13" t="n">
        <v>568.73</v>
      </c>
    </row>
    <row collapsed="false" customFormat="false" customHeight="true" hidden="false" ht="13.3" outlineLevel="0" r="3112">
      <c r="A3112" s="20" t="n">
        <v>41072</v>
      </c>
      <c r="B3112" s="14" t="n">
        <v>574.46</v>
      </c>
      <c r="C3112" s="15" t="n">
        <v>576.62</v>
      </c>
      <c r="D3112" s="16" t="n">
        <v>566.7</v>
      </c>
      <c r="E3112" s="17" t="n">
        <v>576.16</v>
      </c>
      <c r="F3112" s="18" t="n">
        <v>15549300</v>
      </c>
      <c r="G3112" s="13" t="n">
        <v>573.7</v>
      </c>
    </row>
    <row collapsed="false" customFormat="false" customHeight="true" hidden="false" ht="13.3" outlineLevel="0" r="3113">
      <c r="A3113" s="20" t="n">
        <v>41073</v>
      </c>
      <c r="B3113" s="14" t="n">
        <v>574.52</v>
      </c>
      <c r="C3113" s="15" t="n">
        <v>578.48</v>
      </c>
      <c r="D3113" s="16" t="n">
        <v>570.38</v>
      </c>
      <c r="E3113" s="17" t="n">
        <v>572.16</v>
      </c>
      <c r="F3113" s="18" t="n">
        <v>10485000</v>
      </c>
      <c r="G3113" s="13" t="n">
        <v>569.71</v>
      </c>
    </row>
    <row collapsed="false" customFormat="false" customHeight="true" hidden="false" ht="13.3" outlineLevel="0" r="3114">
      <c r="A3114" s="20" t="n">
        <v>41074</v>
      </c>
      <c r="B3114" s="14" t="n">
        <v>571.24</v>
      </c>
      <c r="C3114" s="15" t="n">
        <v>573.5</v>
      </c>
      <c r="D3114" s="16" t="n">
        <v>567.26</v>
      </c>
      <c r="E3114" s="17" t="n">
        <v>571.53</v>
      </c>
      <c r="F3114" s="18" t="n">
        <v>12341900</v>
      </c>
      <c r="G3114" s="13" t="n">
        <v>569.09</v>
      </c>
    </row>
    <row collapsed="false" customFormat="false" customHeight="true" hidden="false" ht="13.3" outlineLevel="0" r="3115">
      <c r="A3115" s="20" t="n">
        <v>41075</v>
      </c>
      <c r="B3115" s="14" t="n">
        <v>571</v>
      </c>
      <c r="C3115" s="15" t="n">
        <v>574.62</v>
      </c>
      <c r="D3115" s="16" t="n">
        <v>569.55</v>
      </c>
      <c r="E3115" s="17" t="n">
        <v>574.13</v>
      </c>
      <c r="F3115" s="18" t="n">
        <v>11973400</v>
      </c>
      <c r="G3115" s="13" t="n">
        <v>571.68</v>
      </c>
    </row>
    <row collapsed="false" customFormat="false" customHeight="true" hidden="false" ht="13.3" outlineLevel="0" r="3116">
      <c r="A3116" s="20" t="n">
        <v>41078</v>
      </c>
      <c r="B3116" s="14" t="n">
        <v>570.96</v>
      </c>
      <c r="C3116" s="15" t="n">
        <v>587.89</v>
      </c>
      <c r="D3116" s="16" t="n">
        <v>570.37</v>
      </c>
      <c r="E3116" s="17" t="n">
        <v>585.78</v>
      </c>
      <c r="F3116" s="18" t="n">
        <v>15729000</v>
      </c>
      <c r="G3116" s="13" t="n">
        <v>583.28</v>
      </c>
    </row>
    <row collapsed="false" customFormat="false" customHeight="true" hidden="false" ht="13.3" outlineLevel="0" r="3117">
      <c r="A3117" s="20" t="n">
        <v>41079</v>
      </c>
      <c r="B3117" s="14" t="n">
        <v>583.4</v>
      </c>
      <c r="C3117" s="15" t="n">
        <v>590</v>
      </c>
      <c r="D3117" s="16" t="n">
        <v>583.1</v>
      </c>
      <c r="E3117" s="17" t="n">
        <v>587.41</v>
      </c>
      <c r="F3117" s="18" t="n">
        <v>12907300</v>
      </c>
      <c r="G3117" s="13" t="n">
        <v>584.9</v>
      </c>
    </row>
    <row collapsed="false" customFormat="false" customHeight="true" hidden="false" ht="13.3" outlineLevel="0" r="3118">
      <c r="A3118" s="20" t="n">
        <v>41080</v>
      </c>
      <c r="B3118" s="14" t="n">
        <v>588.21</v>
      </c>
      <c r="C3118" s="15" t="n">
        <v>589.25</v>
      </c>
      <c r="D3118" s="16" t="n">
        <v>580.8</v>
      </c>
      <c r="E3118" s="17" t="n">
        <v>585.74</v>
      </c>
      <c r="F3118" s="18" t="n">
        <v>12819400</v>
      </c>
      <c r="G3118" s="13" t="n">
        <v>583.24</v>
      </c>
    </row>
    <row collapsed="false" customFormat="false" customHeight="true" hidden="false" ht="13.3" outlineLevel="0" r="3119">
      <c r="A3119" s="20" t="n">
        <v>41081</v>
      </c>
      <c r="B3119" s="14" t="n">
        <v>585.44</v>
      </c>
      <c r="C3119" s="15" t="n">
        <v>588.22</v>
      </c>
      <c r="D3119" s="16" t="n">
        <v>577.44</v>
      </c>
      <c r="E3119" s="17" t="n">
        <v>577.67</v>
      </c>
      <c r="F3119" s="18" t="n">
        <v>11655400</v>
      </c>
      <c r="G3119" s="13" t="n">
        <v>575.2</v>
      </c>
    </row>
    <row collapsed="false" customFormat="false" customHeight="true" hidden="false" ht="13.3" outlineLevel="0" r="3120">
      <c r="A3120" s="20" t="n">
        <v>41082</v>
      </c>
      <c r="B3120" s="14" t="n">
        <v>579.04</v>
      </c>
      <c r="C3120" s="15" t="n">
        <v>582.19</v>
      </c>
      <c r="D3120" s="16" t="n">
        <v>575.42</v>
      </c>
      <c r="E3120" s="17" t="n">
        <v>582.1</v>
      </c>
      <c r="F3120" s="18" t="n">
        <v>10159700</v>
      </c>
      <c r="G3120" s="13" t="n">
        <v>579.61</v>
      </c>
    </row>
    <row collapsed="false" customFormat="false" customHeight="true" hidden="false" ht="13.3" outlineLevel="0" r="3121">
      <c r="A3121" s="20" t="n">
        <v>41085</v>
      </c>
      <c r="B3121" s="14" t="n">
        <v>577.3</v>
      </c>
      <c r="C3121" s="15" t="n">
        <v>579.8</v>
      </c>
      <c r="D3121" s="16" t="n">
        <v>570.37</v>
      </c>
      <c r="E3121" s="17" t="n">
        <v>570.77</v>
      </c>
      <c r="F3121" s="18" t="n">
        <v>10870800</v>
      </c>
      <c r="G3121" s="13" t="n">
        <v>568.33</v>
      </c>
    </row>
    <row collapsed="false" customFormat="false" customHeight="true" hidden="false" ht="13.3" outlineLevel="0" r="3122">
      <c r="A3122" s="20" t="n">
        <v>41086</v>
      </c>
      <c r="B3122" s="14" t="n">
        <v>571.33</v>
      </c>
      <c r="C3122" s="15" t="n">
        <v>574.49</v>
      </c>
      <c r="D3122" s="16" t="n">
        <v>567.33</v>
      </c>
      <c r="E3122" s="17" t="n">
        <v>572.03</v>
      </c>
      <c r="F3122" s="18" t="n">
        <v>9876300</v>
      </c>
      <c r="G3122" s="13" t="n">
        <v>569.58</v>
      </c>
    </row>
    <row collapsed="false" customFormat="false" customHeight="true" hidden="false" ht="13.3" outlineLevel="0" r="3123">
      <c r="A3123" s="20" t="n">
        <v>41087</v>
      </c>
      <c r="B3123" s="14" t="n">
        <v>575</v>
      </c>
      <c r="C3123" s="15" t="n">
        <v>576.74</v>
      </c>
      <c r="D3123" s="16" t="n">
        <v>571.92</v>
      </c>
      <c r="E3123" s="17" t="n">
        <v>574.5</v>
      </c>
      <c r="F3123" s="18" t="n">
        <v>7249900</v>
      </c>
      <c r="G3123" s="13" t="n">
        <v>572.04</v>
      </c>
    </row>
    <row collapsed="false" customFormat="false" customHeight="true" hidden="false" ht="13.3" outlineLevel="0" r="3124">
      <c r="A3124" s="20" t="n">
        <v>41088</v>
      </c>
      <c r="B3124" s="14" t="n">
        <v>571.67</v>
      </c>
      <c r="C3124" s="15" t="n">
        <v>574</v>
      </c>
      <c r="D3124" s="16" t="n">
        <v>565.61</v>
      </c>
      <c r="E3124" s="17" t="n">
        <v>569.05</v>
      </c>
      <c r="F3124" s="18" t="n">
        <v>10101300</v>
      </c>
      <c r="G3124" s="13" t="n">
        <v>566.62</v>
      </c>
    </row>
    <row collapsed="false" customFormat="false" customHeight="true" hidden="false" ht="13.3" outlineLevel="0" r="3125">
      <c r="A3125" s="20" t="n">
        <v>41089</v>
      </c>
      <c r="B3125" s="14" t="n">
        <v>578</v>
      </c>
      <c r="C3125" s="15" t="n">
        <v>584</v>
      </c>
      <c r="D3125" s="16" t="n">
        <v>574.25</v>
      </c>
      <c r="E3125" s="17" t="n">
        <v>584</v>
      </c>
      <c r="F3125" s="18" t="n">
        <v>15053600</v>
      </c>
      <c r="G3125" s="13" t="n">
        <v>581.5</v>
      </c>
    </row>
    <row collapsed="false" customFormat="false" customHeight="true" hidden="false" ht="13.3" outlineLevel="0" r="3126">
      <c r="A3126" s="20" t="n">
        <v>41092</v>
      </c>
      <c r="B3126" s="14" t="n">
        <v>584.73</v>
      </c>
      <c r="C3126" s="15" t="n">
        <v>593.47</v>
      </c>
      <c r="D3126" s="16" t="n">
        <v>583.6</v>
      </c>
      <c r="E3126" s="17" t="n">
        <v>592.52</v>
      </c>
      <c r="F3126" s="18" t="n">
        <v>14289000</v>
      </c>
      <c r="G3126" s="13" t="n">
        <v>589.99</v>
      </c>
    </row>
    <row collapsed="false" customFormat="false" customHeight="true" hidden="false" ht="13.3" outlineLevel="0" r="3127">
      <c r="A3127" s="20" t="n">
        <v>41093</v>
      </c>
      <c r="B3127" s="14" t="n">
        <v>594.88</v>
      </c>
      <c r="C3127" s="15" t="n">
        <v>600</v>
      </c>
      <c r="D3127" s="16" t="n">
        <v>594</v>
      </c>
      <c r="E3127" s="17" t="n">
        <v>599.41</v>
      </c>
      <c r="F3127" s="18" t="n">
        <v>8632600</v>
      </c>
      <c r="G3127" s="13" t="n">
        <v>596.85</v>
      </c>
    </row>
    <row collapsed="false" customFormat="false" customHeight="true" hidden="false" ht="13.3" outlineLevel="0" r="3128">
      <c r="A3128" s="20" t="n">
        <v>41095</v>
      </c>
      <c r="B3128" s="14" t="n">
        <v>600.56</v>
      </c>
      <c r="C3128" s="15" t="n">
        <v>614.34</v>
      </c>
      <c r="D3128" s="16" t="n">
        <v>599.65</v>
      </c>
      <c r="E3128" s="17" t="n">
        <v>609.94</v>
      </c>
      <c r="F3128" s="18" t="n">
        <v>17299400</v>
      </c>
      <c r="G3128" s="13" t="n">
        <v>607.33</v>
      </c>
    </row>
    <row collapsed="false" customFormat="false" customHeight="true" hidden="false" ht="13.3" outlineLevel="0" r="3129">
      <c r="A3129" s="20" t="n">
        <v>41096</v>
      </c>
      <c r="B3129" s="14" t="n">
        <v>607.09</v>
      </c>
      <c r="C3129" s="15" t="n">
        <v>608.44</v>
      </c>
      <c r="D3129" s="16" t="n">
        <v>601.58</v>
      </c>
      <c r="E3129" s="17" t="n">
        <v>605.88</v>
      </c>
      <c r="F3129" s="18" t="n">
        <v>14961800</v>
      </c>
      <c r="G3129" s="13" t="n">
        <v>603.29</v>
      </c>
    </row>
    <row collapsed="false" customFormat="false" customHeight="true" hidden="false" ht="13.3" outlineLevel="0" r="3130">
      <c r="A3130" s="20" t="n">
        <v>41099</v>
      </c>
      <c r="B3130" s="14" t="n">
        <v>605.3</v>
      </c>
      <c r="C3130" s="15" t="n">
        <v>613.9</v>
      </c>
      <c r="D3130" s="16" t="n">
        <v>604.11</v>
      </c>
      <c r="E3130" s="17" t="n">
        <v>613.89</v>
      </c>
      <c r="F3130" s="18" t="n">
        <v>13550200</v>
      </c>
      <c r="G3130" s="13" t="n">
        <v>611.27</v>
      </c>
    </row>
    <row collapsed="false" customFormat="false" customHeight="true" hidden="false" ht="13.3" outlineLevel="0" r="3131">
      <c r="A3131" s="20" t="n">
        <v>41100</v>
      </c>
      <c r="B3131" s="14" t="n">
        <v>617.97</v>
      </c>
      <c r="C3131" s="15" t="n">
        <v>619.87</v>
      </c>
      <c r="D3131" s="16" t="n">
        <v>605.31</v>
      </c>
      <c r="E3131" s="17" t="n">
        <v>608.21</v>
      </c>
      <c r="F3131" s="18" t="n">
        <v>18284200</v>
      </c>
      <c r="G3131" s="13" t="n">
        <v>605.61</v>
      </c>
    </row>
    <row collapsed="false" customFormat="false" customHeight="true" hidden="false" ht="13.3" outlineLevel="0" r="3132">
      <c r="A3132" s="20" t="n">
        <v>41101</v>
      </c>
      <c r="B3132" s="14" t="n">
        <v>606.12</v>
      </c>
      <c r="C3132" s="15" t="n">
        <v>607.66</v>
      </c>
      <c r="D3132" s="16" t="n">
        <v>597.22</v>
      </c>
      <c r="E3132" s="17" t="n">
        <v>604.43</v>
      </c>
      <c r="F3132" s="18" t="n">
        <v>16761500</v>
      </c>
      <c r="G3132" s="13" t="n">
        <v>601.85</v>
      </c>
    </row>
    <row collapsed="false" customFormat="false" customHeight="true" hidden="false" ht="13.3" outlineLevel="0" r="3133">
      <c r="A3133" s="20" t="n">
        <v>41102</v>
      </c>
      <c r="B3133" s="14" t="n">
        <v>600.24</v>
      </c>
      <c r="C3133" s="15" t="n">
        <v>603.47</v>
      </c>
      <c r="D3133" s="16" t="n">
        <v>592.68</v>
      </c>
      <c r="E3133" s="17" t="n">
        <v>598.9</v>
      </c>
      <c r="F3133" s="18" t="n">
        <v>15287200</v>
      </c>
      <c r="G3133" s="13" t="n">
        <v>596.34</v>
      </c>
    </row>
    <row collapsed="false" customFormat="false" customHeight="true" hidden="false" ht="13.3" outlineLevel="0" r="3134">
      <c r="A3134" s="20" t="n">
        <v>41103</v>
      </c>
      <c r="B3134" s="14" t="n">
        <v>602.95</v>
      </c>
      <c r="C3134" s="15" t="n">
        <v>607.19</v>
      </c>
      <c r="D3134" s="16" t="n">
        <v>600</v>
      </c>
      <c r="E3134" s="17" t="n">
        <v>604.97</v>
      </c>
      <c r="F3134" s="18" t="n">
        <v>11122400</v>
      </c>
      <c r="G3134" s="13" t="n">
        <v>602.38</v>
      </c>
    </row>
    <row collapsed="false" customFormat="false" customHeight="true" hidden="false" ht="13.3" outlineLevel="0" r="3135">
      <c r="A3135" s="20" t="n">
        <v>41106</v>
      </c>
      <c r="B3135" s="14" t="n">
        <v>605.12</v>
      </c>
      <c r="C3135" s="15" t="n">
        <v>611.62</v>
      </c>
      <c r="D3135" s="16" t="n">
        <v>605.02</v>
      </c>
      <c r="E3135" s="17" t="n">
        <v>606.91</v>
      </c>
      <c r="F3135" s="18" t="n">
        <v>10759300</v>
      </c>
      <c r="G3135" s="13" t="n">
        <v>604.32</v>
      </c>
    </row>
    <row collapsed="false" customFormat="false" customHeight="true" hidden="false" ht="13.3" outlineLevel="0" r="3136">
      <c r="A3136" s="20" t="n">
        <v>41107</v>
      </c>
      <c r="B3136" s="14" t="n">
        <v>610.79</v>
      </c>
      <c r="C3136" s="15" t="n">
        <v>611.5</v>
      </c>
      <c r="D3136" s="16" t="n">
        <v>603.15</v>
      </c>
      <c r="E3136" s="17" t="n">
        <v>606.94</v>
      </c>
      <c r="F3136" s="18" t="n">
        <v>10486600</v>
      </c>
      <c r="G3136" s="13" t="n">
        <v>604.35</v>
      </c>
    </row>
    <row collapsed="false" customFormat="false" customHeight="true" hidden="false" ht="13.3" outlineLevel="0" r="3137">
      <c r="A3137" s="20" t="n">
        <v>41108</v>
      </c>
      <c r="B3137" s="14" t="n">
        <v>606.59</v>
      </c>
      <c r="C3137" s="15" t="n">
        <v>608.34</v>
      </c>
      <c r="D3137" s="16" t="n">
        <v>603.56</v>
      </c>
      <c r="E3137" s="17" t="n">
        <v>606.26</v>
      </c>
      <c r="F3137" s="18" t="n">
        <v>9025000</v>
      </c>
      <c r="G3137" s="13" t="n">
        <v>603.67</v>
      </c>
    </row>
    <row collapsed="false" customFormat="false" customHeight="true" hidden="false" ht="13.3" outlineLevel="0" r="3138">
      <c r="A3138" s="20" t="n">
        <v>41109</v>
      </c>
      <c r="B3138" s="14" t="n">
        <v>611.28</v>
      </c>
      <c r="C3138" s="15" t="n">
        <v>615.35</v>
      </c>
      <c r="D3138" s="16" t="n">
        <v>606</v>
      </c>
      <c r="E3138" s="17" t="n">
        <v>614.32</v>
      </c>
      <c r="F3138" s="18" t="n">
        <v>15602200</v>
      </c>
      <c r="G3138" s="13" t="n">
        <v>611.69</v>
      </c>
    </row>
    <row collapsed="false" customFormat="false" customHeight="true" hidden="false" ht="13.3" outlineLevel="0" r="3139">
      <c r="A3139" s="20" t="n">
        <v>41110</v>
      </c>
      <c r="B3139" s="14" t="n">
        <v>613.03</v>
      </c>
      <c r="C3139" s="15" t="n">
        <v>614.44</v>
      </c>
      <c r="D3139" s="16" t="n">
        <v>603.7</v>
      </c>
      <c r="E3139" s="17" t="n">
        <v>604.3</v>
      </c>
      <c r="F3139" s="18" t="n">
        <v>14195400</v>
      </c>
      <c r="G3139" s="13" t="n">
        <v>601.72</v>
      </c>
    </row>
    <row collapsed="false" customFormat="false" customHeight="true" hidden="false" ht="13.3" outlineLevel="0" r="3140">
      <c r="A3140" s="20" t="n">
        <v>41113</v>
      </c>
      <c r="B3140" s="14" t="n">
        <v>594.4</v>
      </c>
      <c r="C3140" s="15" t="n">
        <v>605.9</v>
      </c>
      <c r="D3140" s="16" t="n">
        <v>587.71</v>
      </c>
      <c r="E3140" s="17" t="n">
        <v>603.83</v>
      </c>
      <c r="F3140" s="18" t="n">
        <v>17427700</v>
      </c>
      <c r="G3140" s="13" t="n">
        <v>601.25</v>
      </c>
    </row>
    <row collapsed="false" customFormat="false" customHeight="true" hidden="false" ht="13.3" outlineLevel="0" r="3141">
      <c r="A3141" s="20" t="n">
        <v>41114</v>
      </c>
      <c r="B3141" s="14" t="n">
        <v>607.38</v>
      </c>
      <c r="C3141" s="15" t="n">
        <v>609.68</v>
      </c>
      <c r="D3141" s="16" t="n">
        <v>598.51</v>
      </c>
      <c r="E3141" s="17" t="n">
        <v>600.92</v>
      </c>
      <c r="F3141" s="18" t="n">
        <v>20183300</v>
      </c>
      <c r="G3141" s="13" t="n">
        <v>598.35</v>
      </c>
    </row>
    <row collapsed="false" customFormat="false" customHeight="true" hidden="false" ht="13.3" outlineLevel="0" r="3142">
      <c r="A3142" s="20" t="n">
        <v>41115</v>
      </c>
      <c r="B3142" s="14" t="n">
        <v>574.46</v>
      </c>
      <c r="C3142" s="15" t="n">
        <v>580.8</v>
      </c>
      <c r="D3142" s="16" t="n">
        <v>570</v>
      </c>
      <c r="E3142" s="17" t="n">
        <v>574.97</v>
      </c>
      <c r="F3142" s="18" t="n">
        <v>31332600</v>
      </c>
      <c r="G3142" s="13" t="n">
        <v>572.51</v>
      </c>
    </row>
    <row collapsed="false" customFormat="false" customHeight="true" hidden="false" ht="13.3" outlineLevel="0" r="3143">
      <c r="A3143" s="20" t="n">
        <v>41116</v>
      </c>
      <c r="B3143" s="14" t="n">
        <v>579.76</v>
      </c>
      <c r="C3143" s="15" t="n">
        <v>580.4</v>
      </c>
      <c r="D3143" s="16" t="n">
        <v>570.36</v>
      </c>
      <c r="E3143" s="17" t="n">
        <v>574.88</v>
      </c>
      <c r="F3143" s="18" t="n">
        <v>14522600</v>
      </c>
      <c r="G3143" s="13" t="n">
        <v>572.42</v>
      </c>
    </row>
    <row collapsed="false" customFormat="false" customHeight="true" hidden="false" ht="13.3" outlineLevel="0" r="3144">
      <c r="A3144" s="20" t="n">
        <v>41117</v>
      </c>
      <c r="B3144" s="14" t="n">
        <v>575.01</v>
      </c>
      <c r="C3144" s="15" t="n">
        <v>585.83</v>
      </c>
      <c r="D3144" s="16" t="n">
        <v>571.59</v>
      </c>
      <c r="E3144" s="17" t="n">
        <v>585.16</v>
      </c>
      <c r="F3144" s="18" t="n">
        <v>14426300</v>
      </c>
      <c r="G3144" s="13" t="n">
        <v>582.66</v>
      </c>
    </row>
    <row collapsed="false" customFormat="false" customHeight="true" hidden="false" ht="13.3" outlineLevel="0" r="3145">
      <c r="A3145" s="20" t="n">
        <v>41120</v>
      </c>
      <c r="B3145" s="14" t="n">
        <v>590.92</v>
      </c>
      <c r="C3145" s="15" t="n">
        <v>599.44</v>
      </c>
      <c r="D3145" s="16" t="n">
        <v>587.82</v>
      </c>
      <c r="E3145" s="17" t="n">
        <v>595.03</v>
      </c>
      <c r="F3145" s="18" t="n">
        <v>13540800</v>
      </c>
      <c r="G3145" s="13" t="n">
        <v>592.49</v>
      </c>
    </row>
    <row collapsed="false" customFormat="false" customHeight="true" hidden="false" ht="13.3" outlineLevel="0" r="3146">
      <c r="A3146" s="20" t="n">
        <v>41121</v>
      </c>
      <c r="B3146" s="14" t="n">
        <v>603.23</v>
      </c>
      <c r="C3146" s="15" t="n">
        <v>611.7</v>
      </c>
      <c r="D3146" s="16" t="n">
        <v>602.72</v>
      </c>
      <c r="E3146" s="17" t="n">
        <v>610.76</v>
      </c>
      <c r="F3146" s="18" t="n">
        <v>16511700</v>
      </c>
      <c r="G3146" s="13" t="n">
        <v>608.15</v>
      </c>
    </row>
    <row collapsed="false" customFormat="false" customHeight="true" hidden="false" ht="13.3" outlineLevel="0" r="3147">
      <c r="A3147" s="20" t="n">
        <v>41122</v>
      </c>
      <c r="B3147" s="14" t="n">
        <v>615.91</v>
      </c>
      <c r="C3147" s="15" t="n">
        <v>616.4</v>
      </c>
      <c r="D3147" s="16" t="n">
        <v>603</v>
      </c>
      <c r="E3147" s="17" t="n">
        <v>606.81</v>
      </c>
      <c r="F3147" s="18" t="n">
        <v>13732200</v>
      </c>
      <c r="G3147" s="13" t="n">
        <v>604.22</v>
      </c>
    </row>
    <row collapsed="false" customFormat="false" customHeight="true" hidden="false" ht="13.3" outlineLevel="0" r="3148">
      <c r="A3148" s="20" t="n">
        <v>41123</v>
      </c>
      <c r="B3148" s="14" t="n">
        <v>602.84</v>
      </c>
      <c r="C3148" s="15" t="n">
        <v>610.69</v>
      </c>
      <c r="D3148" s="16" t="n">
        <v>600.25</v>
      </c>
      <c r="E3148" s="17" t="n">
        <v>607.79</v>
      </c>
      <c r="F3148" s="18" t="n">
        <v>11862800</v>
      </c>
      <c r="G3148" s="13" t="n">
        <v>605.19</v>
      </c>
    </row>
    <row collapsed="false" customFormat="false" customHeight="true" hidden="false" ht="13.3" outlineLevel="0" r="3149">
      <c r="A3149" s="20" t="n">
        <v>41124</v>
      </c>
      <c r="B3149" s="14" t="n">
        <v>613.63</v>
      </c>
      <c r="C3149" s="15" t="n">
        <v>617.98</v>
      </c>
      <c r="D3149" s="16" t="n">
        <v>611.56</v>
      </c>
      <c r="E3149" s="17" t="n">
        <v>615.7</v>
      </c>
      <c r="F3149" s="18" t="n">
        <v>12318600</v>
      </c>
      <c r="G3149" s="13" t="n">
        <v>613.07</v>
      </c>
    </row>
    <row collapsed="false" customFormat="false" customHeight="true" hidden="false" ht="13.3" outlineLevel="0" r="3150">
      <c r="A3150" s="20" t="n">
        <v>41127</v>
      </c>
      <c r="B3150" s="14" t="n">
        <v>617.29</v>
      </c>
      <c r="C3150" s="15" t="n">
        <v>624.87</v>
      </c>
      <c r="D3150" s="16" t="n">
        <v>615.26</v>
      </c>
      <c r="E3150" s="17" t="n">
        <v>622.55</v>
      </c>
      <c r="F3150" s="18" t="n">
        <v>10789400</v>
      </c>
      <c r="G3150" s="13" t="n">
        <v>619.89</v>
      </c>
    </row>
    <row collapsed="false" customFormat="false" customHeight="true" hidden="false" ht="13.3" outlineLevel="0" r="3151">
      <c r="A3151" s="20" t="n">
        <v>41128</v>
      </c>
      <c r="B3151" s="14" t="n">
        <v>622.77</v>
      </c>
      <c r="C3151" s="15" t="n">
        <v>625</v>
      </c>
      <c r="D3151" s="16" t="n">
        <v>618.04</v>
      </c>
      <c r="E3151" s="17" t="n">
        <v>620.91</v>
      </c>
      <c r="F3151" s="18" t="n">
        <v>10373100</v>
      </c>
      <c r="G3151" s="13" t="n">
        <v>618.26</v>
      </c>
    </row>
    <row collapsed="false" customFormat="false" customHeight="true" hidden="false" ht="13.3" outlineLevel="0" r="3152">
      <c r="A3152" s="20" t="n">
        <v>41129</v>
      </c>
      <c r="B3152" s="14" t="n">
        <v>619.39</v>
      </c>
      <c r="C3152" s="15" t="n">
        <v>623.88</v>
      </c>
      <c r="D3152" s="16" t="n">
        <v>617.1</v>
      </c>
      <c r="E3152" s="17" t="n">
        <v>619.86</v>
      </c>
      <c r="F3152" s="18" t="n">
        <v>8739500</v>
      </c>
      <c r="G3152" s="13" t="n">
        <v>617.21</v>
      </c>
    </row>
    <row collapsed="false" customFormat="false" customHeight="true" hidden="false" ht="13.3" outlineLevel="0" r="3153">
      <c r="A3153" s="20" t="n">
        <v>41130</v>
      </c>
      <c r="B3153" s="14" t="n">
        <v>617.85</v>
      </c>
      <c r="C3153" s="15" t="n">
        <v>621.73</v>
      </c>
      <c r="D3153" s="16" t="n">
        <v>617.8</v>
      </c>
      <c r="E3153" s="17" t="n">
        <v>620.73</v>
      </c>
      <c r="F3153" s="18" t="n">
        <v>7915800</v>
      </c>
      <c r="G3153" s="13" t="n">
        <v>620.73</v>
      </c>
    </row>
    <row collapsed="false" customFormat="false" customHeight="true" hidden="false" ht="13.3" outlineLevel="0" r="3154">
      <c r="A3154" s="20" t="n">
        <v>41131</v>
      </c>
      <c r="B3154" s="14" t="n">
        <v>618.71</v>
      </c>
      <c r="C3154" s="15" t="n">
        <v>621.76</v>
      </c>
      <c r="D3154" s="16" t="n">
        <v>618.7</v>
      </c>
      <c r="E3154" s="17" t="n">
        <v>621.7</v>
      </c>
      <c r="F3154" s="18" t="n">
        <v>6962100</v>
      </c>
      <c r="G3154" s="13" t="n">
        <v>621.7</v>
      </c>
    </row>
    <row collapsed="false" customFormat="false" customHeight="true" hidden="false" ht="13.3" outlineLevel="0" r="3155">
      <c r="A3155" s="20" t="n">
        <v>41134</v>
      </c>
      <c r="B3155" s="14" t="n">
        <v>623.39</v>
      </c>
      <c r="C3155" s="15" t="n">
        <v>630</v>
      </c>
      <c r="D3155" s="16" t="n">
        <v>623.25</v>
      </c>
      <c r="E3155" s="17" t="n">
        <v>630</v>
      </c>
      <c r="F3155" s="18" t="n">
        <v>9958300</v>
      </c>
      <c r="G3155" s="13" t="n">
        <v>630</v>
      </c>
    </row>
    <row collapsed="false" customFormat="false" customHeight="true" hidden="false" ht="13.3" outlineLevel="0" r="3156">
      <c r="A3156" s="20" t="n">
        <v>41135</v>
      </c>
      <c r="B3156" s="14" t="n">
        <v>631.87</v>
      </c>
      <c r="C3156" s="15" t="n">
        <v>638.61</v>
      </c>
      <c r="D3156" s="16" t="n">
        <v>630.21</v>
      </c>
      <c r="E3156" s="17" t="n">
        <v>631.69</v>
      </c>
      <c r="F3156" s="18" t="n">
        <v>12148900</v>
      </c>
      <c r="G3156" s="13" t="n">
        <v>631.69</v>
      </c>
    </row>
    <row collapsed="false" customFormat="false" customHeight="true" hidden="false" ht="13.3" outlineLevel="0" r="3157">
      <c r="A3157" s="20" t="n">
        <v>41136</v>
      </c>
      <c r="B3157" s="14" t="n">
        <v>631.3</v>
      </c>
      <c r="C3157" s="15" t="n">
        <v>634</v>
      </c>
      <c r="D3157" s="16" t="n">
        <v>627.75</v>
      </c>
      <c r="E3157" s="17" t="n">
        <v>630.83</v>
      </c>
      <c r="F3157" s="18" t="n">
        <v>9190800</v>
      </c>
      <c r="G3157" s="13" t="n">
        <v>630.83</v>
      </c>
    </row>
    <row collapsed="false" customFormat="false" customHeight="true" hidden="false" ht="13.3" outlineLevel="0" r="3158">
      <c r="A3158" s="20" t="n">
        <v>41137</v>
      </c>
      <c r="B3158" s="14" t="n">
        <v>631.21</v>
      </c>
      <c r="C3158" s="15" t="n">
        <v>636.76</v>
      </c>
      <c r="D3158" s="16" t="n">
        <v>630.5</v>
      </c>
      <c r="E3158" s="17" t="n">
        <v>636.34</v>
      </c>
      <c r="F3158" s="18" t="n">
        <v>9090500</v>
      </c>
      <c r="G3158" s="13" t="n">
        <v>636.34</v>
      </c>
    </row>
    <row collapsed="false" customFormat="false" customHeight="true" hidden="false" ht="13.3" outlineLevel="0" r="3159">
      <c r="A3159" s="20" t="n">
        <v>41138</v>
      </c>
      <c r="B3159" s="14" t="n">
        <v>640</v>
      </c>
      <c r="C3159" s="15" t="n">
        <v>648.19</v>
      </c>
      <c r="D3159" s="16" t="n">
        <v>638.81</v>
      </c>
      <c r="E3159" s="17" t="n">
        <v>648.11</v>
      </c>
      <c r="F3159" s="18" t="n">
        <v>15812900</v>
      </c>
      <c r="G3159" s="13" t="n">
        <v>648.11</v>
      </c>
    </row>
    <row collapsed="false" customFormat="false" customHeight="true" hidden="false" ht="13.3" outlineLevel="0" r="3160">
      <c r="A3160" s="20" t="n">
        <v>41141</v>
      </c>
      <c r="B3160" s="14" t="n">
        <v>650.01</v>
      </c>
      <c r="C3160" s="15" t="n">
        <v>665.15</v>
      </c>
      <c r="D3160" s="16" t="n">
        <v>649.9</v>
      </c>
      <c r="E3160" s="17" t="n">
        <v>665.15</v>
      </c>
      <c r="F3160" s="18" t="n">
        <v>21906600</v>
      </c>
      <c r="G3160" s="13" t="n">
        <v>665.15</v>
      </c>
    </row>
    <row collapsed="false" customFormat="false" customHeight="true" hidden="false" ht="13.3" outlineLevel="0" r="3161">
      <c r="A3161" s="20" t="n">
        <v>41142</v>
      </c>
      <c r="B3161" s="14" t="n">
        <v>670.82</v>
      </c>
      <c r="C3161" s="15" t="n">
        <v>674.88</v>
      </c>
      <c r="D3161" s="16" t="n">
        <v>650.33</v>
      </c>
      <c r="E3161" s="17" t="n">
        <v>656.06</v>
      </c>
      <c r="F3161" s="18" t="n">
        <v>29025700</v>
      </c>
      <c r="G3161" s="13" t="n">
        <v>656.06</v>
      </c>
    </row>
    <row collapsed="false" customFormat="false" customHeight="true" hidden="false" ht="13.3" outlineLevel="0" r="3162">
      <c r="A3162" s="20" t="n">
        <v>41143</v>
      </c>
      <c r="B3162" s="14" t="n">
        <v>654.42</v>
      </c>
      <c r="C3162" s="15" t="n">
        <v>669</v>
      </c>
      <c r="D3162" s="16" t="n">
        <v>648.11</v>
      </c>
      <c r="E3162" s="17" t="n">
        <v>668.87</v>
      </c>
      <c r="F3162" s="18" t="n">
        <v>20190100</v>
      </c>
      <c r="G3162" s="13" t="n">
        <v>668.87</v>
      </c>
    </row>
    <row collapsed="false" customFormat="false" customHeight="true" hidden="false" ht="13.3" outlineLevel="0" r="3163">
      <c r="A3163" s="20" t="n">
        <v>41144</v>
      </c>
      <c r="B3163" s="14" t="n">
        <v>666.11</v>
      </c>
      <c r="C3163" s="15" t="n">
        <v>669.9</v>
      </c>
      <c r="D3163" s="16" t="n">
        <v>661.15</v>
      </c>
      <c r="E3163" s="17" t="n">
        <v>662.63</v>
      </c>
      <c r="F3163" s="18" t="n">
        <v>15004600</v>
      </c>
      <c r="G3163" s="13" t="n">
        <v>662.63</v>
      </c>
    </row>
    <row collapsed="false" customFormat="false" customHeight="true" hidden="false" ht="13.3" outlineLevel="0" r="3164">
      <c r="A3164" s="20" t="n">
        <v>41145</v>
      </c>
      <c r="B3164" s="14" t="n">
        <v>659.51</v>
      </c>
      <c r="C3164" s="15" t="n">
        <v>669.48</v>
      </c>
      <c r="D3164" s="16" t="n">
        <v>655.55</v>
      </c>
      <c r="E3164" s="17" t="n">
        <v>663.22</v>
      </c>
      <c r="F3164" s="18" t="n">
        <v>15619300</v>
      </c>
      <c r="G3164" s="13" t="n">
        <v>663.22</v>
      </c>
    </row>
    <row collapsed="false" customFormat="false" customHeight="true" hidden="false" ht="13.3" outlineLevel="0" r="3165">
      <c r="A3165" s="20" t="n">
        <v>41148</v>
      </c>
      <c r="B3165" s="14" t="n">
        <v>679.99</v>
      </c>
      <c r="C3165" s="15" t="n">
        <v>680.87</v>
      </c>
      <c r="D3165" s="16" t="n">
        <v>673.54</v>
      </c>
      <c r="E3165" s="17" t="n">
        <v>675.68</v>
      </c>
      <c r="F3165" s="18" t="n">
        <v>15250300</v>
      </c>
      <c r="G3165" s="13" t="n">
        <v>675.68</v>
      </c>
    </row>
    <row collapsed="false" customFormat="false" customHeight="true" hidden="false" ht="13.3" outlineLevel="0" r="3166">
      <c r="A3166" s="20" t="n">
        <v>41149</v>
      </c>
      <c r="B3166" s="14" t="n">
        <v>674.98</v>
      </c>
      <c r="C3166" s="15" t="n">
        <v>676.1</v>
      </c>
      <c r="D3166" s="16" t="n">
        <v>670.67</v>
      </c>
      <c r="E3166" s="17" t="n">
        <v>674.8</v>
      </c>
      <c r="F3166" s="18" t="n">
        <v>9550600</v>
      </c>
      <c r="G3166" s="13" t="n">
        <v>674.8</v>
      </c>
    </row>
    <row collapsed="false" customFormat="false" customHeight="true" hidden="false" ht="13.3" outlineLevel="0" r="3167">
      <c r="A3167" s="20" t="n">
        <v>41150</v>
      </c>
      <c r="B3167" s="14" t="n">
        <v>675.25</v>
      </c>
      <c r="C3167" s="15" t="n">
        <v>677.67</v>
      </c>
      <c r="D3167" s="16" t="n">
        <v>672.6</v>
      </c>
      <c r="E3167" s="17" t="n">
        <v>673.47</v>
      </c>
      <c r="F3167" s="18" t="n">
        <v>7243100</v>
      </c>
      <c r="G3167" s="13" t="n">
        <v>673.47</v>
      </c>
    </row>
    <row collapsed="false" customFormat="false" customHeight="true" hidden="false" ht="13.3" outlineLevel="0" r="3168">
      <c r="A3168" s="20" t="n">
        <v>41151</v>
      </c>
      <c r="B3168" s="14" t="n">
        <v>670.64</v>
      </c>
      <c r="C3168" s="15" t="n">
        <v>671.55</v>
      </c>
      <c r="D3168" s="16" t="n">
        <v>662.85</v>
      </c>
      <c r="E3168" s="17" t="n">
        <v>663.87</v>
      </c>
      <c r="F3168" s="18" t="n">
        <v>10810700</v>
      </c>
      <c r="G3168" s="13" t="n">
        <v>663.87</v>
      </c>
    </row>
    <row collapsed="false" customFormat="false" customHeight="true" hidden="false" ht="13.3" outlineLevel="0" r="3169">
      <c r="A3169" s="20" t="n">
        <v>41152</v>
      </c>
      <c r="B3169" s="14" t="n">
        <v>667.25</v>
      </c>
      <c r="C3169" s="15" t="n">
        <v>668.6</v>
      </c>
      <c r="D3169" s="16" t="n">
        <v>657.25</v>
      </c>
      <c r="E3169" s="17" t="n">
        <v>665.24</v>
      </c>
      <c r="F3169" s="18" t="n">
        <v>12082900</v>
      </c>
      <c r="G3169" s="13" t="n">
        <v>665.24</v>
      </c>
    </row>
    <row collapsed="false" customFormat="false" customHeight="true" hidden="false" ht="13.3" outlineLevel="0" r="3170">
      <c r="A3170" s="20" t="n">
        <v>41156</v>
      </c>
      <c r="B3170" s="14" t="n">
        <v>665.76</v>
      </c>
      <c r="C3170" s="15" t="n">
        <v>675.14</v>
      </c>
      <c r="D3170" s="16" t="n">
        <v>664.5</v>
      </c>
      <c r="E3170" s="17" t="n">
        <v>674.97</v>
      </c>
      <c r="F3170" s="18" t="n">
        <v>13139000</v>
      </c>
      <c r="G3170" s="13" t="n">
        <v>674.97</v>
      </c>
    </row>
    <row collapsed="false" customFormat="false" customHeight="true" hidden="false" ht="13.3" outlineLevel="0" r="3171">
      <c r="A3171" s="20" t="n">
        <v>41157</v>
      </c>
      <c r="B3171" s="14" t="n">
        <v>675.57</v>
      </c>
      <c r="C3171" s="15" t="n">
        <v>676.35</v>
      </c>
      <c r="D3171" s="16" t="n">
        <v>669.6</v>
      </c>
      <c r="E3171" s="17" t="n">
        <v>670.23</v>
      </c>
      <c r="F3171" s="18" t="n">
        <v>12013400</v>
      </c>
      <c r="G3171" s="13" t="n">
        <v>670.23</v>
      </c>
    </row>
    <row collapsed="false" customFormat="false" customHeight="true" hidden="false" ht="13.3" outlineLevel="0" r="3172">
      <c r="A3172" s="20" t="n">
        <v>41158</v>
      </c>
      <c r="B3172" s="14" t="n">
        <v>673.17</v>
      </c>
      <c r="C3172" s="15" t="n">
        <v>678.29</v>
      </c>
      <c r="D3172" s="16" t="n">
        <v>670.8</v>
      </c>
      <c r="E3172" s="17" t="n">
        <v>676.27</v>
      </c>
      <c r="F3172" s="18" t="n">
        <v>13971300</v>
      </c>
      <c r="G3172" s="13" t="n">
        <v>676.27</v>
      </c>
    </row>
    <row collapsed="false" customFormat="false" customHeight="true" hidden="false" ht="13.3" outlineLevel="0" r="3173">
      <c r="A3173" s="20" t="n">
        <v>41159</v>
      </c>
      <c r="B3173" s="14" t="n">
        <v>678.05</v>
      </c>
      <c r="C3173" s="15" t="n">
        <v>682.48</v>
      </c>
      <c r="D3173" s="16" t="n">
        <v>675.77</v>
      </c>
      <c r="E3173" s="17" t="n">
        <v>680.44</v>
      </c>
      <c r="F3173" s="18" t="n">
        <v>11773800</v>
      </c>
      <c r="G3173" s="13" t="n">
        <v>680.44</v>
      </c>
    </row>
    <row collapsed="false" customFormat="false" customHeight="true" hidden="false" ht="13.3" outlineLevel="0" r="3174">
      <c r="A3174" s="20" t="n">
        <v>41162</v>
      </c>
      <c r="B3174" s="14" t="n">
        <v>680.45</v>
      </c>
      <c r="C3174" s="15" t="n">
        <v>683.29</v>
      </c>
      <c r="D3174" s="16" t="n">
        <v>662.1</v>
      </c>
      <c r="E3174" s="17" t="n">
        <v>662.74</v>
      </c>
      <c r="F3174" s="18" t="n">
        <v>17428500</v>
      </c>
      <c r="G3174" s="13" t="n">
        <v>662.74</v>
      </c>
    </row>
    <row collapsed="false" customFormat="false" customHeight="true" hidden="false" ht="13.3" outlineLevel="0" r="3175">
      <c r="A3175" s="20" t="n">
        <v>41163</v>
      </c>
      <c r="B3175" s="14" t="n">
        <v>665.11</v>
      </c>
      <c r="C3175" s="15" t="n">
        <v>670.1</v>
      </c>
      <c r="D3175" s="16" t="n">
        <v>656.5</v>
      </c>
      <c r="E3175" s="17" t="n">
        <v>660.59</v>
      </c>
      <c r="F3175" s="18" t="n">
        <v>17987400</v>
      </c>
      <c r="G3175" s="13" t="n">
        <v>660.59</v>
      </c>
    </row>
    <row collapsed="false" customFormat="false" customHeight="true" hidden="false" ht="13.3" outlineLevel="0" r="3176">
      <c r="A3176" s="20" t="n">
        <v>41164</v>
      </c>
      <c r="B3176" s="14" t="n">
        <v>666.85</v>
      </c>
      <c r="C3176" s="15" t="n">
        <v>669.9</v>
      </c>
      <c r="D3176" s="16" t="n">
        <v>656</v>
      </c>
      <c r="E3176" s="17" t="n">
        <v>669.79</v>
      </c>
      <c r="F3176" s="18" t="n">
        <v>25410600</v>
      </c>
      <c r="G3176" s="13" t="n">
        <v>669.79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2014-06-09T16:11:35.00Z</dcterms:created>
  <dc:creator>Linux-13 </dc:creator>
  <cp:revision>0</cp:revision>
</cp:coreProperties>
</file>